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Finance\Department\Audit\FTI engagement\2016\"/>
    </mc:Choice>
  </mc:AlternateContent>
  <bookViews>
    <workbookView xWindow="0" yWindow="0" windowWidth="28800" windowHeight="12135"/>
  </bookViews>
  <sheets>
    <sheet name="Sheet2" sheetId="2" r:id="rId1"/>
    <sheet name="ALL stocks" sheetId="1" r:id="rId2"/>
  </sheets>
  <externalReferences>
    <externalReference r:id="rId3"/>
  </externalReferences>
  <definedNames>
    <definedName name="_xlnm._FilterDatabase" localSheetId="1" hidden="1">'ALL stocks'!$A$8:$T$686</definedName>
  </definedNames>
  <calcPr calcId="152511"/>
  <pivotCaches>
    <pivotCache cacheId="46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00" i="1" l="1"/>
  <c r="Q698" i="1"/>
  <c r="Q694" i="1"/>
  <c r="T686" i="1"/>
  <c r="R686" i="1"/>
  <c r="T685" i="1"/>
  <c r="R685" i="1"/>
  <c r="O685" i="1"/>
  <c r="T684" i="1"/>
  <c r="Q684" i="1"/>
  <c r="S684" i="1" s="1"/>
  <c r="T683" i="1"/>
  <c r="T682" i="1"/>
  <c r="Q682" i="1"/>
  <c r="R682" i="1" s="1"/>
  <c r="T681" i="1"/>
  <c r="R681" i="1"/>
  <c r="Q681" i="1"/>
  <c r="T680" i="1"/>
  <c r="Q680" i="1"/>
  <c r="R680" i="1" s="1"/>
  <c r="T679" i="1"/>
  <c r="R679" i="1"/>
  <c r="Q679" i="1"/>
  <c r="T678" i="1"/>
  <c r="Q678" i="1"/>
  <c r="R678" i="1" s="1"/>
  <c r="T677" i="1"/>
  <c r="R677" i="1"/>
  <c r="T676" i="1"/>
  <c r="R676" i="1"/>
  <c r="Q676" i="1" s="1"/>
  <c r="T675" i="1"/>
  <c r="Q675" i="1"/>
  <c r="T674" i="1"/>
  <c r="R674" i="1"/>
  <c r="R675" i="1" s="1"/>
  <c r="T673" i="1"/>
  <c r="R673" i="1"/>
  <c r="Q673" i="1"/>
  <c r="T672" i="1"/>
  <c r="Q672" i="1"/>
  <c r="T671" i="1"/>
  <c r="R671" i="1"/>
  <c r="Q671" i="1" s="1"/>
  <c r="T670" i="1"/>
  <c r="Q670" i="1"/>
  <c r="T669" i="1"/>
  <c r="Q669" i="1"/>
  <c r="R669" i="1" s="1"/>
  <c r="K669" i="1"/>
  <c r="T668" i="1"/>
  <c r="K668" i="1"/>
  <c r="Q668" i="1" s="1"/>
  <c r="T667" i="1"/>
  <c r="R667" i="1"/>
  <c r="Q667" i="1"/>
  <c r="T666" i="1"/>
  <c r="Q666" i="1"/>
  <c r="R666" i="1" s="1"/>
  <c r="T665" i="1"/>
  <c r="R665" i="1"/>
  <c r="Q665" i="1"/>
  <c r="T664" i="1"/>
  <c r="Q664" i="1"/>
  <c r="T663" i="1"/>
  <c r="R663" i="1"/>
  <c r="Q663" i="1"/>
  <c r="T662" i="1"/>
  <c r="Q662" i="1"/>
  <c r="R662" i="1" s="1"/>
  <c r="P662" i="1"/>
  <c r="T661" i="1"/>
  <c r="Q661" i="1"/>
  <c r="S661" i="1" s="1"/>
  <c r="P661" i="1"/>
  <c r="T660" i="1"/>
  <c r="Q660" i="1"/>
  <c r="R660" i="1" s="1"/>
  <c r="P660" i="1"/>
  <c r="T659" i="1"/>
  <c r="Q659" i="1"/>
  <c r="R659" i="1" s="1"/>
  <c r="T658" i="1"/>
  <c r="R658" i="1"/>
  <c r="Q658" i="1"/>
  <c r="P658" i="1"/>
  <c r="T657" i="1"/>
  <c r="R657" i="1"/>
  <c r="Q657" i="1"/>
  <c r="T656" i="1"/>
  <c r="Q656" i="1"/>
  <c r="R656" i="1" s="1"/>
  <c r="T655" i="1"/>
  <c r="K655" i="1"/>
  <c r="Q655" i="1" s="1"/>
  <c r="R655" i="1" s="1"/>
  <c r="T654" i="1"/>
  <c r="R654" i="1"/>
  <c r="Q654" i="1"/>
  <c r="P654" i="1"/>
  <c r="T653" i="1"/>
  <c r="R653" i="1"/>
  <c r="Q653" i="1"/>
  <c r="P653" i="1"/>
  <c r="T652" i="1"/>
  <c r="Q652" i="1"/>
  <c r="K652" i="1"/>
  <c r="T651" i="1"/>
  <c r="Q651" i="1"/>
  <c r="R651" i="1" s="1"/>
  <c r="P651" i="1"/>
  <c r="T650" i="1"/>
  <c r="Q650" i="1"/>
  <c r="R650" i="1" s="1"/>
  <c r="P650" i="1"/>
  <c r="T649" i="1"/>
  <c r="Q649" i="1"/>
  <c r="R649" i="1" s="1"/>
  <c r="P649" i="1"/>
  <c r="T648" i="1"/>
  <c r="Q648" i="1"/>
  <c r="R648" i="1" s="1"/>
  <c r="P648" i="1"/>
  <c r="T647" i="1"/>
  <c r="Q647" i="1"/>
  <c r="R647" i="1" s="1"/>
  <c r="P647" i="1"/>
  <c r="T646" i="1"/>
  <c r="Q646" i="1"/>
  <c r="O646" i="1"/>
  <c r="R646" i="1" s="1"/>
  <c r="J646" i="1"/>
  <c r="P646" i="1" s="1"/>
  <c r="T645" i="1"/>
  <c r="Q645" i="1"/>
  <c r="P645" i="1"/>
  <c r="O645" i="1"/>
  <c r="R645" i="1" s="1"/>
  <c r="J645" i="1"/>
  <c r="T644" i="1"/>
  <c r="Q644" i="1"/>
  <c r="P644" i="1"/>
  <c r="O644" i="1"/>
  <c r="R644" i="1" s="1"/>
  <c r="T643" i="1"/>
  <c r="R643" i="1"/>
  <c r="Q643" i="1"/>
  <c r="P643" i="1"/>
  <c r="O643" i="1"/>
  <c r="T642" i="1"/>
  <c r="Q642" i="1"/>
  <c r="P642" i="1"/>
  <c r="O642" i="1"/>
  <c r="T641" i="1"/>
  <c r="R641" i="1"/>
  <c r="Q641" i="1"/>
  <c r="P641" i="1"/>
  <c r="O641" i="1"/>
  <c r="T640" i="1"/>
  <c r="Q640" i="1"/>
  <c r="P640" i="1"/>
  <c r="O640" i="1"/>
  <c r="R640" i="1" s="1"/>
  <c r="T639" i="1"/>
  <c r="R639" i="1"/>
  <c r="Q639" i="1"/>
  <c r="P639" i="1"/>
  <c r="O639" i="1"/>
  <c r="T638" i="1"/>
  <c r="Q638" i="1"/>
  <c r="P638" i="1"/>
  <c r="O638" i="1"/>
  <c r="R638" i="1" s="1"/>
  <c r="T637" i="1"/>
  <c r="R637" i="1"/>
  <c r="Q637" i="1"/>
  <c r="P637" i="1"/>
  <c r="O637" i="1"/>
  <c r="T636" i="1"/>
  <c r="Q636" i="1"/>
  <c r="P636" i="1"/>
  <c r="O636" i="1"/>
  <c r="R636" i="1" s="1"/>
  <c r="K636" i="1"/>
  <c r="T635" i="1"/>
  <c r="Q635" i="1"/>
  <c r="P635" i="1"/>
  <c r="O635" i="1"/>
  <c r="T634" i="1"/>
  <c r="R634" i="1"/>
  <c r="P634" i="1"/>
  <c r="O634" i="1"/>
  <c r="K634" i="1"/>
  <c r="Q634" i="1" s="1"/>
  <c r="T633" i="1"/>
  <c r="R633" i="1"/>
  <c r="Q633" i="1"/>
  <c r="P633" i="1"/>
  <c r="O633" i="1"/>
  <c r="T632" i="1"/>
  <c r="Q632" i="1"/>
  <c r="Q702" i="1" s="1"/>
  <c r="P632" i="1"/>
  <c r="O632" i="1"/>
  <c r="R632" i="1" s="1"/>
  <c r="K632" i="1"/>
  <c r="T631" i="1"/>
  <c r="Q631" i="1"/>
  <c r="P631" i="1"/>
  <c r="O631" i="1"/>
  <c r="R631" i="1" s="1"/>
  <c r="K631" i="1"/>
  <c r="T630" i="1"/>
  <c r="Q630" i="1"/>
  <c r="P630" i="1"/>
  <c r="O630" i="1"/>
  <c r="K630" i="1"/>
  <c r="T629" i="1"/>
  <c r="Q629" i="1"/>
  <c r="P629" i="1"/>
  <c r="O629" i="1"/>
  <c r="R629" i="1" s="1"/>
  <c r="K629" i="1"/>
  <c r="T628" i="1"/>
  <c r="Q628" i="1"/>
  <c r="P628" i="1"/>
  <c r="O628" i="1"/>
  <c r="R628" i="1" s="1"/>
  <c r="K628" i="1"/>
  <c r="T627" i="1"/>
  <c r="Q627" i="1"/>
  <c r="P627" i="1"/>
  <c r="O627" i="1"/>
  <c r="R627" i="1" s="1"/>
  <c r="K627" i="1"/>
  <c r="T626" i="1"/>
  <c r="Q626" i="1"/>
  <c r="P626" i="1"/>
  <c r="O626" i="1"/>
  <c r="K626" i="1"/>
  <c r="T625" i="1"/>
  <c r="Q625" i="1"/>
  <c r="P625" i="1"/>
  <c r="O625" i="1"/>
  <c r="R625" i="1" s="1"/>
  <c r="T624" i="1"/>
  <c r="R624" i="1"/>
  <c r="Q624" i="1"/>
  <c r="P624" i="1"/>
  <c r="O624" i="1"/>
  <c r="T623" i="1"/>
  <c r="Q623" i="1"/>
  <c r="P623" i="1"/>
  <c r="O623" i="1"/>
  <c r="R623" i="1" s="1"/>
  <c r="T622" i="1"/>
  <c r="R622" i="1"/>
  <c r="Q622" i="1"/>
  <c r="P622" i="1"/>
  <c r="O622" i="1"/>
  <c r="T621" i="1"/>
  <c r="Q621" i="1"/>
  <c r="P621" i="1"/>
  <c r="O621" i="1"/>
  <c r="T620" i="1"/>
  <c r="R620" i="1"/>
  <c r="Q620" i="1"/>
  <c r="P620" i="1"/>
  <c r="O620" i="1"/>
  <c r="T619" i="1"/>
  <c r="Q619" i="1"/>
  <c r="P619" i="1"/>
  <c r="O619" i="1"/>
  <c r="T618" i="1"/>
  <c r="R618" i="1"/>
  <c r="Q618" i="1"/>
  <c r="P618" i="1"/>
  <c r="O618" i="1"/>
  <c r="T617" i="1"/>
  <c r="Q617" i="1"/>
  <c r="P617" i="1"/>
  <c r="O617" i="1"/>
  <c r="R617" i="1" s="1"/>
  <c r="T616" i="1"/>
  <c r="R616" i="1"/>
  <c r="Q616" i="1"/>
  <c r="P616" i="1"/>
  <c r="O616" i="1"/>
  <c r="T615" i="1"/>
  <c r="Q615" i="1"/>
  <c r="P615" i="1"/>
  <c r="O615" i="1"/>
  <c r="R615" i="1" s="1"/>
  <c r="T614" i="1"/>
  <c r="R614" i="1"/>
  <c r="Q614" i="1"/>
  <c r="P614" i="1"/>
  <c r="O614" i="1"/>
  <c r="T613" i="1"/>
  <c r="Q613" i="1"/>
  <c r="P613" i="1"/>
  <c r="O613" i="1"/>
  <c r="T612" i="1"/>
  <c r="R612" i="1"/>
  <c r="Q612" i="1"/>
  <c r="P612" i="1"/>
  <c r="O612" i="1"/>
  <c r="T611" i="1"/>
  <c r="Q611" i="1"/>
  <c r="P611" i="1"/>
  <c r="O611" i="1"/>
  <c r="T610" i="1"/>
  <c r="R610" i="1"/>
  <c r="Q610" i="1"/>
  <c r="P610" i="1"/>
  <c r="O610" i="1"/>
  <c r="T609" i="1"/>
  <c r="Q609" i="1"/>
  <c r="P609" i="1"/>
  <c r="O609" i="1"/>
  <c r="R609" i="1" s="1"/>
  <c r="T608" i="1"/>
  <c r="R608" i="1"/>
  <c r="Q608" i="1"/>
  <c r="P608" i="1"/>
  <c r="O608" i="1"/>
  <c r="T607" i="1"/>
  <c r="Q607" i="1"/>
  <c r="P607" i="1"/>
  <c r="O607" i="1"/>
  <c r="R607" i="1" s="1"/>
  <c r="T606" i="1"/>
  <c r="R606" i="1"/>
  <c r="Q606" i="1"/>
  <c r="P606" i="1"/>
  <c r="O606" i="1"/>
  <c r="T605" i="1"/>
  <c r="Q605" i="1"/>
  <c r="P605" i="1"/>
  <c r="O605" i="1"/>
  <c r="T604" i="1"/>
  <c r="R604" i="1"/>
  <c r="Q604" i="1"/>
  <c r="P604" i="1"/>
  <c r="O604" i="1"/>
  <c r="T603" i="1"/>
  <c r="Q603" i="1"/>
  <c r="P603" i="1"/>
  <c r="O603" i="1"/>
  <c r="T602" i="1"/>
  <c r="R602" i="1"/>
  <c r="Q602" i="1"/>
  <c r="P602" i="1"/>
  <c r="O602" i="1"/>
  <c r="T601" i="1"/>
  <c r="Q601" i="1"/>
  <c r="P601" i="1"/>
  <c r="O601" i="1"/>
  <c r="R601" i="1" s="1"/>
  <c r="T600" i="1"/>
  <c r="R600" i="1"/>
  <c r="Q600" i="1"/>
  <c r="P600" i="1"/>
  <c r="O600" i="1"/>
  <c r="T599" i="1"/>
  <c r="Q599" i="1"/>
  <c r="P599" i="1"/>
  <c r="O599" i="1"/>
  <c r="R599" i="1" s="1"/>
  <c r="T598" i="1"/>
  <c r="R598" i="1"/>
  <c r="Q598" i="1"/>
  <c r="P598" i="1"/>
  <c r="O598" i="1"/>
  <c r="T597" i="1"/>
  <c r="Q597" i="1"/>
  <c r="P597" i="1"/>
  <c r="O597" i="1"/>
  <c r="T596" i="1"/>
  <c r="R596" i="1"/>
  <c r="Q596" i="1"/>
  <c r="P596" i="1"/>
  <c r="O596" i="1"/>
  <c r="T595" i="1"/>
  <c r="Q595" i="1"/>
  <c r="P595" i="1"/>
  <c r="O595" i="1"/>
  <c r="T594" i="1"/>
  <c r="R594" i="1"/>
  <c r="Q594" i="1"/>
  <c r="P594" i="1"/>
  <c r="O594" i="1"/>
  <c r="T593" i="1"/>
  <c r="Q593" i="1"/>
  <c r="P593" i="1"/>
  <c r="O593" i="1"/>
  <c r="R593" i="1" s="1"/>
  <c r="T592" i="1"/>
  <c r="Q592" i="1"/>
  <c r="P592" i="1"/>
  <c r="O592" i="1"/>
  <c r="R592" i="1" s="1"/>
  <c r="T591" i="1"/>
  <c r="Q591" i="1"/>
  <c r="P591" i="1"/>
  <c r="O591" i="1"/>
  <c r="T590" i="1"/>
  <c r="Q590" i="1"/>
  <c r="R590" i="1" s="1"/>
  <c r="P590" i="1"/>
  <c r="O590" i="1"/>
  <c r="T589" i="1"/>
  <c r="R589" i="1"/>
  <c r="Q589" i="1"/>
  <c r="P589" i="1"/>
  <c r="O589" i="1"/>
  <c r="T588" i="1"/>
  <c r="Q588" i="1"/>
  <c r="P588" i="1"/>
  <c r="O588" i="1"/>
  <c r="R588" i="1" s="1"/>
  <c r="T587" i="1"/>
  <c r="Q587" i="1"/>
  <c r="P587" i="1"/>
  <c r="O587" i="1"/>
  <c r="R587" i="1" s="1"/>
  <c r="T586" i="1"/>
  <c r="Q586" i="1"/>
  <c r="R586" i="1" s="1"/>
  <c r="P586" i="1"/>
  <c r="O586" i="1"/>
  <c r="T585" i="1"/>
  <c r="Q585" i="1"/>
  <c r="R585" i="1" s="1"/>
  <c r="P585" i="1"/>
  <c r="O585" i="1"/>
  <c r="T584" i="1"/>
  <c r="R584" i="1"/>
  <c r="Q584" i="1"/>
  <c r="P584" i="1"/>
  <c r="O584" i="1"/>
  <c r="T583" i="1"/>
  <c r="Q583" i="1"/>
  <c r="P583" i="1"/>
  <c r="O583" i="1"/>
  <c r="R583" i="1" s="1"/>
  <c r="T582" i="1"/>
  <c r="R582" i="1"/>
  <c r="Q582" i="1"/>
  <c r="P582" i="1"/>
  <c r="O582" i="1"/>
  <c r="T581" i="1"/>
  <c r="Q581" i="1"/>
  <c r="P581" i="1"/>
  <c r="O581" i="1"/>
  <c r="R581" i="1" s="1"/>
  <c r="T580" i="1"/>
  <c r="R580" i="1"/>
  <c r="Q580" i="1"/>
  <c r="P580" i="1"/>
  <c r="O580" i="1"/>
  <c r="T579" i="1"/>
  <c r="Q579" i="1"/>
  <c r="P579" i="1"/>
  <c r="O579" i="1"/>
  <c r="T578" i="1"/>
  <c r="R578" i="1"/>
  <c r="Q578" i="1"/>
  <c r="P578" i="1"/>
  <c r="O578" i="1"/>
  <c r="T577" i="1"/>
  <c r="Q577" i="1"/>
  <c r="P577" i="1"/>
  <c r="O577" i="1"/>
  <c r="R577" i="1" s="1"/>
  <c r="T576" i="1"/>
  <c r="Q576" i="1"/>
  <c r="P576" i="1"/>
  <c r="O576" i="1"/>
  <c r="R576" i="1" s="1"/>
  <c r="T575" i="1"/>
  <c r="Q575" i="1"/>
  <c r="P575" i="1"/>
  <c r="O575" i="1"/>
  <c r="T574" i="1"/>
  <c r="Q574" i="1"/>
  <c r="R574" i="1" s="1"/>
  <c r="P574" i="1"/>
  <c r="O574" i="1"/>
  <c r="T573" i="1"/>
  <c r="R573" i="1"/>
  <c r="Q573" i="1"/>
  <c r="P573" i="1"/>
  <c r="O573" i="1"/>
  <c r="T572" i="1"/>
  <c r="Q572" i="1"/>
  <c r="P572" i="1"/>
  <c r="O572" i="1"/>
  <c r="R572" i="1" s="1"/>
  <c r="T571" i="1"/>
  <c r="Q571" i="1"/>
  <c r="P571" i="1"/>
  <c r="O571" i="1"/>
  <c r="R571" i="1" s="1"/>
  <c r="T570" i="1"/>
  <c r="Q570" i="1"/>
  <c r="R570" i="1" s="1"/>
  <c r="P570" i="1"/>
  <c r="O570" i="1"/>
  <c r="T569" i="1"/>
  <c r="Q569" i="1"/>
  <c r="R569" i="1" s="1"/>
  <c r="P569" i="1"/>
  <c r="O569" i="1"/>
  <c r="T568" i="1"/>
  <c r="R568" i="1"/>
  <c r="Q568" i="1"/>
  <c r="P568" i="1"/>
  <c r="O568" i="1"/>
  <c r="T567" i="1"/>
  <c r="Q567" i="1"/>
  <c r="P567" i="1"/>
  <c r="O567" i="1"/>
  <c r="R567" i="1" s="1"/>
  <c r="T566" i="1"/>
  <c r="R566" i="1"/>
  <c r="Q566" i="1"/>
  <c r="P566" i="1"/>
  <c r="O566" i="1"/>
  <c r="T565" i="1"/>
  <c r="Q565" i="1"/>
  <c r="P565" i="1"/>
  <c r="O565" i="1"/>
  <c r="R565" i="1" s="1"/>
  <c r="T564" i="1"/>
  <c r="R564" i="1"/>
  <c r="Q564" i="1"/>
  <c r="P564" i="1"/>
  <c r="O564" i="1"/>
  <c r="T563" i="1"/>
  <c r="Q563" i="1"/>
  <c r="P563" i="1"/>
  <c r="O563" i="1"/>
  <c r="T562" i="1"/>
  <c r="R562" i="1"/>
  <c r="Q562" i="1"/>
  <c r="P562" i="1"/>
  <c r="O562" i="1"/>
  <c r="T561" i="1"/>
  <c r="Q561" i="1"/>
  <c r="P561" i="1"/>
  <c r="O561" i="1"/>
  <c r="R561" i="1" s="1"/>
  <c r="T560" i="1"/>
  <c r="Q560" i="1"/>
  <c r="P560" i="1"/>
  <c r="O560" i="1"/>
  <c r="R560" i="1" s="1"/>
  <c r="T559" i="1"/>
  <c r="Q559" i="1"/>
  <c r="P559" i="1"/>
  <c r="O559" i="1"/>
  <c r="T558" i="1"/>
  <c r="Q558" i="1"/>
  <c r="R558" i="1" s="1"/>
  <c r="P558" i="1"/>
  <c r="O558" i="1"/>
  <c r="T557" i="1"/>
  <c r="R557" i="1"/>
  <c r="Q557" i="1"/>
  <c r="P557" i="1"/>
  <c r="O557" i="1"/>
  <c r="T556" i="1"/>
  <c r="Q556" i="1"/>
  <c r="P556" i="1"/>
  <c r="O556" i="1"/>
  <c r="R556" i="1" s="1"/>
  <c r="T555" i="1"/>
  <c r="Q555" i="1"/>
  <c r="P555" i="1"/>
  <c r="O555" i="1"/>
  <c r="R555" i="1" s="1"/>
  <c r="T554" i="1"/>
  <c r="Q554" i="1"/>
  <c r="R554" i="1" s="1"/>
  <c r="P554" i="1"/>
  <c r="O554" i="1"/>
  <c r="T553" i="1"/>
  <c r="Q553" i="1"/>
  <c r="R553" i="1" s="1"/>
  <c r="P553" i="1"/>
  <c r="O553" i="1"/>
  <c r="T552" i="1"/>
  <c r="R552" i="1"/>
  <c r="Q552" i="1"/>
  <c r="P552" i="1"/>
  <c r="O552" i="1"/>
  <c r="T551" i="1"/>
  <c r="Q551" i="1"/>
  <c r="P551" i="1"/>
  <c r="O551" i="1"/>
  <c r="R551" i="1" s="1"/>
  <c r="T550" i="1"/>
  <c r="R550" i="1"/>
  <c r="Q550" i="1"/>
  <c r="P550" i="1"/>
  <c r="O550" i="1"/>
  <c r="T549" i="1"/>
  <c r="Q549" i="1"/>
  <c r="P549" i="1"/>
  <c r="O549" i="1"/>
  <c r="R549" i="1" s="1"/>
  <c r="T548" i="1"/>
  <c r="R548" i="1"/>
  <c r="Q548" i="1"/>
  <c r="P548" i="1"/>
  <c r="O548" i="1"/>
  <c r="T547" i="1"/>
  <c r="Q547" i="1"/>
  <c r="P547" i="1"/>
  <c r="O547" i="1"/>
  <c r="T546" i="1"/>
  <c r="R546" i="1"/>
  <c r="Q546" i="1"/>
  <c r="P546" i="1"/>
  <c r="O546" i="1"/>
  <c r="T545" i="1"/>
  <c r="Q545" i="1"/>
  <c r="P545" i="1"/>
  <c r="O545" i="1"/>
  <c r="R545" i="1" s="1"/>
  <c r="T544" i="1"/>
  <c r="Q544" i="1"/>
  <c r="P544" i="1"/>
  <c r="O544" i="1"/>
  <c r="R544" i="1" s="1"/>
  <c r="T543" i="1"/>
  <c r="Q543" i="1"/>
  <c r="P543" i="1"/>
  <c r="O543" i="1"/>
  <c r="T542" i="1"/>
  <c r="Q542" i="1"/>
  <c r="R542" i="1" s="1"/>
  <c r="P542" i="1"/>
  <c r="O542" i="1"/>
  <c r="T541" i="1"/>
  <c r="R541" i="1"/>
  <c r="Q541" i="1"/>
  <c r="P541" i="1"/>
  <c r="O541" i="1"/>
  <c r="T540" i="1"/>
  <c r="Q540" i="1"/>
  <c r="P540" i="1"/>
  <c r="O540" i="1"/>
  <c r="R540" i="1" s="1"/>
  <c r="T539" i="1"/>
  <c r="Q539" i="1"/>
  <c r="P539" i="1"/>
  <c r="O539" i="1"/>
  <c r="R539" i="1" s="1"/>
  <c r="T538" i="1"/>
  <c r="Q538" i="1"/>
  <c r="R538" i="1" s="1"/>
  <c r="P538" i="1"/>
  <c r="O538" i="1"/>
  <c r="T537" i="1"/>
  <c r="Q537" i="1"/>
  <c r="R537" i="1" s="1"/>
  <c r="P537" i="1"/>
  <c r="O537" i="1"/>
  <c r="T536" i="1"/>
  <c r="R536" i="1"/>
  <c r="Q536" i="1"/>
  <c r="P536" i="1"/>
  <c r="O536" i="1"/>
  <c r="T535" i="1"/>
  <c r="Q535" i="1"/>
  <c r="P535" i="1"/>
  <c r="O535" i="1"/>
  <c r="R535" i="1" s="1"/>
  <c r="T534" i="1"/>
  <c r="R534" i="1"/>
  <c r="Q534" i="1"/>
  <c r="P534" i="1"/>
  <c r="O534" i="1"/>
  <c r="T533" i="1"/>
  <c r="Q533" i="1"/>
  <c r="P533" i="1"/>
  <c r="O533" i="1"/>
  <c r="R533" i="1" s="1"/>
  <c r="T532" i="1"/>
  <c r="R532" i="1"/>
  <c r="Q532" i="1"/>
  <c r="P532" i="1"/>
  <c r="O532" i="1"/>
  <c r="T531" i="1"/>
  <c r="Q531" i="1"/>
  <c r="P531" i="1"/>
  <c r="O531" i="1"/>
  <c r="T530" i="1"/>
  <c r="R530" i="1"/>
  <c r="Q530" i="1"/>
  <c r="P530" i="1"/>
  <c r="O530" i="1"/>
  <c r="T529" i="1"/>
  <c r="Q529" i="1"/>
  <c r="P529" i="1"/>
  <c r="O529" i="1"/>
  <c r="R529" i="1" s="1"/>
  <c r="T528" i="1"/>
  <c r="Q528" i="1"/>
  <c r="P528" i="1"/>
  <c r="O528" i="1"/>
  <c r="R528" i="1" s="1"/>
  <c r="T527" i="1"/>
  <c r="Q527" i="1"/>
  <c r="P527" i="1"/>
  <c r="O527" i="1"/>
  <c r="T526" i="1"/>
  <c r="Q526" i="1"/>
  <c r="R526" i="1" s="1"/>
  <c r="P526" i="1"/>
  <c r="O526" i="1"/>
  <c r="T525" i="1"/>
  <c r="R525" i="1"/>
  <c r="Q525" i="1"/>
  <c r="P525" i="1"/>
  <c r="O525" i="1"/>
  <c r="T524" i="1"/>
  <c r="Q524" i="1"/>
  <c r="P524" i="1"/>
  <c r="O524" i="1"/>
  <c r="R524" i="1" s="1"/>
  <c r="T523" i="1"/>
  <c r="Q523" i="1"/>
  <c r="P523" i="1"/>
  <c r="O523" i="1"/>
  <c r="R523" i="1" s="1"/>
  <c r="T522" i="1"/>
  <c r="Q522" i="1"/>
  <c r="R522" i="1" s="1"/>
  <c r="P522" i="1"/>
  <c r="O522" i="1"/>
  <c r="T521" i="1"/>
  <c r="Q521" i="1"/>
  <c r="R521" i="1" s="1"/>
  <c r="P521" i="1"/>
  <c r="O521" i="1"/>
  <c r="T520" i="1"/>
  <c r="R520" i="1"/>
  <c r="Q520" i="1"/>
  <c r="O520" i="1"/>
  <c r="T519" i="1"/>
  <c r="R519" i="1"/>
  <c r="Q519" i="1"/>
  <c r="P519" i="1"/>
  <c r="O519" i="1"/>
  <c r="T518" i="1"/>
  <c r="Q518" i="1"/>
  <c r="P518" i="1"/>
  <c r="O518" i="1"/>
  <c r="R518" i="1" s="1"/>
  <c r="T517" i="1"/>
  <c r="Q517" i="1"/>
  <c r="P517" i="1"/>
  <c r="T516" i="1"/>
  <c r="Q516" i="1"/>
  <c r="P516" i="1"/>
  <c r="T515" i="1"/>
  <c r="R515" i="1"/>
  <c r="P515" i="1"/>
  <c r="O515" i="1"/>
  <c r="K515" i="1"/>
  <c r="Q515" i="1" s="1"/>
  <c r="T514" i="1"/>
  <c r="P514" i="1"/>
  <c r="O514" i="1"/>
  <c r="K514" i="1"/>
  <c r="Q514" i="1" s="1"/>
  <c r="R514" i="1" s="1"/>
  <c r="T513" i="1"/>
  <c r="P513" i="1"/>
  <c r="O513" i="1"/>
  <c r="R513" i="1" s="1"/>
  <c r="K513" i="1"/>
  <c r="Q513" i="1" s="1"/>
  <c r="T512" i="1"/>
  <c r="Q512" i="1"/>
  <c r="R512" i="1" s="1"/>
  <c r="P512" i="1"/>
  <c r="O512" i="1"/>
  <c r="K512" i="1"/>
  <c r="T511" i="1"/>
  <c r="P511" i="1"/>
  <c r="O511" i="1"/>
  <c r="R511" i="1" s="1"/>
  <c r="K511" i="1"/>
  <c r="Q511" i="1" s="1"/>
  <c r="T510" i="1"/>
  <c r="Q510" i="1"/>
  <c r="R510" i="1" s="1"/>
  <c r="P510" i="1"/>
  <c r="O510" i="1"/>
  <c r="K510" i="1"/>
  <c r="T509" i="1"/>
  <c r="R509" i="1"/>
  <c r="O509" i="1"/>
  <c r="K509" i="1"/>
  <c r="Q509" i="1" s="1"/>
  <c r="T508" i="1"/>
  <c r="Q508" i="1"/>
  <c r="O508" i="1"/>
  <c r="T507" i="1"/>
  <c r="Q507" i="1"/>
  <c r="P507" i="1"/>
  <c r="O507" i="1"/>
  <c r="T506" i="1"/>
  <c r="Q506" i="1"/>
  <c r="R506" i="1" s="1"/>
  <c r="P506" i="1"/>
  <c r="O506" i="1"/>
  <c r="T505" i="1"/>
  <c r="R505" i="1"/>
  <c r="Q505" i="1"/>
  <c r="P505" i="1"/>
  <c r="O505" i="1"/>
  <c r="T504" i="1"/>
  <c r="Q504" i="1"/>
  <c r="P504" i="1"/>
  <c r="O504" i="1"/>
  <c r="R504" i="1" s="1"/>
  <c r="T503" i="1"/>
  <c r="Q503" i="1"/>
  <c r="P503" i="1"/>
  <c r="O503" i="1"/>
  <c r="R503" i="1" s="1"/>
  <c r="T502" i="1"/>
  <c r="Q502" i="1"/>
  <c r="R502" i="1" s="1"/>
  <c r="P502" i="1"/>
  <c r="O502" i="1"/>
  <c r="T501" i="1"/>
  <c r="Q501" i="1"/>
  <c r="R501" i="1" s="1"/>
  <c r="P501" i="1"/>
  <c r="O501" i="1"/>
  <c r="T500" i="1"/>
  <c r="R500" i="1"/>
  <c r="Q500" i="1"/>
  <c r="P500" i="1"/>
  <c r="O500" i="1"/>
  <c r="T499" i="1"/>
  <c r="Q499" i="1"/>
  <c r="P499" i="1"/>
  <c r="O499" i="1"/>
  <c r="R499" i="1" s="1"/>
  <c r="T498" i="1"/>
  <c r="R498" i="1"/>
  <c r="Q498" i="1"/>
  <c r="P498" i="1"/>
  <c r="O498" i="1"/>
  <c r="T497" i="1"/>
  <c r="Q497" i="1"/>
  <c r="P497" i="1"/>
  <c r="O497" i="1"/>
  <c r="R497" i="1" s="1"/>
  <c r="T496" i="1"/>
  <c r="R496" i="1"/>
  <c r="Q496" i="1"/>
  <c r="P496" i="1"/>
  <c r="O496" i="1"/>
  <c r="T495" i="1"/>
  <c r="Q495" i="1"/>
  <c r="P495" i="1"/>
  <c r="O495" i="1"/>
  <c r="T494" i="1"/>
  <c r="R494" i="1"/>
  <c r="Q494" i="1"/>
  <c r="P494" i="1"/>
  <c r="O494" i="1"/>
  <c r="T493" i="1"/>
  <c r="Q493" i="1"/>
  <c r="P493" i="1"/>
  <c r="O493" i="1"/>
  <c r="R493" i="1" s="1"/>
  <c r="T492" i="1"/>
  <c r="Q492" i="1"/>
  <c r="P492" i="1"/>
  <c r="O492" i="1"/>
  <c r="R492" i="1" s="1"/>
  <c r="T491" i="1"/>
  <c r="Q491" i="1"/>
  <c r="P491" i="1"/>
  <c r="O491" i="1"/>
  <c r="T490" i="1"/>
  <c r="Q490" i="1"/>
  <c r="R490" i="1" s="1"/>
  <c r="P490" i="1"/>
  <c r="O490" i="1"/>
  <c r="T489" i="1"/>
  <c r="R489" i="1"/>
  <c r="Q489" i="1"/>
  <c r="P489" i="1"/>
  <c r="O489" i="1"/>
  <c r="T488" i="1"/>
  <c r="Q488" i="1"/>
  <c r="P488" i="1"/>
  <c r="O488" i="1"/>
  <c r="R488" i="1" s="1"/>
  <c r="T487" i="1"/>
  <c r="Q487" i="1"/>
  <c r="P487" i="1"/>
  <c r="O487" i="1"/>
  <c r="R487" i="1" s="1"/>
  <c r="T486" i="1"/>
  <c r="Q486" i="1"/>
  <c r="R486" i="1" s="1"/>
  <c r="P486" i="1"/>
  <c r="O486" i="1"/>
  <c r="T485" i="1"/>
  <c r="R485" i="1"/>
  <c r="Q485" i="1"/>
  <c r="P485" i="1"/>
  <c r="O485" i="1"/>
  <c r="T484" i="1"/>
  <c r="Q484" i="1"/>
  <c r="P484" i="1"/>
  <c r="O484" i="1"/>
  <c r="R484" i="1" s="1"/>
  <c r="T483" i="1"/>
  <c r="Q483" i="1"/>
  <c r="P483" i="1"/>
  <c r="O483" i="1"/>
  <c r="R483" i="1" s="1"/>
  <c r="T482" i="1"/>
  <c r="R482" i="1"/>
  <c r="Q482" i="1"/>
  <c r="P482" i="1"/>
  <c r="O482" i="1"/>
  <c r="T481" i="1"/>
  <c r="Q481" i="1"/>
  <c r="P481" i="1"/>
  <c r="O481" i="1"/>
  <c r="T480" i="1"/>
  <c r="R480" i="1"/>
  <c r="Q480" i="1"/>
  <c r="P480" i="1"/>
  <c r="O480" i="1"/>
  <c r="T479" i="1"/>
  <c r="Q479" i="1"/>
  <c r="P479" i="1"/>
  <c r="O479" i="1"/>
  <c r="T478" i="1"/>
  <c r="R478" i="1"/>
  <c r="Q478" i="1"/>
  <c r="P478" i="1"/>
  <c r="O478" i="1"/>
  <c r="T477" i="1"/>
  <c r="Q477" i="1"/>
  <c r="P477" i="1"/>
  <c r="O477" i="1"/>
  <c r="R477" i="1" s="1"/>
  <c r="T476" i="1"/>
  <c r="Q476" i="1"/>
  <c r="P476" i="1"/>
  <c r="O476" i="1"/>
  <c r="R476" i="1" s="1"/>
  <c r="T475" i="1"/>
  <c r="Q475" i="1"/>
  <c r="P475" i="1"/>
  <c r="O475" i="1"/>
  <c r="T474" i="1"/>
  <c r="Q474" i="1"/>
  <c r="R474" i="1" s="1"/>
  <c r="P474" i="1"/>
  <c r="O474" i="1"/>
  <c r="T473" i="1"/>
  <c r="R473" i="1"/>
  <c r="Q473" i="1"/>
  <c r="P473" i="1"/>
  <c r="O473" i="1"/>
  <c r="T472" i="1"/>
  <c r="Q472" i="1"/>
  <c r="P472" i="1"/>
  <c r="O472" i="1"/>
  <c r="R472" i="1" s="1"/>
  <c r="T471" i="1"/>
  <c r="Q471" i="1"/>
  <c r="P471" i="1"/>
  <c r="O471" i="1"/>
  <c r="R471" i="1" s="1"/>
  <c r="T470" i="1"/>
  <c r="Q470" i="1"/>
  <c r="R470" i="1" s="1"/>
  <c r="P470" i="1"/>
  <c r="O470" i="1"/>
  <c r="T469" i="1"/>
  <c r="R469" i="1"/>
  <c r="Q469" i="1"/>
  <c r="P469" i="1"/>
  <c r="O469" i="1"/>
  <c r="T468" i="1"/>
  <c r="Q468" i="1"/>
  <c r="P468" i="1"/>
  <c r="O468" i="1"/>
  <c r="R468" i="1" s="1"/>
  <c r="T467" i="1"/>
  <c r="Q467" i="1"/>
  <c r="P467" i="1"/>
  <c r="O467" i="1"/>
  <c r="R467" i="1" s="1"/>
  <c r="T466" i="1"/>
  <c r="R466" i="1"/>
  <c r="Q466" i="1"/>
  <c r="P466" i="1"/>
  <c r="O466" i="1"/>
  <c r="T465" i="1"/>
  <c r="Q465" i="1"/>
  <c r="P465" i="1"/>
  <c r="O465" i="1"/>
  <c r="R465" i="1" s="1"/>
  <c r="T464" i="1"/>
  <c r="R464" i="1"/>
  <c r="Q464" i="1"/>
  <c r="P464" i="1"/>
  <c r="O464" i="1"/>
  <c r="T463" i="1"/>
  <c r="Q463" i="1"/>
  <c r="P463" i="1"/>
  <c r="O463" i="1"/>
  <c r="T462" i="1"/>
  <c r="R462" i="1"/>
  <c r="Q462" i="1"/>
  <c r="P462" i="1"/>
  <c r="O462" i="1"/>
  <c r="T461" i="1"/>
  <c r="Q461" i="1"/>
  <c r="P461" i="1"/>
  <c r="O461" i="1"/>
  <c r="R461" i="1" s="1"/>
  <c r="T460" i="1"/>
  <c r="P460" i="1"/>
  <c r="K460" i="1"/>
  <c r="Q460" i="1" s="1"/>
  <c r="R460" i="1" s="1"/>
  <c r="J460" i="1"/>
  <c r="T459" i="1"/>
  <c r="R459" i="1"/>
  <c r="Q459" i="1"/>
  <c r="O459" i="1"/>
  <c r="J459" i="1"/>
  <c r="P459" i="1" s="1"/>
  <c r="T458" i="1"/>
  <c r="Q458" i="1"/>
  <c r="P458" i="1"/>
  <c r="O458" i="1"/>
  <c r="R458" i="1" s="1"/>
  <c r="J458" i="1"/>
  <c r="T457" i="1"/>
  <c r="Q457" i="1"/>
  <c r="R457" i="1" s="1"/>
  <c r="O457" i="1"/>
  <c r="J457" i="1"/>
  <c r="P457" i="1" s="1"/>
  <c r="T456" i="1"/>
  <c r="Q456" i="1"/>
  <c r="P456" i="1"/>
  <c r="O456" i="1"/>
  <c r="R456" i="1" s="1"/>
  <c r="T455" i="1"/>
  <c r="Q455" i="1"/>
  <c r="P455" i="1"/>
  <c r="O455" i="1"/>
  <c r="R455" i="1" s="1"/>
  <c r="T454" i="1"/>
  <c r="Q454" i="1"/>
  <c r="R454" i="1" s="1"/>
  <c r="P454" i="1"/>
  <c r="O454" i="1"/>
  <c r="T453" i="1"/>
  <c r="R453" i="1"/>
  <c r="Q453" i="1"/>
  <c r="P453" i="1"/>
  <c r="O453" i="1"/>
  <c r="T452" i="1"/>
  <c r="Q452" i="1"/>
  <c r="P452" i="1"/>
  <c r="O452" i="1"/>
  <c r="R452" i="1" s="1"/>
  <c r="T451" i="1"/>
  <c r="Q451" i="1"/>
  <c r="P451" i="1"/>
  <c r="O451" i="1"/>
  <c r="R451" i="1" s="1"/>
  <c r="T450" i="1"/>
  <c r="R450" i="1"/>
  <c r="Q450" i="1"/>
  <c r="P450" i="1"/>
  <c r="O450" i="1"/>
  <c r="T449" i="1"/>
  <c r="Q449" i="1"/>
  <c r="P449" i="1"/>
  <c r="O449" i="1"/>
  <c r="R449" i="1" s="1"/>
  <c r="T448" i="1"/>
  <c r="R448" i="1"/>
  <c r="Q448" i="1"/>
  <c r="P448" i="1"/>
  <c r="O448" i="1"/>
  <c r="T447" i="1"/>
  <c r="Q447" i="1"/>
  <c r="P447" i="1"/>
  <c r="O447" i="1"/>
  <c r="T446" i="1"/>
  <c r="R446" i="1"/>
  <c r="Q446" i="1"/>
  <c r="P446" i="1"/>
  <c r="O446" i="1"/>
  <c r="T445" i="1"/>
  <c r="Q445" i="1"/>
  <c r="P445" i="1"/>
  <c r="O445" i="1"/>
  <c r="R445" i="1" s="1"/>
  <c r="T444" i="1"/>
  <c r="Q444" i="1"/>
  <c r="P444" i="1"/>
  <c r="O444" i="1"/>
  <c r="R444" i="1" s="1"/>
  <c r="T443" i="1"/>
  <c r="Q443" i="1"/>
  <c r="P443" i="1"/>
  <c r="O443" i="1"/>
  <c r="K443" i="1"/>
  <c r="T442" i="1"/>
  <c r="Q442" i="1"/>
  <c r="P442" i="1"/>
  <c r="O442" i="1"/>
  <c r="R442" i="1" s="1"/>
  <c r="T441" i="1"/>
  <c r="Q441" i="1"/>
  <c r="P441" i="1"/>
  <c r="O441" i="1"/>
  <c r="R441" i="1" s="1"/>
  <c r="T440" i="1"/>
  <c r="Q440" i="1"/>
  <c r="P440" i="1"/>
  <c r="O440" i="1"/>
  <c r="R440" i="1" s="1"/>
  <c r="T439" i="1"/>
  <c r="Q439" i="1"/>
  <c r="R439" i="1" s="1"/>
  <c r="P439" i="1"/>
  <c r="O439" i="1"/>
  <c r="T438" i="1"/>
  <c r="Q438" i="1"/>
  <c r="R438" i="1" s="1"/>
  <c r="P438" i="1"/>
  <c r="O438" i="1"/>
  <c r="T437" i="1"/>
  <c r="R437" i="1"/>
  <c r="Q437" i="1"/>
  <c r="P437" i="1"/>
  <c r="O437" i="1"/>
  <c r="T436" i="1"/>
  <c r="Q436" i="1"/>
  <c r="P436" i="1"/>
  <c r="O436" i="1"/>
  <c r="R436" i="1" s="1"/>
  <c r="T435" i="1"/>
  <c r="R435" i="1"/>
  <c r="Q435" i="1"/>
  <c r="P435" i="1"/>
  <c r="O435" i="1"/>
  <c r="T434" i="1"/>
  <c r="Q434" i="1"/>
  <c r="P434" i="1"/>
  <c r="O434" i="1"/>
  <c r="R434" i="1" s="1"/>
  <c r="T433" i="1"/>
  <c r="R433" i="1"/>
  <c r="Q433" i="1"/>
  <c r="P433" i="1"/>
  <c r="O433" i="1"/>
  <c r="T432" i="1"/>
  <c r="Q432" i="1"/>
  <c r="P432" i="1"/>
  <c r="O432" i="1"/>
  <c r="T431" i="1"/>
  <c r="R431" i="1"/>
  <c r="Q431" i="1"/>
  <c r="P431" i="1"/>
  <c r="O431" i="1"/>
  <c r="T430" i="1"/>
  <c r="Q430" i="1"/>
  <c r="P430" i="1"/>
  <c r="O430" i="1"/>
  <c r="R430" i="1" s="1"/>
  <c r="T429" i="1"/>
  <c r="Q429" i="1"/>
  <c r="P429" i="1"/>
  <c r="O429" i="1"/>
  <c r="R429" i="1" s="1"/>
  <c r="T428" i="1"/>
  <c r="Q428" i="1"/>
  <c r="P428" i="1"/>
  <c r="O428" i="1"/>
  <c r="T427" i="1"/>
  <c r="R427" i="1"/>
  <c r="Q427" i="1"/>
  <c r="P427" i="1"/>
  <c r="O427" i="1"/>
  <c r="T426" i="1"/>
  <c r="Q426" i="1"/>
  <c r="P426" i="1"/>
  <c r="O426" i="1"/>
  <c r="R426" i="1" s="1"/>
  <c r="T425" i="1"/>
  <c r="Q425" i="1"/>
  <c r="P425" i="1"/>
  <c r="O425" i="1"/>
  <c r="R425" i="1" s="1"/>
  <c r="T424" i="1"/>
  <c r="Q424" i="1"/>
  <c r="P424" i="1"/>
  <c r="O424" i="1"/>
  <c r="R424" i="1" s="1"/>
  <c r="T423" i="1"/>
  <c r="Q423" i="1"/>
  <c r="R423" i="1" s="1"/>
  <c r="P423" i="1"/>
  <c r="O423" i="1"/>
  <c r="T422" i="1"/>
  <c r="Q422" i="1"/>
  <c r="R422" i="1" s="1"/>
  <c r="P422" i="1"/>
  <c r="O422" i="1"/>
  <c r="T421" i="1"/>
  <c r="R421" i="1"/>
  <c r="Q421" i="1"/>
  <c r="P421" i="1"/>
  <c r="O421" i="1"/>
  <c r="T420" i="1"/>
  <c r="Q420" i="1"/>
  <c r="P420" i="1"/>
  <c r="O420" i="1"/>
  <c r="R420" i="1" s="1"/>
  <c r="T419" i="1"/>
  <c r="R419" i="1"/>
  <c r="Q419" i="1"/>
  <c r="P419" i="1"/>
  <c r="O419" i="1"/>
  <c r="T418" i="1"/>
  <c r="Q418" i="1"/>
  <c r="P418" i="1"/>
  <c r="O418" i="1"/>
  <c r="T417" i="1"/>
  <c r="R417" i="1"/>
  <c r="Q417" i="1"/>
  <c r="P417" i="1"/>
  <c r="O417" i="1"/>
  <c r="T416" i="1"/>
  <c r="Q416" i="1"/>
  <c r="P416" i="1"/>
  <c r="O416" i="1"/>
  <c r="T415" i="1"/>
  <c r="R415" i="1"/>
  <c r="Q415" i="1"/>
  <c r="P415" i="1"/>
  <c r="O415" i="1"/>
  <c r="T414" i="1"/>
  <c r="Q414" i="1"/>
  <c r="P414" i="1"/>
  <c r="O414" i="1"/>
  <c r="R414" i="1" s="1"/>
  <c r="T413" i="1"/>
  <c r="Q413" i="1"/>
  <c r="P413" i="1"/>
  <c r="O413" i="1"/>
  <c r="R413" i="1" s="1"/>
  <c r="T412" i="1"/>
  <c r="Q412" i="1"/>
  <c r="P412" i="1"/>
  <c r="O412" i="1"/>
  <c r="T411" i="1"/>
  <c r="Q411" i="1"/>
  <c r="R411" i="1" s="1"/>
  <c r="P411" i="1"/>
  <c r="O411" i="1"/>
  <c r="T410" i="1"/>
  <c r="R410" i="1"/>
  <c r="Q410" i="1"/>
  <c r="P410" i="1"/>
  <c r="O410" i="1"/>
  <c r="T409" i="1"/>
  <c r="Q409" i="1"/>
  <c r="P409" i="1"/>
  <c r="O409" i="1"/>
  <c r="R409" i="1" s="1"/>
  <c r="T408" i="1"/>
  <c r="Q408" i="1"/>
  <c r="P408" i="1"/>
  <c r="O408" i="1"/>
  <c r="R408" i="1" s="1"/>
  <c r="T407" i="1"/>
  <c r="Q407" i="1"/>
  <c r="R407" i="1" s="1"/>
  <c r="P407" i="1"/>
  <c r="O407" i="1"/>
  <c r="T406" i="1"/>
  <c r="R406" i="1"/>
  <c r="Q406" i="1"/>
  <c r="P406" i="1"/>
  <c r="O406" i="1"/>
  <c r="T405" i="1"/>
  <c r="Q405" i="1"/>
  <c r="P405" i="1"/>
  <c r="O405" i="1"/>
  <c r="R405" i="1" s="1"/>
  <c r="T404" i="1"/>
  <c r="Q404" i="1"/>
  <c r="P404" i="1"/>
  <c r="O404" i="1"/>
  <c r="R404" i="1" s="1"/>
  <c r="T403" i="1"/>
  <c r="R403" i="1"/>
  <c r="Q403" i="1"/>
  <c r="P403" i="1"/>
  <c r="O403" i="1"/>
  <c r="T402" i="1"/>
  <c r="Q402" i="1"/>
  <c r="P402" i="1"/>
  <c r="O402" i="1"/>
  <c r="T401" i="1"/>
  <c r="R401" i="1"/>
  <c r="Q401" i="1"/>
  <c r="P401" i="1"/>
  <c r="O401" i="1"/>
  <c r="T400" i="1"/>
  <c r="Q400" i="1"/>
  <c r="P400" i="1"/>
  <c r="O400" i="1"/>
  <c r="T399" i="1"/>
  <c r="R399" i="1"/>
  <c r="Q399" i="1"/>
  <c r="P399" i="1"/>
  <c r="O399" i="1"/>
  <c r="T398" i="1"/>
  <c r="Q398" i="1"/>
  <c r="P398" i="1"/>
  <c r="O398" i="1"/>
  <c r="R398" i="1" s="1"/>
  <c r="T397" i="1"/>
  <c r="Q397" i="1"/>
  <c r="P397" i="1"/>
  <c r="O397" i="1"/>
  <c r="R397" i="1" s="1"/>
  <c r="T396" i="1"/>
  <c r="Q396" i="1"/>
  <c r="P396" i="1"/>
  <c r="O396" i="1"/>
  <c r="T395" i="1"/>
  <c r="Q395" i="1"/>
  <c r="R395" i="1" s="1"/>
  <c r="P395" i="1"/>
  <c r="O395" i="1"/>
  <c r="K395" i="1"/>
  <c r="T394" i="1"/>
  <c r="P394" i="1"/>
  <c r="O394" i="1"/>
  <c r="K394" i="1"/>
  <c r="Q394" i="1" s="1"/>
  <c r="T393" i="1"/>
  <c r="R393" i="1"/>
  <c r="P393" i="1"/>
  <c r="O393" i="1"/>
  <c r="K393" i="1"/>
  <c r="Q393" i="1" s="1"/>
  <c r="T392" i="1"/>
  <c r="P392" i="1"/>
  <c r="O392" i="1"/>
  <c r="K392" i="1"/>
  <c r="Q392" i="1" s="1"/>
  <c r="R392" i="1" s="1"/>
  <c r="T391" i="1"/>
  <c r="Q391" i="1"/>
  <c r="R391" i="1" s="1"/>
  <c r="P391" i="1"/>
  <c r="O391" i="1"/>
  <c r="K391" i="1"/>
  <c r="T390" i="1"/>
  <c r="P390" i="1"/>
  <c r="O390" i="1"/>
  <c r="K390" i="1"/>
  <c r="Q390" i="1" s="1"/>
  <c r="T389" i="1"/>
  <c r="P389" i="1"/>
  <c r="O389" i="1"/>
  <c r="K389" i="1"/>
  <c r="Q389" i="1" s="1"/>
  <c r="R389" i="1" s="1"/>
  <c r="T388" i="1"/>
  <c r="P388" i="1"/>
  <c r="O388" i="1"/>
  <c r="K388" i="1"/>
  <c r="Q388" i="1" s="1"/>
  <c r="R388" i="1" s="1"/>
  <c r="T387" i="1"/>
  <c r="Q387" i="1"/>
  <c r="R387" i="1" s="1"/>
  <c r="P387" i="1"/>
  <c r="O387" i="1"/>
  <c r="K387" i="1"/>
  <c r="T386" i="1"/>
  <c r="P386" i="1"/>
  <c r="O386" i="1"/>
  <c r="K386" i="1"/>
  <c r="Q386" i="1" s="1"/>
  <c r="T385" i="1"/>
  <c r="R385" i="1"/>
  <c r="P385" i="1"/>
  <c r="O385" i="1"/>
  <c r="K385" i="1"/>
  <c r="Q385" i="1" s="1"/>
  <c r="T384" i="1"/>
  <c r="P384" i="1"/>
  <c r="O384" i="1"/>
  <c r="K384" i="1"/>
  <c r="Q384" i="1" s="1"/>
  <c r="R384" i="1" s="1"/>
  <c r="T383" i="1"/>
  <c r="Q383" i="1"/>
  <c r="R383" i="1" s="1"/>
  <c r="P383" i="1"/>
  <c r="O383" i="1"/>
  <c r="K383" i="1"/>
  <c r="P382" i="1"/>
  <c r="O382" i="1"/>
  <c r="R382" i="1" s="1"/>
  <c r="K382" i="1"/>
  <c r="Q382" i="1" s="1"/>
  <c r="P381" i="1"/>
  <c r="O381" i="1"/>
  <c r="K381" i="1"/>
  <c r="Q381" i="1" s="1"/>
  <c r="Q380" i="1"/>
  <c r="R380" i="1" s="1"/>
  <c r="P380" i="1"/>
  <c r="O380" i="1"/>
  <c r="K380" i="1"/>
  <c r="Q379" i="1"/>
  <c r="R379" i="1" s="1"/>
  <c r="P379" i="1"/>
  <c r="O379" i="1"/>
  <c r="K379" i="1"/>
  <c r="P378" i="1"/>
  <c r="O378" i="1"/>
  <c r="R378" i="1" s="1"/>
  <c r="K378" i="1"/>
  <c r="Q378" i="1" s="1"/>
  <c r="T377" i="1"/>
  <c r="Q377" i="1"/>
  <c r="R377" i="1" s="1"/>
  <c r="P377" i="1"/>
  <c r="O377" i="1"/>
  <c r="K377" i="1"/>
  <c r="T376" i="1"/>
  <c r="P376" i="1"/>
  <c r="O376" i="1"/>
  <c r="K376" i="1"/>
  <c r="Q376" i="1" s="1"/>
  <c r="T375" i="1"/>
  <c r="T374" i="1"/>
  <c r="T373" i="1"/>
  <c r="T372" i="1"/>
  <c r="T371" i="1"/>
  <c r="Q371" i="1"/>
  <c r="R371" i="1" s="1"/>
  <c r="P371" i="1"/>
  <c r="O371" i="1"/>
  <c r="T370" i="1"/>
  <c r="Q370" i="1"/>
  <c r="R370" i="1" s="1"/>
  <c r="P370" i="1"/>
  <c r="O370" i="1"/>
  <c r="T369" i="1"/>
  <c r="P369" i="1"/>
  <c r="O369" i="1"/>
  <c r="R369" i="1" s="1"/>
  <c r="K369" i="1"/>
  <c r="Q369" i="1" s="1"/>
  <c r="T368" i="1"/>
  <c r="Q368" i="1"/>
  <c r="R368" i="1" s="1"/>
  <c r="P368" i="1"/>
  <c r="O368" i="1"/>
  <c r="K368" i="1"/>
  <c r="T367" i="1"/>
  <c r="P367" i="1"/>
  <c r="O367" i="1"/>
  <c r="K367" i="1"/>
  <c r="Q367" i="1" s="1"/>
  <c r="R367" i="1" s="1"/>
  <c r="T366" i="1"/>
  <c r="Q366" i="1"/>
  <c r="R366" i="1" s="1"/>
  <c r="P366" i="1"/>
  <c r="O366" i="1"/>
  <c r="K366" i="1"/>
  <c r="T365" i="1"/>
  <c r="P365" i="1"/>
  <c r="O365" i="1"/>
  <c r="R365" i="1" s="1"/>
  <c r="K365" i="1"/>
  <c r="Q365" i="1" s="1"/>
  <c r="T364" i="1"/>
  <c r="Q364" i="1"/>
  <c r="P364" i="1"/>
  <c r="O364" i="1"/>
  <c r="T363" i="1"/>
  <c r="Q363" i="1"/>
  <c r="R363" i="1" s="1"/>
  <c r="P363" i="1"/>
  <c r="O363" i="1"/>
  <c r="K363" i="1"/>
  <c r="T362" i="1"/>
  <c r="P362" i="1"/>
  <c r="O362" i="1"/>
  <c r="K362" i="1"/>
  <c r="Q362" i="1" s="1"/>
  <c r="T361" i="1"/>
  <c r="Q361" i="1"/>
  <c r="O361" i="1"/>
  <c r="T360" i="1"/>
  <c r="Q360" i="1"/>
  <c r="R360" i="1" s="1"/>
  <c r="O360" i="1"/>
  <c r="T359" i="1"/>
  <c r="Q359" i="1"/>
  <c r="R359" i="1" s="1"/>
  <c r="P359" i="1"/>
  <c r="O359" i="1"/>
  <c r="K359" i="1"/>
  <c r="T358" i="1"/>
  <c r="Q358" i="1"/>
  <c r="P358" i="1"/>
  <c r="O358" i="1"/>
  <c r="R358" i="1" s="1"/>
  <c r="K358" i="1"/>
  <c r="T357" i="1"/>
  <c r="Q357" i="1"/>
  <c r="R357" i="1" s="1"/>
  <c r="P357" i="1"/>
  <c r="O357" i="1"/>
  <c r="K357" i="1"/>
  <c r="T356" i="1"/>
  <c r="R356" i="1"/>
  <c r="Q356" i="1"/>
  <c r="P356" i="1"/>
  <c r="O356" i="1"/>
  <c r="K356" i="1"/>
  <c r="T355" i="1"/>
  <c r="Q355" i="1"/>
  <c r="R355" i="1" s="1"/>
  <c r="P355" i="1"/>
  <c r="O355" i="1"/>
  <c r="T354" i="1"/>
  <c r="Q354" i="1"/>
  <c r="R354" i="1" s="1"/>
  <c r="P354" i="1"/>
  <c r="O354" i="1"/>
  <c r="T353" i="1"/>
  <c r="R353" i="1"/>
  <c r="Q353" i="1"/>
  <c r="P353" i="1"/>
  <c r="O353" i="1"/>
  <c r="T352" i="1"/>
  <c r="Q352" i="1"/>
  <c r="P352" i="1"/>
  <c r="O352" i="1"/>
  <c r="R352" i="1" s="1"/>
  <c r="T351" i="1"/>
  <c r="Q351" i="1"/>
  <c r="R351" i="1" s="1"/>
  <c r="P351" i="1"/>
  <c r="O351" i="1"/>
  <c r="T350" i="1"/>
  <c r="R350" i="1"/>
  <c r="Q350" i="1"/>
  <c r="P350" i="1"/>
  <c r="O350" i="1"/>
  <c r="T349" i="1"/>
  <c r="Q349" i="1"/>
  <c r="P349" i="1"/>
  <c r="O349" i="1"/>
  <c r="R349" i="1" s="1"/>
  <c r="T348" i="1"/>
  <c r="Q348" i="1"/>
  <c r="P348" i="1"/>
  <c r="O348" i="1"/>
  <c r="R348" i="1" s="1"/>
  <c r="T347" i="1"/>
  <c r="Q347" i="1"/>
  <c r="R347" i="1" s="1"/>
  <c r="P347" i="1"/>
  <c r="O347" i="1"/>
  <c r="T346" i="1"/>
  <c r="Q346" i="1"/>
  <c r="R346" i="1" s="1"/>
  <c r="P346" i="1"/>
  <c r="O346" i="1"/>
  <c r="T345" i="1"/>
  <c r="R345" i="1"/>
  <c r="Q345" i="1"/>
  <c r="P345" i="1"/>
  <c r="O345" i="1"/>
  <c r="T344" i="1"/>
  <c r="Q344" i="1"/>
  <c r="P344" i="1"/>
  <c r="O344" i="1"/>
  <c r="R344" i="1" s="1"/>
  <c r="T343" i="1"/>
  <c r="Q343" i="1"/>
  <c r="R343" i="1" s="1"/>
  <c r="P343" i="1"/>
  <c r="O343" i="1"/>
  <c r="T342" i="1"/>
  <c r="R342" i="1"/>
  <c r="P342" i="1"/>
  <c r="O342" i="1"/>
  <c r="K342" i="1"/>
  <c r="Q342" i="1" s="1"/>
  <c r="T341" i="1"/>
  <c r="P341" i="1"/>
  <c r="O341" i="1"/>
  <c r="K341" i="1"/>
  <c r="Q341" i="1" s="1"/>
  <c r="R341" i="1" s="1"/>
  <c r="T340" i="1"/>
  <c r="Q340" i="1"/>
  <c r="R340" i="1" s="1"/>
  <c r="P340" i="1"/>
  <c r="O340" i="1"/>
  <c r="K340" i="1"/>
  <c r="T339" i="1"/>
  <c r="P339" i="1"/>
  <c r="O339" i="1"/>
  <c r="K339" i="1"/>
  <c r="Q339" i="1" s="1"/>
  <c r="T338" i="1"/>
  <c r="P338" i="1"/>
  <c r="O338" i="1"/>
  <c r="K338" i="1"/>
  <c r="Q338" i="1" s="1"/>
  <c r="R338" i="1" s="1"/>
  <c r="T337" i="1"/>
  <c r="Q337" i="1"/>
  <c r="P337" i="1"/>
  <c r="O337" i="1"/>
  <c r="R337" i="1" s="1"/>
  <c r="T336" i="1"/>
  <c r="Q336" i="1"/>
  <c r="R336" i="1" s="1"/>
  <c r="P336" i="1"/>
  <c r="O336" i="1"/>
  <c r="K336" i="1"/>
  <c r="T335" i="1"/>
  <c r="R335" i="1"/>
  <c r="Q335" i="1"/>
  <c r="P335" i="1"/>
  <c r="O335" i="1"/>
  <c r="T334" i="1"/>
  <c r="Q334" i="1"/>
  <c r="P334" i="1"/>
  <c r="O334" i="1"/>
  <c r="R334" i="1" s="1"/>
  <c r="T333" i="1"/>
  <c r="Q333" i="1"/>
  <c r="R333" i="1" s="1"/>
  <c r="P333" i="1"/>
  <c r="O333" i="1"/>
  <c r="K333" i="1"/>
  <c r="T332" i="1"/>
  <c r="P332" i="1"/>
  <c r="O332" i="1"/>
  <c r="K332" i="1"/>
  <c r="Q332" i="1" s="1"/>
  <c r="R332" i="1" s="1"/>
  <c r="T331" i="1"/>
  <c r="Q331" i="1"/>
  <c r="R331" i="1" s="1"/>
  <c r="P331" i="1"/>
  <c r="O331" i="1"/>
  <c r="K331" i="1"/>
  <c r="T330" i="1"/>
  <c r="P330" i="1"/>
  <c r="O330" i="1"/>
  <c r="R330" i="1" s="1"/>
  <c r="K330" i="1"/>
  <c r="Q330" i="1" s="1"/>
  <c r="T329" i="1"/>
  <c r="Q329" i="1"/>
  <c r="R329" i="1" s="1"/>
  <c r="P329" i="1"/>
  <c r="O329" i="1"/>
  <c r="T328" i="1"/>
  <c r="R328" i="1"/>
  <c r="Q328" i="1"/>
  <c r="P328" i="1"/>
  <c r="O328" i="1"/>
  <c r="T327" i="1"/>
  <c r="P327" i="1"/>
  <c r="O327" i="1"/>
  <c r="K327" i="1"/>
  <c r="Q327" i="1" s="1"/>
  <c r="R327" i="1" s="1"/>
  <c r="T326" i="1"/>
  <c r="Q326" i="1"/>
  <c r="R326" i="1" s="1"/>
  <c r="P326" i="1"/>
  <c r="O326" i="1"/>
  <c r="T325" i="1"/>
  <c r="Q325" i="1"/>
  <c r="R325" i="1" s="1"/>
  <c r="P325" i="1"/>
  <c r="O325" i="1"/>
  <c r="T324" i="1"/>
  <c r="R324" i="1"/>
  <c r="Q324" i="1"/>
  <c r="P324" i="1"/>
  <c r="O324" i="1"/>
  <c r="T323" i="1"/>
  <c r="Q323" i="1"/>
  <c r="P323" i="1"/>
  <c r="O323" i="1"/>
  <c r="R323" i="1" s="1"/>
  <c r="T322" i="1"/>
  <c r="Q322" i="1"/>
  <c r="R322" i="1" s="1"/>
  <c r="P322" i="1"/>
  <c r="O322" i="1"/>
  <c r="T321" i="1"/>
  <c r="R321" i="1"/>
  <c r="Q321" i="1"/>
  <c r="P321" i="1"/>
  <c r="O321" i="1"/>
  <c r="T320" i="1"/>
  <c r="P320" i="1"/>
  <c r="O320" i="1"/>
  <c r="K320" i="1"/>
  <c r="Q320" i="1" s="1"/>
  <c r="R320" i="1" s="1"/>
  <c r="T319" i="1"/>
  <c r="Q319" i="1"/>
  <c r="R319" i="1" s="1"/>
  <c r="P319" i="1"/>
  <c r="O319" i="1"/>
  <c r="K319" i="1"/>
  <c r="T318" i="1"/>
  <c r="P318" i="1"/>
  <c r="O318" i="1"/>
  <c r="R318" i="1" s="1"/>
  <c r="K318" i="1"/>
  <c r="Q318" i="1" s="1"/>
  <c r="T317" i="1"/>
  <c r="Q317" i="1"/>
  <c r="R317" i="1" s="1"/>
  <c r="P317" i="1"/>
  <c r="O317" i="1"/>
  <c r="K317" i="1"/>
  <c r="T316" i="1"/>
  <c r="P316" i="1"/>
  <c r="O316" i="1"/>
  <c r="K316" i="1"/>
  <c r="Q316" i="1" s="1"/>
  <c r="R316" i="1" s="1"/>
  <c r="T315" i="1"/>
  <c r="Q315" i="1"/>
  <c r="R315" i="1" s="1"/>
  <c r="P315" i="1"/>
  <c r="O315" i="1"/>
  <c r="K315" i="1"/>
  <c r="T314" i="1"/>
  <c r="P314" i="1"/>
  <c r="O314" i="1"/>
  <c r="R314" i="1" s="1"/>
  <c r="K314" i="1"/>
  <c r="Q314" i="1" s="1"/>
  <c r="T313" i="1"/>
  <c r="Q313" i="1"/>
  <c r="R313" i="1" s="1"/>
  <c r="P313" i="1"/>
  <c r="O313" i="1"/>
  <c r="K313" i="1"/>
  <c r="T312" i="1"/>
  <c r="P312" i="1"/>
  <c r="O312" i="1"/>
  <c r="K312" i="1"/>
  <c r="Q312" i="1" s="1"/>
  <c r="R312" i="1" s="1"/>
  <c r="T311" i="1"/>
  <c r="Q311" i="1"/>
  <c r="R311" i="1" s="1"/>
  <c r="P311" i="1"/>
  <c r="O311" i="1"/>
  <c r="K311" i="1"/>
  <c r="T310" i="1"/>
  <c r="P310" i="1"/>
  <c r="O310" i="1"/>
  <c r="R310" i="1" s="1"/>
  <c r="K310" i="1"/>
  <c r="Q310" i="1" s="1"/>
  <c r="T309" i="1"/>
  <c r="Q309" i="1"/>
  <c r="R309" i="1" s="1"/>
  <c r="P309" i="1"/>
  <c r="O309" i="1"/>
  <c r="K309" i="1"/>
  <c r="T308" i="1"/>
  <c r="P308" i="1"/>
  <c r="O308" i="1"/>
  <c r="K308" i="1"/>
  <c r="Q308" i="1" s="1"/>
  <c r="R308" i="1" s="1"/>
  <c r="T307" i="1"/>
  <c r="Q307" i="1"/>
  <c r="R307" i="1" s="1"/>
  <c r="P307" i="1"/>
  <c r="O307" i="1"/>
  <c r="K307" i="1"/>
  <c r="T306" i="1"/>
  <c r="P306" i="1"/>
  <c r="O306" i="1"/>
  <c r="R306" i="1" s="1"/>
  <c r="K306" i="1"/>
  <c r="Q306" i="1" s="1"/>
  <c r="T305" i="1"/>
  <c r="Q305" i="1"/>
  <c r="R305" i="1" s="1"/>
  <c r="P305" i="1"/>
  <c r="O305" i="1"/>
  <c r="K305" i="1"/>
  <c r="T304" i="1"/>
  <c r="P304" i="1"/>
  <c r="O304" i="1"/>
  <c r="K304" i="1"/>
  <c r="Q304" i="1" s="1"/>
  <c r="R304" i="1" s="1"/>
  <c r="T303" i="1"/>
  <c r="Q303" i="1"/>
  <c r="R303" i="1" s="1"/>
  <c r="P303" i="1"/>
  <c r="O303" i="1"/>
  <c r="K303" i="1"/>
  <c r="T302" i="1"/>
  <c r="P302" i="1"/>
  <c r="O302" i="1"/>
  <c r="R302" i="1" s="1"/>
  <c r="K302" i="1"/>
  <c r="Q302" i="1" s="1"/>
  <c r="T301" i="1"/>
  <c r="Q301" i="1"/>
  <c r="R301" i="1" s="1"/>
  <c r="P301" i="1"/>
  <c r="O301" i="1"/>
  <c r="K301" i="1"/>
  <c r="T300" i="1"/>
  <c r="P300" i="1"/>
  <c r="O300" i="1"/>
  <c r="K300" i="1"/>
  <c r="Q300" i="1" s="1"/>
  <c r="R300" i="1" s="1"/>
  <c r="T299" i="1"/>
  <c r="Q299" i="1"/>
  <c r="P299" i="1"/>
  <c r="O299" i="1"/>
  <c r="K299" i="1"/>
  <c r="T298" i="1"/>
  <c r="Q298" i="1"/>
  <c r="R298" i="1" s="1"/>
  <c r="P298" i="1"/>
  <c r="O298" i="1"/>
  <c r="K298" i="1"/>
  <c r="T297" i="1"/>
  <c r="Q297" i="1"/>
  <c r="R297" i="1" s="1"/>
  <c r="P297" i="1"/>
  <c r="O297" i="1"/>
  <c r="K297" i="1"/>
  <c r="E297" i="1"/>
  <c r="T296" i="1"/>
  <c r="P296" i="1"/>
  <c r="O296" i="1"/>
  <c r="R296" i="1" s="1"/>
  <c r="K296" i="1"/>
  <c r="Q296" i="1" s="1"/>
  <c r="E296" i="1"/>
  <c r="T295" i="1"/>
  <c r="P295" i="1"/>
  <c r="O295" i="1"/>
  <c r="K295" i="1"/>
  <c r="Q295" i="1" s="1"/>
  <c r="R295" i="1" s="1"/>
  <c r="E295" i="1"/>
  <c r="Q294" i="1"/>
  <c r="R294" i="1" s="1"/>
  <c r="P294" i="1"/>
  <c r="O294" i="1"/>
  <c r="K294" i="1"/>
  <c r="E294" i="1"/>
  <c r="T294" i="1" s="1"/>
  <c r="T293" i="1"/>
  <c r="Q293" i="1"/>
  <c r="P293" i="1"/>
  <c r="O293" i="1"/>
  <c r="K293" i="1"/>
  <c r="E293" i="1"/>
  <c r="T292" i="1"/>
  <c r="R292" i="1"/>
  <c r="P292" i="1"/>
  <c r="O292" i="1"/>
  <c r="K292" i="1"/>
  <c r="Q292" i="1" s="1"/>
  <c r="E292" i="1"/>
  <c r="T291" i="1"/>
  <c r="P291" i="1"/>
  <c r="O291" i="1"/>
  <c r="K291" i="1"/>
  <c r="Q291" i="1" s="1"/>
  <c r="R291" i="1" s="1"/>
  <c r="T290" i="1"/>
  <c r="Q290" i="1"/>
  <c r="R290" i="1" s="1"/>
  <c r="P290" i="1"/>
  <c r="O290" i="1"/>
  <c r="K290" i="1"/>
  <c r="T289" i="1"/>
  <c r="P289" i="1"/>
  <c r="O289" i="1"/>
  <c r="K289" i="1"/>
  <c r="Q289" i="1" s="1"/>
  <c r="T288" i="1"/>
  <c r="Q288" i="1"/>
  <c r="P288" i="1"/>
  <c r="O288" i="1"/>
  <c r="K288" i="1"/>
  <c r="T287" i="1"/>
  <c r="P287" i="1"/>
  <c r="O287" i="1"/>
  <c r="K287" i="1"/>
  <c r="Q287" i="1" s="1"/>
  <c r="R287" i="1" s="1"/>
  <c r="T286" i="1"/>
  <c r="Q286" i="1"/>
  <c r="P286" i="1"/>
  <c r="O286" i="1"/>
  <c r="K286" i="1"/>
  <c r="T285" i="1"/>
  <c r="Q285" i="1"/>
  <c r="R285" i="1" s="1"/>
  <c r="P285" i="1"/>
  <c r="O285" i="1"/>
  <c r="K285" i="1"/>
  <c r="T284" i="1"/>
  <c r="Q284" i="1"/>
  <c r="R284" i="1" s="1"/>
  <c r="P284" i="1"/>
  <c r="O284" i="1"/>
  <c r="K284" i="1"/>
  <c r="T283" i="1"/>
  <c r="P283" i="1"/>
  <c r="O283" i="1"/>
  <c r="K283" i="1"/>
  <c r="Q283" i="1" s="1"/>
  <c r="R283" i="1" s="1"/>
  <c r="T282" i="1"/>
  <c r="Q282" i="1"/>
  <c r="R282" i="1" s="1"/>
  <c r="P282" i="1"/>
  <c r="O282" i="1"/>
  <c r="K282" i="1"/>
  <c r="T281" i="1"/>
  <c r="P281" i="1"/>
  <c r="O281" i="1"/>
  <c r="K281" i="1"/>
  <c r="Q281" i="1" s="1"/>
  <c r="R281" i="1" s="1"/>
  <c r="T280" i="1"/>
  <c r="Q280" i="1"/>
  <c r="P280" i="1"/>
  <c r="O280" i="1"/>
  <c r="K280" i="1"/>
  <c r="T279" i="1"/>
  <c r="R279" i="1"/>
  <c r="P279" i="1"/>
  <c r="O279" i="1"/>
  <c r="K279" i="1"/>
  <c r="Q279" i="1" s="1"/>
  <c r="T278" i="1"/>
  <c r="Q278" i="1"/>
  <c r="P278" i="1"/>
  <c r="O278" i="1"/>
  <c r="K278" i="1"/>
  <c r="T277" i="1"/>
  <c r="Q277" i="1"/>
  <c r="R277" i="1" s="1"/>
  <c r="P277" i="1"/>
  <c r="O277" i="1"/>
  <c r="K277" i="1"/>
  <c r="T276" i="1"/>
  <c r="Q276" i="1"/>
  <c r="R276" i="1" s="1"/>
  <c r="P276" i="1"/>
  <c r="O276" i="1"/>
  <c r="K276" i="1"/>
  <c r="T275" i="1"/>
  <c r="P275" i="1"/>
  <c r="O275" i="1"/>
  <c r="K275" i="1"/>
  <c r="Q275" i="1" s="1"/>
  <c r="R275" i="1" s="1"/>
  <c r="T274" i="1"/>
  <c r="Q274" i="1"/>
  <c r="R274" i="1" s="1"/>
  <c r="P274" i="1"/>
  <c r="O274" i="1"/>
  <c r="K274" i="1"/>
  <c r="T273" i="1"/>
  <c r="P273" i="1"/>
  <c r="O273" i="1"/>
  <c r="K273" i="1"/>
  <c r="Q273" i="1" s="1"/>
  <c r="T272" i="1"/>
  <c r="Q272" i="1"/>
  <c r="P272" i="1"/>
  <c r="O272" i="1"/>
  <c r="K272" i="1"/>
  <c r="T271" i="1"/>
  <c r="P271" i="1"/>
  <c r="O271" i="1"/>
  <c r="K271" i="1"/>
  <c r="Q271" i="1" s="1"/>
  <c r="R271" i="1" s="1"/>
  <c r="T270" i="1"/>
  <c r="Q270" i="1"/>
  <c r="P270" i="1"/>
  <c r="O270" i="1"/>
  <c r="K270" i="1"/>
  <c r="T269" i="1"/>
  <c r="Q269" i="1"/>
  <c r="R269" i="1" s="1"/>
  <c r="P269" i="1"/>
  <c r="O269" i="1"/>
  <c r="K269" i="1"/>
  <c r="T268" i="1"/>
  <c r="Q268" i="1"/>
  <c r="R268" i="1" s="1"/>
  <c r="P268" i="1"/>
  <c r="O268" i="1"/>
  <c r="K268" i="1"/>
  <c r="T267" i="1"/>
  <c r="P267" i="1"/>
  <c r="O267" i="1"/>
  <c r="K267" i="1"/>
  <c r="Q267" i="1" s="1"/>
  <c r="R267" i="1" s="1"/>
  <c r="T266" i="1"/>
  <c r="Q266" i="1"/>
  <c r="R266" i="1" s="1"/>
  <c r="P266" i="1"/>
  <c r="O266" i="1"/>
  <c r="K266" i="1"/>
  <c r="T265" i="1"/>
  <c r="P265" i="1"/>
  <c r="O265" i="1"/>
  <c r="K265" i="1"/>
  <c r="Q265" i="1" s="1"/>
  <c r="R265" i="1" s="1"/>
  <c r="T264" i="1"/>
  <c r="Q264" i="1"/>
  <c r="P264" i="1"/>
  <c r="O264" i="1"/>
  <c r="K264" i="1"/>
  <c r="T263" i="1"/>
  <c r="R263" i="1"/>
  <c r="P263" i="1"/>
  <c r="O263" i="1"/>
  <c r="K263" i="1"/>
  <c r="Q263" i="1" s="1"/>
  <c r="T262" i="1"/>
  <c r="Q262" i="1"/>
  <c r="P262" i="1"/>
  <c r="O262" i="1"/>
  <c r="K262" i="1"/>
  <c r="T261" i="1"/>
  <c r="Q261" i="1"/>
  <c r="R261" i="1" s="1"/>
  <c r="P261" i="1"/>
  <c r="O261" i="1"/>
  <c r="K261" i="1"/>
  <c r="T260" i="1"/>
  <c r="Q260" i="1"/>
  <c r="R260" i="1" s="1"/>
  <c r="P260" i="1"/>
  <c r="O260" i="1"/>
  <c r="K260" i="1"/>
  <c r="T259" i="1"/>
  <c r="P259" i="1"/>
  <c r="O259" i="1"/>
  <c r="K259" i="1"/>
  <c r="Q259" i="1" s="1"/>
  <c r="R259" i="1" s="1"/>
  <c r="T258" i="1"/>
  <c r="Q258" i="1"/>
  <c r="R258" i="1" s="1"/>
  <c r="P258" i="1"/>
  <c r="O258" i="1"/>
  <c r="K258" i="1"/>
  <c r="T257" i="1"/>
  <c r="P257" i="1"/>
  <c r="O257" i="1"/>
  <c r="K257" i="1"/>
  <c r="Q257" i="1" s="1"/>
  <c r="T256" i="1"/>
  <c r="Q256" i="1"/>
  <c r="O256" i="1"/>
  <c r="K256" i="1"/>
  <c r="T255" i="1"/>
  <c r="Q255" i="1"/>
  <c r="R255" i="1" s="1"/>
  <c r="P255" i="1"/>
  <c r="O255" i="1"/>
  <c r="K255" i="1"/>
  <c r="T254" i="1"/>
  <c r="P254" i="1"/>
  <c r="O254" i="1"/>
  <c r="K254" i="1"/>
  <c r="Q254" i="1" s="1"/>
  <c r="R254" i="1" s="1"/>
  <c r="T253" i="1"/>
  <c r="P253" i="1"/>
  <c r="O253" i="1"/>
  <c r="K253" i="1"/>
  <c r="Q253" i="1" s="1"/>
  <c r="R253" i="1" s="1"/>
  <c r="T252" i="1"/>
  <c r="R252" i="1"/>
  <c r="P252" i="1"/>
  <c r="O252" i="1"/>
  <c r="K252" i="1"/>
  <c r="Q252" i="1" s="1"/>
  <c r="T251" i="1"/>
  <c r="P251" i="1"/>
  <c r="O251" i="1"/>
  <c r="K251" i="1"/>
  <c r="Q251" i="1" s="1"/>
  <c r="R251" i="1" s="1"/>
  <c r="T250" i="1"/>
  <c r="P250" i="1"/>
  <c r="O250" i="1"/>
  <c r="K250" i="1"/>
  <c r="Q250" i="1" s="1"/>
  <c r="R250" i="1" s="1"/>
  <c r="T249" i="1"/>
  <c r="R249" i="1"/>
  <c r="Q249" i="1"/>
  <c r="O249" i="1"/>
  <c r="K249" i="1"/>
  <c r="T248" i="1"/>
  <c r="P248" i="1"/>
  <c r="O248" i="1"/>
  <c r="K248" i="1"/>
  <c r="Q248" i="1" s="1"/>
  <c r="T247" i="1"/>
  <c r="Q247" i="1"/>
  <c r="P247" i="1"/>
  <c r="O247" i="1"/>
  <c r="K247" i="1"/>
  <c r="T246" i="1"/>
  <c r="R246" i="1"/>
  <c r="P246" i="1"/>
  <c r="O246" i="1"/>
  <c r="K246" i="1"/>
  <c r="Q246" i="1" s="1"/>
  <c r="T245" i="1"/>
  <c r="Q245" i="1"/>
  <c r="P245" i="1"/>
  <c r="O245" i="1"/>
  <c r="K245" i="1"/>
  <c r="T244" i="1"/>
  <c r="Q244" i="1"/>
  <c r="R244" i="1" s="1"/>
  <c r="P244" i="1"/>
  <c r="O244" i="1"/>
  <c r="K244" i="1"/>
  <c r="T243" i="1"/>
  <c r="Q243" i="1"/>
  <c r="R243" i="1" s="1"/>
  <c r="P243" i="1"/>
  <c r="O243" i="1"/>
  <c r="K243" i="1"/>
  <c r="T242" i="1"/>
  <c r="Q242" i="1"/>
  <c r="R242" i="1" s="1"/>
  <c r="P242" i="1"/>
  <c r="O242" i="1"/>
  <c r="K242" i="1"/>
  <c r="T241" i="1"/>
  <c r="Q241" i="1"/>
  <c r="R241" i="1" s="1"/>
  <c r="P241" i="1"/>
  <c r="O241" i="1"/>
  <c r="K241" i="1"/>
  <c r="T240" i="1"/>
  <c r="P240" i="1"/>
  <c r="O240" i="1"/>
  <c r="K240" i="1"/>
  <c r="Q240" i="1" s="1"/>
  <c r="R240" i="1" s="1"/>
  <c r="T239" i="1"/>
  <c r="Q239" i="1"/>
  <c r="P239" i="1"/>
  <c r="O239" i="1"/>
  <c r="K239" i="1"/>
  <c r="T238" i="1"/>
  <c r="R238" i="1"/>
  <c r="P238" i="1"/>
  <c r="O238" i="1"/>
  <c r="K238" i="1"/>
  <c r="Q238" i="1" s="1"/>
  <c r="T237" i="1"/>
  <c r="Q237" i="1"/>
  <c r="P237" i="1"/>
  <c r="O237" i="1"/>
  <c r="K237" i="1"/>
  <c r="T236" i="1"/>
  <c r="Q236" i="1"/>
  <c r="R236" i="1" s="1"/>
  <c r="P236" i="1"/>
  <c r="O236" i="1"/>
  <c r="K236" i="1"/>
  <c r="T235" i="1"/>
  <c r="Q235" i="1"/>
  <c r="R235" i="1" s="1"/>
  <c r="P235" i="1"/>
  <c r="O235" i="1"/>
  <c r="K235" i="1"/>
  <c r="T234" i="1"/>
  <c r="Q234" i="1"/>
  <c r="R234" i="1" s="1"/>
  <c r="P234" i="1"/>
  <c r="O234" i="1"/>
  <c r="K234" i="1"/>
  <c r="T233" i="1"/>
  <c r="Q233" i="1"/>
  <c r="R233" i="1" s="1"/>
  <c r="P233" i="1"/>
  <c r="O233" i="1"/>
  <c r="K233" i="1"/>
  <c r="T232" i="1"/>
  <c r="P232" i="1"/>
  <c r="O232" i="1"/>
  <c r="K232" i="1"/>
  <c r="Q232" i="1" s="1"/>
  <c r="R232" i="1" s="1"/>
  <c r="T231" i="1"/>
  <c r="Q231" i="1"/>
  <c r="P231" i="1"/>
  <c r="O231" i="1"/>
  <c r="K231" i="1"/>
  <c r="T230" i="1"/>
  <c r="P230" i="1"/>
  <c r="O230" i="1"/>
  <c r="K230" i="1"/>
  <c r="Q230" i="1" s="1"/>
  <c r="R230" i="1" s="1"/>
  <c r="T229" i="1"/>
  <c r="Q229" i="1"/>
  <c r="P229" i="1"/>
  <c r="O229" i="1"/>
  <c r="K229" i="1"/>
  <c r="T228" i="1"/>
  <c r="Q228" i="1"/>
  <c r="R228" i="1" s="1"/>
  <c r="P228" i="1"/>
  <c r="O228" i="1"/>
  <c r="K228" i="1"/>
  <c r="T227" i="1"/>
  <c r="Q227" i="1"/>
  <c r="R227" i="1" s="1"/>
  <c r="P227" i="1"/>
  <c r="O227" i="1"/>
  <c r="K227" i="1"/>
  <c r="T226" i="1"/>
  <c r="Q226" i="1"/>
  <c r="R226" i="1" s="1"/>
  <c r="P226" i="1"/>
  <c r="O226" i="1"/>
  <c r="K226" i="1"/>
  <c r="T225" i="1"/>
  <c r="Q225" i="1"/>
  <c r="R225" i="1" s="1"/>
  <c r="P225" i="1"/>
  <c r="O225" i="1"/>
  <c r="K225" i="1"/>
  <c r="T224" i="1"/>
  <c r="P224" i="1"/>
  <c r="O224" i="1"/>
  <c r="K224" i="1"/>
  <c r="Q224" i="1" s="1"/>
  <c r="T223" i="1"/>
  <c r="Q223" i="1"/>
  <c r="P223" i="1"/>
  <c r="O223" i="1"/>
  <c r="K223" i="1"/>
  <c r="T222" i="1"/>
  <c r="P222" i="1"/>
  <c r="O222" i="1"/>
  <c r="K222" i="1"/>
  <c r="Q222" i="1" s="1"/>
  <c r="R222" i="1" s="1"/>
  <c r="T221" i="1"/>
  <c r="Q221" i="1"/>
  <c r="P221" i="1"/>
  <c r="O221" i="1"/>
  <c r="K221" i="1"/>
  <c r="T220" i="1"/>
  <c r="Q220" i="1"/>
  <c r="R220" i="1" s="1"/>
  <c r="P220" i="1"/>
  <c r="O220" i="1"/>
  <c r="K220" i="1"/>
  <c r="T219" i="1"/>
  <c r="Q219" i="1"/>
  <c r="R219" i="1" s="1"/>
  <c r="P219" i="1"/>
  <c r="O219" i="1"/>
  <c r="K219" i="1"/>
  <c r="T218" i="1"/>
  <c r="Q218" i="1"/>
  <c r="R218" i="1" s="1"/>
  <c r="P218" i="1"/>
  <c r="O218" i="1"/>
  <c r="K218" i="1"/>
  <c r="T217" i="1"/>
  <c r="Q217" i="1"/>
  <c r="R217" i="1" s="1"/>
  <c r="P217" i="1"/>
  <c r="O217" i="1"/>
  <c r="K217" i="1"/>
  <c r="T216" i="1"/>
  <c r="P216" i="1"/>
  <c r="O216" i="1"/>
  <c r="K216" i="1"/>
  <c r="Q216" i="1" s="1"/>
  <c r="T215" i="1"/>
  <c r="Q215" i="1"/>
  <c r="P215" i="1"/>
  <c r="O215" i="1"/>
  <c r="K215" i="1"/>
  <c r="T214" i="1"/>
  <c r="R214" i="1"/>
  <c r="P214" i="1"/>
  <c r="O214" i="1"/>
  <c r="K214" i="1"/>
  <c r="Q214" i="1" s="1"/>
  <c r="T213" i="1"/>
  <c r="Q213" i="1"/>
  <c r="P213" i="1"/>
  <c r="O213" i="1"/>
  <c r="K213" i="1"/>
  <c r="T212" i="1"/>
  <c r="Q212" i="1"/>
  <c r="R212" i="1" s="1"/>
  <c r="O212" i="1"/>
  <c r="K212" i="1"/>
  <c r="T211" i="1"/>
  <c r="R211" i="1"/>
  <c r="P211" i="1"/>
  <c r="O211" i="1"/>
  <c r="K211" i="1"/>
  <c r="Q211" i="1" s="1"/>
  <c r="T210" i="1"/>
  <c r="P210" i="1"/>
  <c r="O210" i="1"/>
  <c r="K210" i="1"/>
  <c r="Q210" i="1" s="1"/>
  <c r="R210" i="1" s="1"/>
  <c r="T209" i="1"/>
  <c r="P209" i="1"/>
  <c r="O209" i="1"/>
  <c r="R209" i="1" s="1"/>
  <c r="K209" i="1"/>
  <c r="Q209" i="1" s="1"/>
  <c r="T208" i="1"/>
  <c r="R208" i="1"/>
  <c r="P208" i="1"/>
  <c r="O208" i="1"/>
  <c r="K208" i="1"/>
  <c r="Q208" i="1" s="1"/>
  <c r="T207" i="1"/>
  <c r="P207" i="1"/>
  <c r="O207" i="1"/>
  <c r="K207" i="1"/>
  <c r="Q207" i="1" s="1"/>
  <c r="T206" i="1"/>
  <c r="Q206" i="1"/>
  <c r="R206" i="1" s="1"/>
  <c r="P206" i="1"/>
  <c r="O206" i="1"/>
  <c r="K206" i="1"/>
  <c r="T205" i="1"/>
  <c r="P205" i="1"/>
  <c r="O205" i="1"/>
  <c r="K205" i="1"/>
  <c r="Q205" i="1" s="1"/>
  <c r="R205" i="1" s="1"/>
  <c r="T204" i="1"/>
  <c r="Q204" i="1"/>
  <c r="R204" i="1" s="1"/>
  <c r="P204" i="1"/>
  <c r="O204" i="1"/>
  <c r="K204" i="1"/>
  <c r="T203" i="1"/>
  <c r="R203" i="1"/>
  <c r="P203" i="1"/>
  <c r="O203" i="1"/>
  <c r="K203" i="1"/>
  <c r="Q203" i="1" s="1"/>
  <c r="T202" i="1"/>
  <c r="P202" i="1"/>
  <c r="O202" i="1"/>
  <c r="K202" i="1"/>
  <c r="Q202" i="1" s="1"/>
  <c r="R202" i="1" s="1"/>
  <c r="T201" i="1"/>
  <c r="P201" i="1"/>
  <c r="O201" i="1"/>
  <c r="R201" i="1" s="1"/>
  <c r="K201" i="1"/>
  <c r="Q201" i="1" s="1"/>
  <c r="T200" i="1"/>
  <c r="R200" i="1"/>
  <c r="P200" i="1"/>
  <c r="O200" i="1"/>
  <c r="K200" i="1"/>
  <c r="Q200" i="1" s="1"/>
  <c r="T199" i="1"/>
  <c r="P199" i="1"/>
  <c r="O199" i="1"/>
  <c r="K199" i="1"/>
  <c r="Q199" i="1" s="1"/>
  <c r="T198" i="1"/>
  <c r="Q198" i="1"/>
  <c r="R198" i="1" s="1"/>
  <c r="P198" i="1"/>
  <c r="O198" i="1"/>
  <c r="K198" i="1"/>
  <c r="T197" i="1"/>
  <c r="Q197" i="1"/>
  <c r="P197" i="1"/>
  <c r="O197" i="1"/>
  <c r="R197" i="1" s="1"/>
  <c r="K197" i="1"/>
  <c r="T196" i="1"/>
  <c r="Q196" i="1"/>
  <c r="R196" i="1" s="1"/>
  <c r="P196" i="1"/>
  <c r="O196" i="1"/>
  <c r="K196" i="1"/>
  <c r="T195" i="1"/>
  <c r="P195" i="1"/>
  <c r="O195" i="1"/>
  <c r="K195" i="1"/>
  <c r="Q195" i="1" s="1"/>
  <c r="R195" i="1" s="1"/>
  <c r="T194" i="1"/>
  <c r="Q194" i="1"/>
  <c r="R194" i="1" s="1"/>
  <c r="P194" i="1"/>
  <c r="O194" i="1"/>
  <c r="K194" i="1"/>
  <c r="T193" i="1"/>
  <c r="R193" i="1"/>
  <c r="Q193" i="1"/>
  <c r="O193" i="1"/>
  <c r="K193" i="1"/>
  <c r="T192" i="1"/>
  <c r="Q192" i="1"/>
  <c r="R192" i="1" s="1"/>
  <c r="P192" i="1"/>
  <c r="O192" i="1"/>
  <c r="K192" i="1"/>
  <c r="T191" i="1"/>
  <c r="Q191" i="1"/>
  <c r="R191" i="1" s="1"/>
  <c r="P191" i="1"/>
  <c r="O191" i="1"/>
  <c r="K191" i="1"/>
  <c r="T190" i="1"/>
  <c r="Q190" i="1"/>
  <c r="R190" i="1" s="1"/>
  <c r="P190" i="1"/>
  <c r="O190" i="1"/>
  <c r="K190" i="1"/>
  <c r="T189" i="1"/>
  <c r="P189" i="1"/>
  <c r="O189" i="1"/>
  <c r="K189" i="1"/>
  <c r="Q189" i="1" s="1"/>
  <c r="T188" i="1"/>
  <c r="Q188" i="1"/>
  <c r="R188" i="1" s="1"/>
  <c r="P188" i="1"/>
  <c r="O188" i="1"/>
  <c r="K188" i="1"/>
  <c r="T187" i="1"/>
  <c r="P187" i="1"/>
  <c r="O187" i="1"/>
  <c r="K187" i="1"/>
  <c r="Q187" i="1" s="1"/>
  <c r="R187" i="1" s="1"/>
  <c r="T186" i="1"/>
  <c r="Q186" i="1"/>
  <c r="R186" i="1" s="1"/>
  <c r="O186" i="1"/>
  <c r="K186" i="1"/>
  <c r="T185" i="1"/>
  <c r="P185" i="1"/>
  <c r="O185" i="1"/>
  <c r="K185" i="1"/>
  <c r="Q185" i="1" s="1"/>
  <c r="R185" i="1" s="1"/>
  <c r="T184" i="1"/>
  <c r="Q184" i="1"/>
  <c r="R184" i="1" s="1"/>
  <c r="P184" i="1"/>
  <c r="O184" i="1"/>
  <c r="K184" i="1"/>
  <c r="T183" i="1"/>
  <c r="R183" i="1"/>
  <c r="P183" i="1"/>
  <c r="O183" i="1"/>
  <c r="K183" i="1"/>
  <c r="Q183" i="1" s="1"/>
  <c r="T182" i="1"/>
  <c r="Q182" i="1"/>
  <c r="R182" i="1" s="1"/>
  <c r="P182" i="1"/>
  <c r="O182" i="1"/>
  <c r="K182" i="1"/>
  <c r="T181" i="1"/>
  <c r="P181" i="1"/>
  <c r="O181" i="1"/>
  <c r="K181" i="1"/>
  <c r="Q181" i="1" s="1"/>
  <c r="R181" i="1" s="1"/>
  <c r="T180" i="1"/>
  <c r="Q180" i="1"/>
  <c r="R180" i="1" s="1"/>
  <c r="P180" i="1"/>
  <c r="O180" i="1"/>
  <c r="K180" i="1"/>
  <c r="T179" i="1"/>
  <c r="R179" i="1"/>
  <c r="Q179" i="1"/>
  <c r="O179" i="1"/>
  <c r="K179" i="1"/>
  <c r="T178" i="1"/>
  <c r="P178" i="1"/>
  <c r="O178" i="1"/>
  <c r="K178" i="1"/>
  <c r="Q178" i="1" s="1"/>
  <c r="T177" i="1"/>
  <c r="Q177" i="1"/>
  <c r="R177" i="1" s="1"/>
  <c r="P177" i="1"/>
  <c r="O177" i="1"/>
  <c r="K177" i="1"/>
  <c r="T176" i="1"/>
  <c r="P176" i="1"/>
  <c r="O176" i="1"/>
  <c r="K176" i="1"/>
  <c r="Q176" i="1" s="1"/>
  <c r="R176" i="1" s="1"/>
  <c r="T175" i="1"/>
  <c r="Q175" i="1"/>
  <c r="R175" i="1" s="1"/>
  <c r="P175" i="1"/>
  <c r="O175" i="1"/>
  <c r="K175" i="1"/>
  <c r="T174" i="1"/>
  <c r="P174" i="1"/>
  <c r="O174" i="1"/>
  <c r="R174" i="1" s="1"/>
  <c r="K174" i="1"/>
  <c r="Q174" i="1" s="1"/>
  <c r="T173" i="1"/>
  <c r="Q173" i="1"/>
  <c r="R173" i="1" s="1"/>
  <c r="P173" i="1"/>
  <c r="O173" i="1"/>
  <c r="K173" i="1"/>
  <c r="T172" i="1"/>
  <c r="P172" i="1"/>
  <c r="O172" i="1"/>
  <c r="K172" i="1"/>
  <c r="Q172" i="1" s="1"/>
  <c r="R172" i="1" s="1"/>
  <c r="T171" i="1"/>
  <c r="Q171" i="1"/>
  <c r="R171" i="1" s="1"/>
  <c r="P171" i="1"/>
  <c r="O171" i="1"/>
  <c r="K171" i="1"/>
  <c r="T170" i="1"/>
  <c r="P170" i="1"/>
  <c r="O170" i="1"/>
  <c r="R170" i="1" s="1"/>
  <c r="K170" i="1"/>
  <c r="Q170" i="1" s="1"/>
  <c r="T169" i="1"/>
  <c r="Q169" i="1"/>
  <c r="R169" i="1" s="1"/>
  <c r="P169" i="1"/>
  <c r="O169" i="1"/>
  <c r="K169" i="1"/>
  <c r="T168" i="1"/>
  <c r="P168" i="1"/>
  <c r="O168" i="1"/>
  <c r="K168" i="1"/>
  <c r="Q168" i="1" s="1"/>
  <c r="R168" i="1" s="1"/>
  <c r="T167" i="1"/>
  <c r="Q167" i="1"/>
  <c r="R167" i="1" s="1"/>
  <c r="P167" i="1"/>
  <c r="O167" i="1"/>
  <c r="K167" i="1"/>
  <c r="T166" i="1"/>
  <c r="P166" i="1"/>
  <c r="O166" i="1"/>
  <c r="R166" i="1" s="1"/>
  <c r="K166" i="1"/>
  <c r="Q166" i="1" s="1"/>
  <c r="T165" i="1"/>
  <c r="Q165" i="1"/>
  <c r="R165" i="1" s="1"/>
  <c r="P165" i="1"/>
  <c r="O165" i="1"/>
  <c r="K165" i="1"/>
  <c r="T164" i="1"/>
  <c r="P164" i="1"/>
  <c r="O164" i="1"/>
  <c r="K164" i="1"/>
  <c r="Q164" i="1" s="1"/>
  <c r="R164" i="1" s="1"/>
  <c r="T163" i="1"/>
  <c r="Q163" i="1"/>
  <c r="R163" i="1" s="1"/>
  <c r="P163" i="1"/>
  <c r="O163" i="1"/>
  <c r="K163" i="1"/>
  <c r="T162" i="1"/>
  <c r="P162" i="1"/>
  <c r="O162" i="1"/>
  <c r="R162" i="1" s="1"/>
  <c r="K162" i="1"/>
  <c r="Q162" i="1" s="1"/>
  <c r="T161" i="1"/>
  <c r="Q161" i="1"/>
  <c r="R161" i="1" s="1"/>
  <c r="P161" i="1"/>
  <c r="O161" i="1"/>
  <c r="K161" i="1"/>
  <c r="T160" i="1"/>
  <c r="P160" i="1"/>
  <c r="O160" i="1"/>
  <c r="K160" i="1"/>
  <c r="Q160" i="1" s="1"/>
  <c r="R160" i="1" s="1"/>
  <c r="T159" i="1"/>
  <c r="Q159" i="1"/>
  <c r="R159" i="1" s="1"/>
  <c r="P159" i="1"/>
  <c r="O159" i="1"/>
  <c r="K159" i="1"/>
  <c r="T158" i="1"/>
  <c r="P158" i="1"/>
  <c r="O158" i="1"/>
  <c r="R158" i="1" s="1"/>
  <c r="K158" i="1"/>
  <c r="Q158" i="1" s="1"/>
  <c r="T157" i="1"/>
  <c r="Q157" i="1"/>
  <c r="R157" i="1" s="1"/>
  <c r="P157" i="1"/>
  <c r="O157" i="1"/>
  <c r="K157" i="1"/>
  <c r="T156" i="1"/>
  <c r="P156" i="1"/>
  <c r="O156" i="1"/>
  <c r="K156" i="1"/>
  <c r="Q156" i="1" s="1"/>
  <c r="R156" i="1" s="1"/>
  <c r="T155" i="1"/>
  <c r="Q155" i="1"/>
  <c r="R155" i="1" s="1"/>
  <c r="P155" i="1"/>
  <c r="O155" i="1"/>
  <c r="K155" i="1"/>
  <c r="T154" i="1"/>
  <c r="P154" i="1"/>
  <c r="O154" i="1"/>
  <c r="R154" i="1" s="1"/>
  <c r="K154" i="1"/>
  <c r="Q154" i="1" s="1"/>
  <c r="T153" i="1"/>
  <c r="Q153" i="1"/>
  <c r="R153" i="1" s="1"/>
  <c r="P153" i="1"/>
  <c r="O153" i="1"/>
  <c r="K153" i="1"/>
  <c r="T152" i="1"/>
  <c r="R152" i="1"/>
  <c r="Q152" i="1"/>
  <c r="O152" i="1"/>
  <c r="K152" i="1"/>
  <c r="T151" i="1"/>
  <c r="Q151" i="1"/>
  <c r="O151" i="1"/>
  <c r="K151" i="1"/>
  <c r="T150" i="1"/>
  <c r="Q150" i="1"/>
  <c r="O150" i="1"/>
  <c r="K150" i="1"/>
  <c r="T149" i="1"/>
  <c r="Q149" i="1"/>
  <c r="R149" i="1" s="1"/>
  <c r="P149" i="1"/>
  <c r="O149" i="1"/>
  <c r="K149" i="1"/>
  <c r="T148" i="1"/>
  <c r="Q148" i="1"/>
  <c r="R148" i="1" s="1"/>
  <c r="P148" i="1"/>
  <c r="O148" i="1"/>
  <c r="K148" i="1"/>
  <c r="T147" i="1"/>
  <c r="P147" i="1"/>
  <c r="O147" i="1"/>
  <c r="K147" i="1"/>
  <c r="Q147" i="1" s="1"/>
  <c r="R147" i="1" s="1"/>
  <c r="T146" i="1"/>
  <c r="Q146" i="1"/>
  <c r="P146" i="1"/>
  <c r="O146" i="1"/>
  <c r="K146" i="1"/>
  <c r="T145" i="1"/>
  <c r="P145" i="1"/>
  <c r="O145" i="1"/>
  <c r="K145" i="1"/>
  <c r="Q145" i="1" s="1"/>
  <c r="R145" i="1" s="1"/>
  <c r="T144" i="1"/>
  <c r="Q144" i="1"/>
  <c r="P144" i="1"/>
  <c r="O144" i="1"/>
  <c r="K144" i="1"/>
  <c r="T143" i="1"/>
  <c r="Q143" i="1"/>
  <c r="R143" i="1" s="1"/>
  <c r="P143" i="1"/>
  <c r="O143" i="1"/>
  <c r="K143" i="1"/>
  <c r="T142" i="1"/>
  <c r="Q142" i="1"/>
  <c r="R142" i="1" s="1"/>
  <c r="P142" i="1"/>
  <c r="O142" i="1"/>
  <c r="K142" i="1"/>
  <c r="T141" i="1"/>
  <c r="Q141" i="1"/>
  <c r="R141" i="1" s="1"/>
  <c r="O141" i="1"/>
  <c r="K141" i="1"/>
  <c r="T140" i="1"/>
  <c r="R140" i="1"/>
  <c r="Q140" i="1"/>
  <c r="O140" i="1"/>
  <c r="K140" i="1"/>
  <c r="T139" i="1"/>
  <c r="Q139" i="1"/>
  <c r="R139" i="1" s="1"/>
  <c r="P139" i="1"/>
  <c r="O139" i="1"/>
  <c r="K139" i="1"/>
  <c r="T138" i="1"/>
  <c r="R138" i="1"/>
  <c r="Q138" i="1"/>
  <c r="O138" i="1"/>
  <c r="K138" i="1"/>
  <c r="T137" i="1"/>
  <c r="R137" i="1"/>
  <c r="Q137" i="1"/>
  <c r="O137" i="1"/>
  <c r="K137" i="1"/>
  <c r="T136" i="1"/>
  <c r="Q136" i="1"/>
  <c r="O136" i="1"/>
  <c r="K136" i="1"/>
  <c r="T135" i="1"/>
  <c r="Q135" i="1"/>
  <c r="O135" i="1"/>
  <c r="K135" i="1"/>
  <c r="T134" i="1"/>
  <c r="Q134" i="1"/>
  <c r="R134" i="1" s="1"/>
  <c r="O134" i="1"/>
  <c r="K134" i="1"/>
  <c r="T133" i="1"/>
  <c r="R133" i="1"/>
  <c r="P133" i="1"/>
  <c r="O133" i="1"/>
  <c r="K133" i="1"/>
  <c r="Q133" i="1" s="1"/>
  <c r="T132" i="1"/>
  <c r="Q132" i="1"/>
  <c r="R132" i="1" s="1"/>
  <c r="P132" i="1"/>
  <c r="O132" i="1"/>
  <c r="K132" i="1"/>
  <c r="T131" i="1"/>
  <c r="P131" i="1"/>
  <c r="O131" i="1"/>
  <c r="K131" i="1"/>
  <c r="Q131" i="1" s="1"/>
  <c r="R131" i="1" s="1"/>
  <c r="T130" i="1"/>
  <c r="Q130" i="1"/>
  <c r="R130" i="1" s="1"/>
  <c r="P130" i="1"/>
  <c r="O130" i="1"/>
  <c r="K130" i="1"/>
  <c r="T129" i="1"/>
  <c r="R129" i="1"/>
  <c r="P129" i="1"/>
  <c r="O129" i="1"/>
  <c r="K129" i="1"/>
  <c r="Q129" i="1" s="1"/>
  <c r="T128" i="1"/>
  <c r="Q128" i="1"/>
  <c r="R128" i="1" s="1"/>
  <c r="P128" i="1"/>
  <c r="O128" i="1"/>
  <c r="K128" i="1"/>
  <c r="T127" i="1"/>
  <c r="P127" i="1"/>
  <c r="O127" i="1"/>
  <c r="K127" i="1"/>
  <c r="Q127" i="1" s="1"/>
  <c r="R127" i="1" s="1"/>
  <c r="Q126" i="1"/>
  <c r="P126" i="1"/>
  <c r="O126" i="1"/>
  <c r="K126" i="1"/>
  <c r="Q125" i="1"/>
  <c r="R125" i="1" s="1"/>
  <c r="P125" i="1"/>
  <c r="O125" i="1"/>
  <c r="K125" i="1"/>
  <c r="Q124" i="1"/>
  <c r="R124" i="1" s="1"/>
  <c r="P124" i="1"/>
  <c r="O124" i="1"/>
  <c r="K124" i="1"/>
  <c r="P123" i="1"/>
  <c r="O123" i="1"/>
  <c r="R123" i="1" s="1"/>
  <c r="K123" i="1"/>
  <c r="Q123" i="1" s="1"/>
  <c r="Q122" i="1"/>
  <c r="P122" i="1"/>
  <c r="O122" i="1"/>
  <c r="K122" i="1"/>
  <c r="Q121" i="1"/>
  <c r="R121" i="1" s="1"/>
  <c r="P121" i="1"/>
  <c r="O121" i="1"/>
  <c r="K121" i="1"/>
  <c r="Q120" i="1"/>
  <c r="R120" i="1" s="1"/>
  <c r="P120" i="1"/>
  <c r="O120" i="1"/>
  <c r="K120" i="1"/>
  <c r="T119" i="1"/>
  <c r="Q119" i="1"/>
  <c r="R119" i="1" s="1"/>
  <c r="O119" i="1"/>
  <c r="K119" i="1"/>
  <c r="Q118" i="1"/>
  <c r="R118" i="1" s="1"/>
  <c r="P118" i="1"/>
  <c r="O118" i="1"/>
  <c r="K118" i="1"/>
  <c r="Q117" i="1"/>
  <c r="R117" i="1" s="1"/>
  <c r="P117" i="1"/>
  <c r="O117" i="1"/>
  <c r="K117" i="1"/>
  <c r="P116" i="1"/>
  <c r="O116" i="1"/>
  <c r="K116" i="1"/>
  <c r="Q116" i="1" s="1"/>
  <c r="R116" i="1" s="1"/>
  <c r="P115" i="1"/>
  <c r="O115" i="1"/>
  <c r="K115" i="1"/>
  <c r="Q115" i="1" s="1"/>
  <c r="R115" i="1" s="1"/>
  <c r="Q114" i="1"/>
  <c r="R114" i="1" s="1"/>
  <c r="P114" i="1"/>
  <c r="O114" i="1"/>
  <c r="K114" i="1"/>
  <c r="Q113" i="1"/>
  <c r="R113" i="1" s="1"/>
  <c r="P113" i="1"/>
  <c r="O113" i="1"/>
  <c r="K113" i="1"/>
  <c r="P112" i="1"/>
  <c r="O112" i="1"/>
  <c r="K112" i="1"/>
  <c r="Q112" i="1" s="1"/>
  <c r="R112" i="1" s="1"/>
  <c r="P111" i="1"/>
  <c r="O111" i="1"/>
  <c r="K111" i="1"/>
  <c r="Q111" i="1" s="1"/>
  <c r="R111" i="1" s="1"/>
  <c r="Q110" i="1"/>
  <c r="P110" i="1"/>
  <c r="O110" i="1"/>
  <c r="K110" i="1"/>
  <c r="Q109" i="1"/>
  <c r="R109" i="1" s="1"/>
  <c r="P109" i="1"/>
  <c r="O109" i="1"/>
  <c r="K109" i="1"/>
  <c r="Q108" i="1"/>
  <c r="R108" i="1" s="1"/>
  <c r="P108" i="1"/>
  <c r="O108" i="1"/>
  <c r="K108" i="1"/>
  <c r="P107" i="1"/>
  <c r="O107" i="1"/>
  <c r="R107" i="1" s="1"/>
  <c r="K107" i="1"/>
  <c r="Q107" i="1" s="1"/>
  <c r="Q106" i="1"/>
  <c r="P106" i="1"/>
  <c r="O106" i="1"/>
  <c r="K106" i="1"/>
  <c r="Q105" i="1"/>
  <c r="R105" i="1" s="1"/>
  <c r="P105" i="1"/>
  <c r="O105" i="1"/>
  <c r="K105" i="1"/>
  <c r="Q104" i="1"/>
  <c r="R104" i="1" s="1"/>
  <c r="P104" i="1"/>
  <c r="O104" i="1"/>
  <c r="K104" i="1"/>
  <c r="R103" i="1"/>
  <c r="P103" i="1"/>
  <c r="O103" i="1"/>
  <c r="K103" i="1"/>
  <c r="Q103" i="1" s="1"/>
  <c r="Q102" i="1"/>
  <c r="R102" i="1" s="1"/>
  <c r="P102" i="1"/>
  <c r="O102" i="1"/>
  <c r="K102" i="1"/>
  <c r="Q101" i="1"/>
  <c r="R101" i="1" s="1"/>
  <c r="P101" i="1"/>
  <c r="O101" i="1"/>
  <c r="K101" i="1"/>
  <c r="P100" i="1"/>
  <c r="O100" i="1"/>
  <c r="K100" i="1"/>
  <c r="Q100" i="1" s="1"/>
  <c r="R100" i="1" s="1"/>
  <c r="P99" i="1"/>
  <c r="O99" i="1"/>
  <c r="K99" i="1"/>
  <c r="Q99" i="1" s="1"/>
  <c r="R99" i="1" s="1"/>
  <c r="Q98" i="1"/>
  <c r="R98" i="1" s="1"/>
  <c r="P98" i="1"/>
  <c r="O98" i="1"/>
  <c r="K98" i="1"/>
  <c r="Q97" i="1"/>
  <c r="R97" i="1" s="1"/>
  <c r="P97" i="1"/>
  <c r="O97" i="1"/>
  <c r="K97" i="1"/>
  <c r="P96" i="1"/>
  <c r="O96" i="1"/>
  <c r="K96" i="1"/>
  <c r="Q96" i="1" s="1"/>
  <c r="R96" i="1" s="1"/>
  <c r="P95" i="1"/>
  <c r="O95" i="1"/>
  <c r="K95" i="1"/>
  <c r="Q95" i="1" s="1"/>
  <c r="R95" i="1" s="1"/>
  <c r="Q94" i="1"/>
  <c r="P94" i="1"/>
  <c r="O94" i="1"/>
  <c r="K94" i="1"/>
  <c r="Q93" i="1"/>
  <c r="R93" i="1" s="1"/>
  <c r="P93" i="1"/>
  <c r="O93" i="1"/>
  <c r="K93" i="1"/>
  <c r="Q92" i="1"/>
  <c r="R92" i="1" s="1"/>
  <c r="P92" i="1"/>
  <c r="O92" i="1"/>
  <c r="K92" i="1"/>
  <c r="P91" i="1"/>
  <c r="O91" i="1"/>
  <c r="R91" i="1" s="1"/>
  <c r="K91" i="1"/>
  <c r="Q91" i="1" s="1"/>
  <c r="Q90" i="1"/>
  <c r="P90" i="1"/>
  <c r="O90" i="1"/>
  <c r="K90" i="1"/>
  <c r="Q89" i="1"/>
  <c r="R89" i="1" s="1"/>
  <c r="P89" i="1"/>
  <c r="O89" i="1"/>
  <c r="K89" i="1"/>
  <c r="Q88" i="1"/>
  <c r="R88" i="1" s="1"/>
  <c r="P88" i="1"/>
  <c r="O88" i="1"/>
  <c r="K88" i="1"/>
  <c r="R87" i="1"/>
  <c r="P87" i="1"/>
  <c r="O87" i="1"/>
  <c r="K87" i="1"/>
  <c r="Q87" i="1" s="1"/>
  <c r="Q86" i="1"/>
  <c r="R86" i="1" s="1"/>
  <c r="P86" i="1"/>
  <c r="O86" i="1"/>
  <c r="K86" i="1"/>
  <c r="T85" i="1"/>
  <c r="R85" i="1"/>
  <c r="Q85" i="1"/>
  <c r="O85" i="1"/>
  <c r="K85" i="1"/>
  <c r="T84" i="1"/>
  <c r="P84" i="1"/>
  <c r="O84" i="1"/>
  <c r="K84" i="1"/>
  <c r="Q84" i="1" s="1"/>
  <c r="R84" i="1" s="1"/>
  <c r="T83" i="1"/>
  <c r="Q83" i="1"/>
  <c r="R83" i="1" s="1"/>
  <c r="P83" i="1"/>
  <c r="O83" i="1"/>
  <c r="K83" i="1"/>
  <c r="T82" i="1"/>
  <c r="R82" i="1"/>
  <c r="P82" i="1"/>
  <c r="O82" i="1"/>
  <c r="K82" i="1"/>
  <c r="Q82" i="1" s="1"/>
  <c r="T81" i="1"/>
  <c r="Q81" i="1"/>
  <c r="R81" i="1" s="1"/>
  <c r="P81" i="1"/>
  <c r="O81" i="1"/>
  <c r="K81" i="1"/>
  <c r="T80" i="1"/>
  <c r="P80" i="1"/>
  <c r="O80" i="1"/>
  <c r="K80" i="1"/>
  <c r="Q80" i="1" s="1"/>
  <c r="R80" i="1" s="1"/>
  <c r="T79" i="1"/>
  <c r="Q79" i="1"/>
  <c r="R79" i="1" s="1"/>
  <c r="P79" i="1"/>
  <c r="O79" i="1"/>
  <c r="K79" i="1"/>
  <c r="T78" i="1"/>
  <c r="R78" i="1"/>
  <c r="P78" i="1"/>
  <c r="O78" i="1"/>
  <c r="K78" i="1"/>
  <c r="Q78" i="1" s="1"/>
  <c r="T77" i="1"/>
  <c r="Q77" i="1"/>
  <c r="R77" i="1" s="1"/>
  <c r="P77" i="1"/>
  <c r="O77" i="1"/>
  <c r="K77" i="1"/>
  <c r="T76" i="1"/>
  <c r="P76" i="1"/>
  <c r="O76" i="1"/>
  <c r="K76" i="1"/>
  <c r="Q76" i="1" s="1"/>
  <c r="R76" i="1" s="1"/>
  <c r="T75" i="1"/>
  <c r="Q75" i="1"/>
  <c r="R75" i="1" s="1"/>
  <c r="P75" i="1"/>
  <c r="O75" i="1"/>
  <c r="K75" i="1"/>
  <c r="T74" i="1"/>
  <c r="R74" i="1"/>
  <c r="P74" i="1"/>
  <c r="O74" i="1"/>
  <c r="K74" i="1"/>
  <c r="Q74" i="1" s="1"/>
  <c r="T73" i="1"/>
  <c r="Q73" i="1"/>
  <c r="R73" i="1" s="1"/>
  <c r="P73" i="1"/>
  <c r="O73" i="1"/>
  <c r="K73" i="1"/>
  <c r="T72" i="1"/>
  <c r="Q72" i="1"/>
  <c r="P72" i="1"/>
  <c r="O72" i="1"/>
  <c r="R72" i="1" s="1"/>
  <c r="K72" i="1"/>
  <c r="T71" i="1"/>
  <c r="Q71" i="1"/>
  <c r="R71" i="1" s="1"/>
  <c r="P71" i="1"/>
  <c r="O71" i="1"/>
  <c r="K71" i="1"/>
  <c r="T70" i="1"/>
  <c r="Q70" i="1"/>
  <c r="P70" i="1"/>
  <c r="O70" i="1"/>
  <c r="R70" i="1" s="1"/>
  <c r="K70" i="1"/>
  <c r="T69" i="1"/>
  <c r="Q69" i="1"/>
  <c r="R69" i="1" s="1"/>
  <c r="P69" i="1"/>
  <c r="O69" i="1"/>
  <c r="K69" i="1"/>
  <c r="T68" i="1"/>
  <c r="R68" i="1"/>
  <c r="P68" i="1"/>
  <c r="O68" i="1"/>
  <c r="K68" i="1"/>
  <c r="Q68" i="1" s="1"/>
  <c r="T67" i="1"/>
  <c r="Q67" i="1"/>
  <c r="R67" i="1" s="1"/>
  <c r="P67" i="1"/>
  <c r="O67" i="1"/>
  <c r="K67" i="1"/>
  <c r="T66" i="1"/>
  <c r="Q66" i="1"/>
  <c r="P66" i="1"/>
  <c r="O66" i="1"/>
  <c r="R66" i="1" s="1"/>
  <c r="K66" i="1"/>
  <c r="T65" i="1"/>
  <c r="Q65" i="1"/>
  <c r="R65" i="1" s="1"/>
  <c r="P65" i="1"/>
  <c r="O65" i="1"/>
  <c r="K65" i="1"/>
  <c r="T64" i="1"/>
  <c r="P64" i="1"/>
  <c r="O64" i="1"/>
  <c r="K64" i="1"/>
  <c r="Q64" i="1" s="1"/>
  <c r="R64" i="1" s="1"/>
  <c r="T63" i="1"/>
  <c r="Q63" i="1"/>
  <c r="R63" i="1" s="1"/>
  <c r="P63" i="1"/>
  <c r="O63" i="1"/>
  <c r="K63" i="1"/>
  <c r="T62" i="1"/>
  <c r="P62" i="1"/>
  <c r="O62" i="1"/>
  <c r="R62" i="1" s="1"/>
  <c r="K62" i="1"/>
  <c r="Q62" i="1" s="1"/>
  <c r="T61" i="1"/>
  <c r="Q61" i="1"/>
  <c r="R61" i="1" s="1"/>
  <c r="P61" i="1"/>
  <c r="O61" i="1"/>
  <c r="K61" i="1"/>
  <c r="T60" i="1"/>
  <c r="P60" i="1"/>
  <c r="O60" i="1"/>
  <c r="K60" i="1"/>
  <c r="Q60" i="1" s="1"/>
  <c r="R60" i="1" s="1"/>
  <c r="T59" i="1"/>
  <c r="Q59" i="1"/>
  <c r="R59" i="1" s="1"/>
  <c r="P59" i="1"/>
  <c r="O59" i="1"/>
  <c r="K59" i="1"/>
  <c r="T58" i="1"/>
  <c r="P58" i="1"/>
  <c r="O58" i="1"/>
  <c r="R58" i="1" s="1"/>
  <c r="K58" i="1"/>
  <c r="Q58" i="1" s="1"/>
  <c r="T57" i="1"/>
  <c r="Q57" i="1"/>
  <c r="R57" i="1" s="1"/>
  <c r="P57" i="1"/>
  <c r="O57" i="1"/>
  <c r="K57" i="1"/>
  <c r="T56" i="1"/>
  <c r="P56" i="1"/>
  <c r="O56" i="1"/>
  <c r="K56" i="1"/>
  <c r="Q56" i="1" s="1"/>
  <c r="R56" i="1" s="1"/>
  <c r="T55" i="1"/>
  <c r="Q55" i="1"/>
  <c r="O55" i="1"/>
  <c r="K55" i="1"/>
  <c r="T54" i="1"/>
  <c r="Q54" i="1"/>
  <c r="R54" i="1" s="1"/>
  <c r="P54" i="1"/>
  <c r="O54" i="1"/>
  <c r="K54" i="1"/>
  <c r="T53" i="1"/>
  <c r="Q53" i="1"/>
  <c r="R53" i="1" s="1"/>
  <c r="P53" i="1"/>
  <c r="O53" i="1"/>
  <c r="K53" i="1"/>
  <c r="T52" i="1"/>
  <c r="P52" i="1"/>
  <c r="O52" i="1"/>
  <c r="K52" i="1"/>
  <c r="Q52" i="1" s="1"/>
  <c r="R52" i="1" s="1"/>
  <c r="T51" i="1"/>
  <c r="Q51" i="1"/>
  <c r="P51" i="1"/>
  <c r="O51" i="1"/>
  <c r="K51" i="1"/>
  <c r="T50" i="1"/>
  <c r="P50" i="1"/>
  <c r="O50" i="1"/>
  <c r="K50" i="1"/>
  <c r="Q50" i="1" s="1"/>
  <c r="R50" i="1" s="1"/>
  <c r="T49" i="1"/>
  <c r="Q49" i="1"/>
  <c r="P49" i="1"/>
  <c r="O49" i="1"/>
  <c r="K49" i="1"/>
  <c r="T48" i="1"/>
  <c r="Q48" i="1"/>
  <c r="R48" i="1" s="1"/>
  <c r="P48" i="1"/>
  <c r="O48" i="1"/>
  <c r="K48" i="1"/>
  <c r="T47" i="1"/>
  <c r="Q47" i="1"/>
  <c r="R47" i="1" s="1"/>
  <c r="P47" i="1"/>
  <c r="O47" i="1"/>
  <c r="K47" i="1"/>
  <c r="T46" i="1"/>
  <c r="Q46" i="1"/>
  <c r="R46" i="1" s="1"/>
  <c r="P46" i="1"/>
  <c r="O46" i="1"/>
  <c r="K46" i="1"/>
  <c r="T45" i="1"/>
  <c r="Q45" i="1"/>
  <c r="R45" i="1" s="1"/>
  <c r="P45" i="1"/>
  <c r="O45" i="1"/>
  <c r="K45" i="1"/>
  <c r="T44" i="1"/>
  <c r="P44" i="1"/>
  <c r="O44" i="1"/>
  <c r="K44" i="1"/>
  <c r="Q44" i="1" s="1"/>
  <c r="R44" i="1" s="1"/>
  <c r="T43" i="1"/>
  <c r="Q43" i="1"/>
  <c r="P43" i="1"/>
  <c r="O43" i="1"/>
  <c r="K43" i="1"/>
  <c r="T42" i="1"/>
  <c r="P42" i="1"/>
  <c r="O42" i="1"/>
  <c r="K42" i="1"/>
  <c r="Q42" i="1" s="1"/>
  <c r="R42" i="1" s="1"/>
  <c r="T41" i="1"/>
  <c r="Q41" i="1"/>
  <c r="O41" i="1"/>
  <c r="K41" i="1"/>
  <c r="T40" i="1"/>
  <c r="Q40" i="1"/>
  <c r="R40" i="1" s="1"/>
  <c r="P40" i="1"/>
  <c r="O40" i="1"/>
  <c r="K40" i="1"/>
  <c r="T39" i="1"/>
  <c r="P39" i="1"/>
  <c r="O39" i="1"/>
  <c r="R39" i="1" s="1"/>
  <c r="K39" i="1"/>
  <c r="Q39" i="1" s="1"/>
  <c r="T38" i="1"/>
  <c r="P38" i="1"/>
  <c r="O38" i="1"/>
  <c r="K38" i="1"/>
  <c r="Q38" i="1" s="1"/>
  <c r="R38" i="1" s="1"/>
  <c r="T37" i="1"/>
  <c r="P37" i="1"/>
  <c r="O37" i="1"/>
  <c r="K37" i="1"/>
  <c r="Q37" i="1" s="1"/>
  <c r="R37" i="1" s="1"/>
  <c r="T36" i="1"/>
  <c r="Q36" i="1"/>
  <c r="R36" i="1" s="1"/>
  <c r="P36" i="1"/>
  <c r="O36" i="1"/>
  <c r="K36" i="1"/>
  <c r="T35" i="1"/>
  <c r="P35" i="1"/>
  <c r="O35" i="1"/>
  <c r="K35" i="1"/>
  <c r="Q35" i="1" s="1"/>
  <c r="R35" i="1" s="1"/>
  <c r="T34" i="1"/>
  <c r="Q34" i="1"/>
  <c r="R34" i="1" s="1"/>
  <c r="P34" i="1"/>
  <c r="O34" i="1"/>
  <c r="K34" i="1"/>
  <c r="T33" i="1"/>
  <c r="R33" i="1"/>
  <c r="Q33" i="1"/>
  <c r="P33" i="1"/>
  <c r="O33" i="1"/>
  <c r="K33" i="1"/>
  <c r="T32" i="1"/>
  <c r="Q32" i="1"/>
  <c r="R32" i="1" s="1"/>
  <c r="P32" i="1"/>
  <c r="O32" i="1"/>
  <c r="K32" i="1"/>
  <c r="T31" i="1"/>
  <c r="R31" i="1"/>
  <c r="Q31" i="1"/>
  <c r="P31" i="1"/>
  <c r="O31" i="1"/>
  <c r="K31" i="1"/>
  <c r="T30" i="1"/>
  <c r="Q30" i="1"/>
  <c r="R30" i="1" s="1"/>
  <c r="P30" i="1"/>
  <c r="O30" i="1"/>
  <c r="K30" i="1"/>
  <c r="T29" i="1"/>
  <c r="R29" i="1"/>
  <c r="P29" i="1"/>
  <c r="O29" i="1"/>
  <c r="K29" i="1"/>
  <c r="Q29" i="1" s="1"/>
  <c r="T28" i="1"/>
  <c r="P28" i="1"/>
  <c r="O28" i="1"/>
  <c r="K28" i="1"/>
  <c r="Q28" i="1" s="1"/>
  <c r="R28" i="1" s="1"/>
  <c r="T27" i="1"/>
  <c r="P27" i="1"/>
  <c r="O27" i="1"/>
  <c r="R27" i="1" s="1"/>
  <c r="K27" i="1"/>
  <c r="Q27" i="1" s="1"/>
  <c r="T26" i="1"/>
  <c r="P26" i="1"/>
  <c r="O26" i="1"/>
  <c r="K26" i="1"/>
  <c r="Q26" i="1" s="1"/>
  <c r="R26" i="1" s="1"/>
  <c r="T25" i="1"/>
  <c r="P25" i="1"/>
  <c r="O25" i="1"/>
  <c r="K25" i="1"/>
  <c r="Q25" i="1" s="1"/>
  <c r="R25" i="1" s="1"/>
  <c r="T24" i="1"/>
  <c r="Q24" i="1"/>
  <c r="R24" i="1" s="1"/>
  <c r="P24" i="1"/>
  <c r="O24" i="1"/>
  <c r="K24" i="1"/>
  <c r="T23" i="1"/>
  <c r="P23" i="1"/>
  <c r="O23" i="1"/>
  <c r="K23" i="1"/>
  <c r="Q23" i="1" s="1"/>
  <c r="R23" i="1" s="1"/>
  <c r="T22" i="1"/>
  <c r="Q22" i="1"/>
  <c r="R22" i="1" s="1"/>
  <c r="P22" i="1"/>
  <c r="O22" i="1"/>
  <c r="K22" i="1"/>
  <c r="T21" i="1"/>
  <c r="R21" i="1"/>
  <c r="P21" i="1"/>
  <c r="O21" i="1"/>
  <c r="K21" i="1"/>
  <c r="Q21" i="1" s="1"/>
  <c r="T20" i="1"/>
  <c r="P20" i="1"/>
  <c r="O20" i="1"/>
  <c r="K20" i="1"/>
  <c r="Q20" i="1" s="1"/>
  <c r="R20" i="1" s="1"/>
  <c r="T19" i="1"/>
  <c r="P19" i="1"/>
  <c r="O19" i="1"/>
  <c r="R19" i="1" s="1"/>
  <c r="K19" i="1"/>
  <c r="Q19" i="1" s="1"/>
  <c r="T18" i="1"/>
  <c r="P18" i="1"/>
  <c r="O18" i="1"/>
  <c r="K18" i="1"/>
  <c r="Q18" i="1" s="1"/>
  <c r="R18" i="1" s="1"/>
  <c r="T17" i="1"/>
  <c r="Q17" i="1"/>
  <c r="O17" i="1"/>
  <c r="R17" i="1" s="1"/>
  <c r="K17" i="1"/>
  <c r="T16" i="1"/>
  <c r="Q16" i="1"/>
  <c r="P16" i="1"/>
  <c r="O16" i="1"/>
  <c r="K16" i="1"/>
  <c r="T15" i="1"/>
  <c r="P15" i="1"/>
  <c r="O15" i="1"/>
  <c r="K15" i="1"/>
  <c r="Q15" i="1" s="1"/>
  <c r="R15" i="1" s="1"/>
  <c r="T14" i="1"/>
  <c r="Q14" i="1"/>
  <c r="P14" i="1"/>
  <c r="O14" i="1"/>
  <c r="K14" i="1"/>
  <c r="T13" i="1"/>
  <c r="Q13" i="1"/>
  <c r="R13" i="1" s="1"/>
  <c r="P13" i="1"/>
  <c r="O13" i="1"/>
  <c r="K13" i="1"/>
  <c r="T12" i="1"/>
  <c r="Q12" i="1"/>
  <c r="R12" i="1" s="1"/>
  <c r="P12" i="1"/>
  <c r="O12" i="1"/>
  <c r="K12" i="1"/>
  <c r="T11" i="1"/>
  <c r="Q11" i="1"/>
  <c r="R11" i="1" s="1"/>
  <c r="O11" i="1"/>
  <c r="K11" i="1"/>
  <c r="T10" i="1"/>
  <c r="P10" i="1"/>
  <c r="O10" i="1"/>
  <c r="R10" i="1" s="1"/>
  <c r="K10" i="1"/>
  <c r="Q10" i="1" s="1"/>
  <c r="T9" i="1"/>
  <c r="R9" i="1"/>
  <c r="Q9" i="1"/>
  <c r="O9" i="1"/>
  <c r="K9" i="1"/>
  <c r="Q691" i="1" l="1"/>
  <c r="R216" i="1"/>
  <c r="R248" i="1"/>
  <c r="Q692" i="1"/>
  <c r="R376" i="1"/>
  <c r="Q699" i="1"/>
  <c r="R362" i="1"/>
  <c r="R51" i="1"/>
  <c r="R146" i="1"/>
  <c r="R16" i="1"/>
  <c r="R43" i="1"/>
  <c r="R90" i="1"/>
  <c r="R106" i="1"/>
  <c r="R122" i="1"/>
  <c r="R135" i="1"/>
  <c r="R136" i="1"/>
  <c r="R14" i="1"/>
  <c r="R41" i="1"/>
  <c r="R49" i="1"/>
  <c r="R55" i="1"/>
  <c r="R94" i="1"/>
  <c r="R110" i="1"/>
  <c r="R126" i="1"/>
  <c r="R144" i="1"/>
  <c r="R150" i="1"/>
  <c r="R151" i="1"/>
  <c r="R178" i="1"/>
  <c r="R189" i="1"/>
  <c r="R199" i="1"/>
  <c r="R207" i="1"/>
  <c r="R224" i="1"/>
  <c r="R257" i="1"/>
  <c r="R273" i="1"/>
  <c r="R289" i="1"/>
  <c r="R381" i="1"/>
  <c r="Q701" i="1"/>
  <c r="R215" i="1"/>
  <c r="R223" i="1"/>
  <c r="R231" i="1"/>
  <c r="R239" i="1"/>
  <c r="R247" i="1"/>
  <c r="R256" i="1"/>
  <c r="R264" i="1"/>
  <c r="R272" i="1"/>
  <c r="R280" i="1"/>
  <c r="R288" i="1"/>
  <c r="R418" i="1"/>
  <c r="R213" i="1"/>
  <c r="R221" i="1"/>
  <c r="R229" i="1"/>
  <c r="R237" i="1"/>
  <c r="R245" i="1"/>
  <c r="R262" i="1"/>
  <c r="R270" i="1"/>
  <c r="R278" i="1"/>
  <c r="R286" i="1"/>
  <c r="R293" i="1"/>
  <c r="R299" i="1"/>
  <c r="R339" i="1"/>
  <c r="R361" i="1"/>
  <c r="R386" i="1"/>
  <c r="R390" i="1"/>
  <c r="R394" i="1"/>
  <c r="Q693" i="1"/>
  <c r="R402" i="1"/>
  <c r="R481" i="1"/>
  <c r="R396" i="1"/>
  <c r="R412" i="1"/>
  <c r="R428" i="1"/>
  <c r="R443" i="1"/>
  <c r="R475" i="1"/>
  <c r="R491" i="1"/>
  <c r="R507" i="1"/>
  <c r="R508" i="1"/>
  <c r="R527" i="1"/>
  <c r="Q695" i="1"/>
  <c r="R543" i="1"/>
  <c r="R559" i="1"/>
  <c r="R575" i="1"/>
  <c r="R591" i="1"/>
  <c r="R597" i="1"/>
  <c r="R605" i="1"/>
  <c r="R613" i="1"/>
  <c r="R621" i="1"/>
  <c r="Q696" i="1"/>
  <c r="R664" i="1"/>
  <c r="R400" i="1"/>
  <c r="R416" i="1"/>
  <c r="R432" i="1"/>
  <c r="R447" i="1"/>
  <c r="R463" i="1"/>
  <c r="R479" i="1"/>
  <c r="R495" i="1"/>
  <c r="R531" i="1"/>
  <c r="R547" i="1"/>
  <c r="R563" i="1"/>
  <c r="R579" i="1"/>
  <c r="R595" i="1"/>
  <c r="R603" i="1"/>
  <c r="R611" i="1"/>
  <c r="R619" i="1"/>
  <c r="R626" i="1"/>
  <c r="R630" i="1"/>
  <c r="R635" i="1"/>
  <c r="R642" i="1"/>
  <c r="Q674" i="1"/>
  <c r="Q688" i="1" s="1"/>
  <c r="Q697" i="1" l="1"/>
  <c r="Q704" i="1" s="1"/>
</calcChain>
</file>

<file path=xl/comments1.xml><?xml version="1.0" encoding="utf-8"?>
<comments xmlns="http://schemas.openxmlformats.org/spreadsheetml/2006/main">
  <authors>
    <author>Danise Yam</author>
  </authors>
  <commentList>
    <comment ref="R364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77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paid $0.5</t>
        </r>
      </text>
    </comment>
    <comment ref="H623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Name change
</t>
        </r>
      </text>
    </comment>
    <comment ref="H624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Name change
</t>
        </r>
      </text>
    </comment>
    <comment ref="M624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Lost
</t>
        </r>
      </text>
    </comment>
    <comment ref="H625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Change name from trust to beneficiary</t>
        </r>
      </text>
    </comment>
    <comment ref="D638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replacement</t>
        </r>
      </text>
    </comment>
    <comment ref="D639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replacement</t>
        </r>
      </text>
    </comment>
    <comment ref="H644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lost</t>
        </r>
      </text>
    </comment>
    <comment ref="I671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WIRE CAME IN FROM "LAKESHORE CAPITAL MGMT"</t>
        </r>
      </text>
    </comment>
    <comment ref="I679" authorId="0" shapeId="0">
      <text>
        <r>
          <rPr>
            <b/>
            <sz val="9"/>
            <color indexed="81"/>
            <rFont val="Tahoma"/>
            <family val="2"/>
          </rPr>
          <t>Danise Yam:</t>
        </r>
        <r>
          <rPr>
            <sz val="9"/>
            <color indexed="81"/>
            <rFont val="Tahoma"/>
            <family val="2"/>
          </rPr>
          <t xml:space="preserve">
["oppenheimer"]</t>
        </r>
      </text>
    </comment>
  </commentList>
</comments>
</file>

<file path=xl/sharedStrings.xml><?xml version="1.0" encoding="utf-8"?>
<sst xmlns="http://schemas.openxmlformats.org/spreadsheetml/2006/main" count="3300" uniqueCount="1287">
  <si>
    <t>.</t>
  </si>
  <si>
    <t>Theranos, Inc.</t>
  </si>
  <si>
    <t>Stock Certificate Ledger</t>
  </si>
  <si>
    <t>Class</t>
  </si>
  <si>
    <t>Pre-split Cert #</t>
  </si>
  <si>
    <t>Note to pre-split cert #</t>
  </si>
  <si>
    <t>Post-split Cert #</t>
  </si>
  <si>
    <t>Cert
Transferred To</t>
  </si>
  <si>
    <t>Cert
Transferred
From</t>
  </si>
  <si>
    <t xml:space="preserve">
Name</t>
  </si>
  <si>
    <t xml:space="preserve">
(Pre-split up to 1/14/14)
No of Shares</t>
  </si>
  <si>
    <t xml:space="preserve">
No of Shares</t>
  </si>
  <si>
    <t xml:space="preserve">
Pre-split Cert
Date</t>
  </si>
  <si>
    <t>Cert
Cancel
Date</t>
  </si>
  <si>
    <t>(pre-split) Price</t>
  </si>
  <si>
    <t>Price</t>
  </si>
  <si>
    <t>(Pre-split) Net shares</t>
  </si>
  <si>
    <t>Net shares</t>
  </si>
  <si>
    <t>Total proceeds</t>
  </si>
  <si>
    <t>Transferred?</t>
  </si>
  <si>
    <t>Common Stock A</t>
  </si>
  <si>
    <t>48</t>
  </si>
  <si>
    <t>Shaunak Roy</t>
  </si>
  <si>
    <t>CA-1</t>
  </si>
  <si>
    <t>Amy C. Cavers</t>
  </si>
  <si>
    <t>24-34</t>
  </si>
  <si>
    <t>Donald L. Lucas</t>
  </si>
  <si>
    <t>CA-2</t>
  </si>
  <si>
    <t>Kenneth Quon</t>
  </si>
  <si>
    <t>CA-3</t>
  </si>
  <si>
    <t>Andrew Perlman</t>
  </si>
  <si>
    <t>CA-4</t>
  </si>
  <si>
    <t>Phyllis Gardner</t>
  </si>
  <si>
    <t>CA-5</t>
  </si>
  <si>
    <t>Lucine Asfour</t>
  </si>
  <si>
    <t>CA-6</t>
  </si>
  <si>
    <t>Jennie Mather</t>
  </si>
  <si>
    <t>41</t>
  </si>
  <si>
    <t>Karen Drexler</t>
  </si>
  <si>
    <t>CA-7</t>
  </si>
  <si>
    <t>Paul Auerbach</t>
  </si>
  <si>
    <t>CA-8</t>
  </si>
  <si>
    <t>John Howard</t>
  </si>
  <si>
    <t>CA-9</t>
  </si>
  <si>
    <t>CA-10</t>
  </si>
  <si>
    <t>Timothy Kemp</t>
  </si>
  <si>
    <t>CA-11</t>
  </si>
  <si>
    <t>CA-12</t>
  </si>
  <si>
    <t>Christopher E. Todd</t>
  </si>
  <si>
    <t>CA-13</t>
  </si>
  <si>
    <t>Ian Gibbons</t>
  </si>
  <si>
    <t>CA-14</t>
  </si>
  <si>
    <t>CA-15</t>
  </si>
  <si>
    <t>Michael O'Connell</t>
  </si>
  <si>
    <t>CA-16</t>
  </si>
  <si>
    <t>Uwe Springborn</t>
  </si>
  <si>
    <t>CA-17</t>
  </si>
  <si>
    <t>CA-18</t>
  </si>
  <si>
    <t>Dennis Schumann</t>
  </si>
  <si>
    <t>CA-19</t>
  </si>
  <si>
    <t>CA-20</t>
  </si>
  <si>
    <t>CA-301, CA 305</t>
  </si>
  <si>
    <t>4</t>
  </si>
  <si>
    <t>Donald A. Lucas, as custodian for Mary A. Lucas, a minor under California Uniform Transfers to Minors Act, until age 21</t>
  </si>
  <si>
    <t>CA-21</t>
  </si>
  <si>
    <t>CA-302, CA-305</t>
  </si>
  <si>
    <t>Donald A. Lucas, as custodian for Jack B. Lucas, a minor under California Uniform Transfers to Minors Act, until age 21</t>
  </si>
  <si>
    <t>CA-22</t>
  </si>
  <si>
    <t>CA-303, CA-305</t>
  </si>
  <si>
    <t>Donald A. Lucas, as custodian for Kate A. Lucas, a minor under California Uniform Transfers to Minors Act, until age 21</t>
  </si>
  <si>
    <t>CA-23</t>
  </si>
  <si>
    <t>CA-304, CA-305</t>
  </si>
  <si>
    <t>Donald A. Lucas, as custodian for Henry M. Lucas, a minor under California Uniform Transfers to Minors Act, until age 21</t>
  </si>
  <si>
    <t>CA-24</t>
  </si>
  <si>
    <t>Alexandra Lucas Ertola, as custodian for John Patrick Ertola, a minor under the California Uniform Transfers to Minors Act, until age 21</t>
  </si>
  <si>
    <t>CA-25</t>
  </si>
  <si>
    <t>Alexandra Lucas Ertola, as custodian for Joseph Lucas Ertola, a minor under the California Uniform Transfers to Minors Act, until age 21</t>
  </si>
  <si>
    <t>CA-26</t>
  </si>
  <si>
    <t>Alexandra Lucas Ertola, as custodian for Nicholas Alexander Ertola, a minor under the California Uniform Transfers to Minors Act, until age 21</t>
  </si>
  <si>
    <t>CA-27</t>
  </si>
  <si>
    <t>G. Michael Thibodeau, as custodian for Ann A. Thibodeau, a minor under the North Carolina Uniform Transfers to Minors Act, until age 25</t>
  </si>
  <si>
    <t>CA-28</t>
  </si>
  <si>
    <t>Melissa L. Findley, as custodian for Allison Taylor Findley, a minor under the California Uniform Transfers to Minors Act, until age 21</t>
  </si>
  <si>
    <t>CA-29</t>
  </si>
  <si>
    <t>Melissa L. Findley, as custodian for Tyler Steven Findley, a minor under the California Uniform Transfers to Minors Act, until age 21</t>
  </si>
  <si>
    <t>64-79</t>
  </si>
  <si>
    <t>Donald L. Lucas, TTEE Donald L. Lucas &amp; Lygia S. Lucas Trust DTD 12-3-84</t>
  </si>
  <si>
    <t>CA-30</t>
  </si>
  <si>
    <t>CA-31</t>
  </si>
  <si>
    <t>Ron Oral</t>
  </si>
  <si>
    <t>CA-32</t>
  </si>
  <si>
    <t>John C. Levinson</t>
  </si>
  <si>
    <t>CA-33</t>
  </si>
  <si>
    <t>Nathan Lortz</t>
  </si>
  <si>
    <t>CA-34</t>
  </si>
  <si>
    <t>Christine A. Dillon</t>
  </si>
  <si>
    <t>CA-35</t>
  </si>
  <si>
    <t>Jeffry Torin Bryan</t>
  </si>
  <si>
    <t>CA-36</t>
  </si>
  <si>
    <t>10</t>
  </si>
  <si>
    <t>Andrew Drexler &amp; Karen Drexler, Trustees of the Drexler Family Trust Dated May 23, 1996</t>
  </si>
  <si>
    <t>CA-37</t>
  </si>
  <si>
    <t>CA-38</t>
  </si>
  <si>
    <t>Kwesi Mercurius</t>
  </si>
  <si>
    <t>CA-39</t>
  </si>
  <si>
    <t>Viviana Gray</t>
  </si>
  <si>
    <t>CA-40</t>
  </si>
  <si>
    <t>Keith E. Moravick</t>
  </si>
  <si>
    <t>CA-41</t>
  </si>
  <si>
    <t>CA-42</t>
  </si>
  <si>
    <t>59</t>
  </si>
  <si>
    <t>2</t>
  </si>
  <si>
    <t>CA-43</t>
  </si>
  <si>
    <t>Ronald R. Routh</t>
  </si>
  <si>
    <t>CA-44</t>
  </si>
  <si>
    <t>CA-45</t>
  </si>
  <si>
    <t>May Q. Cheng</t>
  </si>
  <si>
    <t>CA-46</t>
  </si>
  <si>
    <t>CA-47</t>
  </si>
  <si>
    <t>CA-48</t>
  </si>
  <si>
    <t>CA-49</t>
  </si>
  <si>
    <t>CA-50</t>
  </si>
  <si>
    <t>CA-51</t>
  </si>
  <si>
    <t>CA-52</t>
  </si>
  <si>
    <t>CA-53</t>
  </si>
  <si>
    <t>CA 317 - CA 319</t>
  </si>
  <si>
    <t>CA-54</t>
  </si>
  <si>
    <t>Richard Huang</t>
  </si>
  <si>
    <t>CA-55</t>
  </si>
  <si>
    <t>Edmond Ku</t>
  </si>
  <si>
    <t>CA-56</t>
  </si>
  <si>
    <t>CA-57</t>
  </si>
  <si>
    <t>BKCA-306, Treasury</t>
  </si>
  <si>
    <t>34</t>
  </si>
  <si>
    <t>BKCA-306</t>
  </si>
  <si>
    <t>CA-58</t>
  </si>
  <si>
    <t>BKCA-307, Treasury</t>
  </si>
  <si>
    <t>BKCA-307</t>
  </si>
  <si>
    <t>CA-59</t>
  </si>
  <si>
    <t>BKCA-308, Treasury</t>
  </si>
  <si>
    <t>BKCA-308</t>
  </si>
  <si>
    <t>CA-60</t>
  </si>
  <si>
    <t>BKCA-309, Treasury</t>
  </si>
  <si>
    <t>BKCA-309</t>
  </si>
  <si>
    <t>CA-61</t>
  </si>
  <si>
    <t>CA-62</t>
  </si>
  <si>
    <t>CA-63</t>
  </si>
  <si>
    <t>CA-64</t>
  </si>
  <si>
    <t>G. Michael Thibodeau, as custodian for Michael A. Thibodeau, a minor under the North Carolina Uniform Transfers to Minors Act, until age 25</t>
  </si>
  <si>
    <t>CA-65</t>
  </si>
  <si>
    <t>CA-66</t>
  </si>
  <si>
    <t>Mark S. Lucas</t>
  </si>
  <si>
    <t>CA-67</t>
  </si>
  <si>
    <t>CA-68</t>
  </si>
  <si>
    <t>CA-69</t>
  </si>
  <si>
    <t>Ella Fadil</t>
  </si>
  <si>
    <t>CA-70</t>
  </si>
  <si>
    <t>Elise Fadil</t>
  </si>
  <si>
    <t>CA-71</t>
  </si>
  <si>
    <t>Ken Preminger, as custodian for Taylor K. Preminger, a minor under the California Uniform Transfers to Minors Act, until age 21</t>
  </si>
  <si>
    <t>146-147</t>
  </si>
  <si>
    <t>CA-72</t>
  </si>
  <si>
    <t>BK-1</t>
  </si>
  <si>
    <t>Donald Jerome</t>
  </si>
  <si>
    <t>CA-73</t>
  </si>
  <si>
    <t>BK-2</t>
  </si>
  <si>
    <t>CA-74</t>
  </si>
  <si>
    <t>BK-3</t>
  </si>
  <si>
    <t>CA-75</t>
  </si>
  <si>
    <t>BK-4</t>
  </si>
  <si>
    <t>CA-76</t>
  </si>
  <si>
    <t>BK-5</t>
  </si>
  <si>
    <t>Jon Dressel</t>
  </si>
  <si>
    <t>CA-77</t>
  </si>
  <si>
    <t>BK-6</t>
  </si>
  <si>
    <t>CA-78</t>
  </si>
  <si>
    <t>BK-7</t>
  </si>
  <si>
    <t>CA-79</t>
  </si>
  <si>
    <t>BK-8</t>
  </si>
  <si>
    <t>CA-80</t>
  </si>
  <si>
    <t>BK-9</t>
  </si>
  <si>
    <t>Michael T. Esquivel</t>
  </si>
  <si>
    <t>CA-81</t>
  </si>
  <si>
    <t>BK-10</t>
  </si>
  <si>
    <t>Ruchita Singhal</t>
  </si>
  <si>
    <t>CA-82</t>
  </si>
  <si>
    <t>BK-11</t>
  </si>
  <si>
    <t>Hai Dau</t>
  </si>
  <si>
    <t>CA-83</t>
  </si>
  <si>
    <t>BK-12</t>
  </si>
  <si>
    <t>CA-84</t>
  </si>
  <si>
    <t>BK-13</t>
  </si>
  <si>
    <t>Adam Vollmer</t>
  </si>
  <si>
    <t>CA-85</t>
  </si>
  <si>
    <t>BK-14</t>
  </si>
  <si>
    <t>CA-86</t>
  </si>
  <si>
    <t>BK-15</t>
  </si>
  <si>
    <t>CA-87</t>
  </si>
  <si>
    <t>BK-16</t>
  </si>
  <si>
    <t>CA-88</t>
  </si>
  <si>
    <t>BK-17</t>
  </si>
  <si>
    <t>CA-89</t>
  </si>
  <si>
    <t>BK-18</t>
  </si>
  <si>
    <t>CA-90</t>
  </si>
  <si>
    <t>BK-19</t>
  </si>
  <si>
    <t>CA-91</t>
  </si>
  <si>
    <t>BK-20</t>
  </si>
  <si>
    <t>Nikolaus Baer</t>
  </si>
  <si>
    <t>CA-92</t>
  </si>
  <si>
    <t>BK-21</t>
  </si>
  <si>
    <t>CA-93</t>
  </si>
  <si>
    <t>BK-22</t>
  </si>
  <si>
    <t>Hong Li</t>
  </si>
  <si>
    <t>CA-94</t>
  </si>
  <si>
    <t>BK-23</t>
  </si>
  <si>
    <t>CA-95</t>
  </si>
  <si>
    <t>BK-24</t>
  </si>
  <si>
    <t>CA-96</t>
  </si>
  <si>
    <t>BK-25</t>
  </si>
  <si>
    <t>CA-97</t>
  </si>
  <si>
    <t>BK-26</t>
  </si>
  <si>
    <t>Surekha Gangakhedkar</t>
  </si>
  <si>
    <t>CA-98</t>
  </si>
  <si>
    <t>BK-27</t>
  </si>
  <si>
    <t>CA-99</t>
  </si>
  <si>
    <t>BK-28</t>
  </si>
  <si>
    <t>CA-100</t>
  </si>
  <si>
    <t>BK-29</t>
  </si>
  <si>
    <t>CA-101</t>
  </si>
  <si>
    <t>BK-30</t>
  </si>
  <si>
    <t>Melissa Takahashi</t>
  </si>
  <si>
    <t>CA-102</t>
  </si>
  <si>
    <t>BK-31</t>
  </si>
  <si>
    <t>CA-103</t>
  </si>
  <si>
    <t>BK-32</t>
  </si>
  <si>
    <t>CA-104</t>
  </si>
  <si>
    <t>BK-33</t>
  </si>
  <si>
    <t>148-154</t>
  </si>
  <si>
    <t>BK-34</t>
  </si>
  <si>
    <t>CA-105</t>
  </si>
  <si>
    <t>BK-40</t>
  </si>
  <si>
    <t>CA-106</t>
  </si>
  <si>
    <t>BK-41</t>
  </si>
  <si>
    <t>CA-107</t>
  </si>
  <si>
    <t>BK-42</t>
  </si>
  <si>
    <t>CA-108</t>
  </si>
  <si>
    <t>BK-43</t>
  </si>
  <si>
    <t>CA-109</t>
  </si>
  <si>
    <t>BK-44</t>
  </si>
  <si>
    <t>CA-110</t>
  </si>
  <si>
    <t>BK-45</t>
  </si>
  <si>
    <t>Devon Bateman</t>
  </si>
  <si>
    <t>CA-111</t>
  </si>
  <si>
    <t>BK-46</t>
  </si>
  <si>
    <t>Viet Tuan Bach Tran</t>
  </si>
  <si>
    <t>CA-112</t>
  </si>
  <si>
    <t>Eric Ball</t>
  </si>
  <si>
    <t>CA-113</t>
  </si>
  <si>
    <t>Sukhdev Bainiwal</t>
  </si>
  <si>
    <t>CA-114</t>
  </si>
  <si>
    <t>CA-115</t>
  </si>
  <si>
    <t>CA-116</t>
  </si>
  <si>
    <t>Michael Chapman</t>
  </si>
  <si>
    <t>CA-117</t>
  </si>
  <si>
    <t>CA-118</t>
  </si>
  <si>
    <t>234</t>
  </si>
  <si>
    <t>Channing Robertson</t>
  </si>
  <si>
    <t>235</t>
  </si>
  <si>
    <t>236</t>
  </si>
  <si>
    <t>237</t>
  </si>
  <si>
    <t>238</t>
  </si>
  <si>
    <t>CA-119</t>
  </si>
  <si>
    <t>239</t>
  </si>
  <si>
    <t>240</t>
  </si>
  <si>
    <t>CA-120</t>
  </si>
  <si>
    <t>79</t>
  </si>
  <si>
    <t>Todd Surdey</t>
  </si>
  <si>
    <t>CA-121</t>
  </si>
  <si>
    <t>CA-122</t>
  </si>
  <si>
    <t>113</t>
  </si>
  <si>
    <t>Melissa L. Findley</t>
  </si>
  <si>
    <t>CA-123</t>
  </si>
  <si>
    <t>CA-124</t>
  </si>
  <si>
    <t>CA-125</t>
  </si>
  <si>
    <t>CA-126</t>
  </si>
  <si>
    <t>CA-127</t>
  </si>
  <si>
    <t>185-190</t>
  </si>
  <si>
    <t>223</t>
  </si>
  <si>
    <t>Carolyn Balkenhol</t>
  </si>
  <si>
    <t>300</t>
  </si>
  <si>
    <t>Gary M. Glazer and Diane Glazer, Trustees of the Gary M. and Diane Glazer Family Trust U/T/A dated January 17, 1994</t>
  </si>
  <si>
    <t>CA-128</t>
  </si>
  <si>
    <t>Lisa Chu</t>
  </si>
  <si>
    <t>CA-129</t>
  </si>
  <si>
    <t>CA-130</t>
  </si>
  <si>
    <t>CA-131</t>
  </si>
  <si>
    <t>Thanh Dang</t>
  </si>
  <si>
    <t>CA-132</t>
  </si>
  <si>
    <t>CA-133</t>
  </si>
  <si>
    <t>CA-134</t>
  </si>
  <si>
    <t>T. Peter Thomas</t>
  </si>
  <si>
    <t>CA-135</t>
  </si>
  <si>
    <t>CA-136</t>
  </si>
  <si>
    <t>CA-137</t>
  </si>
  <si>
    <t>CA-138</t>
  </si>
  <si>
    <t>Kelley Harrison</t>
  </si>
  <si>
    <t>CA-139</t>
  </si>
  <si>
    <t>CA-140</t>
  </si>
  <si>
    <t>CA-141</t>
  </si>
  <si>
    <t>Robert B. Shapiro</t>
  </si>
  <si>
    <t>CA-142</t>
  </si>
  <si>
    <t>CA-143</t>
  </si>
  <si>
    <t>CA-144</t>
  </si>
  <si>
    <t>CA-145</t>
  </si>
  <si>
    <t>CA-146</t>
  </si>
  <si>
    <t>Ramesh (Sunny) Balwani</t>
  </si>
  <si>
    <t>CA-147</t>
  </si>
  <si>
    <t>CA-148</t>
  </si>
  <si>
    <t>CA-149</t>
  </si>
  <si>
    <t>Seema Jaiswal</t>
  </si>
  <si>
    <t>CA-150</t>
  </si>
  <si>
    <t>CA-151</t>
  </si>
  <si>
    <t>CA-152</t>
  </si>
  <si>
    <t>CA-153</t>
  </si>
  <si>
    <t>200-206</t>
  </si>
  <si>
    <t>154</t>
  </si>
  <si>
    <t>CA-154</t>
  </si>
  <si>
    <t>CA-155</t>
  </si>
  <si>
    <t>CA-156</t>
  </si>
  <si>
    <t>Maritza Duran</t>
  </si>
  <si>
    <t>CA-157</t>
  </si>
  <si>
    <t>Kendra Fadil</t>
  </si>
  <si>
    <t>CA-158</t>
  </si>
  <si>
    <t>John and Alexandra Ertola 2004 Family Trust, Alexandra L. Ertola, Trustee</t>
  </si>
  <si>
    <t>CA-159</t>
  </si>
  <si>
    <t>Regina Gupta</t>
  </si>
  <si>
    <t>224</t>
  </si>
  <si>
    <t>CA-160</t>
  </si>
  <si>
    <t>CA-161</t>
  </si>
  <si>
    <t>CA-162</t>
  </si>
  <si>
    <t>CA-163</t>
  </si>
  <si>
    <t>CA-164</t>
  </si>
  <si>
    <t>CA-165</t>
  </si>
  <si>
    <t>Daniel Young</t>
  </si>
  <si>
    <t>252 thru 256</t>
  </si>
  <si>
    <t>185</t>
  </si>
  <si>
    <t>CA-166</t>
  </si>
  <si>
    <t>Nancy Lucas Thibodeau Trust dtd 12/18/97, Nancy Lucas Thibodeau, TTEE</t>
  </si>
  <si>
    <t>CA-167</t>
  </si>
  <si>
    <t>George Michael Thibodeau Trust dtd 12/18/97, George Michael Thibodeau, TTEE</t>
  </si>
  <si>
    <t>CA-168</t>
  </si>
  <si>
    <t>CA-169</t>
  </si>
  <si>
    <t>CA-305</t>
  </si>
  <si>
    <t>Donald A. Lucas &amp; Sarah HBS Lucas Trustees U/T/A dated April 20, 2000</t>
  </si>
  <si>
    <t>CA-170</t>
  </si>
  <si>
    <t>CA-171</t>
  </si>
  <si>
    <t>Nancy Minnig</t>
  </si>
  <si>
    <t>CA-172</t>
  </si>
  <si>
    <t>Beth Steinberg</t>
  </si>
  <si>
    <t>CA-173</t>
  </si>
  <si>
    <t>Seth Michelson</t>
  </si>
  <si>
    <t>CA-174</t>
  </si>
  <si>
    <t>Nandita Sriram</t>
  </si>
  <si>
    <t>CA-175</t>
  </si>
  <si>
    <t>CA-176</t>
  </si>
  <si>
    <t>CA-177</t>
  </si>
  <si>
    <t>Saritha Jandhyala</t>
  </si>
  <si>
    <t>CA-178</t>
  </si>
  <si>
    <t>CA-179</t>
  </si>
  <si>
    <t>CA-180</t>
  </si>
  <si>
    <t>CA-181</t>
  </si>
  <si>
    <t>Jodi Sutton</t>
  </si>
  <si>
    <t>CA-182</t>
  </si>
  <si>
    <t>CA-183</t>
  </si>
  <si>
    <t>George Welling</t>
  </si>
  <si>
    <t>289</t>
  </si>
  <si>
    <t>Paula Chaltas</t>
  </si>
  <si>
    <t>CA-184</t>
  </si>
  <si>
    <t>Treasury</t>
  </si>
  <si>
    <t>Marc Thibonnier</t>
  </si>
  <si>
    <t>CA-185</t>
  </si>
  <si>
    <t>155</t>
  </si>
  <si>
    <t>CA-186</t>
  </si>
  <si>
    <t>192</t>
  </si>
  <si>
    <t>CA-187</t>
  </si>
  <si>
    <t>CA-188</t>
  </si>
  <si>
    <t>CA-189</t>
  </si>
  <si>
    <t>CA-190</t>
  </si>
  <si>
    <t>CA-191</t>
  </si>
  <si>
    <t>CA-192</t>
  </si>
  <si>
    <t>James Peter Chand</t>
  </si>
  <si>
    <t>CA-193</t>
  </si>
  <si>
    <t>CA-194</t>
  </si>
  <si>
    <t>VOID</t>
  </si>
  <si>
    <t>CA-195</t>
  </si>
  <si>
    <t>133</t>
  </si>
  <si>
    <t>The Robertson Living Trust Dated 5/1/90</t>
  </si>
  <si>
    <t>CA-196</t>
  </si>
  <si>
    <t>134</t>
  </si>
  <si>
    <t>CA-197</t>
  </si>
  <si>
    <t>135</t>
  </si>
  <si>
    <t>CA-198</t>
  </si>
  <si>
    <t>136</t>
  </si>
  <si>
    <t>CA-199</t>
  </si>
  <si>
    <t>137</t>
  </si>
  <si>
    <t>CA-200</t>
  </si>
  <si>
    <t>144</t>
  </si>
  <si>
    <t>CA-201</t>
  </si>
  <si>
    <t>145</t>
  </si>
  <si>
    <t>CA-202</t>
  </si>
  <si>
    <t>Anthony Robert Delacruz</t>
  </si>
  <si>
    <t>CA-203</t>
  </si>
  <si>
    <t>CA-204</t>
  </si>
  <si>
    <t>CA-205</t>
  </si>
  <si>
    <t>CA-206</t>
  </si>
  <si>
    <t>CA-207</t>
  </si>
  <si>
    <t>CA-208</t>
  </si>
  <si>
    <t>CA-209</t>
  </si>
  <si>
    <t>CA-210</t>
  </si>
  <si>
    <t>CA-211</t>
  </si>
  <si>
    <t>CA-212</t>
  </si>
  <si>
    <t>Steven Burd</t>
  </si>
  <si>
    <t>CA-213</t>
  </si>
  <si>
    <t>200</t>
  </si>
  <si>
    <t>Steven W. &amp; Melissa L. Findley</t>
  </si>
  <si>
    <t>CA-214</t>
  </si>
  <si>
    <t>CA-215</t>
  </si>
  <si>
    <t>CA-216</t>
  </si>
  <si>
    <t>CA-217</t>
  </si>
  <si>
    <t>CA-218</t>
  </si>
  <si>
    <t>Scott Marmer</t>
  </si>
  <si>
    <t>265</t>
  </si>
  <si>
    <t>George Shultz</t>
  </si>
  <si>
    <t>CA-219</t>
  </si>
  <si>
    <t>CA-220</t>
  </si>
  <si>
    <t>CA-221</t>
  </si>
  <si>
    <t>CA-222</t>
  </si>
  <si>
    <t>CA-223</t>
  </si>
  <si>
    <t>CA-224</t>
  </si>
  <si>
    <t>266</t>
  </si>
  <si>
    <t>258</t>
  </si>
  <si>
    <t>George T. Argyris, TTEE Shultz 1989 Family Trust</t>
  </si>
  <si>
    <t>CA-225</t>
  </si>
  <si>
    <t>George T. Argyris, Trustee of the George P. Shultz 2011 Great-Grandchildren's Trust</t>
  </si>
  <si>
    <t>CA-226</t>
  </si>
  <si>
    <t>Shilpa Bhat</t>
  </si>
  <si>
    <t>CA-227</t>
  </si>
  <si>
    <t>CA-228</t>
  </si>
  <si>
    <t>CA-229</t>
  </si>
  <si>
    <t>CA-230</t>
  </si>
  <si>
    <t>CA-231</t>
  </si>
  <si>
    <t>CA-232</t>
  </si>
  <si>
    <t>CA-233</t>
  </si>
  <si>
    <t>So Han (Danise) Spivey</t>
  </si>
  <si>
    <t>CA-234</t>
  </si>
  <si>
    <t>CA-235</t>
  </si>
  <si>
    <t>CA-236</t>
  </si>
  <si>
    <t>Sally Chan</t>
  </si>
  <si>
    <t>CA-237</t>
  </si>
  <si>
    <t>CA-238</t>
  </si>
  <si>
    <t>CA-239</t>
  </si>
  <si>
    <t>CA-240</t>
  </si>
  <si>
    <t>Nili Naik</t>
  </si>
  <si>
    <t>CA-241</t>
  </si>
  <si>
    <t>CA-242</t>
  </si>
  <si>
    <t>CA-243</t>
  </si>
  <si>
    <t>CA-244</t>
  </si>
  <si>
    <t>CA-245</t>
  </si>
  <si>
    <t>CA-246</t>
  </si>
  <si>
    <t>Jose Martinez</t>
  </si>
  <si>
    <t>CA-247</t>
  </si>
  <si>
    <t>221</t>
  </si>
  <si>
    <t>CA-248</t>
  </si>
  <si>
    <t>Kapil Gadkar</t>
  </si>
  <si>
    <t>CA-249</t>
  </si>
  <si>
    <t>CA-250</t>
  </si>
  <si>
    <t>Eric Massey</t>
  </si>
  <si>
    <t>CA-251</t>
  </si>
  <si>
    <t>CA-252</t>
  </si>
  <si>
    <t>Del Barnwell</t>
  </si>
  <si>
    <t>CA-253</t>
  </si>
  <si>
    <t>Edgar Paz</t>
  </si>
  <si>
    <t>CA-254</t>
  </si>
  <si>
    <t>Arnold Gelb</t>
  </si>
  <si>
    <t>CA-255</t>
  </si>
  <si>
    <t>David Soper</t>
  </si>
  <si>
    <t>CA-256</t>
  </si>
  <si>
    <t>CA-257</t>
  </si>
  <si>
    <t>CA-258</t>
  </si>
  <si>
    <t>158</t>
  </si>
  <si>
    <t>Diane L Glazer TTEE, Glazer Family Exemption Trust U/A 01/17/1994</t>
  </si>
  <si>
    <t>Not issued. Book entry only</t>
  </si>
  <si>
    <t>CA-259</t>
  </si>
  <si>
    <t>CA-260</t>
  </si>
  <si>
    <t>CA-261</t>
  </si>
  <si>
    <t>CA-262</t>
  </si>
  <si>
    <t>CA-263</t>
  </si>
  <si>
    <t>CA-264</t>
  </si>
  <si>
    <t>CA-265</t>
  </si>
  <si>
    <t>CA-266</t>
  </si>
  <si>
    <t>Combined</t>
  </si>
  <si>
    <t>CA-267</t>
  </si>
  <si>
    <t>Medei Kigagaki</t>
  </si>
  <si>
    <t>CA-268</t>
  </si>
  <si>
    <t>CA-269</t>
  </si>
  <si>
    <t>Danielle Rajani</t>
  </si>
  <si>
    <t>CA-270</t>
  </si>
  <si>
    <t>CA-271</t>
  </si>
  <si>
    <t>Andrew Drake</t>
  </si>
  <si>
    <t>CA-272</t>
  </si>
  <si>
    <t>Javier Quinonez</t>
  </si>
  <si>
    <t>CA-273</t>
  </si>
  <si>
    <t>David Doyle</t>
  </si>
  <si>
    <t>CA-274</t>
  </si>
  <si>
    <t>Tina Noyes</t>
  </si>
  <si>
    <t>CA-275</t>
  </si>
  <si>
    <t>John Killion</t>
  </si>
  <si>
    <t>CA-276</t>
  </si>
  <si>
    <t>Peter Kardassakis</t>
  </si>
  <si>
    <t>CA-277</t>
  </si>
  <si>
    <t>Richard Kovacevich</t>
  </si>
  <si>
    <t>CA-278</t>
  </si>
  <si>
    <t>CA-279</t>
  </si>
  <si>
    <t>Samuel Nunn</t>
  </si>
  <si>
    <t>CA-280</t>
  </si>
  <si>
    <t>William J. Perry</t>
  </si>
  <si>
    <t>CA-281</t>
  </si>
  <si>
    <t>Gary Roughead</t>
  </si>
  <si>
    <t>CA-282</t>
  </si>
  <si>
    <t>James Mattis</t>
  </si>
  <si>
    <t>CA-283</t>
  </si>
  <si>
    <t>Sarah Ly</t>
  </si>
  <si>
    <t>CA-284</t>
  </si>
  <si>
    <t>David Boies</t>
  </si>
  <si>
    <t>CA-285</t>
  </si>
  <si>
    <t>Henry Kissinger</t>
  </si>
  <si>
    <t>CA-286</t>
  </si>
  <si>
    <t>CA-287</t>
  </si>
  <si>
    <t>Adrit Lath</t>
  </si>
  <si>
    <t>CA-288</t>
  </si>
  <si>
    <t>Amy Dinh</t>
  </si>
  <si>
    <t>CA-289</t>
  </si>
  <si>
    <t>Michael chen</t>
  </si>
  <si>
    <t>CA-290</t>
  </si>
  <si>
    <t>Sandhiya Kaippa Srinivasulu</t>
  </si>
  <si>
    <t>CA-291</t>
  </si>
  <si>
    <t>CA-292</t>
  </si>
  <si>
    <t>CA-293</t>
  </si>
  <si>
    <t>Andrea Cuppoletti</t>
  </si>
  <si>
    <t>CA-294</t>
  </si>
  <si>
    <t>Nahal Gharaati</t>
  </si>
  <si>
    <t>CA-295</t>
  </si>
  <si>
    <t>Stephen Moyer</t>
  </si>
  <si>
    <t>CA-296</t>
  </si>
  <si>
    <t>CA-297</t>
  </si>
  <si>
    <t>Pey-Jiun Ko</t>
  </si>
  <si>
    <t>CA-299</t>
  </si>
  <si>
    <t>CA-300</t>
  </si>
  <si>
    <t>Peter Low</t>
  </si>
  <si>
    <t>BKCA-301</t>
  </si>
  <si>
    <t>CA-312 - CA 316</t>
  </si>
  <si>
    <t>CA-312</t>
  </si>
  <si>
    <t>BKCA-302</t>
  </si>
  <si>
    <t>BKCA-303</t>
  </si>
  <si>
    <t>BKCA-304</t>
  </si>
  <si>
    <t>combined</t>
  </si>
  <si>
    <t>CA20-CA23</t>
  </si>
  <si>
    <t>Lucas Venture Group XV, LLC</t>
  </si>
  <si>
    <t>CA-310</t>
  </si>
  <si>
    <t>Wilson Sonsini Goodrich &amp; Rosati, P.C.</t>
  </si>
  <si>
    <t>CA-311</t>
  </si>
  <si>
    <t>YM Holdco</t>
  </si>
  <si>
    <t>Common Stock A - Treasury</t>
  </si>
  <si>
    <t>CA-57 - CA-60</t>
  </si>
  <si>
    <t>BKCA301-304and 306-309</t>
  </si>
  <si>
    <t>Transferred at $18 a share</t>
  </si>
  <si>
    <t>CA-313</t>
  </si>
  <si>
    <t>CA-314</t>
  </si>
  <si>
    <t>CA-315</t>
  </si>
  <si>
    <t>CA-316</t>
  </si>
  <si>
    <t>CA-317</t>
  </si>
  <si>
    <t>Pending Grath's transaction</t>
  </si>
  <si>
    <t>CA-318</t>
  </si>
  <si>
    <t>Tomy Kalapparambath</t>
  </si>
  <si>
    <t>(transfer at $17.5)</t>
  </si>
  <si>
    <t>CA-319</t>
  </si>
  <si>
    <t>Missing joinder</t>
  </si>
  <si>
    <t>Grath Jensen</t>
  </si>
  <si>
    <t>Common A - Cancelled</t>
  </si>
  <si>
    <t>Common Stock B</t>
  </si>
  <si>
    <t>CB-1</t>
  </si>
  <si>
    <t>Elizabeth Anne Holmes</t>
  </si>
  <si>
    <t>CB-2</t>
  </si>
  <si>
    <t>CB-3</t>
  </si>
  <si>
    <t>BK-35</t>
  </si>
  <si>
    <t>CB-4</t>
  </si>
  <si>
    <t>BK-36</t>
  </si>
  <si>
    <t>CB-5</t>
  </si>
  <si>
    <t>BK-37</t>
  </si>
  <si>
    <t>CB-6</t>
  </si>
  <si>
    <t>BK-38</t>
  </si>
  <si>
    <t>CB-7</t>
  </si>
  <si>
    <t>BK-39</t>
  </si>
  <si>
    <t>CB-8</t>
  </si>
  <si>
    <t>CB-9</t>
  </si>
  <si>
    <t>CB-10</t>
  </si>
  <si>
    <t>CB-11</t>
  </si>
  <si>
    <t>CB-12</t>
  </si>
  <si>
    <t>CB-13</t>
  </si>
  <si>
    <t>CB-14</t>
  </si>
  <si>
    <t>CB-15</t>
  </si>
  <si>
    <t>CB-16</t>
  </si>
  <si>
    <t>CB-17</t>
  </si>
  <si>
    <t>CB-18</t>
  </si>
  <si>
    <t>CB-19</t>
  </si>
  <si>
    <t>CB-20</t>
  </si>
  <si>
    <t>Series A</t>
  </si>
  <si>
    <t>A-1</t>
  </si>
  <si>
    <t>A-48</t>
  </si>
  <si>
    <t>AWE Management Company LLC</t>
  </si>
  <si>
    <t>A-2</t>
  </si>
  <si>
    <t>A-49</t>
  </si>
  <si>
    <t>John M. Bryan Family Fund</t>
  </si>
  <si>
    <t>A-3</t>
  </si>
  <si>
    <t>A-50</t>
  </si>
  <si>
    <t>Angela Chang</t>
  </si>
  <si>
    <t>A-4</t>
  </si>
  <si>
    <t>A-51</t>
  </si>
  <si>
    <t>Michael Chang</t>
  </si>
  <si>
    <t>A-5</t>
  </si>
  <si>
    <t>A-52</t>
  </si>
  <si>
    <t>Mary Louise Cohen</t>
  </si>
  <si>
    <t>A-6</t>
  </si>
  <si>
    <t>A-53</t>
  </si>
  <si>
    <t>Cynthia K. Conrad</t>
  </si>
  <si>
    <t>A-7</t>
  </si>
  <si>
    <t>A-54</t>
  </si>
  <si>
    <t>Jeffrey Crane</t>
  </si>
  <si>
    <t>A-8</t>
  </si>
  <si>
    <t>A-55</t>
  </si>
  <si>
    <t>Elizabeth R. Daoust Revocable Trust</t>
  </si>
  <si>
    <t>A-9</t>
  </si>
  <si>
    <t>A-56</t>
  </si>
  <si>
    <t>Margaret Connery Dietz</t>
  </si>
  <si>
    <t>A-10</t>
  </si>
  <si>
    <t>A-57</t>
  </si>
  <si>
    <t>Draper Fisher Jurvetson Fund VII, L.P.</t>
  </si>
  <si>
    <t>A-11</t>
  </si>
  <si>
    <t>A-58</t>
  </si>
  <si>
    <t>Draper Fisher Jurvetson Partners VII, LLC</t>
  </si>
  <si>
    <t>A-12</t>
  </si>
  <si>
    <t>A-59</t>
  </si>
  <si>
    <t>Draper Associates, L.P.</t>
  </si>
  <si>
    <t>A-13</t>
  </si>
  <si>
    <t>A-60</t>
  </si>
  <si>
    <t>A-14</t>
  </si>
  <si>
    <t>A-61</t>
  </si>
  <si>
    <t>ERIC DANIEL ERICSON and CETHA WALKINGTON ERICSON, Trustees of the ERIC DANIEL ERICSON and CETHA WALKINGTON ERICSON Declaration of Trust dated 12/19/86</t>
  </si>
  <si>
    <t>A-15</t>
  </si>
  <si>
    <t>A-42, A-43</t>
  </si>
  <si>
    <t>42 and 43</t>
  </si>
  <si>
    <t>David Feinberg</t>
  </si>
  <si>
    <t>A-16</t>
  </si>
  <si>
    <t>A-62</t>
  </si>
  <si>
    <t>Christian and Noel Holmes</t>
  </si>
  <si>
    <t>A-17</t>
  </si>
  <si>
    <t>A-63</t>
  </si>
  <si>
    <t>A-18</t>
  </si>
  <si>
    <t>A-64</t>
  </si>
  <si>
    <t>A-19</t>
  </si>
  <si>
    <t>A-65</t>
  </si>
  <si>
    <t>Michael and Genta Holmes</t>
  </si>
  <si>
    <t>A-20</t>
  </si>
  <si>
    <t>A-66</t>
  </si>
  <si>
    <t>Jupiter Partners</t>
  </si>
  <si>
    <t>A-21</t>
  </si>
  <si>
    <t>A-67</t>
  </si>
  <si>
    <t>O. Kit Lokey, Trustee, The Lokey Living Trust Dated February 18, 1988</t>
  </si>
  <si>
    <t>A-22</t>
  </si>
  <si>
    <t>A-68</t>
  </si>
  <si>
    <t>Eric Long</t>
  </si>
  <si>
    <t>A-23</t>
  </si>
  <si>
    <t>A-69</t>
  </si>
  <si>
    <t>Carole Holmes McCarthy</t>
  </si>
  <si>
    <t>A-24</t>
  </si>
  <si>
    <t>A-70</t>
  </si>
  <si>
    <t>James C. Orr</t>
  </si>
  <si>
    <t>A-25</t>
  </si>
  <si>
    <t>A-71</t>
  </si>
  <si>
    <t>Palmieri Family Trust</t>
  </si>
  <si>
    <t>A-26</t>
  </si>
  <si>
    <t>A-72</t>
  </si>
  <si>
    <t>John R. Phillips</t>
  </si>
  <si>
    <t>A-27</t>
  </si>
  <si>
    <t>A-73</t>
  </si>
  <si>
    <t>Alan R. Brudos</t>
  </si>
  <si>
    <t>A-28</t>
  </si>
  <si>
    <t>A-74</t>
  </si>
  <si>
    <t>A-91 and BKA - 92</t>
  </si>
  <si>
    <t>A-91</t>
  </si>
  <si>
    <t>Continental Properties Co. (changed name to Continental Partners, LP)</t>
  </si>
  <si>
    <t>A-29</t>
  </si>
  <si>
    <t>A-75</t>
  </si>
  <si>
    <t>Elizabeth M. Daoust, TTEE Elizabeth M. Daoust Living Trust</t>
  </si>
  <si>
    <t>A-30</t>
  </si>
  <si>
    <t>A-76</t>
  </si>
  <si>
    <t>A-31</t>
  </si>
  <si>
    <t>A-44 and A-45</t>
  </si>
  <si>
    <t>A-32</t>
  </si>
  <si>
    <t>A-47</t>
  </si>
  <si>
    <t>Daniel P. Harris</t>
  </si>
  <si>
    <t>A-77</t>
  </si>
  <si>
    <t>David M. Harris</t>
  </si>
  <si>
    <t>A-33</t>
  </si>
  <si>
    <t>A-78</t>
  </si>
  <si>
    <t>The Lyman Family Trust dated 12-27-85</t>
  </si>
  <si>
    <t>A-34</t>
  </si>
  <si>
    <t>A-79</t>
  </si>
  <si>
    <t>Patrick and Patricia McGrath in Joint Tenancy With Right of Survivorship</t>
  </si>
  <si>
    <t>A-35</t>
  </si>
  <si>
    <t>A-46</t>
  </si>
  <si>
    <t>William R. Nicholson</t>
  </si>
  <si>
    <t>A-36</t>
  </si>
  <si>
    <t>A-80</t>
  </si>
  <si>
    <t>Edward J. Schneider III</t>
  </si>
  <si>
    <t>A-37</t>
  </si>
  <si>
    <t>A-81</t>
  </si>
  <si>
    <t>Randolph &amp; Deann Snook T.I.C.</t>
  </si>
  <si>
    <t>A-38</t>
  </si>
  <si>
    <t>A-82</t>
  </si>
  <si>
    <t>Howard A. Burris, III</t>
  </si>
  <si>
    <t>A-39</t>
  </si>
  <si>
    <t>A-83</t>
  </si>
  <si>
    <t>Marc H. Ostrofsky</t>
  </si>
  <si>
    <t>A-40</t>
  </si>
  <si>
    <t>A-84</t>
  </si>
  <si>
    <t>Matthew B. Palmieri</t>
  </si>
  <si>
    <t>A-41</t>
  </si>
  <si>
    <t>A-85</t>
  </si>
  <si>
    <t>A-42</t>
  </si>
  <si>
    <t>A-86</t>
  </si>
  <si>
    <t>Danny Zoller</t>
  </si>
  <si>
    <t>A-43</t>
  </si>
  <si>
    <t>A-87</t>
  </si>
  <si>
    <t>A-44</t>
  </si>
  <si>
    <t>A-88</t>
  </si>
  <si>
    <t>A-45</t>
  </si>
  <si>
    <t>A-89</t>
  </si>
  <si>
    <t>A-90</t>
  </si>
  <si>
    <t>BKA-92</t>
  </si>
  <si>
    <t>General Investment Holdings Inc</t>
  </si>
  <si>
    <t>Series B</t>
  </si>
  <si>
    <t>B-1</t>
  </si>
  <si>
    <t>B-56</t>
  </si>
  <si>
    <t>Black Diamond Ventures XII</t>
  </si>
  <si>
    <t>B-2</t>
  </si>
  <si>
    <t>B-39 thru B-43</t>
  </si>
  <si>
    <t>Brendan Joseph Cassin and Isabel B. Cassin Trustees of the Cassin Family Trust u/d/t dated January 31, 1996</t>
  </si>
  <si>
    <t>B-3</t>
  </si>
  <si>
    <t>B-57</t>
  </si>
  <si>
    <t>Cassin Family Partners</t>
  </si>
  <si>
    <t>B-4</t>
  </si>
  <si>
    <t>B-58</t>
  </si>
  <si>
    <t>Dixon and Carol Doll Family Trust</t>
  </si>
  <si>
    <t>B-5</t>
  </si>
  <si>
    <t>B-59</t>
  </si>
  <si>
    <t>Tako Ventures, LLC</t>
  </si>
  <si>
    <t>B-6</t>
  </si>
  <si>
    <t>B-60</t>
  </si>
  <si>
    <t>Kevin Gaunt</t>
  </si>
  <si>
    <t>B-7</t>
  </si>
  <si>
    <t>B-61</t>
  </si>
  <si>
    <t>Sand Hill Financial Company</t>
  </si>
  <si>
    <t>B-8</t>
  </si>
  <si>
    <t>B-62</t>
  </si>
  <si>
    <t>pending 466149</t>
  </si>
  <si>
    <t>Teton Capital Company</t>
  </si>
  <si>
    <t>B-9</t>
  </si>
  <si>
    <t>B-63</t>
  </si>
  <si>
    <t>John Thompson</t>
  </si>
  <si>
    <t>B-10</t>
  </si>
  <si>
    <t>B-52 - B-55</t>
  </si>
  <si>
    <t>ATA Ventures I, L.P.</t>
  </si>
  <si>
    <t>B-11</t>
  </si>
  <si>
    <t>ATA Affiliates Fund I, L.P.</t>
  </si>
  <si>
    <t>B-12</t>
  </si>
  <si>
    <t>ATA Investment Fund I, L.P.</t>
  </si>
  <si>
    <t>B-52</t>
  </si>
  <si>
    <t>B10-B12</t>
  </si>
  <si>
    <t>B-53</t>
  </si>
  <si>
    <t>B-54</t>
  </si>
  <si>
    <t>B-55</t>
  </si>
  <si>
    <t>Holbrook Meadow, LLC</t>
  </si>
  <si>
    <t>B-13</t>
  </si>
  <si>
    <t>B-64</t>
  </si>
  <si>
    <t>B-14</t>
  </si>
  <si>
    <t>B-65</t>
  </si>
  <si>
    <t>Katherine Phillips Trust</t>
  </si>
  <si>
    <t>B-15</t>
  </si>
  <si>
    <t>B-66</t>
  </si>
  <si>
    <t>B-16</t>
  </si>
  <si>
    <t>B-67</t>
  </si>
  <si>
    <t>Elizabeth S. Cohen</t>
  </si>
  <si>
    <t>B-17</t>
  </si>
  <si>
    <t>B-68</t>
  </si>
  <si>
    <t>Phillip D. Cohen</t>
  </si>
  <si>
    <t>B-18</t>
  </si>
  <si>
    <t>B-69</t>
  </si>
  <si>
    <t>Dickson T. Cohen</t>
  </si>
  <si>
    <t>B-19</t>
  </si>
  <si>
    <t>B-70</t>
  </si>
  <si>
    <t>B-20</t>
  </si>
  <si>
    <t>B-71</t>
  </si>
  <si>
    <t>B-21</t>
  </si>
  <si>
    <t>B-72</t>
  </si>
  <si>
    <t>B-22</t>
  </si>
  <si>
    <t>B-73</t>
  </si>
  <si>
    <t>B-23</t>
  </si>
  <si>
    <t>B-74</t>
  </si>
  <si>
    <t>Alastair Borthwick</t>
  </si>
  <si>
    <t>B-24</t>
  </si>
  <si>
    <t>B-75</t>
  </si>
  <si>
    <t>B-25</t>
  </si>
  <si>
    <t>B-76</t>
  </si>
  <si>
    <t>B-26</t>
  </si>
  <si>
    <t>B-32, B-33</t>
  </si>
  <si>
    <t>BkB-1, BkB-2</t>
  </si>
  <si>
    <t>Donald L. Lucas, SUCC TTEE Donald L. Lucas Profit Sharing Trust dtd 1-1-84</t>
  </si>
  <si>
    <t>B-27</t>
  </si>
  <si>
    <t>B-34 and B-35</t>
  </si>
  <si>
    <t>Richard M. Lucas Foundation</t>
  </si>
  <si>
    <t>B-28</t>
  </si>
  <si>
    <t>B-77</t>
  </si>
  <si>
    <t>B-29</t>
  </si>
  <si>
    <t>B-78</t>
  </si>
  <si>
    <t>B-30</t>
  </si>
  <si>
    <t>B-79</t>
  </si>
  <si>
    <t>Shu-Ping Chang</t>
  </si>
  <si>
    <t>B-31</t>
  </si>
  <si>
    <t>B-80</t>
  </si>
  <si>
    <t>Anita Woo</t>
  </si>
  <si>
    <t>B-32</t>
  </si>
  <si>
    <t>BKB-3 - BKB-8</t>
  </si>
  <si>
    <t>BkB-1</t>
  </si>
  <si>
    <t>BkB-3</t>
  </si>
  <si>
    <t>B-81</t>
  </si>
  <si>
    <t>B-100, 101</t>
  </si>
  <si>
    <t>B-87</t>
  </si>
  <si>
    <t>BkB-4</t>
  </si>
  <si>
    <t>B-82</t>
  </si>
  <si>
    <t>BKB-117</t>
  </si>
  <si>
    <t>BkB-5</t>
  </si>
  <si>
    <t>B-83</t>
  </si>
  <si>
    <t>BKB-114</t>
  </si>
  <si>
    <t>BkB-6</t>
  </si>
  <si>
    <t>B-84</t>
  </si>
  <si>
    <t>BKB-104</t>
  </si>
  <si>
    <t>BkB-7</t>
  </si>
  <si>
    <t>B-85</t>
  </si>
  <si>
    <t>BKB-122</t>
  </si>
  <si>
    <t>BkB-8</t>
  </si>
  <si>
    <t>B-86</t>
  </si>
  <si>
    <t>B-118,BKB-119</t>
  </si>
  <si>
    <t>B-33</t>
  </si>
  <si>
    <t>B-36 and B-37</t>
  </si>
  <si>
    <t>BkB-2</t>
  </si>
  <si>
    <t>B-34</t>
  </si>
  <si>
    <t>Pending 428572</t>
  </si>
  <si>
    <t>The Lucas Brothers Foundation</t>
  </si>
  <si>
    <t>B-35</t>
  </si>
  <si>
    <t>B-38</t>
  </si>
  <si>
    <t>Eileen E. Lepera, TTEE, The Eileen Lepera 1994 Trust u/a dtd 10/14/1994</t>
  </si>
  <si>
    <t>B-36</t>
  </si>
  <si>
    <t>B-44 thru B-51</t>
  </si>
  <si>
    <t>B-37</t>
  </si>
  <si>
    <t>B-88</t>
  </si>
  <si>
    <t>B-108, B-109</t>
  </si>
  <si>
    <t>07/24/015</t>
  </si>
  <si>
    <t>B-89</t>
  </si>
  <si>
    <t>B-112, BKB-113</t>
  </si>
  <si>
    <t>B-112</t>
  </si>
  <si>
    <t>Eileen E. Lepera</t>
  </si>
  <si>
    <t>B-39</t>
  </si>
  <si>
    <t>BkB-9</t>
  </si>
  <si>
    <t>Joseph P. Telanos Trust dated August 22, 2012, Josph P. Cassin, Trustee</t>
  </si>
  <si>
    <t>B-40</t>
  </si>
  <si>
    <t>Kelly Barbara Surdey, Trustee of the Kelley B. Telanos Trust dated August 22, 2012</t>
  </si>
  <si>
    <t>B-41</t>
  </si>
  <si>
    <t>Jonathan Sergeant Cassin. Trustee of the Jonathan S. Telanos Trust dated August 22, 2012</t>
  </si>
  <si>
    <t>B-42</t>
  </si>
  <si>
    <t>Catherine Elizabeth Bennett, Trustee of the Catherine E. Telanos Trust dated August 22, 2012</t>
  </si>
  <si>
    <t>B-43</t>
  </si>
  <si>
    <t>B-90</t>
  </si>
  <si>
    <t>B-91</t>
  </si>
  <si>
    <t>B-39 thru B-42</t>
  </si>
  <si>
    <t>Telanos Partnership, a California General Partnership</t>
  </si>
  <si>
    <t>B-44</t>
  </si>
  <si>
    <t>B-92</t>
  </si>
  <si>
    <t>B-45</t>
  </si>
  <si>
    <t>B-93</t>
  </si>
  <si>
    <t>B-46</t>
  </si>
  <si>
    <t>B-94</t>
  </si>
  <si>
    <t>BKB104</t>
  </si>
  <si>
    <t>B-47</t>
  </si>
  <si>
    <t>B-95</t>
  </si>
  <si>
    <t>B-48</t>
  </si>
  <si>
    <t>B-96</t>
  </si>
  <si>
    <t>B-49</t>
  </si>
  <si>
    <t>B-97</t>
  </si>
  <si>
    <t>B-115, BKB-116</t>
  </si>
  <si>
    <t>B-50</t>
  </si>
  <si>
    <t>B-98</t>
  </si>
  <si>
    <t>B-120, BKB-121</t>
  </si>
  <si>
    <t>Pedro Capcha</t>
  </si>
  <si>
    <t>B-51</t>
  </si>
  <si>
    <t>B-99</t>
  </si>
  <si>
    <t>B-100</t>
  </si>
  <si>
    <t>B-102, 103</t>
  </si>
  <si>
    <t>B-99 &amp; B-81</t>
  </si>
  <si>
    <t>B-102</t>
  </si>
  <si>
    <t>B-106, 107</t>
  </si>
  <si>
    <t>B-107</t>
  </si>
  <si>
    <t>BKB-108</t>
  </si>
  <si>
    <t>BKB-110,BKB111</t>
  </si>
  <si>
    <t>B-110</t>
  </si>
  <si>
    <t>B-115</t>
  </si>
  <si>
    <t>B-118</t>
  </si>
  <si>
    <t>B-120</t>
  </si>
  <si>
    <t>Series B - Treasury</t>
  </si>
  <si>
    <t>BKB-101</t>
  </si>
  <si>
    <t>BKB-103</t>
  </si>
  <si>
    <t>BKB-105</t>
  </si>
  <si>
    <t>BKB-106</t>
  </si>
  <si>
    <t>BKB-109</t>
  </si>
  <si>
    <t>BKB-111</t>
  </si>
  <si>
    <t>BKB-113</t>
  </si>
  <si>
    <t>B-83, B-93</t>
  </si>
  <si>
    <t>BKB-116</t>
  </si>
  <si>
    <t>B-82, B-92</t>
  </si>
  <si>
    <t>BKB-119</t>
  </si>
  <si>
    <t>BKB-121</t>
  </si>
  <si>
    <t>B-85, B-95</t>
  </si>
  <si>
    <t>Series C</t>
  </si>
  <si>
    <t>PC-1</t>
  </si>
  <si>
    <t>PC-94</t>
  </si>
  <si>
    <t>PC-2</t>
  </si>
  <si>
    <t>PC-95</t>
  </si>
  <si>
    <t>PC-3</t>
  </si>
  <si>
    <t>PC-96</t>
  </si>
  <si>
    <t>PC-4</t>
  </si>
  <si>
    <t>PC-97</t>
  </si>
  <si>
    <t>PC-5</t>
  </si>
  <si>
    <t>PC-98</t>
  </si>
  <si>
    <t>PC-6</t>
  </si>
  <si>
    <t>PC-99</t>
  </si>
  <si>
    <t>PC-7</t>
  </si>
  <si>
    <t>PC-100</t>
  </si>
  <si>
    <t>PC-8</t>
  </si>
  <si>
    <t>PC-101</t>
  </si>
  <si>
    <t>PC-9</t>
  </si>
  <si>
    <t>PC-102</t>
  </si>
  <si>
    <t>Colin Carter</t>
  </si>
  <si>
    <t>PC-10</t>
  </si>
  <si>
    <t>PC-103</t>
  </si>
  <si>
    <t>PC-185, 186</t>
  </si>
  <si>
    <t>PC-11</t>
  </si>
  <si>
    <t>PC-104</t>
  </si>
  <si>
    <t>PC-12</t>
  </si>
  <si>
    <t>PC-105</t>
  </si>
  <si>
    <t>PC-13</t>
  </si>
  <si>
    <t>PC-106</t>
  </si>
  <si>
    <t>PC-14</t>
  </si>
  <si>
    <t>PC-107</t>
  </si>
  <si>
    <t>Reid and Margaret Dennis Living Trust U/A/D July 7, 1989</t>
  </si>
  <si>
    <t>PC-15</t>
  </si>
  <si>
    <t>PC-108</t>
  </si>
  <si>
    <t>PC-16</t>
  </si>
  <si>
    <t>PC-109</t>
  </si>
  <si>
    <t>Dorsar Partners LP</t>
  </si>
  <si>
    <t>PC-17</t>
  </si>
  <si>
    <t>PC-110</t>
  </si>
  <si>
    <t>Druker/McCombs Fund LP</t>
  </si>
  <si>
    <t>PC-18</t>
  </si>
  <si>
    <t>PC-111</t>
  </si>
  <si>
    <t>Darryl L. Edmonds</t>
  </si>
  <si>
    <t>PC-19</t>
  </si>
  <si>
    <t>PC-69 - PC-73</t>
  </si>
  <si>
    <t>Alan Eisenman</t>
  </si>
  <si>
    <t>PC-20</t>
  </si>
  <si>
    <t>PC-91, PC-92</t>
  </si>
  <si>
    <t>Donald L. Lucas &amp; Philip B. Simon, Trustees of the David Ferris Ellison Trust DTD 12/17/83</t>
  </si>
  <si>
    <t>PC-91</t>
  </si>
  <si>
    <t>PC-112</t>
  </si>
  <si>
    <t>PC-92</t>
  </si>
  <si>
    <t>PC-113</t>
  </si>
  <si>
    <t>David F. Ellison</t>
  </si>
  <si>
    <t>PC-21</t>
  </si>
  <si>
    <t>PC-114</t>
  </si>
  <si>
    <t>The Lawrence J. Ellison Revocable Trust U/T/D 12/8/95</t>
  </si>
  <si>
    <t>PC-22</t>
  </si>
  <si>
    <t>PC-115</t>
  </si>
  <si>
    <t>PC-23</t>
  </si>
  <si>
    <t>PC-116</t>
  </si>
  <si>
    <t>Farmers Investment Club</t>
  </si>
  <si>
    <t>PC-24</t>
  </si>
  <si>
    <t>PC-67 and PC-68</t>
  </si>
  <si>
    <t>PC-25</t>
  </si>
  <si>
    <t>PC-117</t>
  </si>
  <si>
    <t>PC-26</t>
  </si>
  <si>
    <t>PC-118</t>
  </si>
  <si>
    <t>Robert W. Ledoux</t>
  </si>
  <si>
    <t>PC-27</t>
  </si>
  <si>
    <t>PC-119</t>
  </si>
  <si>
    <t>PC-28</t>
  </si>
  <si>
    <t>PC-77 - PC-86</t>
  </si>
  <si>
    <t>PC-29</t>
  </si>
  <si>
    <t>PC-120</t>
  </si>
  <si>
    <t>PC-176</t>
  </si>
  <si>
    <t>PC-30</t>
  </si>
  <si>
    <t>PC-121</t>
  </si>
  <si>
    <t>PC-31</t>
  </si>
  <si>
    <t>PC-122</t>
  </si>
  <si>
    <t>PC-32</t>
  </si>
  <si>
    <t>PC-123</t>
  </si>
  <si>
    <t>PC-33</t>
  </si>
  <si>
    <t>PC-74</t>
  </si>
  <si>
    <t>PC-34</t>
  </si>
  <si>
    <t>PC-124</t>
  </si>
  <si>
    <t>Pending 94795</t>
  </si>
  <si>
    <t>PC-35</t>
  </si>
  <si>
    <t>PC-125</t>
  </si>
  <si>
    <t>John R. Sayles</t>
  </si>
  <si>
    <t>PC-36</t>
  </si>
  <si>
    <t>PC-126</t>
  </si>
  <si>
    <t>Michael B. Sayles</t>
  </si>
  <si>
    <t>PC-37</t>
  </si>
  <si>
    <t>PC-127</t>
  </si>
  <si>
    <t>Philip B. Simon &amp; Terry E. Neben, Trustees of the Simon-Neben Family Trust DTD Nov. 15, 2005</t>
  </si>
  <si>
    <t>PC-38</t>
  </si>
  <si>
    <t>PC-128</t>
  </si>
  <si>
    <t>PC-39</t>
  </si>
  <si>
    <t>PC-129</t>
  </si>
  <si>
    <t>BKPC-179,BKPC-184</t>
  </si>
  <si>
    <t>PC-40</t>
  </si>
  <si>
    <t>PC-130</t>
  </si>
  <si>
    <t>Avadis &amp; Nancy Tevanian, Jr. Trust U/A/D 5/29/96</t>
  </si>
  <si>
    <t>PC-41</t>
  </si>
  <si>
    <t>PC-131</t>
  </si>
  <si>
    <t>Beta Bayview, LLC</t>
  </si>
  <si>
    <t>PC-42</t>
  </si>
  <si>
    <t>PC-88</t>
  </si>
  <si>
    <t>James R. Berdell Roth IRA</t>
  </si>
  <si>
    <t>PC-43</t>
  </si>
  <si>
    <t>PC-132</t>
  </si>
  <si>
    <t>Daniel C. Carter</t>
  </si>
  <si>
    <t>PC-44</t>
  </si>
  <si>
    <t>PC-133</t>
  </si>
  <si>
    <t>PC-45</t>
  </si>
  <si>
    <t>PC-134</t>
  </si>
  <si>
    <t>PC-46</t>
  </si>
  <si>
    <t>PC-135</t>
  </si>
  <si>
    <t>PC-47</t>
  </si>
  <si>
    <t>PC-136</t>
  </si>
  <si>
    <t>PC-48</t>
  </si>
  <si>
    <t>PC-137</t>
  </si>
  <si>
    <t>James F. Craig III</t>
  </si>
  <si>
    <t>PC-49</t>
  </si>
  <si>
    <t>PC-75, PC-76</t>
  </si>
  <si>
    <t>Donald L. Lucas &amp; Philip B. Simon, Trustees of The Margaret Elizabeth Ellison Trust dtd 2/7/86</t>
  </si>
  <si>
    <t>PC-50</t>
  </si>
  <si>
    <t>PC-138</t>
  </si>
  <si>
    <t>PC-51</t>
  </si>
  <si>
    <t>PC-139</t>
  </si>
  <si>
    <t>Robin L. Harrison</t>
  </si>
  <si>
    <t>PC-52</t>
  </si>
  <si>
    <t>PC-140</t>
  </si>
  <si>
    <t>Walter G. Finger</t>
  </si>
  <si>
    <t>PC-53</t>
  </si>
  <si>
    <t>PC-66</t>
  </si>
  <si>
    <t>Gary M. Glazer</t>
  </si>
  <si>
    <t>PC-54</t>
  </si>
  <si>
    <t>PC-141</t>
  </si>
  <si>
    <t>The Joel Company</t>
  </si>
  <si>
    <t>PC-55</t>
  </si>
  <si>
    <t>PC-142</t>
  </si>
  <si>
    <t>PC-56</t>
  </si>
  <si>
    <t>PC-143</t>
  </si>
  <si>
    <t>Mendenhall Family Partnership</t>
  </si>
  <si>
    <t>PC-57</t>
  </si>
  <si>
    <t>PC-144</t>
  </si>
  <si>
    <t>PC-58</t>
  </si>
  <si>
    <t>PC-145</t>
  </si>
  <si>
    <t>Shapiro Revocable Trust</t>
  </si>
  <si>
    <t>PC-59</t>
  </si>
  <si>
    <t>PC-146</t>
  </si>
  <si>
    <t>Tiny Honey Irrevocable Trust u/a dated April 12, 2004</t>
  </si>
  <si>
    <t>PC-60</t>
  </si>
  <si>
    <t>PC-147</t>
  </si>
  <si>
    <t>WS Investment Company, LLC (2006A)</t>
  </si>
  <si>
    <t>PC-61</t>
  </si>
  <si>
    <t>PC-148</t>
  </si>
  <si>
    <t>WS Investment Company, LLC (2006D)</t>
  </si>
  <si>
    <t>PC-62</t>
  </si>
  <si>
    <t>PC-149</t>
  </si>
  <si>
    <t>PC-63</t>
  </si>
  <si>
    <t>PC-150</t>
  </si>
  <si>
    <t>Black Diamond 55, LLC</t>
  </si>
  <si>
    <t>PC-64</t>
  </si>
  <si>
    <t>PC-151</t>
  </si>
  <si>
    <t>PC-189 PC-190</t>
  </si>
  <si>
    <t>PC-65</t>
  </si>
  <si>
    <t>PC-152</t>
  </si>
  <si>
    <t>PC-87</t>
  </si>
  <si>
    <t>PC-67</t>
  </si>
  <si>
    <t>PC-153</t>
  </si>
  <si>
    <t>PC-68</t>
  </si>
  <si>
    <t>PC-154</t>
  </si>
  <si>
    <t>PC-187,PC-188</t>
  </si>
  <si>
    <t>PC-69</t>
  </si>
  <si>
    <t>PC-155</t>
  </si>
  <si>
    <t>PC-177</t>
  </si>
  <si>
    <t>Kelly Eisenman</t>
  </si>
  <si>
    <t>PC-70</t>
  </si>
  <si>
    <t>PC-156</t>
  </si>
  <si>
    <t>Tracy Eisenman</t>
  </si>
  <si>
    <t>PC-71</t>
  </si>
  <si>
    <t>PC-157</t>
  </si>
  <si>
    <t>PC-178</t>
  </si>
  <si>
    <t>Alan Eisenman, as Custodian for Ryan Eisenman, a minor under the Texas Uniform Gift to Minors Act</t>
  </si>
  <si>
    <t>PC-72</t>
  </si>
  <si>
    <t>PC-89</t>
  </si>
  <si>
    <t>Sherrie Gordon Eisenman</t>
  </si>
  <si>
    <t>PC-73</t>
  </si>
  <si>
    <t>PC-90</t>
  </si>
  <si>
    <t>PC-158</t>
  </si>
  <si>
    <t>PC-75</t>
  </si>
  <si>
    <t>PC-159</t>
  </si>
  <si>
    <t>Margaret E. Ellison</t>
  </si>
  <si>
    <t>PC-76</t>
  </si>
  <si>
    <t>PC-160</t>
  </si>
  <si>
    <t>PC-77</t>
  </si>
  <si>
    <t>PC-161</t>
  </si>
  <si>
    <t>BKC-179</t>
  </si>
  <si>
    <t>Michael A. Thibodeau</t>
  </si>
  <si>
    <t>PC-78</t>
  </si>
  <si>
    <t>PC-162</t>
  </si>
  <si>
    <t>BKC-179, PC-180</t>
  </si>
  <si>
    <t>PC-79</t>
  </si>
  <si>
    <t>PC-163</t>
  </si>
  <si>
    <t>BKC-179, PC-181</t>
  </si>
  <si>
    <t>Alexandra Lucas Ertola, as custodian for John Patrick Ertola, a minor under the California Uniform Transfers to Minors Act, until age 25</t>
  </si>
  <si>
    <t>PC-80</t>
  </si>
  <si>
    <t>PC-164</t>
  </si>
  <si>
    <t>BKC-179, PC-182</t>
  </si>
  <si>
    <t>Alexandra Lucas Ertola, as custodian for Joseph Lucas Ertola, a minor under the California Uniform Transfers to Minors Act, until age 25</t>
  </si>
  <si>
    <t>PC-81</t>
  </si>
  <si>
    <t>PC-165</t>
  </si>
  <si>
    <t>BKC-179, PC-183</t>
  </si>
  <si>
    <t>Alexandra Lucas Ertola, as custodian for Nicholas Alexander Ertola, a minor under the California Uniform Transfers to Minors Act, until age 25</t>
  </si>
  <si>
    <t>PC-82</t>
  </si>
  <si>
    <t>PC-166</t>
  </si>
  <si>
    <t>Donald A. Lucas, as custodian for Mary A. Lucas, a minor under California Uniform Transfers to Minors Act, until age 25</t>
  </si>
  <si>
    <t>PC-83</t>
  </si>
  <si>
    <t>PC-167</t>
  </si>
  <si>
    <t>Donald A. Lucas, as custodian for Jack B. Lucas, a minor under California Uniform Transfers to Minors Act, until age 25</t>
  </si>
  <si>
    <t>PC-84</t>
  </si>
  <si>
    <t>PC-168</t>
  </si>
  <si>
    <t>Donald A. Lucas, as custodian for Kate A. Lucas, a minor under California Uniform Transfers to Minors Act, until age 25</t>
  </si>
  <si>
    <t>PC-85</t>
  </si>
  <si>
    <t>PC-169</t>
  </si>
  <si>
    <t>Donald A. Lucas, as custodian for Henry M. Lucas, a minor under California Uniform Transfers to Minors Act, until age 25</t>
  </si>
  <si>
    <t>PC-86</t>
  </si>
  <si>
    <t>PC-170</t>
  </si>
  <si>
    <t>PC-171</t>
  </si>
  <si>
    <t>Pending 16000</t>
  </si>
  <si>
    <t>PC-172</t>
  </si>
  <si>
    <t>Berdell Capital Limited Partnership</t>
  </si>
  <si>
    <t>PC-173</t>
  </si>
  <si>
    <t>Alan Jay Eisenman Family Trust</t>
  </si>
  <si>
    <t>PC-174</t>
  </si>
  <si>
    <t>Sherrie Gordon Eisenman Family Trust</t>
  </si>
  <si>
    <t>PC-93</t>
  </si>
  <si>
    <t>PC-175</t>
  </si>
  <si>
    <t>The Board of Trustees of the Leland Stanford Junior University</t>
  </si>
  <si>
    <t>Kelly Eisenman Unger</t>
  </si>
  <si>
    <t>Ryan Eisenman</t>
  </si>
  <si>
    <t>PC-180</t>
  </si>
  <si>
    <t>PC-181</t>
  </si>
  <si>
    <t>PC-182</t>
  </si>
  <si>
    <t>PC-183</t>
  </si>
  <si>
    <t>PC-184</t>
  </si>
  <si>
    <t>PC-185</t>
  </si>
  <si>
    <t>Series C - Treasury</t>
  </si>
  <si>
    <t>BKPC-179</t>
  </si>
  <si>
    <t>PC-129, 161, 162, 163, 164 and 165</t>
  </si>
  <si>
    <t>BKPC-186</t>
  </si>
  <si>
    <t>PC-187</t>
  </si>
  <si>
    <t>PC-188</t>
  </si>
  <si>
    <t>Alco Diagnostic Partners, LLC</t>
  </si>
  <si>
    <t>(transfer at $15)</t>
  </si>
  <si>
    <t>PC-189</t>
  </si>
  <si>
    <t>(pending name change)</t>
  </si>
  <si>
    <t>PC-190</t>
  </si>
  <si>
    <t>Celadon Technology Fund VII, LLC</t>
  </si>
  <si>
    <t>(transfer at $19)</t>
  </si>
  <si>
    <t>PC-191</t>
  </si>
  <si>
    <t>PC-192</t>
  </si>
  <si>
    <t>Series C-1</t>
  </si>
  <si>
    <t>PC-1-1</t>
  </si>
  <si>
    <t>PC-1-22</t>
  </si>
  <si>
    <t>PEER VENTURES GROUP III, L.P.</t>
  </si>
  <si>
    <t>PC-1-2</t>
  </si>
  <si>
    <t>PC-1-23</t>
  </si>
  <si>
    <t>PC-1-26</t>
  </si>
  <si>
    <t>BLUECROSS BLUESHIELD VENTURE PARTNERS, L.P.</t>
  </si>
  <si>
    <t>PC-1-4</t>
  </si>
  <si>
    <t>PC-1-25</t>
  </si>
  <si>
    <t>PC-1-3</t>
  </si>
  <si>
    <t>PC-1-24</t>
  </si>
  <si>
    <t>SANDBOX CO-INVESTMENT FUND I, LLC</t>
  </si>
  <si>
    <t>PC-1-5</t>
  </si>
  <si>
    <t>PC-1-6</t>
  </si>
  <si>
    <t>PEER VENTURES GROUP IV, L.P.</t>
  </si>
  <si>
    <t>PC-1-10</t>
  </si>
  <si>
    <t>PC-1-11</t>
  </si>
  <si>
    <t>Crofton Capital GP</t>
  </si>
  <si>
    <t>PC-1-12</t>
  </si>
  <si>
    <t>PC-1-13</t>
  </si>
  <si>
    <t>Sherrie Eisenman</t>
  </si>
  <si>
    <t>PC-1-14</t>
  </si>
  <si>
    <t>PC-1-17</t>
  </si>
  <si>
    <t>(directors fee)</t>
  </si>
  <si>
    <t>PC-1-15</t>
  </si>
  <si>
    <t>Gordon Family Trust</t>
  </si>
  <si>
    <t>PC-1-16</t>
  </si>
  <si>
    <t>Hall Black Diamond II, LLC</t>
  </si>
  <si>
    <t>PC-1-18</t>
  </si>
  <si>
    <t>Lucas Venture Group IV, L.P.</t>
  </si>
  <si>
    <t>PC-1-19</t>
  </si>
  <si>
    <t>Lucas Venture Group XI, L.P.</t>
  </si>
  <si>
    <t>PC-1-20</t>
  </si>
  <si>
    <t>Mendenhall TF Partners</t>
  </si>
  <si>
    <t>PC-1-21</t>
  </si>
  <si>
    <t>PC-1-7</t>
  </si>
  <si>
    <t>Black Diamond Ventures XII-B, LLC</t>
  </si>
  <si>
    <t>PC-1-8</t>
  </si>
  <si>
    <t>Boies, Schiller &amp; Flexner LLP</t>
  </si>
  <si>
    <t>(Legal fee)</t>
  </si>
  <si>
    <t>PC-1-9</t>
  </si>
  <si>
    <t>Series C-2</t>
  </si>
  <si>
    <t>PC-2-1</t>
  </si>
  <si>
    <t>CENTRAL VALLEY ADMINISTRATORS</t>
  </si>
  <si>
    <t>PC-2-2</t>
  </si>
  <si>
    <t>PARTNER INVESTMENTS LP</t>
  </si>
  <si>
    <t>PC-2-3</t>
  </si>
  <si>
    <t xml:space="preserve">PFM HEALTHCARE MASTER FUND, L.P., </t>
  </si>
  <si>
    <t>PC-2-4</t>
  </si>
  <si>
    <t>PFM HEALTHCARE PRINCIPALS FUND, L.P</t>
  </si>
  <si>
    <t>PC-2-5</t>
  </si>
  <si>
    <t>PC-2-6</t>
  </si>
  <si>
    <t>RILEY P. BECHTEL &amp; SUSAN P. BECHTEL</t>
  </si>
  <si>
    <t>Director's fee</t>
  </si>
  <si>
    <t>MOSLEY FAMILY HOLDINGS LLC</t>
  </si>
  <si>
    <t>DYNASTY FINANCIAL II, LLC (BY RDV CORPORATION, ITS MANAGER)</t>
  </si>
  <si>
    <t>ANDREAS C. DRACOPOULOS</t>
  </si>
  <si>
    <t>Cox Investment Holdings, Inc</t>
  </si>
  <si>
    <t>MADRONE PARTNERS, LP</t>
  </si>
  <si>
    <t>SODA SPRING PARTNERS, LLC</t>
  </si>
  <si>
    <t>HENRY A KISSINGER 2014 GRANDCHILDREN'S TRUST</t>
  </si>
  <si>
    <t>BENDEL FUND</t>
  </si>
  <si>
    <t>Keith Rupert Murdoch</t>
  </si>
  <si>
    <t>EOSon Investments M Ltd</t>
  </si>
  <si>
    <t>EOSon Investments N Ltd</t>
  </si>
  <si>
    <t>Robert K. Kraft LLC</t>
  </si>
  <si>
    <t>INMOBILIARIA CARSO S.A. de C.V.</t>
  </si>
  <si>
    <t>Directors' fee</t>
  </si>
  <si>
    <t>Larry Fitzgerald</t>
  </si>
  <si>
    <t>Consulting fee</t>
  </si>
  <si>
    <t>Komati, Jayasurya Kartik</t>
  </si>
  <si>
    <t>(include $150K directors fee)</t>
  </si>
  <si>
    <t>Summary</t>
  </si>
  <si>
    <t>C-2 subscription</t>
  </si>
  <si>
    <t>Series A - Treasury</t>
  </si>
  <si>
    <t>Row Labels</t>
  </si>
  <si>
    <t>Grand Total</t>
  </si>
  <si>
    <t>Column Labels</t>
  </si>
  <si>
    <t>Sum of Net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</si>
</sst>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#,##0.0000000"/>
    <numFmt numFmtId="167" formatCode="_(* #,##0.0000000_);_(* \(#,##0.0000000\);_(* &quot;-&quot;??_);_(@_)"/>
    <numFmt numFmtId="168" formatCode="[$$-409]#,##0.0000_);\([$$-409]#,##0.0000\)"/>
  </numFmts>
  <fonts count="15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top"/>
    </xf>
    <xf numFmtId="9" fontId="1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>
      <alignment vertical="top"/>
    </xf>
  </cellStyleXfs>
  <cellXfs count="109">
    <xf numFmtId="0" fontId="0" fillId="0" borderId="0" xfId="0">
      <alignment vertical="top"/>
    </xf>
    <xf numFmtId="0" fontId="2" fillId="0" borderId="0" xfId="0" applyFont="1" applyFill="1" applyAlignment="1">
      <alignment horizontal="left" vertical="top" wrapText="1" readingOrder="1"/>
    </xf>
    <xf numFmtId="164" fontId="2" fillId="0" borderId="0" xfId="0" applyNumberFormat="1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65" fontId="3" fillId="0" borderId="0" xfId="2" applyNumberFormat="1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43" fontId="0" fillId="0" borderId="0" xfId="2" applyFont="1">
      <alignment vertical="top"/>
    </xf>
    <xf numFmtId="0" fontId="0" fillId="0" borderId="0" xfId="0" applyFill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 wrapText="1" readingOrder="1"/>
    </xf>
    <xf numFmtId="165" fontId="3" fillId="0" borderId="0" xfId="2" applyNumberFormat="1" applyFont="1" applyAlignment="1">
      <alignment horizontal="center" vertical="top" wrapText="1" readingOrder="1"/>
    </xf>
    <xf numFmtId="165" fontId="0" fillId="0" borderId="0" xfId="2" applyNumberFormat="1" applyFont="1">
      <alignment vertical="top"/>
    </xf>
    <xf numFmtId="165" fontId="0" fillId="0" borderId="0" xfId="0" applyNumberFormat="1">
      <alignment vertical="top"/>
    </xf>
    <xf numFmtId="0" fontId="1" fillId="0" borderId="0" xfId="0" applyFont="1">
      <alignment vertical="top"/>
    </xf>
    <xf numFmtId="0" fontId="3" fillId="0" borderId="0" xfId="0" applyFont="1" applyFill="1" applyAlignment="1">
      <alignment horizontal="center" vertical="top" wrapText="1" readingOrder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 readingOrder="1"/>
    </xf>
    <xf numFmtId="43" fontId="3" fillId="0" borderId="0" xfId="2" applyFont="1" applyAlignment="1">
      <alignment horizontal="center" vertical="top" wrapText="1" readingOrder="1"/>
    </xf>
    <xf numFmtId="3" fontId="2" fillId="0" borderId="0" xfId="0" applyNumberFormat="1" applyFont="1" applyFill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165" fontId="2" fillId="0" borderId="0" xfId="2" applyNumberFormat="1" applyFont="1">
      <alignment vertical="top"/>
    </xf>
    <xf numFmtId="164" fontId="2" fillId="0" borderId="0" xfId="0" applyNumberFormat="1" applyFont="1" applyAlignment="1">
      <alignment horizontal="center" vertical="top" wrapText="1"/>
    </xf>
    <xf numFmtId="166" fontId="2" fillId="0" borderId="0" xfId="0" applyNumberFormat="1" applyFont="1" applyAlignment="1">
      <alignment horizontal="right" vertical="top" wrapText="1"/>
    </xf>
    <xf numFmtId="167" fontId="2" fillId="0" borderId="0" xfId="2" applyNumberFormat="1" applyFont="1" applyAlignment="1">
      <alignment horizontal="left" vertical="top" wrapText="1"/>
    </xf>
    <xf numFmtId="165" fontId="2" fillId="0" borderId="0" xfId="2" applyNumberFormat="1" applyFont="1" applyAlignment="1">
      <alignment horizontal="left" vertical="top" wrapText="1"/>
    </xf>
    <xf numFmtId="3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 readingOrder="1"/>
    </xf>
    <xf numFmtId="4" fontId="2" fillId="0" borderId="0" xfId="0" applyNumberFormat="1" applyFont="1" applyFill="1" applyAlignment="1">
      <alignment horizontal="right" vertical="top" wrapText="1"/>
    </xf>
    <xf numFmtId="165" fontId="2" fillId="0" borderId="0" xfId="2" applyNumberFormat="1" applyFont="1" applyFill="1">
      <alignment vertical="top"/>
    </xf>
    <xf numFmtId="164" fontId="2" fillId="0" borderId="0" xfId="0" applyNumberFormat="1" applyFont="1" applyFill="1" applyAlignment="1">
      <alignment horizontal="center" vertical="top" wrapText="1"/>
    </xf>
    <xf numFmtId="14" fontId="0" fillId="0" borderId="0" xfId="0" applyNumberFormat="1" applyFill="1">
      <alignment vertical="top"/>
    </xf>
    <xf numFmtId="165" fontId="2" fillId="0" borderId="0" xfId="2" applyNumberFormat="1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 readingOrder="1"/>
    </xf>
    <xf numFmtId="0" fontId="0" fillId="3" borderId="0" xfId="0" applyFill="1">
      <alignment vertical="top"/>
    </xf>
    <xf numFmtId="0" fontId="2" fillId="0" borderId="0" xfId="0" applyFont="1" applyFill="1" applyAlignment="1">
      <alignment vertical="top"/>
    </xf>
    <xf numFmtId="166" fontId="2" fillId="0" borderId="0" xfId="0" applyNumberFormat="1" applyFont="1" applyFill="1" applyAlignment="1">
      <alignment horizontal="right" vertical="top" wrapText="1"/>
    </xf>
    <xf numFmtId="167" fontId="2" fillId="0" borderId="0" xfId="2" applyNumberFormat="1" applyFont="1" applyFill="1" applyAlignment="1">
      <alignment horizontal="left" vertical="top" wrapText="1"/>
    </xf>
    <xf numFmtId="3" fontId="2" fillId="4" borderId="0" xfId="0" applyNumberFormat="1" applyFont="1" applyFill="1" applyAlignment="1">
      <alignment horizontal="center" vertical="top" wrapText="1"/>
    </xf>
    <xf numFmtId="168" fontId="4" fillId="0" borderId="0" xfId="0" applyNumberFormat="1" applyFont="1" applyFill="1" applyAlignment="1">
      <alignment horizontal="right" vertical="top"/>
    </xf>
    <xf numFmtId="168" fontId="4" fillId="0" borderId="0" xfId="0" applyNumberFormat="1" applyFont="1" applyAlignment="1">
      <alignment horizontal="right" vertical="top"/>
    </xf>
    <xf numFmtId="0" fontId="5" fillId="3" borderId="0" xfId="0" applyFont="1" applyFill="1">
      <alignment vertical="top"/>
    </xf>
    <xf numFmtId="14" fontId="0" fillId="0" borderId="0" xfId="0" applyNumberFormat="1">
      <alignment vertical="top"/>
    </xf>
    <xf numFmtId="0" fontId="6" fillId="0" borderId="0" xfId="0" applyFont="1" applyFill="1">
      <alignment vertical="top"/>
    </xf>
    <xf numFmtId="3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 wrapText="1"/>
    </xf>
    <xf numFmtId="4" fontId="7" fillId="0" borderId="0" xfId="0" applyNumberFormat="1" applyFont="1" applyFill="1" applyAlignment="1">
      <alignment horizontal="right" vertical="top" wrapText="1"/>
    </xf>
    <xf numFmtId="165" fontId="7" fillId="0" borderId="0" xfId="2" applyNumberFormat="1" applyFont="1" applyFill="1">
      <alignment vertical="top"/>
    </xf>
    <xf numFmtId="164" fontId="7" fillId="0" borderId="0" xfId="0" applyNumberFormat="1" applyFont="1" applyFill="1" applyAlignment="1">
      <alignment horizontal="center" vertical="top" wrapText="1"/>
    </xf>
    <xf numFmtId="167" fontId="7" fillId="0" borderId="0" xfId="2" applyNumberFormat="1" applyFont="1" applyFill="1" applyAlignment="1">
      <alignment horizontal="left" vertical="top" wrapText="1"/>
    </xf>
    <xf numFmtId="165" fontId="7" fillId="0" borderId="0" xfId="2" applyNumberFormat="1" applyFont="1" applyFill="1" applyAlignment="1">
      <alignment horizontal="left" vertical="top" wrapText="1"/>
    </xf>
    <xf numFmtId="0" fontId="5" fillId="0" borderId="0" xfId="0" applyFont="1" applyFill="1">
      <alignment vertical="top"/>
    </xf>
    <xf numFmtId="37" fontId="4" fillId="0" borderId="0" xfId="0" applyNumberFormat="1" applyFont="1" applyFill="1" applyAlignment="1">
      <alignment horizontal="right" vertical="top"/>
    </xf>
    <xf numFmtId="14" fontId="4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37" fontId="4" fillId="0" borderId="0" xfId="0" applyNumberFormat="1" applyFont="1" applyAlignment="1">
      <alignment horizontal="right" vertical="top"/>
    </xf>
    <xf numFmtId="14" fontId="4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left" vertical="top" wrapText="1"/>
    </xf>
    <xf numFmtId="4" fontId="9" fillId="0" borderId="0" xfId="0" applyNumberFormat="1" applyFont="1" applyAlignment="1">
      <alignment horizontal="right" vertical="top" wrapText="1"/>
    </xf>
    <xf numFmtId="0" fontId="10" fillId="0" borderId="0" xfId="0" applyFont="1" applyFill="1" applyAlignment="1">
      <alignment horizontal="left" vertical="top" wrapText="1"/>
    </xf>
    <xf numFmtId="165" fontId="0" fillId="0" borderId="0" xfId="0" applyNumberFormat="1" applyFill="1" applyAlignment="1">
      <alignment vertical="top"/>
    </xf>
    <xf numFmtId="3" fontId="2" fillId="0" borderId="0" xfId="0" applyNumberFormat="1" applyFont="1" applyFill="1" applyAlignment="1">
      <alignment horizontal="right" vertical="top" wrapText="1"/>
    </xf>
    <xf numFmtId="165" fontId="2" fillId="0" borderId="0" xfId="2" applyNumberFormat="1" applyFont="1" applyFill="1" applyAlignment="1">
      <alignment horizontal="center" vertical="top" wrapText="1"/>
    </xf>
    <xf numFmtId="0" fontId="0" fillId="2" borderId="0" xfId="0" applyFill="1">
      <alignment vertical="top"/>
    </xf>
    <xf numFmtId="3" fontId="2" fillId="3" borderId="0" xfId="0" applyNumberFormat="1" applyFont="1" applyFill="1" applyAlignment="1">
      <alignment horizontal="center" vertical="top" wrapText="1"/>
    </xf>
    <xf numFmtId="3" fontId="11" fillId="0" borderId="0" xfId="0" applyNumberFormat="1" applyFont="1" applyFill="1" applyAlignment="1">
      <alignment horizontal="center" vertical="top" wrapText="1"/>
    </xf>
    <xf numFmtId="0" fontId="1" fillId="0" borderId="0" xfId="0" applyFont="1" applyFill="1">
      <alignment vertical="top"/>
    </xf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horizontal="left" vertical="top" wrapText="1" readingOrder="1"/>
    </xf>
    <xf numFmtId="165" fontId="2" fillId="3" borderId="0" xfId="2" applyNumberFormat="1" applyFont="1" applyFill="1">
      <alignment vertical="top"/>
    </xf>
    <xf numFmtId="14" fontId="0" fillId="3" borderId="0" xfId="0" applyNumberFormat="1" applyFill="1">
      <alignment vertical="top"/>
    </xf>
    <xf numFmtId="166" fontId="2" fillId="3" borderId="0" xfId="0" applyNumberFormat="1" applyFont="1" applyFill="1" applyAlignment="1">
      <alignment horizontal="right" vertical="top" wrapText="1"/>
    </xf>
    <xf numFmtId="167" fontId="2" fillId="3" borderId="0" xfId="2" applyNumberFormat="1" applyFont="1" applyFill="1" applyAlignment="1">
      <alignment horizontal="left" vertical="top" wrapText="1"/>
    </xf>
    <xf numFmtId="165" fontId="2" fillId="3" borderId="0" xfId="2" applyNumberFormat="1" applyFont="1" applyFill="1" applyAlignment="1">
      <alignment horizontal="left" vertical="top" wrapText="1"/>
    </xf>
    <xf numFmtId="3" fontId="11" fillId="3" borderId="0" xfId="0" applyNumberFormat="1" applyFont="1" applyFill="1" applyAlignment="1">
      <alignment horizontal="center" vertical="top" wrapText="1"/>
    </xf>
    <xf numFmtId="0" fontId="4" fillId="3" borderId="0" xfId="0" applyFont="1" applyFill="1" applyAlignment="1">
      <alignment horizontal="left" vertical="top"/>
    </xf>
    <xf numFmtId="4" fontId="2" fillId="3" borderId="0" xfId="0" applyNumberFormat="1" applyFont="1" applyFill="1" applyAlignment="1">
      <alignment horizontal="right" vertical="top" wrapText="1"/>
    </xf>
    <xf numFmtId="0" fontId="2" fillId="3" borderId="0" xfId="0" applyFont="1" applyFill="1" applyAlignment="1">
      <alignment horizontal="left" vertical="top" wrapText="1"/>
    </xf>
    <xf numFmtId="164" fontId="2" fillId="3" borderId="0" xfId="0" applyNumberFormat="1" applyFont="1" applyFill="1" applyAlignment="1">
      <alignment horizontal="center" vertical="top" wrapText="1"/>
    </xf>
    <xf numFmtId="3" fontId="2" fillId="3" borderId="0" xfId="0" applyNumberFormat="1" applyFont="1" applyFill="1" applyAlignment="1">
      <alignment vertical="top" wrapText="1"/>
    </xf>
    <xf numFmtId="165" fontId="2" fillId="5" borderId="0" xfId="2" applyNumberFormat="1" applyFont="1" applyFill="1">
      <alignment vertical="top"/>
    </xf>
    <xf numFmtId="3" fontId="2" fillId="0" borderId="0" xfId="0" applyNumberFormat="1" applyFont="1" applyAlignment="1">
      <alignment horizontal="right" vertical="top" wrapText="1"/>
    </xf>
    <xf numFmtId="43" fontId="0" fillId="0" borderId="0" xfId="2" applyFont="1" applyFill="1">
      <alignment vertical="top"/>
    </xf>
    <xf numFmtId="0" fontId="1" fillId="3" borderId="0" xfId="0" applyFont="1" applyFill="1">
      <alignment vertical="top"/>
    </xf>
    <xf numFmtId="3" fontId="2" fillId="3" borderId="0" xfId="0" applyNumberFormat="1" applyFont="1" applyFill="1" applyAlignment="1">
      <alignment horizontal="right" vertical="top" wrapText="1"/>
    </xf>
    <xf numFmtId="43" fontId="0" fillId="3" borderId="0" xfId="2" applyFont="1" applyFill="1">
      <alignment vertical="top"/>
    </xf>
    <xf numFmtId="0" fontId="2" fillId="6" borderId="0" xfId="0" applyFont="1" applyFill="1" applyAlignment="1">
      <alignment vertical="top"/>
    </xf>
    <xf numFmtId="3" fontId="2" fillId="6" borderId="0" xfId="0" applyNumberFormat="1" applyFont="1" applyFill="1" applyAlignment="1">
      <alignment vertical="top" wrapText="1"/>
    </xf>
    <xf numFmtId="0" fontId="11" fillId="0" borderId="0" xfId="0" applyFont="1" applyFill="1" applyAlignment="1">
      <alignment horizontal="left" vertical="top" wrapText="1" readingOrder="1"/>
    </xf>
    <xf numFmtId="3" fontId="11" fillId="0" borderId="0" xfId="0" applyNumberFormat="1" applyFont="1" applyFill="1" applyAlignment="1">
      <alignment horizontal="right" vertical="top" wrapText="1"/>
    </xf>
    <xf numFmtId="164" fontId="11" fillId="0" borderId="0" xfId="0" applyNumberFormat="1" applyFont="1" applyFill="1" applyAlignment="1">
      <alignment horizontal="center" vertical="top" wrapText="1"/>
    </xf>
    <xf numFmtId="166" fontId="11" fillId="0" borderId="0" xfId="0" applyNumberFormat="1" applyFont="1" applyFill="1" applyAlignment="1">
      <alignment horizontal="right" vertical="top" wrapText="1"/>
    </xf>
    <xf numFmtId="165" fontId="11" fillId="0" borderId="0" xfId="2" applyNumberFormat="1" applyFont="1" applyFill="1" applyAlignment="1">
      <alignment horizontal="left" vertical="top" wrapText="1"/>
    </xf>
    <xf numFmtId="43" fontId="5" fillId="0" borderId="0" xfId="2" applyFont="1" applyFill="1">
      <alignment vertical="top"/>
    </xf>
    <xf numFmtId="164" fontId="2" fillId="2" borderId="0" xfId="0" applyNumberFormat="1" applyFont="1" applyFill="1" applyAlignment="1">
      <alignment horizontal="center" vertical="top" wrapText="1"/>
    </xf>
    <xf numFmtId="43" fontId="0" fillId="0" borderId="0" xfId="0" applyNumberFormat="1">
      <alignment vertical="top"/>
    </xf>
    <xf numFmtId="0" fontId="1" fillId="0" borderId="0" xfId="0" applyFont="1" applyAlignment="1">
      <alignment horizontal="right" vertical="top"/>
    </xf>
    <xf numFmtId="43" fontId="1" fillId="0" borderId="0" xfId="2" applyFont="1">
      <alignment vertical="top"/>
    </xf>
    <xf numFmtId="165" fontId="0" fillId="0" borderId="1" xfId="0" applyNumberFormat="1" applyBorder="1">
      <alignment vertical="top"/>
    </xf>
    <xf numFmtId="9" fontId="0" fillId="0" borderId="0" xfId="1" applyNumberFormat="1" applyFont="1">
      <alignment vertical="top"/>
    </xf>
    <xf numFmtId="0" fontId="12" fillId="0" borderId="0" xfId="0" applyFont="1">
      <alignment vertical="top"/>
    </xf>
    <xf numFmtId="0" fontId="10" fillId="0" borderId="0" xfId="0" applyFont="1" applyFill="1" applyAlignment="1">
      <alignment horizontal="right" vertical="top" wrapText="1"/>
    </xf>
    <xf numFmtId="165" fontId="2" fillId="0" borderId="1" xfId="2" applyNumberFormat="1" applyFont="1" applyBorder="1" applyAlignment="1">
      <alignment horizontal="left" vertical="top" wrapText="1"/>
    </xf>
    <xf numFmtId="0" fontId="0" fillId="0" borderId="0" xfId="0" pivotButton="1">
      <alignment vertical="top"/>
    </xf>
    <xf numFmtId="0" fontId="0" fillId="0" borderId="0" xfId="0" applyAlignment="1">
      <alignment horizontal="left" vertical="top"/>
    </xf>
  </cellXfs>
  <cellStyles count="3">
    <cellStyle name="Comma 5" xfId="2"/>
    <cellStyle name="Normal" xfId="0" builtinId="0"/>
    <cellStyle name="Percent" xfId="1" builtinId="5"/>
  </cellStyles>
  <dxfs count="2"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orporate\Cap%20Table\Old%20Certificate%20tracking%20V2%20(see%20which%20certificates%20got%20mail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stocks (2)"/>
      <sheetName val="ALL stocks"/>
    </sheetNames>
    <sheetDataSet>
      <sheetData sheetId="0">
        <row r="9">
          <cell r="E9" t="str">
            <v>Pre-split Cert #</v>
          </cell>
          <cell r="F9" t="str">
            <v>Note to pre-split cert #</v>
          </cell>
          <cell r="G9" t="str">
            <v>Post-split Cert #</v>
          </cell>
        </row>
        <row r="10">
          <cell r="E10" t="str">
            <v>A-3</v>
          </cell>
          <cell r="G10" t="str">
            <v>A-50</v>
          </cell>
        </row>
        <row r="11">
          <cell r="E11" t="str">
            <v>A-4</v>
          </cell>
          <cell r="G11" t="str">
            <v>A-51</v>
          </cell>
        </row>
        <row r="12">
          <cell r="E12" t="str">
            <v>A-5</v>
          </cell>
          <cell r="G12" t="str">
            <v>A-52</v>
          </cell>
        </row>
        <row r="13">
          <cell r="E13" t="str">
            <v>A-6</v>
          </cell>
          <cell r="G13" t="str">
            <v>A-53</v>
          </cell>
        </row>
        <row r="14">
          <cell r="E14" t="str">
            <v>A-1</v>
          </cell>
          <cell r="G14" t="str">
            <v>A-48</v>
          </cell>
        </row>
        <row r="15">
          <cell r="E15" t="str">
            <v>A-7</v>
          </cell>
          <cell r="G15" t="str">
            <v>A-54</v>
          </cell>
        </row>
        <row r="16">
          <cell r="E16" t="str">
            <v>A-8</v>
          </cell>
          <cell r="G16" t="str">
            <v>A-55</v>
          </cell>
        </row>
        <row r="17">
          <cell r="E17" t="str">
            <v>A-2</v>
          </cell>
          <cell r="G17" t="str">
            <v>A-49</v>
          </cell>
        </row>
        <row r="18">
          <cell r="E18" t="str">
            <v>A-9</v>
          </cell>
          <cell r="G18" t="str">
            <v>A-56</v>
          </cell>
        </row>
        <row r="19">
          <cell r="E19" t="str">
            <v>A-10</v>
          </cell>
          <cell r="G19" t="str">
            <v>A-57</v>
          </cell>
        </row>
        <row r="20">
          <cell r="E20" t="str">
            <v>A-11</v>
          </cell>
          <cell r="G20" t="str">
            <v>A-58</v>
          </cell>
        </row>
        <row r="21">
          <cell r="E21" t="str">
            <v>A-12</v>
          </cell>
          <cell r="G21" t="str">
            <v>A-59</v>
          </cell>
        </row>
        <row r="22">
          <cell r="E22" t="str">
            <v>A-13</v>
          </cell>
          <cell r="G22" t="str">
            <v>A-60</v>
          </cell>
        </row>
        <row r="23">
          <cell r="E23" t="str">
            <v>A-14</v>
          </cell>
          <cell r="G23" t="str">
            <v>A-61</v>
          </cell>
        </row>
        <row r="24">
          <cell r="E24" t="str">
            <v>A-15</v>
          </cell>
        </row>
        <row r="25">
          <cell r="E25" t="str">
            <v>A-16</v>
          </cell>
          <cell r="G25" t="str">
            <v>A-62</v>
          </cell>
        </row>
        <row r="26">
          <cell r="E26" t="str">
            <v>A-17</v>
          </cell>
          <cell r="G26" t="str">
            <v>A-63</v>
          </cell>
        </row>
        <row r="27">
          <cell r="E27" t="str">
            <v>A-18</v>
          </cell>
          <cell r="G27" t="str">
            <v>A-64</v>
          </cell>
        </row>
        <row r="28">
          <cell r="E28" t="str">
            <v>A-19</v>
          </cell>
          <cell r="G28" t="str">
            <v>A-65</v>
          </cell>
        </row>
        <row r="29">
          <cell r="E29" t="str">
            <v>A-20</v>
          </cell>
          <cell r="G29" t="str">
            <v>A-66</v>
          </cell>
        </row>
        <row r="30">
          <cell r="E30" t="str">
            <v>A-21</v>
          </cell>
          <cell r="G30" t="str">
            <v>A-67</v>
          </cell>
        </row>
        <row r="31">
          <cell r="E31" t="str">
            <v>A-22</v>
          </cell>
          <cell r="G31" t="str">
            <v>A-68</v>
          </cell>
        </row>
        <row r="32">
          <cell r="E32" t="str">
            <v>A-23</v>
          </cell>
          <cell r="G32" t="str">
            <v>A-69</v>
          </cell>
        </row>
        <row r="33">
          <cell r="E33" t="str">
            <v>A-24</v>
          </cell>
          <cell r="G33" t="str">
            <v>A-70</v>
          </cell>
        </row>
        <row r="34">
          <cell r="E34" t="str">
            <v>A-25</v>
          </cell>
          <cell r="G34" t="str">
            <v>A-71</v>
          </cell>
        </row>
        <row r="35">
          <cell r="E35" t="str">
            <v>A-26</v>
          </cell>
          <cell r="G35" t="str">
            <v>A-72</v>
          </cell>
        </row>
        <row r="36">
          <cell r="E36" t="str">
            <v>A-27</v>
          </cell>
          <cell r="G36" t="str">
            <v>A-73</v>
          </cell>
        </row>
        <row r="37">
          <cell r="E37" t="str">
            <v>A-28</v>
          </cell>
          <cell r="G37" t="str">
            <v>A-74</v>
          </cell>
        </row>
        <row r="38">
          <cell r="E38" t="str">
            <v>A-29</v>
          </cell>
          <cell r="G38" t="str">
            <v>A-75</v>
          </cell>
        </row>
        <row r="39">
          <cell r="E39" t="str">
            <v>A-30</v>
          </cell>
          <cell r="G39" t="str">
            <v>A-76</v>
          </cell>
        </row>
        <row r="40">
          <cell r="E40" t="str">
            <v>A-31</v>
          </cell>
        </row>
        <row r="41">
          <cell r="E41" t="str">
            <v>A-32</v>
          </cell>
        </row>
        <row r="42">
          <cell r="E42" t="str">
            <v>A-47</v>
          </cell>
          <cell r="F42" t="str">
            <v>Not issued. Book entry only</v>
          </cell>
          <cell r="G42" t="str">
            <v>A-77</v>
          </cell>
        </row>
        <row r="43">
          <cell r="E43" t="str">
            <v>A-33</v>
          </cell>
          <cell r="G43" t="str">
            <v>A-78</v>
          </cell>
        </row>
        <row r="44">
          <cell r="E44" t="str">
            <v>A-34</v>
          </cell>
          <cell r="G44" t="str">
            <v>A-79</v>
          </cell>
        </row>
        <row r="45">
          <cell r="E45" t="str">
            <v>A-35</v>
          </cell>
        </row>
        <row r="46">
          <cell r="E46" t="str">
            <v>A-36</v>
          </cell>
          <cell r="G46" t="str">
            <v>A-80</v>
          </cell>
        </row>
        <row r="47">
          <cell r="E47" t="str">
            <v>A-37</v>
          </cell>
          <cell r="G47" t="str">
            <v>A-81</v>
          </cell>
        </row>
        <row r="48">
          <cell r="E48" t="str">
            <v>A-38</v>
          </cell>
          <cell r="G48" t="str">
            <v>A-82</v>
          </cell>
        </row>
        <row r="49">
          <cell r="E49" t="str">
            <v>A-39</v>
          </cell>
          <cell r="G49" t="str">
            <v>A-83</v>
          </cell>
        </row>
        <row r="50">
          <cell r="E50" t="str">
            <v>A-40</v>
          </cell>
          <cell r="G50" t="str">
            <v>A-84</v>
          </cell>
        </row>
        <row r="51">
          <cell r="E51" t="str">
            <v>A-41</v>
          </cell>
          <cell r="G51" t="str">
            <v>A-85</v>
          </cell>
        </row>
        <row r="52">
          <cell r="E52" t="str">
            <v>A-42</v>
          </cell>
          <cell r="G52" t="str">
            <v>A-86</v>
          </cell>
        </row>
        <row r="53">
          <cell r="E53" t="str">
            <v>A-43</v>
          </cell>
          <cell r="G53" t="str">
            <v>A-87</v>
          </cell>
        </row>
        <row r="54">
          <cell r="E54" t="str">
            <v>A-44</v>
          </cell>
          <cell r="G54" t="str">
            <v>A-88</v>
          </cell>
        </row>
        <row r="55">
          <cell r="E55" t="str">
            <v>A-45</v>
          </cell>
          <cell r="G55" t="str">
            <v>A-89</v>
          </cell>
        </row>
        <row r="56">
          <cell r="E56" t="str">
            <v>A-46</v>
          </cell>
          <cell r="G56" t="str">
            <v>A-90</v>
          </cell>
        </row>
        <row r="57">
          <cell r="E57" t="str">
            <v>B-1</v>
          </cell>
          <cell r="G57" t="str">
            <v>B-56</v>
          </cell>
        </row>
        <row r="58">
          <cell r="E58" t="str">
            <v>B-2</v>
          </cell>
        </row>
        <row r="59">
          <cell r="E59" t="str">
            <v>B-3</v>
          </cell>
          <cell r="G59" t="str">
            <v>B-57</v>
          </cell>
        </row>
        <row r="60">
          <cell r="E60" t="str">
            <v>B-4</v>
          </cell>
          <cell r="G60" t="str">
            <v>B-58</v>
          </cell>
        </row>
        <row r="61">
          <cell r="E61" t="str">
            <v>B-5</v>
          </cell>
          <cell r="G61" t="str">
            <v>B-59</v>
          </cell>
        </row>
        <row r="62">
          <cell r="E62" t="str">
            <v>B-6</v>
          </cell>
          <cell r="G62" t="str">
            <v>B-60</v>
          </cell>
        </row>
        <row r="63">
          <cell r="E63" t="str">
            <v>B-7</v>
          </cell>
          <cell r="G63" t="str">
            <v>B-61</v>
          </cell>
        </row>
        <row r="64">
          <cell r="E64" t="str">
            <v>B-8</v>
          </cell>
          <cell r="G64" t="str">
            <v>B-62</v>
          </cell>
        </row>
        <row r="65">
          <cell r="E65" t="str">
            <v>B-9</v>
          </cell>
          <cell r="G65" t="str">
            <v>B-63</v>
          </cell>
        </row>
        <row r="66">
          <cell r="E66" t="str">
            <v>B-10</v>
          </cell>
        </row>
        <row r="67">
          <cell r="E67" t="str">
            <v>B-11</v>
          </cell>
        </row>
        <row r="68">
          <cell r="E68" t="str">
            <v>B-12</v>
          </cell>
        </row>
        <row r="69">
          <cell r="G69" t="str">
            <v>B-52</v>
          </cell>
        </row>
        <row r="70">
          <cell r="G70" t="str">
            <v>B-53</v>
          </cell>
        </row>
        <row r="71">
          <cell r="G71" t="str">
            <v>B-54</v>
          </cell>
        </row>
        <row r="72">
          <cell r="G72" t="str">
            <v>B-55</v>
          </cell>
        </row>
        <row r="73">
          <cell r="E73" t="str">
            <v>B-13</v>
          </cell>
          <cell r="G73" t="str">
            <v>B-64</v>
          </cell>
        </row>
        <row r="74">
          <cell r="E74" t="str">
            <v>B-14</v>
          </cell>
          <cell r="G74" t="str">
            <v>B-65</v>
          </cell>
        </row>
        <row r="75">
          <cell r="E75" t="str">
            <v>B-15</v>
          </cell>
          <cell r="G75" t="str">
            <v>B-66</v>
          </cell>
        </row>
        <row r="76">
          <cell r="E76" t="str">
            <v>B-16</v>
          </cell>
          <cell r="G76" t="str">
            <v>B-67</v>
          </cell>
        </row>
        <row r="77">
          <cell r="E77" t="str">
            <v>B-17</v>
          </cell>
          <cell r="G77" t="str">
            <v>B-68</v>
          </cell>
        </row>
        <row r="78">
          <cell r="E78" t="str">
            <v>B-18</v>
          </cell>
          <cell r="G78" t="str">
            <v>B-69</v>
          </cell>
        </row>
        <row r="79">
          <cell r="E79" t="str">
            <v>B-19</v>
          </cell>
          <cell r="G79" t="str">
            <v>B-70</v>
          </cell>
        </row>
        <row r="80">
          <cell r="E80" t="str">
            <v>B-20</v>
          </cell>
          <cell r="G80" t="str">
            <v>B-71</v>
          </cell>
        </row>
        <row r="81">
          <cell r="E81" t="str">
            <v>B-21</v>
          </cell>
          <cell r="G81" t="str">
            <v>B-72</v>
          </cell>
        </row>
        <row r="82">
          <cell r="E82" t="str">
            <v>B-22</v>
          </cell>
          <cell r="G82" t="str">
            <v>B-73</v>
          </cell>
        </row>
        <row r="83">
          <cell r="E83" t="str">
            <v>B-23</v>
          </cell>
          <cell r="G83" t="str">
            <v>B-74</v>
          </cell>
        </row>
        <row r="84">
          <cell r="E84" t="str">
            <v>B-24</v>
          </cell>
          <cell r="G84" t="str">
            <v>B-75</v>
          </cell>
        </row>
        <row r="85">
          <cell r="E85" t="str">
            <v>B-25</v>
          </cell>
          <cell r="G85" t="str">
            <v>B-76</v>
          </cell>
        </row>
        <row r="86">
          <cell r="E86" t="str">
            <v>B-26</v>
          </cell>
        </row>
        <row r="87">
          <cell r="E87" t="str">
            <v>B-27</v>
          </cell>
        </row>
        <row r="88">
          <cell r="E88" t="str">
            <v>B-28</v>
          </cell>
          <cell r="G88" t="str">
            <v>B-77</v>
          </cell>
        </row>
        <row r="89">
          <cell r="E89" t="str">
            <v>B-29</v>
          </cell>
          <cell r="G89" t="str">
            <v>B-78</v>
          </cell>
        </row>
        <row r="90">
          <cell r="E90" t="str">
            <v>B-30</v>
          </cell>
          <cell r="G90" t="str">
            <v>B-79</v>
          </cell>
        </row>
        <row r="91">
          <cell r="E91" t="str">
            <v>B-31</v>
          </cell>
          <cell r="G91" t="str">
            <v>B-80</v>
          </cell>
        </row>
        <row r="92">
          <cell r="E92" t="str">
            <v>B-32</v>
          </cell>
        </row>
        <row r="93">
          <cell r="E93" t="str">
            <v>BkB-3</v>
          </cell>
          <cell r="F93" t="str">
            <v>Not issued. Book entry only</v>
          </cell>
          <cell r="G93" t="str">
            <v>B-81</v>
          </cell>
        </row>
        <row r="94">
          <cell r="E94" t="str">
            <v>BkB-4</v>
          </cell>
          <cell r="F94" t="str">
            <v>Not issued. Book entry only</v>
          </cell>
          <cell r="G94" t="str">
            <v>B-82</v>
          </cell>
        </row>
        <row r="95">
          <cell r="E95" t="str">
            <v>BkB-5</v>
          </cell>
          <cell r="F95" t="str">
            <v>Not issued. Book entry only</v>
          </cell>
          <cell r="G95" t="str">
            <v>B-83</v>
          </cell>
        </row>
        <row r="96">
          <cell r="E96" t="str">
            <v>BkB-6</v>
          </cell>
          <cell r="F96" t="str">
            <v>Not issued. Book entry only</v>
          </cell>
          <cell r="G96" t="str">
            <v>B-84</v>
          </cell>
        </row>
        <row r="97">
          <cell r="E97" t="str">
            <v>BkB-7</v>
          </cell>
          <cell r="F97" t="str">
            <v>Not issued. Book entry only</v>
          </cell>
          <cell r="G97" t="str">
            <v>B-85</v>
          </cell>
        </row>
        <row r="98">
          <cell r="E98" t="str">
            <v>BkB-8</v>
          </cell>
          <cell r="F98" t="str">
            <v>Not issued. Book entry only</v>
          </cell>
          <cell r="G98" t="str">
            <v>B-86</v>
          </cell>
        </row>
        <row r="99">
          <cell r="E99" t="str">
            <v>B-33</v>
          </cell>
        </row>
        <row r="100">
          <cell r="E100" t="str">
            <v>B-34</v>
          </cell>
          <cell r="G100" t="str">
            <v>B-87</v>
          </cell>
        </row>
        <row r="101">
          <cell r="E101" t="str">
            <v>B-35</v>
          </cell>
        </row>
        <row r="102">
          <cell r="E102" t="str">
            <v>B-36</v>
          </cell>
        </row>
        <row r="103">
          <cell r="E103" t="str">
            <v>B-37</v>
          </cell>
          <cell r="G103" t="str">
            <v>B-88</v>
          </cell>
        </row>
        <row r="104">
          <cell r="E104" t="str">
            <v>B-38</v>
          </cell>
          <cell r="G104" t="str">
            <v>B-89</v>
          </cell>
        </row>
        <row r="105">
          <cell r="E105" t="str">
            <v>B-39</v>
          </cell>
        </row>
        <row r="106">
          <cell r="E106" t="str">
            <v>B-40</v>
          </cell>
        </row>
        <row r="107">
          <cell r="E107" t="str">
            <v>B-41</v>
          </cell>
        </row>
        <row r="108">
          <cell r="E108" t="str">
            <v>B-42</v>
          </cell>
        </row>
        <row r="109">
          <cell r="E109" t="str">
            <v>B-43</v>
          </cell>
          <cell r="G109" t="str">
            <v>B-90</v>
          </cell>
        </row>
        <row r="110">
          <cell r="E110" t="str">
            <v>BkB-9</v>
          </cell>
          <cell r="F110" t="str">
            <v>Not issued. Book entry only</v>
          </cell>
          <cell r="G110" t="str">
            <v>B-91</v>
          </cell>
        </row>
        <row r="111">
          <cell r="E111" t="str">
            <v>B-44</v>
          </cell>
          <cell r="G111" t="str">
            <v>B-92</v>
          </cell>
        </row>
        <row r="112">
          <cell r="E112" t="str">
            <v>B-45</v>
          </cell>
          <cell r="G112" t="str">
            <v>B-93</v>
          </cell>
        </row>
        <row r="113">
          <cell r="E113" t="str">
            <v>B-46</v>
          </cell>
          <cell r="G113" t="str">
            <v>B-94</v>
          </cell>
        </row>
        <row r="114">
          <cell r="E114" t="str">
            <v>B-47</v>
          </cell>
          <cell r="G114" t="str">
            <v>B-95</v>
          </cell>
        </row>
        <row r="115">
          <cell r="E115" t="str">
            <v>B-48</v>
          </cell>
          <cell r="G115" t="str">
            <v>B-96</v>
          </cell>
        </row>
        <row r="116">
          <cell r="E116" t="str">
            <v>B-49</v>
          </cell>
          <cell r="G116" t="str">
            <v>B-97</v>
          </cell>
        </row>
        <row r="117">
          <cell r="E117" t="str">
            <v>B-50</v>
          </cell>
          <cell r="G117" t="str">
            <v>B-98</v>
          </cell>
        </row>
        <row r="118">
          <cell r="E118" t="str">
            <v>B-51</v>
          </cell>
          <cell r="G118" t="str">
            <v>B-99</v>
          </cell>
        </row>
        <row r="119">
          <cell r="E119" t="str">
            <v>PC-1</v>
          </cell>
          <cell r="G119" t="str">
            <v>PC-94</v>
          </cell>
        </row>
        <row r="120">
          <cell r="E120" t="str">
            <v>PC-2</v>
          </cell>
          <cell r="G120" t="str">
            <v>PC-95</v>
          </cell>
        </row>
        <row r="121">
          <cell r="E121" t="str">
            <v>PC-3</v>
          </cell>
          <cell r="G121" t="str">
            <v>PC-96</v>
          </cell>
        </row>
        <row r="122">
          <cell r="E122" t="str">
            <v>PC-4</v>
          </cell>
          <cell r="G122" t="str">
            <v>PC-97</v>
          </cell>
        </row>
        <row r="123">
          <cell r="E123" t="str">
            <v>PC-5</v>
          </cell>
          <cell r="G123" t="str">
            <v>PC-98</v>
          </cell>
        </row>
        <row r="124">
          <cell r="E124" t="str">
            <v>PC-6</v>
          </cell>
          <cell r="G124" t="str">
            <v>PC-99</v>
          </cell>
        </row>
        <row r="125">
          <cell r="E125" t="str">
            <v>PC-7</v>
          </cell>
          <cell r="G125" t="str">
            <v>PC-100</v>
          </cell>
        </row>
        <row r="126">
          <cell r="E126" t="str">
            <v>PC-8</v>
          </cell>
          <cell r="G126" t="str">
            <v>PC-101</v>
          </cell>
        </row>
        <row r="127">
          <cell r="E127" t="str">
            <v>PC-9</v>
          </cell>
          <cell r="G127" t="str">
            <v>PC-102</v>
          </cell>
        </row>
        <row r="128">
          <cell r="E128" t="str">
            <v>PC-10</v>
          </cell>
          <cell r="G128" t="str">
            <v>PC-103</v>
          </cell>
        </row>
        <row r="129">
          <cell r="E129" t="str">
            <v>PC-11</v>
          </cell>
          <cell r="G129" t="str">
            <v>PC-104</v>
          </cell>
        </row>
        <row r="130">
          <cell r="E130" t="str">
            <v>PC-12</v>
          </cell>
          <cell r="G130" t="str">
            <v>PC-105</v>
          </cell>
        </row>
        <row r="131">
          <cell r="E131" t="str">
            <v>PC-13</v>
          </cell>
          <cell r="G131" t="str">
            <v>PC-106</v>
          </cell>
        </row>
        <row r="132">
          <cell r="E132" t="str">
            <v>PC-14</v>
          </cell>
          <cell r="G132" t="str">
            <v>PC-107</v>
          </cell>
        </row>
        <row r="133">
          <cell r="E133" t="str">
            <v>PC-15</v>
          </cell>
          <cell r="G133" t="str">
            <v>PC-108</v>
          </cell>
        </row>
        <row r="134">
          <cell r="E134" t="str">
            <v>PC-16</v>
          </cell>
          <cell r="G134" t="str">
            <v>PC-109</v>
          </cell>
        </row>
        <row r="135">
          <cell r="E135" t="str">
            <v>PC-17</v>
          </cell>
          <cell r="G135" t="str">
            <v>PC-110</v>
          </cell>
        </row>
        <row r="136">
          <cell r="E136" t="str">
            <v>PC-18</v>
          </cell>
          <cell r="G136" t="str">
            <v>PC-111</v>
          </cell>
        </row>
        <row r="137">
          <cell r="E137" t="str">
            <v>PC-19</v>
          </cell>
        </row>
        <row r="138">
          <cell r="E138" t="str">
            <v>PC-20</v>
          </cell>
        </row>
        <row r="139">
          <cell r="E139" t="str">
            <v>PC-91</v>
          </cell>
          <cell r="F139" t="str">
            <v>Not issued. Book entry only</v>
          </cell>
          <cell r="G139" t="str">
            <v>PC-112</v>
          </cell>
        </row>
        <row r="140">
          <cell r="E140" t="str">
            <v>PC-92</v>
          </cell>
          <cell r="F140" t="str">
            <v>Not issued. Book entry only</v>
          </cell>
          <cell r="G140" t="str">
            <v>PC-113</v>
          </cell>
        </row>
        <row r="141">
          <cell r="E141" t="str">
            <v>PC-21</v>
          </cell>
          <cell r="G141" t="str">
            <v>PC-114</v>
          </cell>
        </row>
        <row r="142">
          <cell r="E142" t="str">
            <v>PC-22</v>
          </cell>
          <cell r="G142" t="str">
            <v>PC-115</v>
          </cell>
        </row>
        <row r="143">
          <cell r="E143" t="str">
            <v>PC-23</v>
          </cell>
          <cell r="G143" t="str">
            <v>PC-116</v>
          </cell>
        </row>
        <row r="144">
          <cell r="E144" t="str">
            <v>PC-24</v>
          </cell>
        </row>
        <row r="145">
          <cell r="E145" t="str">
            <v>PC-25</v>
          </cell>
          <cell r="G145" t="str">
            <v>PC-117</v>
          </cell>
        </row>
        <row r="146">
          <cell r="E146" t="str">
            <v>PC-26</v>
          </cell>
          <cell r="G146" t="str">
            <v>PC-118</v>
          </cell>
        </row>
        <row r="147">
          <cell r="E147" t="str">
            <v>PC-27</v>
          </cell>
          <cell r="G147" t="str">
            <v>PC-119</v>
          </cell>
        </row>
        <row r="148">
          <cell r="E148" t="str">
            <v>PC-28</v>
          </cell>
        </row>
        <row r="149">
          <cell r="E149" t="str">
            <v>PC-29</v>
          </cell>
          <cell r="G149" t="str">
            <v>PC-120</v>
          </cell>
        </row>
        <row r="150">
          <cell r="E150" t="str">
            <v>PC-30</v>
          </cell>
          <cell r="G150" t="str">
            <v>PC-121</v>
          </cell>
        </row>
        <row r="151">
          <cell r="E151" t="str">
            <v>PC-31</v>
          </cell>
          <cell r="G151" t="str">
            <v>PC-122</v>
          </cell>
        </row>
        <row r="152">
          <cell r="E152" t="str">
            <v>PC-32</v>
          </cell>
          <cell r="G152" t="str">
            <v>PC-123</v>
          </cell>
        </row>
        <row r="153">
          <cell r="E153" t="str">
            <v>PC-33</v>
          </cell>
        </row>
        <row r="154">
          <cell r="E154" t="str">
            <v>PC-34</v>
          </cell>
          <cell r="G154" t="str">
            <v>PC-124</v>
          </cell>
        </row>
        <row r="155">
          <cell r="E155" t="str">
            <v>PC-35</v>
          </cell>
          <cell r="G155" t="str">
            <v>PC-125</v>
          </cell>
        </row>
        <row r="156">
          <cell r="E156" t="str">
            <v>PC-36</v>
          </cell>
          <cell r="G156" t="str">
            <v>PC-126</v>
          </cell>
        </row>
        <row r="157">
          <cell r="E157" t="str">
            <v>PC-37</v>
          </cell>
          <cell r="G157" t="str">
            <v>PC-127</v>
          </cell>
        </row>
        <row r="158">
          <cell r="E158" t="str">
            <v>PC-38</v>
          </cell>
          <cell r="G158" t="str">
            <v>PC-128</v>
          </cell>
        </row>
        <row r="159">
          <cell r="E159" t="str">
            <v>PC-39</v>
          </cell>
          <cell r="G159" t="str">
            <v>PC-129</v>
          </cell>
        </row>
        <row r="160">
          <cell r="E160" t="str">
            <v>PC-40</v>
          </cell>
          <cell r="G160" t="str">
            <v>PC-130</v>
          </cell>
        </row>
        <row r="161">
          <cell r="E161" t="str">
            <v>PC-41</v>
          </cell>
          <cell r="G161" t="str">
            <v>PC-131</v>
          </cell>
        </row>
        <row r="162">
          <cell r="E162" t="str">
            <v>PC-42</v>
          </cell>
        </row>
        <row r="163">
          <cell r="E163" t="str">
            <v>PC-43</v>
          </cell>
          <cell r="G163" t="str">
            <v>PC-132</v>
          </cell>
        </row>
        <row r="164">
          <cell r="E164" t="str">
            <v>PC-44</v>
          </cell>
          <cell r="G164" t="str">
            <v>PC-133</v>
          </cell>
        </row>
        <row r="165">
          <cell r="E165" t="str">
            <v>PC-45</v>
          </cell>
          <cell r="G165" t="str">
            <v>PC-134</v>
          </cell>
        </row>
        <row r="166">
          <cell r="E166" t="str">
            <v>PC-46</v>
          </cell>
          <cell r="G166" t="str">
            <v>PC-135</v>
          </cell>
        </row>
        <row r="167">
          <cell r="E167" t="str">
            <v>PC-47</v>
          </cell>
          <cell r="G167" t="str">
            <v>PC-136</v>
          </cell>
        </row>
        <row r="168">
          <cell r="E168" t="str">
            <v>PC-48</v>
          </cell>
          <cell r="G168" t="str">
            <v>PC-137</v>
          </cell>
        </row>
        <row r="169">
          <cell r="E169" t="str">
            <v>PC-49</v>
          </cell>
        </row>
        <row r="170">
          <cell r="E170" t="str">
            <v>PC-50</v>
          </cell>
          <cell r="G170" t="str">
            <v>PC-138</v>
          </cell>
        </row>
        <row r="171">
          <cell r="E171" t="str">
            <v>PC-51</v>
          </cell>
          <cell r="G171" t="str">
            <v>PC-139</v>
          </cell>
        </row>
        <row r="172">
          <cell r="E172" t="str">
            <v>PC-52</v>
          </cell>
          <cell r="G172" t="str">
            <v>PC-140</v>
          </cell>
        </row>
        <row r="173">
          <cell r="E173" t="str">
            <v>PC-53</v>
          </cell>
        </row>
        <row r="174">
          <cell r="E174" t="str">
            <v>PC-54</v>
          </cell>
          <cell r="G174" t="str">
            <v>PC-141</v>
          </cell>
        </row>
        <row r="175">
          <cell r="E175" t="str">
            <v>PC-55</v>
          </cell>
          <cell r="G175" t="str">
            <v>PC-142</v>
          </cell>
        </row>
        <row r="176">
          <cell r="E176" t="str">
            <v>PC-56</v>
          </cell>
          <cell r="G176" t="str">
            <v>PC-143</v>
          </cell>
        </row>
        <row r="177">
          <cell r="E177" t="str">
            <v>PC-57</v>
          </cell>
          <cell r="G177" t="str">
            <v>PC-144</v>
          </cell>
        </row>
        <row r="178">
          <cell r="E178" t="str">
            <v>PC-58</v>
          </cell>
          <cell r="G178" t="str">
            <v>PC-145</v>
          </cell>
        </row>
        <row r="179">
          <cell r="E179" t="str">
            <v>PC-59</v>
          </cell>
          <cell r="G179" t="str">
            <v>PC-146</v>
          </cell>
        </row>
        <row r="180">
          <cell r="E180" t="str">
            <v>PC-60</v>
          </cell>
          <cell r="G180" t="str">
            <v>PC-147</v>
          </cell>
        </row>
        <row r="181">
          <cell r="E181" t="str">
            <v>PC-61</v>
          </cell>
          <cell r="G181" t="str">
            <v>PC-148</v>
          </cell>
        </row>
        <row r="182">
          <cell r="E182" t="str">
            <v>PC-62</v>
          </cell>
          <cell r="G182" t="str">
            <v>PC-149</v>
          </cell>
        </row>
        <row r="183">
          <cell r="E183" t="str">
            <v>PC-63</v>
          </cell>
          <cell r="G183" t="str">
            <v>PC-150</v>
          </cell>
        </row>
        <row r="184">
          <cell r="E184" t="str">
            <v>PC-64</v>
          </cell>
          <cell r="G184" t="str">
            <v>PC-151</v>
          </cell>
        </row>
        <row r="185">
          <cell r="E185" t="str">
            <v>PC-65</v>
          </cell>
          <cell r="G185" t="str">
            <v>PC-152</v>
          </cell>
        </row>
        <row r="186">
          <cell r="E186" t="str">
            <v>PC-66</v>
          </cell>
        </row>
        <row r="187">
          <cell r="E187" t="str">
            <v>PC-67</v>
          </cell>
          <cell r="G187" t="str">
            <v>PC-153</v>
          </cell>
        </row>
        <row r="188">
          <cell r="E188" t="str">
            <v>PC-68</v>
          </cell>
          <cell r="G188" t="str">
            <v>PC-154</v>
          </cell>
        </row>
        <row r="189">
          <cell r="E189" t="str">
            <v>PC-69</v>
          </cell>
          <cell r="G189" t="str">
            <v>PC-155</v>
          </cell>
        </row>
        <row r="190">
          <cell r="E190" t="str">
            <v>PC-70</v>
          </cell>
          <cell r="G190" t="str">
            <v>PC-156</v>
          </cell>
        </row>
        <row r="191">
          <cell r="E191" t="str">
            <v>PC-71</v>
          </cell>
          <cell r="G191" t="str">
            <v>PC-157</v>
          </cell>
        </row>
        <row r="192">
          <cell r="E192" t="str">
            <v>PC-72</v>
          </cell>
        </row>
        <row r="193">
          <cell r="E193" t="str">
            <v>PC-73</v>
          </cell>
        </row>
        <row r="194">
          <cell r="E194" t="str">
            <v>PC-74</v>
          </cell>
          <cell r="G194" t="str">
            <v>PC-158</v>
          </cell>
        </row>
        <row r="195">
          <cell r="E195" t="str">
            <v>PC-75</v>
          </cell>
          <cell r="G195" t="str">
            <v>PC-159</v>
          </cell>
        </row>
        <row r="196">
          <cell r="E196" t="str">
            <v>PC-76</v>
          </cell>
          <cell r="G196" t="str">
            <v>PC-160</v>
          </cell>
        </row>
        <row r="197">
          <cell r="E197" t="str">
            <v>PC-77</v>
          </cell>
          <cell r="G197" t="str">
            <v>PC-161</v>
          </cell>
        </row>
        <row r="198">
          <cell r="E198" t="str">
            <v>PC-78</v>
          </cell>
          <cell r="G198" t="str">
            <v>PC-162</v>
          </cell>
        </row>
        <row r="199">
          <cell r="E199" t="str">
            <v>PC-79</v>
          </cell>
          <cell r="G199" t="str">
            <v>PC-163</v>
          </cell>
        </row>
        <row r="200">
          <cell r="E200" t="str">
            <v>PC-80</v>
          </cell>
          <cell r="G200" t="str">
            <v>PC-164</v>
          </cell>
        </row>
        <row r="201">
          <cell r="E201" t="str">
            <v>PC-81</v>
          </cell>
          <cell r="G201" t="str">
            <v>PC-165</v>
          </cell>
        </row>
        <row r="202">
          <cell r="E202" t="str">
            <v>PC-82</v>
          </cell>
          <cell r="G202" t="str">
            <v>PC-166</v>
          </cell>
        </row>
        <row r="203">
          <cell r="E203" t="str">
            <v>PC-83</v>
          </cell>
          <cell r="G203" t="str">
            <v>PC-167</v>
          </cell>
        </row>
        <row r="204">
          <cell r="E204" t="str">
            <v>PC-84</v>
          </cell>
          <cell r="G204" t="str">
            <v>PC-168</v>
          </cell>
        </row>
        <row r="205">
          <cell r="E205" t="str">
            <v>PC-85</v>
          </cell>
          <cell r="G205" t="str">
            <v>PC-169</v>
          </cell>
        </row>
        <row r="206">
          <cell r="E206" t="str">
            <v>PC-86</v>
          </cell>
          <cell r="G206" t="str">
            <v>PC-170</v>
          </cell>
        </row>
        <row r="207">
          <cell r="E207" t="str">
            <v>PC-87</v>
          </cell>
          <cell r="G207" t="str">
            <v>PC-171</v>
          </cell>
        </row>
        <row r="208">
          <cell r="E208" t="str">
            <v>PC-88</v>
          </cell>
          <cell r="G208" t="str">
            <v>PC-172</v>
          </cell>
        </row>
        <row r="209">
          <cell r="E209" t="str">
            <v>PC-89</v>
          </cell>
          <cell r="G209" t="str">
            <v>PC-173</v>
          </cell>
        </row>
        <row r="210">
          <cell r="E210" t="str">
            <v>PC-90</v>
          </cell>
          <cell r="G210" t="str">
            <v>PC-174</v>
          </cell>
        </row>
        <row r="211">
          <cell r="E211" t="str">
            <v>PC-93</v>
          </cell>
          <cell r="F211" t="str">
            <v>Not issued. Book entry only</v>
          </cell>
          <cell r="G211" t="str">
            <v>PC-175</v>
          </cell>
        </row>
        <row r="212">
          <cell r="G212" t="str">
            <v>PC-176</v>
          </cell>
        </row>
        <row r="213">
          <cell r="E213" t="str">
            <v>PC-69</v>
          </cell>
          <cell r="G213" t="str">
            <v>PC-177</v>
          </cell>
        </row>
        <row r="214">
          <cell r="E214" t="str">
            <v>PC-71</v>
          </cell>
          <cell r="G214" t="str">
            <v>PC-178</v>
          </cell>
        </row>
        <row r="215">
          <cell r="E215" t="str">
            <v>PC-1-1</v>
          </cell>
          <cell r="G215" t="str">
            <v>PC-1-22</v>
          </cell>
        </row>
        <row r="216">
          <cell r="E216" t="str">
            <v>PC-1-2</v>
          </cell>
          <cell r="G216" t="str">
            <v>PC-1-23</v>
          </cell>
        </row>
        <row r="217">
          <cell r="E217" t="str">
            <v>PC-1-3</v>
          </cell>
          <cell r="G217" t="str">
            <v>PC-1-24</v>
          </cell>
        </row>
        <row r="218">
          <cell r="E218" t="str">
            <v>PC-1-4</v>
          </cell>
          <cell r="G218" t="str">
            <v>PC-1-25</v>
          </cell>
        </row>
        <row r="219">
          <cell r="E219" t="str">
            <v>PC-1-2</v>
          </cell>
          <cell r="G219" t="str">
            <v>PC-1-26</v>
          </cell>
        </row>
        <row r="220">
          <cell r="G220" t="str">
            <v>PC-1-10</v>
          </cell>
        </row>
        <row r="221">
          <cell r="G221" t="str">
            <v>PC-1-11</v>
          </cell>
        </row>
        <row r="222">
          <cell r="G222" t="str">
            <v>PC-1-12</v>
          </cell>
        </row>
        <row r="223">
          <cell r="G223" t="str">
            <v>PC-1-13</v>
          </cell>
        </row>
        <row r="224">
          <cell r="G224" t="str">
            <v>PC-1-14</v>
          </cell>
        </row>
        <row r="225">
          <cell r="G225" t="str">
            <v>PC-1-15</v>
          </cell>
        </row>
        <row r="226">
          <cell r="G226" t="str">
            <v>PC-1-16</v>
          </cell>
        </row>
        <row r="227">
          <cell r="G227" t="str">
            <v>PC-1-17</v>
          </cell>
        </row>
        <row r="228">
          <cell r="G228" t="str">
            <v>PC-1-18</v>
          </cell>
        </row>
        <row r="229">
          <cell r="G229" t="str">
            <v>PC-1-19</v>
          </cell>
        </row>
        <row r="230">
          <cell r="G230" t="str">
            <v>PC-1-20</v>
          </cell>
        </row>
        <row r="231">
          <cell r="G231" t="str">
            <v>PC-1-21</v>
          </cell>
        </row>
        <row r="232">
          <cell r="G232" t="str">
            <v>PC-1-5</v>
          </cell>
        </row>
        <row r="233">
          <cell r="G233" t="str">
            <v>PC-1-6</v>
          </cell>
        </row>
        <row r="234">
          <cell r="G234" t="str">
            <v>PC-1-7</v>
          </cell>
        </row>
        <row r="235">
          <cell r="G235" t="str">
            <v>PC-1-8</v>
          </cell>
        </row>
        <row r="236">
          <cell r="G236" t="str">
            <v>PC-1-9</v>
          </cell>
        </row>
        <row r="237">
          <cell r="G237" t="str">
            <v>PC-2-1</v>
          </cell>
        </row>
        <row r="238">
          <cell r="G238" t="str">
            <v>PC-2-2</v>
          </cell>
        </row>
        <row r="239">
          <cell r="G239" t="str">
            <v>PC-2-3</v>
          </cell>
        </row>
        <row r="240">
          <cell r="G240" t="str">
            <v>PC-2-4</v>
          </cell>
        </row>
        <row r="241">
          <cell r="G241" t="str">
            <v>PC-2-5</v>
          </cell>
        </row>
        <row r="242">
          <cell r="G242" t="str">
            <v>PC-2-6</v>
          </cell>
        </row>
        <row r="243">
          <cell r="E243">
            <v>2</v>
          </cell>
        </row>
        <row r="244">
          <cell r="E244">
            <v>3</v>
          </cell>
          <cell r="G244" t="str">
            <v>CA-1</v>
          </cell>
        </row>
        <row r="245">
          <cell r="E245">
            <v>4</v>
          </cell>
        </row>
        <row r="246">
          <cell r="E246">
            <v>5</v>
          </cell>
          <cell r="G246" t="str">
            <v>CA-2</v>
          </cell>
        </row>
        <row r="247">
          <cell r="E247">
            <v>6</v>
          </cell>
          <cell r="G247" t="str">
            <v>CA-3</v>
          </cell>
        </row>
        <row r="248">
          <cell r="E248">
            <v>7</v>
          </cell>
          <cell r="G248" t="str">
            <v>CA-4</v>
          </cell>
        </row>
        <row r="249">
          <cell r="E249">
            <v>8</v>
          </cell>
          <cell r="G249" t="str">
            <v>CA-5</v>
          </cell>
        </row>
        <row r="250">
          <cell r="E250">
            <v>9</v>
          </cell>
          <cell r="G250" t="str">
            <v>CA-6</v>
          </cell>
        </row>
        <row r="251">
          <cell r="E251">
            <v>10</v>
          </cell>
        </row>
        <row r="252">
          <cell r="E252">
            <v>11</v>
          </cell>
          <cell r="G252" t="str">
            <v>CA-7</v>
          </cell>
        </row>
        <row r="253">
          <cell r="E253">
            <v>12</v>
          </cell>
          <cell r="G253" t="str">
            <v>CA-8</v>
          </cell>
        </row>
        <row r="254">
          <cell r="E254">
            <v>13</v>
          </cell>
          <cell r="G254" t="str">
            <v>CA-9</v>
          </cell>
        </row>
        <row r="255">
          <cell r="E255">
            <v>14</v>
          </cell>
          <cell r="G255" t="str">
            <v>CA-10</v>
          </cell>
        </row>
        <row r="256">
          <cell r="E256">
            <v>15</v>
          </cell>
          <cell r="G256" t="str">
            <v>CA-11</v>
          </cell>
        </row>
        <row r="257">
          <cell r="E257">
            <v>16</v>
          </cell>
          <cell r="G257" t="str">
            <v>CA-12</v>
          </cell>
        </row>
        <row r="258">
          <cell r="E258">
            <v>17</v>
          </cell>
          <cell r="G258" t="str">
            <v>CA-13</v>
          </cell>
        </row>
        <row r="259">
          <cell r="E259">
            <v>18</v>
          </cell>
          <cell r="G259" t="str">
            <v>CA-14</v>
          </cell>
        </row>
        <row r="260">
          <cell r="E260">
            <v>19</v>
          </cell>
          <cell r="G260" t="str">
            <v>CA-15</v>
          </cell>
        </row>
        <row r="261">
          <cell r="E261">
            <v>20</v>
          </cell>
          <cell r="G261" t="str">
            <v>CA-16</v>
          </cell>
        </row>
        <row r="262">
          <cell r="E262">
            <v>21</v>
          </cell>
          <cell r="G262" t="str">
            <v>CA-17</v>
          </cell>
        </row>
        <row r="263">
          <cell r="E263">
            <v>22</v>
          </cell>
          <cell r="G263" t="str">
            <v>CA-18</v>
          </cell>
        </row>
        <row r="264">
          <cell r="E264">
            <v>23</v>
          </cell>
          <cell r="G264" t="str">
            <v>CA-19</v>
          </cell>
        </row>
        <row r="265">
          <cell r="E265">
            <v>24</v>
          </cell>
          <cell r="G265" t="str">
            <v>CA-20</v>
          </cell>
        </row>
        <row r="266">
          <cell r="E266">
            <v>25</v>
          </cell>
          <cell r="G266" t="str">
            <v>CA-21</v>
          </cell>
        </row>
        <row r="267">
          <cell r="E267">
            <v>26</v>
          </cell>
          <cell r="G267" t="str">
            <v>CA-22</v>
          </cell>
        </row>
        <row r="268">
          <cell r="E268">
            <v>27</v>
          </cell>
          <cell r="G268" t="str">
            <v>CA-23</v>
          </cell>
        </row>
        <row r="269">
          <cell r="E269">
            <v>28</v>
          </cell>
          <cell r="G269" t="str">
            <v>CA-24</v>
          </cell>
        </row>
        <row r="270">
          <cell r="E270">
            <v>29</v>
          </cell>
          <cell r="G270" t="str">
            <v>CA-25</v>
          </cell>
        </row>
        <row r="271">
          <cell r="E271">
            <v>30</v>
          </cell>
          <cell r="G271" t="str">
            <v>CA-26</v>
          </cell>
        </row>
        <row r="272">
          <cell r="E272">
            <v>31</v>
          </cell>
          <cell r="G272" t="str">
            <v>CA-27</v>
          </cell>
        </row>
        <row r="273">
          <cell r="E273">
            <v>32</v>
          </cell>
          <cell r="G273" t="str">
            <v>CA-28</v>
          </cell>
        </row>
        <row r="274">
          <cell r="E274">
            <v>33</v>
          </cell>
          <cell r="G274" t="str">
            <v>CA-29</v>
          </cell>
        </row>
        <row r="275">
          <cell r="E275">
            <v>34</v>
          </cell>
        </row>
        <row r="276">
          <cell r="E276">
            <v>35</v>
          </cell>
          <cell r="G276" t="str">
            <v>CA-30</v>
          </cell>
        </row>
        <row r="277">
          <cell r="E277">
            <v>36</v>
          </cell>
          <cell r="G277" t="str">
            <v>CA-31</v>
          </cell>
        </row>
        <row r="278">
          <cell r="E278">
            <v>37</v>
          </cell>
          <cell r="G278" t="str">
            <v>CA-32</v>
          </cell>
        </row>
        <row r="279">
          <cell r="E279">
            <v>38</v>
          </cell>
          <cell r="G279" t="str">
            <v>CA-33</v>
          </cell>
        </row>
        <row r="280">
          <cell r="E280">
            <v>39</v>
          </cell>
          <cell r="G280" t="str">
            <v>CA-34</v>
          </cell>
        </row>
        <row r="281">
          <cell r="E281">
            <v>40</v>
          </cell>
          <cell r="G281" t="str">
            <v>CA-35</v>
          </cell>
        </row>
        <row r="282">
          <cell r="E282">
            <v>41</v>
          </cell>
          <cell r="G282" t="str">
            <v>CA-36</v>
          </cell>
        </row>
        <row r="283">
          <cell r="E283">
            <v>42</v>
          </cell>
          <cell r="G283" t="str">
            <v>CA-37</v>
          </cell>
        </row>
        <row r="284">
          <cell r="E284">
            <v>43</v>
          </cell>
          <cell r="G284" t="str">
            <v>CA-38</v>
          </cell>
        </row>
        <row r="285">
          <cell r="E285">
            <v>44</v>
          </cell>
          <cell r="G285" t="str">
            <v>CA-39</v>
          </cell>
        </row>
        <row r="286">
          <cell r="E286">
            <v>45</v>
          </cell>
          <cell r="G286" t="str">
            <v>CA-40</v>
          </cell>
        </row>
        <row r="287">
          <cell r="E287">
            <v>46</v>
          </cell>
          <cell r="G287" t="str">
            <v>CA-41</v>
          </cell>
        </row>
        <row r="288">
          <cell r="E288">
            <v>47</v>
          </cell>
          <cell r="G288" t="str">
            <v>CA-42</v>
          </cell>
        </row>
        <row r="289">
          <cell r="E289">
            <v>48</v>
          </cell>
        </row>
        <row r="290">
          <cell r="E290">
            <v>49</v>
          </cell>
          <cell r="G290" t="str">
            <v>CA-43</v>
          </cell>
        </row>
        <row r="291">
          <cell r="E291">
            <v>50</v>
          </cell>
          <cell r="G291" t="str">
            <v>CA-44</v>
          </cell>
        </row>
        <row r="292">
          <cell r="E292">
            <v>51</v>
          </cell>
          <cell r="G292" t="str">
            <v>CA-45</v>
          </cell>
        </row>
        <row r="293">
          <cell r="E293">
            <v>52</v>
          </cell>
          <cell r="G293" t="str">
            <v>CA-46</v>
          </cell>
        </row>
        <row r="294">
          <cell r="E294">
            <v>53</v>
          </cell>
          <cell r="G294" t="str">
            <v>CA-47</v>
          </cell>
        </row>
        <row r="295">
          <cell r="E295">
            <v>54</v>
          </cell>
          <cell r="G295" t="str">
            <v>CA-48</v>
          </cell>
        </row>
        <row r="296">
          <cell r="E296">
            <v>55</v>
          </cell>
          <cell r="G296" t="str">
            <v>CA-49</v>
          </cell>
        </row>
        <row r="297">
          <cell r="E297">
            <v>56</v>
          </cell>
          <cell r="G297" t="str">
            <v>CA-50</v>
          </cell>
        </row>
        <row r="298">
          <cell r="E298">
            <v>57</v>
          </cell>
          <cell r="G298" t="str">
            <v>CA-51</v>
          </cell>
        </row>
        <row r="299">
          <cell r="E299">
            <v>58</v>
          </cell>
          <cell r="G299" t="str">
            <v>CA-52</v>
          </cell>
        </row>
        <row r="300">
          <cell r="E300">
            <v>59</v>
          </cell>
          <cell r="G300" t="str">
            <v>CA-53</v>
          </cell>
        </row>
        <row r="301">
          <cell r="E301">
            <v>60</v>
          </cell>
          <cell r="G301" t="str">
            <v>CA-54</v>
          </cell>
        </row>
        <row r="302">
          <cell r="E302">
            <v>61</v>
          </cell>
          <cell r="G302" t="str">
            <v>CA-55</v>
          </cell>
        </row>
        <row r="303">
          <cell r="E303">
            <v>62</v>
          </cell>
          <cell r="G303" t="str">
            <v>CA-56</v>
          </cell>
        </row>
        <row r="304">
          <cell r="E304">
            <v>64</v>
          </cell>
          <cell r="G304" t="str">
            <v>CA-57</v>
          </cell>
        </row>
        <row r="305">
          <cell r="E305">
            <v>65</v>
          </cell>
          <cell r="G305" t="str">
            <v>CA-58</v>
          </cell>
        </row>
        <row r="306">
          <cell r="E306">
            <v>66</v>
          </cell>
          <cell r="G306" t="str">
            <v>CA-59</v>
          </cell>
        </row>
        <row r="307">
          <cell r="E307">
            <v>67</v>
          </cell>
          <cell r="G307" t="str">
            <v>CA-60</v>
          </cell>
        </row>
        <row r="308">
          <cell r="E308">
            <v>68</v>
          </cell>
          <cell r="G308" t="str">
            <v>CA-61</v>
          </cell>
        </row>
        <row r="309">
          <cell r="E309">
            <v>69</v>
          </cell>
          <cell r="G309" t="str">
            <v>CA-62</v>
          </cell>
        </row>
        <row r="310">
          <cell r="E310">
            <v>70</v>
          </cell>
          <cell r="G310" t="str">
            <v>CA-63</v>
          </cell>
        </row>
        <row r="311">
          <cell r="E311">
            <v>71</v>
          </cell>
          <cell r="G311" t="str">
            <v>CA-64</v>
          </cell>
        </row>
        <row r="312">
          <cell r="E312">
            <v>72</v>
          </cell>
          <cell r="G312" t="str">
            <v>CA-65</v>
          </cell>
        </row>
        <row r="313">
          <cell r="E313">
            <v>73</v>
          </cell>
          <cell r="G313" t="str">
            <v>CA-66</v>
          </cell>
        </row>
        <row r="314">
          <cell r="E314">
            <v>74</v>
          </cell>
          <cell r="G314" t="str">
            <v>CA-67</v>
          </cell>
        </row>
        <row r="315">
          <cell r="E315">
            <v>75</v>
          </cell>
          <cell r="G315" t="str">
            <v>CA-68</v>
          </cell>
        </row>
        <row r="316">
          <cell r="E316">
            <v>76</v>
          </cell>
          <cell r="G316" t="str">
            <v>CA-69</v>
          </cell>
        </row>
        <row r="317">
          <cell r="E317">
            <v>77</v>
          </cell>
          <cell r="G317" t="str">
            <v>CA-70</v>
          </cell>
        </row>
        <row r="318">
          <cell r="E318">
            <v>78</v>
          </cell>
          <cell r="G318" t="str">
            <v>CA-71</v>
          </cell>
        </row>
        <row r="319">
          <cell r="E319">
            <v>79</v>
          </cell>
        </row>
        <row r="320">
          <cell r="E320">
            <v>80</v>
          </cell>
          <cell r="G320" t="str">
            <v>CA-72</v>
          </cell>
        </row>
        <row r="321">
          <cell r="E321">
            <v>81</v>
          </cell>
          <cell r="G321" t="str">
            <v>CA-73</v>
          </cell>
        </row>
        <row r="322">
          <cell r="E322">
            <v>82</v>
          </cell>
          <cell r="G322" t="str">
            <v>CA-74</v>
          </cell>
        </row>
        <row r="323">
          <cell r="E323">
            <v>83</v>
          </cell>
          <cell r="G323" t="str">
            <v>CA-75</v>
          </cell>
        </row>
        <row r="324">
          <cell r="E324">
            <v>84</v>
          </cell>
          <cell r="G324" t="str">
            <v>CA-76</v>
          </cell>
        </row>
        <row r="325">
          <cell r="E325">
            <v>85</v>
          </cell>
          <cell r="G325" t="str">
            <v>CA-77</v>
          </cell>
        </row>
        <row r="326">
          <cell r="E326">
            <v>86</v>
          </cell>
          <cell r="G326" t="str">
            <v>CA-78</v>
          </cell>
        </row>
        <row r="327">
          <cell r="E327">
            <v>87</v>
          </cell>
          <cell r="G327" t="str">
            <v>CA-79</v>
          </cell>
        </row>
        <row r="328">
          <cell r="E328">
            <v>88</v>
          </cell>
          <cell r="G328" t="str">
            <v>CA-80</v>
          </cell>
        </row>
        <row r="329">
          <cell r="E329">
            <v>89</v>
          </cell>
          <cell r="G329" t="str">
            <v>CA-81</v>
          </cell>
        </row>
        <row r="330">
          <cell r="E330">
            <v>90</v>
          </cell>
          <cell r="G330" t="str">
            <v>CA-82</v>
          </cell>
        </row>
        <row r="331">
          <cell r="E331">
            <v>91</v>
          </cell>
          <cell r="G331" t="str">
            <v>CA-83</v>
          </cell>
        </row>
        <row r="332">
          <cell r="E332">
            <v>92</v>
          </cell>
          <cell r="G332" t="str">
            <v>CA-84</v>
          </cell>
        </row>
        <row r="333">
          <cell r="E333">
            <v>93</v>
          </cell>
          <cell r="G333" t="str">
            <v>CA-85</v>
          </cell>
        </row>
        <row r="334">
          <cell r="E334">
            <v>94</v>
          </cell>
          <cell r="G334" t="str">
            <v>CA-86</v>
          </cell>
        </row>
        <row r="335">
          <cell r="E335">
            <v>95</v>
          </cell>
          <cell r="G335" t="str">
            <v>CA-87</v>
          </cell>
        </row>
        <row r="336">
          <cell r="E336">
            <v>96</v>
          </cell>
          <cell r="G336" t="str">
            <v>CA-88</v>
          </cell>
        </row>
        <row r="337">
          <cell r="E337">
            <v>97</v>
          </cell>
          <cell r="G337" t="str">
            <v>CA-89</v>
          </cell>
        </row>
        <row r="338">
          <cell r="E338">
            <v>98</v>
          </cell>
          <cell r="G338" t="str">
            <v>CA-90</v>
          </cell>
        </row>
        <row r="339">
          <cell r="E339">
            <v>99</v>
          </cell>
          <cell r="G339" t="str">
            <v>CA-91</v>
          </cell>
        </row>
        <row r="340">
          <cell r="E340">
            <v>100</v>
          </cell>
          <cell r="G340" t="str">
            <v>CA-92</v>
          </cell>
        </row>
        <row r="341">
          <cell r="E341">
            <v>101</v>
          </cell>
          <cell r="G341" t="str">
            <v>CA-93</v>
          </cell>
        </row>
        <row r="342">
          <cell r="E342">
            <v>102</v>
          </cell>
          <cell r="G342" t="str">
            <v>CA-94</v>
          </cell>
        </row>
        <row r="343">
          <cell r="E343">
            <v>103</v>
          </cell>
          <cell r="G343" t="str">
            <v>CA-95</v>
          </cell>
        </row>
        <row r="344">
          <cell r="E344">
            <v>104</v>
          </cell>
          <cell r="G344" t="str">
            <v>CA-96</v>
          </cell>
        </row>
        <row r="345">
          <cell r="E345">
            <v>105</v>
          </cell>
          <cell r="G345" t="str">
            <v>CA-97</v>
          </cell>
        </row>
        <row r="346">
          <cell r="E346">
            <v>106</v>
          </cell>
          <cell r="G346" t="str">
            <v>CA-98</v>
          </cell>
        </row>
        <row r="347">
          <cell r="E347">
            <v>107</v>
          </cell>
          <cell r="G347" t="str">
            <v>CA-99</v>
          </cell>
        </row>
        <row r="348">
          <cell r="E348">
            <v>108</v>
          </cell>
          <cell r="G348" t="str">
            <v>CA-100</v>
          </cell>
        </row>
        <row r="349">
          <cell r="E349">
            <v>109</v>
          </cell>
          <cell r="G349" t="str">
            <v>CA-101</v>
          </cell>
        </row>
        <row r="350">
          <cell r="E350">
            <v>110</v>
          </cell>
          <cell r="G350" t="str">
            <v>CA-102</v>
          </cell>
        </row>
        <row r="351">
          <cell r="E351">
            <v>111</v>
          </cell>
          <cell r="G351" t="str">
            <v>CA-103</v>
          </cell>
        </row>
        <row r="352">
          <cell r="E352">
            <v>112</v>
          </cell>
          <cell r="G352" t="str">
            <v>CA-104</v>
          </cell>
        </row>
        <row r="353">
          <cell r="E353">
            <v>113</v>
          </cell>
        </row>
        <row r="354">
          <cell r="E354">
            <v>119</v>
          </cell>
          <cell r="G354" t="str">
            <v>CA-105</v>
          </cell>
        </row>
        <row r="355">
          <cell r="E355">
            <v>120</v>
          </cell>
          <cell r="G355" t="str">
            <v>CA-106</v>
          </cell>
        </row>
        <row r="356">
          <cell r="E356">
            <v>121</v>
          </cell>
          <cell r="G356" t="str">
            <v>CA-107</v>
          </cell>
        </row>
        <row r="357">
          <cell r="E357">
            <v>122</v>
          </cell>
          <cell r="G357" t="str">
            <v>CA-108</v>
          </cell>
        </row>
        <row r="358">
          <cell r="E358">
            <v>123</v>
          </cell>
          <cell r="G358" t="str">
            <v>CA-109</v>
          </cell>
        </row>
        <row r="359">
          <cell r="E359">
            <v>124</v>
          </cell>
          <cell r="G359" t="str">
            <v>CA-110</v>
          </cell>
        </row>
        <row r="360">
          <cell r="E360">
            <v>125</v>
          </cell>
          <cell r="G360" t="str">
            <v>CA-111</v>
          </cell>
        </row>
        <row r="361">
          <cell r="E361">
            <v>126</v>
          </cell>
          <cell r="G361" t="str">
            <v>CA-112</v>
          </cell>
        </row>
        <row r="362">
          <cell r="E362">
            <v>127</v>
          </cell>
          <cell r="G362" t="str">
            <v>CA-113</v>
          </cell>
        </row>
        <row r="363">
          <cell r="E363">
            <v>128</v>
          </cell>
          <cell r="G363" t="str">
            <v>CA-114</v>
          </cell>
        </row>
        <row r="364">
          <cell r="E364">
            <v>129</v>
          </cell>
          <cell r="G364" t="str">
            <v>CA-115</v>
          </cell>
        </row>
        <row r="365">
          <cell r="E365">
            <v>130</v>
          </cell>
          <cell r="G365" t="str">
            <v>CA-116</v>
          </cell>
        </row>
        <row r="366">
          <cell r="E366">
            <v>131</v>
          </cell>
          <cell r="G366" t="str">
            <v>CA-117</v>
          </cell>
        </row>
        <row r="367">
          <cell r="E367">
            <v>132</v>
          </cell>
          <cell r="G367" t="str">
            <v>CA-118</v>
          </cell>
        </row>
        <row r="368">
          <cell r="E368">
            <v>133</v>
          </cell>
        </row>
        <row r="369">
          <cell r="E369">
            <v>134</v>
          </cell>
        </row>
        <row r="370">
          <cell r="E370">
            <v>135</v>
          </cell>
        </row>
        <row r="371">
          <cell r="E371">
            <v>136</v>
          </cell>
        </row>
        <row r="372">
          <cell r="E372">
            <v>137</v>
          </cell>
        </row>
        <row r="373">
          <cell r="E373">
            <v>143</v>
          </cell>
          <cell r="G373" t="str">
            <v>CA-119</v>
          </cell>
        </row>
        <row r="374">
          <cell r="E374">
            <v>144</v>
          </cell>
        </row>
        <row r="375">
          <cell r="E375">
            <v>145</v>
          </cell>
        </row>
        <row r="376">
          <cell r="E376">
            <v>146</v>
          </cell>
          <cell r="G376" t="str">
            <v>CA-120</v>
          </cell>
        </row>
        <row r="377">
          <cell r="E377">
            <v>147</v>
          </cell>
          <cell r="G377" t="str">
            <v>CA-121</v>
          </cell>
        </row>
        <row r="378">
          <cell r="E378">
            <v>148</v>
          </cell>
          <cell r="G378" t="str">
            <v>CA-122</v>
          </cell>
        </row>
        <row r="379">
          <cell r="E379">
            <v>149</v>
          </cell>
          <cell r="G379" t="str">
            <v>CA-123</v>
          </cell>
        </row>
        <row r="380">
          <cell r="E380">
            <v>150</v>
          </cell>
          <cell r="G380" t="str">
            <v>CA-124</v>
          </cell>
        </row>
        <row r="381">
          <cell r="E381">
            <v>151</v>
          </cell>
          <cell r="G381" t="str">
            <v>CA-125</v>
          </cell>
        </row>
        <row r="382">
          <cell r="E382">
            <v>152</v>
          </cell>
          <cell r="G382" t="str">
            <v>CA-126</v>
          </cell>
        </row>
        <row r="383">
          <cell r="E383">
            <v>153</v>
          </cell>
          <cell r="G383" t="str">
            <v>CA-127</v>
          </cell>
        </row>
        <row r="384">
          <cell r="E384">
            <v>154</v>
          </cell>
        </row>
        <row r="385">
          <cell r="E385">
            <v>155</v>
          </cell>
        </row>
        <row r="386">
          <cell r="E386">
            <v>158</v>
          </cell>
        </row>
        <row r="387">
          <cell r="E387">
            <v>159</v>
          </cell>
          <cell r="G387" t="str">
            <v>CA-128</v>
          </cell>
        </row>
        <row r="388">
          <cell r="E388">
            <v>160</v>
          </cell>
          <cell r="G388" t="str">
            <v>CA-129</v>
          </cell>
        </row>
        <row r="389">
          <cell r="E389">
            <v>161</v>
          </cell>
          <cell r="G389" t="str">
            <v>CA-130</v>
          </cell>
        </row>
        <row r="390">
          <cell r="E390">
            <v>162</v>
          </cell>
          <cell r="G390" t="str">
            <v>CA-131</v>
          </cell>
        </row>
        <row r="391">
          <cell r="E391">
            <v>163</v>
          </cell>
          <cell r="G391" t="str">
            <v>CA-132</v>
          </cell>
        </row>
        <row r="392">
          <cell r="E392">
            <v>164</v>
          </cell>
          <cell r="G392" t="str">
            <v>CA-133</v>
          </cell>
        </row>
        <row r="393">
          <cell r="E393">
            <v>165</v>
          </cell>
          <cell r="G393" t="str">
            <v>CA-134</v>
          </cell>
        </row>
        <row r="394">
          <cell r="E394">
            <v>166</v>
          </cell>
          <cell r="G394" t="str">
            <v>CA-135</v>
          </cell>
        </row>
        <row r="395">
          <cell r="E395">
            <v>167</v>
          </cell>
          <cell r="G395" t="str">
            <v>CA-136</v>
          </cell>
        </row>
        <row r="396">
          <cell r="E396">
            <v>168</v>
          </cell>
          <cell r="G396" t="str">
            <v>CA-137</v>
          </cell>
        </row>
        <row r="397">
          <cell r="E397">
            <v>169</v>
          </cell>
          <cell r="G397" t="str">
            <v>CA-138</v>
          </cell>
        </row>
        <row r="398">
          <cell r="E398">
            <v>170</v>
          </cell>
          <cell r="G398" t="str">
            <v>CA-139</v>
          </cell>
        </row>
        <row r="399">
          <cell r="E399">
            <v>171</v>
          </cell>
          <cell r="G399" t="str">
            <v>CA-140</v>
          </cell>
        </row>
        <row r="400">
          <cell r="E400">
            <v>172</v>
          </cell>
          <cell r="G400" t="str">
            <v>CA-141</v>
          </cell>
        </row>
        <row r="401">
          <cell r="E401">
            <v>173</v>
          </cell>
          <cell r="G401" t="str">
            <v>CA-142</v>
          </cell>
        </row>
        <row r="402">
          <cell r="E402">
            <v>174</v>
          </cell>
          <cell r="G402" t="str">
            <v>CA-143</v>
          </cell>
        </row>
        <row r="403">
          <cell r="E403">
            <v>175</v>
          </cell>
          <cell r="G403" t="str">
            <v>CA-144</v>
          </cell>
        </row>
        <row r="404">
          <cell r="E404">
            <v>176</v>
          </cell>
          <cell r="G404" t="str">
            <v>CA-145</v>
          </cell>
        </row>
        <row r="405">
          <cell r="E405">
            <v>177</v>
          </cell>
          <cell r="G405" t="str">
            <v>CA-146</v>
          </cell>
        </row>
        <row r="406">
          <cell r="E406">
            <v>178</v>
          </cell>
          <cell r="G406" t="str">
            <v>CA-147</v>
          </cell>
        </row>
        <row r="407">
          <cell r="E407">
            <v>179</v>
          </cell>
          <cell r="G407" t="str">
            <v>CA-148</v>
          </cell>
        </row>
        <row r="408">
          <cell r="E408">
            <v>180</v>
          </cell>
          <cell r="G408" t="str">
            <v>CA-149</v>
          </cell>
        </row>
        <row r="409">
          <cell r="E409">
            <v>181</v>
          </cell>
          <cell r="G409" t="str">
            <v>CA-150</v>
          </cell>
        </row>
        <row r="410">
          <cell r="E410">
            <v>182</v>
          </cell>
          <cell r="G410" t="str">
            <v>CA-151</v>
          </cell>
        </row>
        <row r="411">
          <cell r="E411">
            <v>183</v>
          </cell>
          <cell r="G411" t="str">
            <v>CA-152</v>
          </cell>
        </row>
        <row r="412">
          <cell r="E412">
            <v>184</v>
          </cell>
          <cell r="G412" t="str">
            <v>CA-153</v>
          </cell>
        </row>
        <row r="413">
          <cell r="E413">
            <v>185</v>
          </cell>
        </row>
        <row r="414">
          <cell r="E414">
            <v>186</v>
          </cell>
          <cell r="G414" t="str">
            <v>CA-154</v>
          </cell>
        </row>
        <row r="415">
          <cell r="E415">
            <v>187</v>
          </cell>
          <cell r="G415" t="str">
            <v>CA-155</v>
          </cell>
        </row>
        <row r="416">
          <cell r="E416">
            <v>188</v>
          </cell>
          <cell r="G416" t="str">
            <v>CA-156</v>
          </cell>
        </row>
        <row r="417">
          <cell r="E417">
            <v>189</v>
          </cell>
          <cell r="G417" t="str">
            <v>CA-157</v>
          </cell>
        </row>
        <row r="418">
          <cell r="E418">
            <v>190</v>
          </cell>
          <cell r="G418" t="str">
            <v>CA-158</v>
          </cell>
        </row>
        <row r="419">
          <cell r="E419">
            <v>191</v>
          </cell>
          <cell r="G419" t="str">
            <v>CA-159</v>
          </cell>
        </row>
        <row r="420">
          <cell r="E420">
            <v>192</v>
          </cell>
        </row>
        <row r="421">
          <cell r="E421">
            <v>193</v>
          </cell>
          <cell r="G421" t="str">
            <v>CA-160</v>
          </cell>
        </row>
        <row r="422">
          <cell r="E422">
            <v>194</v>
          </cell>
          <cell r="G422" t="str">
            <v>CA-161</v>
          </cell>
        </row>
        <row r="423">
          <cell r="E423">
            <v>195</v>
          </cell>
          <cell r="G423" t="str">
            <v>CA-162</v>
          </cell>
        </row>
        <row r="424">
          <cell r="E424">
            <v>196</v>
          </cell>
          <cell r="G424" t="str">
            <v>CA-163</v>
          </cell>
        </row>
        <row r="425">
          <cell r="E425">
            <v>198</v>
          </cell>
          <cell r="G425" t="str">
            <v>CA-164</v>
          </cell>
        </row>
        <row r="426">
          <cell r="E426">
            <v>199</v>
          </cell>
          <cell r="G426" t="str">
            <v>CA-165</v>
          </cell>
        </row>
        <row r="427">
          <cell r="E427">
            <v>200</v>
          </cell>
        </row>
        <row r="428">
          <cell r="E428">
            <v>201</v>
          </cell>
          <cell r="G428" t="str">
            <v>CA-166</v>
          </cell>
        </row>
        <row r="429">
          <cell r="E429">
            <v>202</v>
          </cell>
          <cell r="G429" t="str">
            <v>CA-167</v>
          </cell>
        </row>
        <row r="430">
          <cell r="E430">
            <v>203</v>
          </cell>
          <cell r="G430" t="str">
            <v>CA-168</v>
          </cell>
        </row>
        <row r="431">
          <cell r="E431">
            <v>204</v>
          </cell>
          <cell r="G431" t="str">
            <v>CA-169</v>
          </cell>
        </row>
        <row r="432">
          <cell r="E432">
            <v>205</v>
          </cell>
          <cell r="G432" t="str">
            <v>CA-170</v>
          </cell>
        </row>
        <row r="433">
          <cell r="E433">
            <v>206</v>
          </cell>
          <cell r="G433" t="str">
            <v>CA-171</v>
          </cell>
        </row>
        <row r="434">
          <cell r="E434">
            <v>207</v>
          </cell>
          <cell r="G434" t="str">
            <v>CA-172</v>
          </cell>
        </row>
        <row r="435">
          <cell r="E435">
            <v>210</v>
          </cell>
          <cell r="G435" t="str">
            <v>CA-173</v>
          </cell>
        </row>
        <row r="436">
          <cell r="E436">
            <v>211</v>
          </cell>
          <cell r="G436" t="str">
            <v>CA-174</v>
          </cell>
        </row>
        <row r="437">
          <cell r="E437">
            <v>212</v>
          </cell>
          <cell r="G437" t="str">
            <v>CA-175</v>
          </cell>
        </row>
        <row r="438">
          <cell r="E438">
            <v>213</v>
          </cell>
          <cell r="G438" t="str">
            <v>CA-176</v>
          </cell>
        </row>
        <row r="439">
          <cell r="E439">
            <v>214</v>
          </cell>
          <cell r="G439" t="str">
            <v>CA-177</v>
          </cell>
        </row>
        <row r="440">
          <cell r="E440">
            <v>215</v>
          </cell>
          <cell r="G440" t="str">
            <v>CA-178</v>
          </cell>
        </row>
        <row r="441">
          <cell r="E441">
            <v>216</v>
          </cell>
          <cell r="G441" t="str">
            <v>CA-179</v>
          </cell>
        </row>
        <row r="442">
          <cell r="E442">
            <v>217</v>
          </cell>
          <cell r="G442" t="str">
            <v>CA-180</v>
          </cell>
        </row>
        <row r="443">
          <cell r="E443">
            <v>218</v>
          </cell>
          <cell r="G443" t="str">
            <v>CA-181</v>
          </cell>
        </row>
        <row r="444">
          <cell r="E444">
            <v>219</v>
          </cell>
          <cell r="G444" t="str">
            <v>CA-182</v>
          </cell>
        </row>
        <row r="445">
          <cell r="E445">
            <v>220</v>
          </cell>
          <cell r="G445" t="str">
            <v>CA-183</v>
          </cell>
        </row>
        <row r="446">
          <cell r="E446">
            <v>221</v>
          </cell>
        </row>
        <row r="447">
          <cell r="E447">
            <v>222</v>
          </cell>
          <cell r="G447" t="str">
            <v>CA-184</v>
          </cell>
        </row>
        <row r="448">
          <cell r="E448">
            <v>223</v>
          </cell>
          <cell r="G448" t="str">
            <v>CA-185</v>
          </cell>
        </row>
        <row r="449">
          <cell r="E449">
            <v>224</v>
          </cell>
          <cell r="G449" t="str">
            <v>CA-186</v>
          </cell>
        </row>
        <row r="450">
          <cell r="E450">
            <v>225</v>
          </cell>
          <cell r="G450" t="str">
            <v>CA-187</v>
          </cell>
        </row>
        <row r="451">
          <cell r="E451">
            <v>226</v>
          </cell>
          <cell r="G451" t="str">
            <v>CA-188</v>
          </cell>
        </row>
        <row r="452">
          <cell r="E452">
            <v>227</v>
          </cell>
          <cell r="G452" t="str">
            <v>CA-189</v>
          </cell>
        </row>
        <row r="453">
          <cell r="E453">
            <v>228</v>
          </cell>
          <cell r="G453" t="str">
            <v>CA-190</v>
          </cell>
        </row>
        <row r="454">
          <cell r="E454">
            <v>229</v>
          </cell>
          <cell r="G454" t="str">
            <v>CA-191</v>
          </cell>
        </row>
        <row r="455">
          <cell r="E455">
            <v>230</v>
          </cell>
          <cell r="G455" t="str">
            <v>CA-192</v>
          </cell>
        </row>
        <row r="456">
          <cell r="E456">
            <v>231</v>
          </cell>
          <cell r="G456" t="str">
            <v>CA-193</v>
          </cell>
        </row>
        <row r="457">
          <cell r="E457">
            <v>232</v>
          </cell>
          <cell r="G457" t="str">
            <v>CA-194</v>
          </cell>
        </row>
        <row r="458">
          <cell r="E458">
            <v>233</v>
          </cell>
        </row>
        <row r="459">
          <cell r="E459">
            <v>234</v>
          </cell>
          <cell r="G459" t="str">
            <v>CA-195</v>
          </cell>
        </row>
        <row r="460">
          <cell r="E460">
            <v>235</v>
          </cell>
          <cell r="G460" t="str">
            <v>CA-196</v>
          </cell>
        </row>
        <row r="461">
          <cell r="E461">
            <v>236</v>
          </cell>
          <cell r="G461" t="str">
            <v>CA-197</v>
          </cell>
        </row>
        <row r="462">
          <cell r="E462">
            <v>237</v>
          </cell>
          <cell r="G462" t="str">
            <v>CA-198</v>
          </cell>
        </row>
        <row r="463">
          <cell r="E463">
            <v>238</v>
          </cell>
          <cell r="G463" t="str">
            <v>CA-199</v>
          </cell>
        </row>
        <row r="464">
          <cell r="E464">
            <v>239</v>
          </cell>
          <cell r="G464" t="str">
            <v>CA-200</v>
          </cell>
        </row>
        <row r="465">
          <cell r="E465">
            <v>240</v>
          </cell>
          <cell r="G465" t="str">
            <v>CA-201</v>
          </cell>
        </row>
        <row r="466">
          <cell r="E466">
            <v>241</v>
          </cell>
          <cell r="G466" t="str">
            <v>CA-202</v>
          </cell>
        </row>
        <row r="467">
          <cell r="E467">
            <v>242</v>
          </cell>
          <cell r="G467" t="str">
            <v>CA-203</v>
          </cell>
        </row>
        <row r="468">
          <cell r="E468">
            <v>243</v>
          </cell>
          <cell r="G468" t="str">
            <v>CA-204</v>
          </cell>
        </row>
        <row r="469">
          <cell r="E469">
            <v>244</v>
          </cell>
          <cell r="G469" t="str">
            <v>CA-205</v>
          </cell>
        </row>
        <row r="470">
          <cell r="E470">
            <v>245</v>
          </cell>
          <cell r="G470" t="str">
            <v>CA-206</v>
          </cell>
        </row>
        <row r="471">
          <cell r="E471">
            <v>246</v>
          </cell>
          <cell r="G471" t="str">
            <v>CA-207</v>
          </cell>
        </row>
        <row r="472">
          <cell r="E472">
            <v>247</v>
          </cell>
          <cell r="G472" t="str">
            <v>CA-208</v>
          </cell>
        </row>
        <row r="473">
          <cell r="E473">
            <v>248</v>
          </cell>
          <cell r="G473" t="str">
            <v>CA-209</v>
          </cell>
        </row>
        <row r="474">
          <cell r="E474">
            <v>249</v>
          </cell>
          <cell r="G474" t="str">
            <v>CA-210</v>
          </cell>
        </row>
        <row r="475">
          <cell r="E475">
            <v>250</v>
          </cell>
          <cell r="G475" t="str">
            <v>CA-211</v>
          </cell>
        </row>
        <row r="476">
          <cell r="E476">
            <v>251</v>
          </cell>
          <cell r="G476" t="str">
            <v>CA-212</v>
          </cell>
        </row>
        <row r="477">
          <cell r="E477">
            <v>252</v>
          </cell>
          <cell r="G477" t="str">
            <v>CA-213</v>
          </cell>
        </row>
        <row r="478">
          <cell r="E478">
            <v>253</v>
          </cell>
          <cell r="G478" t="str">
            <v>CA-214</v>
          </cell>
        </row>
        <row r="479">
          <cell r="E479">
            <v>254</v>
          </cell>
          <cell r="G479" t="str">
            <v>CA-215</v>
          </cell>
        </row>
        <row r="480">
          <cell r="E480">
            <v>255</v>
          </cell>
          <cell r="G480" t="str">
            <v>CA-216</v>
          </cell>
        </row>
        <row r="481">
          <cell r="E481">
            <v>256</v>
          </cell>
          <cell r="G481" t="str">
            <v>CA-217</v>
          </cell>
        </row>
        <row r="482">
          <cell r="E482">
            <v>257</v>
          </cell>
          <cell r="G482" t="str">
            <v>CA-218</v>
          </cell>
        </row>
        <row r="483">
          <cell r="E483">
            <v>258</v>
          </cell>
        </row>
        <row r="484">
          <cell r="E484">
            <v>259</v>
          </cell>
          <cell r="G484" t="str">
            <v>CA-219</v>
          </cell>
        </row>
        <row r="485">
          <cell r="E485">
            <v>260</v>
          </cell>
          <cell r="G485" t="str">
            <v>CA-220</v>
          </cell>
        </row>
        <row r="486">
          <cell r="E486">
            <v>261</v>
          </cell>
          <cell r="G486" t="str">
            <v>CA-221</v>
          </cell>
        </row>
        <row r="487">
          <cell r="E487">
            <v>262</v>
          </cell>
          <cell r="G487" t="str">
            <v>CA-222</v>
          </cell>
        </row>
        <row r="488">
          <cell r="E488">
            <v>263</v>
          </cell>
          <cell r="G488" t="str">
            <v>CA-223</v>
          </cell>
        </row>
        <row r="489">
          <cell r="E489">
            <v>264</v>
          </cell>
          <cell r="G489" t="str">
            <v>CA-224</v>
          </cell>
        </row>
        <row r="490">
          <cell r="E490">
            <v>265</v>
          </cell>
        </row>
        <row r="491">
          <cell r="E491">
            <v>266</v>
          </cell>
          <cell r="G491" t="str">
            <v>CA-225</v>
          </cell>
        </row>
        <row r="492">
          <cell r="E492">
            <v>267</v>
          </cell>
          <cell r="G492" t="str">
            <v>CA-226</v>
          </cell>
        </row>
        <row r="493">
          <cell r="E493">
            <v>268</v>
          </cell>
          <cell r="G493" t="str">
            <v>CA-227</v>
          </cell>
        </row>
        <row r="494">
          <cell r="E494">
            <v>269</v>
          </cell>
          <cell r="G494" t="str">
            <v>CA-228</v>
          </cell>
        </row>
        <row r="495">
          <cell r="E495">
            <v>271</v>
          </cell>
          <cell r="G495" t="str">
            <v>CA-229</v>
          </cell>
        </row>
        <row r="496">
          <cell r="E496">
            <v>272</v>
          </cell>
          <cell r="G496" t="str">
            <v>CA-230</v>
          </cell>
        </row>
        <row r="497">
          <cell r="E497">
            <v>273</v>
          </cell>
          <cell r="G497" t="str">
            <v>CA-231</v>
          </cell>
        </row>
        <row r="498">
          <cell r="E498">
            <v>274</v>
          </cell>
          <cell r="G498" t="str">
            <v>CA-232</v>
          </cell>
        </row>
        <row r="499">
          <cell r="E499">
            <v>275</v>
          </cell>
          <cell r="G499" t="str">
            <v>CA-233</v>
          </cell>
        </row>
        <row r="500">
          <cell r="E500">
            <v>276</v>
          </cell>
          <cell r="G500" t="str">
            <v>CA-234</v>
          </cell>
        </row>
        <row r="501">
          <cell r="E501">
            <v>277</v>
          </cell>
          <cell r="G501" t="str">
            <v>CA-235</v>
          </cell>
        </row>
        <row r="502">
          <cell r="E502">
            <v>278</v>
          </cell>
          <cell r="G502" t="str">
            <v>CA-236</v>
          </cell>
        </row>
        <row r="503">
          <cell r="E503">
            <v>279</v>
          </cell>
          <cell r="G503" t="str">
            <v>CA-237</v>
          </cell>
        </row>
        <row r="504">
          <cell r="E504">
            <v>280</v>
          </cell>
          <cell r="G504" t="str">
            <v>CA-238</v>
          </cell>
        </row>
        <row r="505">
          <cell r="E505">
            <v>281</v>
          </cell>
          <cell r="G505" t="str">
            <v>CA-239</v>
          </cell>
        </row>
        <row r="506">
          <cell r="E506">
            <v>282</v>
          </cell>
          <cell r="G506" t="str">
            <v>CA-240</v>
          </cell>
        </row>
        <row r="507">
          <cell r="E507">
            <v>283</v>
          </cell>
          <cell r="G507" t="str">
            <v>CA-241</v>
          </cell>
        </row>
        <row r="508">
          <cell r="E508">
            <v>284</v>
          </cell>
          <cell r="G508" t="str">
            <v>CA-242</v>
          </cell>
        </row>
        <row r="509">
          <cell r="E509">
            <v>285</v>
          </cell>
          <cell r="G509" t="str">
            <v>CA-243</v>
          </cell>
        </row>
        <row r="510">
          <cell r="E510">
            <v>286</v>
          </cell>
          <cell r="G510" t="str">
            <v>CA-244</v>
          </cell>
        </row>
        <row r="511">
          <cell r="E511">
            <v>287</v>
          </cell>
          <cell r="G511" t="str">
            <v>CA-245</v>
          </cell>
        </row>
        <row r="512">
          <cell r="E512">
            <v>288</v>
          </cell>
          <cell r="G512" t="str">
            <v>CA-246</v>
          </cell>
        </row>
        <row r="513">
          <cell r="E513">
            <v>289</v>
          </cell>
          <cell r="G513" t="str">
            <v>CA-247</v>
          </cell>
        </row>
        <row r="514">
          <cell r="E514">
            <v>290</v>
          </cell>
          <cell r="G514" t="str">
            <v>CA-248</v>
          </cell>
        </row>
        <row r="515">
          <cell r="E515">
            <v>291</v>
          </cell>
          <cell r="G515" t="str">
            <v>CA-249</v>
          </cell>
        </row>
        <row r="516">
          <cell r="E516">
            <v>292</v>
          </cell>
          <cell r="G516" t="str">
            <v>CA-250</v>
          </cell>
        </row>
        <row r="517">
          <cell r="E517">
            <v>293</v>
          </cell>
          <cell r="G517" t="str">
            <v>CA-251</v>
          </cell>
        </row>
        <row r="518">
          <cell r="E518">
            <v>294</v>
          </cell>
          <cell r="G518" t="str">
            <v>CA-252</v>
          </cell>
        </row>
        <row r="519">
          <cell r="E519">
            <v>295</v>
          </cell>
          <cell r="G519" t="str">
            <v>CA-253</v>
          </cell>
        </row>
        <row r="520">
          <cell r="E520">
            <v>296</v>
          </cell>
          <cell r="G520" t="str">
            <v>CA-254</v>
          </cell>
        </row>
        <row r="521">
          <cell r="E521">
            <v>297</v>
          </cell>
          <cell r="G521" t="str">
            <v>CA-255</v>
          </cell>
        </row>
        <row r="522">
          <cell r="E522">
            <v>298</v>
          </cell>
          <cell r="G522" t="str">
            <v>CA-256</v>
          </cell>
        </row>
        <row r="523">
          <cell r="E523">
            <v>299</v>
          </cell>
          <cell r="G523" t="str">
            <v>CA-257</v>
          </cell>
        </row>
        <row r="524">
          <cell r="E524">
            <v>300</v>
          </cell>
          <cell r="G524" t="str">
            <v>CA-258</v>
          </cell>
        </row>
        <row r="525">
          <cell r="E525">
            <v>301</v>
          </cell>
          <cell r="F525" t="str">
            <v>Not issued. Book entry only</v>
          </cell>
          <cell r="G525" t="str">
            <v>CA-259</v>
          </cell>
        </row>
        <row r="526">
          <cell r="E526">
            <v>303</v>
          </cell>
          <cell r="F526" t="str">
            <v>Not issued. Book entry only</v>
          </cell>
          <cell r="G526" t="str">
            <v>CA-260</v>
          </cell>
        </row>
        <row r="527">
          <cell r="E527">
            <v>304</v>
          </cell>
          <cell r="F527" t="str">
            <v>Not issued. Book entry only</v>
          </cell>
          <cell r="G527" t="str">
            <v>CA-261</v>
          </cell>
        </row>
        <row r="528">
          <cell r="E528">
            <v>305</v>
          </cell>
          <cell r="F528" t="str">
            <v>Not issued. Book entry only</v>
          </cell>
          <cell r="G528" t="str">
            <v>CA-262</v>
          </cell>
        </row>
        <row r="529">
          <cell r="E529">
            <v>306</v>
          </cell>
          <cell r="F529" t="str">
            <v>Not issued. Book entry only</v>
          </cell>
          <cell r="G529" t="str">
            <v>CA-263</v>
          </cell>
        </row>
        <row r="530">
          <cell r="E530">
            <v>307</v>
          </cell>
          <cell r="F530" t="str">
            <v>Not issued. Book entry only</v>
          </cell>
          <cell r="G530" t="str">
            <v>CA-264</v>
          </cell>
        </row>
        <row r="531">
          <cell r="E531">
            <v>308</v>
          </cell>
          <cell r="F531" t="str">
            <v>Not issued. Book entry only</v>
          </cell>
          <cell r="G531" t="str">
            <v>CA-265</v>
          </cell>
        </row>
        <row r="532">
          <cell r="E532">
            <v>309</v>
          </cell>
          <cell r="F532" t="str">
            <v>Not issued. Book entry only</v>
          </cell>
          <cell r="G532" t="str">
            <v>CA-266</v>
          </cell>
        </row>
        <row r="533">
          <cell r="E533">
            <v>310</v>
          </cell>
          <cell r="F533" t="str">
            <v>Not issued. Book entry only</v>
          </cell>
          <cell r="G533" t="str">
            <v>CA-267</v>
          </cell>
        </row>
        <row r="534">
          <cell r="E534">
            <v>311</v>
          </cell>
          <cell r="F534" t="str">
            <v>Not issued. Book entry only</v>
          </cell>
          <cell r="G534" t="str">
            <v>CA-268</v>
          </cell>
        </row>
        <row r="535">
          <cell r="E535">
            <v>312</v>
          </cell>
          <cell r="F535" t="str">
            <v>Not issued. Book entry only</v>
          </cell>
          <cell r="G535" t="str">
            <v>CA-269</v>
          </cell>
        </row>
        <row r="536">
          <cell r="E536">
            <v>313</v>
          </cell>
          <cell r="F536" t="str">
            <v>Not issued. Book entry only</v>
          </cell>
          <cell r="G536" t="str">
            <v>CA-270</v>
          </cell>
        </row>
        <row r="537">
          <cell r="E537">
            <v>314</v>
          </cell>
          <cell r="F537" t="str">
            <v>Not issued. Book entry only</v>
          </cell>
          <cell r="G537" t="str">
            <v>CA-271</v>
          </cell>
        </row>
        <row r="538">
          <cell r="E538">
            <v>315</v>
          </cell>
          <cell r="F538" t="str">
            <v>Not issued. Book entry only</v>
          </cell>
          <cell r="G538" t="str">
            <v>CA-272</v>
          </cell>
        </row>
        <row r="539">
          <cell r="E539">
            <v>316</v>
          </cell>
          <cell r="F539" t="str">
            <v>Not issued. Book entry only</v>
          </cell>
          <cell r="G539" t="str">
            <v>CA-273</v>
          </cell>
        </row>
        <row r="540">
          <cell r="E540">
            <v>317</v>
          </cell>
          <cell r="F540" t="str">
            <v>Not issued. Book entry only</v>
          </cell>
          <cell r="G540" t="str">
            <v>CA-274</v>
          </cell>
        </row>
        <row r="541">
          <cell r="E541">
            <v>318</v>
          </cell>
          <cell r="F541" t="str">
            <v>Not issued. Book entry only</v>
          </cell>
          <cell r="G541" t="str">
            <v>CA-275</v>
          </cell>
        </row>
        <row r="542">
          <cell r="E542">
            <v>320</v>
          </cell>
          <cell r="F542" t="str">
            <v>Not issued. Book entry only</v>
          </cell>
          <cell r="G542" t="str">
            <v>CA-276</v>
          </cell>
        </row>
        <row r="543">
          <cell r="E543">
            <v>321</v>
          </cell>
          <cell r="F543" t="str">
            <v>Not issued. Book entry only</v>
          </cell>
          <cell r="G543" t="str">
            <v>CA-277</v>
          </cell>
        </row>
        <row r="544">
          <cell r="E544">
            <v>322</v>
          </cell>
          <cell r="F544" t="str">
            <v>Not issued. Book entry only</v>
          </cell>
          <cell r="G544" t="str">
            <v>CA-278</v>
          </cell>
        </row>
        <row r="545">
          <cell r="E545">
            <v>323</v>
          </cell>
          <cell r="F545" t="str">
            <v>Not issued. Book entry only</v>
          </cell>
          <cell r="G545" t="str">
            <v>CA-279</v>
          </cell>
        </row>
        <row r="546">
          <cell r="E546">
            <v>324</v>
          </cell>
          <cell r="F546" t="str">
            <v>Not issued. Book entry only</v>
          </cell>
          <cell r="G546" t="str">
            <v>CA-280</v>
          </cell>
        </row>
        <row r="547">
          <cell r="E547">
            <v>325</v>
          </cell>
          <cell r="F547" t="str">
            <v>Not issued. Book entry only</v>
          </cell>
          <cell r="G547" t="str">
            <v>CA-281</v>
          </cell>
        </row>
        <row r="548">
          <cell r="G548" t="str">
            <v>CA-282</v>
          </cell>
        </row>
        <row r="549">
          <cell r="G549" t="str">
            <v>CA-283</v>
          </cell>
        </row>
        <row r="550">
          <cell r="G550" t="str">
            <v>CA-284</v>
          </cell>
        </row>
        <row r="551">
          <cell r="G551" t="str">
            <v>CA-285</v>
          </cell>
        </row>
        <row r="552">
          <cell r="G552" t="str">
            <v>CA-286</v>
          </cell>
        </row>
        <row r="553">
          <cell r="G553" t="str">
            <v>CA-287</v>
          </cell>
        </row>
        <row r="554">
          <cell r="G554" t="str">
            <v>CA-288</v>
          </cell>
        </row>
        <row r="555">
          <cell r="G555" t="str">
            <v>CA-289</v>
          </cell>
        </row>
        <row r="556">
          <cell r="G556" t="str">
            <v>CA-290</v>
          </cell>
        </row>
        <row r="557">
          <cell r="G557" t="str">
            <v>CA-291</v>
          </cell>
        </row>
        <row r="558">
          <cell r="G558" t="str">
            <v>CA-292</v>
          </cell>
        </row>
        <row r="559">
          <cell r="G559" t="str">
            <v>CA-293</v>
          </cell>
        </row>
        <row r="560">
          <cell r="G560" t="str">
            <v>CA-294</v>
          </cell>
        </row>
        <row r="561">
          <cell r="E561" t="str">
            <v xml:space="preserve"> </v>
          </cell>
          <cell r="G561" t="str">
            <v>CA-295</v>
          </cell>
        </row>
        <row r="562">
          <cell r="G562" t="str">
            <v>CA-296</v>
          </cell>
        </row>
        <row r="563">
          <cell r="G563" t="str">
            <v>CA-297</v>
          </cell>
        </row>
        <row r="564">
          <cell r="G564" t="str">
            <v>CA-299</v>
          </cell>
        </row>
        <row r="565">
          <cell r="G565" t="str">
            <v>CA-300</v>
          </cell>
        </row>
        <row r="566">
          <cell r="G566" t="str">
            <v>CA-301</v>
          </cell>
        </row>
        <row r="567">
          <cell r="G567" t="str">
            <v>CA-302</v>
          </cell>
        </row>
        <row r="568">
          <cell r="G568" t="str">
            <v>CA-303</v>
          </cell>
        </row>
        <row r="569">
          <cell r="G569" t="str">
            <v>CA-304</v>
          </cell>
        </row>
        <row r="570">
          <cell r="G570" t="str">
            <v>CA-305</v>
          </cell>
        </row>
        <row r="571">
          <cell r="E571">
            <v>1</v>
          </cell>
          <cell r="G571" t="str">
            <v>CB-1</v>
          </cell>
        </row>
        <row r="572">
          <cell r="E572">
            <v>63</v>
          </cell>
          <cell r="G572" t="str">
            <v>CB-2</v>
          </cell>
        </row>
        <row r="573">
          <cell r="E573">
            <v>114</v>
          </cell>
          <cell r="G573" t="str">
            <v>CB-3</v>
          </cell>
        </row>
        <row r="574">
          <cell r="E574">
            <v>115</v>
          </cell>
          <cell r="G574" t="str">
            <v>CB-4</v>
          </cell>
        </row>
        <row r="575">
          <cell r="E575">
            <v>116</v>
          </cell>
          <cell r="G575" t="str">
            <v>CB-5</v>
          </cell>
        </row>
        <row r="576">
          <cell r="E576">
            <v>117</v>
          </cell>
          <cell r="G576" t="str">
            <v>CB-6</v>
          </cell>
        </row>
        <row r="577">
          <cell r="E577">
            <v>118</v>
          </cell>
          <cell r="G577" t="str">
            <v>CB-7</v>
          </cell>
        </row>
        <row r="578">
          <cell r="E578">
            <v>138</v>
          </cell>
          <cell r="G578" t="str">
            <v>CB-8</v>
          </cell>
        </row>
        <row r="579">
          <cell r="E579">
            <v>139</v>
          </cell>
          <cell r="G579" t="str">
            <v>CB-9</v>
          </cell>
        </row>
        <row r="580">
          <cell r="E580">
            <v>140</v>
          </cell>
          <cell r="G580" t="str">
            <v>CB-10</v>
          </cell>
        </row>
        <row r="581">
          <cell r="E581">
            <v>141</v>
          </cell>
          <cell r="G581" t="str">
            <v>CB-11</v>
          </cell>
        </row>
        <row r="582">
          <cell r="E582">
            <v>142</v>
          </cell>
          <cell r="G582" t="str">
            <v>CB-12</v>
          </cell>
        </row>
        <row r="583">
          <cell r="E583">
            <v>156</v>
          </cell>
          <cell r="G583" t="str">
            <v>CB-13</v>
          </cell>
        </row>
        <row r="584">
          <cell r="E584">
            <v>157</v>
          </cell>
          <cell r="G584" t="str">
            <v>CB-14</v>
          </cell>
        </row>
        <row r="585">
          <cell r="E585">
            <v>197</v>
          </cell>
          <cell r="G585" t="str">
            <v>CB-15</v>
          </cell>
        </row>
        <row r="586">
          <cell r="E586">
            <v>208</v>
          </cell>
          <cell r="G586" t="str">
            <v>CB-16</v>
          </cell>
        </row>
        <row r="587">
          <cell r="E587">
            <v>209</v>
          </cell>
          <cell r="G587" t="str">
            <v>CB-17</v>
          </cell>
        </row>
        <row r="588">
          <cell r="E588">
            <v>270</v>
          </cell>
          <cell r="G588" t="str">
            <v>CB-18</v>
          </cell>
        </row>
        <row r="589">
          <cell r="E589">
            <v>302</v>
          </cell>
          <cell r="F589" t="str">
            <v>Not issued. Book entry only</v>
          </cell>
          <cell r="G589" t="str">
            <v>CB-19</v>
          </cell>
        </row>
        <row r="590">
          <cell r="E590">
            <v>319</v>
          </cell>
          <cell r="F590" t="str">
            <v>Not issued. Book entry only</v>
          </cell>
          <cell r="G590" t="str">
            <v>CB-20</v>
          </cell>
        </row>
        <row r="592">
          <cell r="E592" t="str">
            <v>B-107</v>
          </cell>
          <cell r="G592" t="str">
            <v>B-102</v>
          </cell>
        </row>
        <row r="593">
          <cell r="E593" t="str">
            <v>B-110</v>
          </cell>
          <cell r="G593" t="str">
            <v>B-88</v>
          </cell>
        </row>
        <row r="594">
          <cell r="E594" t="str">
            <v>B-112</v>
          </cell>
          <cell r="G594" t="str">
            <v>B-89</v>
          </cell>
        </row>
        <row r="595">
          <cell r="E595" t="str">
            <v>B-115</v>
          </cell>
          <cell r="G595" t="str">
            <v>B-97</v>
          </cell>
        </row>
        <row r="596">
          <cell r="E596" t="str">
            <v>B-118</v>
          </cell>
          <cell r="G596" t="str">
            <v>B-86</v>
          </cell>
        </row>
        <row r="597">
          <cell r="E597" t="str">
            <v>B-120</v>
          </cell>
          <cell r="G597" t="str">
            <v>B-98</v>
          </cell>
        </row>
        <row r="598">
          <cell r="E598" t="str">
            <v>PC-180</v>
          </cell>
          <cell r="G598" t="str">
            <v>PC-162</v>
          </cell>
        </row>
        <row r="599">
          <cell r="E599" t="str">
            <v>PC-181</v>
          </cell>
          <cell r="G599" t="str">
            <v>PC-163</v>
          </cell>
        </row>
        <row r="600">
          <cell r="E600" t="str">
            <v>PC-182</v>
          </cell>
          <cell r="G600" t="str">
            <v>PC-164</v>
          </cell>
        </row>
        <row r="601">
          <cell r="E601" t="str">
            <v>PC-183</v>
          </cell>
          <cell r="G601" t="str">
            <v>PC-165</v>
          </cell>
        </row>
        <row r="602">
          <cell r="E602" t="str">
            <v>PC-185</v>
          </cell>
          <cell r="G602" t="str">
            <v>PC-103</v>
          </cell>
        </row>
      </sheetData>
      <sheetData sheetId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nise Yam" refreshedDate="42566.738672916668" createdVersion="5" refreshedVersion="5" minRefreshableVersion="3" recordCount="678">
  <cacheSource type="worksheet">
    <worksheetSource ref="A8:Q686" sheet="ALL stocks"/>
  </cacheSource>
  <cacheFields count="17">
    <cacheField name="Class" numFmtId="0">
      <sharedItems count="11">
        <s v="Common Stock A"/>
        <s v="Common Stock A - Treasury"/>
        <s v="Common A - Cancelled"/>
        <s v="Common Stock B"/>
        <s v="Series A"/>
        <s v="Series B"/>
        <s v="Series B - Treasury"/>
        <s v="Series C"/>
        <s v="Series C - Treasury"/>
        <s v="Series C-1"/>
        <s v="Series C-2"/>
      </sharedItems>
    </cacheField>
    <cacheField name="Pre-split Cert #" numFmtId="0">
      <sharedItems containsBlank="1" containsMixedTypes="1" containsNumber="1" containsInteger="1" minValue="1" maxValue="325"/>
    </cacheField>
    <cacheField name="Note to pre-split cert #" numFmtId="0">
      <sharedItems containsBlank="1"/>
    </cacheField>
    <cacheField name="Post-split Cert #" numFmtId="0">
      <sharedItems containsBlank="1"/>
    </cacheField>
    <cacheField name="Cert_x000a_Transferred To" numFmtId="0">
      <sharedItems containsBlank="1"/>
    </cacheField>
    <cacheField name="Cert_x000a_Transferred_x000a_From" numFmtId="0">
      <sharedItems containsBlank="1" containsMixedTypes="1" containsNumber="1" containsInteger="1" minValue="2" maxValue="192"/>
    </cacheField>
    <cacheField name="Cert_x000a_Transferred To2" numFmtId="0">
      <sharedItems containsBlank="1"/>
    </cacheField>
    <cacheField name="Cert_x000a_Transferred_x000a_From2" numFmtId="0">
      <sharedItems containsBlank="1" containsMixedTypes="1" containsNumber="1" containsInteger="1" minValue="2" maxValue="192"/>
    </cacheField>
    <cacheField name="_x000a__x000a_Name" numFmtId="0">
      <sharedItems count="297">
        <s v="Shaunak Roy"/>
        <s v="Amy C. Cavers"/>
        <s v="Donald L. Lucas"/>
        <s v="Kenneth Quon"/>
        <s v="Andrew Perlman"/>
        <s v="Phyllis Gardner"/>
        <s v="Lucine Asfour"/>
        <s v="Jennie Mather"/>
        <s v="Karen Drexler"/>
        <s v="Paul Auerbach"/>
        <s v="John Howard"/>
        <s v="Timothy Kemp"/>
        <s v="Christopher E. Todd"/>
        <s v="Ian Gibbons"/>
        <s v="Michael O'Connell"/>
        <s v="Uwe Springborn"/>
        <s v="Dennis Schumann"/>
        <s v="Donald A. Lucas, as custodian for Mary A. Lucas, a minor under California Uniform Transfers to Minors Act, until age 21"/>
        <s v="Donald A. Lucas, as custodian for Jack B. Lucas, a minor under California Uniform Transfers to Minors Act, until age 21"/>
        <s v="Donald A. Lucas, as custodian for Kate A. Lucas, a minor under California Uniform Transfers to Minors Act, until age 21"/>
        <s v="Donald A. Lucas, as custodian for Henry M. Lucas, a minor under California Uniform Transfers to Minors Act, until age 21"/>
        <s v="Alexandra Lucas Ertola, as custodian for John Patrick Ertola, a minor under the California Uniform Transfers to Minors Act, until age 21"/>
        <s v="Alexandra Lucas Ertola, as custodian for Joseph Lucas Ertola, a minor under the California Uniform Transfers to Minors Act, until age 21"/>
        <s v="Alexandra Lucas Ertola, as custodian for Nicholas Alexander Ertola, a minor under the California Uniform Transfers to Minors Act, until age 21"/>
        <s v="G. Michael Thibodeau, as custodian for Ann A. Thibodeau, a minor under the North Carolina Uniform Transfers to Minors Act, until age 25"/>
        <s v="Melissa L. Findley, as custodian for Allison Taylor Findley, a minor under the California Uniform Transfers to Minors Act, until age 21"/>
        <s v="Melissa L. Findley, as custodian for Tyler Steven Findley, a minor under the California Uniform Transfers to Minors Act, until age 21"/>
        <s v="Donald L. Lucas, TTEE Donald L. Lucas &amp; Lygia S. Lucas Trust DTD 12-3-84"/>
        <s v="Ron Oral"/>
        <s v="John C. Levinson"/>
        <s v="Nathan Lortz"/>
        <s v="Christine A. Dillon"/>
        <s v="Jeffry Torin Bryan"/>
        <s v="Andrew Drexler &amp; Karen Drexler, Trustees of the Drexler Family Trust Dated May 23, 1996"/>
        <s v="Kwesi Mercurius"/>
        <s v="Viviana Gray"/>
        <s v="Keith E. Moravick"/>
        <s v="Ronald R. Routh"/>
        <s v="May Q. Cheng"/>
        <s v="Richard Huang"/>
        <s v="Edmond Ku"/>
        <s v="G. Michael Thibodeau, as custodian for Michael A. Thibodeau, a minor under the North Carolina Uniform Transfers to Minors Act, until age 25"/>
        <s v="Mark S. Lucas"/>
        <s v="Ella Fadil"/>
        <s v="Elise Fadil"/>
        <s v="Ken Preminger, as custodian for Taylor K. Preminger, a minor under the California Uniform Transfers to Minors Act, until age 21"/>
        <s v="Donald Jerome"/>
        <s v="Jon Dressel"/>
        <s v="Michael T. Esquivel"/>
        <s v="Ruchita Singhal"/>
        <s v="Hai Dau"/>
        <s v="Adam Vollmer"/>
        <s v="Nikolaus Baer"/>
        <s v="Hong Li"/>
        <s v="Surekha Gangakhedkar"/>
        <s v="Melissa Takahashi"/>
        <s v="Devon Bateman"/>
        <s v="Viet Tuan Bach Tran"/>
        <s v="Eric Ball"/>
        <s v="Sukhdev Bainiwal"/>
        <s v="Michael Chapman"/>
        <s v="Channing Robertson"/>
        <s v="Todd Surdey"/>
        <s v="Melissa L. Findley"/>
        <s v="Carolyn Balkenhol"/>
        <s v="Gary M. Glazer and Diane Glazer, Trustees of the Gary M. and Diane Glazer Family Trust U/T/A dated January 17, 1994"/>
        <s v="Lisa Chu"/>
        <s v="Thanh Dang"/>
        <s v="T. Peter Thomas"/>
        <s v="Kelley Harrison"/>
        <s v="Robert B. Shapiro"/>
        <s v="Ramesh (Sunny) Balwani"/>
        <s v="Seema Jaiswal"/>
        <s v="Maritza Duran"/>
        <s v="Kendra Fadil"/>
        <s v="John and Alexandra Ertola 2004 Family Trust, Alexandra L. Ertola, Trustee"/>
        <s v="Regina Gupta"/>
        <s v="Daniel Young"/>
        <s v="Nancy Lucas Thibodeau Trust dtd 12/18/97, Nancy Lucas Thibodeau, TTEE"/>
        <s v="George Michael Thibodeau Trust dtd 12/18/97, George Michael Thibodeau, TTEE"/>
        <s v="Donald A. Lucas &amp; Sarah HBS Lucas Trustees U/T/A dated April 20, 2000"/>
        <s v="Nancy Minnig"/>
        <s v="Beth Steinberg"/>
        <s v="Seth Michelson"/>
        <s v="Nandita Sriram"/>
        <s v="Saritha Jandhyala"/>
        <s v="Jodi Sutton"/>
        <s v="George Welling"/>
        <s v="Paula Chaltas"/>
        <s v="Marc Thibonnier"/>
        <s v="James Peter Chand"/>
        <s v="VOID"/>
        <s v="The Robertson Living Trust Dated 5/1/90"/>
        <s v="Anthony Robert Delacruz"/>
        <s v="Steven Burd"/>
        <s v="Steven W. &amp; Melissa L. Findley"/>
        <s v="Scott Marmer"/>
        <s v="George Shultz"/>
        <s v="George T. Argyris, TTEE Shultz 1989 Family Trust"/>
        <s v="George T. Argyris, Trustee of the George P. Shultz 2011 Great-Grandchildren's Trust"/>
        <s v="Shilpa Bhat"/>
        <s v="So Han (Danise) Spivey"/>
        <s v="Sally Chan"/>
        <s v="Nili Naik"/>
        <s v="Jose Martinez"/>
        <s v="Kapil Gadkar"/>
        <s v="Eric Massey"/>
        <s v="Del Barnwell"/>
        <s v="Edgar Paz"/>
        <s v="Arnold Gelb"/>
        <s v="David Soper"/>
        <s v="Diane L Glazer TTEE, Glazer Family Exemption Trust U/A 01/17/1994"/>
        <s v="Medei Kigagaki"/>
        <s v="Danielle Rajani"/>
        <s v="Andrew Drake"/>
        <s v="Javier Quinonez"/>
        <s v="David Doyle"/>
        <s v="Tina Noyes"/>
        <s v="John Killion"/>
        <s v="Peter Kardassakis"/>
        <s v="Richard Kovacevich"/>
        <s v="Samuel Nunn"/>
        <s v="William J. Perry"/>
        <s v="Gary Roughead"/>
        <s v="James Mattis"/>
        <s v="Sarah Ly"/>
        <s v="David Boies"/>
        <s v="Henry Kissinger"/>
        <s v="Adrit Lath"/>
        <s v="Amy Dinh"/>
        <s v="Michael chen"/>
        <s v="Sandhiya Kaippa Srinivasulu"/>
        <s v="Andrea Cuppoletti"/>
        <s v="Nahal Gharaati"/>
        <s v="Stephen Moyer"/>
        <s v="Pey-Jiun Ko"/>
        <s v="Peter Low"/>
        <s v="Lucas Venture Group XV, LLC"/>
        <s v="Wilson Sonsini Goodrich &amp; Rosati, P.C."/>
        <s v="YM Holdco"/>
        <s v="Treasury"/>
        <s v="Tomy Kalapparambath"/>
        <s v="Grath Jensen"/>
        <s v="Elizabeth Anne Holmes"/>
        <s v="AWE Management Company LLC"/>
        <s v="John M. Bryan Family Fund"/>
        <s v="Angela Chang"/>
        <s v="Michael Chang"/>
        <s v="Mary Louise Cohen"/>
        <s v="Cynthia K. Conrad"/>
        <s v="Jeffrey Crane"/>
        <s v="Elizabeth R. Daoust Revocable Trust"/>
        <s v="Margaret Connery Dietz"/>
        <s v="Draper Fisher Jurvetson Fund VII, L.P."/>
        <s v="Draper Fisher Jurvetson Partners VII, LLC"/>
        <s v="Draper Associates, L.P."/>
        <s v="ERIC DANIEL ERICSON and CETHA WALKINGTON ERICSON, Trustees of the ERIC DANIEL ERICSON and CETHA WALKINGTON ERICSON Declaration of Trust dated 12/19/86"/>
        <s v="David Feinberg"/>
        <s v="Christian and Noel Holmes"/>
        <s v="Michael and Genta Holmes"/>
        <s v="Jupiter Partners"/>
        <s v="O. Kit Lokey, Trustee, The Lokey Living Trust Dated February 18, 1988"/>
        <s v="Eric Long"/>
        <s v="Carole Holmes McCarthy"/>
        <s v="James C. Orr"/>
        <s v="Palmieri Family Trust"/>
        <s v="John R. Phillips"/>
        <s v="Alan R. Brudos"/>
        <s v="Continental Properties Co. (changed name to Continental Partners, LP)"/>
        <s v="Elizabeth M. Daoust, TTEE Elizabeth M. Daoust Living Trust"/>
        <s v="Daniel P. Harris"/>
        <s v="David M. Harris"/>
        <s v="The Lyman Family Trust dated 12-27-85"/>
        <s v="Patrick and Patricia McGrath in Joint Tenancy With Right of Survivorship"/>
        <s v="William R. Nicholson"/>
        <s v="Edward J. Schneider III"/>
        <s v="Randolph &amp; Deann Snook T.I.C."/>
        <s v="Howard A. Burris, III"/>
        <s v="Marc H. Ostrofsky"/>
        <s v="Matthew B. Palmieri"/>
        <s v="Danny Zoller"/>
        <s v="General Investment Holdings Inc"/>
        <s v="Black Diamond Ventures XII"/>
        <s v="Brendan Joseph Cassin and Isabel B. Cassin Trustees of the Cassin Family Trust u/d/t dated January 31, 1996"/>
        <s v="Cassin Family Partners"/>
        <s v="Dixon and Carol Doll Family Trust"/>
        <s v="Tako Ventures, LLC"/>
        <s v="Kevin Gaunt"/>
        <s v="Sand Hill Financial Company"/>
        <s v="Teton Capital Company"/>
        <s v="John Thompson"/>
        <s v="ATA Ventures I, L.P."/>
        <s v="ATA Affiliates Fund I, L.P."/>
        <s v="ATA Investment Fund I, L.P."/>
        <s v="Holbrook Meadow, LLC"/>
        <s v="Katherine Phillips Trust"/>
        <s v="Elizabeth S. Cohen"/>
        <s v="Phillip D. Cohen"/>
        <s v="Dickson T. Cohen"/>
        <s v="Alastair Borthwick"/>
        <s v="Donald L. Lucas, SUCC TTEE Donald L. Lucas Profit Sharing Trust dtd 1-1-84"/>
        <s v="Richard M. Lucas Foundation"/>
        <s v="Shu-Ping Chang"/>
        <s v="Anita Woo"/>
        <s v="The Lucas Brothers Foundation"/>
        <s v="Eileen E. Lepera, TTEE, The Eileen Lepera 1994 Trust u/a dtd 10/14/1994"/>
        <s v="Eileen E. Lepera"/>
        <s v="Joseph P. Telanos Trust dated August 22, 2012, Josph P. Cassin, Trustee"/>
        <s v="Kelly Barbara Surdey, Trustee of the Kelley B. Telanos Trust dated August 22, 2012"/>
        <s v="Jonathan Sergeant Cassin. Trustee of the Jonathan S. Telanos Trust dated August 22, 2012"/>
        <s v="Catherine Elizabeth Bennett, Trustee of the Catherine E. Telanos Trust dated August 22, 2012"/>
        <s v="Telanos Partnership, a California General Partnership"/>
        <s v="Pedro Capcha"/>
        <s v="Colin Carter"/>
        <s v="Reid and Margaret Dennis Living Trust U/A/D July 7, 1989"/>
        <s v="Dorsar Partners LP"/>
        <s v="Druker/McCombs Fund LP"/>
        <s v="Darryl L. Edmonds"/>
        <s v="Alan Eisenman"/>
        <s v="Donald L. Lucas &amp; Philip B. Simon, Trustees of the David Ferris Ellison Trust DTD 12/17/83"/>
        <s v="David F. Ellison"/>
        <s v="The Lawrence J. Ellison Revocable Trust U/T/D 12/8/95"/>
        <s v="Farmers Investment Club"/>
        <s v="Robert W. Ledoux"/>
        <s v="John R. Sayles"/>
        <s v="Michael B. Sayles"/>
        <s v="Philip B. Simon &amp; Terry E. Neben, Trustees of the Simon-Neben Family Trust DTD Nov. 15, 2005"/>
        <s v="Avadis &amp; Nancy Tevanian, Jr. Trust U/A/D 5/29/96"/>
        <s v="Beta Bayview, LLC"/>
        <s v="James R. Berdell Roth IRA"/>
        <s v="Daniel C. Carter"/>
        <s v="James F. Craig III"/>
        <s v="Donald L. Lucas &amp; Philip B. Simon, Trustees of The Margaret Elizabeth Ellison Trust dtd 2/7/86"/>
        <s v="Robin L. Harrison"/>
        <s v="Walter G. Finger"/>
        <s v="Gary M. Glazer"/>
        <s v="The Joel Company"/>
        <s v="Mendenhall Family Partnership"/>
        <s v="Shapiro Revocable Trust"/>
        <s v="Tiny Honey Irrevocable Trust u/a dated April 12, 2004"/>
        <s v="WS Investment Company, LLC (2006A)"/>
        <s v="WS Investment Company, LLC (2006D)"/>
        <s v="Black Diamond 55, LLC"/>
        <s v="Kelly Eisenman"/>
        <s v="Tracy Eisenman"/>
        <s v="Alan Eisenman, as Custodian for Ryan Eisenman, a minor under the Texas Uniform Gift to Minors Act"/>
        <s v="Sherrie Gordon Eisenman"/>
        <s v="Margaret E. Ellison"/>
        <s v="Michael A. Thibodeau"/>
        <s v="Alexandra Lucas Ertola, as custodian for John Patrick Ertola, a minor under the California Uniform Transfers to Minors Act, until age 25"/>
        <s v="Alexandra Lucas Ertola, as custodian for Joseph Lucas Ertola, a minor under the California Uniform Transfers to Minors Act, until age 25"/>
        <s v="Alexandra Lucas Ertola, as custodian for Nicholas Alexander Ertola, a minor under the California Uniform Transfers to Minors Act, until age 25"/>
        <s v="Donald A. Lucas, as custodian for Mary A. Lucas, a minor under California Uniform Transfers to Minors Act, until age 25"/>
        <s v="Donald A. Lucas, as custodian for Jack B. Lucas, a minor under California Uniform Transfers to Minors Act, until age 25"/>
        <s v="Donald A. Lucas, as custodian for Kate A. Lucas, a minor under California Uniform Transfers to Minors Act, until age 25"/>
        <s v="Donald A. Lucas, as custodian for Henry M. Lucas, a minor under California Uniform Transfers to Minors Act, until age 25"/>
        <s v="Berdell Capital Limited Partnership"/>
        <s v="Alan Jay Eisenman Family Trust"/>
        <s v="Sherrie Gordon Eisenman Family Trust"/>
        <s v="The Board of Trustees of the Leland Stanford Junior University"/>
        <s v="Kelly Eisenman Unger"/>
        <s v="Ryan Eisenman"/>
        <s v="Alco Diagnostic Partners, LLC"/>
        <s v="Celadon Technology Fund VII, LLC"/>
        <s v="PEER VENTURES GROUP III, L.P."/>
        <s v="BLUECROSS BLUESHIELD VENTURE PARTNERS, L.P."/>
        <s v="SANDBOX CO-INVESTMENT FUND I, LLC"/>
        <s v="PEER VENTURES GROUP IV, L.P."/>
        <s v="Crofton Capital GP"/>
        <s v="Sherrie Eisenman"/>
        <s v="Gordon Family Trust"/>
        <s v="Hall Black Diamond II, LLC"/>
        <s v="Lucas Venture Group IV, L.P."/>
        <s v="Lucas Venture Group XI, L.P."/>
        <s v="Mendenhall TF Partners"/>
        <s v="Black Diamond Ventures XII-B, LLC"/>
        <s v="Boies, Schiller &amp; Flexner LLP"/>
        <s v="CENTRAL VALLEY ADMINISTRATORS"/>
        <s v="PARTNER INVESTMENTS LP"/>
        <s v="PFM HEALTHCARE MASTER FUND, L.P., "/>
        <s v="PFM HEALTHCARE PRINCIPALS FUND, L.P"/>
        <s v="RILEY P. BECHTEL &amp; SUSAN P. BECHTEL"/>
        <s v="MOSLEY FAMILY HOLDINGS LLC"/>
        <s v="DYNASTY FINANCIAL II, LLC (BY RDV CORPORATION, ITS MANAGER)"/>
        <s v="ANDREAS C. DRACOPOULOS"/>
        <s v="Cox Investment Holdings, Inc"/>
        <s v="MADRONE PARTNERS, LP"/>
        <s v="SODA SPRING PARTNERS, LLC"/>
        <s v="HENRY A KISSINGER 2014 GRANDCHILDREN'S TRUST"/>
        <s v="BENDEL FUND"/>
        <s v="Keith Rupert Murdoch"/>
        <s v="EOSon Investments M Ltd"/>
        <s v="EOSon Investments N Ltd"/>
        <s v="Robert K. Kraft LLC"/>
        <s v="INMOBILIARIA CARSO S.A. de C.V."/>
        <s v="Larry Fitzgerald"/>
        <s v="Komati, Jayasurya Kartik"/>
      </sharedItems>
    </cacheField>
    <cacheField name="_x000a__x000a_(Pre-split up to 1/14/14)_x000a_No of Shares" numFmtId="0">
      <sharedItems containsString="0" containsBlank="1" containsNumber="1" containsInteger="1" minValue="0" maxValue="16150000"/>
    </cacheField>
    <cacheField name="_x000a__x000a__x000a_No of Shares" numFmtId="0">
      <sharedItems containsString="0" containsBlank="1" containsNumber="1" containsInteger="1" minValue="0" maxValue="80750000"/>
    </cacheField>
    <cacheField name="_x000a_Pre-split Cert_x000a_Date" numFmtId="0">
      <sharedItems containsNonDate="0" containsDate="1" containsString="0" containsBlank="1" minDate="2004-12-02T00:00:00" maxDate="2016-02-09T00:00:00"/>
    </cacheField>
    <cacheField name="Cert_x000a_Cancel_x000a_Date" numFmtId="0">
      <sharedItems containsDate="1" containsBlank="1" containsMixedTypes="1" minDate="2007-04-09T00:00:00" maxDate="2016-01-26T00:00:00"/>
    </cacheField>
    <cacheField name="(pre-split) Price" numFmtId="0">
      <sharedItems containsString="0" containsBlank="1" containsNumber="1" minValue="1E-4" maxValue="75"/>
    </cacheField>
    <cacheField name="Price" numFmtId="0">
      <sharedItems containsString="0" containsBlank="1" containsNumber="1" minValue="0" maxValue="17"/>
    </cacheField>
    <cacheField name="(Pre-split) Net shares" numFmtId="0">
      <sharedItems containsString="0" containsBlank="1" containsNumber="1" containsInteger="1" minValue="0" maxValue="16150000"/>
    </cacheField>
    <cacheField name="Net shares" numFmtId="165">
      <sharedItems containsString="0" containsBlank="1" containsNumber="1" containsInteger="1" minValue="0" maxValue="8075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78">
  <r>
    <x v="0"/>
    <n v="2"/>
    <m/>
    <m/>
    <s v="48"/>
    <m/>
    <s v="48"/>
    <m/>
    <x v="0"/>
    <n v="1350000"/>
    <n v="6750000"/>
    <d v="2004-12-11T00:00:00"/>
    <d v="2007-11-21T00:00:00"/>
    <n v="1E-4"/>
    <n v="2.0000000000000002E-5"/>
    <m/>
    <n v="0"/>
  </r>
  <r>
    <x v="0"/>
    <n v="3"/>
    <m/>
    <s v="CA-1"/>
    <m/>
    <m/>
    <m/>
    <m/>
    <x v="1"/>
    <n v="500"/>
    <n v="2500"/>
    <d v="2006-04-27T00:00:00"/>
    <m/>
    <n v="7.4999999999999997E-2"/>
    <n v="1.4999999999999999E-2"/>
    <n v="500"/>
    <n v="2500"/>
  </r>
  <r>
    <x v="0"/>
    <n v="4"/>
    <m/>
    <m/>
    <s v="24-34"/>
    <m/>
    <s v="24-34"/>
    <m/>
    <x v="2"/>
    <n v="300000"/>
    <n v="1500000"/>
    <d v="2006-07-19T00:00:00"/>
    <d v="2007-04-09T00:00:00"/>
    <n v="0.15"/>
    <n v="0.03"/>
    <m/>
    <n v="0"/>
  </r>
  <r>
    <x v="0"/>
    <n v="5"/>
    <m/>
    <s v="CA-2"/>
    <m/>
    <m/>
    <m/>
    <m/>
    <x v="3"/>
    <n v="20000"/>
    <n v="100000"/>
    <d v="2006-01-02T00:00:00"/>
    <m/>
    <n v="7.4999999999999997E-2"/>
    <n v="1.4999999999999999E-2"/>
    <n v="20000"/>
    <n v="100000"/>
  </r>
  <r>
    <x v="0"/>
    <n v="6"/>
    <m/>
    <s v="CA-3"/>
    <m/>
    <m/>
    <m/>
    <m/>
    <x v="4"/>
    <n v="4583"/>
    <n v="22915"/>
    <d v="2006-01-11T00:00:00"/>
    <m/>
    <n v="7.4999999999999997E-2"/>
    <n v="1.4999999999999999E-2"/>
    <n v="4583"/>
    <n v="22915"/>
  </r>
  <r>
    <x v="0"/>
    <n v="7"/>
    <m/>
    <s v="CA-4"/>
    <m/>
    <m/>
    <m/>
    <m/>
    <x v="5"/>
    <n v="750"/>
    <n v="3750"/>
    <d v="2006-01-15T00:00:00"/>
    <m/>
    <n v="7.4999999999999997E-2"/>
    <n v="1.4999999999999999E-2"/>
    <n v="750"/>
    <n v="3750"/>
  </r>
  <r>
    <x v="0"/>
    <n v="8"/>
    <m/>
    <s v="CA-5"/>
    <m/>
    <m/>
    <m/>
    <m/>
    <x v="6"/>
    <n v="200"/>
    <n v="1000"/>
    <d v="2006-01-18T00:00:00"/>
    <m/>
    <n v="7.4999999999999997E-2"/>
    <n v="1.4999999999999999E-2"/>
    <n v="200"/>
    <n v="1000"/>
  </r>
  <r>
    <x v="0"/>
    <n v="9"/>
    <m/>
    <s v="CA-6"/>
    <m/>
    <m/>
    <m/>
    <m/>
    <x v="7"/>
    <n v="20000"/>
    <n v="100000"/>
    <d v="2006-01-26T00:00:00"/>
    <m/>
    <n v="7.4999999999999997E-2"/>
    <n v="1.4999999999999999E-2"/>
    <n v="20000"/>
    <n v="100000"/>
  </r>
  <r>
    <x v="0"/>
    <n v="10"/>
    <m/>
    <m/>
    <s v="41"/>
    <m/>
    <s v="41"/>
    <m/>
    <x v="8"/>
    <n v="6667"/>
    <n v="33335"/>
    <d v="2006-02-27T00:00:00"/>
    <d v="2007-07-25T00:00:00"/>
    <n v="7.4999999999999997E-2"/>
    <n v="1.4999999999999999E-2"/>
    <m/>
    <n v="0"/>
  </r>
  <r>
    <x v="0"/>
    <n v="11"/>
    <m/>
    <s v="CA-7"/>
    <m/>
    <m/>
    <m/>
    <m/>
    <x v="9"/>
    <n v="5417"/>
    <n v="27085"/>
    <d v="2006-03-09T00:00:00"/>
    <m/>
    <n v="7.4999999999999997E-2"/>
    <n v="1.4999999999999999E-2"/>
    <n v="5417"/>
    <n v="27085"/>
  </r>
  <r>
    <x v="0"/>
    <n v="12"/>
    <m/>
    <s v="CA-8"/>
    <m/>
    <m/>
    <m/>
    <m/>
    <x v="10"/>
    <n v="10000"/>
    <n v="50000"/>
    <d v="2006-07-11T00:00:00"/>
    <m/>
    <n v="0.15"/>
    <n v="0.03"/>
    <n v="10000"/>
    <n v="50000"/>
  </r>
  <r>
    <x v="0"/>
    <n v="13"/>
    <m/>
    <s v="CA-9"/>
    <m/>
    <m/>
    <m/>
    <m/>
    <x v="3"/>
    <n v="15000"/>
    <n v="75000"/>
    <d v="2006-07-19T00:00:00"/>
    <m/>
    <n v="0.15"/>
    <n v="0.03"/>
    <n v="15000"/>
    <n v="75000"/>
  </r>
  <r>
    <x v="0"/>
    <n v="14"/>
    <m/>
    <s v="CA-10"/>
    <m/>
    <m/>
    <m/>
    <m/>
    <x v="11"/>
    <n v="35000"/>
    <n v="175000"/>
    <d v="2006-07-28T00:00:00"/>
    <m/>
    <n v="7.4999999999999997E-2"/>
    <n v="1.4999999999999999E-2"/>
    <n v="35000"/>
    <n v="175000"/>
  </r>
  <r>
    <x v="0"/>
    <n v="15"/>
    <m/>
    <s v="CA-11"/>
    <m/>
    <m/>
    <m/>
    <m/>
    <x v="11"/>
    <n v="10000"/>
    <n v="50000"/>
    <d v="2006-07-28T00:00:00"/>
    <m/>
    <n v="0.15"/>
    <n v="0.03"/>
    <n v="10000"/>
    <n v="50000"/>
  </r>
  <r>
    <x v="0"/>
    <n v="16"/>
    <m/>
    <s v="CA-12"/>
    <m/>
    <m/>
    <m/>
    <m/>
    <x v="12"/>
    <n v="8750"/>
    <n v="43750"/>
    <d v="2006-08-04T00:00:00"/>
    <m/>
    <n v="7.4999999999999997E-2"/>
    <n v="1.4999999999999999E-2"/>
    <n v="8750"/>
    <n v="43750"/>
  </r>
  <r>
    <x v="0"/>
    <n v="17"/>
    <m/>
    <s v="CA-13"/>
    <m/>
    <m/>
    <m/>
    <m/>
    <x v="13"/>
    <n v="40000"/>
    <n v="200000"/>
    <d v="2006-08-10T00:00:00"/>
    <m/>
    <n v="7.4999999999999997E-2"/>
    <n v="1.4999999999999999E-2"/>
    <n v="40000"/>
    <n v="200000"/>
  </r>
  <r>
    <x v="0"/>
    <n v="18"/>
    <m/>
    <s v="CA-14"/>
    <m/>
    <m/>
    <m/>
    <m/>
    <x v="13"/>
    <n v="20000"/>
    <n v="100000"/>
    <d v="2006-08-10T00:00:00"/>
    <m/>
    <n v="0.15"/>
    <n v="0.03"/>
    <n v="20000"/>
    <n v="100000"/>
  </r>
  <r>
    <x v="0"/>
    <n v="19"/>
    <m/>
    <s v="CA-15"/>
    <m/>
    <m/>
    <m/>
    <m/>
    <x v="14"/>
    <n v="5000"/>
    <n v="25000"/>
    <d v="2006-09-07T00:00:00"/>
    <m/>
    <n v="7.4999999999999997E-2"/>
    <n v="1.4999999999999999E-2"/>
    <n v="5000"/>
    <n v="25000"/>
  </r>
  <r>
    <x v="0"/>
    <n v="20"/>
    <m/>
    <s v="CA-16"/>
    <m/>
    <m/>
    <m/>
    <m/>
    <x v="15"/>
    <n v="2500"/>
    <n v="12500"/>
    <d v="2006-10-26T00:00:00"/>
    <m/>
    <n v="7.4999999999999997E-2"/>
    <n v="1.4999999999999999E-2"/>
    <n v="2500"/>
    <n v="12500"/>
  </r>
  <r>
    <x v="0"/>
    <n v="21"/>
    <m/>
    <s v="CA-17"/>
    <m/>
    <m/>
    <m/>
    <m/>
    <x v="6"/>
    <n v="792"/>
    <n v="3960"/>
    <d v="2007-01-30T00:00:00"/>
    <m/>
    <n v="7.4999999999999997E-2"/>
    <n v="1.4999999999999999E-2"/>
    <n v="792"/>
    <n v="3960"/>
  </r>
  <r>
    <x v="0"/>
    <n v="22"/>
    <m/>
    <s v="CA-18"/>
    <m/>
    <m/>
    <m/>
    <m/>
    <x v="16"/>
    <n v="3125"/>
    <n v="15625"/>
    <d v="2007-03-28T00:00:00"/>
    <m/>
    <n v="0.15"/>
    <n v="0.03"/>
    <n v="3125"/>
    <n v="15625"/>
  </r>
  <r>
    <x v="0"/>
    <n v="23"/>
    <m/>
    <s v="CA-19"/>
    <m/>
    <m/>
    <m/>
    <m/>
    <x v="10"/>
    <n v="70000"/>
    <n v="350000"/>
    <d v="2007-04-03T00:00:00"/>
    <m/>
    <n v="1E-4"/>
    <n v="2.0000000000000002E-5"/>
    <n v="70000"/>
    <n v="350000"/>
  </r>
  <r>
    <x v="0"/>
    <n v="24"/>
    <m/>
    <s v="CA-20"/>
    <s v="CA-301, CA 305"/>
    <s v="4"/>
    <s v="CA-301, CA 305"/>
    <s v="4"/>
    <x v="17"/>
    <n v="2500"/>
    <n v="12500"/>
    <d v="2007-04-09T00:00:00"/>
    <d v="2014-08-08T00:00:00"/>
    <n v="0.15"/>
    <n v="0.03"/>
    <n v="0"/>
    <n v="0"/>
  </r>
  <r>
    <x v="0"/>
    <n v="25"/>
    <m/>
    <s v="CA-21"/>
    <s v="CA-302, CA-305"/>
    <s v="4"/>
    <s v="CA-302, CA-305"/>
    <s v="4"/>
    <x v="18"/>
    <n v="2500"/>
    <n v="12500"/>
    <d v="2007-04-09T00:00:00"/>
    <d v="2014-08-08T00:00:00"/>
    <n v="0.15"/>
    <n v="0.03"/>
    <n v="0"/>
    <n v="0"/>
  </r>
  <r>
    <x v="0"/>
    <n v="26"/>
    <m/>
    <s v="CA-22"/>
    <s v="CA-303, CA-305"/>
    <s v="4"/>
    <s v="CA-303, CA-305"/>
    <s v="4"/>
    <x v="19"/>
    <n v="2500"/>
    <n v="12500"/>
    <d v="2007-04-09T00:00:00"/>
    <d v="2014-08-08T00:00:00"/>
    <n v="0.15"/>
    <n v="0.03"/>
    <n v="0"/>
    <n v="0"/>
  </r>
  <r>
    <x v="0"/>
    <n v="27"/>
    <m/>
    <s v="CA-23"/>
    <s v="CA-304, CA-305"/>
    <s v="4"/>
    <s v="CA-304, CA-305"/>
    <s v="4"/>
    <x v="20"/>
    <n v="2500"/>
    <n v="12500"/>
    <d v="2007-04-09T00:00:00"/>
    <d v="2014-08-08T00:00:00"/>
    <n v="0.15"/>
    <n v="0.03"/>
    <n v="0"/>
    <n v="0"/>
  </r>
  <r>
    <x v="0"/>
    <n v="28"/>
    <m/>
    <s v="CA-24"/>
    <m/>
    <s v="4"/>
    <m/>
    <s v="4"/>
    <x v="21"/>
    <n v="3334"/>
    <n v="16670"/>
    <d v="2007-04-09T00:00:00"/>
    <m/>
    <n v="0.15"/>
    <n v="0.03"/>
    <n v="3334"/>
    <n v="16670"/>
  </r>
  <r>
    <x v="0"/>
    <n v="29"/>
    <m/>
    <s v="CA-25"/>
    <m/>
    <s v="4"/>
    <m/>
    <s v="4"/>
    <x v="22"/>
    <n v="3333"/>
    <n v="16665"/>
    <d v="2007-04-09T00:00:00"/>
    <m/>
    <n v="0.15"/>
    <n v="0.03"/>
    <n v="3333"/>
    <n v="16665"/>
  </r>
  <r>
    <x v="0"/>
    <n v="30"/>
    <m/>
    <s v="CA-26"/>
    <m/>
    <s v="4"/>
    <m/>
    <s v="4"/>
    <x v="23"/>
    <n v="3333"/>
    <n v="16665"/>
    <d v="2007-04-09T00:00:00"/>
    <m/>
    <n v="0.15"/>
    <n v="0.03"/>
    <n v="3333"/>
    <n v="16665"/>
  </r>
  <r>
    <x v="0"/>
    <n v="31"/>
    <m/>
    <s v="CA-27"/>
    <m/>
    <s v="4"/>
    <m/>
    <s v="4"/>
    <x v="24"/>
    <n v="10000"/>
    <n v="50000"/>
    <d v="2007-04-09T00:00:00"/>
    <m/>
    <n v="0.15"/>
    <n v="0.03"/>
    <n v="10000"/>
    <n v="50000"/>
  </r>
  <r>
    <x v="0"/>
    <n v="32"/>
    <m/>
    <s v="CA-28"/>
    <m/>
    <s v="4"/>
    <m/>
    <s v="4"/>
    <x v="25"/>
    <n v="2000"/>
    <n v="10000"/>
    <d v="2007-04-09T00:00:00"/>
    <m/>
    <n v="0.15"/>
    <n v="0.03"/>
    <n v="2000"/>
    <n v="10000"/>
  </r>
  <r>
    <x v="0"/>
    <n v="33"/>
    <m/>
    <s v="CA-29"/>
    <m/>
    <s v="4"/>
    <m/>
    <s v="4"/>
    <x v="26"/>
    <n v="2000"/>
    <n v="10000"/>
    <d v="2007-04-09T00:00:00"/>
    <m/>
    <n v="0.15"/>
    <n v="0.03"/>
    <n v="2000"/>
    <n v="10000"/>
  </r>
  <r>
    <x v="0"/>
    <n v="34"/>
    <m/>
    <m/>
    <s v="64-79"/>
    <s v="4"/>
    <s v="64-79"/>
    <s v="4"/>
    <x v="27"/>
    <n v="266000"/>
    <n v="1330000"/>
    <d v="2007-04-09T00:00:00"/>
    <d v="2009-02-11T00:00:00"/>
    <n v="0.15"/>
    <n v="0.03"/>
    <m/>
    <n v="0"/>
  </r>
  <r>
    <x v="0"/>
    <n v="35"/>
    <m/>
    <s v="CA-30"/>
    <m/>
    <m/>
    <m/>
    <m/>
    <x v="10"/>
    <n v="30000"/>
    <n v="150000"/>
    <d v="2007-04-24T00:00:00"/>
    <m/>
    <n v="7.4999999999999997E-2"/>
    <n v="1.4999999999999999E-2"/>
    <n v="30000"/>
    <n v="150000"/>
  </r>
  <r>
    <x v="0"/>
    <n v="36"/>
    <m/>
    <s v="CA-31"/>
    <m/>
    <m/>
    <m/>
    <m/>
    <x v="28"/>
    <n v="15000"/>
    <n v="75000"/>
    <d v="2007-04-30T00:00:00"/>
    <m/>
    <n v="7.4999999999999997E-2"/>
    <n v="1.4999999999999999E-2"/>
    <n v="15000"/>
    <n v="75000"/>
  </r>
  <r>
    <x v="0"/>
    <n v="37"/>
    <m/>
    <s v="CA-32"/>
    <m/>
    <m/>
    <m/>
    <m/>
    <x v="29"/>
    <n v="20000"/>
    <n v="100000"/>
    <d v="2007-04-20T00:00:00"/>
    <m/>
    <n v="0.47000000000000003"/>
    <n v="9.4E-2"/>
    <n v="20000"/>
    <n v="100000"/>
  </r>
  <r>
    <x v="0"/>
    <n v="38"/>
    <m/>
    <s v="CA-33"/>
    <m/>
    <m/>
    <m/>
    <m/>
    <x v="30"/>
    <n v="250"/>
    <n v="1250"/>
    <d v="2007-05-25T00:00:00"/>
    <m/>
    <n v="0.33"/>
    <n v="6.6000000000000003E-2"/>
    <n v="250"/>
    <n v="1250"/>
  </r>
  <r>
    <x v="0"/>
    <n v="39"/>
    <m/>
    <s v="CA-34"/>
    <m/>
    <m/>
    <m/>
    <m/>
    <x v="31"/>
    <n v="781"/>
    <n v="3905"/>
    <d v="2007-07-02T00:00:00"/>
    <m/>
    <n v="0.15"/>
    <n v="0.03"/>
    <n v="781"/>
    <n v="3905"/>
  </r>
  <r>
    <x v="0"/>
    <n v="40"/>
    <m/>
    <s v="CA-35"/>
    <m/>
    <m/>
    <m/>
    <m/>
    <x v="32"/>
    <n v="291"/>
    <n v="1455"/>
    <d v="2007-06-21T00:00:00"/>
    <m/>
    <n v="0.15"/>
    <n v="0.03"/>
    <n v="291"/>
    <n v="1455"/>
  </r>
  <r>
    <x v="0"/>
    <n v="41"/>
    <m/>
    <s v="CA-36"/>
    <m/>
    <s v="10"/>
    <m/>
    <s v="10"/>
    <x v="33"/>
    <n v="6667"/>
    <n v="33335"/>
    <d v="2007-07-25T00:00:00"/>
    <m/>
    <n v="7.4999999999999997E-2"/>
    <n v="1.4999999999999999E-2"/>
    <n v="6667"/>
    <n v="33335"/>
  </r>
  <r>
    <x v="0"/>
    <n v="42"/>
    <m/>
    <s v="CA-37"/>
    <m/>
    <m/>
    <m/>
    <m/>
    <x v="2"/>
    <n v="100000"/>
    <n v="500000"/>
    <d v="2007-08-24T00:00:00"/>
    <m/>
    <n v="0.33"/>
    <n v="6.6000000000000003E-2"/>
    <n v="100000"/>
    <n v="500000"/>
  </r>
  <r>
    <x v="0"/>
    <n v="43"/>
    <m/>
    <s v="CA-38"/>
    <m/>
    <m/>
    <m/>
    <m/>
    <x v="34"/>
    <n v="10000"/>
    <n v="50000"/>
    <d v="2007-08-29T00:00:00"/>
    <m/>
    <n v="1E-4"/>
    <n v="2.0000000000000002E-5"/>
    <n v="10000"/>
    <n v="50000"/>
  </r>
  <r>
    <x v="0"/>
    <n v="44"/>
    <m/>
    <s v="CA-39"/>
    <m/>
    <m/>
    <m/>
    <m/>
    <x v="35"/>
    <n v="4375"/>
    <n v="21875"/>
    <d v="2007-09-18T00:00:00"/>
    <m/>
    <n v="0.15"/>
    <n v="0.03"/>
    <n v="4375"/>
    <n v="21875"/>
  </r>
  <r>
    <x v="0"/>
    <n v="45"/>
    <m/>
    <s v="CA-40"/>
    <m/>
    <m/>
    <m/>
    <m/>
    <x v="36"/>
    <n v="1666"/>
    <n v="8330"/>
    <d v="2007-09-20T00:00:00"/>
    <m/>
    <n v="0.15"/>
    <n v="0.03"/>
    <n v="1666"/>
    <n v="8330"/>
  </r>
  <r>
    <x v="0"/>
    <n v="46"/>
    <m/>
    <s v="CA-41"/>
    <m/>
    <m/>
    <m/>
    <m/>
    <x v="36"/>
    <n v="94"/>
    <n v="470"/>
    <d v="2007-09-20T00:00:00"/>
    <m/>
    <n v="0.15"/>
    <n v="0.03"/>
    <n v="94"/>
    <n v="470"/>
  </r>
  <r>
    <x v="0"/>
    <n v="47"/>
    <m/>
    <s v="CA-42"/>
    <m/>
    <m/>
    <m/>
    <m/>
    <x v="36"/>
    <n v="5000"/>
    <n v="25000"/>
    <d v="2007-09-20T00:00:00"/>
    <m/>
    <n v="7.4999999999999997E-2"/>
    <n v="1.4999999999999999E-2"/>
    <n v="5000"/>
    <n v="25000"/>
  </r>
  <r>
    <x v="0"/>
    <n v="48"/>
    <m/>
    <m/>
    <s v="59"/>
    <s v="2"/>
    <s v="59"/>
    <s v="2"/>
    <x v="0"/>
    <n v="1181250"/>
    <n v="5906250"/>
    <d v="2007-11-21T00:00:00"/>
    <d v="2008-01-12T00:00:00"/>
    <n v="1E-4"/>
    <n v="2.0000000000000002E-5"/>
    <m/>
    <n v="0"/>
  </r>
  <r>
    <x v="0"/>
    <n v="49"/>
    <m/>
    <s v="CA-43"/>
    <m/>
    <m/>
    <m/>
    <m/>
    <x v="37"/>
    <n v="1562"/>
    <n v="7810"/>
    <d v="2007-11-28T00:00:00"/>
    <m/>
    <n v="0.15"/>
    <n v="0.03"/>
    <n v="1562"/>
    <n v="7810"/>
  </r>
  <r>
    <x v="0"/>
    <n v="50"/>
    <m/>
    <s v="CA-44"/>
    <m/>
    <m/>
    <m/>
    <m/>
    <x v="30"/>
    <n v="145"/>
    <n v="725"/>
    <d v="2007-12-22T00:00:00"/>
    <m/>
    <n v="0.33"/>
    <n v="6.6000000000000003E-2"/>
    <n v="145"/>
    <n v="725"/>
  </r>
  <r>
    <x v="0"/>
    <n v="51"/>
    <m/>
    <s v="CA-45"/>
    <m/>
    <m/>
    <m/>
    <m/>
    <x v="38"/>
    <n v="1000"/>
    <n v="5000"/>
    <d v="2007-12-27T00:00:00"/>
    <m/>
    <n v="0.47000000000000003"/>
    <n v="9.4E-2"/>
    <n v="1000"/>
    <n v="5000"/>
  </r>
  <r>
    <x v="0"/>
    <n v="52"/>
    <m/>
    <s v="CA-46"/>
    <m/>
    <m/>
    <m/>
    <m/>
    <x v="30"/>
    <n v="250"/>
    <n v="1250"/>
    <d v="2008-01-02T00:00:00"/>
    <m/>
    <n v="0.33"/>
    <n v="6.6000000000000003E-2"/>
    <n v="250"/>
    <n v="1250"/>
  </r>
  <r>
    <x v="0"/>
    <n v="53"/>
    <m/>
    <s v="CA-47"/>
    <m/>
    <m/>
    <m/>
    <m/>
    <x v="32"/>
    <n v="146"/>
    <n v="730"/>
    <d v="2008-01-11T00:00:00"/>
    <m/>
    <n v="0.15"/>
    <n v="0.03"/>
    <n v="146"/>
    <n v="730"/>
  </r>
  <r>
    <x v="0"/>
    <n v="54"/>
    <m/>
    <s v="CA-48"/>
    <m/>
    <m/>
    <m/>
    <m/>
    <x v="32"/>
    <n v="66"/>
    <n v="330"/>
    <d v="2008-01-11T00:00:00"/>
    <m/>
    <n v="0.15"/>
    <n v="0.03"/>
    <n v="66"/>
    <n v="330"/>
  </r>
  <r>
    <x v="0"/>
    <n v="55"/>
    <m/>
    <s v="CA-49"/>
    <m/>
    <m/>
    <m/>
    <m/>
    <x v="32"/>
    <n v="250"/>
    <n v="1250"/>
    <d v="2008-01-11T00:00:00"/>
    <m/>
    <n v="0.33"/>
    <n v="6.6000000000000003E-2"/>
    <n v="250"/>
    <n v="1250"/>
  </r>
  <r>
    <x v="0"/>
    <n v="56"/>
    <m/>
    <s v="CA-50"/>
    <m/>
    <m/>
    <m/>
    <m/>
    <x v="31"/>
    <n v="312"/>
    <n v="1560"/>
    <d v="2008-01-18T00:00:00"/>
    <m/>
    <n v="0.15"/>
    <n v="0.03"/>
    <n v="312"/>
    <n v="1560"/>
  </r>
  <r>
    <x v="0"/>
    <n v="57"/>
    <m/>
    <s v="CA-51"/>
    <m/>
    <m/>
    <m/>
    <m/>
    <x v="31"/>
    <n v="200"/>
    <n v="1000"/>
    <d v="2008-01-18T00:00:00"/>
    <m/>
    <n v="0.15"/>
    <n v="0.03"/>
    <n v="200"/>
    <n v="1000"/>
  </r>
  <r>
    <x v="0"/>
    <n v="58"/>
    <m/>
    <s v="CA-52"/>
    <m/>
    <m/>
    <m/>
    <m/>
    <x v="31"/>
    <n v="250"/>
    <n v="1250"/>
    <d v="2008-01-18T00:00:00"/>
    <m/>
    <n v="0.33"/>
    <n v="6.6000000000000003E-2"/>
    <n v="250"/>
    <n v="1250"/>
  </r>
  <r>
    <x v="0"/>
    <n v="59"/>
    <m/>
    <s v="CA-53"/>
    <s v="CA 317 - CA 319"/>
    <s v="48"/>
    <m/>
    <s v="48"/>
    <x v="0"/>
    <n v="50000"/>
    <n v="250000"/>
    <d v="2008-01-12T00:00:00"/>
    <d v="2015-12-24T00:00:00"/>
    <n v="1E-4"/>
    <n v="2.0000000000000002E-5"/>
    <n v="0"/>
    <n v="0"/>
  </r>
  <r>
    <x v="0"/>
    <n v="60"/>
    <m/>
    <s v="CA-54"/>
    <m/>
    <m/>
    <m/>
    <m/>
    <x v="39"/>
    <n v="3041"/>
    <n v="15205"/>
    <d v="2008-02-08T00:00:00"/>
    <m/>
    <n v="0.15"/>
    <n v="0.03"/>
    <n v="3041"/>
    <n v="15205"/>
  </r>
  <r>
    <x v="0"/>
    <n v="61"/>
    <m/>
    <s v="CA-55"/>
    <m/>
    <m/>
    <m/>
    <m/>
    <x v="40"/>
    <n v="10000"/>
    <n v="50000"/>
    <d v="2008-02-08T00:00:00"/>
    <m/>
    <n v="0.15"/>
    <n v="0.03"/>
    <n v="10000"/>
    <n v="50000"/>
  </r>
  <r>
    <x v="0"/>
    <n v="62"/>
    <m/>
    <s v="CA-56"/>
    <m/>
    <m/>
    <m/>
    <m/>
    <x v="29"/>
    <n v="12500"/>
    <n v="62500"/>
    <d v="2008-02-26T00:00:00"/>
    <m/>
    <n v="0.47000000000000003"/>
    <n v="9.4E-2"/>
    <n v="12500"/>
    <n v="62500"/>
  </r>
  <r>
    <x v="0"/>
    <n v="64"/>
    <m/>
    <s v="CA-57"/>
    <s v="BKCA-306, Treasury"/>
    <s v="34"/>
    <s v="BKCA-306"/>
    <s v="34"/>
    <x v="17"/>
    <n v="2000"/>
    <n v="10000"/>
    <d v="2009-02-11T00:00:00"/>
    <d v="2015-07-02T00:00:00"/>
    <n v="0.15"/>
    <n v="0.03"/>
    <n v="0"/>
    <n v="0"/>
  </r>
  <r>
    <x v="0"/>
    <n v="65"/>
    <m/>
    <s v="CA-58"/>
    <s v="BKCA-307, Treasury"/>
    <s v="34"/>
    <s v="BKCA-307"/>
    <s v="34"/>
    <x v="18"/>
    <n v="2000"/>
    <n v="10000"/>
    <d v="2009-02-11T00:00:00"/>
    <d v="2015-07-02T00:00:00"/>
    <n v="0.15"/>
    <n v="0.03"/>
    <n v="0"/>
    <n v="0"/>
  </r>
  <r>
    <x v="0"/>
    <n v="66"/>
    <m/>
    <s v="CA-59"/>
    <s v="BKCA-308, Treasury"/>
    <s v="34"/>
    <s v="BKCA-308"/>
    <s v="34"/>
    <x v="19"/>
    <n v="2000"/>
    <n v="10000"/>
    <d v="2009-02-11T00:00:00"/>
    <d v="2015-07-02T00:00:00"/>
    <n v="0.15"/>
    <n v="0.03"/>
    <n v="0"/>
    <n v="0"/>
  </r>
  <r>
    <x v="0"/>
    <n v="67"/>
    <m/>
    <s v="CA-60"/>
    <s v="BKCA-309, Treasury"/>
    <s v="34"/>
    <s v="BKCA-309"/>
    <s v="34"/>
    <x v="20"/>
    <n v="2000"/>
    <n v="10000"/>
    <d v="2009-02-11T00:00:00"/>
    <d v="2015-07-02T00:00:00"/>
    <n v="0.15"/>
    <n v="0.03"/>
    <n v="0"/>
    <n v="0"/>
  </r>
  <r>
    <x v="0"/>
    <n v="68"/>
    <m/>
    <s v="CA-61"/>
    <m/>
    <s v="34"/>
    <m/>
    <s v="34"/>
    <x v="21"/>
    <n v="2000"/>
    <n v="10000"/>
    <d v="2009-02-11T00:00:00"/>
    <m/>
    <n v="0.15"/>
    <n v="0.03"/>
    <n v="2000"/>
    <n v="10000"/>
  </r>
  <r>
    <x v="0"/>
    <n v="69"/>
    <m/>
    <s v="CA-62"/>
    <m/>
    <s v="34"/>
    <m/>
    <s v="34"/>
    <x v="22"/>
    <n v="2000"/>
    <n v="10000"/>
    <d v="2009-02-11T00:00:00"/>
    <m/>
    <n v="0.15"/>
    <n v="0.03"/>
    <n v="2000"/>
    <n v="10000"/>
  </r>
  <r>
    <x v="0"/>
    <n v="70"/>
    <m/>
    <s v="CA-63"/>
    <m/>
    <s v="34"/>
    <m/>
    <s v="34"/>
    <x v="23"/>
    <n v="2000"/>
    <n v="10000"/>
    <d v="2009-02-11T00:00:00"/>
    <m/>
    <n v="0.15"/>
    <n v="0.03"/>
    <n v="2000"/>
    <n v="10000"/>
  </r>
  <r>
    <x v="0"/>
    <n v="71"/>
    <m/>
    <s v="CA-64"/>
    <m/>
    <s v="34"/>
    <m/>
    <s v="34"/>
    <x v="41"/>
    <n v="2000"/>
    <n v="10000"/>
    <d v="2009-02-11T00:00:00"/>
    <m/>
    <n v="0.15"/>
    <n v="0.03"/>
    <n v="2000"/>
    <n v="10000"/>
  </r>
  <r>
    <x v="0"/>
    <n v="72"/>
    <m/>
    <s v="CA-65"/>
    <m/>
    <s v="34"/>
    <m/>
    <s v="34"/>
    <x v="24"/>
    <n v="2000"/>
    <n v="10000"/>
    <d v="2009-02-11T00:00:00"/>
    <m/>
    <n v="0.15"/>
    <n v="0.03"/>
    <n v="2000"/>
    <n v="10000"/>
  </r>
  <r>
    <x v="0"/>
    <n v="73"/>
    <m/>
    <s v="CA-66"/>
    <m/>
    <s v="34"/>
    <m/>
    <s v="34"/>
    <x v="42"/>
    <n v="2000"/>
    <n v="10000"/>
    <d v="2009-02-11T00:00:00"/>
    <m/>
    <n v="0.15"/>
    <n v="0.03"/>
    <n v="2000"/>
    <n v="10000"/>
  </r>
  <r>
    <x v="0"/>
    <n v="74"/>
    <m/>
    <s v="CA-67"/>
    <m/>
    <s v="34"/>
    <m/>
    <s v="34"/>
    <x v="25"/>
    <n v="1500"/>
    <n v="7500"/>
    <d v="2009-02-11T00:00:00"/>
    <m/>
    <n v="0.15"/>
    <n v="0.03"/>
    <n v="1500"/>
    <n v="7500"/>
  </r>
  <r>
    <x v="0"/>
    <n v="75"/>
    <m/>
    <s v="CA-68"/>
    <m/>
    <s v="34"/>
    <m/>
    <s v="34"/>
    <x v="26"/>
    <n v="1500"/>
    <n v="7500"/>
    <d v="2009-02-11T00:00:00"/>
    <m/>
    <n v="0.15"/>
    <n v="0.03"/>
    <n v="1500"/>
    <n v="7500"/>
  </r>
  <r>
    <x v="0"/>
    <n v="76"/>
    <m/>
    <s v="CA-69"/>
    <m/>
    <s v="34"/>
    <m/>
    <s v="34"/>
    <x v="43"/>
    <n v="1000"/>
    <n v="5000"/>
    <d v="2009-02-11T00:00:00"/>
    <m/>
    <n v="0.15"/>
    <n v="0.03"/>
    <n v="1000"/>
    <n v="5000"/>
  </r>
  <r>
    <x v="0"/>
    <n v="77"/>
    <m/>
    <s v="CA-70"/>
    <m/>
    <s v="34"/>
    <m/>
    <s v="34"/>
    <x v="44"/>
    <n v="1000"/>
    <n v="5000"/>
    <d v="2009-02-11T00:00:00"/>
    <m/>
    <n v="0.15"/>
    <n v="0.03"/>
    <n v="1000"/>
    <n v="5000"/>
  </r>
  <r>
    <x v="0"/>
    <n v="78"/>
    <m/>
    <s v="CA-71"/>
    <m/>
    <s v="34"/>
    <m/>
    <s v="34"/>
    <x v="45"/>
    <n v="1000"/>
    <n v="5000"/>
    <d v="2009-02-11T00:00:00"/>
    <m/>
    <n v="0.15"/>
    <n v="0.03"/>
    <n v="1000"/>
    <n v="5000"/>
  </r>
  <r>
    <x v="0"/>
    <n v="79"/>
    <m/>
    <m/>
    <s v="146-147"/>
    <s v="34"/>
    <s v="146-147"/>
    <s v="34"/>
    <x v="27"/>
    <n v="240000"/>
    <n v="1200000"/>
    <d v="2009-02-11T00:00:00"/>
    <d v="2009-03-25T00:00:00"/>
    <n v="0.15"/>
    <n v="0.03"/>
    <m/>
    <n v="0"/>
  </r>
  <r>
    <x v="0"/>
    <n v="80"/>
    <m/>
    <s v="CA-72"/>
    <m/>
    <s v="BK-1"/>
    <m/>
    <s v="BK-1"/>
    <x v="46"/>
    <n v="875"/>
    <n v="4375"/>
    <d v="2008-04-23T00:00:00"/>
    <m/>
    <n v="0.15"/>
    <n v="0.03"/>
    <n v="875"/>
    <n v="4375"/>
  </r>
  <r>
    <x v="0"/>
    <n v="81"/>
    <m/>
    <s v="CA-73"/>
    <m/>
    <s v="BK-2"/>
    <m/>
    <s v="BK-2"/>
    <x v="46"/>
    <n v="1000"/>
    <n v="5000"/>
    <d v="2008-04-23T00:00:00"/>
    <m/>
    <n v="0.15"/>
    <n v="0.03"/>
    <n v="1000"/>
    <n v="5000"/>
  </r>
  <r>
    <x v="0"/>
    <n v="82"/>
    <m/>
    <s v="CA-74"/>
    <m/>
    <s v="BK-3"/>
    <m/>
    <s v="BK-3"/>
    <x v="46"/>
    <n v="15833"/>
    <n v="79165"/>
    <d v="2008-04-23T00:00:00"/>
    <m/>
    <n v="0.15"/>
    <n v="0.03"/>
    <n v="15833"/>
    <n v="79165"/>
  </r>
  <r>
    <x v="0"/>
    <n v="83"/>
    <m/>
    <s v="CA-75"/>
    <m/>
    <s v="BK-4"/>
    <m/>
    <s v="BK-4"/>
    <x v="46"/>
    <n v="250"/>
    <n v="1250"/>
    <d v="2008-04-23T00:00:00"/>
    <m/>
    <n v="0.33"/>
    <n v="6.6000000000000003E-2"/>
    <n v="250"/>
    <n v="1250"/>
  </r>
  <r>
    <x v="0"/>
    <n v="84"/>
    <m/>
    <s v="CA-76"/>
    <m/>
    <s v="BK-5"/>
    <m/>
    <s v="BK-5"/>
    <x v="47"/>
    <n v="937"/>
    <n v="4685"/>
    <d v="2008-05-14T00:00:00"/>
    <m/>
    <n v="7.4999999999999997E-2"/>
    <n v="1.4999999999999999E-2"/>
    <n v="937"/>
    <n v="4685"/>
  </r>
  <r>
    <x v="0"/>
    <n v="85"/>
    <m/>
    <s v="CA-77"/>
    <m/>
    <s v="BK-6"/>
    <m/>
    <s v="BK-6"/>
    <x v="47"/>
    <n v="2187"/>
    <n v="10935"/>
    <d v="2008-05-14T00:00:00"/>
    <m/>
    <n v="0.15"/>
    <n v="0.03"/>
    <n v="2187"/>
    <n v="10935"/>
  </r>
  <r>
    <x v="0"/>
    <n v="86"/>
    <m/>
    <s v="CA-78"/>
    <m/>
    <s v="BK-7"/>
    <m/>
    <s v="BK-7"/>
    <x v="47"/>
    <n v="3187"/>
    <n v="15935"/>
    <d v="2008-05-14T00:00:00"/>
    <m/>
    <n v="0.15"/>
    <n v="0.03"/>
    <n v="3187"/>
    <n v="15935"/>
  </r>
  <r>
    <x v="0"/>
    <n v="87"/>
    <m/>
    <s v="CA-79"/>
    <m/>
    <s v="BK-8"/>
    <m/>
    <s v="BK-8"/>
    <x v="47"/>
    <n v="270"/>
    <n v="1350"/>
    <d v="2008-05-14T00:00:00"/>
    <m/>
    <n v="0.33"/>
    <n v="6.6000000000000003E-2"/>
    <n v="270"/>
    <n v="1350"/>
  </r>
  <r>
    <x v="0"/>
    <n v="88"/>
    <m/>
    <s v="CA-80"/>
    <m/>
    <s v="BK-9"/>
    <m/>
    <s v="BK-9"/>
    <x v="48"/>
    <n v="10000"/>
    <n v="50000"/>
    <d v="2008-07-29T00:00:00"/>
    <m/>
    <n v="0.33"/>
    <n v="6.6000000000000003E-2"/>
    <n v="10000"/>
    <n v="50000"/>
  </r>
  <r>
    <x v="0"/>
    <n v="89"/>
    <m/>
    <s v="CA-81"/>
    <m/>
    <s v="BK-10"/>
    <m/>
    <s v="BK-10"/>
    <x v="49"/>
    <n v="6000"/>
    <n v="30000"/>
    <d v="2008-08-19T00:00:00"/>
    <m/>
    <n v="0.33"/>
    <n v="6.6000000000000003E-2"/>
    <n v="6000"/>
    <n v="30000"/>
  </r>
  <r>
    <x v="0"/>
    <n v="90"/>
    <m/>
    <s v="CA-82"/>
    <m/>
    <s v="BK-11"/>
    <m/>
    <s v="BK-11"/>
    <x v="50"/>
    <n v="15000"/>
    <n v="75000"/>
    <d v="2008-08-22T00:00:00"/>
    <m/>
    <n v="0.47000000000000003"/>
    <n v="9.4E-2"/>
    <n v="15000"/>
    <n v="75000"/>
  </r>
  <r>
    <x v="0"/>
    <n v="91"/>
    <m/>
    <s v="CA-83"/>
    <m/>
    <s v="BK-12"/>
    <m/>
    <s v="BK-12"/>
    <x v="50"/>
    <n v="333"/>
    <n v="1665"/>
    <d v="2008-08-22T00:00:00"/>
    <m/>
    <n v="0.33"/>
    <n v="6.6000000000000003E-2"/>
    <n v="333"/>
    <n v="1665"/>
  </r>
  <r>
    <x v="0"/>
    <n v="92"/>
    <m/>
    <s v="CA-84"/>
    <m/>
    <s v="BK-13"/>
    <m/>
    <s v="BK-13"/>
    <x v="51"/>
    <n v="989"/>
    <n v="4945"/>
    <d v="2008-08-29T00:00:00"/>
    <m/>
    <n v="0.33"/>
    <n v="6.6000000000000003E-2"/>
    <n v="989"/>
    <n v="4945"/>
  </r>
  <r>
    <x v="0"/>
    <n v="93"/>
    <m/>
    <s v="CA-85"/>
    <m/>
    <s v="BK-14"/>
    <m/>
    <s v="BK-14"/>
    <x v="51"/>
    <n v="333"/>
    <n v="1665"/>
    <d v="2008-08-29T00:00:00"/>
    <m/>
    <n v="0.33"/>
    <n v="6.6000000000000003E-2"/>
    <n v="333"/>
    <n v="1665"/>
  </r>
  <r>
    <x v="0"/>
    <n v="94"/>
    <m/>
    <s v="CA-86"/>
    <m/>
    <s v="BK-15"/>
    <m/>
    <s v="BK-15"/>
    <x v="30"/>
    <n v="167"/>
    <n v="835"/>
    <d v="2008-08-29T00:00:00"/>
    <m/>
    <n v="0.33"/>
    <n v="6.6000000000000003E-2"/>
    <n v="167"/>
    <n v="835"/>
  </r>
  <r>
    <x v="0"/>
    <n v="95"/>
    <m/>
    <s v="CA-87"/>
    <m/>
    <s v="BK-16"/>
    <m/>
    <s v="BK-16"/>
    <x v="30"/>
    <n v="145"/>
    <n v="725"/>
    <d v="2008-08-29T00:00:00"/>
    <m/>
    <n v="0.33"/>
    <n v="6.6000000000000003E-2"/>
    <n v="145"/>
    <n v="725"/>
  </r>
  <r>
    <x v="0"/>
    <n v="96"/>
    <m/>
    <s v="CA-88"/>
    <m/>
    <s v="BK-17"/>
    <m/>
    <s v="BK-17"/>
    <x v="31"/>
    <n v="313"/>
    <n v="1565"/>
    <d v="2008-08-15T00:00:00"/>
    <m/>
    <n v="0.15"/>
    <n v="0.03"/>
    <n v="313"/>
    <n v="1565"/>
  </r>
  <r>
    <x v="0"/>
    <n v="97"/>
    <m/>
    <s v="CA-89"/>
    <m/>
    <s v="BK-18"/>
    <m/>
    <s v="BK-18"/>
    <x v="31"/>
    <n v="75"/>
    <n v="375"/>
    <d v="2008-08-15T00:00:00"/>
    <m/>
    <n v="0.15"/>
    <n v="0.03"/>
    <n v="75"/>
    <n v="375"/>
  </r>
  <r>
    <x v="0"/>
    <n v="98"/>
    <m/>
    <s v="CA-90"/>
    <m/>
    <s v="BK-19"/>
    <m/>
    <s v="BK-19"/>
    <x v="31"/>
    <n v="125"/>
    <n v="625"/>
    <d v="2008-08-15T00:00:00"/>
    <m/>
    <n v="0.33"/>
    <n v="6.6000000000000003E-2"/>
    <n v="125"/>
    <n v="625"/>
  </r>
  <r>
    <x v="0"/>
    <n v="99"/>
    <m/>
    <s v="CA-91"/>
    <m/>
    <s v="BK-20"/>
    <m/>
    <s v="BK-20"/>
    <x v="52"/>
    <n v="1416"/>
    <n v="7080"/>
    <d v="2008-05-19T00:00:00"/>
    <m/>
    <n v="0.15"/>
    <n v="0.03"/>
    <n v="1416"/>
    <n v="7080"/>
  </r>
  <r>
    <x v="0"/>
    <n v="100"/>
    <m/>
    <s v="CA-92"/>
    <m/>
    <s v="BK-21"/>
    <m/>
    <s v="BK-21"/>
    <x v="52"/>
    <n v="270"/>
    <n v="1350"/>
    <d v="2008-05-19T00:00:00"/>
    <m/>
    <n v="0.33"/>
    <n v="6.6000000000000003E-2"/>
    <n v="270"/>
    <n v="1350"/>
  </r>
  <r>
    <x v="0"/>
    <n v="101"/>
    <m/>
    <s v="CA-93"/>
    <m/>
    <s v="BK-22"/>
    <m/>
    <s v="BK-22"/>
    <x v="53"/>
    <n v="8750"/>
    <n v="43750"/>
    <d v="2008-09-26T00:00:00"/>
    <m/>
    <n v="7.4999999999999997E-2"/>
    <n v="1.4999999999999999E-2"/>
    <n v="8750"/>
    <n v="43750"/>
  </r>
  <r>
    <x v="0"/>
    <n v="102"/>
    <m/>
    <s v="CA-94"/>
    <m/>
    <s v="BK-23"/>
    <m/>
    <s v="BK-23"/>
    <x v="53"/>
    <n v="2916"/>
    <n v="14580"/>
    <d v="2008-09-26T00:00:00"/>
    <m/>
    <n v="0.15"/>
    <n v="0.03"/>
    <n v="2916"/>
    <n v="14580"/>
  </r>
  <r>
    <x v="0"/>
    <n v="103"/>
    <m/>
    <s v="CA-95"/>
    <m/>
    <s v="BK-24"/>
    <m/>
    <s v="BK-24"/>
    <x v="53"/>
    <n v="600"/>
    <n v="3000"/>
    <d v="2008-09-26T00:00:00"/>
    <m/>
    <n v="0.15"/>
    <n v="0.03"/>
    <n v="600"/>
    <n v="3000"/>
  </r>
  <r>
    <x v="0"/>
    <n v="104"/>
    <m/>
    <s v="CA-96"/>
    <m/>
    <s v="BK-25"/>
    <m/>
    <s v="BK-25"/>
    <x v="53"/>
    <n v="416"/>
    <n v="2080"/>
    <d v="2008-09-26T00:00:00"/>
    <m/>
    <n v="0.33"/>
    <n v="6.6000000000000003E-2"/>
    <n v="416"/>
    <n v="2080"/>
  </r>
  <r>
    <x v="0"/>
    <n v="105"/>
    <m/>
    <s v="CA-97"/>
    <m/>
    <s v="BK-26"/>
    <m/>
    <s v="BK-26"/>
    <x v="54"/>
    <n v="3656"/>
    <n v="18280"/>
    <d v="2009-03-03T00:00:00"/>
    <m/>
    <n v="7.4999999999999997E-2"/>
    <n v="1.4999999999999999E-2"/>
    <n v="3656"/>
    <n v="18280"/>
  </r>
  <r>
    <x v="0"/>
    <n v="106"/>
    <m/>
    <s v="CA-98"/>
    <m/>
    <s v="BK-27"/>
    <m/>
    <s v="BK-27"/>
    <x v="54"/>
    <n v="4531"/>
    <n v="22655"/>
    <d v="2009-03-03T00:00:00"/>
    <m/>
    <n v="0.15"/>
    <n v="0.03"/>
    <n v="4531"/>
    <n v="22655"/>
  </r>
  <r>
    <x v="0"/>
    <n v="107"/>
    <m/>
    <s v="CA-99"/>
    <m/>
    <s v="BK-28"/>
    <m/>
    <s v="BK-28"/>
    <x v="54"/>
    <n v="1874"/>
    <n v="9370"/>
    <d v="2009-03-03T00:00:00"/>
    <m/>
    <n v="0.15"/>
    <n v="0.03"/>
    <n v="1874"/>
    <n v="9370"/>
  </r>
  <r>
    <x v="0"/>
    <n v="108"/>
    <m/>
    <s v="CA-100"/>
    <m/>
    <s v="BK-29"/>
    <m/>
    <s v="BK-29"/>
    <x v="54"/>
    <n v="416"/>
    <n v="2080"/>
    <d v="2009-03-03T00:00:00"/>
    <m/>
    <n v="0.33"/>
    <n v="6.6000000000000003E-2"/>
    <n v="416"/>
    <n v="2080"/>
  </r>
  <r>
    <x v="0"/>
    <n v="109"/>
    <m/>
    <s v="CA-101"/>
    <m/>
    <s v="BK-30"/>
    <m/>
    <s v="BK-30"/>
    <x v="55"/>
    <n v="750"/>
    <n v="3750"/>
    <d v="2008-10-31T00:00:00"/>
    <m/>
    <n v="7.4999999999999997E-2"/>
    <n v="1.4999999999999999E-2"/>
    <n v="750"/>
    <n v="3750"/>
  </r>
  <r>
    <x v="0"/>
    <n v="110"/>
    <m/>
    <s v="CA-102"/>
    <m/>
    <s v="BK-31"/>
    <m/>
    <s v="BK-31"/>
    <x v="55"/>
    <n v="5250"/>
    <n v="26250"/>
    <d v="2008-10-31T00:00:00"/>
    <m/>
    <n v="0.15"/>
    <n v="0.03"/>
    <n v="5250"/>
    <n v="26250"/>
  </r>
  <r>
    <x v="0"/>
    <n v="111"/>
    <m/>
    <s v="CA-103"/>
    <m/>
    <s v="BK-32"/>
    <m/>
    <s v="BK-32"/>
    <x v="55"/>
    <n v="700"/>
    <n v="3500"/>
    <d v="2008-10-31T00:00:00"/>
    <m/>
    <n v="0.15"/>
    <n v="0.03"/>
    <n v="700"/>
    <n v="3500"/>
  </r>
  <r>
    <x v="0"/>
    <n v="112"/>
    <m/>
    <s v="CA-104"/>
    <m/>
    <s v="BK-33"/>
    <m/>
    <s v="BK-33"/>
    <x v="55"/>
    <n v="416"/>
    <n v="2080"/>
    <d v="2008-10-31T00:00:00"/>
    <m/>
    <n v="0.33"/>
    <n v="6.6000000000000003E-2"/>
    <n v="416"/>
    <n v="2080"/>
  </r>
  <r>
    <x v="0"/>
    <n v="113"/>
    <m/>
    <m/>
    <s v="148-154"/>
    <m/>
    <s v="148-154"/>
    <s v="BK-34"/>
    <x v="2"/>
    <n v="150000"/>
    <n v="750000"/>
    <d v="2008-12-23T00:00:00"/>
    <d v="2009-07-01T00:00:00"/>
    <n v="0.36"/>
    <n v="7.1999999999999995E-2"/>
    <m/>
    <n v="0"/>
  </r>
  <r>
    <x v="0"/>
    <n v="119"/>
    <m/>
    <s v="CA-105"/>
    <m/>
    <s v="BK-40"/>
    <m/>
    <s v="BK-40"/>
    <x v="34"/>
    <n v="10000"/>
    <n v="50000"/>
    <d v="2009-02-02T00:00:00"/>
    <m/>
    <n v="1E-4"/>
    <n v="2.0000000000000002E-5"/>
    <n v="10000"/>
    <n v="50000"/>
  </r>
  <r>
    <x v="0"/>
    <n v="120"/>
    <m/>
    <s v="CA-106"/>
    <m/>
    <s v="BK-41"/>
    <m/>
    <s v="BK-41"/>
    <x v="31"/>
    <n v="364"/>
    <n v="1820"/>
    <d v="2009-02-02T00:00:00"/>
    <m/>
    <n v="0.15"/>
    <n v="0.03"/>
    <n v="364"/>
    <n v="1820"/>
  </r>
  <r>
    <x v="0"/>
    <n v="121"/>
    <m/>
    <s v="CA-107"/>
    <m/>
    <s v="BK-42"/>
    <m/>
    <s v="BK-42"/>
    <x v="31"/>
    <n v="75"/>
    <n v="375"/>
    <d v="2009-02-02T00:00:00"/>
    <m/>
    <n v="0.15"/>
    <n v="0.03"/>
    <n v="75"/>
    <n v="375"/>
  </r>
  <r>
    <x v="0"/>
    <n v="122"/>
    <m/>
    <s v="CA-108"/>
    <m/>
    <s v="BK-43"/>
    <m/>
    <s v="BK-43"/>
    <x v="31"/>
    <n v="125"/>
    <n v="625"/>
    <d v="2009-02-02T00:00:00"/>
    <m/>
    <n v="0.33"/>
    <n v="6.6000000000000003E-2"/>
    <n v="125"/>
    <n v="625"/>
  </r>
  <r>
    <x v="0"/>
    <n v="123"/>
    <m/>
    <s v="CA-109"/>
    <m/>
    <s v="BK-44"/>
    <m/>
    <s v="BK-44"/>
    <x v="54"/>
    <n v="4000"/>
    <n v="20000"/>
    <d v="2009-03-04T00:00:00"/>
    <m/>
    <n v="0.36"/>
    <n v="7.1999999999999995E-2"/>
    <n v="4000"/>
    <n v="20000"/>
  </r>
  <r>
    <x v="0"/>
    <n v="124"/>
    <m/>
    <s v="CA-110"/>
    <m/>
    <s v="BK-45"/>
    <m/>
    <s v="BK-45"/>
    <x v="56"/>
    <n v="333"/>
    <n v="1665"/>
    <d v="2009-02-24T00:00:00"/>
    <m/>
    <n v="0.36"/>
    <n v="7.1999999999999995E-2"/>
    <n v="333"/>
    <n v="1665"/>
  </r>
  <r>
    <x v="0"/>
    <n v="125"/>
    <m/>
    <s v="CA-111"/>
    <m/>
    <s v="BK-46"/>
    <m/>
    <s v="BK-46"/>
    <x v="57"/>
    <n v="1333"/>
    <n v="6665"/>
    <d v="2009-02-25T00:00:00"/>
    <m/>
    <n v="0.36"/>
    <n v="7.1999999999999995E-2"/>
    <n v="1333"/>
    <n v="6665"/>
  </r>
  <r>
    <x v="0"/>
    <n v="126"/>
    <m/>
    <s v="CA-112"/>
    <m/>
    <m/>
    <m/>
    <m/>
    <x v="58"/>
    <n v="35000"/>
    <n v="175000"/>
    <d v="2009-02-10T00:00:00"/>
    <m/>
    <n v="0.36"/>
    <n v="7.1999999999999995E-2"/>
    <n v="35000"/>
    <n v="175000"/>
  </r>
  <r>
    <x v="0"/>
    <n v="127"/>
    <m/>
    <s v="CA-113"/>
    <m/>
    <m/>
    <m/>
    <m/>
    <x v="59"/>
    <n v="2583"/>
    <n v="12915"/>
    <d v="2009-06-03T00:00:00"/>
    <m/>
    <n v="0.47000000000000003"/>
    <n v="9.4E-2"/>
    <n v="2583"/>
    <n v="12915"/>
  </r>
  <r>
    <x v="0"/>
    <n v="128"/>
    <m/>
    <s v="CA-114"/>
    <m/>
    <m/>
    <m/>
    <m/>
    <x v="59"/>
    <n v="604"/>
    <n v="3020"/>
    <d v="2009-06-03T00:00:00"/>
    <m/>
    <n v="0.33"/>
    <n v="6.6000000000000003E-2"/>
    <n v="604"/>
    <n v="3020"/>
  </r>
  <r>
    <x v="0"/>
    <n v="129"/>
    <m/>
    <s v="CA-115"/>
    <m/>
    <m/>
    <m/>
    <m/>
    <x v="59"/>
    <n v="1062"/>
    <n v="5310"/>
    <d v="2009-06-03T00:00:00"/>
    <m/>
    <n v="0.36"/>
    <n v="7.1999999999999995E-2"/>
    <n v="1062"/>
    <n v="5310"/>
  </r>
  <r>
    <x v="0"/>
    <n v="130"/>
    <m/>
    <s v="CA-116"/>
    <m/>
    <m/>
    <m/>
    <m/>
    <x v="60"/>
    <n v="3750"/>
    <n v="18750"/>
    <d v="2009-06-23T00:00:00"/>
    <m/>
    <n v="0.15"/>
    <n v="0.03"/>
    <n v="3750"/>
    <n v="18750"/>
  </r>
  <r>
    <x v="0"/>
    <n v="131"/>
    <m/>
    <s v="CA-117"/>
    <m/>
    <m/>
    <m/>
    <m/>
    <x v="60"/>
    <n v="203"/>
    <n v="1015"/>
    <d v="2009-06-23T00:00:00"/>
    <m/>
    <n v="0.15"/>
    <n v="0.03"/>
    <n v="203"/>
    <n v="1015"/>
  </r>
  <r>
    <x v="0"/>
    <n v="132"/>
    <m/>
    <s v="CA-118"/>
    <m/>
    <m/>
    <m/>
    <m/>
    <x v="60"/>
    <n v="500"/>
    <n v="2500"/>
    <d v="2009-06-23T00:00:00"/>
    <m/>
    <n v="0.33"/>
    <n v="6.6000000000000003E-2"/>
    <n v="500"/>
    <n v="2500"/>
  </r>
  <r>
    <x v="0"/>
    <n v="133"/>
    <m/>
    <m/>
    <s v="234"/>
    <m/>
    <s v="234"/>
    <m/>
    <x v="61"/>
    <n v="100000"/>
    <n v="500000"/>
    <d v="2009-07-09T00:00:00"/>
    <d v="2011-03-21T00:00:00"/>
    <n v="7.4999999999999997E-2"/>
    <n v="1.4999999999999999E-2"/>
    <m/>
    <n v="0"/>
  </r>
  <r>
    <x v="0"/>
    <n v="134"/>
    <m/>
    <m/>
    <s v="235"/>
    <m/>
    <s v="235"/>
    <m/>
    <x v="61"/>
    <n v="150000"/>
    <n v="750000"/>
    <d v="2009-07-09T00:00:00"/>
    <d v="2011-03-21T00:00:00"/>
    <n v="0.15"/>
    <n v="0.03"/>
    <m/>
    <n v="0"/>
  </r>
  <r>
    <x v="0"/>
    <n v="135"/>
    <m/>
    <m/>
    <s v="236"/>
    <m/>
    <s v="236"/>
    <m/>
    <x v="61"/>
    <n v="100000"/>
    <n v="500000"/>
    <d v="2009-07-09T00:00:00"/>
    <d v="2011-03-21T00:00:00"/>
    <n v="0.33"/>
    <n v="6.6000000000000003E-2"/>
    <m/>
    <n v="0"/>
  </r>
  <r>
    <x v="0"/>
    <n v="136"/>
    <m/>
    <m/>
    <s v="237"/>
    <m/>
    <s v="237"/>
    <m/>
    <x v="61"/>
    <n v="25000"/>
    <n v="125000"/>
    <d v="2009-07-09T00:00:00"/>
    <d v="2011-03-21T00:00:00"/>
    <n v="0.33"/>
    <n v="6.6000000000000003E-2"/>
    <m/>
    <n v="0"/>
  </r>
  <r>
    <x v="0"/>
    <n v="137"/>
    <m/>
    <m/>
    <s v="238"/>
    <m/>
    <s v="238"/>
    <m/>
    <x v="61"/>
    <n v="75000"/>
    <n v="375000"/>
    <d v="2009-07-09T00:00:00"/>
    <d v="2011-03-21T00:00:00"/>
    <n v="0.36"/>
    <n v="7.1999999999999995E-2"/>
    <m/>
    <n v="0"/>
  </r>
  <r>
    <x v="0"/>
    <n v="143"/>
    <m/>
    <s v="CA-119"/>
    <m/>
    <m/>
    <m/>
    <m/>
    <x v="2"/>
    <n v="75000"/>
    <n v="375000"/>
    <d v="2009-07-08T00:00:00"/>
    <m/>
    <n v="0.36"/>
    <n v="7.1999999999999995E-2"/>
    <n v="75000"/>
    <n v="375000"/>
  </r>
  <r>
    <x v="0"/>
    <n v="144"/>
    <m/>
    <m/>
    <s v="239"/>
    <m/>
    <s v="239"/>
    <m/>
    <x v="61"/>
    <n v="25000"/>
    <n v="125000"/>
    <d v="2009-07-09T00:00:00"/>
    <d v="2011-03-21T00:00:00"/>
    <n v="0.36"/>
    <n v="7.1999999999999995E-2"/>
    <m/>
    <n v="0"/>
  </r>
  <r>
    <x v="0"/>
    <n v="145"/>
    <m/>
    <m/>
    <s v="240"/>
    <m/>
    <s v="240"/>
    <m/>
    <x v="61"/>
    <n v="200000"/>
    <n v="1000000"/>
    <d v="2009-07-09T00:00:00"/>
    <d v="2011-03-21T00:00:00"/>
    <n v="0.36"/>
    <n v="7.1999999999999995E-2"/>
    <m/>
    <n v="0"/>
  </r>
  <r>
    <x v="0"/>
    <n v="146"/>
    <m/>
    <s v="CA-120"/>
    <m/>
    <s v="79"/>
    <m/>
    <s v="79"/>
    <x v="62"/>
    <n v="25000"/>
    <n v="125000"/>
    <d v="2009-03-25T00:00:00"/>
    <m/>
    <n v="0.15"/>
    <n v="0.03"/>
    <n v="25000"/>
    <n v="125000"/>
  </r>
  <r>
    <x v="0"/>
    <n v="147"/>
    <m/>
    <s v="CA-121"/>
    <m/>
    <s v="79"/>
    <m/>
    <s v="79"/>
    <x v="27"/>
    <n v="215000"/>
    <n v="1075000"/>
    <d v="2009-03-25T00:00:00"/>
    <m/>
    <n v="0.15"/>
    <n v="0.03"/>
    <n v="215000"/>
    <n v="1075000"/>
  </r>
  <r>
    <x v="0"/>
    <n v="148"/>
    <m/>
    <s v="CA-122"/>
    <m/>
    <s v="113"/>
    <m/>
    <s v="113"/>
    <x v="63"/>
    <n v="2500"/>
    <n v="12500"/>
    <d v="2009-07-01T00:00:00"/>
    <m/>
    <n v="0.36"/>
    <n v="7.1999999999999995E-2"/>
    <n v="2500"/>
    <n v="12500"/>
  </r>
  <r>
    <x v="0"/>
    <n v="149"/>
    <m/>
    <s v="CA-123"/>
    <m/>
    <s v="113"/>
    <m/>
    <s v="113"/>
    <x v="25"/>
    <n v="2500"/>
    <n v="12500"/>
    <d v="2009-07-01T00:00:00"/>
    <m/>
    <n v="0.36"/>
    <n v="7.1999999999999995E-2"/>
    <n v="2500"/>
    <n v="12500"/>
  </r>
  <r>
    <x v="0"/>
    <n v="150"/>
    <m/>
    <s v="CA-124"/>
    <m/>
    <s v="113"/>
    <m/>
    <s v="113"/>
    <x v="26"/>
    <n v="2500"/>
    <n v="12500"/>
    <d v="2009-07-01T00:00:00"/>
    <m/>
    <n v="0.36"/>
    <n v="7.1999999999999995E-2"/>
    <n v="2500"/>
    <n v="12500"/>
  </r>
  <r>
    <x v="0"/>
    <n v="151"/>
    <m/>
    <s v="CA-125"/>
    <m/>
    <s v="113"/>
    <m/>
    <s v="113"/>
    <x v="43"/>
    <n v="2500"/>
    <n v="12500"/>
    <d v="2009-07-01T00:00:00"/>
    <m/>
    <n v="0.36"/>
    <n v="7.1999999999999995E-2"/>
    <n v="2500"/>
    <n v="12500"/>
  </r>
  <r>
    <x v="0"/>
    <n v="152"/>
    <m/>
    <s v="CA-126"/>
    <m/>
    <s v="113"/>
    <m/>
    <s v="113"/>
    <x v="44"/>
    <n v="2500"/>
    <n v="12500"/>
    <d v="2009-07-01T00:00:00"/>
    <m/>
    <n v="0.36"/>
    <n v="7.1999999999999995E-2"/>
    <n v="2500"/>
    <n v="12500"/>
  </r>
  <r>
    <x v="0"/>
    <n v="153"/>
    <m/>
    <s v="CA-127"/>
    <m/>
    <s v="113"/>
    <m/>
    <s v="113"/>
    <x v="45"/>
    <n v="2500"/>
    <n v="12500"/>
    <d v="2009-07-01T00:00:00"/>
    <m/>
    <n v="0.36"/>
    <n v="7.1999999999999995E-2"/>
    <n v="2500"/>
    <n v="12500"/>
  </r>
  <r>
    <x v="0"/>
    <n v="154"/>
    <m/>
    <m/>
    <s v="185-190"/>
    <s v="113"/>
    <s v="185-190"/>
    <s v="113"/>
    <x v="27"/>
    <n v="135000"/>
    <n v="675000"/>
    <d v="2009-07-01T00:00:00"/>
    <d v="2009-08-20T00:00:00"/>
    <n v="0.36"/>
    <n v="7.1999999999999995E-2"/>
    <m/>
    <n v="0"/>
  </r>
  <r>
    <x v="0"/>
    <n v="155"/>
    <m/>
    <m/>
    <s v="223"/>
    <m/>
    <s v="223"/>
    <m/>
    <x v="64"/>
    <n v="25000"/>
    <n v="125000"/>
    <d v="2009-08-12T00:00:00"/>
    <d v="2010-11-01T00:00:00"/>
    <n v="0.36"/>
    <n v="7.1999999999999995E-2"/>
    <m/>
    <n v="0"/>
  </r>
  <r>
    <x v="0"/>
    <n v="158"/>
    <m/>
    <m/>
    <s v="300"/>
    <m/>
    <s v="300"/>
    <m/>
    <x v="65"/>
    <n v="25000"/>
    <n v="125000"/>
    <d v="2009-09-23T00:00:00"/>
    <d v="2012-09-28T00:00:00"/>
    <n v="0.15"/>
    <n v="0.03"/>
    <m/>
    <n v="0"/>
  </r>
  <r>
    <x v="0"/>
    <n v="159"/>
    <m/>
    <s v="CA-128"/>
    <m/>
    <m/>
    <m/>
    <m/>
    <x v="66"/>
    <n v="2750"/>
    <n v="13750"/>
    <d v="2009-10-05T00:00:00"/>
    <m/>
    <n v="0.47000000000000003"/>
    <n v="9.4E-2"/>
    <n v="2750"/>
    <n v="13750"/>
  </r>
  <r>
    <x v="0"/>
    <n v="160"/>
    <m/>
    <s v="CA-129"/>
    <m/>
    <m/>
    <m/>
    <m/>
    <x v="66"/>
    <n v="625"/>
    <n v="3125"/>
    <d v="2009-10-05T00:00:00"/>
    <m/>
    <n v="0.33"/>
    <n v="6.6000000000000003E-2"/>
    <n v="625"/>
    <n v="3125"/>
  </r>
  <r>
    <x v="0"/>
    <n v="161"/>
    <m/>
    <s v="CA-130"/>
    <m/>
    <m/>
    <m/>
    <m/>
    <x v="66"/>
    <n v="989"/>
    <n v="4945"/>
    <d v="2009-10-05T00:00:00"/>
    <m/>
    <n v="0.36"/>
    <n v="7.1999999999999995E-2"/>
    <n v="989"/>
    <n v="4945"/>
  </r>
  <r>
    <x v="0"/>
    <n v="162"/>
    <m/>
    <s v="CA-131"/>
    <m/>
    <m/>
    <m/>
    <m/>
    <x v="67"/>
    <n v="3333"/>
    <n v="16665"/>
    <d v="2009-10-08T00:00:00"/>
    <m/>
    <n v="0.47000000000000003"/>
    <n v="9.4E-2"/>
    <n v="3333"/>
    <n v="16665"/>
  </r>
  <r>
    <x v="0"/>
    <n v="163"/>
    <m/>
    <s v="CA-132"/>
    <m/>
    <m/>
    <m/>
    <m/>
    <x v="67"/>
    <n v="625"/>
    <n v="3125"/>
    <d v="2009-10-08T00:00:00"/>
    <m/>
    <n v="0.33"/>
    <n v="6.6000000000000003E-2"/>
    <n v="625"/>
    <n v="3125"/>
  </r>
  <r>
    <x v="0"/>
    <n v="164"/>
    <m/>
    <s v="CA-133"/>
    <m/>
    <m/>
    <m/>
    <m/>
    <x v="67"/>
    <n v="2375"/>
    <n v="11875"/>
    <d v="2009-10-08T00:00:00"/>
    <m/>
    <n v="0.36"/>
    <n v="7.1999999999999995E-2"/>
    <n v="2375"/>
    <n v="11875"/>
  </r>
  <r>
    <x v="0"/>
    <n v="165"/>
    <m/>
    <s v="CA-134"/>
    <m/>
    <m/>
    <m/>
    <m/>
    <x v="68"/>
    <n v="25000"/>
    <n v="125000"/>
    <d v="2009-10-22T00:00:00"/>
    <m/>
    <n v="0.33"/>
    <n v="6.6000000000000003E-2"/>
    <n v="25000"/>
    <n v="125000"/>
  </r>
  <r>
    <x v="0"/>
    <n v="166"/>
    <m/>
    <s v="CA-135"/>
    <m/>
    <m/>
    <m/>
    <m/>
    <x v="68"/>
    <n v="45000"/>
    <n v="225000"/>
    <d v="2009-10-22T00:00:00"/>
    <m/>
    <n v="0.36"/>
    <n v="7.1999999999999995E-2"/>
    <n v="45000"/>
    <n v="225000"/>
  </r>
  <r>
    <x v="0"/>
    <n v="167"/>
    <m/>
    <s v="CA-136"/>
    <m/>
    <m/>
    <m/>
    <m/>
    <x v="68"/>
    <n v="35000"/>
    <n v="175000"/>
    <d v="2009-10-22T00:00:00"/>
    <m/>
    <n v="0.36"/>
    <n v="7.1999999999999995E-2"/>
    <n v="35000"/>
    <n v="175000"/>
  </r>
  <r>
    <x v="0"/>
    <n v="168"/>
    <m/>
    <s v="CA-137"/>
    <m/>
    <m/>
    <m/>
    <m/>
    <x v="2"/>
    <n v="75000"/>
    <n v="375000"/>
    <d v="2009-11-13T00:00:00"/>
    <m/>
    <n v="0.36"/>
    <n v="7.1999999999999995E-2"/>
    <n v="75000"/>
    <n v="375000"/>
  </r>
  <r>
    <x v="0"/>
    <n v="169"/>
    <m/>
    <s v="CA-138"/>
    <m/>
    <m/>
    <m/>
    <m/>
    <x v="69"/>
    <n v="291"/>
    <n v="1455"/>
    <d v="2010-01-15T00:00:00"/>
    <m/>
    <n v="0.36"/>
    <n v="7.1999999999999995E-2"/>
    <n v="291"/>
    <n v="1455"/>
  </r>
  <r>
    <x v="0"/>
    <n v="170"/>
    <m/>
    <s v="CA-139"/>
    <m/>
    <m/>
    <m/>
    <m/>
    <x v="69"/>
    <n v="437"/>
    <n v="2185"/>
    <d v="2010-01-15T00:00:00"/>
    <m/>
    <n v="0.36"/>
    <n v="7.1999999999999995E-2"/>
    <n v="437"/>
    <n v="2185"/>
  </r>
  <r>
    <x v="0"/>
    <n v="171"/>
    <m/>
    <s v="CA-140"/>
    <m/>
    <m/>
    <m/>
    <m/>
    <x v="69"/>
    <n v="1302"/>
    <n v="6510"/>
    <d v="2010-01-15T00:00:00"/>
    <m/>
    <n v="0.36"/>
    <n v="7.1999999999999995E-2"/>
    <n v="1302"/>
    <n v="6510"/>
  </r>
  <r>
    <x v="0"/>
    <n v="172"/>
    <m/>
    <s v="CA-141"/>
    <m/>
    <m/>
    <m/>
    <m/>
    <x v="70"/>
    <n v="75000"/>
    <n v="375000"/>
    <d v="2010-03-02T00:00:00"/>
    <m/>
    <n v="0.33"/>
    <n v="6.6000000000000003E-2"/>
    <n v="75000"/>
    <n v="375000"/>
  </r>
  <r>
    <x v="0"/>
    <n v="173"/>
    <m/>
    <s v="CA-142"/>
    <m/>
    <m/>
    <m/>
    <m/>
    <x v="70"/>
    <n v="13541"/>
    <n v="67705"/>
    <d v="2010-03-02T00:00:00"/>
    <m/>
    <n v="0.36"/>
    <n v="7.1999999999999995E-2"/>
    <n v="13541"/>
    <n v="67705"/>
  </r>
  <r>
    <x v="0"/>
    <n v="174"/>
    <m/>
    <s v="CA-143"/>
    <m/>
    <m/>
    <m/>
    <m/>
    <x v="70"/>
    <n v="5416"/>
    <n v="27080"/>
    <d v="2010-03-02T00:00:00"/>
    <m/>
    <n v="0.36"/>
    <n v="7.1999999999999995E-2"/>
    <n v="5416"/>
    <n v="27080"/>
  </r>
  <r>
    <x v="0"/>
    <n v="175"/>
    <m/>
    <s v="CA-144"/>
    <m/>
    <m/>
    <m/>
    <m/>
    <x v="70"/>
    <n v="7291"/>
    <n v="36455"/>
    <d v="2010-03-02T00:00:00"/>
    <m/>
    <n v="0.36"/>
    <n v="7.1999999999999995E-2"/>
    <n v="7291"/>
    <n v="36455"/>
  </r>
  <r>
    <x v="0"/>
    <n v="176"/>
    <m/>
    <s v="CA-145"/>
    <m/>
    <m/>
    <m/>
    <m/>
    <x v="70"/>
    <n v="7291"/>
    <n v="36455"/>
    <d v="2010-03-02T00:00:00"/>
    <m/>
    <n v="0.36"/>
    <n v="7.1999999999999995E-2"/>
    <n v="7291"/>
    <n v="36455"/>
  </r>
  <r>
    <x v="0"/>
    <n v="177"/>
    <m/>
    <s v="CA-146"/>
    <m/>
    <m/>
    <m/>
    <m/>
    <x v="71"/>
    <n v="277777"/>
    <n v="1388885"/>
    <d v="2010-04-14T00:00:00"/>
    <m/>
    <n v="0.36"/>
    <n v="7.1999999999999995E-2"/>
    <n v="277777"/>
    <n v="1388885"/>
  </r>
  <r>
    <x v="0"/>
    <n v="178"/>
    <m/>
    <s v="CA-147"/>
    <m/>
    <m/>
    <m/>
    <m/>
    <x v="71"/>
    <n v="322223"/>
    <n v="1611115"/>
    <d v="2010-04-14T00:00:00"/>
    <m/>
    <n v="0.36"/>
    <n v="7.1999999999999995E-2"/>
    <n v="322223"/>
    <n v="1611115"/>
  </r>
  <r>
    <x v="0"/>
    <n v="179"/>
    <m/>
    <s v="CA-148"/>
    <m/>
    <m/>
    <m/>
    <m/>
    <x v="71"/>
    <n v="200000"/>
    <n v="1000000"/>
    <d v="2010-04-14T00:00:00"/>
    <m/>
    <n v="0.36"/>
    <n v="7.1999999999999995E-2"/>
    <n v="200000"/>
    <n v="1000000"/>
  </r>
  <r>
    <x v="0"/>
    <n v="180"/>
    <m/>
    <s v="CA-149"/>
    <m/>
    <m/>
    <m/>
    <m/>
    <x v="72"/>
    <n v="2447"/>
    <n v="12235"/>
    <d v="2010-04-19T00:00:00"/>
    <m/>
    <n v="0.15"/>
    <n v="0.03"/>
    <n v="2447"/>
    <n v="12235"/>
  </r>
  <r>
    <x v="0"/>
    <n v="181"/>
    <m/>
    <s v="CA-150"/>
    <m/>
    <m/>
    <m/>
    <m/>
    <x v="72"/>
    <n v="525"/>
    <n v="2625"/>
    <d v="2010-04-19T00:00:00"/>
    <m/>
    <n v="0.15"/>
    <n v="0.03"/>
    <n v="525"/>
    <n v="2625"/>
  </r>
  <r>
    <x v="0"/>
    <n v="182"/>
    <m/>
    <s v="CA-151"/>
    <m/>
    <m/>
    <m/>
    <m/>
    <x v="72"/>
    <n v="791"/>
    <n v="3955"/>
    <d v="2010-04-19T00:00:00"/>
    <m/>
    <n v="0.33"/>
    <n v="6.6000000000000003E-2"/>
    <n v="791"/>
    <n v="3955"/>
  </r>
  <r>
    <x v="0"/>
    <n v="183"/>
    <m/>
    <s v="CA-152"/>
    <m/>
    <m/>
    <m/>
    <m/>
    <x v="72"/>
    <n v="5625"/>
    <n v="28125"/>
    <d v="2010-04-19T00:00:00"/>
    <m/>
    <n v="0.36"/>
    <n v="7.1999999999999995E-2"/>
    <n v="5625"/>
    <n v="28125"/>
  </r>
  <r>
    <x v="0"/>
    <n v="184"/>
    <m/>
    <s v="CA-153"/>
    <m/>
    <m/>
    <m/>
    <m/>
    <x v="72"/>
    <n v="2952"/>
    <n v="14760"/>
    <d v="2010-04-19T00:00:00"/>
    <m/>
    <n v="0.36"/>
    <n v="7.1999999999999995E-2"/>
    <n v="2952"/>
    <n v="14760"/>
  </r>
  <r>
    <x v="0"/>
    <n v="185"/>
    <m/>
    <m/>
    <s v="200-206"/>
    <s v="154"/>
    <s v="200-206"/>
    <s v="154"/>
    <x v="27"/>
    <n v="130000"/>
    <n v="650000"/>
    <d v="2009-08-20T00:00:00"/>
    <d v="2010-02-17T00:00:00"/>
    <n v="0.36"/>
    <n v="7.1999999999999995E-2"/>
    <m/>
    <n v="0"/>
  </r>
  <r>
    <x v="0"/>
    <n v="186"/>
    <m/>
    <s v="CA-154"/>
    <m/>
    <s v="154"/>
    <m/>
    <s v="154"/>
    <x v="63"/>
    <n v="1000"/>
    <n v="5000"/>
    <d v="2009-08-20T00:00:00"/>
    <m/>
    <n v="0.36"/>
    <n v="7.1999999999999995E-2"/>
    <n v="1000"/>
    <n v="5000"/>
  </r>
  <r>
    <x v="0"/>
    <n v="187"/>
    <m/>
    <s v="CA-155"/>
    <m/>
    <s v="154"/>
    <m/>
    <s v="154"/>
    <x v="42"/>
    <n v="1000"/>
    <n v="5000"/>
    <d v="2009-08-20T00:00:00"/>
    <m/>
    <n v="0.36"/>
    <n v="7.1999999999999995E-2"/>
    <n v="1000"/>
    <n v="5000"/>
  </r>
  <r>
    <x v="0"/>
    <n v="188"/>
    <m/>
    <s v="CA-156"/>
    <m/>
    <s v="154"/>
    <m/>
    <s v="154"/>
    <x v="73"/>
    <n v="1000"/>
    <n v="5000"/>
    <d v="2009-08-20T00:00:00"/>
    <m/>
    <n v="0.36"/>
    <n v="7.1999999999999995E-2"/>
    <n v="1000"/>
    <n v="5000"/>
  </r>
  <r>
    <x v="0"/>
    <n v="189"/>
    <m/>
    <s v="CA-157"/>
    <m/>
    <s v="154"/>
    <m/>
    <s v="154"/>
    <x v="74"/>
    <n v="1000"/>
    <n v="5000"/>
    <d v="2009-08-20T00:00:00"/>
    <m/>
    <n v="0.36"/>
    <n v="7.1999999999999995E-2"/>
    <n v="1000"/>
    <n v="5000"/>
  </r>
  <r>
    <x v="0"/>
    <n v="190"/>
    <m/>
    <s v="CA-158"/>
    <m/>
    <s v="154"/>
    <m/>
    <s v="154"/>
    <x v="75"/>
    <n v="1000"/>
    <n v="5000"/>
    <d v="2009-08-20T00:00:00"/>
    <m/>
    <n v="0.36"/>
    <n v="7.1999999999999995E-2"/>
    <n v="1000"/>
    <n v="5000"/>
  </r>
  <r>
    <x v="0"/>
    <n v="191"/>
    <m/>
    <s v="CA-159"/>
    <m/>
    <m/>
    <m/>
    <m/>
    <x v="76"/>
    <n v="3000"/>
    <n v="15000"/>
    <d v="2010-03-01T00:00:00"/>
    <m/>
    <n v="0.36"/>
    <n v="7.1999999999999995E-2"/>
    <n v="3000"/>
    <n v="15000"/>
  </r>
  <r>
    <x v="0"/>
    <n v="192"/>
    <m/>
    <m/>
    <s v="224"/>
    <m/>
    <s v="224"/>
    <m/>
    <x v="64"/>
    <n v="50000"/>
    <n v="250000"/>
    <d v="2010-06-01T00:00:00"/>
    <d v="2010-11-01T00:00:00"/>
    <n v="0.36"/>
    <n v="7.1999999999999995E-2"/>
    <m/>
    <n v="0"/>
  </r>
  <r>
    <x v="0"/>
    <n v="193"/>
    <m/>
    <s v="CA-160"/>
    <m/>
    <m/>
    <m/>
    <m/>
    <x v="2"/>
    <n v="130000"/>
    <n v="650000"/>
    <d v="2010-06-10T00:00:00"/>
    <m/>
    <n v="0.36"/>
    <n v="7.1999999999999995E-2"/>
    <n v="130000"/>
    <n v="650000"/>
  </r>
  <r>
    <x v="0"/>
    <n v="194"/>
    <m/>
    <s v="CA-161"/>
    <m/>
    <m/>
    <m/>
    <m/>
    <x v="68"/>
    <n v="40000"/>
    <n v="200000"/>
    <d v="2010-06-15T00:00:00"/>
    <m/>
    <n v="0.36"/>
    <n v="7.1999999999999995E-2"/>
    <n v="40000"/>
    <n v="200000"/>
  </r>
  <r>
    <x v="0"/>
    <n v="195"/>
    <m/>
    <s v="CA-162"/>
    <m/>
    <m/>
    <m/>
    <m/>
    <x v="68"/>
    <n v="72500"/>
    <n v="362500"/>
    <d v="2010-06-10T00:00:00"/>
    <m/>
    <n v="0.36"/>
    <n v="7.1999999999999995E-2"/>
    <n v="72500"/>
    <n v="362500"/>
  </r>
  <r>
    <x v="0"/>
    <n v="196"/>
    <m/>
    <s v="CA-163"/>
    <m/>
    <m/>
    <m/>
    <m/>
    <x v="2"/>
    <n v="20000"/>
    <n v="100000"/>
    <d v="2010-06-21T00:00:00"/>
    <m/>
    <n v="0.36"/>
    <n v="7.1999999999999995E-2"/>
    <n v="20000"/>
    <n v="100000"/>
  </r>
  <r>
    <x v="0"/>
    <n v="198"/>
    <m/>
    <s v="CA-164"/>
    <m/>
    <m/>
    <m/>
    <m/>
    <x v="68"/>
    <n v="2500"/>
    <n v="12500"/>
    <d v="2010-06-21T00:00:00"/>
    <m/>
    <n v="0.36"/>
    <n v="7.1999999999999995E-2"/>
    <n v="2500"/>
    <n v="12500"/>
  </r>
  <r>
    <x v="0"/>
    <n v="199"/>
    <m/>
    <s v="CA-165"/>
    <m/>
    <m/>
    <m/>
    <m/>
    <x v="77"/>
    <n v="35000"/>
    <n v="175000"/>
    <d v="2010-06-30T00:00:00"/>
    <m/>
    <n v="0.36"/>
    <n v="7.1999999999999995E-2"/>
    <n v="35000"/>
    <n v="175000"/>
  </r>
  <r>
    <x v="0"/>
    <n v="200"/>
    <m/>
    <m/>
    <s v="252 thru 256"/>
    <s v="185"/>
    <s v="252 thru 256"/>
    <s v="185"/>
    <x v="27"/>
    <n v="98000"/>
    <n v="490000"/>
    <d v="2010-02-17T00:00:00"/>
    <d v="2011-08-10T00:00:00"/>
    <n v="0.36"/>
    <n v="7.1999999999999995E-2"/>
    <m/>
    <n v="0"/>
  </r>
  <r>
    <x v="0"/>
    <n v="201"/>
    <m/>
    <s v="CA-166"/>
    <m/>
    <s v="185"/>
    <m/>
    <s v="185"/>
    <x v="78"/>
    <n v="5000"/>
    <n v="25000"/>
    <d v="2010-02-17T00:00:00"/>
    <m/>
    <n v="0.36"/>
    <n v="7.1999999999999995E-2"/>
    <n v="5000"/>
    <n v="25000"/>
  </r>
  <r>
    <x v="0"/>
    <n v="202"/>
    <m/>
    <s v="CA-167"/>
    <m/>
    <s v="185"/>
    <m/>
    <s v="185"/>
    <x v="79"/>
    <n v="5000"/>
    <n v="25000"/>
    <d v="2010-02-17T00:00:00"/>
    <m/>
    <n v="0.36"/>
    <n v="7.1999999999999995E-2"/>
    <n v="5000"/>
    <n v="25000"/>
  </r>
  <r>
    <x v="0"/>
    <n v="203"/>
    <m/>
    <s v="CA-168"/>
    <m/>
    <s v="185"/>
    <m/>
    <s v="185"/>
    <x v="75"/>
    <n v="10000"/>
    <n v="50000"/>
    <d v="2010-02-17T00:00:00"/>
    <m/>
    <n v="0.36"/>
    <n v="7.1999999999999995E-2"/>
    <n v="10000"/>
    <n v="50000"/>
  </r>
  <r>
    <x v="0"/>
    <n v="204"/>
    <m/>
    <s v="CA-169"/>
    <s v="CA-305"/>
    <s v="185"/>
    <s v="CA-305"/>
    <s v="185"/>
    <x v="80"/>
    <n v="10000"/>
    <n v="50000"/>
    <d v="2010-02-17T00:00:00"/>
    <d v="2014-08-08T00:00:00"/>
    <n v="0.36"/>
    <n v="7.1999999999999995E-2"/>
    <n v="0"/>
    <n v="0"/>
  </r>
  <r>
    <x v="0"/>
    <n v="205"/>
    <m/>
    <s v="CA-170"/>
    <m/>
    <s v="185"/>
    <m/>
    <s v="185"/>
    <x v="63"/>
    <n v="1000"/>
    <n v="5000"/>
    <d v="2010-02-17T00:00:00"/>
    <m/>
    <n v="0.36"/>
    <n v="7.1999999999999995E-2"/>
    <n v="1000"/>
    <n v="5000"/>
  </r>
  <r>
    <x v="0"/>
    <n v="206"/>
    <m/>
    <s v="CA-171"/>
    <m/>
    <s v="185"/>
    <m/>
    <s v="185"/>
    <x v="81"/>
    <n v="1000"/>
    <n v="5000"/>
    <d v="2010-02-17T00:00:00"/>
    <m/>
    <n v="0.36"/>
    <n v="7.1999999999999995E-2"/>
    <n v="1000"/>
    <n v="5000"/>
  </r>
  <r>
    <x v="0"/>
    <n v="207"/>
    <m/>
    <s v="CA-172"/>
    <m/>
    <m/>
    <m/>
    <m/>
    <x v="82"/>
    <n v="1500"/>
    <n v="7500"/>
    <d v="2010-07-06T00:00:00"/>
    <m/>
    <n v="0.36"/>
    <n v="7.1999999999999995E-2"/>
    <n v="1500"/>
    <n v="7500"/>
  </r>
  <r>
    <x v="0"/>
    <n v="210"/>
    <m/>
    <s v="CA-173"/>
    <m/>
    <m/>
    <m/>
    <m/>
    <x v="83"/>
    <n v="100"/>
    <n v="500"/>
    <d v="2010-07-19T00:00:00"/>
    <m/>
    <n v="0.33"/>
    <n v="6.6000000000000003E-2"/>
    <n v="100"/>
    <n v="500"/>
  </r>
  <r>
    <x v="0"/>
    <n v="211"/>
    <m/>
    <s v="CA-174"/>
    <m/>
    <m/>
    <m/>
    <m/>
    <x v="84"/>
    <n v="875"/>
    <n v="4375"/>
    <d v="2010-07-20T00:00:00"/>
    <m/>
    <n v="0.36"/>
    <n v="7.1999999999999995E-2"/>
    <n v="875"/>
    <n v="4375"/>
  </r>
  <r>
    <x v="0"/>
    <n v="212"/>
    <m/>
    <s v="CA-175"/>
    <m/>
    <m/>
    <m/>
    <m/>
    <x v="57"/>
    <n v="1500"/>
    <n v="7500"/>
    <d v="2010-08-20T00:00:00"/>
    <m/>
    <n v="0.36"/>
    <n v="7.1999999999999995E-2"/>
    <n v="1500"/>
    <n v="7500"/>
  </r>
  <r>
    <x v="0"/>
    <n v="213"/>
    <m/>
    <s v="CA-176"/>
    <m/>
    <m/>
    <m/>
    <m/>
    <x v="57"/>
    <n v="750"/>
    <n v="3750"/>
    <d v="2010-08-23T00:00:00"/>
    <m/>
    <n v="0.36"/>
    <n v="7.1999999999999995E-2"/>
    <n v="750"/>
    <n v="3750"/>
  </r>
  <r>
    <x v="0"/>
    <n v="214"/>
    <m/>
    <s v="CA-177"/>
    <m/>
    <m/>
    <m/>
    <m/>
    <x v="85"/>
    <n v="2500"/>
    <n v="12500"/>
    <d v="2010-08-24T00:00:00"/>
    <m/>
    <n v="0.15"/>
    <n v="0.03"/>
    <n v="2500"/>
    <n v="12500"/>
  </r>
  <r>
    <x v="0"/>
    <n v="215"/>
    <m/>
    <s v="CA-178"/>
    <m/>
    <m/>
    <m/>
    <m/>
    <x v="85"/>
    <n v="896"/>
    <n v="4480"/>
    <d v="2010-08-24T00:00:00"/>
    <m/>
    <n v="0.33"/>
    <n v="6.6000000000000003E-2"/>
    <n v="896"/>
    <n v="4480"/>
  </r>
  <r>
    <x v="0"/>
    <n v="216"/>
    <m/>
    <s v="CA-179"/>
    <m/>
    <m/>
    <m/>
    <m/>
    <x v="85"/>
    <n v="6000"/>
    <n v="30000"/>
    <d v="2010-08-24T00:00:00"/>
    <m/>
    <n v="0.36"/>
    <n v="7.1999999999999995E-2"/>
    <n v="6000"/>
    <n v="30000"/>
  </r>
  <r>
    <x v="0"/>
    <n v="217"/>
    <m/>
    <s v="CA-180"/>
    <m/>
    <m/>
    <m/>
    <m/>
    <x v="85"/>
    <n v="468"/>
    <n v="2340"/>
    <d v="2010-08-24T00:00:00"/>
    <m/>
    <n v="0.36"/>
    <n v="7.1999999999999995E-2"/>
    <n v="468"/>
    <n v="2340"/>
  </r>
  <r>
    <x v="0"/>
    <n v="218"/>
    <m/>
    <s v="CA-181"/>
    <m/>
    <m/>
    <m/>
    <m/>
    <x v="86"/>
    <n v="36090"/>
    <n v="180450"/>
    <d v="2010-08-25T00:00:00"/>
    <m/>
    <n v="0.36"/>
    <n v="7.1999999999999995E-2"/>
    <n v="36090"/>
    <n v="180450"/>
  </r>
  <r>
    <x v="0"/>
    <n v="219"/>
    <m/>
    <s v="CA-182"/>
    <m/>
    <m/>
    <m/>
    <m/>
    <x v="76"/>
    <n v="1500"/>
    <n v="7500"/>
    <d v="2009-08-13T00:00:00"/>
    <m/>
    <n v="0.36"/>
    <n v="7.1999999999999995E-2"/>
    <n v="1500"/>
    <n v="7500"/>
  </r>
  <r>
    <x v="0"/>
    <n v="220"/>
    <m/>
    <s v="CA-183"/>
    <m/>
    <m/>
    <m/>
    <m/>
    <x v="87"/>
    <n v="250"/>
    <n v="1250"/>
    <d v="2010-09-15T00:00:00"/>
    <m/>
    <n v="0.36"/>
    <n v="7.1999999999999995E-2"/>
    <n v="250"/>
    <n v="1250"/>
  </r>
  <r>
    <x v="0"/>
    <n v="221"/>
    <m/>
    <m/>
    <s v="289"/>
    <m/>
    <s v="289"/>
    <m/>
    <x v="88"/>
    <n v="2500"/>
    <n v="12500"/>
    <d v="2010-10-05T00:00:00"/>
    <d v="2011-12-12T00:00:00"/>
    <n v="0.36"/>
    <n v="7.1999999999999995E-2"/>
    <m/>
    <n v="0"/>
  </r>
  <r>
    <x v="0"/>
    <n v="222"/>
    <m/>
    <s v="CA-184"/>
    <s v="Treasury"/>
    <m/>
    <s v="Treasury"/>
    <m/>
    <x v="89"/>
    <n v="125275"/>
    <n v="626375"/>
    <d v="2010-10-13T00:00:00"/>
    <d v="2015-08-07T00:00:00"/>
    <n v="0.36"/>
    <n v="7.1999999999999995E-2"/>
    <n v="0"/>
    <n v="0"/>
  </r>
  <r>
    <x v="0"/>
    <n v="223"/>
    <m/>
    <s v="CA-185"/>
    <m/>
    <s v="155"/>
    <m/>
    <s v="155"/>
    <x v="64"/>
    <n v="12500"/>
    <n v="62500"/>
    <d v="2010-11-01T00:00:00"/>
    <m/>
    <n v="0.36"/>
    <n v="7.1999999999999995E-2"/>
    <n v="12500"/>
    <n v="62500"/>
  </r>
  <r>
    <x v="0"/>
    <n v="224"/>
    <m/>
    <s v="CA-186"/>
    <m/>
    <s v="192"/>
    <m/>
    <s v="192"/>
    <x v="64"/>
    <n v="12500"/>
    <n v="62500"/>
    <d v="2010-11-01T00:00:00"/>
    <m/>
    <n v="0.36"/>
    <n v="7.1999999999999995E-2"/>
    <n v="12500"/>
    <n v="62500"/>
  </r>
  <r>
    <x v="0"/>
    <n v="225"/>
    <m/>
    <s v="CA-187"/>
    <m/>
    <m/>
    <m/>
    <m/>
    <x v="59"/>
    <n v="1417"/>
    <n v="7085"/>
    <d v="2010-10-26T00:00:00"/>
    <m/>
    <n v="0.47000000000000003"/>
    <n v="9.4E-2"/>
    <n v="1417"/>
    <n v="7085"/>
  </r>
  <r>
    <x v="0"/>
    <n v="226"/>
    <m/>
    <s v="CA-188"/>
    <m/>
    <m/>
    <m/>
    <m/>
    <x v="59"/>
    <n v="333"/>
    <n v="1665"/>
    <d v="2010-10-26T00:00:00"/>
    <m/>
    <n v="0.33"/>
    <n v="6.6000000000000003E-2"/>
    <n v="333"/>
    <n v="1665"/>
  </r>
  <r>
    <x v="0"/>
    <n v="227"/>
    <m/>
    <s v="CA-189"/>
    <m/>
    <m/>
    <m/>
    <m/>
    <x v="59"/>
    <n v="1063"/>
    <n v="5315"/>
    <d v="2010-10-26T00:00:00"/>
    <m/>
    <n v="0.36"/>
    <n v="7.1999999999999995E-2"/>
    <n v="1063"/>
    <n v="5315"/>
  </r>
  <r>
    <x v="0"/>
    <n v="228"/>
    <m/>
    <s v="CA-190"/>
    <m/>
    <m/>
    <m/>
    <m/>
    <x v="59"/>
    <n v="1875"/>
    <n v="9375"/>
    <d v="2010-10-26T00:00:00"/>
    <m/>
    <n v="0.36"/>
    <n v="7.1999999999999995E-2"/>
    <n v="1875"/>
    <n v="9375"/>
  </r>
  <r>
    <x v="0"/>
    <n v="229"/>
    <m/>
    <s v="CA-191"/>
    <m/>
    <m/>
    <m/>
    <m/>
    <x v="70"/>
    <n v="50000"/>
    <n v="250000"/>
    <d v="2010-09-22T00:00:00"/>
    <m/>
    <n v="0.36"/>
    <n v="7.1999999999999995E-2"/>
    <n v="50000"/>
    <n v="250000"/>
  </r>
  <r>
    <x v="0"/>
    <n v="230"/>
    <m/>
    <s v="CA-192"/>
    <m/>
    <m/>
    <m/>
    <m/>
    <x v="90"/>
    <n v="1000"/>
    <n v="5000"/>
    <d v="2010-12-16T00:00:00"/>
    <m/>
    <n v="0.36"/>
    <n v="7.1999999999999995E-2"/>
    <n v="1000"/>
    <n v="5000"/>
  </r>
  <r>
    <x v="0"/>
    <n v="231"/>
    <m/>
    <s v="CA-193"/>
    <m/>
    <m/>
    <m/>
    <m/>
    <x v="3"/>
    <n v="7500"/>
    <n v="37500"/>
    <d v="2010-12-17T00:00:00"/>
    <m/>
    <n v="0.36"/>
    <n v="7.1999999999999995E-2"/>
    <n v="7500"/>
    <n v="37500"/>
  </r>
  <r>
    <x v="0"/>
    <n v="232"/>
    <m/>
    <s v="CA-194"/>
    <m/>
    <m/>
    <m/>
    <m/>
    <x v="3"/>
    <n v="3000"/>
    <n v="15000"/>
    <d v="2010-12-20T00:00:00"/>
    <m/>
    <n v="0.15"/>
    <n v="0.03"/>
    <n v="3000"/>
    <n v="15000"/>
  </r>
  <r>
    <x v="0"/>
    <n v="233"/>
    <m/>
    <m/>
    <m/>
    <m/>
    <m/>
    <m/>
    <x v="91"/>
    <n v="0"/>
    <n v="0"/>
    <d v="2011-03-10T00:00:00"/>
    <m/>
    <m/>
    <n v="0"/>
    <n v="0"/>
    <n v="0"/>
  </r>
  <r>
    <x v="0"/>
    <n v="234"/>
    <m/>
    <s v="CA-195"/>
    <m/>
    <s v="133"/>
    <m/>
    <s v="133"/>
    <x v="92"/>
    <n v="100000"/>
    <n v="500000"/>
    <d v="2011-03-21T00:00:00"/>
    <m/>
    <n v="7.4999999999999997E-2"/>
    <n v="1.4999999999999999E-2"/>
    <n v="100000"/>
    <n v="500000"/>
  </r>
  <r>
    <x v="0"/>
    <n v="235"/>
    <m/>
    <s v="CA-196"/>
    <m/>
    <s v="134"/>
    <m/>
    <s v="134"/>
    <x v="92"/>
    <n v="150000"/>
    <n v="750000"/>
    <d v="2011-03-21T00:00:00"/>
    <m/>
    <n v="0.15"/>
    <n v="0.03"/>
    <n v="150000"/>
    <n v="750000"/>
  </r>
  <r>
    <x v="0"/>
    <n v="236"/>
    <m/>
    <s v="CA-197"/>
    <m/>
    <s v="135"/>
    <m/>
    <s v="135"/>
    <x v="92"/>
    <n v="100000"/>
    <n v="500000"/>
    <d v="2011-03-21T00:00:00"/>
    <m/>
    <n v="0.33"/>
    <n v="6.6000000000000003E-2"/>
    <n v="100000"/>
    <n v="500000"/>
  </r>
  <r>
    <x v="0"/>
    <n v="237"/>
    <m/>
    <s v="CA-198"/>
    <m/>
    <s v="136"/>
    <m/>
    <s v="136"/>
    <x v="92"/>
    <n v="25000"/>
    <n v="125000"/>
    <d v="2011-03-21T00:00:00"/>
    <m/>
    <n v="0.33"/>
    <n v="6.6000000000000003E-2"/>
    <n v="25000"/>
    <n v="125000"/>
  </r>
  <r>
    <x v="0"/>
    <n v="238"/>
    <m/>
    <s v="CA-199"/>
    <m/>
    <s v="137"/>
    <m/>
    <s v="137"/>
    <x v="92"/>
    <n v="75000"/>
    <n v="375000"/>
    <d v="2011-03-21T00:00:00"/>
    <m/>
    <n v="0.36"/>
    <n v="7.1999999999999995E-2"/>
    <n v="75000"/>
    <n v="375000"/>
  </r>
  <r>
    <x v="0"/>
    <n v="239"/>
    <m/>
    <s v="CA-200"/>
    <m/>
    <s v="144"/>
    <m/>
    <s v="144"/>
    <x v="92"/>
    <n v="25000"/>
    <n v="125000"/>
    <d v="2011-03-21T00:00:00"/>
    <m/>
    <n v="0.36"/>
    <n v="7.1999999999999995E-2"/>
    <n v="25000"/>
    <n v="125000"/>
  </r>
  <r>
    <x v="0"/>
    <n v="240"/>
    <m/>
    <s v="CA-201"/>
    <m/>
    <s v="145"/>
    <m/>
    <s v="145"/>
    <x v="92"/>
    <n v="200000"/>
    <n v="1000000"/>
    <d v="2011-03-21T00:00:00"/>
    <m/>
    <n v="0.36"/>
    <n v="7.1999999999999995E-2"/>
    <n v="200000"/>
    <n v="1000000"/>
  </r>
  <r>
    <x v="0"/>
    <n v="241"/>
    <m/>
    <s v="CA-202"/>
    <m/>
    <m/>
    <m/>
    <m/>
    <x v="93"/>
    <n v="3958"/>
    <n v="19790"/>
    <d v="2011-04-13T00:00:00"/>
    <m/>
    <n v="0.36"/>
    <n v="7.1999999999999995E-2"/>
    <n v="3958"/>
    <n v="19790"/>
  </r>
  <r>
    <x v="0"/>
    <n v="242"/>
    <m/>
    <s v="CA-203"/>
    <m/>
    <m/>
    <m/>
    <m/>
    <x v="93"/>
    <n v="1458"/>
    <n v="7290"/>
    <d v="2011-04-14T00:00:00"/>
    <m/>
    <n v="0.36"/>
    <n v="7.1999999999999995E-2"/>
    <n v="1458"/>
    <n v="7290"/>
  </r>
  <r>
    <x v="0"/>
    <n v="243"/>
    <m/>
    <s v="CA-204"/>
    <m/>
    <m/>
    <m/>
    <m/>
    <x v="93"/>
    <n v="1000"/>
    <n v="5000"/>
    <d v="2011-04-14T00:00:00"/>
    <m/>
    <n v="0.15"/>
    <n v="0.03"/>
    <n v="1000"/>
    <n v="5000"/>
  </r>
  <r>
    <x v="0"/>
    <n v="244"/>
    <m/>
    <s v="CA-205"/>
    <m/>
    <m/>
    <m/>
    <m/>
    <x v="93"/>
    <n v="1000"/>
    <n v="5000"/>
    <d v="2011-04-14T00:00:00"/>
    <m/>
    <n v="0.33"/>
    <n v="6.6000000000000003E-2"/>
    <n v="1000"/>
    <n v="5000"/>
  </r>
  <r>
    <x v="0"/>
    <n v="245"/>
    <m/>
    <s v="CA-206"/>
    <m/>
    <m/>
    <m/>
    <m/>
    <x v="93"/>
    <n v="4000"/>
    <n v="20000"/>
    <d v="2011-04-14T00:00:00"/>
    <m/>
    <n v="0.36"/>
    <n v="7.1999999999999995E-2"/>
    <n v="4000"/>
    <n v="20000"/>
  </r>
  <r>
    <x v="0"/>
    <n v="246"/>
    <m/>
    <s v="CA-207"/>
    <m/>
    <m/>
    <m/>
    <m/>
    <x v="54"/>
    <n v="1876"/>
    <n v="9380"/>
    <d v="2011-04-14T00:00:00"/>
    <m/>
    <n v="0.15"/>
    <n v="0.03"/>
    <n v="1876"/>
    <n v="9380"/>
  </r>
  <r>
    <x v="0"/>
    <n v="247"/>
    <m/>
    <s v="CA-208"/>
    <m/>
    <m/>
    <m/>
    <m/>
    <x v="54"/>
    <n v="584"/>
    <n v="2920"/>
    <d v="2011-04-14T00:00:00"/>
    <m/>
    <n v="0.33"/>
    <n v="6.6000000000000003E-2"/>
    <n v="584"/>
    <n v="2920"/>
  </r>
  <r>
    <x v="0"/>
    <n v="248"/>
    <m/>
    <s v="CA-209"/>
    <m/>
    <m/>
    <m/>
    <m/>
    <x v="54"/>
    <n v="844"/>
    <n v="4220"/>
    <d v="2011-04-14T00:00:00"/>
    <m/>
    <n v="7.4999999999999997E-2"/>
    <n v="1.4999999999999999E-2"/>
    <n v="844"/>
    <n v="4220"/>
  </r>
  <r>
    <x v="0"/>
    <n v="249"/>
    <m/>
    <s v="CA-210"/>
    <m/>
    <m/>
    <m/>
    <m/>
    <x v="54"/>
    <n v="2969"/>
    <n v="14845"/>
    <d v="2011-04-14T00:00:00"/>
    <m/>
    <n v="0.15"/>
    <n v="0.03"/>
    <n v="2969"/>
    <n v="14845"/>
  </r>
  <r>
    <x v="0"/>
    <n v="250"/>
    <m/>
    <s v="CA-211"/>
    <m/>
    <m/>
    <m/>
    <m/>
    <x v="87"/>
    <n v="208"/>
    <n v="1040"/>
    <d v="2011-07-22T00:00:00"/>
    <m/>
    <n v="0.36"/>
    <n v="7.1999999999999995E-2"/>
    <n v="208"/>
    <n v="1040"/>
  </r>
  <r>
    <x v="0"/>
    <n v="251"/>
    <m/>
    <s v="CA-212"/>
    <m/>
    <m/>
    <m/>
    <m/>
    <x v="94"/>
    <n v="30000"/>
    <n v="150000"/>
    <d v="2011-08-05T00:00:00"/>
    <m/>
    <n v="1.03"/>
    <n v="0.20600000000000002"/>
    <n v="30000"/>
    <n v="150000"/>
  </r>
  <r>
    <x v="0"/>
    <n v="252"/>
    <m/>
    <s v="CA-213"/>
    <m/>
    <s v="200"/>
    <m/>
    <s v="200"/>
    <x v="95"/>
    <n v="5000"/>
    <n v="25000"/>
    <d v="2011-08-10T00:00:00"/>
    <m/>
    <n v="0.36"/>
    <n v="7.1999999999999995E-2"/>
    <n v="5000"/>
    <n v="25000"/>
  </r>
  <r>
    <x v="0"/>
    <n v="253"/>
    <m/>
    <s v="CA-214"/>
    <m/>
    <s v="200"/>
    <m/>
    <s v="200"/>
    <x v="81"/>
    <n v="2000"/>
    <n v="10000"/>
    <d v="2011-08-10T00:00:00"/>
    <m/>
    <n v="0.36"/>
    <n v="7.1999999999999995E-2"/>
    <n v="2000"/>
    <n v="10000"/>
  </r>
  <r>
    <x v="0"/>
    <n v="254"/>
    <m/>
    <s v="CA-215"/>
    <m/>
    <s v="200"/>
    <m/>
    <s v="200"/>
    <x v="74"/>
    <n v="2000"/>
    <n v="10000"/>
    <d v="2011-08-10T00:00:00"/>
    <m/>
    <n v="0.36"/>
    <n v="7.1999999999999995E-2"/>
    <n v="2000"/>
    <n v="10000"/>
  </r>
  <r>
    <x v="0"/>
    <n v="255"/>
    <m/>
    <s v="CA-216"/>
    <m/>
    <s v="200"/>
    <m/>
    <s v="200"/>
    <x v="73"/>
    <n v="1000"/>
    <n v="5000"/>
    <d v="2011-08-10T00:00:00"/>
    <m/>
    <n v="0.36"/>
    <n v="7.1999999999999995E-2"/>
    <n v="1000"/>
    <n v="5000"/>
  </r>
  <r>
    <x v="0"/>
    <n v="256"/>
    <m/>
    <s v="CA-217"/>
    <m/>
    <s v="200"/>
    <m/>
    <s v="200"/>
    <x v="27"/>
    <n v="88000"/>
    <n v="440000"/>
    <d v="2011-08-10T00:00:00"/>
    <m/>
    <n v="0.36"/>
    <n v="7.1999999999999995E-2"/>
    <n v="88000"/>
    <n v="440000"/>
  </r>
  <r>
    <x v="0"/>
    <n v="257"/>
    <m/>
    <s v="CA-218"/>
    <m/>
    <m/>
    <m/>
    <m/>
    <x v="96"/>
    <n v="8000"/>
    <n v="40000"/>
    <d v="2011-08-19T00:00:00"/>
    <m/>
    <n v="1.03"/>
    <n v="0.20600000000000002"/>
    <n v="8000"/>
    <n v="40000"/>
  </r>
  <r>
    <x v="0"/>
    <n v="258"/>
    <m/>
    <m/>
    <s v="265"/>
    <m/>
    <s v="265"/>
    <m/>
    <x v="97"/>
    <n v="100000"/>
    <n v="500000"/>
    <d v="2011-08-30T00:00:00"/>
    <d v="2011-12-09T00:00:00"/>
    <n v="1.03"/>
    <n v="0.20600000000000002"/>
    <m/>
    <n v="0"/>
  </r>
  <r>
    <x v="0"/>
    <n v="259"/>
    <m/>
    <s v="CA-219"/>
    <m/>
    <m/>
    <m/>
    <m/>
    <x v="53"/>
    <n v="1250"/>
    <n v="6250"/>
    <d v="2011-10-10T00:00:00"/>
    <m/>
    <n v="7.4999999999999997E-2"/>
    <n v="1.4999999999999999E-2"/>
    <n v="1250"/>
    <n v="6250"/>
  </r>
  <r>
    <x v="0"/>
    <n v="260"/>
    <m/>
    <s v="CA-220"/>
    <m/>
    <m/>
    <m/>
    <m/>
    <x v="53"/>
    <n v="2084"/>
    <n v="10420"/>
    <d v="2011-10-10T00:00:00"/>
    <m/>
    <n v="0.15"/>
    <n v="0.03"/>
    <n v="2084"/>
    <n v="10420"/>
  </r>
  <r>
    <x v="0"/>
    <n v="261"/>
    <m/>
    <s v="CA-221"/>
    <m/>
    <m/>
    <m/>
    <m/>
    <x v="53"/>
    <n v="600"/>
    <n v="3000"/>
    <d v="2011-10-10T00:00:00"/>
    <m/>
    <n v="0.15"/>
    <n v="0.03"/>
    <n v="600"/>
    <n v="3000"/>
  </r>
  <r>
    <x v="0"/>
    <n v="262"/>
    <m/>
    <s v="CA-222"/>
    <m/>
    <m/>
    <m/>
    <m/>
    <x v="53"/>
    <n v="584"/>
    <n v="2920"/>
    <d v="2011-10-10T00:00:00"/>
    <m/>
    <n v="0.33"/>
    <n v="6.6000000000000003E-2"/>
    <n v="584"/>
    <n v="2920"/>
  </r>
  <r>
    <x v="0"/>
    <n v="263"/>
    <m/>
    <s v="CA-223"/>
    <m/>
    <m/>
    <m/>
    <m/>
    <x v="53"/>
    <n v="10313"/>
    <n v="51565"/>
    <d v="2011-10-10T00:00:00"/>
    <m/>
    <n v="0.36"/>
    <n v="7.1999999999999995E-2"/>
    <n v="10313"/>
    <n v="51565"/>
  </r>
  <r>
    <x v="0"/>
    <n v="264"/>
    <m/>
    <s v="CA-224"/>
    <m/>
    <m/>
    <m/>
    <m/>
    <x v="53"/>
    <n v="7621"/>
    <n v="38105"/>
    <d v="2011-10-10T00:00:00"/>
    <m/>
    <n v="0.36"/>
    <n v="7.1999999999999995E-2"/>
    <n v="7621"/>
    <n v="38105"/>
  </r>
  <r>
    <x v="0"/>
    <n v="265"/>
    <m/>
    <m/>
    <s v="266"/>
    <s v="258"/>
    <s v="266"/>
    <s v="258"/>
    <x v="98"/>
    <n v="100000"/>
    <n v="500000"/>
    <d v="2011-12-09T00:00:00"/>
    <d v="2011-12-09T00:00:00"/>
    <n v="1.03"/>
    <n v="0.20600000000000002"/>
    <m/>
    <n v="0"/>
  </r>
  <r>
    <x v="0"/>
    <n v="266"/>
    <m/>
    <s v="CA-225"/>
    <m/>
    <s v="265"/>
    <m/>
    <s v="265"/>
    <x v="99"/>
    <n v="100000"/>
    <n v="500000"/>
    <d v="2011-12-09T00:00:00"/>
    <m/>
    <n v="1.03"/>
    <n v="0.20600000000000002"/>
    <n v="100000"/>
    <n v="500000"/>
  </r>
  <r>
    <x v="0"/>
    <n v="267"/>
    <m/>
    <s v="CA-226"/>
    <m/>
    <m/>
    <m/>
    <m/>
    <x v="100"/>
    <n v="1146"/>
    <n v="5730"/>
    <d v="2011-03-10T00:00:00"/>
    <m/>
    <n v="0.36"/>
    <n v="7.1999999999999995E-2"/>
    <n v="1146"/>
    <n v="5730"/>
  </r>
  <r>
    <x v="0"/>
    <n v="268"/>
    <m/>
    <s v="CA-227"/>
    <m/>
    <m/>
    <m/>
    <m/>
    <x v="71"/>
    <n v="1351121"/>
    <n v="6755605"/>
    <d v="2011-08-21T00:00:00"/>
    <m/>
    <n v="0.36"/>
    <n v="7.1999999999999995E-2"/>
    <n v="1351121"/>
    <n v="6755605"/>
  </r>
  <r>
    <x v="0"/>
    <n v="269"/>
    <m/>
    <s v="CA-228"/>
    <m/>
    <m/>
    <m/>
    <m/>
    <x v="71"/>
    <n v="3242242"/>
    <n v="16211210"/>
    <d v="2011-08-21T00:00:00"/>
    <m/>
    <n v="1.03"/>
    <n v="0.20600000000000002"/>
    <n v="3242242"/>
    <n v="16211210"/>
  </r>
  <r>
    <x v="0"/>
    <n v="271"/>
    <m/>
    <s v="CA-229"/>
    <m/>
    <m/>
    <m/>
    <m/>
    <x v="53"/>
    <n v="229"/>
    <n v="1145"/>
    <d v="2012-01-06T00:00:00"/>
    <m/>
    <n v="0.36"/>
    <n v="7.1999999999999995E-2"/>
    <n v="229"/>
    <n v="1145"/>
  </r>
  <r>
    <x v="0"/>
    <n v="272"/>
    <m/>
    <s v="CA-230"/>
    <m/>
    <m/>
    <m/>
    <m/>
    <x v="53"/>
    <n v="246"/>
    <n v="1230"/>
    <d v="2012-01-06T00:00:00"/>
    <m/>
    <n v="0.36"/>
    <n v="7.1999999999999995E-2"/>
    <n v="246"/>
    <n v="1230"/>
  </r>
  <r>
    <x v="0"/>
    <n v="273"/>
    <m/>
    <s v="CA-231"/>
    <m/>
    <m/>
    <m/>
    <m/>
    <x v="3"/>
    <n v="1000"/>
    <n v="5000"/>
    <d v="2011-12-27T00:00:00"/>
    <m/>
    <n v="0.33"/>
    <n v="6.6000000000000003E-2"/>
    <n v="1000"/>
    <n v="5000"/>
  </r>
  <r>
    <x v="0"/>
    <n v="274"/>
    <m/>
    <s v="CA-232"/>
    <m/>
    <m/>
    <m/>
    <m/>
    <x v="3"/>
    <n v="2500"/>
    <n v="12500"/>
    <d v="2011-12-27T00:00:00"/>
    <m/>
    <n v="0.36"/>
    <n v="7.1999999999999995E-2"/>
    <n v="2500"/>
    <n v="12500"/>
  </r>
  <r>
    <x v="0"/>
    <n v="275"/>
    <m/>
    <s v="CA-233"/>
    <m/>
    <m/>
    <m/>
    <m/>
    <x v="101"/>
    <n v="25000"/>
    <n v="125000"/>
    <d v="2011-12-28T00:00:00"/>
    <m/>
    <n v="0.33"/>
    <n v="6.6000000000000003E-2"/>
    <n v="25000"/>
    <n v="125000"/>
  </r>
  <r>
    <x v="0"/>
    <n v="276"/>
    <m/>
    <s v="CA-234"/>
    <m/>
    <m/>
    <m/>
    <m/>
    <x v="101"/>
    <n v="1000"/>
    <n v="5000"/>
    <d v="2011-12-28T00:00:00"/>
    <m/>
    <n v="0.33"/>
    <n v="6.6000000000000003E-2"/>
    <n v="1000"/>
    <n v="5000"/>
  </r>
  <r>
    <x v="0"/>
    <n v="277"/>
    <m/>
    <s v="CA-235"/>
    <m/>
    <m/>
    <m/>
    <m/>
    <x v="101"/>
    <n v="4000"/>
    <n v="20000"/>
    <d v="2011-12-28T00:00:00"/>
    <m/>
    <n v="0.36"/>
    <n v="7.1999999999999995E-2"/>
    <n v="4000"/>
    <n v="20000"/>
  </r>
  <r>
    <x v="0"/>
    <n v="278"/>
    <m/>
    <s v="CA-236"/>
    <m/>
    <m/>
    <m/>
    <m/>
    <x v="102"/>
    <n v="500"/>
    <n v="2500"/>
    <d v="2012-01-03T00:00:00"/>
    <m/>
    <n v="0.36"/>
    <n v="7.1999999999999995E-2"/>
    <n v="500"/>
    <n v="2500"/>
  </r>
  <r>
    <x v="0"/>
    <n v="279"/>
    <m/>
    <s v="CA-237"/>
    <m/>
    <m/>
    <m/>
    <m/>
    <x v="102"/>
    <n v="646"/>
    <n v="3230"/>
    <d v="2012-01-03T00:00:00"/>
    <m/>
    <n v="0.36"/>
    <n v="7.1999999999999995E-2"/>
    <n v="646"/>
    <n v="3230"/>
  </r>
  <r>
    <x v="0"/>
    <n v="280"/>
    <m/>
    <s v="CA-238"/>
    <m/>
    <m/>
    <m/>
    <m/>
    <x v="102"/>
    <n v="1615"/>
    <n v="8075"/>
    <d v="2012-01-03T00:00:00"/>
    <m/>
    <n v="0.36"/>
    <n v="7.1999999999999995E-2"/>
    <n v="1615"/>
    <n v="8075"/>
  </r>
  <r>
    <x v="0"/>
    <n v="281"/>
    <m/>
    <s v="CA-239"/>
    <m/>
    <m/>
    <m/>
    <m/>
    <x v="102"/>
    <n v="525"/>
    <n v="2625"/>
    <d v="2012-01-03T00:00:00"/>
    <m/>
    <n v="0.36"/>
    <n v="7.1999999999999995E-2"/>
    <n v="525"/>
    <n v="2625"/>
  </r>
  <r>
    <x v="0"/>
    <n v="282"/>
    <m/>
    <s v="CA-240"/>
    <m/>
    <m/>
    <m/>
    <m/>
    <x v="103"/>
    <n v="750"/>
    <n v="3750"/>
    <d v="2012-01-10T00:00:00"/>
    <m/>
    <n v="1.03"/>
    <n v="0.20600000000000002"/>
    <n v="750"/>
    <n v="3750"/>
  </r>
  <r>
    <x v="0"/>
    <n v="283"/>
    <m/>
    <s v="CA-241"/>
    <m/>
    <m/>
    <m/>
    <m/>
    <x v="60"/>
    <n v="1250"/>
    <n v="6250"/>
    <d v="2012-01-16T00:00:00"/>
    <m/>
    <n v="0.15"/>
    <n v="0.03"/>
    <n v="1250"/>
    <n v="6250"/>
  </r>
  <r>
    <x v="0"/>
    <n v="284"/>
    <m/>
    <s v="CA-242"/>
    <m/>
    <m/>
    <m/>
    <m/>
    <x v="60"/>
    <n v="147"/>
    <n v="735"/>
    <d v="2012-01-16T00:00:00"/>
    <m/>
    <n v="0.15"/>
    <n v="0.03"/>
    <n v="147"/>
    <n v="735"/>
  </r>
  <r>
    <x v="0"/>
    <n v="285"/>
    <m/>
    <s v="CA-243"/>
    <m/>
    <m/>
    <m/>
    <m/>
    <x v="60"/>
    <n v="500"/>
    <n v="2500"/>
    <d v="2012-01-16T00:00:00"/>
    <m/>
    <n v="0.33"/>
    <n v="6.6000000000000003E-2"/>
    <n v="500"/>
    <n v="2500"/>
  </r>
  <r>
    <x v="0"/>
    <n v="286"/>
    <m/>
    <s v="CA-244"/>
    <m/>
    <m/>
    <m/>
    <m/>
    <x v="60"/>
    <n v="4000"/>
    <n v="20000"/>
    <d v="2012-01-16T00:00:00"/>
    <m/>
    <n v="0.36"/>
    <n v="7.1999999999999995E-2"/>
    <n v="4000"/>
    <n v="20000"/>
  </r>
  <r>
    <x v="0"/>
    <n v="287"/>
    <m/>
    <s v="CA-245"/>
    <m/>
    <m/>
    <m/>
    <m/>
    <x v="60"/>
    <n v="5013"/>
    <n v="25065"/>
    <d v="2012-01-16T00:00:00"/>
    <m/>
    <n v="0.36"/>
    <n v="7.1999999999999995E-2"/>
    <n v="5013"/>
    <n v="25065"/>
  </r>
  <r>
    <x v="0"/>
    <n v="288"/>
    <m/>
    <s v="CA-246"/>
    <m/>
    <m/>
    <m/>
    <m/>
    <x v="104"/>
    <n v="135"/>
    <n v="675"/>
    <d v="2012-02-06T00:00:00"/>
    <m/>
    <n v="1.03"/>
    <n v="0.20600000000000002"/>
    <n v="135"/>
    <n v="675"/>
  </r>
  <r>
    <x v="0"/>
    <n v="289"/>
    <m/>
    <s v="CA-247"/>
    <m/>
    <s v="221"/>
    <m/>
    <s v="221"/>
    <x v="88"/>
    <n v="1146"/>
    <n v="5730"/>
    <d v="2011-12-12T00:00:00"/>
    <m/>
    <n v="0.36"/>
    <n v="7.1999999999999995E-2"/>
    <n v="1146"/>
    <n v="5730"/>
  </r>
  <r>
    <x v="0"/>
    <n v="290"/>
    <m/>
    <s v="CA-248"/>
    <m/>
    <m/>
    <m/>
    <m/>
    <x v="105"/>
    <n v="3021"/>
    <n v="15105"/>
    <d v="2011-10-21T00:00:00"/>
    <m/>
    <n v="0.36"/>
    <n v="7.1999999999999995E-2"/>
    <n v="3021"/>
    <n v="15105"/>
  </r>
  <r>
    <x v="0"/>
    <n v="291"/>
    <m/>
    <s v="CA-249"/>
    <m/>
    <m/>
    <m/>
    <m/>
    <x v="105"/>
    <n v="2188"/>
    <n v="10940"/>
    <d v="2011-10-21T00:00:00"/>
    <m/>
    <n v="1.03"/>
    <n v="0.20600000000000002"/>
    <n v="2188"/>
    <n v="10940"/>
  </r>
  <r>
    <x v="0"/>
    <n v="292"/>
    <m/>
    <s v="CA-250"/>
    <m/>
    <m/>
    <m/>
    <m/>
    <x v="106"/>
    <n v="750"/>
    <n v="3750"/>
    <d v="2012-03-30T00:00:00"/>
    <m/>
    <n v="1.03"/>
    <n v="0.20600000000000002"/>
    <n v="750"/>
    <n v="3750"/>
  </r>
  <r>
    <x v="0"/>
    <n v="293"/>
    <m/>
    <s v="CA-251"/>
    <m/>
    <m/>
    <m/>
    <m/>
    <x v="88"/>
    <n v="3438"/>
    <n v="17190"/>
    <d v="2012-03-07T00:00:00"/>
    <m/>
    <n v="0.36"/>
    <n v="7.1999999999999995E-2"/>
    <n v="3438"/>
    <n v="17190"/>
  </r>
  <r>
    <x v="0"/>
    <n v="294"/>
    <m/>
    <s v="CA-252"/>
    <m/>
    <m/>
    <m/>
    <m/>
    <x v="107"/>
    <n v="2417"/>
    <n v="12085"/>
    <d v="2012-04-24T00:00:00"/>
    <m/>
    <n v="0.36"/>
    <n v="7.1999999999999995E-2"/>
    <n v="2417"/>
    <n v="12085"/>
  </r>
  <r>
    <x v="0"/>
    <n v="295"/>
    <m/>
    <s v="CA-253"/>
    <m/>
    <m/>
    <m/>
    <m/>
    <x v="108"/>
    <n v="250"/>
    <n v="1250"/>
    <d v="2012-05-22T00:00:00"/>
    <m/>
    <n v="0.36"/>
    <n v="7.1999999999999995E-2"/>
    <n v="250"/>
    <n v="1250"/>
  </r>
  <r>
    <x v="0"/>
    <n v="296"/>
    <m/>
    <s v="CA-254"/>
    <m/>
    <m/>
    <m/>
    <m/>
    <x v="109"/>
    <n v="500"/>
    <n v="2500"/>
    <d v="2012-05-23T00:00:00"/>
    <m/>
    <n v="1.03"/>
    <n v="0.20600000000000002"/>
    <n v="500"/>
    <n v="2500"/>
  </r>
  <r>
    <x v="0"/>
    <n v="297"/>
    <m/>
    <s v="CA-255"/>
    <m/>
    <m/>
    <m/>
    <m/>
    <x v="110"/>
    <n v="594"/>
    <n v="2970"/>
    <d v="2012-10-31T00:00:00"/>
    <m/>
    <n v="1.03"/>
    <n v="0.20600000000000002"/>
    <n v="594"/>
    <n v="2970"/>
  </r>
  <r>
    <x v="0"/>
    <n v="298"/>
    <m/>
    <s v="CA-256"/>
    <m/>
    <m/>
    <m/>
    <m/>
    <x v="110"/>
    <n v="135"/>
    <n v="675"/>
    <d v="2012-10-31T00:00:00"/>
    <m/>
    <n v="1.03"/>
    <n v="0.20600000000000002"/>
    <n v="135"/>
    <n v="675"/>
  </r>
  <r>
    <x v="0"/>
    <n v="299"/>
    <m/>
    <s v="CA-257"/>
    <m/>
    <m/>
    <m/>
    <m/>
    <x v="3"/>
    <n v="4000"/>
    <n v="20000"/>
    <d v="2012-12-19T00:00:00"/>
    <m/>
    <n v="0.36"/>
    <n v="7.1999999999999995E-2"/>
    <n v="4000"/>
    <n v="20000"/>
  </r>
  <r>
    <x v="0"/>
    <n v="300"/>
    <m/>
    <s v="CA-258"/>
    <m/>
    <s v="158"/>
    <m/>
    <s v="158"/>
    <x v="111"/>
    <n v="25000"/>
    <n v="125000"/>
    <d v="2012-09-28T00:00:00"/>
    <m/>
    <n v="0.15"/>
    <n v="0.03"/>
    <n v="25000"/>
    <n v="125000"/>
  </r>
  <r>
    <x v="0"/>
    <n v="301"/>
    <s v="Not issued. Book entry only"/>
    <s v="CA-259"/>
    <m/>
    <m/>
    <m/>
    <m/>
    <x v="71"/>
    <n v="550000"/>
    <n v="2750000"/>
    <d v="2011-12-16T00:00:00"/>
    <m/>
    <n v="1.03"/>
    <n v="0.20600000000000002"/>
    <n v="550000"/>
    <n v="2750000"/>
  </r>
  <r>
    <x v="0"/>
    <n v="303"/>
    <s v="Not issued. Book entry only"/>
    <s v="CA-260"/>
    <s v="CA-260"/>
    <m/>
    <m/>
    <m/>
    <x v="96"/>
    <n v="4000"/>
    <n v="20000"/>
    <d v="2011-12-20T00:00:00"/>
    <m/>
    <n v="1.03"/>
    <n v="0.20600000000000002"/>
    <n v="4000"/>
    <n v="20000"/>
  </r>
  <r>
    <x v="0"/>
    <n v="304"/>
    <s v="Not issued. Book entry only"/>
    <s v="CA-261"/>
    <s v="CA-261"/>
    <m/>
    <m/>
    <m/>
    <x v="97"/>
    <n v="450000"/>
    <n v="2250000"/>
    <d v="2011-12-20T00:00:00"/>
    <m/>
    <n v="1.03"/>
    <n v="0.20600000000000002"/>
    <n v="450000"/>
    <n v="2250000"/>
  </r>
  <r>
    <x v="0"/>
    <n v="305"/>
    <s v="Not issued. Book entry only"/>
    <s v="CA-262"/>
    <s v="CA-262"/>
    <m/>
    <m/>
    <m/>
    <x v="61"/>
    <n v="25000"/>
    <n v="125000"/>
    <d v="2011-12-21T00:00:00"/>
    <m/>
    <n v="1.03"/>
    <n v="0.20600000000000002"/>
    <n v="25000"/>
    <n v="125000"/>
  </r>
  <r>
    <x v="0"/>
    <n v="306"/>
    <s v="Not issued. Book entry only"/>
    <s v="CA-263"/>
    <s v="CA-263"/>
    <m/>
    <m/>
    <m/>
    <x v="2"/>
    <n v="100000"/>
    <n v="500000"/>
    <d v="2011-12-23T00:00:00"/>
    <m/>
    <n v="1.03"/>
    <n v="0.20600000000000002"/>
    <n v="100000"/>
    <n v="500000"/>
  </r>
  <r>
    <x v="0"/>
    <n v="307"/>
    <s v="Not issued. Book entry only"/>
    <s v="CA-264"/>
    <s v="CA-264"/>
    <m/>
    <m/>
    <m/>
    <x v="3"/>
    <n v="1000"/>
    <n v="5000"/>
    <d v="2013-04-22T00:00:00"/>
    <m/>
    <n v="0.36"/>
    <n v="7.1999999999999995E-2"/>
    <n v="1000"/>
    <n v="5000"/>
  </r>
  <r>
    <x v="0"/>
    <n v="308"/>
    <s v="Not issued. Book entry only"/>
    <s v="CA-265"/>
    <s v="CA-265"/>
    <m/>
    <m/>
    <m/>
    <x v="54"/>
    <n v="27250"/>
    <n v="136250"/>
    <d v="2013-04-22T00:00:00"/>
    <m/>
    <n v="0.36"/>
    <n v="7.1999999999999995E-2"/>
    <n v="27250"/>
    <n v="136250"/>
  </r>
  <r>
    <x v="0"/>
    <n v="309"/>
    <s v="Not issued. Book entry only"/>
    <s v="CA-266"/>
    <m/>
    <m/>
    <m/>
    <s v="Combined"/>
    <x v="31"/>
    <n v="730"/>
    <n v="3650"/>
    <d v="2013-04-22T00:00:00"/>
    <m/>
    <n v="0.15"/>
    <n v="0.03"/>
    <n v="730"/>
    <n v="3650"/>
  </r>
  <r>
    <x v="0"/>
    <n v="309"/>
    <s v="Not issued. Book entry only"/>
    <s v="CA-266"/>
    <m/>
    <m/>
    <m/>
    <s v="Combined"/>
    <x v="31"/>
    <n v="250"/>
    <n v="1250"/>
    <d v="2013-04-22T00:00:00"/>
    <m/>
    <n v="0.15"/>
    <n v="0.03"/>
    <n v="250"/>
    <n v="1250"/>
  </r>
  <r>
    <x v="0"/>
    <n v="309"/>
    <s v="Not issued. Book entry only"/>
    <s v="CA-266"/>
    <m/>
    <m/>
    <m/>
    <s v="Combined"/>
    <x v="31"/>
    <n v="500"/>
    <n v="2500"/>
    <d v="2013-04-22T00:00:00"/>
    <m/>
    <n v="0.33"/>
    <n v="6.6000000000000003E-2"/>
    <n v="500"/>
    <n v="2500"/>
  </r>
  <r>
    <x v="0"/>
    <n v="309"/>
    <s v="Not issued. Book entry only"/>
    <s v="CA-266"/>
    <m/>
    <m/>
    <m/>
    <s v="Combined"/>
    <x v="31"/>
    <n v="1900"/>
    <n v="9500"/>
    <d v="2013-04-22T00:00:00"/>
    <m/>
    <n v="0.36"/>
    <n v="7.1999999999999995E-2"/>
    <n v="1900"/>
    <n v="9500"/>
  </r>
  <r>
    <x v="0"/>
    <n v="310"/>
    <s v="Not issued. Book entry only"/>
    <s v="CA-267"/>
    <m/>
    <m/>
    <m/>
    <m/>
    <x v="112"/>
    <n v="1500"/>
    <n v="7500"/>
    <d v="2013-05-15T00:00:00"/>
    <m/>
    <n v="0.36"/>
    <n v="7.1999999999999995E-2"/>
    <n v="1500"/>
    <n v="7500"/>
  </r>
  <r>
    <x v="0"/>
    <n v="311"/>
    <s v="Not issued. Book entry only"/>
    <s v="CA-268"/>
    <m/>
    <m/>
    <m/>
    <m/>
    <x v="108"/>
    <n v="135"/>
    <n v="675"/>
    <d v="2013-06-05T00:00:00"/>
    <m/>
    <n v="0.36"/>
    <n v="7.1999999999999995E-2"/>
    <n v="135"/>
    <n v="675"/>
  </r>
  <r>
    <x v="0"/>
    <n v="312"/>
    <s v="Not issued. Book entry only"/>
    <s v="CA-269"/>
    <m/>
    <m/>
    <m/>
    <m/>
    <x v="113"/>
    <n v="321"/>
    <n v="1605"/>
    <d v="2013-06-18T00:00:00"/>
    <m/>
    <n v="1.03"/>
    <n v="0.20600000000000002"/>
    <n v="321"/>
    <n v="1605"/>
  </r>
  <r>
    <x v="0"/>
    <n v="313"/>
    <s v="Not issued. Book entry only"/>
    <s v="CA-270"/>
    <m/>
    <m/>
    <m/>
    <s v="Combined"/>
    <x v="59"/>
    <n v="63"/>
    <n v="315"/>
    <d v="2013-06-26T00:00:00"/>
    <m/>
    <n v="0.33"/>
    <n v="6.6000000000000003E-2"/>
    <n v="63"/>
    <n v="315"/>
  </r>
  <r>
    <x v="0"/>
    <n v="313"/>
    <s v="Not issued. Book entry only"/>
    <s v="CA-270"/>
    <m/>
    <m/>
    <m/>
    <s v="Combined"/>
    <x v="59"/>
    <n v="875"/>
    <n v="4375"/>
    <d v="2013-06-26T00:00:00"/>
    <m/>
    <n v="0.36"/>
    <n v="7.1999999999999995E-2"/>
    <n v="875"/>
    <n v="4375"/>
  </r>
  <r>
    <x v="0"/>
    <n v="313"/>
    <s v="Not issued. Book entry only"/>
    <s v="CA-270"/>
    <m/>
    <m/>
    <m/>
    <s v="Combined"/>
    <x v="59"/>
    <n v="2625"/>
    <n v="13125"/>
    <d v="2013-06-26T00:00:00"/>
    <m/>
    <n v="0.36"/>
    <n v="7.1999999999999995E-2"/>
    <n v="2625"/>
    <n v="13125"/>
  </r>
  <r>
    <x v="0"/>
    <n v="314"/>
    <s v="Not issued. Book entry only"/>
    <s v="CA-271"/>
    <m/>
    <m/>
    <m/>
    <s v="Combined"/>
    <x v="114"/>
    <n v="3500"/>
    <n v="17500"/>
    <d v="2013-07-24T00:00:00"/>
    <m/>
    <n v="0.36"/>
    <n v="7.1999999999999995E-2"/>
    <n v="3500"/>
    <n v="17500"/>
  </r>
  <r>
    <x v="0"/>
    <n v="314"/>
    <s v="Not issued. Book entry only"/>
    <s v="CA-271"/>
    <m/>
    <m/>
    <m/>
    <s v="Combined"/>
    <x v="114"/>
    <n v="1313"/>
    <n v="6565"/>
    <d v="2013-07-24T00:00:00"/>
    <m/>
    <n v="0.36"/>
    <n v="7.1999999999999995E-2"/>
    <n v="1313"/>
    <n v="6565"/>
  </r>
  <r>
    <x v="0"/>
    <n v="314"/>
    <s v="Not issued. Book entry only"/>
    <s v="CA-271"/>
    <m/>
    <m/>
    <m/>
    <s v="Combined"/>
    <x v="114"/>
    <n v="729"/>
    <n v="3645"/>
    <d v="2013-07-24T00:00:00"/>
    <m/>
    <n v="1.03"/>
    <n v="0.20600000000000002"/>
    <n v="729"/>
    <n v="3645"/>
  </r>
  <r>
    <x v="0"/>
    <n v="315"/>
    <s v="Not issued. Book entry only"/>
    <s v="CA-272"/>
    <m/>
    <m/>
    <m/>
    <s v="Combined"/>
    <x v="115"/>
    <n v="4000"/>
    <n v="20000"/>
    <d v="2013-09-06T00:00:00"/>
    <m/>
    <n v="0.33"/>
    <n v="6.6000000000000003E-2"/>
    <n v="4000"/>
    <n v="20000"/>
  </r>
  <r>
    <x v="0"/>
    <n v="315"/>
    <s v="Not issued. Book entry only"/>
    <s v="CA-272"/>
    <m/>
    <m/>
    <m/>
    <s v="Combined"/>
    <x v="115"/>
    <n v="3000"/>
    <n v="15000"/>
    <d v="2013-09-06T00:00:00"/>
    <m/>
    <n v="0.36"/>
    <n v="7.1999999999999995E-2"/>
    <n v="3000"/>
    <n v="15000"/>
  </r>
  <r>
    <x v="0"/>
    <n v="315"/>
    <s v="Not issued. Book entry only"/>
    <s v="CA-272"/>
    <m/>
    <m/>
    <m/>
    <s v="Combined"/>
    <x v="115"/>
    <n v="3000"/>
    <n v="15000"/>
    <d v="2013-09-06T00:00:00"/>
    <m/>
    <n v="0.36"/>
    <n v="7.1999999999999995E-2"/>
    <n v="3000"/>
    <n v="15000"/>
  </r>
  <r>
    <x v="0"/>
    <n v="316"/>
    <s v="Not issued. Book entry only"/>
    <s v="CA-273"/>
    <m/>
    <m/>
    <m/>
    <m/>
    <x v="116"/>
    <n v="4000"/>
    <n v="20000"/>
    <d v="2013-09-11T00:00:00"/>
    <m/>
    <n v="1.03"/>
    <n v="0.20600000000000002"/>
    <n v="4000"/>
    <n v="20000"/>
  </r>
  <r>
    <x v="0"/>
    <n v="317"/>
    <s v="Not issued. Book entry only"/>
    <s v="CA-274"/>
    <m/>
    <m/>
    <m/>
    <s v="Combined"/>
    <x v="117"/>
    <n v="7500"/>
    <n v="37500"/>
    <d v="2013-11-04T00:00:00"/>
    <m/>
    <n v="0.15"/>
    <n v="0.03"/>
    <n v="7500"/>
    <n v="37500"/>
  </r>
  <r>
    <x v="0"/>
    <n v="317"/>
    <s v="Not issued. Book entry only"/>
    <s v="CA-274"/>
    <m/>
    <m/>
    <m/>
    <s v="Combined"/>
    <x v="117"/>
    <n v="1000"/>
    <n v="5000"/>
    <d v="2013-11-04T00:00:00"/>
    <m/>
    <n v="0.33"/>
    <n v="6.6000000000000003E-2"/>
    <n v="1000"/>
    <n v="5000"/>
  </r>
  <r>
    <x v="0"/>
    <n v="317"/>
    <s v="Not issued. Book entry only"/>
    <s v="CA-274"/>
    <m/>
    <m/>
    <m/>
    <s v="Combined"/>
    <x v="117"/>
    <n v="5000"/>
    <n v="25000"/>
    <d v="2013-11-04T00:00:00"/>
    <m/>
    <n v="0.36"/>
    <n v="7.1999999999999995E-2"/>
    <n v="5000"/>
    <n v="25000"/>
  </r>
  <r>
    <x v="0"/>
    <n v="317"/>
    <s v="Not issued. Book entry only"/>
    <s v="CA-274"/>
    <m/>
    <m/>
    <m/>
    <s v="Combined"/>
    <x v="117"/>
    <n v="11500"/>
    <n v="57500"/>
    <d v="2013-11-04T00:00:00"/>
    <m/>
    <n v="0.36"/>
    <n v="7.1999999999999995E-2"/>
    <n v="11500"/>
    <n v="57500"/>
  </r>
  <r>
    <x v="0"/>
    <n v="318"/>
    <s v="Not issued. Book entry only"/>
    <s v="CA-275"/>
    <m/>
    <m/>
    <m/>
    <m/>
    <x v="118"/>
    <n v="2917"/>
    <n v="14585"/>
    <d v="2013-12-02T00:00:00"/>
    <m/>
    <n v="1.03"/>
    <n v="0.20600000000000002"/>
    <n v="2917"/>
    <n v="14585"/>
  </r>
  <r>
    <x v="0"/>
    <n v="320"/>
    <s v="Not issued. Book entry only"/>
    <s v="CA-276"/>
    <m/>
    <m/>
    <m/>
    <m/>
    <x v="119"/>
    <n v="844"/>
    <n v="4220"/>
    <d v="2013-12-19T00:00:00"/>
    <m/>
    <n v="1.03"/>
    <n v="0.20600000000000002"/>
    <n v="844"/>
    <n v="4220"/>
  </r>
  <r>
    <x v="0"/>
    <n v="321"/>
    <s v="Not issued. Book entry only"/>
    <s v="CA-277"/>
    <m/>
    <m/>
    <m/>
    <m/>
    <x v="120"/>
    <m/>
    <n v="500000"/>
    <d v="2013-12-19T00:00:00"/>
    <m/>
    <n v="0.85"/>
    <n v="0.16999999999999998"/>
    <n v="0"/>
    <n v="500000"/>
  </r>
  <r>
    <x v="0"/>
    <n v="322"/>
    <s v="Not issued. Book entry only"/>
    <s v="CA-278"/>
    <m/>
    <m/>
    <m/>
    <m/>
    <x v="96"/>
    <m/>
    <n v="20000"/>
    <d v="2013-12-20T00:00:00"/>
    <m/>
    <n v="0.85"/>
    <n v="0.16999999999999998"/>
    <n v="0"/>
    <n v="20000"/>
  </r>
  <r>
    <x v="0"/>
    <n v="323"/>
    <s v="Not issued. Book entry only"/>
    <s v="CA-279"/>
    <m/>
    <m/>
    <m/>
    <m/>
    <x v="121"/>
    <m/>
    <n v="500000"/>
    <d v="2013-12-23T00:00:00"/>
    <m/>
    <n v="0.85"/>
    <n v="0.16999999999999998"/>
    <n v="0"/>
    <n v="500000"/>
  </r>
  <r>
    <x v="0"/>
    <n v="324"/>
    <s v="Not issued. Book entry only"/>
    <s v="CA-280"/>
    <m/>
    <m/>
    <m/>
    <m/>
    <x v="122"/>
    <m/>
    <n v="500000"/>
    <d v="2013-12-30T00:00:00"/>
    <m/>
    <n v="0.85"/>
    <n v="0.16999999999999998"/>
    <n v="0"/>
    <n v="500000"/>
  </r>
  <r>
    <x v="0"/>
    <n v="325"/>
    <s v="Not issued. Book entry only"/>
    <s v="CA-281"/>
    <m/>
    <m/>
    <m/>
    <m/>
    <x v="123"/>
    <m/>
    <n v="500000"/>
    <d v="2013-12-31T00:00:00"/>
    <m/>
    <n v="0.85"/>
    <n v="0.16999999999999998"/>
    <n v="0"/>
    <n v="500000"/>
  </r>
  <r>
    <x v="0"/>
    <m/>
    <m/>
    <s v="CA-282"/>
    <m/>
    <m/>
    <m/>
    <m/>
    <x v="124"/>
    <m/>
    <n v="500000"/>
    <d v="2014-01-17T00:00:00"/>
    <m/>
    <n v="0.85"/>
    <n v="0.16999999999999998"/>
    <n v="0"/>
    <n v="500000"/>
  </r>
  <r>
    <x v="0"/>
    <m/>
    <m/>
    <s v="CA-283"/>
    <m/>
    <m/>
    <m/>
    <m/>
    <x v="125"/>
    <m/>
    <n v="21000"/>
    <d v="2014-01-21T00:00:00"/>
    <m/>
    <n v="0.36"/>
    <n v="7.1999999999999995E-2"/>
    <n v="0"/>
    <n v="21000"/>
  </r>
  <r>
    <x v="0"/>
    <m/>
    <m/>
    <s v="CA-284"/>
    <m/>
    <m/>
    <m/>
    <m/>
    <x v="126"/>
    <m/>
    <n v="500000"/>
    <d v="2014-02-06T00:00:00"/>
    <m/>
    <n v="0.85"/>
    <n v="0.16999999999999998"/>
    <n v="0"/>
    <n v="500000"/>
  </r>
  <r>
    <x v="0"/>
    <m/>
    <m/>
    <s v="CA-285"/>
    <m/>
    <m/>
    <m/>
    <m/>
    <x v="127"/>
    <m/>
    <n v="500000"/>
    <d v="2014-02-07T00:00:00"/>
    <m/>
    <n v="0.85"/>
    <n v="0.16999999999999998"/>
    <n v="0"/>
    <n v="500000"/>
  </r>
  <r>
    <x v="0"/>
    <m/>
    <m/>
    <s v="CA-286"/>
    <m/>
    <m/>
    <m/>
    <s v="Combined"/>
    <x v="101"/>
    <n v="16500"/>
    <n v="82500"/>
    <d v="2014-02-07T00:00:00"/>
    <m/>
    <n v="0.36"/>
    <n v="7.1999999999999995E-2"/>
    <n v="16500"/>
    <n v="82500"/>
  </r>
  <r>
    <x v="0"/>
    <m/>
    <m/>
    <s v="CA-286"/>
    <m/>
    <m/>
    <m/>
    <s v="Combined"/>
    <x v="101"/>
    <n v="3500"/>
    <n v="17500"/>
    <d v="2014-02-07T00:00:00"/>
    <m/>
    <n v="0.36"/>
    <n v="7.1999999999999995E-2"/>
    <n v="3500"/>
    <n v="17500"/>
  </r>
  <r>
    <x v="0"/>
    <m/>
    <m/>
    <s v="CA-286"/>
    <m/>
    <m/>
    <m/>
    <s v="Combined"/>
    <x v="101"/>
    <n v="5000"/>
    <n v="25000"/>
    <d v="2014-02-07T00:00:00"/>
    <m/>
    <n v="0.36"/>
    <n v="7.1999999999999995E-2"/>
    <n v="5000"/>
    <n v="25000"/>
  </r>
  <r>
    <x v="0"/>
    <m/>
    <m/>
    <s v="CA-286"/>
    <m/>
    <m/>
    <m/>
    <s v="Combined"/>
    <x v="101"/>
    <n v="2604"/>
    <n v="13020"/>
    <d v="2014-02-07T00:00:00"/>
    <m/>
    <n v="1.03"/>
    <n v="0.20600000000000002"/>
    <n v="2604"/>
    <n v="13020"/>
  </r>
  <r>
    <x v="0"/>
    <m/>
    <m/>
    <s v="CA-287"/>
    <m/>
    <m/>
    <m/>
    <m/>
    <x v="128"/>
    <m/>
    <n v="4690"/>
    <d v="2014-02-12T00:00:00"/>
    <m/>
    <n v="1.03"/>
    <n v="0.20600000000000002"/>
    <n v="0"/>
    <n v="4690"/>
  </r>
  <r>
    <x v="0"/>
    <m/>
    <m/>
    <s v="CA-288"/>
    <m/>
    <m/>
    <m/>
    <m/>
    <x v="129"/>
    <m/>
    <n v="5000"/>
    <d v="2014-02-12T00:00:00"/>
    <m/>
    <n v="0.36"/>
    <n v="7.1999999999999995E-2"/>
    <n v="0"/>
    <n v="5000"/>
  </r>
  <r>
    <x v="0"/>
    <m/>
    <m/>
    <s v="CA-289"/>
    <m/>
    <m/>
    <m/>
    <m/>
    <x v="130"/>
    <m/>
    <n v="8335"/>
    <d v="2014-03-13T00:00:00"/>
    <m/>
    <n v="1.03"/>
    <n v="0.20600000000000002"/>
    <n v="0"/>
    <n v="8335"/>
  </r>
  <r>
    <x v="0"/>
    <m/>
    <m/>
    <s v="CA-290"/>
    <m/>
    <m/>
    <m/>
    <m/>
    <x v="131"/>
    <m/>
    <n v="25000"/>
    <d v="2014-04-21T00:00:00"/>
    <m/>
    <n v="0.36"/>
    <n v="7.1999999999999995E-2"/>
    <n v="0"/>
    <n v="25000"/>
  </r>
  <r>
    <x v="0"/>
    <m/>
    <m/>
    <s v="CA-291"/>
    <m/>
    <m/>
    <m/>
    <m/>
    <x v="108"/>
    <m/>
    <n v="525"/>
    <d v="2014-05-13T00:00:00"/>
    <m/>
    <n v="0.36"/>
    <n v="7.1999999999999995E-2"/>
    <n v="0"/>
    <n v="525"/>
  </r>
  <r>
    <x v="0"/>
    <m/>
    <m/>
    <s v="CA-292"/>
    <m/>
    <m/>
    <m/>
    <s v="Combined"/>
    <x v="13"/>
    <n v="11250"/>
    <n v="56250"/>
    <d v="2014-05-21T00:00:00"/>
    <m/>
    <n v="0.15"/>
    <n v="0.03"/>
    <n v="11250"/>
    <n v="56250"/>
  </r>
  <r>
    <x v="0"/>
    <m/>
    <m/>
    <s v="CA-292"/>
    <m/>
    <m/>
    <m/>
    <s v="Combined"/>
    <x v="13"/>
    <n v="1000"/>
    <n v="5000"/>
    <d v="2014-05-21T00:00:00"/>
    <m/>
    <n v="0.33"/>
    <n v="6.6000000000000003E-2"/>
    <n v="1000"/>
    <n v="5000"/>
  </r>
  <r>
    <x v="0"/>
    <m/>
    <m/>
    <s v="CA-292"/>
    <m/>
    <m/>
    <m/>
    <s v="Combined"/>
    <x v="13"/>
    <n v="27750"/>
    <n v="138750"/>
    <d v="2014-05-21T00:00:00"/>
    <m/>
    <n v="0.36"/>
    <n v="7.1999999999999995E-2"/>
    <n v="27750"/>
    <n v="138750"/>
  </r>
  <r>
    <x v="0"/>
    <m/>
    <m/>
    <s v="CA-292"/>
    <m/>
    <m/>
    <m/>
    <s v="Combined"/>
    <x v="13"/>
    <n v="8333"/>
    <n v="41665"/>
    <d v="2014-05-21T00:00:00"/>
    <m/>
    <n v="0.36"/>
    <n v="7.1999999999999995E-2"/>
    <n v="8333"/>
    <n v="41665"/>
  </r>
  <r>
    <x v="0"/>
    <m/>
    <m/>
    <s v="CA-293"/>
    <m/>
    <m/>
    <m/>
    <m/>
    <x v="132"/>
    <m/>
    <n v="5000"/>
    <d v="2014-05-29T00:00:00"/>
    <m/>
    <n v="1.03"/>
    <n v="0.20600000000000002"/>
    <n v="0"/>
    <n v="5000"/>
  </r>
  <r>
    <x v="0"/>
    <m/>
    <m/>
    <s v="CA-294"/>
    <m/>
    <m/>
    <m/>
    <m/>
    <x v="133"/>
    <m/>
    <n v="2500"/>
    <d v="2014-07-18T00:00:00"/>
    <m/>
    <n v="0.36"/>
    <n v="7.1999999999999995E-2"/>
    <n v="0"/>
    <n v="2500"/>
  </r>
  <r>
    <x v="0"/>
    <m/>
    <m/>
    <s v="CA-295"/>
    <m/>
    <m/>
    <m/>
    <m/>
    <x v="134"/>
    <m/>
    <n v="2710"/>
    <d v="2014-08-06T00:00:00"/>
    <m/>
    <n v="0.85"/>
    <n v="0.16999999999999998"/>
    <n v="0"/>
    <n v="2710"/>
  </r>
  <r>
    <x v="0"/>
    <m/>
    <m/>
    <s v="CA-296"/>
    <m/>
    <m/>
    <m/>
    <m/>
    <x v="131"/>
    <m/>
    <n v="25000"/>
    <d v="2014-09-11T00:00:00"/>
    <m/>
    <n v="0.36"/>
    <n v="7.1999999999999995E-2"/>
    <n v="0"/>
    <n v="25000"/>
  </r>
  <r>
    <x v="0"/>
    <m/>
    <m/>
    <s v="CA-297"/>
    <m/>
    <m/>
    <m/>
    <m/>
    <x v="135"/>
    <m/>
    <n v="2335"/>
    <d v="2014-09-30T00:00:00"/>
    <m/>
    <n v="1.03"/>
    <n v="0.20600000000000002"/>
    <n v="0"/>
    <n v="2335"/>
  </r>
  <r>
    <x v="0"/>
    <m/>
    <m/>
    <s v="CA-299"/>
    <m/>
    <m/>
    <m/>
    <m/>
    <x v="3"/>
    <m/>
    <n v="2500"/>
    <d v="2014-12-23T00:00:00"/>
    <m/>
    <n v="0.36"/>
    <n v="7.1999999999999995E-2"/>
    <n v="0"/>
    <n v="2500"/>
  </r>
  <r>
    <x v="0"/>
    <m/>
    <m/>
    <s v="CA-300"/>
    <m/>
    <m/>
    <m/>
    <m/>
    <x v="136"/>
    <m/>
    <n v="15000"/>
    <d v="2015-03-02T00:00:00"/>
    <m/>
    <n v="0.36"/>
    <n v="7.1999999999999995E-2"/>
    <n v="0"/>
    <n v="15000"/>
  </r>
  <r>
    <x v="0"/>
    <m/>
    <m/>
    <s v="BKCA-301"/>
    <s v="CA-312 - CA 316"/>
    <s v="CA-20"/>
    <s v="CA-312"/>
    <s v="CA-20"/>
    <x v="17"/>
    <m/>
    <n v="10715"/>
    <d v="2014-08-08T00:00:00"/>
    <d v="2016-01-06T00:00:00"/>
    <n v="0.15"/>
    <n v="0.03"/>
    <n v="0"/>
    <n v="0"/>
  </r>
  <r>
    <x v="0"/>
    <m/>
    <m/>
    <s v="BKCA-302"/>
    <s v="CA-312 - CA 316"/>
    <s v="CA-21"/>
    <s v="CA-312"/>
    <s v="CA-21"/>
    <x v="18"/>
    <m/>
    <n v="10715"/>
    <d v="2014-08-08T00:00:00"/>
    <d v="2016-01-06T00:00:00"/>
    <n v="0.15"/>
    <n v="0.03"/>
    <n v="0"/>
    <n v="0"/>
  </r>
  <r>
    <x v="0"/>
    <m/>
    <m/>
    <s v="BKCA-303"/>
    <s v="CA-312 - CA 316"/>
    <s v="CA-22"/>
    <s v="CA-312"/>
    <s v="CA-22"/>
    <x v="19"/>
    <m/>
    <n v="10715"/>
    <d v="2014-08-08T00:00:00"/>
    <d v="2016-01-06T00:00:00"/>
    <n v="0.15"/>
    <n v="0.03"/>
    <n v="0"/>
    <n v="0"/>
  </r>
  <r>
    <x v="0"/>
    <m/>
    <m/>
    <s v="BKCA-304"/>
    <s v="CA-312 - CA 316"/>
    <s v="CA-23"/>
    <s v="CA-312"/>
    <s v="CA-23"/>
    <x v="20"/>
    <m/>
    <n v="10715"/>
    <d v="2014-08-08T00:00:00"/>
    <d v="2016-01-06T00:00:00"/>
    <n v="0.15"/>
    <n v="0.03"/>
    <n v="0"/>
    <n v="0"/>
  </r>
  <r>
    <x v="0"/>
    <m/>
    <m/>
    <s v="CA-305"/>
    <m/>
    <s v="CA-169"/>
    <s v="combined"/>
    <s v="CA20-CA23"/>
    <x v="137"/>
    <m/>
    <n v="7140"/>
    <d v="2014-08-08T00:00:00"/>
    <m/>
    <n v="0.15"/>
    <n v="0.03"/>
    <n v="0"/>
    <n v="7140"/>
  </r>
  <r>
    <x v="0"/>
    <m/>
    <m/>
    <s v="CA-305"/>
    <m/>
    <s v="CA-169"/>
    <s v="combined"/>
    <s v="CA-169"/>
    <x v="137"/>
    <m/>
    <n v="50000"/>
    <d v="2014-08-08T00:00:00"/>
    <m/>
    <n v="0.36"/>
    <n v="7.1999999999999995E-2"/>
    <n v="0"/>
    <n v="50000"/>
  </r>
  <r>
    <x v="0"/>
    <m/>
    <m/>
    <s v="BKCA-306"/>
    <s v="CA-312 - CA 316"/>
    <s v="CA-57"/>
    <s v="CA-312"/>
    <s v="CA-57"/>
    <x v="17"/>
    <m/>
    <n v="1227"/>
    <d v="2015-07-02T00:00:00"/>
    <d v="2016-01-06T00:00:00"/>
    <n v="0.15"/>
    <n v="0.03"/>
    <n v="0"/>
    <n v="0"/>
  </r>
  <r>
    <x v="0"/>
    <m/>
    <m/>
    <s v="BKCA-307"/>
    <s v="CA-312 - CA 316"/>
    <s v="CA-58"/>
    <s v="CA-312"/>
    <s v="CA-58"/>
    <x v="18"/>
    <m/>
    <n v="1227"/>
    <d v="2015-07-02T00:00:00"/>
    <d v="2016-01-06T00:00:00"/>
    <n v="0.15"/>
    <n v="0.03"/>
    <n v="0"/>
    <n v="0"/>
  </r>
  <r>
    <x v="0"/>
    <m/>
    <m/>
    <s v="BKCA-308"/>
    <s v="CA-312 - CA 316"/>
    <s v="CA-59"/>
    <s v="CA-312"/>
    <s v="CA-59"/>
    <x v="19"/>
    <m/>
    <n v="1228"/>
    <d v="2015-07-02T00:00:00"/>
    <d v="2016-01-06T00:00:00"/>
    <n v="0.15"/>
    <n v="0.03"/>
    <n v="0"/>
    <n v="0"/>
  </r>
  <r>
    <x v="0"/>
    <m/>
    <m/>
    <s v="BKCA-309"/>
    <s v="CA-312 - CA 316"/>
    <s v="CA-60"/>
    <s v="CA-312"/>
    <s v="CA-60"/>
    <x v="20"/>
    <m/>
    <n v="1228"/>
    <d v="2015-07-02T00:00:00"/>
    <d v="2016-01-06T00:00:00"/>
    <n v="0.15"/>
    <n v="0.03"/>
    <n v="0"/>
    <n v="0"/>
  </r>
  <r>
    <x v="0"/>
    <m/>
    <m/>
    <s v="CA-310"/>
    <m/>
    <m/>
    <m/>
    <m/>
    <x v="138"/>
    <m/>
    <n v="50000"/>
    <d v="2015-12-09T00:00:00"/>
    <m/>
    <m/>
    <n v="7.1999999999999995E-2"/>
    <m/>
    <n v="50000"/>
  </r>
  <r>
    <x v="0"/>
    <m/>
    <m/>
    <s v="CA-311"/>
    <m/>
    <m/>
    <m/>
    <m/>
    <x v="139"/>
    <m/>
    <n v="25000"/>
    <d v="2015-11-03T00:00:00"/>
    <m/>
    <m/>
    <n v="7.1999999999999995E-2"/>
    <m/>
    <n v="25000"/>
  </r>
  <r>
    <x v="1"/>
    <m/>
    <m/>
    <m/>
    <m/>
    <s v="CA-57 - CA-60"/>
    <m/>
    <s v="CA-57 - CA-60"/>
    <x v="140"/>
    <m/>
    <n v="35090"/>
    <d v="2015-07-02T00:00:00"/>
    <m/>
    <n v="0.15"/>
    <n v="0.03"/>
    <n v="0"/>
    <n v="35090"/>
  </r>
  <r>
    <x v="1"/>
    <m/>
    <m/>
    <m/>
    <m/>
    <s v="CA-184"/>
    <m/>
    <s v="CA-184"/>
    <x v="140"/>
    <n v="125275"/>
    <n v="626375"/>
    <d v="2015-08-07T00:00:00"/>
    <m/>
    <n v="0.36"/>
    <n v="7.1999999999999995E-2"/>
    <n v="125275"/>
    <n v="626375"/>
  </r>
  <r>
    <x v="0"/>
    <m/>
    <m/>
    <s v="CA-312"/>
    <m/>
    <s v="BKCA301-304and 306-309"/>
    <m/>
    <s v="BKCA301-304and 306-309"/>
    <x v="137"/>
    <m/>
    <n v="33331"/>
    <d v="2016-01-06T00:00:00"/>
    <m/>
    <n v="0.15"/>
    <n v="0.03"/>
    <n v="0"/>
    <n v="33331"/>
  </r>
  <r>
    <x v="0"/>
    <m/>
    <m/>
    <s v="CA-313"/>
    <m/>
    <s v="BKCA-301"/>
    <m/>
    <s v="BKCA-301"/>
    <x v="17"/>
    <m/>
    <n v="1885"/>
    <d v="2016-01-06T00:00:00"/>
    <m/>
    <n v="0.15"/>
    <n v="0.03"/>
    <n v="0"/>
    <n v="1885"/>
  </r>
  <r>
    <x v="0"/>
    <m/>
    <m/>
    <s v="CA-314"/>
    <m/>
    <s v="BKCA-302"/>
    <m/>
    <s v="BKCA-302"/>
    <x v="18"/>
    <m/>
    <n v="4184"/>
    <d v="2016-01-06T00:00:00"/>
    <m/>
    <n v="0.15"/>
    <n v="0.03"/>
    <n v="0"/>
    <n v="4184"/>
  </r>
  <r>
    <x v="0"/>
    <m/>
    <m/>
    <s v="CA-315"/>
    <m/>
    <s v="BKCA-303"/>
    <m/>
    <s v="BKCA-303"/>
    <x v="19"/>
    <m/>
    <n v="4185"/>
    <d v="2016-01-06T00:00:00"/>
    <m/>
    <n v="0.15"/>
    <n v="0.03"/>
    <n v="0"/>
    <n v="4185"/>
  </r>
  <r>
    <x v="0"/>
    <m/>
    <m/>
    <s v="CA-316"/>
    <m/>
    <s v="BKCA-304"/>
    <m/>
    <s v="BKCA-304"/>
    <x v="20"/>
    <m/>
    <n v="4185"/>
    <d v="2016-01-06T00:00:00"/>
    <m/>
    <n v="0.15"/>
    <n v="0.03"/>
    <n v="0"/>
    <n v="4185"/>
  </r>
  <r>
    <x v="0"/>
    <m/>
    <m/>
    <s v="CA-317"/>
    <m/>
    <s v="CA-53"/>
    <s v="Pending Grath's transaction"/>
    <s v="CA-53"/>
    <x v="0"/>
    <n v="50000"/>
    <n v="238570"/>
    <d v="2015-12-24T00:00:00"/>
    <m/>
    <n v="1E-4"/>
    <n v="2.0000000000000002E-5"/>
    <n v="50000"/>
    <n v="238570"/>
  </r>
  <r>
    <x v="0"/>
    <m/>
    <m/>
    <s v="CA-318"/>
    <m/>
    <s v="CA-53"/>
    <m/>
    <s v="CA-53"/>
    <x v="141"/>
    <n v="50000"/>
    <n v="5715"/>
    <d v="2015-12-24T00:00:00"/>
    <m/>
    <n v="1E-4"/>
    <n v="2.0000000000000002E-5"/>
    <n v="50000"/>
    <n v="5715"/>
  </r>
  <r>
    <x v="0"/>
    <m/>
    <m/>
    <s v="CA-319"/>
    <m/>
    <s v="CA-53"/>
    <s v="Missing joinder"/>
    <s v="CA-53"/>
    <x v="142"/>
    <n v="50000"/>
    <n v="5715"/>
    <d v="2016-02-08T00:00:00"/>
    <m/>
    <n v="1E-4"/>
    <n v="2.0000000000000002E-5"/>
    <n v="50000"/>
    <n v="5715"/>
  </r>
  <r>
    <x v="2"/>
    <m/>
    <m/>
    <m/>
    <m/>
    <n v="2"/>
    <m/>
    <n v="2"/>
    <x v="0"/>
    <m/>
    <n v="843750"/>
    <m/>
    <m/>
    <m/>
    <m/>
    <m/>
    <m/>
  </r>
  <r>
    <x v="2"/>
    <m/>
    <m/>
    <m/>
    <m/>
    <s v="155"/>
    <m/>
    <n v="155"/>
    <x v="64"/>
    <m/>
    <n v="62500"/>
    <m/>
    <m/>
    <m/>
    <m/>
    <m/>
    <m/>
  </r>
  <r>
    <x v="2"/>
    <m/>
    <m/>
    <m/>
    <m/>
    <n v="192"/>
    <m/>
    <n v="192"/>
    <x v="64"/>
    <m/>
    <n v="187500"/>
    <m/>
    <m/>
    <m/>
    <m/>
    <m/>
    <m/>
  </r>
  <r>
    <x v="2"/>
    <m/>
    <m/>
    <m/>
    <m/>
    <s v="221"/>
    <m/>
    <s v="221"/>
    <x v="88"/>
    <m/>
    <n v="6770"/>
    <m/>
    <m/>
    <m/>
    <m/>
    <m/>
    <m/>
  </r>
  <r>
    <x v="3"/>
    <n v="1"/>
    <m/>
    <s v="CB-1"/>
    <m/>
    <m/>
    <m/>
    <m/>
    <x v="143"/>
    <n v="16150000"/>
    <n v="80750000"/>
    <d v="2004-12-02T00:00:00"/>
    <m/>
    <n v="1E-4"/>
    <n v="2.0000000000000002E-5"/>
    <n v="16150000"/>
    <n v="80750000"/>
  </r>
  <r>
    <x v="3"/>
    <n v="63"/>
    <m/>
    <s v="CB-2"/>
    <m/>
    <n v="48"/>
    <m/>
    <m/>
    <x v="143"/>
    <n v="1131250"/>
    <n v="5656250"/>
    <d v="2008-01-12T00:00:00"/>
    <m/>
    <n v="1E-4"/>
    <n v="2.0000000000000002E-5"/>
    <n v="1131250"/>
    <n v="5656250"/>
  </r>
  <r>
    <x v="3"/>
    <n v="114"/>
    <m/>
    <s v="CB-3"/>
    <m/>
    <s v="BK-35"/>
    <m/>
    <s v="BK-35"/>
    <x v="143"/>
    <n v="150000"/>
    <n v="750000"/>
    <d v="2008-12-30T00:00:00"/>
    <m/>
    <n v="8.2500000000000004E-2"/>
    <n v="1.6500000000000001E-2"/>
    <n v="150000"/>
    <n v="750000"/>
  </r>
  <r>
    <x v="3"/>
    <n v="115"/>
    <m/>
    <s v="CB-4"/>
    <m/>
    <s v="BK-36"/>
    <m/>
    <s v="BK-36"/>
    <x v="143"/>
    <n v="100000"/>
    <n v="500000"/>
    <d v="2008-12-30T00:00:00"/>
    <m/>
    <n v="8.2500000000000004E-2"/>
    <n v="1.6500000000000001E-2"/>
    <n v="100000"/>
    <n v="500000"/>
  </r>
  <r>
    <x v="3"/>
    <n v="116"/>
    <m/>
    <s v="CB-5"/>
    <m/>
    <s v="BK-37"/>
    <m/>
    <s v="BK-37"/>
    <x v="143"/>
    <n v="145833"/>
    <n v="729165"/>
    <d v="2008-12-30T00:00:00"/>
    <m/>
    <n v="0.39600000000000002"/>
    <n v="7.9200000000000007E-2"/>
    <n v="145833"/>
    <n v="729165"/>
  </r>
  <r>
    <x v="3"/>
    <n v="117"/>
    <m/>
    <s v="CB-6"/>
    <m/>
    <s v="BK-38"/>
    <m/>
    <s v="BK-38"/>
    <x v="143"/>
    <n v="143750"/>
    <n v="718750"/>
    <d v="2008-12-30T00:00:00"/>
    <m/>
    <n v="0.39600000000000002"/>
    <n v="7.9200000000000007E-2"/>
    <n v="143750"/>
    <n v="718750"/>
  </r>
  <r>
    <x v="3"/>
    <n v="118"/>
    <m/>
    <s v="CB-7"/>
    <m/>
    <s v="BK-39"/>
    <m/>
    <s v="BK-39"/>
    <x v="143"/>
    <n v="39000"/>
    <n v="195000"/>
    <d v="2009-01-06T00:00:00"/>
    <m/>
    <n v="0.39600000000000002"/>
    <n v="7.9200000000000007E-2"/>
    <n v="39000"/>
    <n v="195000"/>
  </r>
  <r>
    <x v="3"/>
    <n v="138"/>
    <m/>
    <s v="CB-8"/>
    <m/>
    <m/>
    <m/>
    <m/>
    <x v="143"/>
    <n v="213525"/>
    <n v="1067625"/>
    <d v="2009-07-14T00:00:00"/>
    <m/>
    <n v="0.39600000000000002"/>
    <n v="7.9200000000000007E-2"/>
    <n v="213525"/>
    <n v="1067625"/>
  </r>
  <r>
    <x v="3"/>
    <n v="139"/>
    <m/>
    <s v="CB-9"/>
    <m/>
    <m/>
    <m/>
    <m/>
    <x v="143"/>
    <n v="54167"/>
    <n v="270835"/>
    <d v="2009-07-14T00:00:00"/>
    <m/>
    <n v="0.39600000000000002"/>
    <n v="7.9200000000000007E-2"/>
    <n v="54167"/>
    <n v="270835"/>
  </r>
  <r>
    <x v="3"/>
    <n v="140"/>
    <m/>
    <s v="CB-10"/>
    <m/>
    <m/>
    <m/>
    <m/>
    <x v="143"/>
    <n v="156250"/>
    <n v="781250"/>
    <d v="2009-07-14T00:00:00"/>
    <m/>
    <n v="0.39600000000000002"/>
    <n v="7.9200000000000007E-2"/>
    <n v="156250"/>
    <n v="781250"/>
  </r>
  <r>
    <x v="3"/>
    <n v="141"/>
    <m/>
    <s v="CB-11"/>
    <m/>
    <m/>
    <m/>
    <m/>
    <x v="143"/>
    <n v="600000"/>
    <n v="3000000"/>
    <d v="2009-07-14T00:00:00"/>
    <m/>
    <n v="0.39600000000000002"/>
    <n v="7.9200000000000007E-2"/>
    <n v="600000"/>
    <n v="3000000"/>
  </r>
  <r>
    <x v="3"/>
    <n v="142"/>
    <m/>
    <s v="CB-12"/>
    <m/>
    <m/>
    <m/>
    <m/>
    <x v="143"/>
    <n v="1910025"/>
    <n v="9550125"/>
    <d v="2009-07-14T00:00:00"/>
    <m/>
    <n v="0.39600000000000002"/>
    <n v="7.9200000000000007E-2"/>
    <n v="1910025"/>
    <n v="9550125"/>
  </r>
  <r>
    <x v="3"/>
    <n v="156"/>
    <m/>
    <s v="CB-13"/>
    <m/>
    <m/>
    <m/>
    <m/>
    <x v="143"/>
    <n v="250000"/>
    <n v="1250000"/>
    <d v="2009-08-17T00:00:00"/>
    <m/>
    <n v="0.39600000000000002"/>
    <n v="7.9200000000000007E-2"/>
    <n v="250000"/>
    <n v="1250000"/>
  </r>
  <r>
    <x v="3"/>
    <n v="157"/>
    <m/>
    <s v="CB-14"/>
    <m/>
    <m/>
    <m/>
    <m/>
    <x v="143"/>
    <n v="500000"/>
    <n v="2500000"/>
    <d v="2009-08-17T00:00:00"/>
    <m/>
    <n v="0.39600000000000002"/>
    <n v="7.9200000000000007E-2"/>
    <n v="500000"/>
    <n v="2500000"/>
  </r>
  <r>
    <x v="3"/>
    <n v="197"/>
    <m/>
    <s v="CB-15"/>
    <m/>
    <m/>
    <m/>
    <m/>
    <x v="143"/>
    <n v="1600000"/>
    <n v="8000000"/>
    <d v="2010-06-21T00:00:00"/>
    <m/>
    <n v="0.39600000000000002"/>
    <n v="7.9200000000000007E-2"/>
    <n v="1600000"/>
    <n v="8000000"/>
  </r>
  <r>
    <x v="3"/>
    <n v="208"/>
    <m/>
    <s v="CB-16"/>
    <m/>
    <m/>
    <m/>
    <m/>
    <x v="143"/>
    <n v="252525"/>
    <n v="1262625"/>
    <d v="2010-07-01T00:00:00"/>
    <m/>
    <n v="0.39600000000000002"/>
    <n v="7.9200000000000007E-2"/>
    <n v="252525"/>
    <n v="1262625"/>
  </r>
  <r>
    <x v="3"/>
    <n v="209"/>
    <m/>
    <s v="CB-17"/>
    <m/>
    <m/>
    <m/>
    <m/>
    <x v="143"/>
    <n v="1181811"/>
    <n v="5909055"/>
    <d v="2010-07-01T00:00:00"/>
    <m/>
    <n v="0.39600000000000002"/>
    <n v="7.9200000000000007E-2"/>
    <n v="1181811"/>
    <n v="5909055"/>
  </r>
  <r>
    <x v="3"/>
    <n v="270"/>
    <m/>
    <s v="CB-18"/>
    <m/>
    <m/>
    <m/>
    <m/>
    <x v="143"/>
    <n v="8105605"/>
    <n v="40528025"/>
    <d v="2011-08-21T00:00:00"/>
    <m/>
    <n v="1.1299999999999999"/>
    <n v="0.22599999999999998"/>
    <n v="8105605"/>
    <n v="40528025"/>
  </r>
  <r>
    <x v="3"/>
    <n v="302"/>
    <s v="Not issued. Book entry only"/>
    <s v="CB-19"/>
    <m/>
    <m/>
    <m/>
    <m/>
    <x v="143"/>
    <n v="6706704"/>
    <n v="33533520"/>
    <d v="2011-12-16T00:00:00"/>
    <m/>
    <n v="1.1300000000000001"/>
    <n v="0.22600000000000003"/>
    <n v="6706704"/>
    <n v="33533520"/>
  </r>
  <r>
    <x v="3"/>
    <n v="319"/>
    <s v="Not issued. Book entry only"/>
    <s v="CB-20"/>
    <m/>
    <m/>
    <m/>
    <m/>
    <x v="143"/>
    <m/>
    <n v="53705830"/>
    <d v="2013-12-17T00:00:00"/>
    <m/>
    <n v="0.85"/>
    <n v="0.16999999999999998"/>
    <n v="0"/>
    <n v="53705830"/>
  </r>
  <r>
    <x v="4"/>
    <s v="A-1"/>
    <m/>
    <s v="A-48"/>
    <m/>
    <m/>
    <m/>
    <m/>
    <x v="144"/>
    <n v="33333"/>
    <n v="166665"/>
    <d v="2004-12-17T00:00:00"/>
    <m/>
    <n v="0.75"/>
    <n v="0.15"/>
    <n v="33333"/>
    <n v="166665"/>
  </r>
  <r>
    <x v="4"/>
    <s v="A-2"/>
    <m/>
    <s v="A-49"/>
    <m/>
    <m/>
    <m/>
    <m/>
    <x v="145"/>
    <n v="133333"/>
    <n v="666665"/>
    <d v="2004-12-17T00:00:00"/>
    <m/>
    <n v="0.75"/>
    <n v="0.15"/>
    <n v="133333"/>
    <n v="666665"/>
  </r>
  <r>
    <x v="4"/>
    <s v="A-3"/>
    <m/>
    <s v="A-50"/>
    <m/>
    <m/>
    <m/>
    <m/>
    <x v="146"/>
    <n v="1333333"/>
    <n v="6666665"/>
    <d v="2004-12-17T00:00:00"/>
    <m/>
    <n v="0.75"/>
    <n v="0.15"/>
    <n v="1333333"/>
    <n v="6666665"/>
  </r>
  <r>
    <x v="4"/>
    <s v="A-4"/>
    <m/>
    <s v="A-51"/>
    <m/>
    <m/>
    <m/>
    <m/>
    <x v="147"/>
    <n v="1333333"/>
    <n v="6666665"/>
    <d v="2004-12-17T00:00:00"/>
    <m/>
    <n v="0.75"/>
    <n v="0.15"/>
    <n v="1333333"/>
    <n v="6666665"/>
  </r>
  <r>
    <x v="4"/>
    <s v="A-5"/>
    <m/>
    <s v="A-52"/>
    <m/>
    <m/>
    <m/>
    <m/>
    <x v="148"/>
    <n v="30000"/>
    <n v="150000"/>
    <d v="2004-12-17T00:00:00"/>
    <m/>
    <n v="0.75"/>
    <n v="0.15"/>
    <n v="30000"/>
    <n v="150000"/>
  </r>
  <r>
    <x v="4"/>
    <s v="A-6"/>
    <m/>
    <s v="A-53"/>
    <m/>
    <m/>
    <m/>
    <m/>
    <x v="149"/>
    <n v="13333"/>
    <n v="66665"/>
    <d v="2004-12-17T00:00:00"/>
    <m/>
    <n v="0.75"/>
    <n v="0.15"/>
    <n v="13333"/>
    <n v="66665"/>
  </r>
  <r>
    <x v="4"/>
    <s v="A-7"/>
    <m/>
    <s v="A-54"/>
    <m/>
    <m/>
    <m/>
    <m/>
    <x v="150"/>
    <n v="6666"/>
    <n v="33330"/>
    <d v="2004-12-17T00:00:00"/>
    <m/>
    <n v="0.75"/>
    <n v="0.15"/>
    <n v="6666"/>
    <n v="33330"/>
  </r>
  <r>
    <x v="4"/>
    <s v="A-8"/>
    <m/>
    <s v="A-55"/>
    <m/>
    <m/>
    <m/>
    <m/>
    <x v="151"/>
    <n v="100000"/>
    <n v="500000"/>
    <d v="2004-12-17T00:00:00"/>
    <m/>
    <n v="0.75"/>
    <n v="0.15"/>
    <n v="100000"/>
    <n v="500000"/>
  </r>
  <r>
    <x v="4"/>
    <s v="A-9"/>
    <m/>
    <s v="A-56"/>
    <m/>
    <m/>
    <m/>
    <m/>
    <x v="152"/>
    <n v="10000"/>
    <n v="50000"/>
    <d v="2004-12-17T00:00:00"/>
    <m/>
    <n v="0.75"/>
    <n v="0.15"/>
    <n v="10000"/>
    <n v="50000"/>
  </r>
  <r>
    <x v="4"/>
    <s v="A-10"/>
    <m/>
    <s v="A-57"/>
    <m/>
    <m/>
    <m/>
    <m/>
    <x v="153"/>
    <n v="1998272"/>
    <n v="9991360"/>
    <d v="2004-12-17T00:00:00"/>
    <m/>
    <n v="0.25"/>
    <n v="0.05"/>
    <n v="1998272"/>
    <n v="9991360"/>
  </r>
  <r>
    <x v="4"/>
    <s v="A-11"/>
    <m/>
    <s v="A-58"/>
    <m/>
    <m/>
    <m/>
    <m/>
    <x v="154"/>
    <n v="29141"/>
    <n v="145705"/>
    <d v="2004-12-17T00:00:00"/>
    <m/>
    <n v="0.25"/>
    <n v="0.05"/>
    <n v="29141"/>
    <n v="145705"/>
  </r>
  <r>
    <x v="4"/>
    <s v="A-12"/>
    <m/>
    <s v="A-59"/>
    <m/>
    <m/>
    <m/>
    <m/>
    <x v="155"/>
    <n v="54119"/>
    <n v="270595"/>
    <d v="2004-12-17T00:00:00"/>
    <m/>
    <n v="0.25"/>
    <n v="0.05"/>
    <n v="54119"/>
    <n v="270595"/>
  </r>
  <r>
    <x v="4"/>
    <s v="A-13"/>
    <m/>
    <s v="A-60"/>
    <m/>
    <m/>
    <m/>
    <m/>
    <x v="155"/>
    <n v="666666"/>
    <n v="3333330"/>
    <d v="2004-12-17T00:00:00"/>
    <m/>
    <n v="0.75"/>
    <n v="0.15"/>
    <n v="666666"/>
    <n v="3333330"/>
  </r>
  <r>
    <x v="4"/>
    <s v="A-14"/>
    <m/>
    <s v="A-61"/>
    <m/>
    <m/>
    <m/>
    <m/>
    <x v="156"/>
    <n v="33334"/>
    <n v="166670"/>
    <d v="2004-12-17T00:00:00"/>
    <m/>
    <n v="0.75"/>
    <n v="0.15"/>
    <n v="33334"/>
    <n v="166670"/>
  </r>
  <r>
    <x v="4"/>
    <s v="A-15"/>
    <m/>
    <m/>
    <s v="A-42, A-43"/>
    <m/>
    <s v="42 and 43"/>
    <m/>
    <x v="157"/>
    <n v="33333"/>
    <n v="166665"/>
    <d v="2004-12-17T00:00:00"/>
    <d v="2009-07-31T00:00:00"/>
    <n v="0.75"/>
    <n v="0.15"/>
    <n v="0"/>
    <n v="0"/>
  </r>
  <r>
    <x v="4"/>
    <s v="A-16"/>
    <m/>
    <s v="A-62"/>
    <m/>
    <m/>
    <m/>
    <m/>
    <x v="158"/>
    <n v="33333"/>
    <n v="166665"/>
    <d v="2004-12-17T00:00:00"/>
    <m/>
    <n v="0.75"/>
    <n v="0.15"/>
    <n v="33333"/>
    <n v="166665"/>
  </r>
  <r>
    <x v="4"/>
    <s v="A-17"/>
    <m/>
    <s v="A-63"/>
    <m/>
    <m/>
    <m/>
    <m/>
    <x v="143"/>
    <n v="13333"/>
    <n v="66665"/>
    <d v="2004-12-17T00:00:00"/>
    <m/>
    <n v="0.75"/>
    <n v="0.15"/>
    <n v="13333"/>
    <n v="66665"/>
  </r>
  <r>
    <x v="4"/>
    <s v="A-18"/>
    <m/>
    <s v="A-64"/>
    <m/>
    <m/>
    <m/>
    <m/>
    <x v="143"/>
    <n v="106666"/>
    <n v="533330"/>
    <d v="2004-12-17T00:00:00"/>
    <m/>
    <n v="0.75"/>
    <n v="0.15"/>
    <n v="106666"/>
    <n v="533330"/>
  </r>
  <r>
    <x v="4"/>
    <s v="A-19"/>
    <m/>
    <s v="A-65"/>
    <m/>
    <m/>
    <m/>
    <m/>
    <x v="159"/>
    <n v="6666"/>
    <n v="33330"/>
    <d v="2004-12-17T00:00:00"/>
    <m/>
    <n v="0.75"/>
    <n v="0.15"/>
    <n v="6666"/>
    <n v="33330"/>
  </r>
  <r>
    <x v="4"/>
    <s v="A-20"/>
    <m/>
    <s v="A-66"/>
    <m/>
    <m/>
    <m/>
    <m/>
    <x v="160"/>
    <n v="533333"/>
    <n v="2666665"/>
    <d v="2004-12-17T00:00:00"/>
    <m/>
    <n v="0.75"/>
    <n v="0.15"/>
    <n v="533333"/>
    <n v="2666665"/>
  </r>
  <r>
    <x v="4"/>
    <s v="A-21"/>
    <m/>
    <s v="A-67"/>
    <m/>
    <m/>
    <m/>
    <m/>
    <x v="161"/>
    <n v="266666"/>
    <n v="1333330"/>
    <d v="2004-12-17T00:00:00"/>
    <m/>
    <n v="0.75"/>
    <n v="0.15"/>
    <n v="266666"/>
    <n v="1333330"/>
  </r>
  <r>
    <x v="4"/>
    <s v="A-22"/>
    <m/>
    <s v="A-68"/>
    <m/>
    <m/>
    <m/>
    <m/>
    <x v="162"/>
    <n v="33333"/>
    <n v="166665"/>
    <d v="2004-12-17T00:00:00"/>
    <m/>
    <n v="0.75"/>
    <n v="0.15"/>
    <n v="33333"/>
    <n v="166665"/>
  </r>
  <r>
    <x v="4"/>
    <s v="A-23"/>
    <m/>
    <s v="A-69"/>
    <m/>
    <m/>
    <m/>
    <m/>
    <x v="163"/>
    <n v="25000"/>
    <n v="125000"/>
    <d v="2004-12-17T00:00:00"/>
    <m/>
    <n v="0.75"/>
    <n v="0.15"/>
    <n v="25000"/>
    <n v="125000"/>
  </r>
  <r>
    <x v="4"/>
    <s v="A-24"/>
    <m/>
    <s v="A-70"/>
    <m/>
    <m/>
    <m/>
    <m/>
    <x v="164"/>
    <n v="13334"/>
    <n v="66670"/>
    <d v="2004-12-17T00:00:00"/>
    <m/>
    <n v="0.75"/>
    <n v="0.15"/>
    <n v="13334"/>
    <n v="66670"/>
  </r>
  <r>
    <x v="4"/>
    <s v="A-25"/>
    <m/>
    <s v="A-71"/>
    <m/>
    <m/>
    <m/>
    <m/>
    <x v="165"/>
    <n v="333333"/>
    <n v="1666665"/>
    <d v="2004-12-17T00:00:00"/>
    <m/>
    <n v="0.75"/>
    <n v="0.15"/>
    <n v="333333"/>
    <n v="1666665"/>
  </r>
  <r>
    <x v="4"/>
    <s v="A-26"/>
    <m/>
    <s v="A-72"/>
    <m/>
    <m/>
    <m/>
    <m/>
    <x v="166"/>
    <n v="333334"/>
    <n v="1666670"/>
    <d v="2004-12-17T00:00:00"/>
    <m/>
    <n v="0.75"/>
    <n v="0.15"/>
    <n v="333334"/>
    <n v="1666670"/>
  </r>
  <r>
    <x v="4"/>
    <s v="A-27"/>
    <m/>
    <s v="A-73"/>
    <m/>
    <m/>
    <m/>
    <m/>
    <x v="167"/>
    <n v="14000"/>
    <n v="70000"/>
    <d v="2005-01-21T00:00:00"/>
    <m/>
    <n v="0.75"/>
    <n v="0.15"/>
    <n v="14000"/>
    <n v="70000"/>
  </r>
  <r>
    <x v="4"/>
    <s v="A-28"/>
    <m/>
    <s v="A-74"/>
    <s v="A-91 and BKA - 92"/>
    <m/>
    <s v="A-91"/>
    <m/>
    <x v="168"/>
    <n v="1000000"/>
    <n v="5000000"/>
    <d v="2005-01-21T00:00:00"/>
    <d v="2015-09-11T00:00:00"/>
    <n v="0.75"/>
    <n v="0.15"/>
    <n v="0"/>
    <n v="0"/>
  </r>
  <r>
    <x v="4"/>
    <s v="A-29"/>
    <m/>
    <s v="A-75"/>
    <m/>
    <m/>
    <m/>
    <m/>
    <x v="169"/>
    <n v="10000"/>
    <n v="50000"/>
    <d v="2005-01-21T00:00:00"/>
    <m/>
    <n v="0.75"/>
    <n v="0.15"/>
    <n v="10000"/>
    <n v="50000"/>
  </r>
  <r>
    <x v="4"/>
    <s v="A-30"/>
    <m/>
    <s v="A-76"/>
    <m/>
    <m/>
    <m/>
    <m/>
    <x v="151"/>
    <n v="12000"/>
    <n v="60000"/>
    <d v="2005-01-21T00:00:00"/>
    <m/>
    <n v="0.75"/>
    <n v="0.15"/>
    <n v="12000"/>
    <n v="60000"/>
  </r>
  <r>
    <x v="4"/>
    <s v="A-31"/>
    <m/>
    <m/>
    <s v="A-44 and A-45"/>
    <m/>
    <s v="A-44 and A-45"/>
    <m/>
    <x v="157"/>
    <n v="13333"/>
    <n v="66665"/>
    <d v="2005-01-21T00:00:00"/>
    <d v="2009-07-31T00:00:00"/>
    <n v="0.75"/>
    <n v="0.15"/>
    <n v="0"/>
    <n v="0"/>
  </r>
  <r>
    <x v="4"/>
    <s v="A-32"/>
    <m/>
    <m/>
    <s v="A-47"/>
    <m/>
    <s v="A-47"/>
    <m/>
    <x v="170"/>
    <n v="46666"/>
    <n v="233330"/>
    <d v="2005-01-21T00:00:00"/>
    <d v="2013-12-31T00:00:00"/>
    <n v="0.75"/>
    <n v="0.15"/>
    <n v="0"/>
    <n v="0"/>
  </r>
  <r>
    <x v="4"/>
    <s v="A-47"/>
    <s v="Not issued. Book entry only"/>
    <s v="A-77"/>
    <m/>
    <s v="A-32"/>
    <m/>
    <s v="A-32"/>
    <x v="171"/>
    <n v="46666"/>
    <n v="233330"/>
    <d v="2013-12-31T00:00:00"/>
    <m/>
    <n v="0.75"/>
    <n v="0.15"/>
    <n v="46666"/>
    <n v="233330"/>
  </r>
  <r>
    <x v="4"/>
    <s v="A-33"/>
    <m/>
    <s v="A-78"/>
    <m/>
    <m/>
    <m/>
    <m/>
    <x v="172"/>
    <n v="66666"/>
    <n v="333330"/>
    <d v="2005-01-21T00:00:00"/>
    <m/>
    <n v="0.75"/>
    <n v="0.15"/>
    <n v="66666"/>
    <n v="333330"/>
  </r>
  <r>
    <x v="4"/>
    <s v="A-34"/>
    <m/>
    <s v="A-79"/>
    <m/>
    <m/>
    <m/>
    <m/>
    <x v="173"/>
    <n v="100000"/>
    <n v="500000"/>
    <d v="2005-01-21T00:00:00"/>
    <m/>
    <n v="0.75"/>
    <n v="0.15"/>
    <n v="100000"/>
    <n v="500000"/>
  </r>
  <r>
    <x v="4"/>
    <s v="A-35"/>
    <m/>
    <m/>
    <s v="A-46"/>
    <m/>
    <s v="A-46"/>
    <m/>
    <x v="174"/>
    <n v="66666"/>
    <n v="333330"/>
    <d v="2005-01-21T00:00:00"/>
    <d v="2011-09-12T00:00:00"/>
    <n v="0.75"/>
    <n v="0.15"/>
    <n v="0"/>
    <n v="0"/>
  </r>
  <r>
    <x v="4"/>
    <s v="A-36"/>
    <m/>
    <s v="A-80"/>
    <m/>
    <m/>
    <m/>
    <m/>
    <x v="175"/>
    <n v="34000"/>
    <n v="170000"/>
    <d v="2005-01-21T00:00:00"/>
    <m/>
    <n v="0.75"/>
    <n v="0.15"/>
    <n v="34000"/>
    <n v="170000"/>
  </r>
  <r>
    <x v="4"/>
    <s v="A-37"/>
    <m/>
    <s v="A-81"/>
    <m/>
    <m/>
    <m/>
    <m/>
    <x v="176"/>
    <n v="80000"/>
    <n v="400000"/>
    <d v="2005-01-21T00:00:00"/>
    <m/>
    <n v="0.75"/>
    <n v="0.15"/>
    <n v="80000"/>
    <n v="400000"/>
  </r>
  <r>
    <x v="4"/>
    <s v="A-38"/>
    <m/>
    <s v="A-82"/>
    <m/>
    <m/>
    <m/>
    <m/>
    <x v="177"/>
    <n v="33333"/>
    <n v="166665"/>
    <d v="2005-02-07T00:00:00"/>
    <m/>
    <n v="0.75"/>
    <n v="0.15"/>
    <n v="33333"/>
    <n v="166665"/>
  </r>
  <r>
    <x v="4"/>
    <s v="A-39"/>
    <m/>
    <s v="A-83"/>
    <m/>
    <m/>
    <m/>
    <m/>
    <x v="178"/>
    <n v="100000"/>
    <n v="500000"/>
    <d v="2005-02-07T00:00:00"/>
    <m/>
    <n v="0.75"/>
    <n v="0.15"/>
    <n v="100000"/>
    <n v="500000"/>
  </r>
  <r>
    <x v="4"/>
    <s v="A-40"/>
    <m/>
    <s v="A-84"/>
    <m/>
    <m/>
    <m/>
    <m/>
    <x v="179"/>
    <n v="66666"/>
    <n v="333330"/>
    <d v="2005-02-07T00:00:00"/>
    <m/>
    <n v="0.75"/>
    <n v="0.15"/>
    <n v="66666"/>
    <n v="333330"/>
  </r>
  <r>
    <x v="4"/>
    <s v="A-41"/>
    <m/>
    <s v="A-85"/>
    <m/>
    <m/>
    <m/>
    <m/>
    <x v="143"/>
    <n v="114152"/>
    <n v="570760"/>
    <d v="2005-11-28T00:00:00"/>
    <m/>
    <n v="0.75"/>
    <n v="0.15"/>
    <n v="114152"/>
    <n v="570760"/>
  </r>
  <r>
    <x v="4"/>
    <s v="A-42"/>
    <m/>
    <s v="A-86"/>
    <m/>
    <s v="A-15"/>
    <m/>
    <s v="A-15"/>
    <x v="180"/>
    <n v="16667"/>
    <n v="83335"/>
    <d v="2009-07-31T00:00:00"/>
    <m/>
    <n v="0.75"/>
    <n v="0.15"/>
    <n v="16667"/>
    <n v="83335"/>
  </r>
  <r>
    <x v="4"/>
    <s v="A-43"/>
    <m/>
    <s v="A-87"/>
    <m/>
    <s v="A-15"/>
    <m/>
    <s v="A-15"/>
    <x v="157"/>
    <n v="16666"/>
    <n v="83330"/>
    <d v="2009-07-31T00:00:00"/>
    <m/>
    <n v="0.75"/>
    <n v="0.15"/>
    <n v="16666"/>
    <n v="83330"/>
  </r>
  <r>
    <x v="4"/>
    <s v="A-44"/>
    <m/>
    <s v="A-88"/>
    <m/>
    <s v="A-31"/>
    <m/>
    <s v="A-31"/>
    <x v="180"/>
    <n v="3333"/>
    <n v="16665"/>
    <d v="2009-07-31T00:00:00"/>
    <m/>
    <n v="0.75"/>
    <n v="0.15"/>
    <n v="3333"/>
    <n v="16665"/>
  </r>
  <r>
    <x v="4"/>
    <s v="A-45"/>
    <m/>
    <s v="A-89"/>
    <m/>
    <s v="A-31"/>
    <m/>
    <s v="A-31"/>
    <x v="157"/>
    <n v="10000"/>
    <n v="50000"/>
    <d v="2009-07-31T00:00:00"/>
    <m/>
    <n v="0.75"/>
    <n v="0.15"/>
    <n v="10000"/>
    <n v="50000"/>
  </r>
  <r>
    <x v="4"/>
    <s v="A-46"/>
    <m/>
    <s v="A-90"/>
    <m/>
    <s v="A-35"/>
    <m/>
    <s v="A-35"/>
    <x v="174"/>
    <n v="66666"/>
    <n v="333330"/>
    <d v="2011-09-12T00:00:00"/>
    <m/>
    <n v="0.75"/>
    <n v="0.15"/>
    <n v="66666"/>
    <n v="333330"/>
  </r>
  <r>
    <x v="4"/>
    <s v="A-28"/>
    <m/>
    <s v="A-91"/>
    <m/>
    <s v="A-74"/>
    <m/>
    <s v="A-74"/>
    <x v="168"/>
    <n v="1000000"/>
    <n v="4864000"/>
    <d v="2015-09-11T00:00:00"/>
    <m/>
    <n v="0.75"/>
    <n v="0.15"/>
    <n v="1000000"/>
    <n v="4864000"/>
  </r>
  <r>
    <x v="4"/>
    <m/>
    <m/>
    <s v="BKA-92"/>
    <m/>
    <s v="A-74"/>
    <m/>
    <s v="A-74"/>
    <x v="181"/>
    <n v="1000000"/>
    <n v="136000"/>
    <d v="2015-09-11T00:00:00"/>
    <m/>
    <n v="0.75"/>
    <n v="0.15"/>
    <n v="1000000"/>
    <n v="136000"/>
  </r>
  <r>
    <x v="5"/>
    <s v="B-1"/>
    <m/>
    <s v="B-56"/>
    <m/>
    <m/>
    <m/>
    <m/>
    <x v="182"/>
    <n v="433304"/>
    <n v="2166520"/>
    <d v="2006-02-03T00:00:00"/>
    <m/>
    <n v="0.92313999999999996"/>
    <n v="0.18462799999999999"/>
    <n v="433304"/>
    <n v="2166520"/>
  </r>
  <r>
    <x v="5"/>
    <s v="B-2"/>
    <m/>
    <m/>
    <s v="B-39 thru B-43"/>
    <m/>
    <s v="B-39 thru B-43"/>
    <m/>
    <x v="183"/>
    <n v="216652"/>
    <n v="1083260"/>
    <d v="2006-02-03T00:00:00"/>
    <d v="2012-06-10T00:00:00"/>
    <n v="0.92313999999999996"/>
    <n v="0.18462799999999999"/>
    <n v="0"/>
    <n v="0"/>
  </r>
  <r>
    <x v="5"/>
    <s v="B-3"/>
    <m/>
    <s v="B-57"/>
    <m/>
    <m/>
    <m/>
    <m/>
    <x v="184"/>
    <n v="54163"/>
    <n v="270815"/>
    <d v="2006-02-03T00:00:00"/>
    <m/>
    <n v="0.92313999999999996"/>
    <n v="0.18462799999999999"/>
    <n v="54163"/>
    <n v="270815"/>
  </r>
  <r>
    <x v="5"/>
    <s v="B-4"/>
    <m/>
    <s v="B-58"/>
    <m/>
    <m/>
    <m/>
    <m/>
    <x v="185"/>
    <n v="216652"/>
    <n v="1083260"/>
    <d v="2006-02-03T00:00:00"/>
    <m/>
    <n v="0.92313999999999996"/>
    <n v="0.18462799999999999"/>
    <n v="216652"/>
    <n v="1083260"/>
  </r>
  <r>
    <x v="5"/>
    <s v="B-5"/>
    <m/>
    <s v="B-59"/>
    <m/>
    <m/>
    <m/>
    <m/>
    <x v="186"/>
    <n v="1083260"/>
    <n v="5416300"/>
    <d v="2006-02-03T00:00:00"/>
    <m/>
    <n v="0.92313999999999996"/>
    <n v="0.18462799999999999"/>
    <n v="1083260"/>
    <n v="5416300"/>
  </r>
  <r>
    <x v="5"/>
    <s v="B-6"/>
    <m/>
    <s v="B-60"/>
    <m/>
    <m/>
    <m/>
    <m/>
    <x v="187"/>
    <n v="10833"/>
    <n v="54165"/>
    <d v="2006-02-03T00:00:00"/>
    <m/>
    <n v="0.92313999999999996"/>
    <n v="0.18462799999999999"/>
    <n v="10833"/>
    <n v="54165"/>
  </r>
  <r>
    <x v="5"/>
    <s v="B-7"/>
    <m/>
    <s v="B-61"/>
    <m/>
    <m/>
    <m/>
    <m/>
    <x v="188"/>
    <n v="216652"/>
    <n v="1083260"/>
    <d v="2006-02-03T00:00:00"/>
    <m/>
    <n v="0.92313999999999996"/>
    <n v="0.18462799999999999"/>
    <n v="216652"/>
    <n v="1083260"/>
  </r>
  <r>
    <x v="5"/>
    <s v="B-8"/>
    <m/>
    <s v="B-62"/>
    <m/>
    <m/>
    <s v="pending 466149"/>
    <m/>
    <x v="189"/>
    <n v="1029094"/>
    <n v="5145470"/>
    <d v="2006-02-03T00:00:00"/>
    <m/>
    <n v="0.92313999999999996"/>
    <n v="0.18462799999999999"/>
    <n v="1029094"/>
    <n v="5145470"/>
  </r>
  <r>
    <x v="5"/>
    <s v="B-9"/>
    <m/>
    <s v="B-63"/>
    <m/>
    <m/>
    <m/>
    <m/>
    <x v="190"/>
    <n v="97493"/>
    <n v="487465"/>
    <d v="2006-02-03T00:00:00"/>
    <m/>
    <n v="0.92313999999999996"/>
    <n v="0.18462799999999999"/>
    <n v="97493"/>
    <n v="487465"/>
  </r>
  <r>
    <x v="5"/>
    <s v="B-10"/>
    <m/>
    <m/>
    <s v="B-52 - B-55"/>
    <m/>
    <s v="B-52 - B-55"/>
    <m/>
    <x v="191"/>
    <n v="4137012"/>
    <n v="20685060"/>
    <d v="2006-02-03T00:00:00"/>
    <d v="2014-01-14T00:00:00"/>
    <n v="0.92313999999999996"/>
    <n v="0.18462799999999999"/>
    <n v="0"/>
    <n v="0"/>
  </r>
  <r>
    <x v="5"/>
    <s v="B-11"/>
    <m/>
    <m/>
    <s v="B-52 - B-55"/>
    <m/>
    <s v="B-52 - B-55"/>
    <m/>
    <x v="192"/>
    <n v="156639"/>
    <n v="783195"/>
    <d v="2006-02-03T00:00:00"/>
    <d v="2014-01-14T00:00:00"/>
    <n v="0.92313999999999996"/>
    <n v="0.18462799999999999"/>
    <n v="0"/>
    <n v="0"/>
  </r>
  <r>
    <x v="5"/>
    <s v="B-12"/>
    <m/>
    <m/>
    <s v="B-52 - B-55"/>
    <m/>
    <s v="B-52 - B-55"/>
    <m/>
    <x v="193"/>
    <n v="39387"/>
    <n v="196935"/>
    <d v="2006-02-03T00:00:00"/>
    <d v="2014-01-14T00:00:00"/>
    <n v="0.92313999999999996"/>
    <n v="0.18462799999999999"/>
    <n v="0"/>
    <n v="0"/>
  </r>
  <r>
    <x v="5"/>
    <m/>
    <m/>
    <s v="B-52"/>
    <m/>
    <s v="B10-B12"/>
    <m/>
    <s v="B10-B12"/>
    <x v="191"/>
    <n v="4131283"/>
    <n v="20656415"/>
    <d v="2014-01-14T00:00:00"/>
    <m/>
    <n v="0.92313999999999996"/>
    <n v="0.18462799999999999"/>
    <n v="4131283"/>
    <n v="20656415"/>
  </r>
  <r>
    <x v="5"/>
    <m/>
    <m/>
    <s v="B-53"/>
    <m/>
    <s v="B10-B12"/>
    <m/>
    <s v="B10-B12"/>
    <x v="192"/>
    <n v="156422"/>
    <n v="782110"/>
    <d v="2014-01-14T00:00:00"/>
    <m/>
    <n v="0.92313999999999996"/>
    <n v="0.18462799999999999"/>
    <n v="156422"/>
    <n v="782110"/>
  </r>
  <r>
    <x v="5"/>
    <m/>
    <m/>
    <s v="B-54"/>
    <m/>
    <s v="B10-B12"/>
    <m/>
    <s v="B10-B12"/>
    <x v="193"/>
    <n v="39332"/>
    <n v="196660"/>
    <d v="2014-01-14T00:00:00"/>
    <m/>
    <n v="0.92313999999999996"/>
    <n v="0.18462799999999999"/>
    <n v="39332"/>
    <n v="196660"/>
  </r>
  <r>
    <x v="5"/>
    <m/>
    <m/>
    <s v="B-55"/>
    <m/>
    <s v="B10-B12"/>
    <m/>
    <s v="B10-B12"/>
    <x v="194"/>
    <n v="6001"/>
    <n v="30005"/>
    <d v="2014-01-14T00:00:00"/>
    <m/>
    <n v="0.92313999999999996"/>
    <n v="15"/>
    <n v="6001"/>
    <n v="30005"/>
  </r>
  <r>
    <x v="5"/>
    <s v="B-13"/>
    <m/>
    <s v="B-64"/>
    <m/>
    <m/>
    <m/>
    <m/>
    <x v="166"/>
    <n v="259983"/>
    <n v="1299915"/>
    <d v="2006-02-03T00:00:00"/>
    <m/>
    <n v="0.92313999999999996"/>
    <n v="0.18462799999999999"/>
    <n v="259983"/>
    <n v="1299915"/>
  </r>
  <r>
    <x v="5"/>
    <s v="B-14"/>
    <m/>
    <s v="B-65"/>
    <m/>
    <m/>
    <m/>
    <m/>
    <x v="195"/>
    <n v="64996"/>
    <n v="324980"/>
    <d v="2006-02-03T00:00:00"/>
    <m/>
    <n v="0.92313999999999996"/>
    <n v="0.18462799999999999"/>
    <n v="64996"/>
    <n v="324980"/>
  </r>
  <r>
    <x v="5"/>
    <s v="B-15"/>
    <m/>
    <s v="B-66"/>
    <m/>
    <m/>
    <m/>
    <m/>
    <x v="148"/>
    <n v="145157"/>
    <n v="725785"/>
    <d v="2006-02-03T00:00:00"/>
    <m/>
    <n v="0.92313999999999996"/>
    <n v="0.18462799999999999"/>
    <n v="145157"/>
    <n v="725785"/>
  </r>
  <r>
    <x v="5"/>
    <s v="B-16"/>
    <m/>
    <s v="B-67"/>
    <m/>
    <m/>
    <m/>
    <m/>
    <x v="196"/>
    <n v="23831"/>
    <n v="119155"/>
    <d v="2006-02-03T00:00:00"/>
    <m/>
    <n v="0.92313999999999996"/>
    <n v="0.18462799999999999"/>
    <n v="23831"/>
    <n v="119155"/>
  </r>
  <r>
    <x v="5"/>
    <s v="B-17"/>
    <m/>
    <s v="B-68"/>
    <m/>
    <m/>
    <m/>
    <m/>
    <x v="197"/>
    <n v="23831"/>
    <n v="119155"/>
    <d v="2006-02-03T00:00:00"/>
    <m/>
    <n v="0.92313999999999996"/>
    <n v="0.18462799999999999"/>
    <n v="23831"/>
    <n v="119155"/>
  </r>
  <r>
    <x v="5"/>
    <s v="B-18"/>
    <m/>
    <s v="B-69"/>
    <m/>
    <m/>
    <m/>
    <m/>
    <x v="198"/>
    <n v="23831"/>
    <n v="119155"/>
    <d v="2006-02-03T00:00:00"/>
    <m/>
    <n v="0.92313999999999996"/>
    <n v="0.18462799999999999"/>
    <n v="23831"/>
    <n v="119155"/>
  </r>
  <r>
    <x v="5"/>
    <s v="B-19"/>
    <m/>
    <s v="B-70"/>
    <m/>
    <m/>
    <m/>
    <m/>
    <x v="145"/>
    <n v="95327"/>
    <n v="476635"/>
    <d v="2006-02-03T00:00:00"/>
    <m/>
    <n v="0.92313999999999996"/>
    <n v="0.18462799999999999"/>
    <n v="95327"/>
    <n v="476635"/>
  </r>
  <r>
    <x v="5"/>
    <s v="B-20"/>
    <m/>
    <s v="B-71"/>
    <m/>
    <m/>
    <m/>
    <m/>
    <x v="167"/>
    <n v="5416"/>
    <n v="27080"/>
    <d v="2006-02-03T00:00:00"/>
    <m/>
    <n v="0.92313999999999996"/>
    <n v="0.18462799999999999"/>
    <n v="5416"/>
    <n v="27080"/>
  </r>
  <r>
    <x v="5"/>
    <s v="B-21"/>
    <m/>
    <s v="B-72"/>
    <m/>
    <m/>
    <m/>
    <m/>
    <x v="176"/>
    <n v="270815"/>
    <n v="1354075"/>
    <d v="2006-02-03T00:00:00"/>
    <m/>
    <n v="0.92313999999999996"/>
    <n v="0.18462799999999999"/>
    <n v="270815"/>
    <n v="1354075"/>
  </r>
  <r>
    <x v="5"/>
    <s v="B-22"/>
    <m/>
    <s v="B-73"/>
    <m/>
    <m/>
    <m/>
    <m/>
    <x v="165"/>
    <n v="270814"/>
    <n v="1354070"/>
    <d v="2006-02-03T00:00:00"/>
    <m/>
    <n v="0.92313999999999996"/>
    <n v="0.18462799999999999"/>
    <n v="270814"/>
    <n v="1354070"/>
  </r>
  <r>
    <x v="5"/>
    <s v="B-23"/>
    <m/>
    <s v="B-74"/>
    <m/>
    <m/>
    <m/>
    <m/>
    <x v="199"/>
    <n v="27082"/>
    <n v="135410"/>
    <d v="2006-02-03T00:00:00"/>
    <m/>
    <n v="0.92313999999999996"/>
    <n v="0.18462799999999999"/>
    <n v="27082"/>
    <n v="135410"/>
  </r>
  <r>
    <x v="5"/>
    <s v="B-24"/>
    <m/>
    <s v="B-75"/>
    <m/>
    <m/>
    <m/>
    <m/>
    <x v="160"/>
    <n v="381306"/>
    <n v="1906530"/>
    <d v="2006-02-03T00:00:00"/>
    <m/>
    <n v="0.92313999999999996"/>
    <n v="0.18462799999999999"/>
    <n v="381306"/>
    <n v="1906530"/>
  </r>
  <r>
    <x v="5"/>
    <s v="B-25"/>
    <m/>
    <s v="B-76"/>
    <m/>
    <m/>
    <m/>
    <m/>
    <x v="177"/>
    <n v="27082"/>
    <n v="135410"/>
    <d v="2006-02-03T00:00:00"/>
    <m/>
    <n v="0.92313999999999996"/>
    <n v="0.18462799999999999"/>
    <n v="27082"/>
    <n v="135410"/>
  </r>
  <r>
    <x v="5"/>
    <s v="B-26"/>
    <m/>
    <m/>
    <s v="B-32, B-33"/>
    <m/>
    <s v="BkB-1, BkB-2"/>
    <m/>
    <x v="200"/>
    <n v="541630"/>
    <n v="2708150"/>
    <d v="2006-02-03T00:00:00"/>
    <d v="2008-06-24T00:00:00"/>
    <n v="0.92313999999999996"/>
    <n v="0.18462799999999999"/>
    <n v="0"/>
    <n v="0"/>
  </r>
  <r>
    <x v="5"/>
    <s v="B-27"/>
    <m/>
    <m/>
    <s v="B-34 and B-35"/>
    <m/>
    <s v="B-34 and B-35"/>
    <m/>
    <x v="201"/>
    <n v="433304"/>
    <n v="2166520"/>
    <d v="2006-02-03T00:00:00"/>
    <d v="2011-08-10T00:00:00"/>
    <n v="0.92313999999999996"/>
    <n v="0.18462799999999999"/>
    <n v="0"/>
    <n v="0"/>
  </r>
  <r>
    <x v="5"/>
    <s v="B-28"/>
    <m/>
    <s v="B-77"/>
    <m/>
    <m/>
    <m/>
    <m/>
    <x v="147"/>
    <n v="216652"/>
    <n v="1083260"/>
    <d v="2006-02-16T00:00:00"/>
    <m/>
    <n v="0.92313999999999996"/>
    <n v="0.18462799999999999"/>
    <n v="216652"/>
    <n v="1083260"/>
  </r>
  <r>
    <x v="5"/>
    <s v="B-29"/>
    <m/>
    <s v="B-78"/>
    <m/>
    <m/>
    <m/>
    <m/>
    <x v="146"/>
    <n v="216652"/>
    <n v="1083260"/>
    <d v="2006-02-16T00:00:00"/>
    <m/>
    <n v="0.92313999999999996"/>
    <n v="0.18462799999999999"/>
    <n v="216652"/>
    <n v="1083260"/>
  </r>
  <r>
    <x v="5"/>
    <s v="B-30"/>
    <m/>
    <s v="B-79"/>
    <m/>
    <m/>
    <m/>
    <m/>
    <x v="202"/>
    <n v="108326"/>
    <n v="541630"/>
    <d v="2006-02-16T00:00:00"/>
    <m/>
    <n v="0.92313999999999996"/>
    <n v="0.18462799999999999"/>
    <n v="108326"/>
    <n v="541630"/>
  </r>
  <r>
    <x v="5"/>
    <s v="B-31"/>
    <m/>
    <s v="B-80"/>
    <m/>
    <m/>
    <m/>
    <m/>
    <x v="203"/>
    <n v="5417"/>
    <n v="27085"/>
    <d v="2006-02-16T00:00:00"/>
    <m/>
    <n v="0.92313999999999996"/>
    <n v="0.18462799999999999"/>
    <n v="5417"/>
    <n v="27085"/>
  </r>
  <r>
    <x v="5"/>
    <s v="B-32"/>
    <m/>
    <m/>
    <s v="BKB-3 - BKB-8"/>
    <s v="B-26"/>
    <s v="BKB-3 - BKB-8"/>
    <s v="BkB-1"/>
    <x v="27"/>
    <n v="53192"/>
    <n v="265960"/>
    <d v="2009-08-31T00:00:00"/>
    <d v="2013-02-11T00:00:00"/>
    <n v="0.92313999999999996"/>
    <n v="0.18462799999999999"/>
    <n v="0"/>
    <n v="0"/>
  </r>
  <r>
    <x v="5"/>
    <s v="BkB-3"/>
    <s v="Not issued. Book entry only"/>
    <s v="B-81"/>
    <s v="B-100, 101"/>
    <s v="B-87"/>
    <s v="B-100, 101"/>
    <s v="B-32"/>
    <x v="27"/>
    <n v="48862"/>
    <n v="244310"/>
    <d v="2013-02-11T00:00:00"/>
    <d v="2015-01-15T00:00:00"/>
    <n v="0.92313999999999996"/>
    <n v="0.18462799999999999"/>
    <n v="0"/>
    <n v="0"/>
  </r>
  <r>
    <x v="5"/>
    <s v="BkB-4"/>
    <s v="Not issued. Book entry only"/>
    <s v="B-82"/>
    <s v="BKB-117"/>
    <s v="B-87"/>
    <s v="BKB-117"/>
    <s v="B-32"/>
    <x v="78"/>
    <n v="866"/>
    <n v="4330"/>
    <d v="2013-02-11T00:00:00"/>
    <d v="2015-08-04T00:00:00"/>
    <n v="0.92313999999999996"/>
    <n v="0.18462799999999999"/>
    <n v="0"/>
    <n v="0"/>
  </r>
  <r>
    <x v="5"/>
    <s v="BkB-5"/>
    <s v="Not issued. Book entry only"/>
    <s v="B-83"/>
    <s v="BKB-114"/>
    <s v="B-87"/>
    <s v="BKB-114"/>
    <s v="B-32"/>
    <x v="75"/>
    <n v="866"/>
    <n v="4330"/>
    <d v="2013-02-11T00:00:00"/>
    <d v="2015-08-04T00:00:00"/>
    <n v="0.92313999999999996"/>
    <n v="0.18462799999999999"/>
    <n v="0"/>
    <n v="0"/>
  </r>
  <r>
    <x v="5"/>
    <s v="BkB-6"/>
    <s v="Not issued. Book entry only"/>
    <s v="B-84"/>
    <s v="BKB-104"/>
    <s v="B-87"/>
    <s v="BKB-104"/>
    <s v="B-32"/>
    <x v="80"/>
    <n v="866"/>
    <n v="4330"/>
    <d v="2013-02-11T00:00:00"/>
    <d v="2015-07-02T00:00:00"/>
    <n v="0.92313999999999996"/>
    <n v="0.18462799999999999"/>
    <n v="0"/>
    <n v="0"/>
  </r>
  <r>
    <x v="5"/>
    <s v="BkB-7"/>
    <s v="Not issued. Book entry only"/>
    <s v="B-85"/>
    <s v="BKB-122"/>
    <s v="B-87"/>
    <s v="BKB-122"/>
    <s v="B-32"/>
    <x v="95"/>
    <n v="866"/>
    <n v="4330"/>
    <d v="2013-02-11T00:00:00"/>
    <d v="2015-08-04T00:00:00"/>
    <n v="0.92313999999999996"/>
    <n v="0.18462799999999999"/>
    <n v="0"/>
    <n v="0"/>
  </r>
  <r>
    <x v="5"/>
    <s v="BkB-8"/>
    <s v="Not issued. Book entry only"/>
    <s v="B-86"/>
    <s v="B-118,BKB-119"/>
    <s v="B-87"/>
    <s v="B-118,BKB-119"/>
    <s v="B-32"/>
    <x v="81"/>
    <n v="866"/>
    <n v="4330"/>
    <d v="2013-02-11T00:00:00"/>
    <d v="2015-08-04T00:00:00"/>
    <n v="0.92313999999999996"/>
    <n v="0.18462799999999999"/>
    <n v="0"/>
    <n v="0"/>
  </r>
  <r>
    <x v="5"/>
    <s v="B-33"/>
    <m/>
    <m/>
    <s v="B-36 and B-37"/>
    <s v="B-26"/>
    <s v="B-36 and B-37"/>
    <s v="BkB-2"/>
    <x v="200"/>
    <n v="488438"/>
    <n v="2442190"/>
    <d v="2009-08-31T00:00:00"/>
    <d v="2012-01-26T00:00:00"/>
    <n v="0.92313999999999996"/>
    <n v="0.18462799999999999"/>
    <n v="0"/>
    <n v="0"/>
  </r>
  <r>
    <x v="5"/>
    <s v="B-34"/>
    <m/>
    <s v="B-87"/>
    <m/>
    <s v="B-27"/>
    <s v="Pending 428572"/>
    <s v="B-27"/>
    <x v="204"/>
    <n v="423304"/>
    <n v="2116520"/>
    <d v="2011-08-10T00:00:00"/>
    <m/>
    <n v="0.92313999999999996"/>
    <n v="0.18462799999999999"/>
    <n v="423304"/>
    <n v="2116520"/>
  </r>
  <r>
    <x v="5"/>
    <s v="B-35"/>
    <m/>
    <m/>
    <s v="B-38"/>
    <s v="B-27"/>
    <s v="B-38"/>
    <s v="B-27"/>
    <x v="205"/>
    <n v="10000"/>
    <n v="50000"/>
    <d v="2011-08-10T00:00:00"/>
    <d v="2012-04-03T00:00:00"/>
    <n v="0.92313999999999996"/>
    <n v="0.18462799999999999"/>
    <n v="0"/>
    <n v="0"/>
  </r>
  <r>
    <x v="5"/>
    <s v="B-36"/>
    <m/>
    <m/>
    <s v="B-44 thru B-51"/>
    <s v="B-33"/>
    <s v="B-44 thru B-51"/>
    <s v="B-33"/>
    <x v="27"/>
    <n v="53173"/>
    <n v="265865"/>
    <d v="2012-01-26T00:00:00"/>
    <d v="2012-08-22T00:00:00"/>
    <n v="0.92313999999999996"/>
    <n v="0.18462799999999999"/>
    <n v="0"/>
    <n v="0"/>
  </r>
  <r>
    <x v="5"/>
    <s v="B-37"/>
    <m/>
    <s v="B-88"/>
    <s v="B-108, B-109"/>
    <s v="B-33"/>
    <s v="B-108, B-109"/>
    <s v="B-33"/>
    <x v="200"/>
    <n v="435265"/>
    <n v="2176325"/>
    <d v="2012-01-26T00:00:00"/>
    <s v="07/24/015"/>
    <n v="0.92313999999999996"/>
    <n v="0.18462799999999999"/>
    <n v="0"/>
    <n v="0"/>
  </r>
  <r>
    <x v="5"/>
    <s v="B-38"/>
    <m/>
    <s v="B-89"/>
    <s v="B-112, BKB-113"/>
    <s v="B-35"/>
    <s v="B-112"/>
    <s v="B-35"/>
    <x v="206"/>
    <n v="10000"/>
    <n v="50000"/>
    <d v="2012-04-03T00:00:00"/>
    <d v="2015-08-01T00:00:00"/>
    <n v="0.92313999999999996"/>
    <n v="0.18462799999999999"/>
    <n v="0"/>
    <n v="0"/>
  </r>
  <r>
    <x v="5"/>
    <s v="B-39"/>
    <m/>
    <m/>
    <s v="BkB-9"/>
    <s v="B-2"/>
    <s v="BkB-9"/>
    <s v="B-2"/>
    <x v="207"/>
    <n v="50000"/>
    <n v="250000"/>
    <d v="2012-06-10T00:00:00"/>
    <d v="2013-10-24T00:00:00"/>
    <n v="0.92313999999999996"/>
    <n v="0.18462799999999999"/>
    <n v="0"/>
    <n v="0"/>
  </r>
  <r>
    <x v="5"/>
    <s v="B-40"/>
    <m/>
    <m/>
    <s v="BkB-9"/>
    <s v="B-2"/>
    <s v="BkB-9"/>
    <s v="B-2"/>
    <x v="208"/>
    <n v="50000"/>
    <n v="250000"/>
    <d v="2012-06-10T00:00:00"/>
    <d v="2013-10-24T00:00:00"/>
    <n v="0.92313999999999996"/>
    <n v="0.18462799999999999"/>
    <n v="0"/>
    <n v="0"/>
  </r>
  <r>
    <x v="5"/>
    <s v="B-41"/>
    <m/>
    <m/>
    <s v="BkB-9"/>
    <s v="B-2"/>
    <s v="BkB-9"/>
    <s v="B-2"/>
    <x v="209"/>
    <n v="50000"/>
    <n v="250000"/>
    <d v="2012-06-10T00:00:00"/>
    <d v="2013-10-24T00:00:00"/>
    <n v="0.92313999999999996"/>
    <n v="0.18462799999999999"/>
    <n v="0"/>
    <n v="0"/>
  </r>
  <r>
    <x v="5"/>
    <s v="B-42"/>
    <m/>
    <m/>
    <s v="BkB-9"/>
    <s v="B-2"/>
    <s v="BkB-9"/>
    <s v="B-2"/>
    <x v="210"/>
    <n v="50000"/>
    <n v="250000"/>
    <d v="2012-06-10T00:00:00"/>
    <d v="2013-10-24T00:00:00"/>
    <n v="0.92313999999999996"/>
    <n v="0.18462799999999999"/>
    <n v="0"/>
    <n v="0"/>
  </r>
  <r>
    <x v="5"/>
    <s v="B-43"/>
    <m/>
    <s v="B-90"/>
    <m/>
    <s v="B-2"/>
    <m/>
    <s v="B-2"/>
    <x v="183"/>
    <n v="16652"/>
    <n v="83260"/>
    <d v="2012-06-10T00:00:00"/>
    <m/>
    <n v="0.92313999999999996"/>
    <n v="0.18462799999999999"/>
    <n v="16652"/>
    <n v="83260"/>
  </r>
  <r>
    <x v="5"/>
    <s v="BkB-9"/>
    <s v="Not issued. Book entry only"/>
    <s v="B-91"/>
    <m/>
    <s v="B-39 thru B-42"/>
    <m/>
    <s v="B-39 thru B-42"/>
    <x v="211"/>
    <n v="200000"/>
    <n v="1000000"/>
    <d v="2013-10-24T00:00:00"/>
    <m/>
    <n v="0.92313999999999996"/>
    <n v="0.18462799999999999"/>
    <n v="200000"/>
    <n v="1000000"/>
  </r>
  <r>
    <x v="5"/>
    <s v="B-44"/>
    <m/>
    <s v="B-92"/>
    <s v="BKB-117"/>
    <s v="B-36"/>
    <s v="BKB-117"/>
    <s v="B-36"/>
    <x v="78"/>
    <n v="866"/>
    <n v="4330"/>
    <d v="2012-08-22T00:00:00"/>
    <d v="2015-08-04T00:00:00"/>
    <n v="0.92313999999999996"/>
    <n v="0.18462799999999999"/>
    <n v="0"/>
    <n v="0"/>
  </r>
  <r>
    <x v="5"/>
    <s v="B-45"/>
    <m/>
    <s v="B-93"/>
    <s v="BKB-114"/>
    <s v="B-36"/>
    <s v="BKB-114"/>
    <s v="B-36"/>
    <x v="75"/>
    <n v="866"/>
    <n v="4330"/>
    <d v="2012-08-22T00:00:00"/>
    <d v="2015-08-04T00:00:00"/>
    <n v="0.92313999999999996"/>
    <n v="0.18462799999999999"/>
    <n v="0"/>
    <n v="0"/>
  </r>
  <r>
    <x v="5"/>
    <s v="B-46"/>
    <m/>
    <s v="B-94"/>
    <s v="BKB104"/>
    <s v="B-36"/>
    <s v="BKB104"/>
    <s v="B-36"/>
    <x v="80"/>
    <n v="866"/>
    <n v="4330"/>
    <d v="2012-08-22T00:00:00"/>
    <d v="2015-07-02T00:00:00"/>
    <n v="0.92313999999999996"/>
    <n v="0.18462799999999999"/>
    <n v="0"/>
    <n v="0"/>
  </r>
  <r>
    <x v="5"/>
    <s v="B-47"/>
    <m/>
    <s v="B-95"/>
    <s v="BKB-122"/>
    <s v="B-36"/>
    <s v="BKB-122"/>
    <s v="B-36"/>
    <x v="95"/>
    <n v="866"/>
    <n v="4330"/>
    <d v="2012-08-22T00:00:00"/>
    <d v="2015-08-04T00:00:00"/>
    <n v="0.92313999999999996"/>
    <n v="0.18462799999999999"/>
    <n v="0"/>
    <n v="0"/>
  </r>
  <r>
    <x v="5"/>
    <s v="B-48"/>
    <m/>
    <s v="B-96"/>
    <m/>
    <s v="B-36"/>
    <m/>
    <s v="B-36"/>
    <x v="81"/>
    <n v="866"/>
    <n v="4330"/>
    <d v="2012-08-22T00:00:00"/>
    <m/>
    <n v="0.92313999999999996"/>
    <n v="0.18462799999999999"/>
    <n v="866"/>
    <n v="4330"/>
  </r>
  <r>
    <x v="5"/>
    <s v="B-49"/>
    <m/>
    <s v="B-97"/>
    <s v="B-115, BKB-116"/>
    <s v="B-36"/>
    <m/>
    <s v="B-36"/>
    <x v="73"/>
    <n v="866"/>
    <n v="4330"/>
    <d v="2012-08-22T00:00:00"/>
    <d v="2015-08-01T00:00:00"/>
    <n v="0.92313999999999996"/>
    <n v="0.18462799999999999"/>
    <n v="0"/>
    <n v="0"/>
  </r>
  <r>
    <x v="5"/>
    <s v="B-50"/>
    <m/>
    <s v="B-98"/>
    <s v="B-120, BKB-121"/>
    <s v="B-36"/>
    <m/>
    <s v="B-36"/>
    <x v="212"/>
    <n v="866"/>
    <n v="4330"/>
    <d v="2012-08-22T00:00:00"/>
    <d v="2015-08-01T00:00:00"/>
    <n v="0.92313999999999996"/>
    <n v="0.18462799999999999"/>
    <n v="0"/>
    <n v="0"/>
  </r>
  <r>
    <x v="5"/>
    <s v="B-51"/>
    <m/>
    <s v="B-99"/>
    <s v="B-100, 101"/>
    <s v="B-36"/>
    <s v="B-100, 101"/>
    <s v="B-36"/>
    <x v="27"/>
    <n v="47111"/>
    <n v="235555"/>
    <d v="2012-08-22T00:00:00"/>
    <d v="2015-01-15T00:00:00"/>
    <n v="0.92313999999999996"/>
    <n v="0.18462799999999999"/>
    <n v="0"/>
    <n v="0"/>
  </r>
  <r>
    <x v="5"/>
    <m/>
    <m/>
    <s v="B-100"/>
    <s v="B-102, 103"/>
    <s v="B-99 &amp; B-81"/>
    <s v="B-102, 103"/>
    <s v="B-99 &amp; B-81"/>
    <x v="27"/>
    <m/>
    <n v="451865"/>
    <d v="2015-01-15T00:00:00"/>
    <d v="2015-04-07T00:00:00"/>
    <n v="0.92313999999999996"/>
    <n v="0.18462799999999999"/>
    <n v="0"/>
    <n v="0"/>
  </r>
  <r>
    <x v="5"/>
    <m/>
    <m/>
    <s v="B-102"/>
    <s v="B-106, 107"/>
    <s v="B-100"/>
    <s v="B-106, 107"/>
    <s v="B-100"/>
    <x v="27"/>
    <m/>
    <n v="281865"/>
    <d v="2015-04-07T00:00:00"/>
    <d v="2015-07-21T00:00:00"/>
    <n v="0.92313999999999996"/>
    <n v="0.18462799999999999"/>
    <m/>
    <n v="0"/>
  </r>
  <r>
    <x v="5"/>
    <m/>
    <m/>
    <s v="B-107"/>
    <m/>
    <s v="B-102"/>
    <m/>
    <s v="B-102"/>
    <x v="27"/>
    <m/>
    <n v="16210"/>
    <d v="2015-07-21T00:00:00"/>
    <m/>
    <n v="0.92313999999999996"/>
    <n v="0.18462799999999999"/>
    <m/>
    <n v="16210"/>
  </r>
  <r>
    <x v="5"/>
    <m/>
    <m/>
    <s v="BKB-108"/>
    <s v="BKB-110,BKB111"/>
    <s v="B-88"/>
    <s v="BKB-110,BKB111"/>
    <s v="B-88"/>
    <x v="200"/>
    <n v="435265"/>
    <n v="2022406"/>
    <d v="2015-07-24T00:00:00"/>
    <d v="2015-08-04T00:00:00"/>
    <n v="0.92313999999999996"/>
    <n v="0.18462799999999999"/>
    <n v="0"/>
    <n v="0"/>
  </r>
  <r>
    <x v="5"/>
    <m/>
    <m/>
    <s v="B-110"/>
    <m/>
    <s v="BKB-108"/>
    <m/>
    <s v="B-88"/>
    <x v="200"/>
    <n v="435265"/>
    <n v="2013917"/>
    <d v="2015-08-04T00:00:00"/>
    <m/>
    <n v="0.92313999999999996"/>
    <n v="0.18462799999999999"/>
    <n v="435265"/>
    <n v="2013917"/>
  </r>
  <r>
    <x v="5"/>
    <m/>
    <m/>
    <s v="B-112"/>
    <m/>
    <s v="B-89"/>
    <m/>
    <s v="B-89"/>
    <x v="206"/>
    <n v="10000"/>
    <n v="47000"/>
    <d v="2015-08-01T00:00:00"/>
    <m/>
    <n v="0.92313999999999996"/>
    <n v="0.18462799999999999"/>
    <n v="10000"/>
    <n v="47000"/>
  </r>
  <r>
    <x v="5"/>
    <m/>
    <m/>
    <s v="B-115"/>
    <m/>
    <s v="B-97"/>
    <m/>
    <s v="B-97"/>
    <x v="73"/>
    <n v="866"/>
    <n v="3830"/>
    <d v="2015-08-01T00:00:00"/>
    <m/>
    <n v="0.92313999999999996"/>
    <n v="0.18462799999999999"/>
    <n v="866"/>
    <n v="3830"/>
  </r>
  <r>
    <x v="5"/>
    <m/>
    <s v="Not issued. Book entry only"/>
    <s v="B-118"/>
    <m/>
    <s v="B-86"/>
    <m/>
    <s v="B-86"/>
    <x v="81"/>
    <n v="866"/>
    <n v="330"/>
    <d v="2015-08-04T00:00:00"/>
    <m/>
    <n v="0.92313999999999996"/>
    <n v="0.18462799999999999"/>
    <n v="866"/>
    <n v="330"/>
  </r>
  <r>
    <x v="5"/>
    <m/>
    <m/>
    <s v="B-120"/>
    <m/>
    <s v="B-98"/>
    <m/>
    <s v="B-98"/>
    <x v="212"/>
    <n v="866"/>
    <n v="3830"/>
    <d v="2015-08-01T00:00:00"/>
    <m/>
    <n v="0.92313999999999996"/>
    <n v="0.18462799999999999"/>
    <n v="866"/>
    <n v="3830"/>
  </r>
  <r>
    <x v="6"/>
    <m/>
    <m/>
    <s v="BKB-101"/>
    <m/>
    <s v="B-99"/>
    <m/>
    <s v="B-99"/>
    <x v="140"/>
    <m/>
    <n v="28000"/>
    <d v="2015-01-15T00:00:00"/>
    <m/>
    <m/>
    <n v="15"/>
    <n v="0"/>
    <n v="28000"/>
  </r>
  <r>
    <x v="6"/>
    <m/>
    <m/>
    <s v="BKB-103"/>
    <m/>
    <s v="B-100"/>
    <m/>
    <s v="B-100"/>
    <x v="140"/>
    <m/>
    <n v="170000"/>
    <d v="2015-04-07T00:00:00"/>
    <m/>
    <m/>
    <n v="15"/>
    <n v="0"/>
    <n v="170000"/>
  </r>
  <r>
    <x v="6"/>
    <m/>
    <m/>
    <s v="BKB-104"/>
    <m/>
    <s v="B-84"/>
    <m/>
    <s v="B-84"/>
    <x v="140"/>
    <n v="866"/>
    <n v="4330"/>
    <d v="2015-07-02T00:00:00"/>
    <m/>
    <n v="0.92313999999999996"/>
    <n v="0.18462799999999999"/>
    <n v="866"/>
    <n v="4330"/>
  </r>
  <r>
    <x v="6"/>
    <m/>
    <m/>
    <s v="BKB-105"/>
    <m/>
    <s v="B-94"/>
    <m/>
    <s v="B-94"/>
    <x v="140"/>
    <n v="866"/>
    <n v="4330"/>
    <d v="2015-07-02T00:00:00"/>
    <m/>
    <n v="0.92313999999999996"/>
    <n v="0.18462799999999999"/>
    <n v="866"/>
    <n v="4330"/>
  </r>
  <r>
    <x v="6"/>
    <m/>
    <m/>
    <s v="BKB-106"/>
    <m/>
    <s v="B-102"/>
    <m/>
    <s v="B-102"/>
    <x v="140"/>
    <m/>
    <n v="265655"/>
    <d v="2015-07-21T00:00:00"/>
    <m/>
    <n v="0.92313999999999996"/>
    <n v="0.18462799999999999"/>
    <m/>
    <n v="265655"/>
  </r>
  <r>
    <x v="6"/>
    <m/>
    <m/>
    <s v="BKB-109"/>
    <m/>
    <s v="B-88"/>
    <m/>
    <s v="B-88"/>
    <x v="140"/>
    <n v="435265"/>
    <n v="153919"/>
    <d v="2015-07-24T00:00:00"/>
    <m/>
    <n v="0.92313999999999996"/>
    <n v="0.18462799999999999"/>
    <n v="435265"/>
    <n v="153919"/>
  </r>
  <r>
    <x v="6"/>
    <m/>
    <m/>
    <s v="BKB-111"/>
    <m/>
    <s v="BKB-108"/>
    <m/>
    <s v="B-88"/>
    <x v="140"/>
    <n v="435265"/>
    <n v="8489"/>
    <d v="2015-08-04T00:00:00"/>
    <m/>
    <n v="0.92313999999999996"/>
    <n v="0.18462799999999999"/>
    <n v="435265"/>
    <n v="8489"/>
  </r>
  <r>
    <x v="6"/>
    <m/>
    <m/>
    <s v="BKB-113"/>
    <m/>
    <s v="B-89"/>
    <m/>
    <s v="B-89"/>
    <x v="140"/>
    <n v="10000"/>
    <n v="3000"/>
    <d v="2015-08-01T00:00:00"/>
    <m/>
    <n v="0.92313999999999996"/>
    <n v="0.18462799999999999"/>
    <n v="10000"/>
    <n v="3000"/>
  </r>
  <r>
    <x v="6"/>
    <m/>
    <m/>
    <s v="BKB-114"/>
    <m/>
    <s v="B-83, B-93"/>
    <m/>
    <s v="B-83, B-93"/>
    <x v="140"/>
    <m/>
    <n v="8660"/>
    <d v="2015-08-04T00:00:00"/>
    <m/>
    <n v="0.92313999999999996"/>
    <n v="0.18462799999999999"/>
    <n v="0"/>
    <n v="8660"/>
  </r>
  <r>
    <x v="6"/>
    <m/>
    <m/>
    <s v="BKB-116"/>
    <m/>
    <s v="B-97"/>
    <m/>
    <s v="B-97"/>
    <x v="140"/>
    <n v="866"/>
    <n v="500"/>
    <d v="2015-08-01T00:00:00"/>
    <m/>
    <n v="0.92313999999999996"/>
    <n v="0.18462799999999999"/>
    <n v="866"/>
    <n v="500"/>
  </r>
  <r>
    <x v="6"/>
    <m/>
    <m/>
    <s v="BKB-117"/>
    <m/>
    <s v="B-82, B-92"/>
    <m/>
    <s v="B-82, B-92"/>
    <x v="140"/>
    <m/>
    <n v="8660"/>
    <d v="2015-08-04T00:00:00"/>
    <m/>
    <n v="0.92313999999999996"/>
    <n v="0.18462799999999999"/>
    <n v="0"/>
    <n v="8660"/>
  </r>
  <r>
    <x v="6"/>
    <m/>
    <s v="Not issued. Book entry only"/>
    <s v="BKB-119"/>
    <m/>
    <s v="B-86"/>
    <m/>
    <s v="B-86"/>
    <x v="140"/>
    <n v="866"/>
    <n v="4000"/>
    <d v="2015-08-04T00:00:00"/>
    <m/>
    <n v="0.92313999999999996"/>
    <n v="0.18462799999999999"/>
    <n v="866"/>
    <n v="4000"/>
  </r>
  <r>
    <x v="6"/>
    <m/>
    <m/>
    <s v="BKB-121"/>
    <m/>
    <s v="B-98"/>
    <m/>
    <s v="B-98"/>
    <x v="140"/>
    <n v="866"/>
    <n v="500"/>
    <d v="2015-08-01T00:00:00"/>
    <m/>
    <n v="0.92313999999999996"/>
    <n v="0.18462799999999999"/>
    <n v="866"/>
    <n v="500"/>
  </r>
  <r>
    <x v="6"/>
    <m/>
    <m/>
    <s v="BKB-122"/>
    <m/>
    <s v="B-85, B-95"/>
    <m/>
    <s v="B-85, B-95"/>
    <x v="140"/>
    <m/>
    <n v="8660"/>
    <d v="2015-08-04T00:00:00"/>
    <m/>
    <n v="0.92313999999999996"/>
    <n v="0.18462799999999999"/>
    <n v="0"/>
    <n v="8660"/>
  </r>
  <r>
    <x v="7"/>
    <s v="PC-1"/>
    <m/>
    <s v="PC-94"/>
    <m/>
    <m/>
    <m/>
    <m/>
    <x v="191"/>
    <n v="1354270"/>
    <n v="6771350"/>
    <d v="2006-10-13T00:00:00"/>
    <m/>
    <n v="2.82"/>
    <n v="0.56399999999999995"/>
    <n v="1354270"/>
    <n v="6771350"/>
  </r>
  <r>
    <x v="7"/>
    <s v="PC-2"/>
    <m/>
    <s v="PC-95"/>
    <m/>
    <m/>
    <m/>
    <m/>
    <x v="192"/>
    <n v="51277"/>
    <n v="256385"/>
    <d v="2006-10-13T00:00:00"/>
    <m/>
    <n v="2.82"/>
    <n v="0.56399999999999995"/>
    <n v="51277"/>
    <n v="256385"/>
  </r>
  <r>
    <x v="7"/>
    <s v="PC-3"/>
    <m/>
    <s v="PC-96"/>
    <m/>
    <m/>
    <m/>
    <m/>
    <x v="193"/>
    <n v="12893"/>
    <n v="64465"/>
    <d v="2006-10-13T00:00:00"/>
    <m/>
    <n v="2.82"/>
    <n v="0.56399999999999995"/>
    <n v="12893"/>
    <n v="64465"/>
  </r>
  <r>
    <x v="7"/>
    <s v="PC-4"/>
    <m/>
    <s v="PC-97"/>
    <m/>
    <m/>
    <m/>
    <m/>
    <x v="182"/>
    <n v="328014"/>
    <n v="1640070"/>
    <d v="2006-10-13T00:00:00"/>
    <m/>
    <n v="2.82"/>
    <n v="0.56399999999999995"/>
    <n v="328014"/>
    <n v="1640070"/>
  </r>
  <r>
    <x v="7"/>
    <s v="PC-5"/>
    <m/>
    <s v="PC-98"/>
    <m/>
    <m/>
    <m/>
    <m/>
    <x v="199"/>
    <n v="26595"/>
    <n v="132975"/>
    <d v="2006-10-13T00:00:00"/>
    <m/>
    <n v="2.82"/>
    <n v="0.56399999999999995"/>
    <n v="26595"/>
    <n v="132975"/>
  </r>
  <r>
    <x v="7"/>
    <s v="PC-6"/>
    <m/>
    <s v="PC-99"/>
    <m/>
    <m/>
    <m/>
    <m/>
    <x v="167"/>
    <n v="7100"/>
    <n v="35500"/>
    <d v="2006-10-13T00:00:00"/>
    <m/>
    <n v="2.82"/>
    <n v="0.56399999999999995"/>
    <n v="7100"/>
    <n v="35500"/>
  </r>
  <r>
    <x v="7"/>
    <s v="PC-7"/>
    <m/>
    <s v="PC-100"/>
    <m/>
    <m/>
    <m/>
    <m/>
    <x v="145"/>
    <n v="55000"/>
    <n v="275000"/>
    <d v="2006-10-13T00:00:00"/>
    <m/>
    <n v="2.82"/>
    <n v="0.56399999999999995"/>
    <n v="55000"/>
    <n v="275000"/>
  </r>
  <r>
    <x v="7"/>
    <s v="PC-8"/>
    <m/>
    <s v="PC-101"/>
    <m/>
    <m/>
    <m/>
    <m/>
    <x v="177"/>
    <n v="8865"/>
    <n v="44325"/>
    <d v="2006-10-13T00:00:00"/>
    <m/>
    <n v="2.82"/>
    <n v="0.56399999999999995"/>
    <n v="8865"/>
    <n v="44325"/>
  </r>
  <r>
    <x v="7"/>
    <s v="PC-9"/>
    <m/>
    <s v="PC-102"/>
    <m/>
    <m/>
    <m/>
    <m/>
    <x v="213"/>
    <n v="35461"/>
    <n v="177305"/>
    <d v="2006-10-13T00:00:00"/>
    <m/>
    <n v="2.82"/>
    <n v="0.56399999999999995"/>
    <n v="35461"/>
    <n v="177305"/>
  </r>
  <r>
    <x v="7"/>
    <s v="PC-10"/>
    <m/>
    <s v="PC-103"/>
    <s v="PC-185, 186"/>
    <m/>
    <s v="PC-185, 186"/>
    <m/>
    <x v="183"/>
    <n v="177305"/>
    <n v="886525"/>
    <d v="2006-10-13T00:00:00"/>
    <d v="2015-09-22T00:00:00"/>
    <n v="2.82"/>
    <n v="0.56399999999999995"/>
    <n v="0"/>
    <n v="0"/>
  </r>
  <r>
    <x v="7"/>
    <s v="PC-11"/>
    <m/>
    <s v="PC-104"/>
    <m/>
    <m/>
    <m/>
    <m/>
    <x v="184"/>
    <n v="17730"/>
    <n v="88650"/>
    <d v="2006-10-13T00:00:00"/>
    <m/>
    <n v="2.82"/>
    <n v="0.56399999999999995"/>
    <n v="17730"/>
    <n v="88650"/>
  </r>
  <r>
    <x v="7"/>
    <s v="PC-12"/>
    <m/>
    <s v="PC-105"/>
    <m/>
    <m/>
    <m/>
    <m/>
    <x v="148"/>
    <n v="70000"/>
    <n v="350000"/>
    <d v="2006-10-13T00:00:00"/>
    <m/>
    <n v="2.82"/>
    <n v="0.56399999999999995"/>
    <n v="70000"/>
    <n v="350000"/>
  </r>
  <r>
    <x v="7"/>
    <s v="PC-13"/>
    <m/>
    <s v="PC-106"/>
    <m/>
    <m/>
    <m/>
    <m/>
    <x v="150"/>
    <n v="10639"/>
    <n v="53195"/>
    <d v="2006-10-13T00:00:00"/>
    <m/>
    <n v="2.82"/>
    <n v="0.56399999999999995"/>
    <n v="10639"/>
    <n v="53195"/>
  </r>
  <r>
    <x v="7"/>
    <s v="PC-14"/>
    <m/>
    <s v="PC-107"/>
    <m/>
    <m/>
    <m/>
    <m/>
    <x v="214"/>
    <n v="50000"/>
    <n v="250000"/>
    <d v="2006-10-13T00:00:00"/>
    <m/>
    <n v="2.82"/>
    <n v="0.56399999999999995"/>
    <n v="50000"/>
    <n v="250000"/>
  </r>
  <r>
    <x v="7"/>
    <s v="PC-15"/>
    <m/>
    <s v="PC-108"/>
    <m/>
    <m/>
    <m/>
    <m/>
    <x v="185"/>
    <n v="35461"/>
    <n v="177305"/>
    <d v="2006-10-13T00:00:00"/>
    <m/>
    <n v="2.82"/>
    <n v="0.56399999999999995"/>
    <n v="35461"/>
    <n v="177305"/>
  </r>
  <r>
    <x v="7"/>
    <s v="PC-16"/>
    <m/>
    <s v="PC-109"/>
    <m/>
    <m/>
    <m/>
    <m/>
    <x v="215"/>
    <n v="177304"/>
    <n v="886520"/>
    <d v="2006-10-13T00:00:00"/>
    <m/>
    <n v="2.82"/>
    <n v="0.56399999999999995"/>
    <n v="177304"/>
    <n v="886520"/>
  </r>
  <r>
    <x v="7"/>
    <s v="PC-17"/>
    <m/>
    <s v="PC-110"/>
    <m/>
    <m/>
    <m/>
    <m/>
    <x v="216"/>
    <n v="709220"/>
    <n v="3546100"/>
    <d v="2006-10-13T00:00:00"/>
    <m/>
    <n v="2.82"/>
    <n v="0.56399999999999995"/>
    <n v="709220"/>
    <n v="3546100"/>
  </r>
  <r>
    <x v="7"/>
    <s v="PC-18"/>
    <m/>
    <s v="PC-111"/>
    <m/>
    <m/>
    <m/>
    <m/>
    <x v="217"/>
    <n v="5000"/>
    <n v="25000"/>
    <d v="2006-10-13T00:00:00"/>
    <m/>
    <n v="2.82"/>
    <n v="0.56399999999999995"/>
    <n v="5000"/>
    <n v="25000"/>
  </r>
  <r>
    <x v="7"/>
    <s v="PC-19"/>
    <m/>
    <m/>
    <s v="PC-69 - PC-73"/>
    <m/>
    <s v="PC-69 - PC-73"/>
    <m/>
    <x v="218"/>
    <n v="402214"/>
    <n v="2011070"/>
    <d v="2006-10-13T00:00:00"/>
    <d v="2009-07-23T00:00:00"/>
    <n v="2.82"/>
    <n v="0.56399999999999995"/>
    <n v="0"/>
    <n v="0"/>
  </r>
  <r>
    <x v="7"/>
    <s v="PC-20"/>
    <m/>
    <m/>
    <s v="PC-91, PC-92"/>
    <m/>
    <s v="PC-91, PC-92"/>
    <m/>
    <x v="219"/>
    <n v="354610"/>
    <n v="1773050"/>
    <d v="2006-10-13T00:00:00"/>
    <d v="2013-01-09T00:00:00"/>
    <n v="2.82"/>
    <n v="0.56399999999999995"/>
    <n v="0"/>
    <n v="0"/>
  </r>
  <r>
    <x v="7"/>
    <s v="PC-91"/>
    <s v="Not issued. Book entry only"/>
    <s v="PC-112"/>
    <m/>
    <s v="PC-20"/>
    <m/>
    <s v="PC-20"/>
    <x v="219"/>
    <n v="177305"/>
    <n v="886525"/>
    <d v="2013-01-09T00:00:00"/>
    <m/>
    <n v="2.82"/>
    <n v="0.56399999999999995"/>
    <n v="177305"/>
    <n v="886525"/>
  </r>
  <r>
    <x v="7"/>
    <s v="PC-92"/>
    <s v="Not issued. Book entry only"/>
    <s v="PC-113"/>
    <m/>
    <s v="PC-20"/>
    <m/>
    <s v="PC-20"/>
    <x v="220"/>
    <n v="177305"/>
    <n v="886525"/>
    <d v="2013-01-09T00:00:00"/>
    <m/>
    <n v="2.82"/>
    <n v="0.56399999999999995"/>
    <n v="177305"/>
    <n v="886525"/>
  </r>
  <r>
    <x v="7"/>
    <s v="PC-21"/>
    <m/>
    <s v="PC-114"/>
    <m/>
    <m/>
    <m/>
    <m/>
    <x v="221"/>
    <n v="1773050"/>
    <n v="8865250"/>
    <d v="2006-10-13T00:00:00"/>
    <m/>
    <n v="2.82"/>
    <n v="0.56399999999999995"/>
    <n v="1773050"/>
    <n v="8865250"/>
  </r>
  <r>
    <x v="7"/>
    <s v="PC-22"/>
    <m/>
    <s v="PC-115"/>
    <m/>
    <m/>
    <m/>
    <m/>
    <x v="156"/>
    <n v="15957"/>
    <n v="79785"/>
    <d v="2006-10-13T00:00:00"/>
    <m/>
    <n v="2.82"/>
    <n v="0.56399999999999995"/>
    <n v="15957"/>
    <n v="79785"/>
  </r>
  <r>
    <x v="7"/>
    <s v="PC-23"/>
    <m/>
    <s v="PC-116"/>
    <m/>
    <m/>
    <m/>
    <m/>
    <x v="222"/>
    <n v="5319"/>
    <n v="26595"/>
    <d v="2006-10-13T00:00:00"/>
    <m/>
    <n v="2.82"/>
    <n v="0.56399999999999995"/>
    <n v="5319"/>
    <n v="26595"/>
  </r>
  <r>
    <x v="7"/>
    <s v="PC-24"/>
    <m/>
    <m/>
    <s v="PC-67 and PC-68"/>
    <m/>
    <s v="PC-67 and PC-68"/>
    <m/>
    <x v="157"/>
    <n v="10638"/>
    <n v="53190"/>
    <d v="2006-10-13T00:00:00"/>
    <d v="2009-07-31T00:00:00"/>
    <n v="2.82"/>
    <n v="0.56399999999999995"/>
    <n v="0"/>
    <n v="0"/>
  </r>
  <r>
    <x v="7"/>
    <s v="PC-25"/>
    <m/>
    <s v="PC-117"/>
    <m/>
    <m/>
    <m/>
    <m/>
    <x v="160"/>
    <n v="211000"/>
    <n v="1055000"/>
    <d v="2006-10-13T00:00:00"/>
    <m/>
    <n v="2.82"/>
    <n v="0.56399999999999995"/>
    <n v="211000"/>
    <n v="1055000"/>
  </r>
  <r>
    <x v="7"/>
    <s v="PC-26"/>
    <m/>
    <s v="PC-118"/>
    <m/>
    <m/>
    <m/>
    <m/>
    <x v="223"/>
    <n v="10000"/>
    <n v="50000"/>
    <d v="2006-10-13T00:00:00"/>
    <m/>
    <n v="2.82"/>
    <n v="0.56399999999999995"/>
    <n v="10000"/>
    <n v="50000"/>
  </r>
  <r>
    <x v="7"/>
    <s v="PC-27"/>
    <m/>
    <s v="PC-119"/>
    <m/>
    <m/>
    <m/>
    <m/>
    <x v="29"/>
    <n v="531915"/>
    <n v="2659575"/>
    <d v="2006-10-13T00:00:00"/>
    <m/>
    <n v="2.82"/>
    <n v="0.56399999999999995"/>
    <n v="531915"/>
    <n v="2659575"/>
  </r>
  <r>
    <x v="7"/>
    <s v="PC-28"/>
    <m/>
    <m/>
    <s v="PC-77 - PC-86"/>
    <m/>
    <s v="PC-77 - PC-86"/>
    <m/>
    <x v="27"/>
    <n v="106383"/>
    <n v="531915"/>
    <d v="2006-10-13T00:00:00"/>
    <d v="2011-08-10T00:00:00"/>
    <n v="2.82"/>
    <n v="0.56399999999999995"/>
    <n v="0"/>
    <n v="0"/>
  </r>
  <r>
    <x v="7"/>
    <s v="PC-29"/>
    <m/>
    <s v="PC-120"/>
    <s v="PC-176"/>
    <m/>
    <s v="PC-176"/>
    <m/>
    <x v="201"/>
    <n v="141844"/>
    <n v="709220"/>
    <d v="2006-10-13T00:00:00"/>
    <d v="2015-03-24T00:00:00"/>
    <n v="2.82"/>
    <n v="0.56399999999999995"/>
    <n v="0"/>
    <n v="0"/>
  </r>
  <r>
    <x v="7"/>
    <s v="PC-30"/>
    <m/>
    <s v="PC-121"/>
    <m/>
    <m/>
    <m/>
    <m/>
    <x v="163"/>
    <n v="17730"/>
    <n v="88650"/>
    <d v="2006-10-13T00:00:00"/>
    <m/>
    <n v="2.82"/>
    <n v="0.56399999999999995"/>
    <n v="17730"/>
    <n v="88650"/>
  </r>
  <r>
    <x v="7"/>
    <s v="PC-31"/>
    <m/>
    <s v="PC-122"/>
    <m/>
    <m/>
    <m/>
    <m/>
    <x v="173"/>
    <n v="51950"/>
    <n v="259750"/>
    <d v="2006-10-13T00:00:00"/>
    <m/>
    <n v="2.82"/>
    <n v="0.56399999999999995"/>
    <n v="51950"/>
    <n v="259750"/>
  </r>
  <r>
    <x v="7"/>
    <s v="PC-32"/>
    <m/>
    <s v="PC-123"/>
    <m/>
    <m/>
    <m/>
    <m/>
    <x v="166"/>
    <n v="152182"/>
    <n v="760910"/>
    <d v="2006-10-13T00:00:00"/>
    <m/>
    <n v="2.82"/>
    <n v="0.56399999999999995"/>
    <n v="152182"/>
    <n v="760910"/>
  </r>
  <r>
    <x v="7"/>
    <s v="PC-33"/>
    <m/>
    <m/>
    <s v="PC-74"/>
    <m/>
    <s v="PC-74"/>
    <m/>
    <x v="61"/>
    <n v="3546"/>
    <n v="17730"/>
    <d v="2006-10-13T00:00:00"/>
    <d v="2011-03-21T00:00:00"/>
    <n v="2.82"/>
    <n v="0.56399999999999995"/>
    <n v="0"/>
    <n v="0"/>
  </r>
  <r>
    <x v="7"/>
    <s v="PC-34"/>
    <m/>
    <s v="PC-124"/>
    <m/>
    <m/>
    <s v="Pending 94795"/>
    <m/>
    <x v="188"/>
    <n v="35461"/>
    <n v="177305"/>
    <d v="2006-10-13T00:00:00"/>
    <m/>
    <n v="2.82"/>
    <n v="0.56399999999999995"/>
    <n v="35461"/>
    <n v="177305"/>
  </r>
  <r>
    <x v="7"/>
    <s v="PC-35"/>
    <m/>
    <s v="PC-125"/>
    <m/>
    <m/>
    <m/>
    <m/>
    <x v="224"/>
    <n v="5000"/>
    <n v="25000"/>
    <d v="2006-10-13T00:00:00"/>
    <m/>
    <n v="2.82"/>
    <n v="0.56399999999999995"/>
    <n v="5000"/>
    <n v="25000"/>
  </r>
  <r>
    <x v="7"/>
    <s v="PC-36"/>
    <m/>
    <s v="PC-126"/>
    <m/>
    <m/>
    <m/>
    <m/>
    <x v="225"/>
    <n v="5000"/>
    <n v="25000"/>
    <d v="2006-10-13T00:00:00"/>
    <m/>
    <n v="2.82"/>
    <n v="0.56399999999999995"/>
    <n v="5000"/>
    <n v="25000"/>
  </r>
  <r>
    <x v="7"/>
    <s v="PC-37"/>
    <m/>
    <s v="PC-127"/>
    <m/>
    <m/>
    <m/>
    <m/>
    <x v="226"/>
    <n v="53191"/>
    <n v="265955"/>
    <d v="2006-10-13T00:00:00"/>
    <m/>
    <n v="2.82"/>
    <n v="0.56399999999999995"/>
    <n v="53191"/>
    <n v="265955"/>
  </r>
  <r>
    <x v="7"/>
    <s v="PC-38"/>
    <m/>
    <s v="PC-128"/>
    <m/>
    <m/>
    <m/>
    <m/>
    <x v="176"/>
    <n v="50000"/>
    <n v="250000"/>
    <d v="2006-10-13T00:00:00"/>
    <m/>
    <n v="2.82"/>
    <n v="0.56399999999999995"/>
    <n v="50000"/>
    <n v="250000"/>
  </r>
  <r>
    <x v="7"/>
    <s v="PC-39"/>
    <m/>
    <s v="PC-129"/>
    <s v="BKPC-179,BKPC-184"/>
    <m/>
    <s v="BKPC-179,BKPC-184"/>
    <m/>
    <x v="189"/>
    <n v="395390"/>
    <n v="1976950"/>
    <d v="2006-10-13T00:00:00"/>
    <d v="2015-08-04T00:00:00"/>
    <n v="2.82"/>
    <n v="0.56399999999999995"/>
    <n v="0"/>
    <n v="0"/>
  </r>
  <r>
    <x v="7"/>
    <s v="PC-40"/>
    <m/>
    <s v="PC-130"/>
    <m/>
    <m/>
    <m/>
    <m/>
    <x v="227"/>
    <n v="531915"/>
    <n v="2659575"/>
    <d v="2006-10-13T00:00:00"/>
    <m/>
    <n v="2.82"/>
    <n v="0.56399999999999995"/>
    <n v="531915"/>
    <n v="2659575"/>
  </r>
  <r>
    <x v="7"/>
    <s v="PC-41"/>
    <m/>
    <s v="PC-131"/>
    <m/>
    <m/>
    <m/>
    <m/>
    <x v="228"/>
    <n v="11347"/>
    <n v="56735"/>
    <d v="2006-11-03T00:00:00"/>
    <m/>
    <n v="2.82"/>
    <n v="0.56399999999999995"/>
    <n v="11347"/>
    <n v="56735"/>
  </r>
  <r>
    <x v="7"/>
    <s v="PC-42"/>
    <m/>
    <m/>
    <s v="PC-88"/>
    <m/>
    <s v="PC-88"/>
    <m/>
    <x v="229"/>
    <n v="32000"/>
    <n v="160000"/>
    <d v="2006-11-03T00:00:00"/>
    <d v="2012-12-19T00:00:00"/>
    <n v="2.82"/>
    <n v="0.56399999999999995"/>
    <n v="0"/>
    <n v="0"/>
  </r>
  <r>
    <x v="7"/>
    <s v="PC-43"/>
    <m/>
    <s v="PC-132"/>
    <m/>
    <m/>
    <m/>
    <m/>
    <x v="230"/>
    <n v="26621"/>
    <n v="133105"/>
    <d v="2006-11-03T00:00:00"/>
    <m/>
    <n v="2.82"/>
    <n v="0.56399999999999995"/>
    <n v="26621"/>
    <n v="133105"/>
  </r>
  <r>
    <x v="7"/>
    <s v="PC-44"/>
    <m/>
    <s v="PC-133"/>
    <m/>
    <m/>
    <m/>
    <m/>
    <x v="146"/>
    <n v="531915"/>
    <n v="2659575"/>
    <d v="2006-11-03T00:00:00"/>
    <m/>
    <n v="2.82"/>
    <n v="0.56399999999999995"/>
    <n v="531915"/>
    <n v="2659575"/>
  </r>
  <r>
    <x v="7"/>
    <s v="PC-45"/>
    <m/>
    <s v="PC-134"/>
    <m/>
    <m/>
    <m/>
    <m/>
    <x v="147"/>
    <n v="531915"/>
    <n v="2659575"/>
    <d v="2006-11-03T00:00:00"/>
    <m/>
    <n v="2.82"/>
    <n v="0.56399999999999995"/>
    <n v="531915"/>
    <n v="2659575"/>
  </r>
  <r>
    <x v="7"/>
    <s v="PC-46"/>
    <m/>
    <s v="PC-135"/>
    <m/>
    <m/>
    <m/>
    <m/>
    <x v="202"/>
    <n v="177304"/>
    <n v="886520"/>
    <d v="2006-11-03T00:00:00"/>
    <m/>
    <n v="2.82"/>
    <n v="0.56399999999999995"/>
    <n v="177304"/>
    <n v="886520"/>
  </r>
  <r>
    <x v="7"/>
    <s v="PC-47"/>
    <m/>
    <s v="PC-136"/>
    <m/>
    <m/>
    <m/>
    <m/>
    <x v="149"/>
    <n v="8865"/>
    <n v="44325"/>
    <d v="2006-11-03T00:00:00"/>
    <m/>
    <n v="2.82"/>
    <n v="0.56399999999999995"/>
    <n v="8865"/>
    <n v="44325"/>
  </r>
  <r>
    <x v="7"/>
    <s v="PC-48"/>
    <m/>
    <s v="PC-137"/>
    <m/>
    <m/>
    <m/>
    <m/>
    <x v="231"/>
    <n v="35461"/>
    <n v="177305"/>
    <d v="2006-11-03T00:00:00"/>
    <m/>
    <n v="2.82"/>
    <n v="0.56399999999999995"/>
    <n v="35461"/>
    <n v="177305"/>
  </r>
  <r>
    <x v="7"/>
    <s v="PC-49"/>
    <m/>
    <m/>
    <s v="PC-75, PC-76"/>
    <m/>
    <s v="PC-75, PC-76"/>
    <m/>
    <x v="232"/>
    <n v="354610"/>
    <n v="1773050"/>
    <d v="2006-11-03T00:00:00"/>
    <d v="2011-05-04T00:00:00"/>
    <n v="2.82"/>
    <n v="0.56399999999999995"/>
    <n v="0"/>
    <n v="0"/>
  </r>
  <r>
    <x v="7"/>
    <s v="PC-50"/>
    <m/>
    <s v="PC-138"/>
    <m/>
    <m/>
    <m/>
    <m/>
    <x v="171"/>
    <n v="10638"/>
    <n v="53190"/>
    <d v="2006-11-03T00:00:00"/>
    <m/>
    <n v="2.82"/>
    <n v="0.56399999999999995"/>
    <n v="10638"/>
    <n v="53190"/>
  </r>
  <r>
    <x v="7"/>
    <s v="PC-51"/>
    <m/>
    <s v="PC-139"/>
    <m/>
    <m/>
    <m/>
    <m/>
    <x v="233"/>
    <n v="8865"/>
    <n v="44325"/>
    <d v="2006-11-03T00:00:00"/>
    <m/>
    <n v="2.82"/>
    <n v="0.56399999999999995"/>
    <n v="8865"/>
    <n v="44325"/>
  </r>
  <r>
    <x v="7"/>
    <s v="PC-52"/>
    <m/>
    <s v="PC-140"/>
    <m/>
    <m/>
    <m/>
    <m/>
    <x v="234"/>
    <n v="17730"/>
    <n v="88650"/>
    <d v="2006-11-03T00:00:00"/>
    <m/>
    <n v="2.82"/>
    <n v="0.56399999999999995"/>
    <n v="17730"/>
    <n v="88650"/>
  </r>
  <r>
    <x v="7"/>
    <s v="PC-53"/>
    <m/>
    <m/>
    <s v="PC-66"/>
    <m/>
    <s v="PC-66"/>
    <m/>
    <x v="235"/>
    <n v="17730"/>
    <n v="88650"/>
    <d v="2006-11-03T00:00:00"/>
    <d v="2008-04-08T00:00:00"/>
    <n v="2.82"/>
    <n v="0.56399999999999995"/>
    <n v="0"/>
    <n v="0"/>
  </r>
  <r>
    <x v="7"/>
    <s v="PC-54"/>
    <m/>
    <s v="PC-141"/>
    <m/>
    <m/>
    <m/>
    <m/>
    <x v="236"/>
    <n v="35460"/>
    <n v="177300"/>
    <d v="2006-11-03T00:00:00"/>
    <m/>
    <n v="2.82"/>
    <n v="0.56399999999999995"/>
    <n v="35460"/>
    <n v="177300"/>
  </r>
  <r>
    <x v="7"/>
    <s v="PC-55"/>
    <m/>
    <s v="PC-142"/>
    <m/>
    <m/>
    <m/>
    <m/>
    <x v="162"/>
    <n v="8865"/>
    <n v="44325"/>
    <d v="2006-11-03T00:00:00"/>
    <m/>
    <n v="2.82"/>
    <n v="0.56399999999999995"/>
    <n v="8865"/>
    <n v="44325"/>
  </r>
  <r>
    <x v="7"/>
    <s v="PC-56"/>
    <m/>
    <s v="PC-143"/>
    <m/>
    <m/>
    <m/>
    <m/>
    <x v="237"/>
    <n v="20000"/>
    <n v="100000"/>
    <d v="2006-11-03T00:00:00"/>
    <m/>
    <n v="2.82"/>
    <n v="0.56399999999999995"/>
    <n v="20000"/>
    <n v="100000"/>
  </r>
  <r>
    <x v="7"/>
    <s v="PC-57"/>
    <m/>
    <s v="PC-144"/>
    <m/>
    <m/>
    <m/>
    <m/>
    <x v="178"/>
    <n v="88652"/>
    <n v="443260"/>
    <d v="2006-11-03T00:00:00"/>
    <m/>
    <n v="2.82"/>
    <n v="0.56399999999999995"/>
    <n v="88652"/>
    <n v="443260"/>
  </r>
  <r>
    <x v="7"/>
    <s v="PC-58"/>
    <m/>
    <s v="PC-145"/>
    <m/>
    <m/>
    <m/>
    <m/>
    <x v="238"/>
    <n v="177304"/>
    <n v="886520"/>
    <d v="2006-11-03T00:00:00"/>
    <m/>
    <n v="2.82"/>
    <n v="0.56399999999999995"/>
    <n v="177304"/>
    <n v="886520"/>
  </r>
  <r>
    <x v="7"/>
    <s v="PC-59"/>
    <m/>
    <s v="PC-146"/>
    <m/>
    <m/>
    <m/>
    <m/>
    <x v="239"/>
    <n v="5319"/>
    <n v="26595"/>
    <d v="2006-11-03T00:00:00"/>
    <m/>
    <n v="2.82"/>
    <n v="0.56399999999999995"/>
    <n v="5319"/>
    <n v="26595"/>
  </r>
  <r>
    <x v="7"/>
    <s v="PC-60"/>
    <m/>
    <s v="PC-147"/>
    <m/>
    <m/>
    <m/>
    <m/>
    <x v="240"/>
    <n v="19503"/>
    <n v="97515"/>
    <d v="2006-11-03T00:00:00"/>
    <m/>
    <n v="2.82"/>
    <n v="0.56399999999999995"/>
    <n v="19503"/>
    <n v="97515"/>
  </r>
  <r>
    <x v="7"/>
    <s v="PC-61"/>
    <m/>
    <s v="PC-148"/>
    <m/>
    <m/>
    <m/>
    <m/>
    <x v="241"/>
    <n v="10638"/>
    <n v="53190"/>
    <d v="2006-11-03T00:00:00"/>
    <m/>
    <n v="2.82"/>
    <n v="0.56399999999999995"/>
    <n v="10638"/>
    <n v="53190"/>
  </r>
  <r>
    <x v="7"/>
    <s v="PC-62"/>
    <m/>
    <s v="PC-149"/>
    <m/>
    <m/>
    <m/>
    <m/>
    <x v="182"/>
    <n v="425000"/>
    <n v="2125000"/>
    <d v="2006-11-15T00:00:00"/>
    <m/>
    <n v="2.82"/>
    <n v="0.56399999999999995"/>
    <n v="425000"/>
    <n v="2125000"/>
  </r>
  <r>
    <x v="7"/>
    <s v="PC-63"/>
    <m/>
    <s v="PC-150"/>
    <m/>
    <m/>
    <m/>
    <m/>
    <x v="242"/>
    <n v="684000"/>
    <n v="3420000"/>
    <d v="2006-11-15T00:00:00"/>
    <m/>
    <n v="2.82"/>
    <n v="0.56399999999999995"/>
    <n v="684000"/>
    <n v="3420000"/>
  </r>
  <r>
    <x v="7"/>
    <s v="PC-64"/>
    <m/>
    <s v="PC-151"/>
    <s v="PC-189 PC-190"/>
    <m/>
    <s v="PC-189 PC-190"/>
    <m/>
    <x v="29"/>
    <n v="177304"/>
    <n v="886520"/>
    <d v="2006-11-15T00:00:00"/>
    <d v="2015-12-15T00:00:00"/>
    <n v="2.82"/>
    <n v="0.56399999999999995"/>
    <n v="0"/>
    <n v="0"/>
  </r>
  <r>
    <x v="7"/>
    <s v="PC-65"/>
    <m/>
    <s v="PC-152"/>
    <m/>
    <m/>
    <m/>
    <m/>
    <x v="189"/>
    <n v="345746"/>
    <n v="1728730"/>
    <d v="2006-12-12T00:00:00"/>
    <m/>
    <n v="2.82"/>
    <n v="0.56399999999999995"/>
    <n v="345746"/>
    <n v="1728730"/>
  </r>
  <r>
    <x v="7"/>
    <s v="PC-66"/>
    <m/>
    <m/>
    <s v="PC-87"/>
    <s v="PC-53"/>
    <s v="PC-87"/>
    <m/>
    <x v="65"/>
    <n v="17730"/>
    <n v="88650"/>
    <d v="2008-04-08T00:00:00"/>
    <d v="2012-07-31T00:00:00"/>
    <n v="2.82"/>
    <n v="0.56399999999999995"/>
    <n v="0"/>
    <n v="0"/>
  </r>
  <r>
    <x v="7"/>
    <s v="PC-67"/>
    <m/>
    <s v="PC-153"/>
    <m/>
    <s v="PC-24"/>
    <m/>
    <s v="PC-24"/>
    <x v="180"/>
    <n v="3546"/>
    <n v="17730"/>
    <d v="2009-07-31T00:00:00"/>
    <m/>
    <n v="2.82"/>
    <n v="0.56399999999999995"/>
    <n v="3546"/>
    <n v="17730"/>
  </r>
  <r>
    <x v="7"/>
    <s v="PC-68"/>
    <m/>
    <s v="PC-154"/>
    <s v="PC-187,PC-188"/>
    <s v="PC-24"/>
    <s v="PC-187,PC-188"/>
    <s v="PC-24"/>
    <x v="157"/>
    <n v="7092"/>
    <n v="35460"/>
    <d v="2009-07-31T00:00:00"/>
    <d v="2015-12-16T00:00:00"/>
    <n v="2.82"/>
    <n v="0.56399999999999995"/>
    <n v="0"/>
    <n v="0"/>
  </r>
  <r>
    <x v="7"/>
    <s v="PC-69"/>
    <m/>
    <s v="PC-155"/>
    <s v="PC-177"/>
    <s v="PC-19"/>
    <s v="PC-177"/>
    <s v="PC-19"/>
    <x v="243"/>
    <n v="32000"/>
    <n v="160000"/>
    <d v="2009-07-23T00:00:00"/>
    <d v="2015-03-24T00:00:00"/>
    <n v="2.82"/>
    <n v="0.56399999999999995"/>
    <n v="0"/>
    <n v="0"/>
  </r>
  <r>
    <x v="7"/>
    <s v="PC-70"/>
    <m/>
    <s v="PC-156"/>
    <m/>
    <s v="PC-19"/>
    <m/>
    <s v="PC-19"/>
    <x v="244"/>
    <n v="32000"/>
    <n v="160000"/>
    <d v="2009-07-23T00:00:00"/>
    <m/>
    <n v="2.82"/>
    <n v="0.56399999999999995"/>
    <n v="32000"/>
    <n v="160000"/>
  </r>
  <r>
    <x v="7"/>
    <s v="PC-71"/>
    <m/>
    <s v="PC-157"/>
    <s v="PC-178"/>
    <s v="PC-19"/>
    <s v="PC-178"/>
    <s v="PC-19"/>
    <x v="245"/>
    <n v="32000"/>
    <n v="160000"/>
    <d v="2009-07-23T00:00:00"/>
    <d v="2015-05-08T00:00:00"/>
    <n v="2.82"/>
    <n v="0.56399999999999995"/>
    <n v="0"/>
    <n v="0"/>
  </r>
  <r>
    <x v="7"/>
    <s v="PC-72"/>
    <m/>
    <m/>
    <s v="PC-89"/>
    <s v="PC-19"/>
    <s v="PC-89"/>
    <s v="PC-19"/>
    <x v="246"/>
    <n v="153107"/>
    <n v="765535"/>
    <d v="2009-07-23T00:00:00"/>
    <d v="2012-12-19T00:00:00"/>
    <n v="2.82"/>
    <n v="0.56399999999999995"/>
    <n v="0"/>
    <n v="0"/>
  </r>
  <r>
    <x v="7"/>
    <s v="PC-73"/>
    <m/>
    <m/>
    <s v="PC-90"/>
    <s v="PC-19"/>
    <s v="PC-90"/>
    <s v="PC-19"/>
    <x v="218"/>
    <n v="153107"/>
    <n v="765535"/>
    <d v="2009-07-23T00:00:00"/>
    <d v="2012-12-19T00:00:00"/>
    <n v="2.82"/>
    <n v="0.56399999999999995"/>
    <n v="0"/>
    <n v="0"/>
  </r>
  <r>
    <x v="7"/>
    <s v="PC-74"/>
    <m/>
    <s v="PC-158"/>
    <m/>
    <s v="PC-33"/>
    <m/>
    <s v="PC-33"/>
    <x v="92"/>
    <n v="3546"/>
    <n v="17730"/>
    <d v="2011-03-21T00:00:00"/>
    <m/>
    <n v="2.82"/>
    <n v="0.56399999999999995"/>
    <n v="3546"/>
    <n v="17730"/>
  </r>
  <r>
    <x v="7"/>
    <s v="PC-75"/>
    <m/>
    <s v="PC-159"/>
    <m/>
    <s v="PC-49"/>
    <m/>
    <s v="PC-49"/>
    <x v="247"/>
    <n v="118203"/>
    <n v="591015"/>
    <d v="2011-05-04T00:00:00"/>
    <m/>
    <n v="2.82"/>
    <n v="0.56399999999999995"/>
    <n v="118203"/>
    <n v="591015"/>
  </r>
  <r>
    <x v="7"/>
    <s v="PC-76"/>
    <m/>
    <s v="PC-160"/>
    <m/>
    <s v="PC-49"/>
    <m/>
    <s v="PC-49"/>
    <x v="232"/>
    <n v="236407"/>
    <n v="1182035"/>
    <d v="2011-05-04T00:00:00"/>
    <m/>
    <n v="2.82"/>
    <n v="0.56399999999999995"/>
    <n v="236407"/>
    <n v="1182035"/>
  </r>
  <r>
    <x v="7"/>
    <s v="PC-77"/>
    <m/>
    <s v="PC-161"/>
    <s v="BKC-179"/>
    <s v="PC-28"/>
    <m/>
    <s v="PC-28"/>
    <x v="248"/>
    <n v="3976"/>
    <n v="19880"/>
    <d v="2011-08-10T00:00:00"/>
    <d v="2015-08-04T00:00:00"/>
    <n v="2.82"/>
    <n v="0.56399999999999995"/>
    <n v="0"/>
    <n v="0"/>
  </r>
  <r>
    <x v="7"/>
    <s v="PC-78"/>
    <m/>
    <s v="PC-162"/>
    <s v="BKC-179, PC-180"/>
    <s v="PC-28"/>
    <s v="BKC-179, PC-180"/>
    <s v="PC-28"/>
    <x v="24"/>
    <n v="3976"/>
    <n v="19880"/>
    <d v="2011-08-10T00:00:00"/>
    <d v="2015-08-04T00:00:00"/>
    <n v="2.82"/>
    <n v="0.56399999999999995"/>
    <n v="0"/>
    <n v="0"/>
  </r>
  <r>
    <x v="7"/>
    <s v="PC-79"/>
    <m/>
    <s v="PC-163"/>
    <s v="BKC-179, PC-181"/>
    <s v="PC-28"/>
    <s v="BKC-179, PC-181"/>
    <s v="PC-28"/>
    <x v="249"/>
    <n v="3976"/>
    <n v="19880"/>
    <d v="2011-08-10T00:00:00"/>
    <d v="2015-08-04T00:00:00"/>
    <n v="2.82"/>
    <n v="0.56399999999999995"/>
    <n v="0"/>
    <n v="0"/>
  </r>
  <r>
    <x v="7"/>
    <s v="PC-80"/>
    <m/>
    <s v="PC-164"/>
    <s v="BKC-179, PC-182"/>
    <s v="PC-28"/>
    <s v="BKC-179, PC-182"/>
    <s v="PC-28"/>
    <x v="250"/>
    <n v="3976"/>
    <n v="19880"/>
    <d v="2011-08-10T00:00:00"/>
    <d v="2015-08-04T00:00:00"/>
    <n v="2.82"/>
    <n v="0.56399999999999995"/>
    <n v="0"/>
    <n v="0"/>
  </r>
  <r>
    <x v="7"/>
    <s v="PC-81"/>
    <m/>
    <s v="PC-165"/>
    <s v="BKC-179, PC-183"/>
    <s v="PC-28"/>
    <s v="BKC-179, PC-183"/>
    <s v="PC-28"/>
    <x v="251"/>
    <n v="3976"/>
    <n v="19880"/>
    <d v="2011-08-10T00:00:00"/>
    <d v="2015-08-04T00:00:00"/>
    <n v="2.82"/>
    <n v="0.56399999999999995"/>
    <n v="0"/>
    <n v="0"/>
  </r>
  <r>
    <x v="7"/>
    <s v="PC-82"/>
    <m/>
    <s v="PC-166"/>
    <m/>
    <s v="PC-28"/>
    <m/>
    <s v="PC-28"/>
    <x v="252"/>
    <n v="3976"/>
    <n v="19880"/>
    <d v="2011-08-10T00:00:00"/>
    <m/>
    <n v="2.82"/>
    <n v="0.56399999999999995"/>
    <n v="3976"/>
    <n v="19880"/>
  </r>
  <r>
    <x v="7"/>
    <s v="PC-83"/>
    <m/>
    <s v="PC-167"/>
    <m/>
    <s v="PC-28"/>
    <m/>
    <s v="PC-28"/>
    <x v="253"/>
    <n v="3976"/>
    <n v="19880"/>
    <d v="2011-08-10T00:00:00"/>
    <m/>
    <n v="2.82"/>
    <n v="0.56399999999999995"/>
    <n v="3976"/>
    <n v="19880"/>
  </r>
  <r>
    <x v="7"/>
    <s v="PC-84"/>
    <m/>
    <s v="PC-168"/>
    <m/>
    <s v="PC-28"/>
    <m/>
    <s v="PC-28"/>
    <x v="254"/>
    <n v="3976"/>
    <n v="19880"/>
    <d v="2011-08-10T00:00:00"/>
    <m/>
    <n v="2.82"/>
    <n v="0.56399999999999995"/>
    <n v="3976"/>
    <n v="19880"/>
  </r>
  <r>
    <x v="7"/>
    <s v="PC-85"/>
    <m/>
    <s v="PC-169"/>
    <m/>
    <s v="PC-28"/>
    <m/>
    <s v="PC-28"/>
    <x v="255"/>
    <n v="3976"/>
    <n v="19880"/>
    <d v="2011-08-10T00:00:00"/>
    <m/>
    <n v="2.82"/>
    <n v="0.56399999999999995"/>
    <n v="3976"/>
    <n v="19880"/>
  </r>
  <r>
    <x v="7"/>
    <s v="PC-86"/>
    <m/>
    <s v="PC-170"/>
    <m/>
    <s v="PC-28"/>
    <m/>
    <s v="PC-28"/>
    <x v="27"/>
    <n v="70599"/>
    <n v="352995"/>
    <d v="2011-08-10T00:00:00"/>
    <m/>
    <n v="2.82"/>
    <n v="0.56399999999999995"/>
    <n v="70599"/>
    <n v="352995"/>
  </r>
  <r>
    <x v="7"/>
    <s v="PC-87"/>
    <m/>
    <s v="PC-171"/>
    <m/>
    <s v="PC-66"/>
    <s v="Pending 16000"/>
    <s v="PC-66"/>
    <x v="111"/>
    <n v="17730"/>
    <n v="88650"/>
    <d v="2012-07-31T00:00:00"/>
    <m/>
    <n v="2.82"/>
    <n v="0.56399999999999995"/>
    <n v="17730"/>
    <n v="88650"/>
  </r>
  <r>
    <x v="7"/>
    <s v="PC-88"/>
    <m/>
    <s v="PC-172"/>
    <m/>
    <s v="PC-42"/>
    <m/>
    <s v="PC-42"/>
    <x v="256"/>
    <n v="32000"/>
    <n v="160000"/>
    <d v="2012-12-19T00:00:00"/>
    <m/>
    <n v="2.82"/>
    <n v="0.56399999999999995"/>
    <n v="32000"/>
    <n v="160000"/>
  </r>
  <r>
    <x v="7"/>
    <s v="PC-89"/>
    <m/>
    <s v="PC-173"/>
    <m/>
    <s v="PC-72"/>
    <m/>
    <s v="PC-72"/>
    <x v="257"/>
    <n v="153107"/>
    <n v="765535"/>
    <d v="2012-12-19T00:00:00"/>
    <m/>
    <n v="2.82"/>
    <n v="0.56399999999999995"/>
    <n v="153107"/>
    <n v="765535"/>
  </r>
  <r>
    <x v="7"/>
    <s v="PC-90"/>
    <m/>
    <s v="PC-174"/>
    <m/>
    <s v="PC-73"/>
    <m/>
    <s v="PC-73"/>
    <x v="258"/>
    <n v="153107"/>
    <n v="765535"/>
    <d v="2012-12-19T00:00:00"/>
    <m/>
    <n v="2.82"/>
    <n v="0.56399999999999995"/>
    <n v="153107"/>
    <n v="765535"/>
  </r>
  <r>
    <x v="7"/>
    <s v="PC-93"/>
    <s v="Not issued. Book entry only"/>
    <s v="PC-175"/>
    <m/>
    <m/>
    <m/>
    <m/>
    <x v="259"/>
    <n v="20000"/>
    <n v="100000"/>
    <d v="2013-04-26T00:00:00"/>
    <m/>
    <n v="2.82"/>
    <n v="0.56399999999999995"/>
    <n v="20000"/>
    <n v="100000"/>
  </r>
  <r>
    <x v="7"/>
    <s v="PC-29"/>
    <m/>
    <s v="PC-176"/>
    <m/>
    <s v="PC-120"/>
    <m/>
    <s v="PC-120"/>
    <x v="204"/>
    <n v="141844"/>
    <n v="709220"/>
    <d v="2015-03-24T00:00:00"/>
    <m/>
    <n v="2.82"/>
    <n v="0.56399999999999995"/>
    <n v="141844"/>
    <n v="709220"/>
  </r>
  <r>
    <x v="7"/>
    <s v="PC-69"/>
    <m/>
    <s v="PC-177"/>
    <s v="PC-177"/>
    <s v="PC-155"/>
    <m/>
    <s v="PC-155"/>
    <x v="260"/>
    <n v="32000"/>
    <n v="160000"/>
    <d v="2015-03-24T00:00:00"/>
    <d v="2016-01-25T00:00:00"/>
    <n v="2.82"/>
    <n v="0.56399999999999995"/>
    <n v="0"/>
    <n v="0"/>
  </r>
  <r>
    <x v="7"/>
    <s v="PC-71"/>
    <m/>
    <s v="PC-178"/>
    <m/>
    <s v="PC-157"/>
    <m/>
    <s v="PC-157"/>
    <x v="261"/>
    <n v="32000"/>
    <n v="160000"/>
    <d v="2015-05-08T00:00:00"/>
    <m/>
    <n v="2.82"/>
    <n v="0.56399999999999995"/>
    <n v="32000"/>
    <n v="160000"/>
  </r>
  <r>
    <x v="7"/>
    <m/>
    <m/>
    <s v="PC-180"/>
    <m/>
    <s v="PC-162"/>
    <m/>
    <s v="PC-162"/>
    <x v="24"/>
    <n v="3976"/>
    <n v="12380"/>
    <d v="2015-08-04T00:00:00"/>
    <m/>
    <n v="2.82"/>
    <n v="0.56399999999999995"/>
    <n v="3976"/>
    <n v="12380"/>
  </r>
  <r>
    <x v="7"/>
    <m/>
    <m/>
    <s v="PC-181"/>
    <m/>
    <s v="PC-163"/>
    <m/>
    <s v="PC-163"/>
    <x v="249"/>
    <n v="3976"/>
    <n v="15880"/>
    <d v="2015-08-04T00:00:00"/>
    <m/>
    <n v="2.82"/>
    <n v="0.56399999999999995"/>
    <n v="3976"/>
    <n v="15880"/>
  </r>
  <r>
    <x v="7"/>
    <m/>
    <m/>
    <s v="PC-182"/>
    <m/>
    <s v="PC-164"/>
    <m/>
    <s v="PC-164"/>
    <x v="250"/>
    <n v="3976"/>
    <n v="13880"/>
    <d v="2015-08-04T00:00:00"/>
    <m/>
    <n v="2.82"/>
    <n v="0.56399999999999995"/>
    <n v="3976"/>
    <n v="13880"/>
  </r>
  <r>
    <x v="7"/>
    <m/>
    <m/>
    <s v="PC-183"/>
    <m/>
    <s v="PC-165"/>
    <m/>
    <s v="PC-165"/>
    <x v="251"/>
    <n v="3976"/>
    <n v="13880"/>
    <d v="2015-08-04T00:00:00"/>
    <m/>
    <n v="2.82"/>
    <n v="0.56399999999999995"/>
    <n v="3976"/>
    <n v="13880"/>
  </r>
  <r>
    <x v="7"/>
    <m/>
    <m/>
    <s v="PC-184"/>
    <m/>
    <s v="PC-129"/>
    <m/>
    <s v="PC-129"/>
    <x v="189"/>
    <n v="395390"/>
    <n v="1934270"/>
    <d v="2015-08-04T00:00:00"/>
    <m/>
    <n v="2.82"/>
    <n v="0.56399999999999995"/>
    <n v="395390"/>
    <n v="1934270"/>
  </r>
  <r>
    <x v="7"/>
    <s v="PC-10"/>
    <m/>
    <s v="PC-185"/>
    <m/>
    <s v="PC-103"/>
    <m/>
    <s v="PC-103"/>
    <x v="183"/>
    <n v="177305"/>
    <n v="526525"/>
    <d v="2015-09-22T00:00:00"/>
    <m/>
    <n v="2.82"/>
    <n v="0.56399999999999995"/>
    <n v="177305"/>
    <n v="526525"/>
  </r>
  <r>
    <x v="8"/>
    <m/>
    <m/>
    <s v="BKPC-179"/>
    <m/>
    <s v="PC-129, 161, 162, 163, 164 and 165"/>
    <m/>
    <s v="PC-129, 161, 162, 163, 164 and 165"/>
    <x v="140"/>
    <m/>
    <n v="86060"/>
    <d v="2015-08-04T00:00:00"/>
    <m/>
    <n v="2.82"/>
    <n v="0.56399999999999995"/>
    <n v="0"/>
    <n v="86060"/>
  </r>
  <r>
    <x v="7"/>
    <m/>
    <m/>
    <s v="BKPC-186"/>
    <m/>
    <s v="PC-103"/>
    <m/>
    <s v="PC-103"/>
    <x v="181"/>
    <n v="177305"/>
    <n v="360000"/>
    <d v="2015-09-22T00:00:00"/>
    <m/>
    <n v="2.82"/>
    <n v="0.56399999999999995"/>
    <n v="177305"/>
    <n v="360000"/>
  </r>
  <r>
    <x v="7"/>
    <m/>
    <m/>
    <s v="PC-187"/>
    <m/>
    <s v="PC-154"/>
    <m/>
    <s v="PC-154"/>
    <x v="157"/>
    <n v="7092"/>
    <n v="28460"/>
    <d v="2015-12-16T00:00:00"/>
    <m/>
    <n v="2.82"/>
    <n v="0.56399999999999995"/>
    <n v="7092"/>
    <n v="28460"/>
  </r>
  <r>
    <x v="7"/>
    <m/>
    <m/>
    <s v="PC-188"/>
    <m/>
    <s v="PC-154"/>
    <m/>
    <s v="PC-154"/>
    <x v="262"/>
    <n v="7092"/>
    <n v="7000"/>
    <d v="2015-12-16T00:00:00"/>
    <m/>
    <n v="2.82"/>
    <n v="0.56399999999999995"/>
    <n v="7092"/>
    <n v="7000"/>
  </r>
  <r>
    <x v="7"/>
    <m/>
    <m/>
    <s v="PC-189"/>
    <m/>
    <s v="PC-151"/>
    <s v="(pending name change)"/>
    <s v="PC-151"/>
    <x v="29"/>
    <n v="177304"/>
    <n v="476520"/>
    <d v="2015-12-15T00:00:00"/>
    <m/>
    <n v="2.82"/>
    <n v="0.56399999999999995"/>
    <n v="177304"/>
    <n v="476520"/>
  </r>
  <r>
    <x v="7"/>
    <m/>
    <m/>
    <s v="PC-190"/>
    <m/>
    <s v="PC-151"/>
    <m/>
    <s v="PC-151"/>
    <x v="263"/>
    <n v="177304"/>
    <n v="410000"/>
    <d v="2015-12-15T00:00:00"/>
    <m/>
    <n v="2.82"/>
    <n v="0.56399999999999995"/>
    <n v="177304"/>
    <n v="410000"/>
  </r>
  <r>
    <x v="7"/>
    <s v="PC-69"/>
    <m/>
    <s v="PC-191"/>
    <m/>
    <s v="PC-177"/>
    <m/>
    <s v="PC-177"/>
    <x v="260"/>
    <n v="32000"/>
    <n v="160000"/>
    <d v="2016-01-25T00:00:00"/>
    <d v="2016-01-25T00:00:00"/>
    <n v="2.82"/>
    <n v="0.56399999999999995"/>
    <n v="0"/>
    <n v="0"/>
  </r>
  <r>
    <x v="7"/>
    <m/>
    <m/>
    <s v="PC-192"/>
    <m/>
    <s v="PC-191"/>
    <m/>
    <s v="PC-177"/>
    <x v="260"/>
    <n v="32000"/>
    <n v="160000"/>
    <d v="2016-01-25T00:00:00"/>
    <m/>
    <n v="2.82"/>
    <n v="0.56399999999999995"/>
    <n v="32000"/>
    <n v="160000"/>
  </r>
  <r>
    <x v="9"/>
    <s v="PC-1-1"/>
    <m/>
    <s v="PC-1-22"/>
    <m/>
    <m/>
    <m/>
    <m/>
    <x v="264"/>
    <n v="3000000"/>
    <n v="15000000"/>
    <d v="2010-07-01T00:00:00"/>
    <m/>
    <n v="15"/>
    <n v="3"/>
    <n v="3000000"/>
    <n v="15000000"/>
  </r>
  <r>
    <x v="9"/>
    <s v="PC-1-2"/>
    <m/>
    <s v="PC-1-23"/>
    <s v="PC-1-26"/>
    <m/>
    <s v="PC-1-26"/>
    <m/>
    <x v="265"/>
    <n v="566667"/>
    <n v="2833335"/>
    <d v="2010-07-30T00:00:00"/>
    <d v="2015-04-09T00:00:00"/>
    <n v="15"/>
    <n v="3"/>
    <n v="0"/>
    <n v="0"/>
  </r>
  <r>
    <x v="9"/>
    <s v="PC-1-4"/>
    <m/>
    <s v="PC-1-25"/>
    <m/>
    <m/>
    <m/>
    <m/>
    <x v="189"/>
    <n v="35000"/>
    <n v="175000"/>
    <d v="2010-07-19T00:00:00"/>
    <m/>
    <n v="15"/>
    <n v="3"/>
    <n v="35000"/>
    <n v="175000"/>
  </r>
  <r>
    <x v="9"/>
    <s v="PC-1-3"/>
    <m/>
    <s v="PC-1-24"/>
    <m/>
    <m/>
    <m/>
    <m/>
    <x v="266"/>
    <n v="100000"/>
    <n v="500000"/>
    <d v="2010-07-30T00:00:00"/>
    <m/>
    <n v="15"/>
    <n v="3"/>
    <n v="100000"/>
    <n v="500000"/>
  </r>
  <r>
    <x v="9"/>
    <s v="PC-1-2"/>
    <m/>
    <s v="PC-1-26"/>
    <m/>
    <s v="PC-1-23"/>
    <m/>
    <s v="PC-1-23"/>
    <x v="265"/>
    <n v="566667"/>
    <n v="2833335"/>
    <d v="2015-04-09T00:00:00"/>
    <m/>
    <n v="15"/>
    <n v="3"/>
    <n v="566667"/>
    <n v="2833335"/>
  </r>
  <r>
    <x v="9"/>
    <m/>
    <m/>
    <s v="PC-1-5"/>
    <m/>
    <m/>
    <m/>
    <m/>
    <x v="97"/>
    <n v="40000"/>
    <n v="200000"/>
    <d v="2013-03-28T00:00:00"/>
    <m/>
    <n v="75"/>
    <n v="15"/>
    <n v="40000"/>
    <n v="200000"/>
  </r>
  <r>
    <x v="9"/>
    <m/>
    <m/>
    <s v="PC-1-6"/>
    <m/>
    <m/>
    <m/>
    <m/>
    <x v="267"/>
    <n v="236000"/>
    <n v="1180000"/>
    <d v="2013-06-10T00:00:00"/>
    <m/>
    <n v="75"/>
    <n v="15"/>
    <n v="236000"/>
    <n v="1180000"/>
  </r>
  <r>
    <x v="9"/>
    <m/>
    <m/>
    <s v="PC-1-10"/>
    <m/>
    <m/>
    <m/>
    <m/>
    <x v="230"/>
    <m/>
    <n v="5000"/>
    <d v="2014-01-14T00:00:00"/>
    <m/>
    <m/>
    <n v="15"/>
    <n v="0"/>
    <n v="5000"/>
  </r>
  <r>
    <x v="9"/>
    <m/>
    <m/>
    <s v="PC-1-11"/>
    <m/>
    <m/>
    <m/>
    <m/>
    <x v="268"/>
    <m/>
    <n v="20000"/>
    <d v="2014-01-14T00:00:00"/>
    <m/>
    <m/>
    <n v="15"/>
    <n v="0"/>
    <n v="20000"/>
  </r>
  <r>
    <x v="9"/>
    <m/>
    <m/>
    <s v="PC-1-12"/>
    <m/>
    <m/>
    <m/>
    <m/>
    <x v="218"/>
    <m/>
    <n v="6666"/>
    <d v="2014-01-14T00:00:00"/>
    <m/>
    <m/>
    <n v="15"/>
    <n v="0"/>
    <n v="6666"/>
  </r>
  <r>
    <x v="9"/>
    <m/>
    <m/>
    <s v="PC-1-13"/>
    <m/>
    <m/>
    <m/>
    <m/>
    <x v="269"/>
    <m/>
    <n v="3333"/>
    <d v="2014-01-14T00:00:00"/>
    <m/>
    <m/>
    <n v="15"/>
    <n v="0"/>
    <n v="3333"/>
  </r>
  <r>
    <x v="9"/>
    <m/>
    <m/>
    <s v="PC-1-14"/>
    <m/>
    <m/>
    <m/>
    <m/>
    <x v="74"/>
    <m/>
    <n v="5000"/>
    <d v="2014-01-14T00:00:00"/>
    <m/>
    <m/>
    <n v="15"/>
    <n v="0"/>
    <n v="5000"/>
  </r>
  <r>
    <x v="9"/>
    <m/>
    <m/>
    <s v="PC-1-17"/>
    <m/>
    <m/>
    <m/>
    <m/>
    <x v="120"/>
    <m/>
    <n v="10000"/>
    <d v="2014-01-14T00:00:00"/>
    <m/>
    <m/>
    <n v="15"/>
    <m/>
    <n v="10000"/>
  </r>
  <r>
    <x v="9"/>
    <m/>
    <m/>
    <s v="PC-1-15"/>
    <m/>
    <m/>
    <m/>
    <m/>
    <x v="270"/>
    <m/>
    <n v="20000"/>
    <d v="2014-01-14T00:00:00"/>
    <m/>
    <m/>
    <n v="15"/>
    <n v="0"/>
    <n v="20000"/>
  </r>
  <r>
    <x v="9"/>
    <m/>
    <m/>
    <s v="PC-1-16"/>
    <m/>
    <m/>
    <m/>
    <m/>
    <x v="271"/>
    <m/>
    <n v="325000"/>
    <d v="2014-01-14T00:00:00"/>
    <m/>
    <m/>
    <n v="15"/>
    <n v="0"/>
    <n v="325000"/>
  </r>
  <r>
    <x v="9"/>
    <m/>
    <m/>
    <s v="PC-1-17"/>
    <m/>
    <m/>
    <m/>
    <m/>
    <x v="120"/>
    <m/>
    <n v="266666"/>
    <d v="2014-01-14T00:00:00"/>
    <m/>
    <m/>
    <n v="15"/>
    <m/>
    <n v="266666"/>
  </r>
  <r>
    <x v="9"/>
    <m/>
    <m/>
    <s v="PC-1-18"/>
    <m/>
    <m/>
    <m/>
    <m/>
    <x v="272"/>
    <m/>
    <n v="33334"/>
    <d v="2014-01-14T00:00:00"/>
    <m/>
    <m/>
    <n v="15"/>
    <m/>
    <n v="33334"/>
  </r>
  <r>
    <x v="9"/>
    <m/>
    <m/>
    <s v="PC-1-19"/>
    <m/>
    <m/>
    <m/>
    <m/>
    <x v="273"/>
    <m/>
    <n v="471333"/>
    <d v="2014-01-14T00:00:00"/>
    <m/>
    <m/>
    <n v="15"/>
    <m/>
    <n v="471333"/>
  </r>
  <r>
    <x v="9"/>
    <m/>
    <m/>
    <s v="PC-1-20"/>
    <m/>
    <m/>
    <m/>
    <m/>
    <x v="274"/>
    <m/>
    <n v="87500"/>
    <d v="2014-01-14T00:00:00"/>
    <m/>
    <m/>
    <n v="15"/>
    <n v="0"/>
    <n v="87500"/>
  </r>
  <r>
    <x v="9"/>
    <m/>
    <m/>
    <s v="PC-1-21"/>
    <m/>
    <m/>
    <m/>
    <m/>
    <x v="267"/>
    <m/>
    <n v="1169995"/>
    <d v="2014-01-14T00:00:00"/>
    <m/>
    <m/>
    <n v="15"/>
    <m/>
    <n v="1169995"/>
  </r>
  <r>
    <x v="9"/>
    <m/>
    <m/>
    <s v="PC-1-7"/>
    <m/>
    <m/>
    <m/>
    <m/>
    <x v="275"/>
    <m/>
    <n v="356660"/>
    <d v="2014-01-14T00:00:00"/>
    <m/>
    <m/>
    <n v="15"/>
    <n v="0"/>
    <n v="356660"/>
  </r>
  <r>
    <x v="9"/>
    <m/>
    <m/>
    <s v="PC-1-8"/>
    <m/>
    <m/>
    <m/>
    <m/>
    <x v="276"/>
    <m/>
    <n v="322879"/>
    <d v="2014-01-14T00:00:00"/>
    <m/>
    <m/>
    <n v="15"/>
    <n v="0"/>
    <n v="322879"/>
  </r>
  <r>
    <x v="9"/>
    <m/>
    <m/>
    <s v="PC-1-9"/>
    <m/>
    <m/>
    <m/>
    <m/>
    <x v="213"/>
    <m/>
    <n v="16666"/>
    <d v="2014-01-14T00:00:00"/>
    <m/>
    <m/>
    <n v="15"/>
    <n v="0"/>
    <n v="16666"/>
  </r>
  <r>
    <x v="10"/>
    <m/>
    <m/>
    <s v="PC-2-1"/>
    <m/>
    <m/>
    <m/>
    <m/>
    <x v="277"/>
    <m/>
    <n v="294117"/>
    <d v="2014-02-07T00:00:00"/>
    <m/>
    <m/>
    <n v="17"/>
    <m/>
    <n v="294117"/>
  </r>
  <r>
    <x v="10"/>
    <m/>
    <m/>
    <s v="PC-2-2"/>
    <m/>
    <m/>
    <m/>
    <m/>
    <x v="278"/>
    <m/>
    <n v="3263529"/>
    <d v="2014-02-07T00:00:00"/>
    <m/>
    <m/>
    <n v="17"/>
    <m/>
    <n v="3263529"/>
  </r>
  <r>
    <x v="10"/>
    <m/>
    <m/>
    <s v="PC-2-3"/>
    <m/>
    <m/>
    <m/>
    <m/>
    <x v="279"/>
    <m/>
    <n v="2255096"/>
    <d v="2014-02-07T00:00:00"/>
    <m/>
    <m/>
    <n v="17"/>
    <m/>
    <n v="2255096"/>
  </r>
  <r>
    <x v="10"/>
    <m/>
    <m/>
    <s v="PC-2-4"/>
    <m/>
    <m/>
    <m/>
    <m/>
    <x v="280"/>
    <m/>
    <n v="136669"/>
    <d v="2014-02-07T00:00:00"/>
    <m/>
    <m/>
    <n v="17"/>
    <m/>
    <n v="136669"/>
  </r>
  <r>
    <x v="10"/>
    <m/>
    <m/>
    <s v="PC-2-5"/>
    <m/>
    <m/>
    <m/>
    <m/>
    <x v="267"/>
    <m/>
    <n v="779411"/>
    <d v="2014-02-07T00:00:00"/>
    <m/>
    <m/>
    <n v="17"/>
    <m/>
    <n v="779411"/>
  </r>
  <r>
    <x v="10"/>
    <m/>
    <m/>
    <s v="PC-2-6"/>
    <m/>
    <m/>
    <m/>
    <m/>
    <x v="281"/>
    <m/>
    <n v="8823"/>
    <d v="2014-03-18T00:00:00"/>
    <m/>
    <m/>
    <n v="17"/>
    <m/>
    <n v="8823"/>
  </r>
  <r>
    <x v="10"/>
    <m/>
    <m/>
    <s v="PC-2-6"/>
    <m/>
    <m/>
    <m/>
    <m/>
    <x v="281"/>
    <m/>
    <n v="291177"/>
    <d v="2014-03-18T00:00:00"/>
    <m/>
    <m/>
    <n v="17"/>
    <m/>
    <n v="291177"/>
  </r>
  <r>
    <x v="10"/>
    <m/>
    <m/>
    <m/>
    <m/>
    <m/>
    <m/>
    <m/>
    <x v="282"/>
    <m/>
    <m/>
    <d v="2014-10-31T00:00:00"/>
    <m/>
    <m/>
    <n v="17"/>
    <m/>
    <n v="352941"/>
  </r>
  <r>
    <x v="10"/>
    <m/>
    <m/>
    <m/>
    <m/>
    <m/>
    <m/>
    <m/>
    <x v="283"/>
    <m/>
    <m/>
    <d v="2014-10-31T00:00:00"/>
    <m/>
    <m/>
    <n v="17"/>
    <m/>
    <n v="5882352"/>
  </r>
  <r>
    <x v="10"/>
    <m/>
    <m/>
    <m/>
    <m/>
    <m/>
    <m/>
    <m/>
    <x v="284"/>
    <m/>
    <m/>
    <d v="2014-10-31T00:00:00"/>
    <m/>
    <m/>
    <n v="17"/>
    <m/>
    <n v="1470588"/>
  </r>
  <r>
    <x v="10"/>
    <m/>
    <m/>
    <m/>
    <m/>
    <m/>
    <m/>
    <m/>
    <x v="285"/>
    <m/>
    <m/>
    <d v="2014-11-03T00:00:00"/>
    <m/>
    <m/>
    <n v="17"/>
    <m/>
    <n v="5882352"/>
  </r>
  <r>
    <x v="10"/>
    <m/>
    <m/>
    <m/>
    <m/>
    <m/>
    <m/>
    <m/>
    <x v="286"/>
    <m/>
    <m/>
    <d v="2014-12-15T00:00:00"/>
    <m/>
    <m/>
    <n v="17"/>
    <m/>
    <n v="5882352"/>
  </r>
  <r>
    <x v="10"/>
    <m/>
    <m/>
    <m/>
    <m/>
    <m/>
    <m/>
    <m/>
    <x v="287"/>
    <m/>
    <m/>
    <d v="2014-12-15T00:00:00"/>
    <m/>
    <m/>
    <n v="17"/>
    <m/>
    <n v="2941176"/>
  </r>
  <r>
    <x v="10"/>
    <m/>
    <m/>
    <m/>
    <m/>
    <m/>
    <m/>
    <m/>
    <x v="288"/>
    <m/>
    <m/>
    <d v="2014-12-15T00:00:00"/>
    <m/>
    <m/>
    <n v="17"/>
    <m/>
    <n v="176470"/>
  </r>
  <r>
    <x v="10"/>
    <m/>
    <m/>
    <m/>
    <m/>
    <m/>
    <m/>
    <m/>
    <x v="289"/>
    <m/>
    <m/>
    <d v="2014-12-31T00:00:00"/>
    <m/>
    <m/>
    <n v="17"/>
    <m/>
    <n v="249998"/>
  </r>
  <r>
    <x v="10"/>
    <m/>
    <m/>
    <m/>
    <m/>
    <m/>
    <m/>
    <m/>
    <x v="290"/>
    <m/>
    <m/>
    <d v="2015-02-13T00:00:00"/>
    <m/>
    <m/>
    <n v="17"/>
    <m/>
    <n v="7352941"/>
  </r>
  <r>
    <x v="10"/>
    <m/>
    <m/>
    <m/>
    <m/>
    <m/>
    <m/>
    <m/>
    <x v="291"/>
    <m/>
    <m/>
    <d v="2015-03-30T00:00:00"/>
    <m/>
    <m/>
    <n v="17"/>
    <m/>
    <n v="1058823"/>
  </r>
  <r>
    <x v="10"/>
    <m/>
    <m/>
    <m/>
    <m/>
    <m/>
    <m/>
    <m/>
    <x v="292"/>
    <m/>
    <m/>
    <d v="2015-03-30T00:00:00"/>
    <m/>
    <m/>
    <n v="17"/>
    <m/>
    <n v="117647"/>
  </r>
  <r>
    <x v="10"/>
    <m/>
    <m/>
    <m/>
    <m/>
    <m/>
    <m/>
    <m/>
    <x v="293"/>
    <m/>
    <m/>
    <d v="2015-03-31T00:00:00"/>
    <m/>
    <m/>
    <n v="17"/>
    <m/>
    <n v="58823"/>
  </r>
  <r>
    <x v="10"/>
    <m/>
    <m/>
    <m/>
    <m/>
    <m/>
    <m/>
    <m/>
    <x v="294"/>
    <m/>
    <m/>
    <d v="2015-04-16T00:00:00"/>
    <m/>
    <m/>
    <n v="17"/>
    <m/>
    <n v="1764705"/>
  </r>
  <r>
    <x v="10"/>
    <m/>
    <m/>
    <m/>
    <m/>
    <m/>
    <m/>
    <m/>
    <x v="126"/>
    <m/>
    <m/>
    <d v="2015-03-06T00:00:00"/>
    <m/>
    <m/>
    <n v="17"/>
    <m/>
    <n v="17647"/>
  </r>
  <r>
    <x v="10"/>
    <m/>
    <m/>
    <m/>
    <m/>
    <m/>
    <m/>
    <m/>
    <x v="295"/>
    <m/>
    <m/>
    <d v="2015-12-31T00:00:00"/>
    <m/>
    <m/>
    <n v="17"/>
    <m/>
    <n v="23529"/>
  </r>
  <r>
    <x v="0"/>
    <m/>
    <m/>
    <m/>
    <m/>
    <m/>
    <m/>
    <m/>
    <x v="296"/>
    <m/>
    <m/>
    <d v="2015-12-30T00:00:00"/>
    <m/>
    <m/>
    <n v="7.1999999999999995E-2"/>
    <m/>
    <n v="15000"/>
  </r>
  <r>
    <x v="10"/>
    <m/>
    <m/>
    <m/>
    <m/>
    <m/>
    <m/>
    <m/>
    <x v="281"/>
    <m/>
    <m/>
    <d v="2016-02-03T00:00:00"/>
    <m/>
    <m/>
    <n v="17"/>
    <m/>
    <n v="6764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4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L302" firstHeaderRow="1" firstDataRow="2" firstDataCol="1"/>
  <pivotFields count="17">
    <pivotField axis="axisCol" showAll="0">
      <items count="12">
        <item h="1" x="2"/>
        <item x="0"/>
        <item x="1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298">
        <item x="51"/>
        <item x="128"/>
        <item x="218"/>
        <item x="245"/>
        <item x="257"/>
        <item x="167"/>
        <item x="199"/>
        <item x="262"/>
        <item x="21"/>
        <item x="249"/>
        <item x="22"/>
        <item x="250"/>
        <item x="23"/>
        <item x="251"/>
        <item x="1"/>
        <item x="129"/>
        <item x="132"/>
        <item x="284"/>
        <item x="114"/>
        <item x="33"/>
        <item x="4"/>
        <item x="146"/>
        <item x="203"/>
        <item x="93"/>
        <item x="109"/>
        <item x="192"/>
        <item x="193"/>
        <item x="191"/>
        <item x="227"/>
        <item x="144"/>
        <item x="289"/>
        <item x="256"/>
        <item x="228"/>
        <item x="82"/>
        <item x="242"/>
        <item x="182"/>
        <item x="275"/>
        <item x="265"/>
        <item x="276"/>
        <item x="183"/>
        <item x="163"/>
        <item x="64"/>
        <item x="184"/>
        <item x="210"/>
        <item x="263"/>
        <item x="277"/>
        <item x="61"/>
        <item x="158"/>
        <item x="31"/>
        <item x="12"/>
        <item x="213"/>
        <item x="168"/>
        <item x="285"/>
        <item x="268"/>
        <item x="149"/>
        <item x="230"/>
        <item x="170"/>
        <item x="77"/>
        <item x="113"/>
        <item x="180"/>
        <item x="217"/>
        <item x="126"/>
        <item x="116"/>
        <item x="220"/>
        <item x="157"/>
        <item x="171"/>
        <item x="110"/>
        <item x="107"/>
        <item x="16"/>
        <item x="56"/>
        <item x="111"/>
        <item x="198"/>
        <item x="185"/>
        <item x="80"/>
        <item x="20"/>
        <item x="255"/>
        <item x="18"/>
        <item x="253"/>
        <item x="19"/>
        <item x="254"/>
        <item x="17"/>
        <item x="252"/>
        <item x="46"/>
        <item x="2"/>
        <item x="219"/>
        <item x="232"/>
        <item x="200"/>
        <item x="27"/>
        <item x="215"/>
        <item x="155"/>
        <item x="153"/>
        <item x="154"/>
        <item x="216"/>
        <item x="283"/>
        <item x="108"/>
        <item x="40"/>
        <item x="175"/>
        <item x="206"/>
        <item x="205"/>
        <item x="44"/>
        <item x="143"/>
        <item x="169"/>
        <item x="151"/>
        <item x="196"/>
        <item x="43"/>
        <item x="291"/>
        <item x="292"/>
        <item x="58"/>
        <item x="156"/>
        <item x="162"/>
        <item x="106"/>
        <item x="222"/>
        <item x="24"/>
        <item x="41"/>
        <item x="235"/>
        <item x="65"/>
        <item x="123"/>
        <item x="181"/>
        <item x="79"/>
        <item x="97"/>
        <item x="99"/>
        <item x="98"/>
        <item x="87"/>
        <item x="270"/>
        <item x="142"/>
        <item x="50"/>
        <item x="271"/>
        <item x="288"/>
        <item x="127"/>
        <item x="194"/>
        <item x="53"/>
        <item x="177"/>
        <item x="13"/>
        <item x="294"/>
        <item x="164"/>
        <item x="231"/>
        <item x="124"/>
        <item x="90"/>
        <item x="229"/>
        <item x="115"/>
        <item x="150"/>
        <item x="32"/>
        <item x="7"/>
        <item x="86"/>
        <item x="75"/>
        <item x="29"/>
        <item x="10"/>
        <item x="118"/>
        <item x="145"/>
        <item x="166"/>
        <item x="224"/>
        <item x="190"/>
        <item x="47"/>
        <item x="209"/>
        <item x="104"/>
        <item x="207"/>
        <item x="160"/>
        <item x="105"/>
        <item x="8"/>
        <item x="195"/>
        <item x="36"/>
        <item x="290"/>
        <item x="69"/>
        <item x="208"/>
        <item x="243"/>
        <item x="260"/>
        <item x="45"/>
        <item x="74"/>
        <item x="3"/>
        <item x="187"/>
        <item x="296"/>
        <item x="34"/>
        <item x="295"/>
        <item x="66"/>
        <item x="272"/>
        <item x="273"/>
        <item x="137"/>
        <item x="6"/>
        <item x="286"/>
        <item x="178"/>
        <item x="89"/>
        <item x="152"/>
        <item x="247"/>
        <item x="73"/>
        <item x="42"/>
        <item x="148"/>
        <item x="179"/>
        <item x="38"/>
        <item x="112"/>
        <item x="63"/>
        <item x="25"/>
        <item x="26"/>
        <item x="55"/>
        <item x="237"/>
        <item x="274"/>
        <item x="248"/>
        <item x="159"/>
        <item x="225"/>
        <item x="147"/>
        <item x="60"/>
        <item x="130"/>
        <item x="14"/>
        <item x="48"/>
        <item x="282"/>
        <item x="133"/>
        <item x="78"/>
        <item x="81"/>
        <item x="84"/>
        <item x="30"/>
        <item x="52"/>
        <item x="103"/>
        <item x="161"/>
        <item x="165"/>
        <item x="278"/>
        <item x="173"/>
        <item x="9"/>
        <item x="88"/>
        <item x="212"/>
        <item x="264"/>
        <item x="267"/>
        <item x="119"/>
        <item x="136"/>
        <item x="135"/>
        <item x="279"/>
        <item x="280"/>
        <item x="226"/>
        <item x="197"/>
        <item x="5"/>
        <item x="71"/>
        <item x="176"/>
        <item x="76"/>
        <item x="214"/>
        <item x="39"/>
        <item x="120"/>
        <item x="201"/>
        <item x="281"/>
        <item x="70"/>
        <item x="293"/>
        <item x="223"/>
        <item x="233"/>
        <item x="28"/>
        <item x="37"/>
        <item x="49"/>
        <item x="261"/>
        <item x="102"/>
        <item x="121"/>
        <item x="188"/>
        <item x="266"/>
        <item x="131"/>
        <item x="125"/>
        <item x="85"/>
        <item x="96"/>
        <item x="72"/>
        <item x="83"/>
        <item x="238"/>
        <item x="0"/>
        <item x="269"/>
        <item x="246"/>
        <item x="258"/>
        <item x="100"/>
        <item x="202"/>
        <item x="101"/>
        <item x="287"/>
        <item x="134"/>
        <item x="94"/>
        <item x="95"/>
        <item x="59"/>
        <item x="54"/>
        <item x="68"/>
        <item x="186"/>
        <item x="211"/>
        <item x="189"/>
        <item x="67"/>
        <item x="259"/>
        <item x="236"/>
        <item x="221"/>
        <item x="204"/>
        <item x="172"/>
        <item x="92"/>
        <item x="11"/>
        <item x="117"/>
        <item x="239"/>
        <item x="62"/>
        <item x="141"/>
        <item x="244"/>
        <item x="140"/>
        <item x="15"/>
        <item x="57"/>
        <item x="35"/>
        <item x="91"/>
        <item x="234"/>
        <item x="122"/>
        <item x="174"/>
        <item x="138"/>
        <item x="240"/>
        <item x="241"/>
        <item x="13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8"/>
  </rowFields>
  <rowItems count="2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 t="grand">
      <x/>
    </i>
  </rowItems>
  <colFields count="1">
    <field x="0"/>
  </colFields>
  <colItems count="1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um of Net shares" fld="16" baseField="8" baseItem="0" numFmtId="43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02"/>
  <sheetViews>
    <sheetView tabSelected="1" workbookViewId="0">
      <selection activeCell="L7" sqref="L7"/>
    </sheetView>
  </sheetViews>
  <sheetFormatPr defaultRowHeight="12.75" x14ac:dyDescent="0.2"/>
  <cols>
    <col min="1" max="1" width="28.140625" customWidth="1"/>
    <col min="2" max="2" width="17" bestFit="1" customWidth="1"/>
    <col min="3" max="3" width="26.7109375" bestFit="1" customWidth="1"/>
    <col min="4" max="4" width="16.7109375" bestFit="1" customWidth="1"/>
    <col min="5" max="6" width="14" bestFit="1" customWidth="1"/>
    <col min="7" max="7" width="18.42578125" bestFit="1" customWidth="1"/>
    <col min="8" max="8" width="14" bestFit="1" customWidth="1"/>
    <col min="9" max="9" width="18.42578125" bestFit="1" customWidth="1"/>
    <col min="10" max="11" width="14" bestFit="1" customWidth="1"/>
    <col min="12" max="13" width="15" bestFit="1" customWidth="1"/>
  </cols>
  <sheetData>
    <row r="3" spans="1:12" x14ac:dyDescent="0.2">
      <c r="A3" s="107" t="s">
        <v>1286</v>
      </c>
      <c r="B3" s="107" t="s">
        <v>1285</v>
      </c>
    </row>
    <row r="4" spans="1:12" x14ac:dyDescent="0.2">
      <c r="A4" s="107" t="s">
        <v>1283</v>
      </c>
      <c r="B4" t="s">
        <v>20</v>
      </c>
      <c r="C4" t="s">
        <v>572</v>
      </c>
      <c r="D4" t="s">
        <v>589</v>
      </c>
      <c r="E4" t="s">
        <v>616</v>
      </c>
      <c r="F4" t="s">
        <v>751</v>
      </c>
      <c r="G4" t="s">
        <v>928</v>
      </c>
      <c r="H4" t="s">
        <v>942</v>
      </c>
      <c r="I4" t="s">
        <v>1192</v>
      </c>
      <c r="J4" t="s">
        <v>1207</v>
      </c>
      <c r="K4" t="s">
        <v>1249</v>
      </c>
      <c r="L4" t="s">
        <v>1284</v>
      </c>
    </row>
    <row r="5" spans="1:12" x14ac:dyDescent="0.2">
      <c r="A5" s="108" t="s">
        <v>192</v>
      </c>
      <c r="B5" s="99">
        <v>6610</v>
      </c>
      <c r="C5" s="99"/>
      <c r="D5" s="99"/>
      <c r="E5" s="99"/>
      <c r="F5" s="99"/>
      <c r="G5" s="99"/>
      <c r="H5" s="99"/>
      <c r="I5" s="99"/>
      <c r="J5" s="99"/>
      <c r="K5" s="99"/>
      <c r="L5" s="99">
        <v>6610</v>
      </c>
    </row>
    <row r="6" spans="1:12" x14ac:dyDescent="0.2">
      <c r="A6" s="108" t="s">
        <v>538</v>
      </c>
      <c r="B6" s="99">
        <v>4690</v>
      </c>
      <c r="C6" s="99"/>
      <c r="D6" s="99"/>
      <c r="E6" s="99"/>
      <c r="F6" s="99"/>
      <c r="G6" s="99"/>
      <c r="H6" s="99"/>
      <c r="I6" s="99"/>
      <c r="J6" s="99"/>
      <c r="K6" s="99"/>
      <c r="L6" s="99">
        <v>4690</v>
      </c>
    </row>
    <row r="7" spans="1:12" x14ac:dyDescent="0.2">
      <c r="A7" s="108" t="s">
        <v>987</v>
      </c>
      <c r="B7" s="99"/>
      <c r="C7" s="99"/>
      <c r="D7" s="99"/>
      <c r="E7" s="99"/>
      <c r="F7" s="99"/>
      <c r="G7" s="99"/>
      <c r="H7" s="99">
        <v>0</v>
      </c>
      <c r="I7" s="99"/>
      <c r="J7" s="99">
        <v>6666</v>
      </c>
      <c r="K7" s="99"/>
      <c r="L7" s="99">
        <v>6666</v>
      </c>
    </row>
    <row r="8" spans="1:12" x14ac:dyDescent="0.2">
      <c r="A8" s="108" t="s">
        <v>1128</v>
      </c>
      <c r="B8" s="99"/>
      <c r="C8" s="99"/>
      <c r="D8" s="99"/>
      <c r="E8" s="99"/>
      <c r="F8" s="99"/>
      <c r="G8" s="99"/>
      <c r="H8" s="99">
        <v>0</v>
      </c>
      <c r="I8" s="99"/>
      <c r="J8" s="99"/>
      <c r="K8" s="99"/>
      <c r="L8" s="99">
        <v>0</v>
      </c>
    </row>
    <row r="9" spans="1:12" x14ac:dyDescent="0.2">
      <c r="A9" s="108" t="s">
        <v>1178</v>
      </c>
      <c r="B9" s="99"/>
      <c r="C9" s="99"/>
      <c r="D9" s="99"/>
      <c r="E9" s="99"/>
      <c r="F9" s="99"/>
      <c r="G9" s="99"/>
      <c r="H9" s="99">
        <v>765535</v>
      </c>
      <c r="I9" s="99"/>
      <c r="J9" s="99"/>
      <c r="K9" s="99"/>
      <c r="L9" s="99">
        <v>765535</v>
      </c>
    </row>
    <row r="10" spans="1:12" x14ac:dyDescent="0.2">
      <c r="A10" s="108" t="s">
        <v>695</v>
      </c>
      <c r="B10" s="99"/>
      <c r="C10" s="99"/>
      <c r="D10" s="99"/>
      <c r="E10" s="99">
        <v>70000</v>
      </c>
      <c r="F10" s="99">
        <v>27080</v>
      </c>
      <c r="G10" s="99"/>
      <c r="H10" s="99">
        <v>35500</v>
      </c>
      <c r="I10" s="99"/>
      <c r="J10" s="99"/>
      <c r="K10" s="99"/>
      <c r="L10" s="99">
        <v>132580</v>
      </c>
    </row>
    <row r="11" spans="1:12" x14ac:dyDescent="0.2">
      <c r="A11" s="108" t="s">
        <v>819</v>
      </c>
      <c r="B11" s="99"/>
      <c r="C11" s="99"/>
      <c r="D11" s="99"/>
      <c r="E11" s="99"/>
      <c r="F11" s="99">
        <v>135410</v>
      </c>
      <c r="G11" s="99"/>
      <c r="H11" s="99">
        <v>132975</v>
      </c>
      <c r="I11" s="99"/>
      <c r="J11" s="99"/>
      <c r="K11" s="99"/>
      <c r="L11" s="99">
        <v>268385</v>
      </c>
    </row>
    <row r="12" spans="1:12" x14ac:dyDescent="0.2">
      <c r="A12" s="108" t="s">
        <v>1198</v>
      </c>
      <c r="B12" s="99"/>
      <c r="C12" s="99"/>
      <c r="D12" s="99"/>
      <c r="E12" s="99"/>
      <c r="F12" s="99"/>
      <c r="G12" s="99"/>
      <c r="H12" s="99">
        <v>7000</v>
      </c>
      <c r="I12" s="99"/>
      <c r="J12" s="99"/>
      <c r="K12" s="99"/>
      <c r="L12" s="99">
        <v>7000</v>
      </c>
    </row>
    <row r="13" spans="1:12" x14ac:dyDescent="0.2">
      <c r="A13" s="108" t="s">
        <v>74</v>
      </c>
      <c r="B13" s="99">
        <v>26670</v>
      </c>
      <c r="C13" s="99"/>
      <c r="D13" s="99"/>
      <c r="E13" s="99"/>
      <c r="F13" s="99"/>
      <c r="G13" s="99"/>
      <c r="H13" s="99"/>
      <c r="I13" s="99"/>
      <c r="J13" s="99"/>
      <c r="K13" s="99"/>
      <c r="L13" s="99">
        <v>26670</v>
      </c>
    </row>
    <row r="14" spans="1:12" x14ac:dyDescent="0.2">
      <c r="A14" s="108" t="s">
        <v>1150</v>
      </c>
      <c r="B14" s="99"/>
      <c r="C14" s="99"/>
      <c r="D14" s="99"/>
      <c r="E14" s="99"/>
      <c r="F14" s="99"/>
      <c r="G14" s="99"/>
      <c r="H14" s="99">
        <v>15880</v>
      </c>
      <c r="I14" s="99"/>
      <c r="J14" s="99"/>
      <c r="K14" s="99"/>
      <c r="L14" s="99">
        <v>15880</v>
      </c>
    </row>
    <row r="15" spans="1:12" x14ac:dyDescent="0.2">
      <c r="A15" s="108" t="s">
        <v>76</v>
      </c>
      <c r="B15" s="99">
        <v>26665</v>
      </c>
      <c r="C15" s="99"/>
      <c r="D15" s="99"/>
      <c r="E15" s="99"/>
      <c r="F15" s="99"/>
      <c r="G15" s="99"/>
      <c r="H15" s="99"/>
      <c r="I15" s="99"/>
      <c r="J15" s="99"/>
      <c r="K15" s="99"/>
      <c r="L15" s="99">
        <v>26665</v>
      </c>
    </row>
    <row r="16" spans="1:12" x14ac:dyDescent="0.2">
      <c r="A16" s="108" t="s">
        <v>1154</v>
      </c>
      <c r="B16" s="99"/>
      <c r="C16" s="99"/>
      <c r="D16" s="99"/>
      <c r="E16" s="99"/>
      <c r="F16" s="99"/>
      <c r="G16" s="99"/>
      <c r="H16" s="99">
        <v>13880</v>
      </c>
      <c r="I16" s="99"/>
      <c r="J16" s="99"/>
      <c r="K16" s="99"/>
      <c r="L16" s="99">
        <v>13880</v>
      </c>
    </row>
    <row r="17" spans="1:12" x14ac:dyDescent="0.2">
      <c r="A17" s="108" t="s">
        <v>78</v>
      </c>
      <c r="B17" s="99">
        <v>26665</v>
      </c>
      <c r="C17" s="99"/>
      <c r="D17" s="99"/>
      <c r="E17" s="99"/>
      <c r="F17" s="99"/>
      <c r="G17" s="99"/>
      <c r="H17" s="99"/>
      <c r="I17" s="99"/>
      <c r="J17" s="99"/>
      <c r="K17" s="99"/>
      <c r="L17" s="99">
        <v>26665</v>
      </c>
    </row>
    <row r="18" spans="1:12" x14ac:dyDescent="0.2">
      <c r="A18" s="108" t="s">
        <v>1158</v>
      </c>
      <c r="B18" s="99"/>
      <c r="C18" s="99"/>
      <c r="D18" s="99"/>
      <c r="E18" s="99"/>
      <c r="F18" s="99"/>
      <c r="G18" s="99"/>
      <c r="H18" s="99">
        <v>13880</v>
      </c>
      <c r="I18" s="99"/>
      <c r="J18" s="99"/>
      <c r="K18" s="99"/>
      <c r="L18" s="99">
        <v>13880</v>
      </c>
    </row>
    <row r="19" spans="1:12" x14ac:dyDescent="0.2">
      <c r="A19" s="108" t="s">
        <v>24</v>
      </c>
      <c r="B19" s="99">
        <v>2500</v>
      </c>
      <c r="C19" s="99"/>
      <c r="D19" s="99"/>
      <c r="E19" s="99"/>
      <c r="F19" s="99"/>
      <c r="G19" s="99"/>
      <c r="H19" s="99"/>
      <c r="I19" s="99"/>
      <c r="J19" s="99"/>
      <c r="K19" s="99"/>
      <c r="L19" s="99">
        <v>2500</v>
      </c>
    </row>
    <row r="20" spans="1:12" x14ac:dyDescent="0.2">
      <c r="A20" s="108" t="s">
        <v>540</v>
      </c>
      <c r="B20" s="99">
        <v>5000</v>
      </c>
      <c r="C20" s="99"/>
      <c r="D20" s="99"/>
      <c r="E20" s="99"/>
      <c r="F20" s="99"/>
      <c r="G20" s="99"/>
      <c r="H20" s="99"/>
      <c r="I20" s="99"/>
      <c r="J20" s="99"/>
      <c r="K20" s="99"/>
      <c r="L20" s="99">
        <v>5000</v>
      </c>
    </row>
    <row r="21" spans="1:12" x14ac:dyDescent="0.2">
      <c r="A21" s="108" t="s">
        <v>548</v>
      </c>
      <c r="B21" s="99">
        <v>5000</v>
      </c>
      <c r="C21" s="99"/>
      <c r="D21" s="99"/>
      <c r="E21" s="99"/>
      <c r="F21" s="99"/>
      <c r="G21" s="99"/>
      <c r="H21" s="99"/>
      <c r="I21" s="99"/>
      <c r="J21" s="99"/>
      <c r="K21" s="99"/>
      <c r="L21" s="99">
        <v>5000</v>
      </c>
    </row>
    <row r="22" spans="1:12" x14ac:dyDescent="0.2">
      <c r="A22" s="108" t="s">
        <v>1264</v>
      </c>
      <c r="B22" s="99"/>
      <c r="C22" s="99"/>
      <c r="D22" s="99"/>
      <c r="E22" s="99"/>
      <c r="F22" s="99"/>
      <c r="G22" s="99"/>
      <c r="H22" s="99"/>
      <c r="I22" s="99"/>
      <c r="J22" s="99"/>
      <c r="K22" s="99">
        <v>1470588</v>
      </c>
      <c r="L22" s="99">
        <v>1470588</v>
      </c>
    </row>
    <row r="23" spans="1:12" x14ac:dyDescent="0.2">
      <c r="A23" s="108" t="s">
        <v>508</v>
      </c>
      <c r="B23" s="99">
        <v>27710</v>
      </c>
      <c r="C23" s="99"/>
      <c r="D23" s="99"/>
      <c r="E23" s="99"/>
      <c r="F23" s="99"/>
      <c r="G23" s="99"/>
      <c r="H23" s="99"/>
      <c r="I23" s="99"/>
      <c r="J23" s="99"/>
      <c r="K23" s="99"/>
      <c r="L23" s="99">
        <v>27710</v>
      </c>
    </row>
    <row r="24" spans="1:12" x14ac:dyDescent="0.2">
      <c r="A24" s="108" t="s">
        <v>100</v>
      </c>
      <c r="B24" s="99">
        <v>33335</v>
      </c>
      <c r="C24" s="99"/>
      <c r="D24" s="99"/>
      <c r="E24" s="99"/>
      <c r="F24" s="99"/>
      <c r="G24" s="99"/>
      <c r="H24" s="99"/>
      <c r="I24" s="99"/>
      <c r="J24" s="99"/>
      <c r="K24" s="99"/>
      <c r="L24" s="99">
        <v>33335</v>
      </c>
    </row>
    <row r="25" spans="1:12" x14ac:dyDescent="0.2">
      <c r="A25" s="108" t="s">
        <v>30</v>
      </c>
      <c r="B25" s="99">
        <v>22915</v>
      </c>
      <c r="C25" s="99"/>
      <c r="D25" s="99"/>
      <c r="E25" s="99"/>
      <c r="F25" s="99"/>
      <c r="G25" s="99"/>
      <c r="H25" s="99"/>
      <c r="I25" s="99"/>
      <c r="J25" s="99"/>
      <c r="K25" s="99"/>
      <c r="L25" s="99">
        <v>22915</v>
      </c>
    </row>
    <row r="26" spans="1:12" x14ac:dyDescent="0.2">
      <c r="A26" s="108" t="s">
        <v>625</v>
      </c>
      <c r="B26" s="99"/>
      <c r="C26" s="99"/>
      <c r="D26" s="99"/>
      <c r="E26" s="99">
        <v>6666665</v>
      </c>
      <c r="F26" s="99">
        <v>1083260</v>
      </c>
      <c r="G26" s="99"/>
      <c r="H26" s="99">
        <v>2659575</v>
      </c>
      <c r="I26" s="99"/>
      <c r="J26" s="99"/>
      <c r="K26" s="99"/>
      <c r="L26" s="99">
        <v>10409500</v>
      </c>
    </row>
    <row r="27" spans="1:12" x14ac:dyDescent="0.2">
      <c r="A27" s="108" t="s">
        <v>840</v>
      </c>
      <c r="B27" s="99"/>
      <c r="C27" s="99"/>
      <c r="D27" s="99"/>
      <c r="E27" s="99"/>
      <c r="F27" s="99">
        <v>27085</v>
      </c>
      <c r="G27" s="99"/>
      <c r="H27" s="99"/>
      <c r="I27" s="99"/>
      <c r="J27" s="99"/>
      <c r="K27" s="99"/>
      <c r="L27" s="99">
        <v>27085</v>
      </c>
    </row>
    <row r="28" spans="1:12" x14ac:dyDescent="0.2">
      <c r="A28" s="108" t="s">
        <v>410</v>
      </c>
      <c r="B28" s="99">
        <v>57080</v>
      </c>
      <c r="C28" s="99"/>
      <c r="D28" s="99"/>
      <c r="E28" s="99"/>
      <c r="F28" s="99"/>
      <c r="G28" s="99"/>
      <c r="H28" s="99"/>
      <c r="I28" s="99"/>
      <c r="J28" s="99"/>
      <c r="K28" s="99"/>
      <c r="L28" s="99">
        <v>57080</v>
      </c>
    </row>
    <row r="29" spans="1:12" x14ac:dyDescent="0.2">
      <c r="A29" s="108" t="s">
        <v>483</v>
      </c>
      <c r="B29" s="99">
        <v>2500</v>
      </c>
      <c r="C29" s="99"/>
      <c r="D29" s="99"/>
      <c r="E29" s="99"/>
      <c r="F29" s="99"/>
      <c r="G29" s="99"/>
      <c r="H29" s="99"/>
      <c r="I29" s="99"/>
      <c r="J29" s="99"/>
      <c r="K29" s="99"/>
      <c r="L29" s="99">
        <v>2500</v>
      </c>
    </row>
    <row r="30" spans="1:12" x14ac:dyDescent="0.2">
      <c r="A30" s="108" t="s">
        <v>784</v>
      </c>
      <c r="B30" s="99"/>
      <c r="C30" s="99"/>
      <c r="D30" s="99"/>
      <c r="E30" s="99"/>
      <c r="F30" s="99">
        <v>782110</v>
      </c>
      <c r="G30" s="99"/>
      <c r="H30" s="99">
        <v>256385</v>
      </c>
      <c r="I30" s="99"/>
      <c r="J30" s="99"/>
      <c r="K30" s="99"/>
      <c r="L30" s="99">
        <v>1038495</v>
      </c>
    </row>
    <row r="31" spans="1:12" x14ac:dyDescent="0.2">
      <c r="A31" s="108" t="s">
        <v>786</v>
      </c>
      <c r="B31" s="99"/>
      <c r="C31" s="99"/>
      <c r="D31" s="99"/>
      <c r="E31" s="99"/>
      <c r="F31" s="99">
        <v>196660</v>
      </c>
      <c r="G31" s="99"/>
      <c r="H31" s="99">
        <v>64465</v>
      </c>
      <c r="I31" s="99"/>
      <c r="J31" s="99"/>
      <c r="K31" s="99"/>
      <c r="L31" s="99">
        <v>261125</v>
      </c>
    </row>
    <row r="32" spans="1:12" x14ac:dyDescent="0.2">
      <c r="A32" s="108" t="s">
        <v>782</v>
      </c>
      <c r="B32" s="99"/>
      <c r="C32" s="99"/>
      <c r="D32" s="99"/>
      <c r="E32" s="99"/>
      <c r="F32" s="99">
        <v>20656415</v>
      </c>
      <c r="G32" s="99"/>
      <c r="H32" s="99">
        <v>6771350</v>
      </c>
      <c r="I32" s="99"/>
      <c r="J32" s="99"/>
      <c r="K32" s="99"/>
      <c r="L32" s="99">
        <v>27427765</v>
      </c>
    </row>
    <row r="33" spans="1:12" x14ac:dyDescent="0.2">
      <c r="A33" s="108" t="s">
        <v>1045</v>
      </c>
      <c r="B33" s="99"/>
      <c r="C33" s="99"/>
      <c r="D33" s="99"/>
      <c r="E33" s="99"/>
      <c r="F33" s="99"/>
      <c r="G33" s="99"/>
      <c r="H33" s="99">
        <v>2659575</v>
      </c>
      <c r="I33" s="99"/>
      <c r="J33" s="99"/>
      <c r="K33" s="99"/>
      <c r="L33" s="99">
        <v>2659575</v>
      </c>
    </row>
    <row r="34" spans="1:12" x14ac:dyDescent="0.2">
      <c r="A34" s="108" t="s">
        <v>619</v>
      </c>
      <c r="B34" s="99"/>
      <c r="C34" s="99"/>
      <c r="D34" s="99"/>
      <c r="E34" s="99">
        <v>166665</v>
      </c>
      <c r="F34" s="99"/>
      <c r="G34" s="99"/>
      <c r="H34" s="99"/>
      <c r="I34" s="99"/>
      <c r="J34" s="99"/>
      <c r="K34" s="99"/>
      <c r="L34" s="99">
        <v>166665</v>
      </c>
    </row>
    <row r="35" spans="1:12" x14ac:dyDescent="0.2">
      <c r="A35" s="108" t="s">
        <v>1269</v>
      </c>
      <c r="B35" s="99"/>
      <c r="C35" s="99"/>
      <c r="D35" s="99"/>
      <c r="E35" s="99"/>
      <c r="F35" s="99"/>
      <c r="G35" s="99"/>
      <c r="H35" s="99"/>
      <c r="I35" s="99"/>
      <c r="J35" s="99"/>
      <c r="K35" s="99">
        <v>249998</v>
      </c>
      <c r="L35" s="99">
        <v>249998</v>
      </c>
    </row>
    <row r="36" spans="1:12" x14ac:dyDescent="0.2">
      <c r="A36" s="108" t="s">
        <v>1176</v>
      </c>
      <c r="B36" s="99"/>
      <c r="C36" s="99"/>
      <c r="D36" s="99"/>
      <c r="E36" s="99"/>
      <c r="F36" s="99"/>
      <c r="G36" s="99"/>
      <c r="H36" s="99">
        <v>160000</v>
      </c>
      <c r="I36" s="99"/>
      <c r="J36" s="99"/>
      <c r="K36" s="99"/>
      <c r="L36" s="99">
        <v>160000</v>
      </c>
    </row>
    <row r="37" spans="1:12" x14ac:dyDescent="0.2">
      <c r="A37" s="108" t="s">
        <v>1048</v>
      </c>
      <c r="B37" s="99"/>
      <c r="C37" s="99"/>
      <c r="D37" s="99"/>
      <c r="E37" s="99"/>
      <c r="F37" s="99"/>
      <c r="G37" s="99"/>
      <c r="H37" s="99">
        <v>56735</v>
      </c>
      <c r="I37" s="99"/>
      <c r="J37" s="99"/>
      <c r="K37" s="99"/>
      <c r="L37" s="99">
        <v>56735</v>
      </c>
    </row>
    <row r="38" spans="1:12" x14ac:dyDescent="0.2">
      <c r="A38" s="108" t="s">
        <v>358</v>
      </c>
      <c r="B38" s="99">
        <v>7500</v>
      </c>
      <c r="C38" s="99"/>
      <c r="D38" s="99"/>
      <c r="E38" s="99"/>
      <c r="F38" s="99"/>
      <c r="G38" s="99"/>
      <c r="H38" s="99"/>
      <c r="I38" s="99"/>
      <c r="J38" s="99"/>
      <c r="K38" s="99"/>
      <c r="L38" s="99">
        <v>7500</v>
      </c>
    </row>
    <row r="39" spans="1:12" x14ac:dyDescent="0.2">
      <c r="A39" s="108" t="s">
        <v>1106</v>
      </c>
      <c r="B39" s="99"/>
      <c r="C39" s="99"/>
      <c r="D39" s="99"/>
      <c r="E39" s="99"/>
      <c r="F39" s="99"/>
      <c r="G39" s="99"/>
      <c r="H39" s="99">
        <v>3420000</v>
      </c>
      <c r="I39" s="99"/>
      <c r="J39" s="99"/>
      <c r="K39" s="99"/>
      <c r="L39" s="99">
        <v>3420000</v>
      </c>
    </row>
    <row r="40" spans="1:12" x14ac:dyDescent="0.2">
      <c r="A40" s="108" t="s">
        <v>754</v>
      </c>
      <c r="B40" s="99"/>
      <c r="C40" s="99"/>
      <c r="D40" s="99"/>
      <c r="E40" s="99"/>
      <c r="F40" s="99">
        <v>2166520</v>
      </c>
      <c r="G40" s="99"/>
      <c r="H40" s="99">
        <v>3765070</v>
      </c>
      <c r="I40" s="99"/>
      <c r="J40" s="99"/>
      <c r="K40" s="99"/>
      <c r="L40" s="99">
        <v>5931590</v>
      </c>
    </row>
    <row r="41" spans="1:12" x14ac:dyDescent="0.2">
      <c r="A41" s="108" t="s">
        <v>1244</v>
      </c>
      <c r="B41" s="99"/>
      <c r="C41" s="99"/>
      <c r="D41" s="99"/>
      <c r="E41" s="99"/>
      <c r="F41" s="99"/>
      <c r="G41" s="99"/>
      <c r="H41" s="99"/>
      <c r="I41" s="99"/>
      <c r="J41" s="99">
        <v>356660</v>
      </c>
      <c r="K41" s="99"/>
      <c r="L41" s="99">
        <v>356660</v>
      </c>
    </row>
    <row r="42" spans="1:12" x14ac:dyDescent="0.2">
      <c r="A42" s="108" t="s">
        <v>1214</v>
      </c>
      <c r="B42" s="99"/>
      <c r="C42" s="99"/>
      <c r="D42" s="99"/>
      <c r="E42" s="99"/>
      <c r="F42" s="99"/>
      <c r="G42" s="99"/>
      <c r="H42" s="99"/>
      <c r="I42" s="99"/>
      <c r="J42" s="99">
        <v>2833335</v>
      </c>
      <c r="K42" s="99"/>
      <c r="L42" s="99">
        <v>2833335</v>
      </c>
    </row>
    <row r="43" spans="1:12" x14ac:dyDescent="0.2">
      <c r="A43" s="108" t="s">
        <v>1246</v>
      </c>
      <c r="B43" s="99"/>
      <c r="C43" s="99"/>
      <c r="D43" s="99"/>
      <c r="E43" s="99"/>
      <c r="F43" s="99"/>
      <c r="G43" s="99"/>
      <c r="H43" s="99"/>
      <c r="I43" s="99"/>
      <c r="J43" s="99">
        <v>322879</v>
      </c>
      <c r="K43" s="99"/>
      <c r="L43" s="99">
        <v>322879</v>
      </c>
    </row>
    <row r="44" spans="1:12" x14ac:dyDescent="0.2">
      <c r="A44" s="108" t="s">
        <v>757</v>
      </c>
      <c r="B44" s="99"/>
      <c r="C44" s="99"/>
      <c r="D44" s="99"/>
      <c r="E44" s="99"/>
      <c r="F44" s="99">
        <v>83260</v>
      </c>
      <c r="G44" s="99"/>
      <c r="H44" s="99">
        <v>526525</v>
      </c>
      <c r="I44" s="99"/>
      <c r="J44" s="99"/>
      <c r="K44" s="99"/>
      <c r="L44" s="99">
        <v>609785</v>
      </c>
    </row>
    <row r="45" spans="1:12" x14ac:dyDescent="0.2">
      <c r="A45" s="108" t="s">
        <v>683</v>
      </c>
      <c r="B45" s="99"/>
      <c r="C45" s="99"/>
      <c r="D45" s="99"/>
      <c r="E45" s="99">
        <v>125000</v>
      </c>
      <c r="F45" s="99"/>
      <c r="G45" s="99"/>
      <c r="H45" s="99">
        <v>88650</v>
      </c>
      <c r="I45" s="99"/>
      <c r="J45" s="99"/>
      <c r="K45" s="99"/>
      <c r="L45" s="99">
        <v>213650</v>
      </c>
    </row>
    <row r="46" spans="1:12" x14ac:dyDescent="0.2">
      <c r="A46" s="108" t="s">
        <v>288</v>
      </c>
      <c r="B46" s="99">
        <v>125000</v>
      </c>
      <c r="C46" s="99"/>
      <c r="D46" s="99"/>
      <c r="E46" s="99"/>
      <c r="F46" s="99"/>
      <c r="G46" s="99"/>
      <c r="H46" s="99"/>
      <c r="I46" s="99"/>
      <c r="J46" s="99"/>
      <c r="K46" s="99"/>
      <c r="L46" s="99">
        <v>125000</v>
      </c>
    </row>
    <row r="47" spans="1:12" x14ac:dyDescent="0.2">
      <c r="A47" s="108" t="s">
        <v>760</v>
      </c>
      <c r="B47" s="99"/>
      <c r="C47" s="99"/>
      <c r="D47" s="99"/>
      <c r="E47" s="99"/>
      <c r="F47" s="99">
        <v>270815</v>
      </c>
      <c r="G47" s="99"/>
      <c r="H47" s="99">
        <v>88650</v>
      </c>
      <c r="I47" s="99"/>
      <c r="J47" s="99"/>
      <c r="K47" s="99"/>
      <c r="L47" s="99">
        <v>359465</v>
      </c>
    </row>
    <row r="48" spans="1:12" x14ac:dyDescent="0.2">
      <c r="A48" s="108" t="s">
        <v>890</v>
      </c>
      <c r="B48" s="99"/>
      <c r="C48" s="99"/>
      <c r="D48" s="99"/>
      <c r="E48" s="99"/>
      <c r="F48" s="99">
        <v>0</v>
      </c>
      <c r="G48" s="99"/>
      <c r="H48" s="99"/>
      <c r="I48" s="99"/>
      <c r="J48" s="99"/>
      <c r="K48" s="99"/>
      <c r="L48" s="99">
        <v>0</v>
      </c>
    </row>
    <row r="49" spans="1:12" x14ac:dyDescent="0.2">
      <c r="A49" s="108" t="s">
        <v>1203</v>
      </c>
      <c r="B49" s="99"/>
      <c r="C49" s="99"/>
      <c r="D49" s="99"/>
      <c r="E49" s="99"/>
      <c r="F49" s="99"/>
      <c r="G49" s="99"/>
      <c r="H49" s="99">
        <v>410000</v>
      </c>
      <c r="I49" s="99"/>
      <c r="J49" s="99"/>
      <c r="K49" s="99"/>
      <c r="L49" s="99">
        <v>410000</v>
      </c>
    </row>
    <row r="50" spans="1:12" x14ac:dyDescent="0.2">
      <c r="A50" s="108" t="s">
        <v>1251</v>
      </c>
      <c r="B50" s="99"/>
      <c r="C50" s="99"/>
      <c r="D50" s="99"/>
      <c r="E50" s="99"/>
      <c r="F50" s="99"/>
      <c r="G50" s="99"/>
      <c r="H50" s="99"/>
      <c r="I50" s="99"/>
      <c r="J50" s="99"/>
      <c r="K50" s="99">
        <v>294117</v>
      </c>
      <c r="L50" s="99">
        <v>294117</v>
      </c>
    </row>
    <row r="51" spans="1:12" x14ac:dyDescent="0.2">
      <c r="A51" s="108" t="s">
        <v>266</v>
      </c>
      <c r="B51" s="99">
        <v>125000</v>
      </c>
      <c r="C51" s="99"/>
      <c r="D51" s="99"/>
      <c r="E51" s="99"/>
      <c r="F51" s="99"/>
      <c r="G51" s="99"/>
      <c r="H51" s="99">
        <v>0</v>
      </c>
      <c r="I51" s="99"/>
      <c r="J51" s="99"/>
      <c r="K51" s="99"/>
      <c r="L51" s="99">
        <v>125000</v>
      </c>
    </row>
    <row r="52" spans="1:12" x14ac:dyDescent="0.2">
      <c r="A52" s="108" t="s">
        <v>664</v>
      </c>
      <c r="B52" s="99"/>
      <c r="C52" s="99"/>
      <c r="D52" s="99"/>
      <c r="E52" s="99">
        <v>166665</v>
      </c>
      <c r="F52" s="99"/>
      <c r="G52" s="99"/>
      <c r="H52" s="99"/>
      <c r="I52" s="99"/>
      <c r="J52" s="99"/>
      <c r="K52" s="99"/>
      <c r="L52" s="99">
        <v>166665</v>
      </c>
    </row>
    <row r="53" spans="1:12" x14ac:dyDescent="0.2">
      <c r="A53" s="108" t="s">
        <v>95</v>
      </c>
      <c r="B53" s="99">
        <v>30000</v>
      </c>
      <c r="C53" s="99"/>
      <c r="D53" s="99"/>
      <c r="E53" s="99"/>
      <c r="F53" s="99"/>
      <c r="G53" s="99"/>
      <c r="H53" s="99"/>
      <c r="I53" s="99"/>
      <c r="J53" s="99"/>
      <c r="K53" s="99"/>
      <c r="L53" s="99">
        <v>30000</v>
      </c>
    </row>
    <row r="54" spans="1:12" x14ac:dyDescent="0.2">
      <c r="A54" s="108" t="s">
        <v>48</v>
      </c>
      <c r="B54" s="99">
        <v>43750</v>
      </c>
      <c r="C54" s="99"/>
      <c r="D54" s="99"/>
      <c r="E54" s="99"/>
      <c r="F54" s="99"/>
      <c r="G54" s="99"/>
      <c r="H54" s="99"/>
      <c r="I54" s="99"/>
      <c r="J54" s="99"/>
      <c r="K54" s="99"/>
      <c r="L54" s="99">
        <v>43750</v>
      </c>
    </row>
    <row r="55" spans="1:12" x14ac:dyDescent="0.2">
      <c r="A55" s="108" t="s">
        <v>961</v>
      </c>
      <c r="B55" s="99"/>
      <c r="C55" s="99"/>
      <c r="D55" s="99"/>
      <c r="E55" s="99"/>
      <c r="F55" s="99"/>
      <c r="G55" s="99"/>
      <c r="H55" s="99">
        <v>177305</v>
      </c>
      <c r="I55" s="99"/>
      <c r="J55" s="99">
        <v>16666</v>
      </c>
      <c r="K55" s="99"/>
      <c r="L55" s="99">
        <v>193971</v>
      </c>
    </row>
    <row r="56" spans="1:12" x14ac:dyDescent="0.2">
      <c r="A56" s="108" t="s">
        <v>700</v>
      </c>
      <c r="B56" s="99"/>
      <c r="C56" s="99"/>
      <c r="D56" s="99"/>
      <c r="E56" s="99">
        <v>4864000</v>
      </c>
      <c r="F56" s="99"/>
      <c r="G56" s="99"/>
      <c r="H56" s="99"/>
      <c r="I56" s="99"/>
      <c r="J56" s="99"/>
      <c r="K56" s="99"/>
      <c r="L56" s="99">
        <v>4864000</v>
      </c>
    </row>
    <row r="57" spans="1:12" x14ac:dyDescent="0.2">
      <c r="A57" s="108" t="s">
        <v>1265</v>
      </c>
      <c r="B57" s="99"/>
      <c r="C57" s="99"/>
      <c r="D57" s="99"/>
      <c r="E57" s="99"/>
      <c r="F57" s="99"/>
      <c r="G57" s="99"/>
      <c r="H57" s="99"/>
      <c r="I57" s="99"/>
      <c r="J57" s="99"/>
      <c r="K57" s="99">
        <v>5882352</v>
      </c>
      <c r="L57" s="99">
        <v>5882352</v>
      </c>
    </row>
    <row r="58" spans="1:12" x14ac:dyDescent="0.2">
      <c r="A58" s="108" t="s">
        <v>1225</v>
      </c>
      <c r="B58" s="99"/>
      <c r="C58" s="99"/>
      <c r="D58" s="99"/>
      <c r="E58" s="99"/>
      <c r="F58" s="99"/>
      <c r="G58" s="99"/>
      <c r="H58" s="99"/>
      <c r="I58" s="99"/>
      <c r="J58" s="99">
        <v>20000</v>
      </c>
      <c r="K58" s="99"/>
      <c r="L58" s="99">
        <v>20000</v>
      </c>
    </row>
    <row r="59" spans="1:12" x14ac:dyDescent="0.2">
      <c r="A59" s="108" t="s">
        <v>634</v>
      </c>
      <c r="B59" s="99"/>
      <c r="C59" s="99"/>
      <c r="D59" s="99"/>
      <c r="E59" s="99">
        <v>66665</v>
      </c>
      <c r="F59" s="99"/>
      <c r="G59" s="99"/>
      <c r="H59" s="99">
        <v>44325</v>
      </c>
      <c r="I59" s="99"/>
      <c r="J59" s="99"/>
      <c r="K59" s="99"/>
      <c r="L59" s="99">
        <v>110990</v>
      </c>
    </row>
    <row r="60" spans="1:12" x14ac:dyDescent="0.2">
      <c r="A60" s="108" t="s">
        <v>1054</v>
      </c>
      <c r="B60" s="99"/>
      <c r="C60" s="99"/>
      <c r="D60" s="99"/>
      <c r="E60" s="99"/>
      <c r="F60" s="99"/>
      <c r="G60" s="99"/>
      <c r="H60" s="99">
        <v>133105</v>
      </c>
      <c r="I60" s="99"/>
      <c r="J60" s="99">
        <v>5000</v>
      </c>
      <c r="K60" s="99"/>
      <c r="L60" s="99">
        <v>138105</v>
      </c>
    </row>
    <row r="61" spans="1:12" x14ac:dyDescent="0.2">
      <c r="A61" s="108" t="s">
        <v>710</v>
      </c>
      <c r="B61" s="99"/>
      <c r="C61" s="99"/>
      <c r="D61" s="99"/>
      <c r="E61" s="99">
        <v>0</v>
      </c>
      <c r="F61" s="99"/>
      <c r="G61" s="99"/>
      <c r="H61" s="99"/>
      <c r="I61" s="99"/>
      <c r="J61" s="99"/>
      <c r="K61" s="99"/>
      <c r="L61" s="99">
        <v>0</v>
      </c>
    </row>
    <row r="62" spans="1:12" x14ac:dyDescent="0.2">
      <c r="A62" s="108" t="s">
        <v>343</v>
      </c>
      <c r="B62" s="99">
        <v>175000</v>
      </c>
      <c r="C62" s="99"/>
      <c r="D62" s="99"/>
      <c r="E62" s="99"/>
      <c r="F62" s="99"/>
      <c r="G62" s="99"/>
      <c r="H62" s="99"/>
      <c r="I62" s="99"/>
      <c r="J62" s="99"/>
      <c r="K62" s="99"/>
      <c r="L62" s="99">
        <v>175000</v>
      </c>
    </row>
    <row r="63" spans="1:12" x14ac:dyDescent="0.2">
      <c r="A63" s="108" t="s">
        <v>505</v>
      </c>
      <c r="B63" s="99">
        <v>1605</v>
      </c>
      <c r="C63" s="99"/>
      <c r="D63" s="99"/>
      <c r="E63" s="99"/>
      <c r="F63" s="99"/>
      <c r="G63" s="99"/>
      <c r="H63" s="99"/>
      <c r="I63" s="99"/>
      <c r="J63" s="99"/>
      <c r="K63" s="99"/>
      <c r="L63" s="99">
        <v>1605</v>
      </c>
    </row>
    <row r="64" spans="1:12" x14ac:dyDescent="0.2">
      <c r="A64" s="108" t="s">
        <v>741</v>
      </c>
      <c r="B64" s="99"/>
      <c r="C64" s="99"/>
      <c r="D64" s="99"/>
      <c r="E64" s="99">
        <v>100000</v>
      </c>
      <c r="F64" s="99"/>
      <c r="G64" s="99"/>
      <c r="H64" s="99">
        <v>17730</v>
      </c>
      <c r="I64" s="99"/>
      <c r="J64" s="99"/>
      <c r="K64" s="99"/>
      <c r="L64" s="99">
        <v>117730</v>
      </c>
    </row>
    <row r="65" spans="1:12" x14ac:dyDescent="0.2">
      <c r="A65" s="108" t="s">
        <v>984</v>
      </c>
      <c r="B65" s="99"/>
      <c r="C65" s="99"/>
      <c r="D65" s="99"/>
      <c r="E65" s="99"/>
      <c r="F65" s="99"/>
      <c r="G65" s="99"/>
      <c r="H65" s="99">
        <v>25000</v>
      </c>
      <c r="I65" s="99"/>
      <c r="J65" s="99"/>
      <c r="K65" s="99"/>
      <c r="L65" s="99">
        <v>25000</v>
      </c>
    </row>
    <row r="66" spans="1:12" x14ac:dyDescent="0.2">
      <c r="A66" s="108" t="s">
        <v>533</v>
      </c>
      <c r="B66" s="99">
        <v>500000</v>
      </c>
      <c r="C66" s="99"/>
      <c r="D66" s="99"/>
      <c r="E66" s="99"/>
      <c r="F66" s="99"/>
      <c r="G66" s="99"/>
      <c r="H66" s="99"/>
      <c r="I66" s="99"/>
      <c r="J66" s="99"/>
      <c r="K66" s="99">
        <v>17647</v>
      </c>
      <c r="L66" s="99">
        <v>517647</v>
      </c>
    </row>
    <row r="67" spans="1:12" x14ac:dyDescent="0.2">
      <c r="A67" s="108" t="s">
        <v>512</v>
      </c>
      <c r="B67" s="99">
        <v>20000</v>
      </c>
      <c r="C67" s="99"/>
      <c r="D67" s="99"/>
      <c r="E67" s="99"/>
      <c r="F67" s="99"/>
      <c r="G67" s="99"/>
      <c r="H67" s="99"/>
      <c r="I67" s="99"/>
      <c r="J67" s="99"/>
      <c r="K67" s="99"/>
      <c r="L67" s="99">
        <v>20000</v>
      </c>
    </row>
    <row r="68" spans="1:12" x14ac:dyDescent="0.2">
      <c r="A68" s="108" t="s">
        <v>995</v>
      </c>
      <c r="B68" s="99"/>
      <c r="C68" s="99"/>
      <c r="D68" s="99"/>
      <c r="E68" s="99"/>
      <c r="F68" s="99"/>
      <c r="G68" s="99"/>
      <c r="H68" s="99">
        <v>886525</v>
      </c>
      <c r="I68" s="99"/>
      <c r="J68" s="99"/>
      <c r="K68" s="99"/>
      <c r="L68" s="99">
        <v>886525</v>
      </c>
    </row>
    <row r="69" spans="1:12" x14ac:dyDescent="0.2">
      <c r="A69" s="108" t="s">
        <v>661</v>
      </c>
      <c r="B69" s="99"/>
      <c r="C69" s="99"/>
      <c r="D69" s="99"/>
      <c r="E69" s="99">
        <v>133330</v>
      </c>
      <c r="F69" s="99"/>
      <c r="G69" s="99"/>
      <c r="H69" s="99">
        <v>28460</v>
      </c>
      <c r="I69" s="99"/>
      <c r="J69" s="99"/>
      <c r="K69" s="99"/>
      <c r="L69" s="99">
        <v>161790</v>
      </c>
    </row>
    <row r="70" spans="1:12" x14ac:dyDescent="0.2">
      <c r="A70" s="108" t="s">
        <v>712</v>
      </c>
      <c r="B70" s="99"/>
      <c r="C70" s="99"/>
      <c r="D70" s="99"/>
      <c r="E70" s="99">
        <v>233330</v>
      </c>
      <c r="F70" s="99"/>
      <c r="G70" s="99"/>
      <c r="H70" s="99">
        <v>53190</v>
      </c>
      <c r="I70" s="99"/>
      <c r="J70" s="99"/>
      <c r="K70" s="99"/>
      <c r="L70" s="99">
        <v>286520</v>
      </c>
    </row>
    <row r="71" spans="1:12" x14ac:dyDescent="0.2">
      <c r="A71" s="108" t="s">
        <v>485</v>
      </c>
      <c r="B71" s="99">
        <v>3645</v>
      </c>
      <c r="C71" s="99"/>
      <c r="D71" s="99"/>
      <c r="E71" s="99"/>
      <c r="F71" s="99"/>
      <c r="G71" s="99"/>
      <c r="H71" s="99"/>
      <c r="I71" s="99"/>
      <c r="J71" s="99"/>
      <c r="K71" s="99"/>
      <c r="L71" s="99">
        <v>3645</v>
      </c>
    </row>
    <row r="72" spans="1:12" x14ac:dyDescent="0.2">
      <c r="A72" s="108" t="s">
        <v>479</v>
      </c>
      <c r="B72" s="99">
        <v>12085</v>
      </c>
      <c r="C72" s="99"/>
      <c r="D72" s="99"/>
      <c r="E72" s="99"/>
      <c r="F72" s="99"/>
      <c r="G72" s="99"/>
      <c r="H72" s="99"/>
      <c r="I72" s="99"/>
      <c r="J72" s="99"/>
      <c r="K72" s="99"/>
      <c r="L72" s="99">
        <v>12085</v>
      </c>
    </row>
    <row r="73" spans="1:12" x14ac:dyDescent="0.2">
      <c r="A73" s="108" t="s">
        <v>58</v>
      </c>
      <c r="B73" s="99">
        <v>15625</v>
      </c>
      <c r="C73" s="99"/>
      <c r="D73" s="99"/>
      <c r="E73" s="99"/>
      <c r="F73" s="99"/>
      <c r="G73" s="99"/>
      <c r="H73" s="99"/>
      <c r="I73" s="99"/>
      <c r="J73" s="99"/>
      <c r="K73" s="99"/>
      <c r="L73" s="99">
        <v>15625</v>
      </c>
    </row>
    <row r="74" spans="1:12" x14ac:dyDescent="0.2">
      <c r="A74" s="108" t="s">
        <v>251</v>
      </c>
      <c r="B74" s="99">
        <v>1665</v>
      </c>
      <c r="C74" s="99"/>
      <c r="D74" s="99"/>
      <c r="E74" s="99"/>
      <c r="F74" s="99"/>
      <c r="G74" s="99"/>
      <c r="H74" s="99"/>
      <c r="I74" s="99"/>
      <c r="J74" s="99"/>
      <c r="K74" s="99"/>
      <c r="L74" s="99">
        <v>1665</v>
      </c>
    </row>
    <row r="75" spans="1:12" x14ac:dyDescent="0.2">
      <c r="A75" s="108" t="s">
        <v>490</v>
      </c>
      <c r="B75" s="99">
        <v>125000</v>
      </c>
      <c r="C75" s="99"/>
      <c r="D75" s="99"/>
      <c r="E75" s="99"/>
      <c r="F75" s="99"/>
      <c r="G75" s="99"/>
      <c r="H75" s="99">
        <v>88650</v>
      </c>
      <c r="I75" s="99"/>
      <c r="J75" s="99"/>
      <c r="K75" s="99"/>
      <c r="L75" s="99">
        <v>213650</v>
      </c>
    </row>
    <row r="76" spans="1:12" x14ac:dyDescent="0.2">
      <c r="A76" s="108" t="s">
        <v>808</v>
      </c>
      <c r="B76" s="99"/>
      <c r="C76" s="99"/>
      <c r="D76" s="99"/>
      <c r="E76" s="99"/>
      <c r="F76" s="99">
        <v>119155</v>
      </c>
      <c r="G76" s="99"/>
      <c r="H76" s="99"/>
      <c r="I76" s="99"/>
      <c r="J76" s="99"/>
      <c r="K76" s="99"/>
      <c r="L76" s="99">
        <v>119155</v>
      </c>
    </row>
    <row r="77" spans="1:12" x14ac:dyDescent="0.2">
      <c r="A77" s="108" t="s">
        <v>763</v>
      </c>
      <c r="B77" s="99"/>
      <c r="C77" s="99"/>
      <c r="D77" s="99"/>
      <c r="E77" s="99"/>
      <c r="F77" s="99">
        <v>1083260</v>
      </c>
      <c r="G77" s="99"/>
      <c r="H77" s="99">
        <v>177305</v>
      </c>
      <c r="I77" s="99"/>
      <c r="J77" s="99"/>
      <c r="K77" s="99"/>
      <c r="L77" s="99">
        <v>1260565</v>
      </c>
    </row>
    <row r="78" spans="1:12" x14ac:dyDescent="0.2">
      <c r="A78" s="108" t="s">
        <v>353</v>
      </c>
      <c r="B78" s="99">
        <v>0</v>
      </c>
      <c r="C78" s="99"/>
      <c r="D78" s="99"/>
      <c r="E78" s="99"/>
      <c r="F78" s="99">
        <v>0</v>
      </c>
      <c r="G78" s="99"/>
      <c r="H78" s="99"/>
      <c r="I78" s="99"/>
      <c r="J78" s="99"/>
      <c r="K78" s="99"/>
      <c r="L78" s="99">
        <v>0</v>
      </c>
    </row>
    <row r="79" spans="1:12" x14ac:dyDescent="0.2">
      <c r="A79" s="108" t="s">
        <v>72</v>
      </c>
      <c r="B79" s="99">
        <v>4185</v>
      </c>
      <c r="C79" s="99"/>
      <c r="D79" s="99"/>
      <c r="E79" s="99"/>
      <c r="F79" s="99"/>
      <c r="G79" s="99"/>
      <c r="H79" s="99"/>
      <c r="I79" s="99"/>
      <c r="J79" s="99"/>
      <c r="K79" s="99"/>
      <c r="L79" s="99">
        <v>4185</v>
      </c>
    </row>
    <row r="80" spans="1:12" x14ac:dyDescent="0.2">
      <c r="A80" s="108" t="s">
        <v>1170</v>
      </c>
      <c r="B80" s="99"/>
      <c r="C80" s="99"/>
      <c r="D80" s="99"/>
      <c r="E80" s="99"/>
      <c r="F80" s="99"/>
      <c r="G80" s="99"/>
      <c r="H80" s="99">
        <v>19880</v>
      </c>
      <c r="I80" s="99"/>
      <c r="J80" s="99"/>
      <c r="K80" s="99"/>
      <c r="L80" s="99">
        <v>19880</v>
      </c>
    </row>
    <row r="81" spans="1:12" x14ac:dyDescent="0.2">
      <c r="A81" s="108" t="s">
        <v>66</v>
      </c>
      <c r="B81" s="99">
        <v>4184</v>
      </c>
      <c r="C81" s="99"/>
      <c r="D81" s="99"/>
      <c r="E81" s="99"/>
      <c r="F81" s="99"/>
      <c r="G81" s="99"/>
      <c r="H81" s="99"/>
      <c r="I81" s="99"/>
      <c r="J81" s="99"/>
      <c r="K81" s="99"/>
      <c r="L81" s="99">
        <v>4184</v>
      </c>
    </row>
    <row r="82" spans="1:12" x14ac:dyDescent="0.2">
      <c r="A82" s="108" t="s">
        <v>1164</v>
      </c>
      <c r="B82" s="99"/>
      <c r="C82" s="99"/>
      <c r="D82" s="99"/>
      <c r="E82" s="99"/>
      <c r="F82" s="99"/>
      <c r="G82" s="99"/>
      <c r="H82" s="99">
        <v>19880</v>
      </c>
      <c r="I82" s="99"/>
      <c r="J82" s="99"/>
      <c r="K82" s="99"/>
      <c r="L82" s="99">
        <v>19880</v>
      </c>
    </row>
    <row r="83" spans="1:12" x14ac:dyDescent="0.2">
      <c r="A83" s="108" t="s">
        <v>69</v>
      </c>
      <c r="B83" s="99">
        <v>4185</v>
      </c>
      <c r="C83" s="99"/>
      <c r="D83" s="99"/>
      <c r="E83" s="99"/>
      <c r="F83" s="99"/>
      <c r="G83" s="99"/>
      <c r="H83" s="99"/>
      <c r="I83" s="99"/>
      <c r="J83" s="99"/>
      <c r="K83" s="99"/>
      <c r="L83" s="99">
        <v>4185</v>
      </c>
    </row>
    <row r="84" spans="1:12" x14ac:dyDescent="0.2">
      <c r="A84" s="108" t="s">
        <v>1167</v>
      </c>
      <c r="B84" s="99"/>
      <c r="C84" s="99"/>
      <c r="D84" s="99"/>
      <c r="E84" s="99"/>
      <c r="F84" s="99"/>
      <c r="G84" s="99"/>
      <c r="H84" s="99">
        <v>19880</v>
      </c>
      <c r="I84" s="99"/>
      <c r="J84" s="99"/>
      <c r="K84" s="99"/>
      <c r="L84" s="99">
        <v>19880</v>
      </c>
    </row>
    <row r="85" spans="1:12" x14ac:dyDescent="0.2">
      <c r="A85" s="108" t="s">
        <v>63</v>
      </c>
      <c r="B85" s="99">
        <v>1885</v>
      </c>
      <c r="C85" s="99"/>
      <c r="D85" s="99"/>
      <c r="E85" s="99"/>
      <c r="F85" s="99"/>
      <c r="G85" s="99"/>
      <c r="H85" s="99"/>
      <c r="I85" s="99"/>
      <c r="J85" s="99"/>
      <c r="K85" s="99"/>
      <c r="L85" s="99">
        <v>1885</v>
      </c>
    </row>
    <row r="86" spans="1:12" x14ac:dyDescent="0.2">
      <c r="A86" s="108" t="s">
        <v>1161</v>
      </c>
      <c r="B86" s="99"/>
      <c r="C86" s="99"/>
      <c r="D86" s="99"/>
      <c r="E86" s="99"/>
      <c r="F86" s="99"/>
      <c r="G86" s="99"/>
      <c r="H86" s="99">
        <v>19880</v>
      </c>
      <c r="I86" s="99"/>
      <c r="J86" s="99"/>
      <c r="K86" s="99"/>
      <c r="L86" s="99">
        <v>19880</v>
      </c>
    </row>
    <row r="87" spans="1:12" x14ac:dyDescent="0.2">
      <c r="A87" s="108" t="s">
        <v>163</v>
      </c>
      <c r="B87" s="99">
        <v>89790</v>
      </c>
      <c r="C87" s="99"/>
      <c r="D87" s="99"/>
      <c r="E87" s="99"/>
      <c r="F87" s="99"/>
      <c r="G87" s="99"/>
      <c r="H87" s="99"/>
      <c r="I87" s="99"/>
      <c r="J87" s="99"/>
      <c r="K87" s="99"/>
      <c r="L87" s="99">
        <v>89790</v>
      </c>
    </row>
    <row r="88" spans="1:12" x14ac:dyDescent="0.2">
      <c r="A88" s="108" t="s">
        <v>26</v>
      </c>
      <c r="B88" s="99">
        <v>2500000</v>
      </c>
      <c r="C88" s="99"/>
      <c r="D88" s="99"/>
      <c r="E88" s="99"/>
      <c r="F88" s="99"/>
      <c r="G88" s="99"/>
      <c r="H88" s="99"/>
      <c r="I88" s="99"/>
      <c r="J88" s="99"/>
      <c r="K88" s="99"/>
      <c r="L88" s="99">
        <v>2500000</v>
      </c>
    </row>
    <row r="89" spans="1:12" x14ac:dyDescent="0.2">
      <c r="A89" s="108" t="s">
        <v>990</v>
      </c>
      <c r="B89" s="99"/>
      <c r="C89" s="99"/>
      <c r="D89" s="99"/>
      <c r="E89" s="99"/>
      <c r="F89" s="99"/>
      <c r="G89" s="99"/>
      <c r="H89" s="99">
        <v>886525</v>
      </c>
      <c r="I89" s="99"/>
      <c r="J89" s="99"/>
      <c r="K89" s="99"/>
      <c r="L89" s="99">
        <v>886525</v>
      </c>
    </row>
    <row r="90" spans="1:12" x14ac:dyDescent="0.2">
      <c r="A90" s="108" t="s">
        <v>1068</v>
      </c>
      <c r="B90" s="99"/>
      <c r="C90" s="99"/>
      <c r="D90" s="99"/>
      <c r="E90" s="99"/>
      <c r="F90" s="99"/>
      <c r="G90" s="99"/>
      <c r="H90" s="99">
        <v>1182035</v>
      </c>
      <c r="I90" s="99"/>
      <c r="J90" s="99"/>
      <c r="K90" s="99"/>
      <c r="L90" s="99">
        <v>1182035</v>
      </c>
    </row>
    <row r="91" spans="1:12" x14ac:dyDescent="0.2">
      <c r="A91" s="108" t="s">
        <v>827</v>
      </c>
      <c r="B91" s="99"/>
      <c r="C91" s="99"/>
      <c r="D91" s="99"/>
      <c r="E91" s="99"/>
      <c r="F91" s="99">
        <v>2013917</v>
      </c>
      <c r="G91" s="99"/>
      <c r="H91" s="99"/>
      <c r="I91" s="99"/>
      <c r="J91" s="99"/>
      <c r="K91" s="99"/>
      <c r="L91" s="99">
        <v>2013917</v>
      </c>
    </row>
    <row r="92" spans="1:12" x14ac:dyDescent="0.2">
      <c r="A92" s="108" t="s">
        <v>86</v>
      </c>
      <c r="B92" s="99">
        <v>1515000</v>
      </c>
      <c r="C92" s="99"/>
      <c r="D92" s="99"/>
      <c r="E92" s="99"/>
      <c r="F92" s="99">
        <v>16210</v>
      </c>
      <c r="G92" s="99"/>
      <c r="H92" s="99">
        <v>352995</v>
      </c>
      <c r="I92" s="99"/>
      <c r="J92" s="99"/>
      <c r="K92" s="99"/>
      <c r="L92" s="99">
        <v>1884205</v>
      </c>
    </row>
    <row r="93" spans="1:12" x14ac:dyDescent="0.2">
      <c r="A93" s="108" t="s">
        <v>978</v>
      </c>
      <c r="B93" s="99"/>
      <c r="C93" s="99"/>
      <c r="D93" s="99"/>
      <c r="E93" s="99"/>
      <c r="F93" s="99"/>
      <c r="G93" s="99"/>
      <c r="H93" s="99">
        <v>886520</v>
      </c>
      <c r="I93" s="99"/>
      <c r="J93" s="99"/>
      <c r="K93" s="99"/>
      <c r="L93" s="99">
        <v>886520</v>
      </c>
    </row>
    <row r="94" spans="1:12" x14ac:dyDescent="0.2">
      <c r="A94" s="108" t="s">
        <v>652</v>
      </c>
      <c r="B94" s="99"/>
      <c r="C94" s="99"/>
      <c r="D94" s="99"/>
      <c r="E94" s="99">
        <v>3603925</v>
      </c>
      <c r="F94" s="99"/>
      <c r="G94" s="99"/>
      <c r="H94" s="99"/>
      <c r="I94" s="99"/>
      <c r="J94" s="99"/>
      <c r="K94" s="99"/>
      <c r="L94" s="99">
        <v>3603925</v>
      </c>
    </row>
    <row r="95" spans="1:12" x14ac:dyDescent="0.2">
      <c r="A95" s="108" t="s">
        <v>646</v>
      </c>
      <c r="B95" s="99"/>
      <c r="C95" s="99"/>
      <c r="D95" s="99"/>
      <c r="E95" s="99">
        <v>9991360</v>
      </c>
      <c r="F95" s="99"/>
      <c r="G95" s="99"/>
      <c r="H95" s="99"/>
      <c r="I95" s="99"/>
      <c r="J95" s="99"/>
      <c r="K95" s="99"/>
      <c r="L95" s="99">
        <v>9991360</v>
      </c>
    </row>
    <row r="96" spans="1:12" x14ac:dyDescent="0.2">
      <c r="A96" s="108" t="s">
        <v>649</v>
      </c>
      <c r="B96" s="99"/>
      <c r="C96" s="99"/>
      <c r="D96" s="99"/>
      <c r="E96" s="99">
        <v>145705</v>
      </c>
      <c r="F96" s="99"/>
      <c r="G96" s="99"/>
      <c r="H96" s="99"/>
      <c r="I96" s="99"/>
      <c r="J96" s="99"/>
      <c r="K96" s="99"/>
      <c r="L96" s="99">
        <v>145705</v>
      </c>
    </row>
    <row r="97" spans="1:12" x14ac:dyDescent="0.2">
      <c r="A97" s="108" t="s">
        <v>981</v>
      </c>
      <c r="B97" s="99"/>
      <c r="C97" s="99"/>
      <c r="D97" s="99"/>
      <c r="E97" s="99"/>
      <c r="F97" s="99"/>
      <c r="G97" s="99"/>
      <c r="H97" s="99">
        <v>3546100</v>
      </c>
      <c r="I97" s="99"/>
      <c r="J97" s="99"/>
      <c r="K97" s="99"/>
      <c r="L97" s="99">
        <v>3546100</v>
      </c>
    </row>
    <row r="98" spans="1:12" x14ac:dyDescent="0.2">
      <c r="A98" s="108" t="s">
        <v>1263</v>
      </c>
      <c r="B98" s="99"/>
      <c r="C98" s="99"/>
      <c r="D98" s="99"/>
      <c r="E98" s="99"/>
      <c r="F98" s="99"/>
      <c r="G98" s="99"/>
      <c r="H98" s="99"/>
      <c r="I98" s="99"/>
      <c r="J98" s="99"/>
      <c r="K98" s="99">
        <v>5882352</v>
      </c>
      <c r="L98" s="99">
        <v>5882352</v>
      </c>
    </row>
    <row r="99" spans="1:12" x14ac:dyDescent="0.2">
      <c r="A99" s="108" t="s">
        <v>481</v>
      </c>
      <c r="B99" s="99">
        <v>2450</v>
      </c>
      <c r="C99" s="99"/>
      <c r="D99" s="99"/>
      <c r="E99" s="99"/>
      <c r="F99" s="99"/>
      <c r="G99" s="99"/>
      <c r="H99" s="99"/>
      <c r="I99" s="99"/>
      <c r="J99" s="99"/>
      <c r="K99" s="99"/>
      <c r="L99" s="99">
        <v>2450</v>
      </c>
    </row>
    <row r="100" spans="1:12" x14ac:dyDescent="0.2">
      <c r="A100" s="108" t="s">
        <v>129</v>
      </c>
      <c r="B100" s="99">
        <v>50000</v>
      </c>
      <c r="C100" s="99"/>
      <c r="D100" s="99"/>
      <c r="E100" s="99"/>
      <c r="F100" s="99"/>
      <c r="G100" s="99"/>
      <c r="H100" s="99"/>
      <c r="I100" s="99"/>
      <c r="J100" s="99"/>
      <c r="K100" s="99"/>
      <c r="L100" s="99">
        <v>50000</v>
      </c>
    </row>
    <row r="101" spans="1:12" x14ac:dyDescent="0.2">
      <c r="A101" s="108" t="s">
        <v>724</v>
      </c>
      <c r="B101" s="99"/>
      <c r="C101" s="99"/>
      <c r="D101" s="99"/>
      <c r="E101" s="99">
        <v>170000</v>
      </c>
      <c r="F101" s="99"/>
      <c r="G101" s="99"/>
      <c r="H101" s="99"/>
      <c r="I101" s="99"/>
      <c r="J101" s="99"/>
      <c r="K101" s="99"/>
      <c r="L101" s="99">
        <v>170000</v>
      </c>
    </row>
    <row r="102" spans="1:12" x14ac:dyDescent="0.2">
      <c r="A102" s="108" t="s">
        <v>881</v>
      </c>
      <c r="B102" s="99"/>
      <c r="C102" s="99"/>
      <c r="D102" s="99"/>
      <c r="E102" s="99"/>
      <c r="F102" s="99">
        <v>47000</v>
      </c>
      <c r="G102" s="99"/>
      <c r="H102" s="99"/>
      <c r="I102" s="99"/>
      <c r="J102" s="99"/>
      <c r="K102" s="99"/>
      <c r="L102" s="99">
        <v>47000</v>
      </c>
    </row>
    <row r="103" spans="1:12" x14ac:dyDescent="0.2">
      <c r="A103" s="108" t="s">
        <v>871</v>
      </c>
      <c r="B103" s="99"/>
      <c r="C103" s="99"/>
      <c r="D103" s="99"/>
      <c r="E103" s="99"/>
      <c r="F103" s="99">
        <v>0</v>
      </c>
      <c r="G103" s="99"/>
      <c r="H103" s="99"/>
      <c r="I103" s="99"/>
      <c r="J103" s="99"/>
      <c r="K103" s="99"/>
      <c r="L103" s="99">
        <v>0</v>
      </c>
    </row>
    <row r="104" spans="1:12" x14ac:dyDescent="0.2">
      <c r="A104" s="108" t="s">
        <v>157</v>
      </c>
      <c r="B104" s="99">
        <v>17500</v>
      </c>
      <c r="C104" s="99"/>
      <c r="D104" s="99"/>
      <c r="E104" s="99"/>
      <c r="F104" s="99"/>
      <c r="G104" s="99"/>
      <c r="H104" s="99"/>
      <c r="I104" s="99"/>
      <c r="J104" s="99"/>
      <c r="K104" s="99"/>
      <c r="L104" s="99">
        <v>17500</v>
      </c>
    </row>
    <row r="105" spans="1:12" x14ac:dyDescent="0.2">
      <c r="A105" s="108" t="s">
        <v>591</v>
      </c>
      <c r="B105" s="99"/>
      <c r="C105" s="99"/>
      <c r="D105" s="99">
        <v>250658055</v>
      </c>
      <c r="E105" s="99">
        <v>1170755</v>
      </c>
      <c r="F105" s="99"/>
      <c r="G105" s="99"/>
      <c r="H105" s="99"/>
      <c r="I105" s="99"/>
      <c r="J105" s="99"/>
      <c r="K105" s="99"/>
      <c r="L105" s="99">
        <v>251828810</v>
      </c>
    </row>
    <row r="106" spans="1:12" x14ac:dyDescent="0.2">
      <c r="A106" s="108" t="s">
        <v>703</v>
      </c>
      <c r="B106" s="99"/>
      <c r="C106" s="99"/>
      <c r="D106" s="99"/>
      <c r="E106" s="99">
        <v>50000</v>
      </c>
      <c r="F106" s="99"/>
      <c r="G106" s="99"/>
      <c r="H106" s="99"/>
      <c r="I106" s="99"/>
      <c r="J106" s="99"/>
      <c r="K106" s="99"/>
      <c r="L106" s="99">
        <v>50000</v>
      </c>
    </row>
    <row r="107" spans="1:12" x14ac:dyDescent="0.2">
      <c r="A107" s="108" t="s">
        <v>640</v>
      </c>
      <c r="B107" s="99"/>
      <c r="C107" s="99"/>
      <c r="D107" s="99"/>
      <c r="E107" s="99">
        <v>560000</v>
      </c>
      <c r="F107" s="99"/>
      <c r="G107" s="99"/>
      <c r="H107" s="99"/>
      <c r="I107" s="99"/>
      <c r="J107" s="99"/>
      <c r="K107" s="99"/>
      <c r="L107" s="99">
        <v>560000</v>
      </c>
    </row>
    <row r="108" spans="1:12" x14ac:dyDescent="0.2">
      <c r="A108" s="108" t="s">
        <v>802</v>
      </c>
      <c r="B108" s="99"/>
      <c r="C108" s="99"/>
      <c r="D108" s="99"/>
      <c r="E108" s="99"/>
      <c r="F108" s="99">
        <v>119155</v>
      </c>
      <c r="G108" s="99"/>
      <c r="H108" s="99"/>
      <c r="I108" s="99"/>
      <c r="J108" s="99"/>
      <c r="K108" s="99"/>
      <c r="L108" s="99">
        <v>119155</v>
      </c>
    </row>
    <row r="109" spans="1:12" x14ac:dyDescent="0.2">
      <c r="A109" s="108" t="s">
        <v>155</v>
      </c>
      <c r="B109" s="99">
        <v>17500</v>
      </c>
      <c r="C109" s="99"/>
      <c r="D109" s="99"/>
      <c r="E109" s="99"/>
      <c r="F109" s="99"/>
      <c r="G109" s="99"/>
      <c r="H109" s="99"/>
      <c r="I109" s="99"/>
      <c r="J109" s="99"/>
      <c r="K109" s="99"/>
      <c r="L109" s="99">
        <v>17500</v>
      </c>
    </row>
    <row r="110" spans="1:12" x14ac:dyDescent="0.2">
      <c r="A110" s="108" t="s">
        <v>1271</v>
      </c>
      <c r="B110" s="99"/>
      <c r="C110" s="99"/>
      <c r="D110" s="99"/>
      <c r="E110" s="99"/>
      <c r="F110" s="99"/>
      <c r="G110" s="99"/>
      <c r="H110" s="99"/>
      <c r="I110" s="99"/>
      <c r="J110" s="99"/>
      <c r="K110" s="99">
        <v>1058823</v>
      </c>
      <c r="L110" s="99">
        <v>1058823</v>
      </c>
    </row>
    <row r="111" spans="1:12" x14ac:dyDescent="0.2">
      <c r="A111" s="108" t="s">
        <v>1272</v>
      </c>
      <c r="B111" s="99"/>
      <c r="C111" s="99"/>
      <c r="D111" s="99"/>
      <c r="E111" s="99"/>
      <c r="F111" s="99"/>
      <c r="G111" s="99"/>
      <c r="H111" s="99"/>
      <c r="I111" s="99"/>
      <c r="J111" s="99"/>
      <c r="K111" s="99">
        <v>117647</v>
      </c>
      <c r="L111" s="99">
        <v>117647</v>
      </c>
    </row>
    <row r="112" spans="1:12" x14ac:dyDescent="0.2">
      <c r="A112" s="108" t="s">
        <v>256</v>
      </c>
      <c r="B112" s="99">
        <v>175000</v>
      </c>
      <c r="C112" s="99"/>
      <c r="D112" s="99"/>
      <c r="E112" s="99"/>
      <c r="F112" s="99"/>
      <c r="G112" s="99"/>
      <c r="H112" s="99"/>
      <c r="I112" s="99"/>
      <c r="J112" s="99"/>
      <c r="K112" s="99"/>
      <c r="L112" s="99">
        <v>175000</v>
      </c>
    </row>
    <row r="113" spans="1:12" x14ac:dyDescent="0.2">
      <c r="A113" s="108" t="s">
        <v>657</v>
      </c>
      <c r="B113" s="99"/>
      <c r="C113" s="99"/>
      <c r="D113" s="99"/>
      <c r="E113" s="99">
        <v>166670</v>
      </c>
      <c r="F113" s="99"/>
      <c r="G113" s="99"/>
      <c r="H113" s="99">
        <v>79785</v>
      </c>
      <c r="I113" s="99"/>
      <c r="J113" s="99"/>
      <c r="K113" s="99"/>
      <c r="L113" s="99">
        <v>246455</v>
      </c>
    </row>
    <row r="114" spans="1:12" x14ac:dyDescent="0.2">
      <c r="A114" s="108" t="s">
        <v>680</v>
      </c>
      <c r="B114" s="99"/>
      <c r="C114" s="99"/>
      <c r="D114" s="99"/>
      <c r="E114" s="99">
        <v>166665</v>
      </c>
      <c r="F114" s="99"/>
      <c r="G114" s="99"/>
      <c r="H114" s="99">
        <v>44325</v>
      </c>
      <c r="I114" s="99"/>
      <c r="J114" s="99"/>
      <c r="K114" s="99"/>
      <c r="L114" s="99">
        <v>210990</v>
      </c>
    </row>
    <row r="115" spans="1:12" x14ac:dyDescent="0.2">
      <c r="A115" s="108" t="s">
        <v>476</v>
      </c>
      <c r="B115" s="99">
        <v>3750</v>
      </c>
      <c r="C115" s="99"/>
      <c r="D115" s="99"/>
      <c r="E115" s="99"/>
      <c r="F115" s="99"/>
      <c r="G115" s="99"/>
      <c r="H115" s="99"/>
      <c r="I115" s="99"/>
      <c r="J115" s="99"/>
      <c r="K115" s="99"/>
      <c r="L115" s="99">
        <v>3750</v>
      </c>
    </row>
    <row r="116" spans="1:12" x14ac:dyDescent="0.2">
      <c r="A116" s="108" t="s">
        <v>1003</v>
      </c>
      <c r="B116" s="99"/>
      <c r="C116" s="99"/>
      <c r="D116" s="99"/>
      <c r="E116" s="99"/>
      <c r="F116" s="99"/>
      <c r="G116" s="99"/>
      <c r="H116" s="99">
        <v>26595</v>
      </c>
      <c r="I116" s="99"/>
      <c r="J116" s="99"/>
      <c r="K116" s="99"/>
      <c r="L116" s="99">
        <v>26595</v>
      </c>
    </row>
    <row r="117" spans="1:12" x14ac:dyDescent="0.2">
      <c r="A117" s="108" t="s">
        <v>80</v>
      </c>
      <c r="B117" s="99">
        <v>60000</v>
      </c>
      <c r="C117" s="99"/>
      <c r="D117" s="99"/>
      <c r="E117" s="99"/>
      <c r="F117" s="99"/>
      <c r="G117" s="99"/>
      <c r="H117" s="99">
        <v>12380</v>
      </c>
      <c r="I117" s="99"/>
      <c r="J117" s="99"/>
      <c r="K117" s="99"/>
      <c r="L117" s="99">
        <v>72380</v>
      </c>
    </row>
    <row r="118" spans="1:12" x14ac:dyDescent="0.2">
      <c r="A118" s="108" t="s">
        <v>148</v>
      </c>
      <c r="B118" s="99">
        <v>10000</v>
      </c>
      <c r="C118" s="99"/>
      <c r="D118" s="99"/>
      <c r="E118" s="99"/>
      <c r="F118" s="99"/>
      <c r="G118" s="99"/>
      <c r="H118" s="99"/>
      <c r="I118" s="99"/>
      <c r="J118" s="99"/>
      <c r="K118" s="99"/>
      <c r="L118" s="99">
        <v>10000</v>
      </c>
    </row>
    <row r="119" spans="1:12" x14ac:dyDescent="0.2">
      <c r="A119" s="108" t="s">
        <v>1079</v>
      </c>
      <c r="B119" s="99"/>
      <c r="C119" s="99"/>
      <c r="D119" s="99"/>
      <c r="E119" s="99"/>
      <c r="F119" s="99"/>
      <c r="G119" s="99"/>
      <c r="H119" s="99">
        <v>0</v>
      </c>
      <c r="I119" s="99"/>
      <c r="J119" s="99"/>
      <c r="K119" s="99"/>
      <c r="L119" s="99">
        <v>0</v>
      </c>
    </row>
    <row r="120" spans="1:12" x14ac:dyDescent="0.2">
      <c r="A120" s="108" t="s">
        <v>290</v>
      </c>
      <c r="B120" s="99">
        <v>0</v>
      </c>
      <c r="C120" s="99"/>
      <c r="D120" s="99"/>
      <c r="E120" s="99"/>
      <c r="F120" s="99"/>
      <c r="G120" s="99"/>
      <c r="H120" s="99">
        <v>0</v>
      </c>
      <c r="I120" s="99"/>
      <c r="J120" s="99"/>
      <c r="K120" s="99"/>
      <c r="L120" s="99">
        <v>0</v>
      </c>
    </row>
    <row r="121" spans="1:12" x14ac:dyDescent="0.2">
      <c r="A121" s="108" t="s">
        <v>527</v>
      </c>
      <c r="B121" s="99">
        <v>500000</v>
      </c>
      <c r="C121" s="99"/>
      <c r="D121" s="99"/>
      <c r="E121" s="99"/>
      <c r="F121" s="99"/>
      <c r="G121" s="99"/>
      <c r="H121" s="99"/>
      <c r="I121" s="99"/>
      <c r="J121" s="99"/>
      <c r="K121" s="99"/>
      <c r="L121" s="99">
        <v>500000</v>
      </c>
    </row>
    <row r="122" spans="1:12" x14ac:dyDescent="0.2">
      <c r="A122" s="108" t="s">
        <v>750</v>
      </c>
      <c r="B122" s="99"/>
      <c r="C122" s="99"/>
      <c r="D122" s="99"/>
      <c r="E122" s="99">
        <v>136000</v>
      </c>
      <c r="F122" s="99"/>
      <c r="G122" s="99"/>
      <c r="H122" s="99">
        <v>360000</v>
      </c>
      <c r="I122" s="99"/>
      <c r="J122" s="99"/>
      <c r="K122" s="99"/>
      <c r="L122" s="99">
        <v>496000</v>
      </c>
    </row>
    <row r="123" spans="1:12" x14ac:dyDescent="0.2">
      <c r="A123" s="108" t="s">
        <v>349</v>
      </c>
      <c r="B123" s="99">
        <v>25000</v>
      </c>
      <c r="C123" s="99"/>
      <c r="D123" s="99"/>
      <c r="E123" s="99"/>
      <c r="F123" s="99"/>
      <c r="G123" s="99"/>
      <c r="H123" s="99"/>
      <c r="I123" s="99"/>
      <c r="J123" s="99"/>
      <c r="K123" s="99"/>
      <c r="L123" s="99">
        <v>25000</v>
      </c>
    </row>
    <row r="124" spans="1:12" x14ac:dyDescent="0.2">
      <c r="A124" s="108" t="s">
        <v>432</v>
      </c>
      <c r="B124" s="99">
        <v>2250000</v>
      </c>
      <c r="C124" s="99"/>
      <c r="D124" s="99"/>
      <c r="E124" s="99"/>
      <c r="F124" s="99"/>
      <c r="G124" s="99"/>
      <c r="H124" s="99"/>
      <c r="I124" s="99"/>
      <c r="J124" s="99">
        <v>200000</v>
      </c>
      <c r="K124" s="99"/>
      <c r="L124" s="99">
        <v>2450000</v>
      </c>
    </row>
    <row r="125" spans="1:12" x14ac:dyDescent="0.2">
      <c r="A125" s="108" t="s">
        <v>443</v>
      </c>
      <c r="B125" s="99">
        <v>500000</v>
      </c>
      <c r="C125" s="99"/>
      <c r="D125" s="99"/>
      <c r="E125" s="99"/>
      <c r="F125" s="99"/>
      <c r="G125" s="99"/>
      <c r="H125" s="99"/>
      <c r="I125" s="99"/>
      <c r="J125" s="99"/>
      <c r="K125" s="99"/>
      <c r="L125" s="99">
        <v>500000</v>
      </c>
    </row>
    <row r="126" spans="1:12" x14ac:dyDescent="0.2">
      <c r="A126" s="108" t="s">
        <v>441</v>
      </c>
      <c r="B126" s="99">
        <v>0</v>
      </c>
      <c r="C126" s="99"/>
      <c r="D126" s="99"/>
      <c r="E126" s="99"/>
      <c r="F126" s="99"/>
      <c r="G126" s="99"/>
      <c r="H126" s="99"/>
      <c r="I126" s="99"/>
      <c r="J126" s="99"/>
      <c r="K126" s="99"/>
      <c r="L126" s="99">
        <v>0</v>
      </c>
    </row>
    <row r="127" spans="1:12" x14ac:dyDescent="0.2">
      <c r="A127" s="108" t="s">
        <v>374</v>
      </c>
      <c r="B127" s="99">
        <v>2290</v>
      </c>
      <c r="C127" s="99"/>
      <c r="D127" s="99"/>
      <c r="E127" s="99"/>
      <c r="F127" s="99"/>
      <c r="G127" s="99"/>
      <c r="H127" s="99"/>
      <c r="I127" s="99"/>
      <c r="J127" s="99"/>
      <c r="K127" s="99"/>
      <c r="L127" s="99">
        <v>2290</v>
      </c>
    </row>
    <row r="128" spans="1:12" x14ac:dyDescent="0.2">
      <c r="A128" s="108" t="s">
        <v>1233</v>
      </c>
      <c r="B128" s="99"/>
      <c r="C128" s="99"/>
      <c r="D128" s="99"/>
      <c r="E128" s="99"/>
      <c r="F128" s="99"/>
      <c r="G128" s="99"/>
      <c r="H128" s="99"/>
      <c r="I128" s="99"/>
      <c r="J128" s="99">
        <v>20000</v>
      </c>
      <c r="K128" s="99"/>
      <c r="L128" s="99">
        <v>20000</v>
      </c>
    </row>
    <row r="129" spans="1:12" x14ac:dyDescent="0.2">
      <c r="A129" s="108" t="s">
        <v>587</v>
      </c>
      <c r="B129" s="99">
        <v>5715</v>
      </c>
      <c r="C129" s="99"/>
      <c r="D129" s="99"/>
      <c r="E129" s="99"/>
      <c r="F129" s="99"/>
      <c r="G129" s="99"/>
      <c r="H129" s="99"/>
      <c r="I129" s="99"/>
      <c r="J129" s="99"/>
      <c r="K129" s="99"/>
      <c r="L129" s="99">
        <v>5715</v>
      </c>
    </row>
    <row r="130" spans="1:12" x14ac:dyDescent="0.2">
      <c r="A130" s="108" t="s">
        <v>187</v>
      </c>
      <c r="B130" s="99">
        <v>76665</v>
      </c>
      <c r="C130" s="99"/>
      <c r="D130" s="99"/>
      <c r="E130" s="99"/>
      <c r="F130" s="99"/>
      <c r="G130" s="99"/>
      <c r="H130" s="99"/>
      <c r="I130" s="99"/>
      <c r="J130" s="99"/>
      <c r="K130" s="99"/>
      <c r="L130" s="99">
        <v>76665</v>
      </c>
    </row>
    <row r="131" spans="1:12" x14ac:dyDescent="0.2">
      <c r="A131" s="108" t="s">
        <v>1235</v>
      </c>
      <c r="B131" s="99"/>
      <c r="C131" s="99"/>
      <c r="D131" s="99"/>
      <c r="E131" s="99"/>
      <c r="F131" s="99"/>
      <c r="G131" s="99"/>
      <c r="H131" s="99"/>
      <c r="I131" s="99"/>
      <c r="J131" s="99">
        <v>325000</v>
      </c>
      <c r="K131" s="99"/>
      <c r="L131" s="99">
        <v>325000</v>
      </c>
    </row>
    <row r="132" spans="1:12" x14ac:dyDescent="0.2">
      <c r="A132" s="108" t="s">
        <v>1268</v>
      </c>
      <c r="B132" s="99"/>
      <c r="C132" s="99"/>
      <c r="D132" s="99"/>
      <c r="E132" s="99"/>
      <c r="F132" s="99"/>
      <c r="G132" s="99"/>
      <c r="H132" s="99"/>
      <c r="I132" s="99"/>
      <c r="J132" s="99"/>
      <c r="K132" s="99">
        <v>176470</v>
      </c>
      <c r="L132" s="99">
        <v>176470</v>
      </c>
    </row>
    <row r="133" spans="1:12" x14ac:dyDescent="0.2">
      <c r="A133" s="108" t="s">
        <v>535</v>
      </c>
      <c r="B133" s="99">
        <v>500000</v>
      </c>
      <c r="C133" s="99"/>
      <c r="D133" s="99"/>
      <c r="E133" s="99"/>
      <c r="F133" s="99"/>
      <c r="G133" s="99"/>
      <c r="H133" s="99"/>
      <c r="I133" s="99"/>
      <c r="J133" s="99"/>
      <c r="K133" s="99"/>
      <c r="L133" s="99">
        <v>500000</v>
      </c>
    </row>
    <row r="134" spans="1:12" x14ac:dyDescent="0.2">
      <c r="A134" s="108" t="s">
        <v>792</v>
      </c>
      <c r="B134" s="99"/>
      <c r="C134" s="99"/>
      <c r="D134" s="99"/>
      <c r="E134" s="99"/>
      <c r="F134" s="99">
        <v>30005</v>
      </c>
      <c r="G134" s="99"/>
      <c r="H134" s="99"/>
      <c r="I134" s="99"/>
      <c r="J134" s="99"/>
      <c r="K134" s="99"/>
      <c r="L134" s="99">
        <v>30005</v>
      </c>
    </row>
    <row r="135" spans="1:12" x14ac:dyDescent="0.2">
      <c r="A135" s="108" t="s">
        <v>212</v>
      </c>
      <c r="B135" s="99">
        <v>178045</v>
      </c>
      <c r="C135" s="99"/>
      <c r="D135" s="99"/>
      <c r="E135" s="99"/>
      <c r="F135" s="99"/>
      <c r="G135" s="99"/>
      <c r="H135" s="99"/>
      <c r="I135" s="99"/>
      <c r="J135" s="99"/>
      <c r="K135" s="99"/>
      <c r="L135" s="99">
        <v>178045</v>
      </c>
    </row>
    <row r="136" spans="1:12" x14ac:dyDescent="0.2">
      <c r="A136" s="108" t="s">
        <v>730</v>
      </c>
      <c r="B136" s="99"/>
      <c r="C136" s="99"/>
      <c r="D136" s="99"/>
      <c r="E136" s="99">
        <v>166665</v>
      </c>
      <c r="F136" s="99">
        <v>135410</v>
      </c>
      <c r="G136" s="99"/>
      <c r="H136" s="99">
        <v>44325</v>
      </c>
      <c r="I136" s="99"/>
      <c r="J136" s="99"/>
      <c r="K136" s="99"/>
      <c r="L136" s="99">
        <v>346400</v>
      </c>
    </row>
    <row r="137" spans="1:12" x14ac:dyDescent="0.2">
      <c r="A137" s="108" t="s">
        <v>50</v>
      </c>
      <c r="B137" s="99">
        <v>541665</v>
      </c>
      <c r="C137" s="99"/>
      <c r="D137" s="99"/>
      <c r="E137" s="99"/>
      <c r="F137" s="99"/>
      <c r="G137" s="99"/>
      <c r="H137" s="99"/>
      <c r="I137" s="99"/>
      <c r="J137" s="99"/>
      <c r="K137" s="99"/>
      <c r="L137" s="99">
        <v>541665</v>
      </c>
    </row>
    <row r="138" spans="1:12" x14ac:dyDescent="0.2">
      <c r="A138" s="108" t="s">
        <v>1274</v>
      </c>
      <c r="B138" s="99"/>
      <c r="C138" s="99"/>
      <c r="D138" s="99"/>
      <c r="E138" s="99"/>
      <c r="F138" s="99"/>
      <c r="G138" s="99"/>
      <c r="H138" s="99"/>
      <c r="I138" s="99"/>
      <c r="J138" s="99"/>
      <c r="K138" s="99">
        <v>1764705</v>
      </c>
      <c r="L138" s="99">
        <v>1764705</v>
      </c>
    </row>
    <row r="139" spans="1:12" x14ac:dyDescent="0.2">
      <c r="A139" s="108" t="s">
        <v>686</v>
      </c>
      <c r="B139" s="99"/>
      <c r="C139" s="99"/>
      <c r="D139" s="99"/>
      <c r="E139" s="99">
        <v>66670</v>
      </c>
      <c r="F139" s="99"/>
      <c r="G139" s="99"/>
      <c r="H139" s="99"/>
      <c r="I139" s="99"/>
      <c r="J139" s="99"/>
      <c r="K139" s="99"/>
      <c r="L139" s="99">
        <v>66670</v>
      </c>
    </row>
    <row r="140" spans="1:12" x14ac:dyDescent="0.2">
      <c r="A140" s="108" t="s">
        <v>1065</v>
      </c>
      <c r="B140" s="99"/>
      <c r="C140" s="99"/>
      <c r="D140" s="99"/>
      <c r="E140" s="99"/>
      <c r="F140" s="99"/>
      <c r="G140" s="99"/>
      <c r="H140" s="99">
        <v>177305</v>
      </c>
      <c r="I140" s="99"/>
      <c r="J140" s="99"/>
      <c r="K140" s="99"/>
      <c r="L140" s="99">
        <v>177305</v>
      </c>
    </row>
    <row r="141" spans="1:12" x14ac:dyDescent="0.2">
      <c r="A141" s="108" t="s">
        <v>529</v>
      </c>
      <c r="B141" s="99">
        <v>500000</v>
      </c>
      <c r="C141" s="99"/>
      <c r="D141" s="99"/>
      <c r="E141" s="99"/>
      <c r="F141" s="99"/>
      <c r="G141" s="99"/>
      <c r="H141" s="99"/>
      <c r="I141" s="99"/>
      <c r="J141" s="99"/>
      <c r="K141" s="99"/>
      <c r="L141" s="99">
        <v>500000</v>
      </c>
    </row>
    <row r="142" spans="1:12" x14ac:dyDescent="0.2">
      <c r="A142" s="108" t="s">
        <v>390</v>
      </c>
      <c r="B142" s="99">
        <v>5000</v>
      </c>
      <c r="C142" s="99"/>
      <c r="D142" s="99"/>
      <c r="E142" s="99"/>
      <c r="F142" s="99"/>
      <c r="G142" s="99"/>
      <c r="H142" s="99"/>
      <c r="I142" s="99"/>
      <c r="J142" s="99"/>
      <c r="K142" s="99"/>
      <c r="L142" s="99">
        <v>5000</v>
      </c>
    </row>
    <row r="143" spans="1:12" x14ac:dyDescent="0.2">
      <c r="A143" s="108" t="s">
        <v>1051</v>
      </c>
      <c r="B143" s="99"/>
      <c r="C143" s="99"/>
      <c r="D143" s="99"/>
      <c r="E143" s="99"/>
      <c r="F143" s="99"/>
      <c r="G143" s="99"/>
      <c r="H143" s="99">
        <v>0</v>
      </c>
      <c r="I143" s="99"/>
      <c r="J143" s="99"/>
      <c r="K143" s="99"/>
      <c r="L143" s="99">
        <v>0</v>
      </c>
    </row>
    <row r="144" spans="1:12" x14ac:dyDescent="0.2">
      <c r="A144" s="108" t="s">
        <v>510</v>
      </c>
      <c r="B144" s="99">
        <v>50000</v>
      </c>
      <c r="C144" s="99"/>
      <c r="D144" s="99"/>
      <c r="E144" s="99"/>
      <c r="F144" s="99"/>
      <c r="G144" s="99"/>
      <c r="H144" s="99"/>
      <c r="I144" s="99"/>
      <c r="J144" s="99"/>
      <c r="K144" s="99"/>
      <c r="L144" s="99">
        <v>50000</v>
      </c>
    </row>
    <row r="145" spans="1:12" x14ac:dyDescent="0.2">
      <c r="A145" s="108" t="s">
        <v>637</v>
      </c>
      <c r="B145" s="99"/>
      <c r="C145" s="99"/>
      <c r="D145" s="99"/>
      <c r="E145" s="99">
        <v>33330</v>
      </c>
      <c r="F145" s="99"/>
      <c r="G145" s="99"/>
      <c r="H145" s="99">
        <v>53195</v>
      </c>
      <c r="I145" s="99"/>
      <c r="J145" s="99"/>
      <c r="K145" s="99"/>
      <c r="L145" s="99">
        <v>86525</v>
      </c>
    </row>
    <row r="146" spans="1:12" x14ac:dyDescent="0.2">
      <c r="A146" s="108" t="s">
        <v>97</v>
      </c>
      <c r="B146" s="99">
        <v>3765</v>
      </c>
      <c r="C146" s="99"/>
      <c r="D146" s="99"/>
      <c r="E146" s="99"/>
      <c r="F146" s="99"/>
      <c r="G146" s="99"/>
      <c r="H146" s="99"/>
      <c r="I146" s="99"/>
      <c r="J146" s="99"/>
      <c r="K146" s="99"/>
      <c r="L146" s="99">
        <v>3765</v>
      </c>
    </row>
    <row r="147" spans="1:12" x14ac:dyDescent="0.2">
      <c r="A147" s="108" t="s">
        <v>36</v>
      </c>
      <c r="B147" s="99">
        <v>100000</v>
      </c>
      <c r="C147" s="99"/>
      <c r="D147" s="99"/>
      <c r="E147" s="99"/>
      <c r="F147" s="99"/>
      <c r="G147" s="99"/>
      <c r="H147" s="99"/>
      <c r="I147" s="99"/>
      <c r="J147" s="99"/>
      <c r="K147" s="99"/>
      <c r="L147" s="99">
        <v>100000</v>
      </c>
    </row>
    <row r="148" spans="1:12" x14ac:dyDescent="0.2">
      <c r="A148" s="108" t="s">
        <v>371</v>
      </c>
      <c r="B148" s="99">
        <v>180450</v>
      </c>
      <c r="C148" s="99"/>
      <c r="D148" s="99"/>
      <c r="E148" s="99"/>
      <c r="F148" s="99"/>
      <c r="G148" s="99"/>
      <c r="H148" s="99"/>
      <c r="I148" s="99"/>
      <c r="J148" s="99"/>
      <c r="K148" s="99"/>
      <c r="L148" s="99">
        <v>180450</v>
      </c>
    </row>
    <row r="149" spans="1:12" x14ac:dyDescent="0.2">
      <c r="A149" s="108" t="s">
        <v>333</v>
      </c>
      <c r="B149" s="99">
        <v>55000</v>
      </c>
      <c r="C149" s="99"/>
      <c r="D149" s="99"/>
      <c r="E149" s="99"/>
      <c r="F149" s="99">
        <v>0</v>
      </c>
      <c r="G149" s="99"/>
      <c r="H149" s="99"/>
      <c r="I149" s="99"/>
      <c r="J149" s="99"/>
      <c r="K149" s="99"/>
      <c r="L149" s="99">
        <v>55000</v>
      </c>
    </row>
    <row r="150" spans="1:12" x14ac:dyDescent="0.2">
      <c r="A150" s="108" t="s">
        <v>91</v>
      </c>
      <c r="B150" s="99">
        <v>162500</v>
      </c>
      <c r="C150" s="99"/>
      <c r="D150" s="99"/>
      <c r="E150" s="99"/>
      <c r="F150" s="99"/>
      <c r="G150" s="99"/>
      <c r="H150" s="99">
        <v>3136095</v>
      </c>
      <c r="I150" s="99"/>
      <c r="J150" s="99"/>
      <c r="K150" s="99"/>
      <c r="L150" s="99">
        <v>3298595</v>
      </c>
    </row>
    <row r="151" spans="1:12" x14ac:dyDescent="0.2">
      <c r="A151" s="108" t="s">
        <v>42</v>
      </c>
      <c r="B151" s="99">
        <v>550000</v>
      </c>
      <c r="C151" s="99"/>
      <c r="D151" s="99"/>
      <c r="E151" s="99"/>
      <c r="F151" s="99"/>
      <c r="G151" s="99"/>
      <c r="H151" s="99"/>
      <c r="I151" s="99"/>
      <c r="J151" s="99"/>
      <c r="K151" s="99"/>
      <c r="L151" s="99">
        <v>550000</v>
      </c>
    </row>
    <row r="152" spans="1:12" x14ac:dyDescent="0.2">
      <c r="A152" s="108" t="s">
        <v>516</v>
      </c>
      <c r="B152" s="99">
        <v>14585</v>
      </c>
      <c r="C152" s="99"/>
      <c r="D152" s="99"/>
      <c r="E152" s="99"/>
      <c r="F152" s="99"/>
      <c r="G152" s="99"/>
      <c r="H152" s="99"/>
      <c r="I152" s="99"/>
      <c r="J152" s="99"/>
      <c r="K152" s="99"/>
      <c r="L152" s="99">
        <v>14585</v>
      </c>
    </row>
    <row r="153" spans="1:12" x14ac:dyDescent="0.2">
      <c r="A153" s="108" t="s">
        <v>622</v>
      </c>
      <c r="B153" s="99"/>
      <c r="C153" s="99"/>
      <c r="D153" s="99"/>
      <c r="E153" s="99">
        <v>666665</v>
      </c>
      <c r="F153" s="99">
        <v>476635</v>
      </c>
      <c r="G153" s="99"/>
      <c r="H153" s="99">
        <v>275000</v>
      </c>
      <c r="I153" s="99"/>
      <c r="J153" s="99"/>
      <c r="K153" s="99"/>
      <c r="L153" s="99">
        <v>1418300</v>
      </c>
    </row>
    <row r="154" spans="1:12" x14ac:dyDescent="0.2">
      <c r="A154" s="108" t="s">
        <v>692</v>
      </c>
      <c r="B154" s="99"/>
      <c r="C154" s="99"/>
      <c r="D154" s="99"/>
      <c r="E154" s="99">
        <v>1666670</v>
      </c>
      <c r="F154" s="99">
        <v>1299915</v>
      </c>
      <c r="G154" s="99"/>
      <c r="H154" s="99">
        <v>760910</v>
      </c>
      <c r="I154" s="99"/>
      <c r="J154" s="99"/>
      <c r="K154" s="99"/>
      <c r="L154" s="99">
        <v>3727495</v>
      </c>
    </row>
    <row r="155" spans="1:12" x14ac:dyDescent="0.2">
      <c r="A155" s="108" t="s">
        <v>1031</v>
      </c>
      <c r="B155" s="99"/>
      <c r="C155" s="99"/>
      <c r="D155" s="99"/>
      <c r="E155" s="99"/>
      <c r="F155" s="99"/>
      <c r="G155" s="99"/>
      <c r="H155" s="99">
        <v>25000</v>
      </c>
      <c r="I155" s="99"/>
      <c r="J155" s="99"/>
      <c r="K155" s="99"/>
      <c r="L155" s="99">
        <v>25000</v>
      </c>
    </row>
    <row r="156" spans="1:12" x14ac:dyDescent="0.2">
      <c r="A156" s="108" t="s">
        <v>779</v>
      </c>
      <c r="B156" s="99"/>
      <c r="C156" s="99"/>
      <c r="D156" s="99"/>
      <c r="E156" s="99"/>
      <c r="F156" s="99">
        <v>487465</v>
      </c>
      <c r="G156" s="99"/>
      <c r="H156" s="99"/>
      <c r="I156" s="99"/>
      <c r="J156" s="99"/>
      <c r="K156" s="99"/>
      <c r="L156" s="99">
        <v>487465</v>
      </c>
    </row>
    <row r="157" spans="1:12" x14ac:dyDescent="0.2">
      <c r="A157" s="108" t="s">
        <v>172</v>
      </c>
      <c r="B157" s="99">
        <v>32905</v>
      </c>
      <c r="C157" s="99"/>
      <c r="D157" s="99"/>
      <c r="E157" s="99"/>
      <c r="F157" s="99"/>
      <c r="G157" s="99"/>
      <c r="H157" s="99"/>
      <c r="I157" s="99"/>
      <c r="J157" s="99"/>
      <c r="K157" s="99"/>
      <c r="L157" s="99">
        <v>32905</v>
      </c>
    </row>
    <row r="158" spans="1:12" x14ac:dyDescent="0.2">
      <c r="A158" s="108" t="s">
        <v>888</v>
      </c>
      <c r="B158" s="99"/>
      <c r="C158" s="99"/>
      <c r="D158" s="99"/>
      <c r="E158" s="99"/>
      <c r="F158" s="99">
        <v>0</v>
      </c>
      <c r="G158" s="99"/>
      <c r="H158" s="99"/>
      <c r="I158" s="99"/>
      <c r="J158" s="99"/>
      <c r="K158" s="99"/>
      <c r="L158" s="99">
        <v>0</v>
      </c>
    </row>
    <row r="159" spans="1:12" x14ac:dyDescent="0.2">
      <c r="A159" s="108" t="s">
        <v>469</v>
      </c>
      <c r="B159" s="99">
        <v>675</v>
      </c>
      <c r="C159" s="99"/>
      <c r="D159" s="99"/>
      <c r="E159" s="99"/>
      <c r="F159" s="99"/>
      <c r="G159" s="99"/>
      <c r="H159" s="99"/>
      <c r="I159" s="99"/>
      <c r="J159" s="99"/>
      <c r="K159" s="99"/>
      <c r="L159" s="99">
        <v>675</v>
      </c>
    </row>
    <row r="160" spans="1:12" x14ac:dyDescent="0.2">
      <c r="A160" s="108" t="s">
        <v>884</v>
      </c>
      <c r="B160" s="99"/>
      <c r="C160" s="99"/>
      <c r="D160" s="99"/>
      <c r="E160" s="99"/>
      <c r="F160" s="99">
        <v>0</v>
      </c>
      <c r="G160" s="99"/>
      <c r="H160" s="99"/>
      <c r="I160" s="99"/>
      <c r="J160" s="99"/>
      <c r="K160" s="99"/>
      <c r="L160" s="99">
        <v>0</v>
      </c>
    </row>
    <row r="161" spans="1:12" x14ac:dyDescent="0.2">
      <c r="A161" s="108" t="s">
        <v>674</v>
      </c>
      <c r="B161" s="99"/>
      <c r="C161" s="99"/>
      <c r="D161" s="99"/>
      <c r="E161" s="99">
        <v>2666665</v>
      </c>
      <c r="F161" s="99">
        <v>1906530</v>
      </c>
      <c r="G161" s="99"/>
      <c r="H161" s="99">
        <v>1055000</v>
      </c>
      <c r="I161" s="99"/>
      <c r="J161" s="99"/>
      <c r="K161" s="99"/>
      <c r="L161" s="99">
        <v>5628195</v>
      </c>
    </row>
    <row r="162" spans="1:12" x14ac:dyDescent="0.2">
      <c r="A162" s="108" t="s">
        <v>473</v>
      </c>
      <c r="B162" s="99">
        <v>26045</v>
      </c>
      <c r="C162" s="99"/>
      <c r="D162" s="99"/>
      <c r="E162" s="99"/>
      <c r="F162" s="99"/>
      <c r="G162" s="99"/>
      <c r="H162" s="99"/>
      <c r="I162" s="99"/>
      <c r="J162" s="99"/>
      <c r="K162" s="99"/>
      <c r="L162" s="99">
        <v>26045</v>
      </c>
    </row>
    <row r="163" spans="1:12" x14ac:dyDescent="0.2">
      <c r="A163" s="108" t="s">
        <v>38</v>
      </c>
      <c r="B163" s="99">
        <v>0</v>
      </c>
      <c r="C163" s="99"/>
      <c r="D163" s="99"/>
      <c r="E163" s="99"/>
      <c r="F163" s="99"/>
      <c r="G163" s="99"/>
      <c r="H163" s="99"/>
      <c r="I163" s="99"/>
      <c r="J163" s="99"/>
      <c r="K163" s="99"/>
      <c r="L163" s="99">
        <v>0</v>
      </c>
    </row>
    <row r="164" spans="1:12" x14ac:dyDescent="0.2">
      <c r="A164" s="108" t="s">
        <v>797</v>
      </c>
      <c r="B164" s="99"/>
      <c r="C164" s="99"/>
      <c r="D164" s="99"/>
      <c r="E164" s="99"/>
      <c r="F164" s="99">
        <v>324980</v>
      </c>
      <c r="G164" s="99"/>
      <c r="H164" s="99"/>
      <c r="I164" s="99"/>
      <c r="J164" s="99"/>
      <c r="K164" s="99"/>
      <c r="L164" s="99">
        <v>324980</v>
      </c>
    </row>
    <row r="165" spans="1:12" x14ac:dyDescent="0.2">
      <c r="A165" s="108" t="s">
        <v>107</v>
      </c>
      <c r="B165" s="99">
        <v>33800</v>
      </c>
      <c r="C165" s="99"/>
      <c r="D165" s="99"/>
      <c r="E165" s="99"/>
      <c r="F165" s="99"/>
      <c r="G165" s="99"/>
      <c r="H165" s="99"/>
      <c r="I165" s="99"/>
      <c r="J165" s="99"/>
      <c r="K165" s="99"/>
      <c r="L165" s="99">
        <v>33800</v>
      </c>
    </row>
    <row r="166" spans="1:12" x14ac:dyDescent="0.2">
      <c r="A166" s="108" t="s">
        <v>1270</v>
      </c>
      <c r="B166" s="99"/>
      <c r="C166" s="99"/>
      <c r="D166" s="99"/>
      <c r="E166" s="99"/>
      <c r="F166" s="99"/>
      <c r="G166" s="99"/>
      <c r="H166" s="99"/>
      <c r="I166" s="99"/>
      <c r="J166" s="99"/>
      <c r="K166" s="99">
        <v>7352941</v>
      </c>
      <c r="L166" s="99">
        <v>7352941</v>
      </c>
    </row>
    <row r="167" spans="1:12" x14ac:dyDescent="0.2">
      <c r="A167" s="108" t="s">
        <v>305</v>
      </c>
      <c r="B167" s="99">
        <v>10150</v>
      </c>
      <c r="C167" s="99"/>
      <c r="D167" s="99"/>
      <c r="E167" s="99"/>
      <c r="F167" s="99"/>
      <c r="G167" s="99"/>
      <c r="H167" s="99"/>
      <c r="I167" s="99"/>
      <c r="J167" s="99"/>
      <c r="K167" s="99"/>
      <c r="L167" s="99">
        <v>10150</v>
      </c>
    </row>
    <row r="168" spans="1:12" x14ac:dyDescent="0.2">
      <c r="A168" s="108" t="s">
        <v>886</v>
      </c>
      <c r="B168" s="99"/>
      <c r="C168" s="99"/>
      <c r="D168" s="99"/>
      <c r="E168" s="99"/>
      <c r="F168" s="99">
        <v>0</v>
      </c>
      <c r="G168" s="99"/>
      <c r="H168" s="99"/>
      <c r="I168" s="99"/>
      <c r="J168" s="99"/>
      <c r="K168" s="99"/>
      <c r="L168" s="99">
        <v>0</v>
      </c>
    </row>
    <row r="169" spans="1:12" x14ac:dyDescent="0.2">
      <c r="A169" s="108" t="s">
        <v>1121</v>
      </c>
      <c r="B169" s="99"/>
      <c r="C169" s="99"/>
      <c r="D169" s="99"/>
      <c r="E169" s="99"/>
      <c r="F169" s="99"/>
      <c r="G169" s="99"/>
      <c r="H169" s="99">
        <v>0</v>
      </c>
      <c r="I169" s="99"/>
      <c r="J169" s="99"/>
      <c r="K169" s="99"/>
      <c r="L169" s="99">
        <v>0</v>
      </c>
    </row>
    <row r="170" spans="1:12" x14ac:dyDescent="0.2">
      <c r="A170" s="108" t="s">
        <v>1184</v>
      </c>
      <c r="B170" s="99"/>
      <c r="C170" s="99"/>
      <c r="D170" s="99"/>
      <c r="E170" s="99"/>
      <c r="F170" s="99"/>
      <c r="G170" s="99"/>
      <c r="H170" s="99">
        <v>160000</v>
      </c>
      <c r="I170" s="99"/>
      <c r="J170" s="99"/>
      <c r="K170" s="99"/>
      <c r="L170" s="99">
        <v>160000</v>
      </c>
    </row>
    <row r="171" spans="1:12" x14ac:dyDescent="0.2">
      <c r="A171" s="108" t="s">
        <v>159</v>
      </c>
      <c r="B171" s="99">
        <v>17500</v>
      </c>
      <c r="C171" s="99"/>
      <c r="D171" s="99"/>
      <c r="E171" s="99"/>
      <c r="F171" s="99"/>
      <c r="G171" s="99"/>
      <c r="H171" s="99"/>
      <c r="I171" s="99"/>
      <c r="J171" s="99"/>
      <c r="K171" s="99"/>
      <c r="L171" s="99">
        <v>17500</v>
      </c>
    </row>
    <row r="172" spans="1:12" x14ac:dyDescent="0.2">
      <c r="A172" s="108" t="s">
        <v>331</v>
      </c>
      <c r="B172" s="99">
        <v>15000</v>
      </c>
      <c r="C172" s="99"/>
      <c r="D172" s="99"/>
      <c r="E172" s="99"/>
      <c r="F172" s="99"/>
      <c r="G172" s="99"/>
      <c r="H172" s="99"/>
      <c r="I172" s="99"/>
      <c r="J172" s="99">
        <v>5000</v>
      </c>
      <c r="K172" s="99"/>
      <c r="L172" s="99">
        <v>20000</v>
      </c>
    </row>
    <row r="173" spans="1:12" x14ac:dyDescent="0.2">
      <c r="A173" s="108" t="s">
        <v>28</v>
      </c>
      <c r="B173" s="99">
        <v>272500</v>
      </c>
      <c r="C173" s="99"/>
      <c r="D173" s="99"/>
      <c r="E173" s="99"/>
      <c r="F173" s="99"/>
      <c r="G173" s="99"/>
      <c r="H173" s="99"/>
      <c r="I173" s="99"/>
      <c r="J173" s="99"/>
      <c r="K173" s="99"/>
      <c r="L173" s="99">
        <v>272500</v>
      </c>
    </row>
    <row r="174" spans="1:12" x14ac:dyDescent="0.2">
      <c r="A174" s="108" t="s">
        <v>769</v>
      </c>
      <c r="B174" s="99"/>
      <c r="C174" s="99"/>
      <c r="D174" s="99"/>
      <c r="E174" s="99"/>
      <c r="F174" s="99">
        <v>54165</v>
      </c>
      <c r="G174" s="99"/>
      <c r="H174" s="99"/>
      <c r="I174" s="99"/>
      <c r="J174" s="99"/>
      <c r="K174" s="99"/>
      <c r="L174" s="99">
        <v>54165</v>
      </c>
    </row>
    <row r="175" spans="1:12" x14ac:dyDescent="0.2">
      <c r="A175" s="108" t="s">
        <v>1278</v>
      </c>
      <c r="B175" s="99">
        <v>15000</v>
      </c>
      <c r="C175" s="99"/>
      <c r="D175" s="99"/>
      <c r="E175" s="99"/>
      <c r="F175" s="99"/>
      <c r="G175" s="99"/>
      <c r="H175" s="99"/>
      <c r="I175" s="99"/>
      <c r="J175" s="99"/>
      <c r="K175" s="99"/>
      <c r="L175" s="99">
        <v>15000</v>
      </c>
    </row>
    <row r="176" spans="1:12" x14ac:dyDescent="0.2">
      <c r="A176" s="108" t="s">
        <v>103</v>
      </c>
      <c r="B176" s="99">
        <v>100000</v>
      </c>
      <c r="C176" s="99"/>
      <c r="D176" s="99"/>
      <c r="E176" s="99"/>
      <c r="F176" s="99"/>
      <c r="G176" s="99"/>
      <c r="H176" s="99"/>
      <c r="I176" s="99"/>
      <c r="J176" s="99"/>
      <c r="K176" s="99"/>
      <c r="L176" s="99">
        <v>100000</v>
      </c>
    </row>
    <row r="177" spans="1:12" x14ac:dyDescent="0.2">
      <c r="A177" s="108" t="s">
        <v>1276</v>
      </c>
      <c r="B177" s="99"/>
      <c r="C177" s="99"/>
      <c r="D177" s="99"/>
      <c r="E177" s="99"/>
      <c r="F177" s="99"/>
      <c r="G177" s="99"/>
      <c r="H177" s="99"/>
      <c r="I177" s="99"/>
      <c r="J177" s="99"/>
      <c r="K177" s="99">
        <v>23529</v>
      </c>
      <c r="L177" s="99">
        <v>23529</v>
      </c>
    </row>
    <row r="178" spans="1:12" x14ac:dyDescent="0.2">
      <c r="A178" s="108" t="s">
        <v>292</v>
      </c>
      <c r="B178" s="99">
        <v>21820</v>
      </c>
      <c r="C178" s="99"/>
      <c r="D178" s="99"/>
      <c r="E178" s="99"/>
      <c r="F178" s="99"/>
      <c r="G178" s="99"/>
      <c r="H178" s="99"/>
      <c r="I178" s="99"/>
      <c r="J178" s="99"/>
      <c r="K178" s="99"/>
      <c r="L178" s="99">
        <v>21820</v>
      </c>
    </row>
    <row r="179" spans="1:12" x14ac:dyDescent="0.2">
      <c r="A179" s="108" t="s">
        <v>1237</v>
      </c>
      <c r="B179" s="99"/>
      <c r="C179" s="99"/>
      <c r="D179" s="99"/>
      <c r="E179" s="99"/>
      <c r="F179" s="99"/>
      <c r="G179" s="99"/>
      <c r="H179" s="99"/>
      <c r="I179" s="99"/>
      <c r="J179" s="99">
        <v>33334</v>
      </c>
      <c r="K179" s="99"/>
      <c r="L179" s="99">
        <v>33334</v>
      </c>
    </row>
    <row r="180" spans="1:12" x14ac:dyDescent="0.2">
      <c r="A180" s="108" t="s">
        <v>1239</v>
      </c>
      <c r="B180" s="99"/>
      <c r="C180" s="99"/>
      <c r="D180" s="99"/>
      <c r="E180" s="99"/>
      <c r="F180" s="99"/>
      <c r="G180" s="99"/>
      <c r="H180" s="99"/>
      <c r="I180" s="99"/>
      <c r="J180" s="99">
        <v>471333</v>
      </c>
      <c r="K180" s="99"/>
      <c r="L180" s="99">
        <v>471333</v>
      </c>
    </row>
    <row r="181" spans="1:12" x14ac:dyDescent="0.2">
      <c r="A181" s="108" t="s">
        <v>567</v>
      </c>
      <c r="B181" s="99">
        <v>90471</v>
      </c>
      <c r="C181" s="99"/>
      <c r="D181" s="99"/>
      <c r="E181" s="99"/>
      <c r="F181" s="99"/>
      <c r="G181" s="99"/>
      <c r="H181" s="99"/>
      <c r="I181" s="99"/>
      <c r="J181" s="99"/>
      <c r="K181" s="99"/>
      <c r="L181" s="99">
        <v>90471</v>
      </c>
    </row>
    <row r="182" spans="1:12" x14ac:dyDescent="0.2">
      <c r="A182" s="108" t="s">
        <v>34</v>
      </c>
      <c r="B182" s="99">
        <v>4960</v>
      </c>
      <c r="C182" s="99"/>
      <c r="D182" s="99"/>
      <c r="E182" s="99"/>
      <c r="F182" s="99"/>
      <c r="G182" s="99"/>
      <c r="H182" s="99"/>
      <c r="I182" s="99"/>
      <c r="J182" s="99"/>
      <c r="K182" s="99"/>
      <c r="L182" s="99">
        <v>4960</v>
      </c>
    </row>
    <row r="183" spans="1:12" x14ac:dyDescent="0.2">
      <c r="A183" s="108" t="s">
        <v>1266</v>
      </c>
      <c r="B183" s="99"/>
      <c r="C183" s="99"/>
      <c r="D183" s="99"/>
      <c r="E183" s="99"/>
      <c r="F183" s="99"/>
      <c r="G183" s="99"/>
      <c r="H183" s="99"/>
      <c r="I183" s="99"/>
      <c r="J183" s="99"/>
      <c r="K183" s="99">
        <v>5882352</v>
      </c>
      <c r="L183" s="99">
        <v>5882352</v>
      </c>
    </row>
    <row r="184" spans="1:12" x14ac:dyDescent="0.2">
      <c r="A184" s="108" t="s">
        <v>733</v>
      </c>
      <c r="B184" s="99"/>
      <c r="C184" s="99"/>
      <c r="D184" s="99"/>
      <c r="E184" s="99">
        <v>500000</v>
      </c>
      <c r="F184" s="99"/>
      <c r="G184" s="99"/>
      <c r="H184" s="99">
        <v>443260</v>
      </c>
      <c r="I184" s="99"/>
      <c r="J184" s="99"/>
      <c r="K184" s="99"/>
      <c r="L184" s="99">
        <v>943260</v>
      </c>
    </row>
    <row r="185" spans="1:12" x14ac:dyDescent="0.2">
      <c r="A185" s="108" t="s">
        <v>379</v>
      </c>
      <c r="B185" s="99">
        <v>0</v>
      </c>
      <c r="C185" s="99"/>
      <c r="D185" s="99"/>
      <c r="E185" s="99"/>
      <c r="F185" s="99"/>
      <c r="G185" s="99"/>
      <c r="H185" s="99"/>
      <c r="I185" s="99"/>
      <c r="J185" s="99"/>
      <c r="K185" s="99"/>
      <c r="L185" s="99">
        <v>0</v>
      </c>
    </row>
    <row r="186" spans="1:12" x14ac:dyDescent="0.2">
      <c r="A186" s="108" t="s">
        <v>643</v>
      </c>
      <c r="B186" s="99"/>
      <c r="C186" s="99"/>
      <c r="D186" s="99"/>
      <c r="E186" s="99">
        <v>50000</v>
      </c>
      <c r="F186" s="99"/>
      <c r="G186" s="99"/>
      <c r="H186" s="99"/>
      <c r="I186" s="99"/>
      <c r="J186" s="99"/>
      <c r="K186" s="99"/>
      <c r="L186" s="99">
        <v>50000</v>
      </c>
    </row>
    <row r="187" spans="1:12" x14ac:dyDescent="0.2">
      <c r="A187" s="108" t="s">
        <v>1137</v>
      </c>
      <c r="B187" s="99"/>
      <c r="C187" s="99"/>
      <c r="D187" s="99"/>
      <c r="E187" s="99"/>
      <c r="F187" s="99"/>
      <c r="G187" s="99"/>
      <c r="H187" s="99">
        <v>591015</v>
      </c>
      <c r="I187" s="99"/>
      <c r="J187" s="99"/>
      <c r="K187" s="99"/>
      <c r="L187" s="99">
        <v>591015</v>
      </c>
    </row>
    <row r="188" spans="1:12" x14ac:dyDescent="0.2">
      <c r="A188" s="108" t="s">
        <v>329</v>
      </c>
      <c r="B188" s="99">
        <v>10000</v>
      </c>
      <c r="C188" s="99"/>
      <c r="D188" s="99"/>
      <c r="E188" s="99"/>
      <c r="F188" s="99">
        <v>3830</v>
      </c>
      <c r="G188" s="99"/>
      <c r="H188" s="99"/>
      <c r="I188" s="99"/>
      <c r="J188" s="99"/>
      <c r="K188" s="99"/>
      <c r="L188" s="99">
        <v>13830</v>
      </c>
    </row>
    <row r="189" spans="1:12" x14ac:dyDescent="0.2">
      <c r="A189" s="108" t="s">
        <v>151</v>
      </c>
      <c r="B189" s="99">
        <v>15000</v>
      </c>
      <c r="C189" s="99"/>
      <c r="D189" s="99"/>
      <c r="E189" s="99"/>
      <c r="F189" s="99"/>
      <c r="G189" s="99"/>
      <c r="H189" s="99"/>
      <c r="I189" s="99"/>
      <c r="J189" s="99"/>
      <c r="K189" s="99"/>
      <c r="L189" s="99">
        <v>15000</v>
      </c>
    </row>
    <row r="190" spans="1:12" x14ac:dyDescent="0.2">
      <c r="A190" s="108" t="s">
        <v>631</v>
      </c>
      <c r="B190" s="99"/>
      <c r="C190" s="99"/>
      <c r="D190" s="99"/>
      <c r="E190" s="99">
        <v>150000</v>
      </c>
      <c r="F190" s="99">
        <v>725785</v>
      </c>
      <c r="G190" s="99"/>
      <c r="H190" s="99">
        <v>350000</v>
      </c>
      <c r="I190" s="99"/>
      <c r="J190" s="99"/>
      <c r="K190" s="99"/>
      <c r="L190" s="99">
        <v>1225785</v>
      </c>
    </row>
    <row r="191" spans="1:12" x14ac:dyDescent="0.2">
      <c r="A191" s="108" t="s">
        <v>736</v>
      </c>
      <c r="B191" s="99"/>
      <c r="C191" s="99"/>
      <c r="D191" s="99"/>
      <c r="E191" s="99">
        <v>333330</v>
      </c>
      <c r="F191" s="99"/>
      <c r="G191" s="99"/>
      <c r="H191" s="99"/>
      <c r="I191" s="99"/>
      <c r="J191" s="99"/>
      <c r="K191" s="99"/>
      <c r="L191" s="99">
        <v>333330</v>
      </c>
    </row>
    <row r="192" spans="1:12" x14ac:dyDescent="0.2">
      <c r="A192" s="108" t="s">
        <v>116</v>
      </c>
      <c r="B192" s="99">
        <v>5000</v>
      </c>
      <c r="C192" s="99"/>
      <c r="D192" s="99"/>
      <c r="E192" s="99"/>
      <c r="F192" s="99"/>
      <c r="G192" s="99"/>
      <c r="H192" s="99"/>
      <c r="I192" s="99"/>
      <c r="J192" s="99"/>
      <c r="K192" s="99"/>
      <c r="L192" s="99">
        <v>5000</v>
      </c>
    </row>
    <row r="193" spans="1:12" x14ac:dyDescent="0.2">
      <c r="A193" s="108" t="s">
        <v>502</v>
      </c>
      <c r="B193" s="99">
        <v>7500</v>
      </c>
      <c r="C193" s="99"/>
      <c r="D193" s="99"/>
      <c r="E193" s="99"/>
      <c r="F193" s="99"/>
      <c r="G193" s="99"/>
      <c r="H193" s="99"/>
      <c r="I193" s="99"/>
      <c r="J193" s="99"/>
      <c r="K193" s="99"/>
      <c r="L193" s="99">
        <v>7500</v>
      </c>
    </row>
    <row r="194" spans="1:12" x14ac:dyDescent="0.2">
      <c r="A194" s="108" t="s">
        <v>280</v>
      </c>
      <c r="B194" s="99">
        <v>22500</v>
      </c>
      <c r="C194" s="99"/>
      <c r="D194" s="99"/>
      <c r="E194" s="99"/>
      <c r="F194" s="99"/>
      <c r="G194" s="99"/>
      <c r="H194" s="99"/>
      <c r="I194" s="99"/>
      <c r="J194" s="99"/>
      <c r="K194" s="99"/>
      <c r="L194" s="99">
        <v>22500</v>
      </c>
    </row>
    <row r="195" spans="1:12" x14ac:dyDescent="0.2">
      <c r="A195" s="108" t="s">
        <v>82</v>
      </c>
      <c r="B195" s="99">
        <v>30000</v>
      </c>
      <c r="C195" s="99"/>
      <c r="D195" s="99"/>
      <c r="E195" s="99"/>
      <c r="F195" s="99"/>
      <c r="G195" s="99"/>
      <c r="H195" s="99"/>
      <c r="I195" s="99"/>
      <c r="J195" s="99"/>
      <c r="K195" s="99"/>
      <c r="L195" s="99">
        <v>30000</v>
      </c>
    </row>
    <row r="196" spans="1:12" x14ac:dyDescent="0.2">
      <c r="A196" s="108" t="s">
        <v>84</v>
      </c>
      <c r="B196" s="99">
        <v>30000</v>
      </c>
      <c r="C196" s="99"/>
      <c r="D196" s="99"/>
      <c r="E196" s="99"/>
      <c r="F196" s="99"/>
      <c r="G196" s="99"/>
      <c r="H196" s="99"/>
      <c r="I196" s="99"/>
      <c r="J196" s="99"/>
      <c r="K196" s="99"/>
      <c r="L196" s="99">
        <v>30000</v>
      </c>
    </row>
    <row r="197" spans="1:12" x14ac:dyDescent="0.2">
      <c r="A197" s="108" t="s">
        <v>230</v>
      </c>
      <c r="B197" s="99">
        <v>35580</v>
      </c>
      <c r="C197" s="99"/>
      <c r="D197" s="99"/>
      <c r="E197" s="99"/>
      <c r="F197" s="99"/>
      <c r="G197" s="99"/>
      <c r="H197" s="99"/>
      <c r="I197" s="99"/>
      <c r="J197" s="99"/>
      <c r="K197" s="99"/>
      <c r="L197" s="99">
        <v>35580</v>
      </c>
    </row>
    <row r="198" spans="1:12" x14ac:dyDescent="0.2">
      <c r="A198" s="108" t="s">
        <v>1087</v>
      </c>
      <c r="B198" s="99"/>
      <c r="C198" s="99"/>
      <c r="D198" s="99"/>
      <c r="E198" s="99"/>
      <c r="F198" s="99"/>
      <c r="G198" s="99"/>
      <c r="H198" s="99">
        <v>100000</v>
      </c>
      <c r="I198" s="99"/>
      <c r="J198" s="99"/>
      <c r="K198" s="99"/>
      <c r="L198" s="99">
        <v>100000</v>
      </c>
    </row>
    <row r="199" spans="1:12" x14ac:dyDescent="0.2">
      <c r="A199" s="108" t="s">
        <v>1241</v>
      </c>
      <c r="B199" s="99"/>
      <c r="C199" s="99"/>
      <c r="D199" s="99"/>
      <c r="E199" s="99"/>
      <c r="F199" s="99"/>
      <c r="G199" s="99"/>
      <c r="H199" s="99"/>
      <c r="I199" s="99"/>
      <c r="J199" s="99">
        <v>87500</v>
      </c>
      <c r="K199" s="99"/>
      <c r="L199" s="99">
        <v>87500</v>
      </c>
    </row>
    <row r="200" spans="1:12" x14ac:dyDescent="0.2">
      <c r="A200" s="108" t="s">
        <v>1143</v>
      </c>
      <c r="B200" s="99"/>
      <c r="C200" s="99"/>
      <c r="D200" s="99"/>
      <c r="E200" s="99"/>
      <c r="F200" s="99"/>
      <c r="G200" s="99"/>
      <c r="H200" s="99">
        <v>0</v>
      </c>
      <c r="I200" s="99"/>
      <c r="J200" s="99"/>
      <c r="K200" s="99"/>
      <c r="L200" s="99">
        <v>0</v>
      </c>
    </row>
    <row r="201" spans="1:12" x14ac:dyDescent="0.2">
      <c r="A201" s="108" t="s">
        <v>671</v>
      </c>
      <c r="B201" s="99"/>
      <c r="C201" s="99"/>
      <c r="D201" s="99"/>
      <c r="E201" s="99">
        <v>33330</v>
      </c>
      <c r="F201" s="99"/>
      <c r="G201" s="99"/>
      <c r="H201" s="99"/>
      <c r="I201" s="99"/>
      <c r="J201" s="99"/>
      <c r="K201" s="99"/>
      <c r="L201" s="99">
        <v>33330</v>
      </c>
    </row>
    <row r="202" spans="1:12" x14ac:dyDescent="0.2">
      <c r="A202" s="108" t="s">
        <v>1034</v>
      </c>
      <c r="B202" s="99"/>
      <c r="C202" s="99"/>
      <c r="D202" s="99"/>
      <c r="E202" s="99"/>
      <c r="F202" s="99"/>
      <c r="G202" s="99"/>
      <c r="H202" s="99">
        <v>25000</v>
      </c>
      <c r="I202" s="99"/>
      <c r="J202" s="99"/>
      <c r="K202" s="99"/>
      <c r="L202" s="99">
        <v>25000</v>
      </c>
    </row>
    <row r="203" spans="1:12" x14ac:dyDescent="0.2">
      <c r="A203" s="108" t="s">
        <v>628</v>
      </c>
      <c r="B203" s="99"/>
      <c r="C203" s="99"/>
      <c r="D203" s="99"/>
      <c r="E203" s="99">
        <v>6666665</v>
      </c>
      <c r="F203" s="99">
        <v>1083260</v>
      </c>
      <c r="G203" s="99"/>
      <c r="H203" s="99">
        <v>2659575</v>
      </c>
      <c r="I203" s="99"/>
      <c r="J203" s="99"/>
      <c r="K203" s="99"/>
      <c r="L203" s="99">
        <v>10409500</v>
      </c>
    </row>
    <row r="204" spans="1:12" x14ac:dyDescent="0.2">
      <c r="A204" s="108" t="s">
        <v>262</v>
      </c>
      <c r="B204" s="99">
        <v>76815</v>
      </c>
      <c r="C204" s="99"/>
      <c r="D204" s="99"/>
      <c r="E204" s="99"/>
      <c r="F204" s="99"/>
      <c r="G204" s="99"/>
      <c r="H204" s="99"/>
      <c r="I204" s="99"/>
      <c r="J204" s="99"/>
      <c r="K204" s="99"/>
      <c r="L204" s="99">
        <v>76815</v>
      </c>
    </row>
    <row r="205" spans="1:12" x14ac:dyDescent="0.2">
      <c r="A205" s="108" t="s">
        <v>542</v>
      </c>
      <c r="B205" s="99">
        <v>8335</v>
      </c>
      <c r="C205" s="99"/>
      <c r="D205" s="99"/>
      <c r="E205" s="99"/>
      <c r="F205" s="99"/>
      <c r="G205" s="99"/>
      <c r="H205" s="99"/>
      <c r="I205" s="99"/>
      <c r="J205" s="99"/>
      <c r="K205" s="99"/>
      <c r="L205" s="99">
        <v>8335</v>
      </c>
    </row>
    <row r="206" spans="1:12" x14ac:dyDescent="0.2">
      <c r="A206" s="108" t="s">
        <v>53</v>
      </c>
      <c r="B206" s="99">
        <v>25000</v>
      </c>
      <c r="C206" s="99"/>
      <c r="D206" s="99"/>
      <c r="E206" s="99"/>
      <c r="F206" s="99"/>
      <c r="G206" s="99"/>
      <c r="H206" s="99"/>
      <c r="I206" s="99"/>
      <c r="J206" s="99"/>
      <c r="K206" s="99"/>
      <c r="L206" s="99">
        <v>25000</v>
      </c>
    </row>
    <row r="207" spans="1:12" x14ac:dyDescent="0.2">
      <c r="A207" s="108" t="s">
        <v>181</v>
      </c>
      <c r="B207" s="99">
        <v>50000</v>
      </c>
      <c r="C207" s="99"/>
      <c r="D207" s="99"/>
      <c r="E207" s="99"/>
      <c r="F207" s="99"/>
      <c r="G207" s="99"/>
      <c r="H207" s="99"/>
      <c r="I207" s="99"/>
      <c r="J207" s="99"/>
      <c r="K207" s="99"/>
      <c r="L207" s="99">
        <v>50000</v>
      </c>
    </row>
    <row r="208" spans="1:12" x14ac:dyDescent="0.2">
      <c r="A208" s="108" t="s">
        <v>1262</v>
      </c>
      <c r="B208" s="99"/>
      <c r="C208" s="99"/>
      <c r="D208" s="99"/>
      <c r="E208" s="99"/>
      <c r="F208" s="99"/>
      <c r="G208" s="99"/>
      <c r="H208" s="99"/>
      <c r="I208" s="99"/>
      <c r="J208" s="99"/>
      <c r="K208" s="99">
        <v>352941</v>
      </c>
      <c r="L208" s="99">
        <v>352941</v>
      </c>
    </row>
    <row r="209" spans="1:12" x14ac:dyDescent="0.2">
      <c r="A209" s="108" t="s">
        <v>550</v>
      </c>
      <c r="B209" s="99">
        <v>2500</v>
      </c>
      <c r="C209" s="99"/>
      <c r="D209" s="99"/>
      <c r="E209" s="99"/>
      <c r="F209" s="99"/>
      <c r="G209" s="99"/>
      <c r="H209" s="99"/>
      <c r="I209" s="99"/>
      <c r="J209" s="99"/>
      <c r="K209" s="99"/>
      <c r="L209" s="99">
        <v>2500</v>
      </c>
    </row>
    <row r="210" spans="1:12" x14ac:dyDescent="0.2">
      <c r="A210" s="108" t="s">
        <v>347</v>
      </c>
      <c r="B210" s="99">
        <v>25000</v>
      </c>
      <c r="C210" s="99"/>
      <c r="D210" s="99"/>
      <c r="E210" s="99"/>
      <c r="F210" s="99">
        <v>0</v>
      </c>
      <c r="G210" s="99"/>
      <c r="H210" s="99"/>
      <c r="I210" s="99"/>
      <c r="J210" s="99"/>
      <c r="K210" s="99"/>
      <c r="L210" s="99">
        <v>25000</v>
      </c>
    </row>
    <row r="211" spans="1:12" x14ac:dyDescent="0.2">
      <c r="A211" s="108" t="s">
        <v>356</v>
      </c>
      <c r="B211" s="99">
        <v>15000</v>
      </c>
      <c r="C211" s="99"/>
      <c r="D211" s="99"/>
      <c r="E211" s="99"/>
      <c r="F211" s="99">
        <v>4660</v>
      </c>
      <c r="G211" s="99"/>
      <c r="H211" s="99"/>
      <c r="I211" s="99"/>
      <c r="J211" s="99"/>
      <c r="K211" s="99"/>
      <c r="L211" s="99">
        <v>19660</v>
      </c>
    </row>
    <row r="212" spans="1:12" x14ac:dyDescent="0.2">
      <c r="A212" s="108" t="s">
        <v>362</v>
      </c>
      <c r="B212" s="99">
        <v>4375</v>
      </c>
      <c r="C212" s="99"/>
      <c r="D212" s="99"/>
      <c r="E212" s="99"/>
      <c r="F212" s="99"/>
      <c r="G212" s="99"/>
      <c r="H212" s="99"/>
      <c r="I212" s="99"/>
      <c r="J212" s="99"/>
      <c r="K212" s="99"/>
      <c r="L212" s="99">
        <v>4375</v>
      </c>
    </row>
    <row r="213" spans="1:12" x14ac:dyDescent="0.2">
      <c r="A213" s="108" t="s">
        <v>93</v>
      </c>
      <c r="B213" s="99">
        <v>4785</v>
      </c>
      <c r="C213" s="99"/>
      <c r="D213" s="99"/>
      <c r="E213" s="99"/>
      <c r="F213" s="99"/>
      <c r="G213" s="99"/>
      <c r="H213" s="99"/>
      <c r="I213" s="99"/>
      <c r="J213" s="99"/>
      <c r="K213" s="99"/>
      <c r="L213" s="99">
        <v>4785</v>
      </c>
    </row>
    <row r="214" spans="1:12" x14ac:dyDescent="0.2">
      <c r="A214" s="108" t="s">
        <v>207</v>
      </c>
      <c r="B214" s="99">
        <v>8430</v>
      </c>
      <c r="C214" s="99"/>
      <c r="D214" s="99"/>
      <c r="E214" s="99"/>
      <c r="F214" s="99"/>
      <c r="G214" s="99"/>
      <c r="H214" s="99"/>
      <c r="I214" s="99"/>
      <c r="J214" s="99"/>
      <c r="K214" s="99"/>
      <c r="L214" s="99">
        <v>8430</v>
      </c>
    </row>
    <row r="215" spans="1:12" x14ac:dyDescent="0.2">
      <c r="A215" s="108" t="s">
        <v>462</v>
      </c>
      <c r="B215" s="99">
        <v>3750</v>
      </c>
      <c r="C215" s="99"/>
      <c r="D215" s="99"/>
      <c r="E215" s="99"/>
      <c r="F215" s="99"/>
      <c r="G215" s="99"/>
      <c r="H215" s="99"/>
      <c r="I215" s="99"/>
      <c r="J215" s="99"/>
      <c r="K215" s="99"/>
      <c r="L215" s="99">
        <v>3750</v>
      </c>
    </row>
    <row r="216" spans="1:12" x14ac:dyDescent="0.2">
      <c r="A216" s="108" t="s">
        <v>677</v>
      </c>
      <c r="B216" s="99"/>
      <c r="C216" s="99"/>
      <c r="D216" s="99"/>
      <c r="E216" s="99">
        <v>1333330</v>
      </c>
      <c r="F216" s="99"/>
      <c r="G216" s="99"/>
      <c r="H216" s="99"/>
      <c r="I216" s="99"/>
      <c r="J216" s="99"/>
      <c r="K216" s="99"/>
      <c r="L216" s="99">
        <v>1333330</v>
      </c>
    </row>
    <row r="217" spans="1:12" x14ac:dyDescent="0.2">
      <c r="A217" s="108" t="s">
        <v>689</v>
      </c>
      <c r="B217" s="99"/>
      <c r="C217" s="99"/>
      <c r="D217" s="99"/>
      <c r="E217" s="99">
        <v>1666665</v>
      </c>
      <c r="F217" s="99">
        <v>1354070</v>
      </c>
      <c r="G217" s="99"/>
      <c r="H217" s="99"/>
      <c r="I217" s="99"/>
      <c r="J217" s="99"/>
      <c r="K217" s="99"/>
      <c r="L217" s="99">
        <v>3020735</v>
      </c>
    </row>
    <row r="218" spans="1:12" x14ac:dyDescent="0.2">
      <c r="A218" s="108" t="s">
        <v>1253</v>
      </c>
      <c r="B218" s="99"/>
      <c r="C218" s="99"/>
      <c r="D218" s="99"/>
      <c r="E218" s="99"/>
      <c r="F218" s="99"/>
      <c r="G218" s="99"/>
      <c r="H218" s="99"/>
      <c r="I218" s="99"/>
      <c r="J218" s="99"/>
      <c r="K218" s="99">
        <v>3263529</v>
      </c>
      <c r="L218" s="99">
        <v>3263529</v>
      </c>
    </row>
    <row r="219" spans="1:12" x14ac:dyDescent="0.2">
      <c r="A219" s="108" t="s">
        <v>718</v>
      </c>
      <c r="B219" s="99"/>
      <c r="C219" s="99"/>
      <c r="D219" s="99"/>
      <c r="E219" s="99">
        <v>500000</v>
      </c>
      <c r="F219" s="99"/>
      <c r="G219" s="99"/>
      <c r="H219" s="99">
        <v>259750</v>
      </c>
      <c r="I219" s="99"/>
      <c r="J219" s="99"/>
      <c r="K219" s="99"/>
      <c r="L219" s="99">
        <v>759750</v>
      </c>
    </row>
    <row r="220" spans="1:12" x14ac:dyDescent="0.2">
      <c r="A220" s="108" t="s">
        <v>40</v>
      </c>
      <c r="B220" s="99">
        <v>27085</v>
      </c>
      <c r="C220" s="99"/>
      <c r="D220" s="99"/>
      <c r="E220" s="99"/>
      <c r="F220" s="99"/>
      <c r="G220" s="99"/>
      <c r="H220" s="99"/>
      <c r="I220" s="99"/>
      <c r="J220" s="99"/>
      <c r="K220" s="99"/>
      <c r="L220" s="99">
        <v>27085</v>
      </c>
    </row>
    <row r="221" spans="1:12" x14ac:dyDescent="0.2">
      <c r="A221" s="108" t="s">
        <v>376</v>
      </c>
      <c r="B221" s="99">
        <v>22920</v>
      </c>
      <c r="C221" s="99"/>
      <c r="D221" s="99"/>
      <c r="E221" s="99"/>
      <c r="F221" s="99"/>
      <c r="G221" s="99"/>
      <c r="H221" s="99"/>
      <c r="I221" s="99"/>
      <c r="J221" s="99"/>
      <c r="K221" s="99"/>
      <c r="L221" s="99">
        <v>22920</v>
      </c>
    </row>
    <row r="222" spans="1:12" x14ac:dyDescent="0.2">
      <c r="A222" s="108" t="s">
        <v>913</v>
      </c>
      <c r="B222" s="99"/>
      <c r="C222" s="99"/>
      <c r="D222" s="99"/>
      <c r="E222" s="99"/>
      <c r="F222" s="99">
        <v>3830</v>
      </c>
      <c r="G222" s="99"/>
      <c r="H222" s="99"/>
      <c r="I222" s="99"/>
      <c r="J222" s="99"/>
      <c r="K222" s="99"/>
      <c r="L222" s="99">
        <v>3830</v>
      </c>
    </row>
    <row r="223" spans="1:12" x14ac:dyDescent="0.2">
      <c r="A223" s="108" t="s">
        <v>1210</v>
      </c>
      <c r="B223" s="99"/>
      <c r="C223" s="99"/>
      <c r="D223" s="99"/>
      <c r="E223" s="99"/>
      <c r="F223" s="99"/>
      <c r="G223" s="99"/>
      <c r="H223" s="99"/>
      <c r="I223" s="99"/>
      <c r="J223" s="99">
        <v>15000000</v>
      </c>
      <c r="K223" s="99"/>
      <c r="L223" s="99">
        <v>15000000</v>
      </c>
    </row>
    <row r="224" spans="1:12" x14ac:dyDescent="0.2">
      <c r="A224" s="108" t="s">
        <v>1222</v>
      </c>
      <c r="B224" s="99"/>
      <c r="C224" s="99"/>
      <c r="D224" s="99"/>
      <c r="E224" s="99"/>
      <c r="F224" s="99"/>
      <c r="G224" s="99"/>
      <c r="H224" s="99"/>
      <c r="I224" s="99"/>
      <c r="J224" s="99">
        <v>2349995</v>
      </c>
      <c r="K224" s="99">
        <v>779411</v>
      </c>
      <c r="L224" s="99">
        <v>3129406</v>
      </c>
    </row>
    <row r="225" spans="1:12" x14ac:dyDescent="0.2">
      <c r="A225" s="108" t="s">
        <v>518</v>
      </c>
      <c r="B225" s="99">
        <v>4220</v>
      </c>
      <c r="C225" s="99"/>
      <c r="D225" s="99"/>
      <c r="E225" s="99"/>
      <c r="F225" s="99"/>
      <c r="G225" s="99"/>
      <c r="H225" s="99"/>
      <c r="I225" s="99"/>
      <c r="J225" s="99"/>
      <c r="K225" s="99"/>
      <c r="L225" s="99">
        <v>4220</v>
      </c>
    </row>
    <row r="226" spans="1:12" x14ac:dyDescent="0.2">
      <c r="A226" s="108" t="s">
        <v>558</v>
      </c>
      <c r="B226" s="99">
        <v>15000</v>
      </c>
      <c r="C226" s="99"/>
      <c r="D226" s="99"/>
      <c r="E226" s="99"/>
      <c r="F226" s="99"/>
      <c r="G226" s="99"/>
      <c r="H226" s="99"/>
      <c r="I226" s="99"/>
      <c r="J226" s="99"/>
      <c r="K226" s="99"/>
      <c r="L226" s="99">
        <v>15000</v>
      </c>
    </row>
    <row r="227" spans="1:12" x14ac:dyDescent="0.2">
      <c r="A227" s="108" t="s">
        <v>555</v>
      </c>
      <c r="B227" s="99">
        <v>2335</v>
      </c>
      <c r="C227" s="99"/>
      <c r="D227" s="99"/>
      <c r="E227" s="99"/>
      <c r="F227" s="99"/>
      <c r="G227" s="99"/>
      <c r="H227" s="99"/>
      <c r="I227" s="99"/>
      <c r="J227" s="99"/>
      <c r="K227" s="99"/>
      <c r="L227" s="99">
        <v>2335</v>
      </c>
    </row>
    <row r="228" spans="1:12" x14ac:dyDescent="0.2">
      <c r="A228" s="108" t="s">
        <v>1255</v>
      </c>
      <c r="B228" s="99"/>
      <c r="C228" s="99"/>
      <c r="D228" s="99"/>
      <c r="E228" s="99"/>
      <c r="F228" s="99"/>
      <c r="G228" s="99"/>
      <c r="H228" s="99"/>
      <c r="I228" s="99"/>
      <c r="J228" s="99"/>
      <c r="K228" s="99">
        <v>2255096</v>
      </c>
      <c r="L228" s="99">
        <v>2255096</v>
      </c>
    </row>
    <row r="229" spans="1:12" x14ac:dyDescent="0.2">
      <c r="A229" s="108" t="s">
        <v>1257</v>
      </c>
      <c r="B229" s="99"/>
      <c r="C229" s="99"/>
      <c r="D229" s="99"/>
      <c r="E229" s="99"/>
      <c r="F229" s="99"/>
      <c r="G229" s="99"/>
      <c r="H229" s="99"/>
      <c r="I229" s="99"/>
      <c r="J229" s="99"/>
      <c r="K229" s="99">
        <v>136669</v>
      </c>
      <c r="L229" s="99">
        <v>136669</v>
      </c>
    </row>
    <row r="230" spans="1:12" x14ac:dyDescent="0.2">
      <c r="A230" s="108" t="s">
        <v>1037</v>
      </c>
      <c r="B230" s="99"/>
      <c r="C230" s="99"/>
      <c r="D230" s="99"/>
      <c r="E230" s="99"/>
      <c r="F230" s="99"/>
      <c r="G230" s="99"/>
      <c r="H230" s="99">
        <v>265955</v>
      </c>
      <c r="I230" s="99"/>
      <c r="J230" s="99"/>
      <c r="K230" s="99"/>
      <c r="L230" s="99">
        <v>265955</v>
      </c>
    </row>
    <row r="231" spans="1:12" x14ac:dyDescent="0.2">
      <c r="A231" s="108" t="s">
        <v>805</v>
      </c>
      <c r="B231" s="99"/>
      <c r="C231" s="99"/>
      <c r="D231" s="99"/>
      <c r="E231" s="99"/>
      <c r="F231" s="99">
        <v>119155</v>
      </c>
      <c r="G231" s="99"/>
      <c r="H231" s="99"/>
      <c r="I231" s="99"/>
      <c r="J231" s="99"/>
      <c r="K231" s="99"/>
      <c r="L231" s="99">
        <v>119155</v>
      </c>
    </row>
    <row r="232" spans="1:12" x14ac:dyDescent="0.2">
      <c r="A232" s="108" t="s">
        <v>32</v>
      </c>
      <c r="B232" s="99">
        <v>3750</v>
      </c>
      <c r="C232" s="99"/>
      <c r="D232" s="99"/>
      <c r="E232" s="99"/>
      <c r="F232" s="99"/>
      <c r="G232" s="99"/>
      <c r="H232" s="99"/>
      <c r="I232" s="99"/>
      <c r="J232" s="99"/>
      <c r="K232" s="99"/>
      <c r="L232" s="99">
        <v>3750</v>
      </c>
    </row>
    <row r="233" spans="1:12" x14ac:dyDescent="0.2">
      <c r="A233" s="108" t="s">
        <v>315</v>
      </c>
      <c r="B233" s="99">
        <v>29716815</v>
      </c>
      <c r="C233" s="99"/>
      <c r="D233" s="99"/>
      <c r="E233" s="99"/>
      <c r="F233" s="99"/>
      <c r="G233" s="99"/>
      <c r="H233" s="99"/>
      <c r="I233" s="99"/>
      <c r="J233" s="99"/>
      <c r="K233" s="99"/>
      <c r="L233" s="99">
        <v>29716815</v>
      </c>
    </row>
    <row r="234" spans="1:12" x14ac:dyDescent="0.2">
      <c r="A234" s="108" t="s">
        <v>727</v>
      </c>
      <c r="B234" s="99"/>
      <c r="C234" s="99"/>
      <c r="D234" s="99"/>
      <c r="E234" s="99">
        <v>400000</v>
      </c>
      <c r="F234" s="99">
        <v>1354075</v>
      </c>
      <c r="G234" s="99"/>
      <c r="H234" s="99">
        <v>250000</v>
      </c>
      <c r="I234" s="99"/>
      <c r="J234" s="99"/>
      <c r="K234" s="99"/>
      <c r="L234" s="99">
        <v>2004075</v>
      </c>
    </row>
    <row r="235" spans="1:12" x14ac:dyDescent="0.2">
      <c r="A235" s="108" t="s">
        <v>335</v>
      </c>
      <c r="B235" s="99">
        <v>22500</v>
      </c>
      <c r="C235" s="99"/>
      <c r="D235" s="99"/>
      <c r="E235" s="99"/>
      <c r="F235" s="99"/>
      <c r="G235" s="99"/>
      <c r="H235" s="99"/>
      <c r="I235" s="99"/>
      <c r="J235" s="99"/>
      <c r="K235" s="99"/>
      <c r="L235" s="99">
        <v>22500</v>
      </c>
    </row>
    <row r="236" spans="1:12" x14ac:dyDescent="0.2">
      <c r="A236" s="108" t="s">
        <v>973</v>
      </c>
      <c r="B236" s="99"/>
      <c r="C236" s="99"/>
      <c r="D236" s="99"/>
      <c r="E236" s="99"/>
      <c r="F236" s="99"/>
      <c r="G236" s="99"/>
      <c r="H236" s="99">
        <v>250000</v>
      </c>
      <c r="I236" s="99"/>
      <c r="J236" s="99"/>
      <c r="K236" s="99"/>
      <c r="L236" s="99">
        <v>250000</v>
      </c>
    </row>
    <row r="237" spans="1:12" x14ac:dyDescent="0.2">
      <c r="A237" s="108" t="s">
        <v>127</v>
      </c>
      <c r="B237" s="99">
        <v>15205</v>
      </c>
      <c r="C237" s="99"/>
      <c r="D237" s="99"/>
      <c r="E237" s="99"/>
      <c r="F237" s="99"/>
      <c r="G237" s="99"/>
      <c r="H237" s="99"/>
      <c r="I237" s="99"/>
      <c r="J237" s="99"/>
      <c r="K237" s="99"/>
      <c r="L237" s="99">
        <v>15205</v>
      </c>
    </row>
    <row r="238" spans="1:12" x14ac:dyDescent="0.2">
      <c r="A238" s="108" t="s">
        <v>520</v>
      </c>
      <c r="B238" s="99">
        <v>500000</v>
      </c>
      <c r="C238" s="99"/>
      <c r="D238" s="99"/>
      <c r="E238" s="99"/>
      <c r="F238" s="99"/>
      <c r="G238" s="99"/>
      <c r="H238" s="99"/>
      <c r="I238" s="99"/>
      <c r="J238" s="99">
        <v>276666</v>
      </c>
      <c r="K238" s="99"/>
      <c r="L238" s="99">
        <v>776666</v>
      </c>
    </row>
    <row r="239" spans="1:12" x14ac:dyDescent="0.2">
      <c r="A239" s="108" t="s">
        <v>830</v>
      </c>
      <c r="B239" s="99"/>
      <c r="C239" s="99"/>
      <c r="D239" s="99"/>
      <c r="E239" s="99"/>
      <c r="F239" s="99">
        <v>0</v>
      </c>
      <c r="G239" s="99"/>
      <c r="H239" s="99">
        <v>0</v>
      </c>
      <c r="I239" s="99"/>
      <c r="J239" s="99"/>
      <c r="K239" s="99"/>
      <c r="L239" s="99">
        <v>0</v>
      </c>
    </row>
    <row r="240" spans="1:12" x14ac:dyDescent="0.2">
      <c r="A240" s="108" t="s">
        <v>1260</v>
      </c>
      <c r="B240" s="99"/>
      <c r="C240" s="99"/>
      <c r="D240" s="99"/>
      <c r="E240" s="99"/>
      <c r="F240" s="99"/>
      <c r="G240" s="99"/>
      <c r="H240" s="99"/>
      <c r="I240" s="99"/>
      <c r="J240" s="99"/>
      <c r="K240" s="99">
        <v>367647</v>
      </c>
      <c r="L240" s="99">
        <v>367647</v>
      </c>
    </row>
    <row r="241" spans="1:12" x14ac:dyDescent="0.2">
      <c r="A241" s="108" t="s">
        <v>309</v>
      </c>
      <c r="B241" s="99">
        <v>792695</v>
      </c>
      <c r="C241" s="99"/>
      <c r="D241" s="99"/>
      <c r="E241" s="99"/>
      <c r="F241" s="99"/>
      <c r="G241" s="99"/>
      <c r="H241" s="99"/>
      <c r="I241" s="99"/>
      <c r="J241" s="99"/>
      <c r="K241" s="99"/>
      <c r="L241" s="99">
        <v>792695</v>
      </c>
    </row>
    <row r="242" spans="1:12" x14ac:dyDescent="0.2">
      <c r="A242" s="108" t="s">
        <v>1273</v>
      </c>
      <c r="B242" s="99"/>
      <c r="C242" s="99"/>
      <c r="D242" s="99"/>
      <c r="E242" s="99"/>
      <c r="F242" s="99"/>
      <c r="G242" s="99"/>
      <c r="H242" s="99"/>
      <c r="I242" s="99"/>
      <c r="J242" s="99"/>
      <c r="K242" s="99">
        <v>58823</v>
      </c>
      <c r="L242" s="99">
        <v>58823</v>
      </c>
    </row>
    <row r="243" spans="1:12" x14ac:dyDescent="0.2">
      <c r="A243" s="108" t="s">
        <v>1010</v>
      </c>
      <c r="B243" s="99"/>
      <c r="C243" s="99"/>
      <c r="D243" s="99"/>
      <c r="E243" s="99"/>
      <c r="F243" s="99"/>
      <c r="G243" s="99"/>
      <c r="H243" s="99">
        <v>50000</v>
      </c>
      <c r="I243" s="99"/>
      <c r="J243" s="99"/>
      <c r="K243" s="99"/>
      <c r="L243" s="99">
        <v>50000</v>
      </c>
    </row>
    <row r="244" spans="1:12" x14ac:dyDescent="0.2">
      <c r="A244" s="108" t="s">
        <v>1073</v>
      </c>
      <c r="B244" s="99"/>
      <c r="C244" s="99"/>
      <c r="D244" s="99"/>
      <c r="E244" s="99"/>
      <c r="F244" s="99"/>
      <c r="G244" s="99"/>
      <c r="H244" s="99">
        <v>44325</v>
      </c>
      <c r="I244" s="99"/>
      <c r="J244" s="99"/>
      <c r="K244" s="99"/>
      <c r="L244" s="99">
        <v>44325</v>
      </c>
    </row>
    <row r="245" spans="1:12" x14ac:dyDescent="0.2">
      <c r="A245" s="108" t="s">
        <v>89</v>
      </c>
      <c r="B245" s="99">
        <v>75000</v>
      </c>
      <c r="C245" s="99"/>
      <c r="D245" s="99"/>
      <c r="E245" s="99"/>
      <c r="F245" s="99"/>
      <c r="G245" s="99"/>
      <c r="H245" s="99"/>
      <c r="I245" s="99"/>
      <c r="J245" s="99"/>
      <c r="K245" s="99"/>
      <c r="L245" s="99">
        <v>75000</v>
      </c>
    </row>
    <row r="246" spans="1:12" x14ac:dyDescent="0.2">
      <c r="A246" s="108" t="s">
        <v>113</v>
      </c>
      <c r="B246" s="99">
        <v>7810</v>
      </c>
      <c r="C246" s="99"/>
      <c r="D246" s="99"/>
      <c r="E246" s="99"/>
      <c r="F246" s="99"/>
      <c r="G246" s="99"/>
      <c r="H246" s="99"/>
      <c r="I246" s="99"/>
      <c r="J246" s="99"/>
      <c r="K246" s="99"/>
      <c r="L246" s="99">
        <v>7810</v>
      </c>
    </row>
    <row r="247" spans="1:12" x14ac:dyDescent="0.2">
      <c r="A247" s="108" t="s">
        <v>184</v>
      </c>
      <c r="B247" s="99">
        <v>30000</v>
      </c>
      <c r="C247" s="99"/>
      <c r="D247" s="99"/>
      <c r="E247" s="99"/>
      <c r="F247" s="99"/>
      <c r="G247" s="99"/>
      <c r="H247" s="99"/>
      <c r="I247" s="99"/>
      <c r="J247" s="99"/>
      <c r="K247" s="99"/>
      <c r="L247" s="99">
        <v>30000</v>
      </c>
    </row>
    <row r="248" spans="1:12" x14ac:dyDescent="0.2">
      <c r="A248" s="108" t="s">
        <v>1185</v>
      </c>
      <c r="B248" s="99"/>
      <c r="C248" s="99"/>
      <c r="D248" s="99"/>
      <c r="E248" s="99"/>
      <c r="F248" s="99"/>
      <c r="G248" s="99"/>
      <c r="H248" s="99">
        <v>160000</v>
      </c>
      <c r="I248" s="99"/>
      <c r="J248" s="99"/>
      <c r="K248" s="99"/>
      <c r="L248" s="99">
        <v>160000</v>
      </c>
    </row>
    <row r="249" spans="1:12" x14ac:dyDescent="0.2">
      <c r="A249" s="108" t="s">
        <v>457</v>
      </c>
      <c r="B249" s="99">
        <v>16430</v>
      </c>
      <c r="C249" s="99"/>
      <c r="D249" s="99"/>
      <c r="E249" s="99"/>
      <c r="F249" s="99"/>
      <c r="G249" s="99"/>
      <c r="H249" s="99"/>
      <c r="I249" s="99"/>
      <c r="J249" s="99"/>
      <c r="K249" s="99"/>
      <c r="L249" s="99">
        <v>16430</v>
      </c>
    </row>
    <row r="250" spans="1:12" x14ac:dyDescent="0.2">
      <c r="A250" s="108" t="s">
        <v>523</v>
      </c>
      <c r="B250" s="99">
        <v>500000</v>
      </c>
      <c r="C250" s="99"/>
      <c r="D250" s="99"/>
      <c r="E250" s="99"/>
      <c r="F250" s="99"/>
      <c r="G250" s="99"/>
      <c r="H250" s="99"/>
      <c r="I250" s="99"/>
      <c r="J250" s="99"/>
      <c r="K250" s="99"/>
      <c r="L250" s="99">
        <v>500000</v>
      </c>
    </row>
    <row r="251" spans="1:12" x14ac:dyDescent="0.2">
      <c r="A251" s="108" t="s">
        <v>772</v>
      </c>
      <c r="B251" s="99"/>
      <c r="C251" s="99"/>
      <c r="D251" s="99"/>
      <c r="E251" s="99"/>
      <c r="F251" s="99">
        <v>1083260</v>
      </c>
      <c r="G251" s="99"/>
      <c r="H251" s="99">
        <v>177305</v>
      </c>
      <c r="I251" s="99"/>
      <c r="J251" s="99"/>
      <c r="K251" s="99"/>
      <c r="L251" s="99">
        <v>1260565</v>
      </c>
    </row>
    <row r="252" spans="1:12" x14ac:dyDescent="0.2">
      <c r="A252" s="108" t="s">
        <v>1219</v>
      </c>
      <c r="B252" s="99"/>
      <c r="C252" s="99"/>
      <c r="D252" s="99"/>
      <c r="E252" s="99"/>
      <c r="F252" s="99"/>
      <c r="G252" s="99"/>
      <c r="H252" s="99"/>
      <c r="I252" s="99"/>
      <c r="J252" s="99">
        <v>500000</v>
      </c>
      <c r="K252" s="99"/>
      <c r="L252" s="99">
        <v>500000</v>
      </c>
    </row>
    <row r="253" spans="1:12" x14ac:dyDescent="0.2">
      <c r="A253" s="108" t="s">
        <v>544</v>
      </c>
      <c r="B253" s="99">
        <v>50000</v>
      </c>
      <c r="C253" s="99"/>
      <c r="D253" s="99"/>
      <c r="E253" s="99"/>
      <c r="F253" s="99"/>
      <c r="G253" s="99"/>
      <c r="H253" s="99"/>
      <c r="I253" s="99"/>
      <c r="J253" s="99"/>
      <c r="K253" s="99"/>
      <c r="L253" s="99">
        <v>50000</v>
      </c>
    </row>
    <row r="254" spans="1:12" x14ac:dyDescent="0.2">
      <c r="A254" s="108" t="s">
        <v>531</v>
      </c>
      <c r="B254" s="99">
        <v>21000</v>
      </c>
      <c r="C254" s="99"/>
      <c r="D254" s="99"/>
      <c r="E254" s="99"/>
      <c r="F254" s="99"/>
      <c r="G254" s="99"/>
      <c r="H254" s="99"/>
      <c r="I254" s="99"/>
      <c r="J254" s="99"/>
      <c r="K254" s="99"/>
      <c r="L254" s="99">
        <v>21000</v>
      </c>
    </row>
    <row r="255" spans="1:12" x14ac:dyDescent="0.2">
      <c r="A255" s="108" t="s">
        <v>366</v>
      </c>
      <c r="B255" s="99">
        <v>49320</v>
      </c>
      <c r="C255" s="99"/>
      <c r="D255" s="99"/>
      <c r="E255" s="99"/>
      <c r="F255" s="99"/>
      <c r="G255" s="99"/>
      <c r="H255" s="99"/>
      <c r="I255" s="99"/>
      <c r="J255" s="99"/>
      <c r="K255" s="99"/>
      <c r="L255" s="99">
        <v>49320</v>
      </c>
    </row>
    <row r="256" spans="1:12" x14ac:dyDescent="0.2">
      <c r="A256" s="108" t="s">
        <v>430</v>
      </c>
      <c r="B256" s="99">
        <v>80000</v>
      </c>
      <c r="C256" s="99"/>
      <c r="D256" s="99"/>
      <c r="E256" s="99"/>
      <c r="F256" s="99"/>
      <c r="G256" s="99"/>
      <c r="H256" s="99"/>
      <c r="I256" s="99"/>
      <c r="J256" s="99"/>
      <c r="K256" s="99"/>
      <c r="L256" s="99">
        <v>80000</v>
      </c>
    </row>
    <row r="257" spans="1:12" x14ac:dyDescent="0.2">
      <c r="A257" s="108" t="s">
        <v>319</v>
      </c>
      <c r="B257" s="99">
        <v>61700</v>
      </c>
      <c r="C257" s="99"/>
      <c r="D257" s="99"/>
      <c r="E257" s="99"/>
      <c r="F257" s="99"/>
      <c r="G257" s="99"/>
      <c r="H257" s="99"/>
      <c r="I257" s="99"/>
      <c r="J257" s="99"/>
      <c r="K257" s="99"/>
      <c r="L257" s="99">
        <v>61700</v>
      </c>
    </row>
    <row r="258" spans="1:12" x14ac:dyDescent="0.2">
      <c r="A258" s="108" t="s">
        <v>360</v>
      </c>
      <c r="B258" s="99">
        <v>500</v>
      </c>
      <c r="C258" s="99"/>
      <c r="D258" s="99"/>
      <c r="E258" s="99"/>
      <c r="F258" s="99"/>
      <c r="G258" s="99"/>
      <c r="H258" s="99"/>
      <c r="I258" s="99"/>
      <c r="J258" s="99"/>
      <c r="K258" s="99"/>
      <c r="L258" s="99">
        <v>500</v>
      </c>
    </row>
    <row r="259" spans="1:12" x14ac:dyDescent="0.2">
      <c r="A259" s="108" t="s">
        <v>1092</v>
      </c>
      <c r="B259" s="99"/>
      <c r="C259" s="99"/>
      <c r="D259" s="99"/>
      <c r="E259" s="99"/>
      <c r="F259" s="99"/>
      <c r="G259" s="99"/>
      <c r="H259" s="99">
        <v>886520</v>
      </c>
      <c r="I259" s="99"/>
      <c r="J259" s="99"/>
      <c r="K259" s="99"/>
      <c r="L259" s="99">
        <v>886520</v>
      </c>
    </row>
    <row r="260" spans="1:12" x14ac:dyDescent="0.2">
      <c r="A260" s="108" t="s">
        <v>22</v>
      </c>
      <c r="B260" s="99">
        <v>238570</v>
      </c>
      <c r="C260" s="99"/>
      <c r="D260" s="99"/>
      <c r="E260" s="99"/>
      <c r="F260" s="99"/>
      <c r="G260" s="99"/>
      <c r="H260" s="99"/>
      <c r="I260" s="99"/>
      <c r="J260" s="99"/>
      <c r="K260" s="99"/>
      <c r="L260" s="99">
        <v>238570</v>
      </c>
    </row>
    <row r="261" spans="1:12" x14ac:dyDescent="0.2">
      <c r="A261" s="108" t="s">
        <v>1228</v>
      </c>
      <c r="B261" s="99"/>
      <c r="C261" s="99"/>
      <c r="D261" s="99"/>
      <c r="E261" s="99"/>
      <c r="F261" s="99"/>
      <c r="G261" s="99"/>
      <c r="H261" s="99"/>
      <c r="I261" s="99"/>
      <c r="J261" s="99">
        <v>3333</v>
      </c>
      <c r="K261" s="99"/>
      <c r="L261" s="99">
        <v>3333</v>
      </c>
    </row>
    <row r="262" spans="1:12" x14ac:dyDescent="0.2">
      <c r="A262" s="108" t="s">
        <v>1131</v>
      </c>
      <c r="B262" s="99"/>
      <c r="C262" s="99"/>
      <c r="D262" s="99"/>
      <c r="E262" s="99"/>
      <c r="F262" s="99"/>
      <c r="G262" s="99"/>
      <c r="H262" s="99">
        <v>0</v>
      </c>
      <c r="I262" s="99"/>
      <c r="J262" s="99"/>
      <c r="K262" s="99"/>
      <c r="L262" s="99">
        <v>0</v>
      </c>
    </row>
    <row r="263" spans="1:12" x14ac:dyDescent="0.2">
      <c r="A263" s="108" t="s">
        <v>1180</v>
      </c>
      <c r="B263" s="99"/>
      <c r="C263" s="99"/>
      <c r="D263" s="99"/>
      <c r="E263" s="99"/>
      <c r="F263" s="99"/>
      <c r="G263" s="99"/>
      <c r="H263" s="99">
        <v>765535</v>
      </c>
      <c r="I263" s="99"/>
      <c r="J263" s="99"/>
      <c r="K263" s="99"/>
      <c r="L263" s="99">
        <v>765535</v>
      </c>
    </row>
    <row r="264" spans="1:12" x14ac:dyDescent="0.2">
      <c r="A264" s="108" t="s">
        <v>445</v>
      </c>
      <c r="B264" s="99">
        <v>5730</v>
      </c>
      <c r="C264" s="99"/>
      <c r="D264" s="99"/>
      <c r="E264" s="99"/>
      <c r="F264" s="99"/>
      <c r="G264" s="99"/>
      <c r="H264" s="99"/>
      <c r="I264" s="99"/>
      <c r="J264" s="99"/>
      <c r="K264" s="99"/>
      <c r="L264" s="99">
        <v>5730</v>
      </c>
    </row>
    <row r="265" spans="1:12" x14ac:dyDescent="0.2">
      <c r="A265" s="108" t="s">
        <v>837</v>
      </c>
      <c r="B265" s="99"/>
      <c r="C265" s="99"/>
      <c r="D265" s="99"/>
      <c r="E265" s="99"/>
      <c r="F265" s="99">
        <v>541630</v>
      </c>
      <c r="G265" s="99"/>
      <c r="H265" s="99">
        <v>886520</v>
      </c>
      <c r="I265" s="99"/>
      <c r="J265" s="99"/>
      <c r="K265" s="99"/>
      <c r="L265" s="99">
        <v>1428150</v>
      </c>
    </row>
    <row r="266" spans="1:12" x14ac:dyDescent="0.2">
      <c r="A266" s="108" t="s">
        <v>453</v>
      </c>
      <c r="B266" s="99">
        <v>288020</v>
      </c>
      <c r="C266" s="99"/>
      <c r="D266" s="99"/>
      <c r="E266" s="99"/>
      <c r="F266" s="99"/>
      <c r="G266" s="99"/>
      <c r="H266" s="99"/>
      <c r="I266" s="99"/>
      <c r="J266" s="99"/>
      <c r="K266" s="99"/>
      <c r="L266" s="99">
        <v>288020</v>
      </c>
    </row>
    <row r="267" spans="1:12" x14ac:dyDescent="0.2">
      <c r="A267" s="108" t="s">
        <v>1267</v>
      </c>
      <c r="B267" s="99"/>
      <c r="C267" s="99"/>
      <c r="D267" s="99"/>
      <c r="E267" s="99"/>
      <c r="F267" s="99"/>
      <c r="G267" s="99"/>
      <c r="H267" s="99"/>
      <c r="I267" s="99"/>
      <c r="J267" s="99"/>
      <c r="K267" s="99">
        <v>2941176</v>
      </c>
      <c r="L267" s="99">
        <v>2941176</v>
      </c>
    </row>
    <row r="268" spans="1:12" x14ac:dyDescent="0.2">
      <c r="A268" s="108" t="s">
        <v>552</v>
      </c>
      <c r="B268" s="99">
        <v>2710</v>
      </c>
      <c r="C268" s="99"/>
      <c r="D268" s="99"/>
      <c r="E268" s="99"/>
      <c r="F268" s="99"/>
      <c r="G268" s="99"/>
      <c r="H268" s="99"/>
      <c r="I268" s="99"/>
      <c r="J268" s="99"/>
      <c r="K268" s="99"/>
      <c r="L268" s="99">
        <v>2710</v>
      </c>
    </row>
    <row r="269" spans="1:12" x14ac:dyDescent="0.2">
      <c r="A269" s="108" t="s">
        <v>421</v>
      </c>
      <c r="B269" s="99">
        <v>150000</v>
      </c>
      <c r="C269" s="99"/>
      <c r="D269" s="99"/>
      <c r="E269" s="99"/>
      <c r="F269" s="99"/>
      <c r="G269" s="99"/>
      <c r="H269" s="99"/>
      <c r="I269" s="99"/>
      <c r="J269" s="99"/>
      <c r="K269" s="99"/>
      <c r="L269" s="99">
        <v>150000</v>
      </c>
    </row>
    <row r="270" spans="1:12" x14ac:dyDescent="0.2">
      <c r="A270" s="108" t="s">
        <v>424</v>
      </c>
      <c r="B270" s="99">
        <v>25000</v>
      </c>
      <c r="C270" s="99"/>
      <c r="D270" s="99"/>
      <c r="E270" s="99"/>
      <c r="F270" s="99">
        <v>0</v>
      </c>
      <c r="G270" s="99"/>
      <c r="H270" s="99"/>
      <c r="I270" s="99"/>
      <c r="J270" s="99"/>
      <c r="K270" s="99"/>
      <c r="L270" s="99">
        <v>25000</v>
      </c>
    </row>
    <row r="271" spans="1:12" x14ac:dyDescent="0.2">
      <c r="A271" s="108" t="s">
        <v>258</v>
      </c>
      <c r="B271" s="99">
        <v>62500</v>
      </c>
      <c r="C271" s="99"/>
      <c r="D271" s="99"/>
      <c r="E271" s="99"/>
      <c r="F271" s="99"/>
      <c r="G271" s="99"/>
      <c r="H271" s="99"/>
      <c r="I271" s="99"/>
      <c r="J271" s="99"/>
      <c r="K271" s="99"/>
      <c r="L271" s="99">
        <v>62500</v>
      </c>
    </row>
    <row r="272" spans="1:12" x14ac:dyDescent="0.2">
      <c r="A272" s="108" t="s">
        <v>221</v>
      </c>
      <c r="B272" s="99">
        <v>240000</v>
      </c>
      <c r="C272" s="99"/>
      <c r="D272" s="99"/>
      <c r="E272" s="99"/>
      <c r="F272" s="99"/>
      <c r="G272" s="99"/>
      <c r="H272" s="99"/>
      <c r="I272" s="99"/>
      <c r="J272" s="99"/>
      <c r="K272" s="99"/>
      <c r="L272" s="99">
        <v>240000</v>
      </c>
    </row>
    <row r="273" spans="1:12" x14ac:dyDescent="0.2">
      <c r="A273" s="108" t="s">
        <v>300</v>
      </c>
      <c r="B273" s="99">
        <v>1100000</v>
      </c>
      <c r="C273" s="99"/>
      <c r="D273" s="99"/>
      <c r="E273" s="99"/>
      <c r="F273" s="99"/>
      <c r="G273" s="99"/>
      <c r="H273" s="99"/>
      <c r="I273" s="99"/>
      <c r="J273" s="99"/>
      <c r="K273" s="99"/>
      <c r="L273" s="99">
        <v>1100000</v>
      </c>
    </row>
    <row r="274" spans="1:12" x14ac:dyDescent="0.2">
      <c r="A274" s="108" t="s">
        <v>766</v>
      </c>
      <c r="B274" s="99"/>
      <c r="C274" s="99"/>
      <c r="D274" s="99"/>
      <c r="E274" s="99"/>
      <c r="F274" s="99">
        <v>5416300</v>
      </c>
      <c r="G274" s="99"/>
      <c r="H274" s="99"/>
      <c r="I274" s="99"/>
      <c r="J274" s="99"/>
      <c r="K274" s="99"/>
      <c r="L274" s="99">
        <v>5416300</v>
      </c>
    </row>
    <row r="275" spans="1:12" x14ac:dyDescent="0.2">
      <c r="A275" s="108" t="s">
        <v>895</v>
      </c>
      <c r="B275" s="99"/>
      <c r="C275" s="99"/>
      <c r="D275" s="99"/>
      <c r="E275" s="99"/>
      <c r="F275" s="99">
        <v>1000000</v>
      </c>
      <c r="G275" s="99"/>
      <c r="H275" s="99"/>
      <c r="I275" s="99"/>
      <c r="J275" s="99"/>
      <c r="K275" s="99"/>
      <c r="L275" s="99">
        <v>1000000</v>
      </c>
    </row>
    <row r="276" spans="1:12" x14ac:dyDescent="0.2">
      <c r="A276" s="108" t="s">
        <v>776</v>
      </c>
      <c r="B276" s="99"/>
      <c r="C276" s="99"/>
      <c r="D276" s="99"/>
      <c r="E276" s="99"/>
      <c r="F276" s="99">
        <v>5145470</v>
      </c>
      <c r="G276" s="99"/>
      <c r="H276" s="99">
        <v>3663000</v>
      </c>
      <c r="I276" s="99"/>
      <c r="J276" s="99">
        <v>175000</v>
      </c>
      <c r="K276" s="99"/>
      <c r="L276" s="99">
        <v>8983470</v>
      </c>
    </row>
    <row r="277" spans="1:12" x14ac:dyDescent="0.2">
      <c r="A277" s="108" t="s">
        <v>296</v>
      </c>
      <c r="B277" s="99">
        <v>31665</v>
      </c>
      <c r="C277" s="99"/>
      <c r="D277" s="99"/>
      <c r="E277" s="99"/>
      <c r="F277" s="99"/>
      <c r="G277" s="99"/>
      <c r="H277" s="99"/>
      <c r="I277" s="99"/>
      <c r="J277" s="99"/>
      <c r="K277" s="99"/>
      <c r="L277" s="99">
        <v>31665</v>
      </c>
    </row>
    <row r="278" spans="1:12" x14ac:dyDescent="0.2">
      <c r="A278" s="108" t="s">
        <v>1183</v>
      </c>
      <c r="B278" s="99"/>
      <c r="C278" s="99"/>
      <c r="D278" s="99"/>
      <c r="E278" s="99"/>
      <c r="F278" s="99"/>
      <c r="G278" s="99"/>
      <c r="H278" s="99">
        <v>100000</v>
      </c>
      <c r="I278" s="99"/>
      <c r="J278" s="99"/>
      <c r="K278" s="99"/>
      <c r="L278" s="99">
        <v>100000</v>
      </c>
    </row>
    <row r="279" spans="1:12" x14ac:dyDescent="0.2">
      <c r="A279" s="108" t="s">
        <v>1082</v>
      </c>
      <c r="B279" s="99"/>
      <c r="C279" s="99"/>
      <c r="D279" s="99"/>
      <c r="E279" s="99"/>
      <c r="F279" s="99"/>
      <c r="G279" s="99"/>
      <c r="H279" s="99">
        <v>177300</v>
      </c>
      <c r="I279" s="99"/>
      <c r="J279" s="99"/>
      <c r="K279" s="99"/>
      <c r="L279" s="99">
        <v>177300</v>
      </c>
    </row>
    <row r="280" spans="1:12" x14ac:dyDescent="0.2">
      <c r="A280" s="108" t="s">
        <v>998</v>
      </c>
      <c r="B280" s="99"/>
      <c r="C280" s="99"/>
      <c r="D280" s="99"/>
      <c r="E280" s="99"/>
      <c r="F280" s="99"/>
      <c r="G280" s="99"/>
      <c r="H280" s="99">
        <v>8865250</v>
      </c>
      <c r="I280" s="99"/>
      <c r="J280" s="99"/>
      <c r="K280" s="99"/>
      <c r="L280" s="99">
        <v>8865250</v>
      </c>
    </row>
    <row r="281" spans="1:12" x14ac:dyDescent="0.2">
      <c r="A281" s="108" t="s">
        <v>868</v>
      </c>
      <c r="B281" s="99"/>
      <c r="C281" s="99"/>
      <c r="D281" s="99"/>
      <c r="E281" s="99"/>
      <c r="F281" s="99">
        <v>2116520</v>
      </c>
      <c r="G281" s="99"/>
      <c r="H281" s="99">
        <v>709220</v>
      </c>
      <c r="I281" s="99"/>
      <c r="J281" s="99"/>
      <c r="K281" s="99"/>
      <c r="L281" s="99">
        <v>2825740</v>
      </c>
    </row>
    <row r="282" spans="1:12" x14ac:dyDescent="0.2">
      <c r="A282" s="108" t="s">
        <v>715</v>
      </c>
      <c r="B282" s="99"/>
      <c r="C282" s="99"/>
      <c r="D282" s="99"/>
      <c r="E282" s="99">
        <v>333330</v>
      </c>
      <c r="F282" s="99"/>
      <c r="G282" s="99"/>
      <c r="H282" s="99"/>
      <c r="I282" s="99"/>
      <c r="J282" s="99"/>
      <c r="K282" s="99"/>
      <c r="L282" s="99">
        <v>333330</v>
      </c>
    </row>
    <row r="283" spans="1:12" x14ac:dyDescent="0.2">
      <c r="A283" s="108" t="s">
        <v>396</v>
      </c>
      <c r="B283" s="99">
        <v>3375000</v>
      </c>
      <c r="C283" s="99"/>
      <c r="D283" s="99"/>
      <c r="E283" s="99"/>
      <c r="F283" s="99"/>
      <c r="G283" s="99"/>
      <c r="H283" s="99">
        <v>17730</v>
      </c>
      <c r="I283" s="99"/>
      <c r="J283" s="99"/>
      <c r="K283" s="99"/>
      <c r="L283" s="99">
        <v>3392730</v>
      </c>
    </row>
    <row r="284" spans="1:12" x14ac:dyDescent="0.2">
      <c r="A284" s="108" t="s">
        <v>45</v>
      </c>
      <c r="B284" s="99">
        <v>225000</v>
      </c>
      <c r="C284" s="99"/>
      <c r="D284" s="99"/>
      <c r="E284" s="99"/>
      <c r="F284" s="99"/>
      <c r="G284" s="99"/>
      <c r="H284" s="99"/>
      <c r="I284" s="99"/>
      <c r="J284" s="99"/>
      <c r="K284" s="99"/>
      <c r="L284" s="99">
        <v>225000</v>
      </c>
    </row>
    <row r="285" spans="1:12" x14ac:dyDescent="0.2">
      <c r="A285" s="108" t="s">
        <v>514</v>
      </c>
      <c r="B285" s="99">
        <v>125000</v>
      </c>
      <c r="C285" s="99"/>
      <c r="D285" s="99"/>
      <c r="E285" s="99"/>
      <c r="F285" s="99"/>
      <c r="G285" s="99"/>
      <c r="H285" s="99"/>
      <c r="I285" s="99"/>
      <c r="J285" s="99"/>
      <c r="K285" s="99"/>
      <c r="L285" s="99">
        <v>125000</v>
      </c>
    </row>
    <row r="286" spans="1:12" x14ac:dyDescent="0.2">
      <c r="A286" s="108" t="s">
        <v>1095</v>
      </c>
      <c r="B286" s="99"/>
      <c r="C286" s="99"/>
      <c r="D286" s="99"/>
      <c r="E286" s="99"/>
      <c r="F286" s="99"/>
      <c r="G286" s="99"/>
      <c r="H286" s="99">
        <v>26595</v>
      </c>
      <c r="I286" s="99"/>
      <c r="J286" s="99"/>
      <c r="K286" s="99"/>
      <c r="L286" s="99">
        <v>26595</v>
      </c>
    </row>
    <row r="287" spans="1:12" x14ac:dyDescent="0.2">
      <c r="A287" s="108" t="s">
        <v>276</v>
      </c>
      <c r="B287" s="99">
        <v>125000</v>
      </c>
      <c r="C287" s="99"/>
      <c r="D287" s="99"/>
      <c r="E287" s="99"/>
      <c r="F287" s="99"/>
      <c r="G287" s="99"/>
      <c r="H287" s="99"/>
      <c r="I287" s="99"/>
      <c r="J287" s="99"/>
      <c r="K287" s="99"/>
      <c r="L287" s="99">
        <v>125000</v>
      </c>
    </row>
    <row r="288" spans="1:12" x14ac:dyDescent="0.2">
      <c r="A288" s="108" t="s">
        <v>583</v>
      </c>
      <c r="B288" s="99">
        <v>5715</v>
      </c>
      <c r="C288" s="99"/>
      <c r="D288" s="99"/>
      <c r="E288" s="99"/>
      <c r="F288" s="99"/>
      <c r="G288" s="99"/>
      <c r="H288" s="99"/>
      <c r="I288" s="99"/>
      <c r="J288" s="99"/>
      <c r="K288" s="99"/>
      <c r="L288" s="99">
        <v>5715</v>
      </c>
    </row>
    <row r="289" spans="1:12" x14ac:dyDescent="0.2">
      <c r="A289" s="108" t="s">
        <v>1124</v>
      </c>
      <c r="B289" s="99"/>
      <c r="C289" s="99"/>
      <c r="D289" s="99"/>
      <c r="E289" s="99"/>
      <c r="F289" s="99"/>
      <c r="G289" s="99"/>
      <c r="H289" s="99">
        <v>160000</v>
      </c>
      <c r="I289" s="99"/>
      <c r="J289" s="99"/>
      <c r="K289" s="99"/>
      <c r="L289" s="99">
        <v>160000</v>
      </c>
    </row>
    <row r="290" spans="1:12" x14ac:dyDescent="0.2">
      <c r="A290" s="108" t="s">
        <v>378</v>
      </c>
      <c r="B290" s="99"/>
      <c r="C290" s="99">
        <v>661465</v>
      </c>
      <c r="D290" s="99"/>
      <c r="E290" s="99"/>
      <c r="F290" s="99"/>
      <c r="G290" s="99">
        <v>668703</v>
      </c>
      <c r="H290" s="99"/>
      <c r="I290" s="99">
        <v>86060</v>
      </c>
      <c r="J290" s="99"/>
      <c r="K290" s="99"/>
      <c r="L290" s="99">
        <v>1416228</v>
      </c>
    </row>
    <row r="291" spans="1:12" x14ac:dyDescent="0.2">
      <c r="A291" s="108" t="s">
        <v>55</v>
      </c>
      <c r="B291" s="99">
        <v>12500</v>
      </c>
      <c r="C291" s="99"/>
      <c r="D291" s="99"/>
      <c r="E291" s="99"/>
      <c r="F291" s="99"/>
      <c r="G291" s="99"/>
      <c r="H291" s="99"/>
      <c r="I291" s="99"/>
      <c r="J291" s="99"/>
      <c r="K291" s="99"/>
      <c r="L291" s="99">
        <v>12500</v>
      </c>
    </row>
    <row r="292" spans="1:12" x14ac:dyDescent="0.2">
      <c r="A292" s="108" t="s">
        <v>254</v>
      </c>
      <c r="B292" s="99">
        <v>17915</v>
      </c>
      <c r="C292" s="99"/>
      <c r="D292" s="99"/>
      <c r="E292" s="99"/>
      <c r="F292" s="99"/>
      <c r="G292" s="99"/>
      <c r="H292" s="99"/>
      <c r="I292" s="99"/>
      <c r="J292" s="99"/>
      <c r="K292" s="99"/>
      <c r="L292" s="99">
        <v>17915</v>
      </c>
    </row>
    <row r="293" spans="1:12" x14ac:dyDescent="0.2">
      <c r="A293" s="108" t="s">
        <v>105</v>
      </c>
      <c r="B293" s="99">
        <v>21875</v>
      </c>
      <c r="C293" s="99"/>
      <c r="D293" s="99"/>
      <c r="E293" s="99"/>
      <c r="F293" s="99"/>
      <c r="G293" s="99"/>
      <c r="H293" s="99"/>
      <c r="I293" s="99"/>
      <c r="J293" s="99"/>
      <c r="K293" s="99"/>
      <c r="L293" s="99">
        <v>21875</v>
      </c>
    </row>
    <row r="294" spans="1:12" x14ac:dyDescent="0.2">
      <c r="A294" s="108" t="s">
        <v>393</v>
      </c>
      <c r="B294" s="99">
        <v>0</v>
      </c>
      <c r="C294" s="99"/>
      <c r="D294" s="99"/>
      <c r="E294" s="99"/>
      <c r="F294" s="99"/>
      <c r="G294" s="99"/>
      <c r="H294" s="99"/>
      <c r="I294" s="99"/>
      <c r="J294" s="99"/>
      <c r="K294" s="99"/>
      <c r="L294" s="99">
        <v>0</v>
      </c>
    </row>
    <row r="295" spans="1:12" x14ac:dyDescent="0.2">
      <c r="A295" s="108" t="s">
        <v>1076</v>
      </c>
      <c r="B295" s="99"/>
      <c r="C295" s="99"/>
      <c r="D295" s="99"/>
      <c r="E295" s="99"/>
      <c r="F295" s="99"/>
      <c r="G295" s="99"/>
      <c r="H295" s="99">
        <v>88650</v>
      </c>
      <c r="I295" s="99"/>
      <c r="J295" s="99"/>
      <c r="K295" s="99"/>
      <c r="L295" s="99">
        <v>88650</v>
      </c>
    </row>
    <row r="296" spans="1:12" x14ac:dyDescent="0.2">
      <c r="A296" s="108" t="s">
        <v>525</v>
      </c>
      <c r="B296" s="99">
        <v>500000</v>
      </c>
      <c r="C296" s="99"/>
      <c r="D296" s="99"/>
      <c r="E296" s="99"/>
      <c r="F296" s="99"/>
      <c r="G296" s="99"/>
      <c r="H296" s="99"/>
      <c r="I296" s="99"/>
      <c r="J296" s="99"/>
      <c r="K296" s="99"/>
      <c r="L296" s="99">
        <v>500000</v>
      </c>
    </row>
    <row r="297" spans="1:12" x14ac:dyDescent="0.2">
      <c r="A297" s="108" t="s">
        <v>721</v>
      </c>
      <c r="B297" s="99"/>
      <c r="C297" s="99"/>
      <c r="D297" s="99"/>
      <c r="E297" s="99">
        <v>333330</v>
      </c>
      <c r="F297" s="99"/>
      <c r="G297" s="99"/>
      <c r="H297" s="99"/>
      <c r="I297" s="99"/>
      <c r="J297" s="99"/>
      <c r="K297" s="99"/>
      <c r="L297" s="99">
        <v>333330</v>
      </c>
    </row>
    <row r="298" spans="1:12" x14ac:dyDescent="0.2">
      <c r="A298" s="108" t="s">
        <v>569</v>
      </c>
      <c r="B298" s="99">
        <v>50000</v>
      </c>
      <c r="C298" s="99"/>
      <c r="D298" s="99"/>
      <c r="E298" s="99"/>
      <c r="F298" s="99"/>
      <c r="G298" s="99"/>
      <c r="H298" s="99"/>
      <c r="I298" s="99"/>
      <c r="J298" s="99"/>
      <c r="K298" s="99"/>
      <c r="L298" s="99">
        <v>50000</v>
      </c>
    </row>
    <row r="299" spans="1:12" x14ac:dyDescent="0.2">
      <c r="A299" s="108" t="s">
        <v>1098</v>
      </c>
      <c r="B299" s="99"/>
      <c r="C299" s="99"/>
      <c r="D299" s="99"/>
      <c r="E299" s="99"/>
      <c r="F299" s="99"/>
      <c r="G299" s="99"/>
      <c r="H299" s="99">
        <v>97515</v>
      </c>
      <c r="I299" s="99"/>
      <c r="J299" s="99"/>
      <c r="K299" s="99"/>
      <c r="L299" s="99">
        <v>97515</v>
      </c>
    </row>
    <row r="300" spans="1:12" x14ac:dyDescent="0.2">
      <c r="A300" s="108" t="s">
        <v>1101</v>
      </c>
      <c r="B300" s="99"/>
      <c r="C300" s="99"/>
      <c r="D300" s="99"/>
      <c r="E300" s="99"/>
      <c r="F300" s="99"/>
      <c r="G300" s="99"/>
      <c r="H300" s="99">
        <v>53190</v>
      </c>
      <c r="I300" s="99"/>
      <c r="J300" s="99"/>
      <c r="K300" s="99"/>
      <c r="L300" s="99">
        <v>53190</v>
      </c>
    </row>
    <row r="301" spans="1:12" x14ac:dyDescent="0.2">
      <c r="A301" s="108" t="s">
        <v>571</v>
      </c>
      <c r="B301" s="99">
        <v>25000</v>
      </c>
      <c r="C301" s="99"/>
      <c r="D301" s="99"/>
      <c r="E301" s="99"/>
      <c r="F301" s="99"/>
      <c r="G301" s="99"/>
      <c r="H301" s="99"/>
      <c r="I301" s="99"/>
      <c r="J301" s="99"/>
      <c r="K301" s="99"/>
      <c r="L301" s="99">
        <v>25000</v>
      </c>
    </row>
    <row r="302" spans="1:12" x14ac:dyDescent="0.2">
      <c r="A302" s="108" t="s">
        <v>1284</v>
      </c>
      <c r="B302" s="99">
        <v>51751205</v>
      </c>
      <c r="C302" s="99">
        <v>661465</v>
      </c>
      <c r="D302" s="99">
        <v>250658055</v>
      </c>
      <c r="E302" s="99">
        <v>46320045</v>
      </c>
      <c r="F302" s="99">
        <v>53494262</v>
      </c>
      <c r="G302" s="99">
        <v>668703</v>
      </c>
      <c r="H302" s="99">
        <v>58810045</v>
      </c>
      <c r="I302" s="99">
        <v>86060</v>
      </c>
      <c r="J302" s="99">
        <v>23008367</v>
      </c>
      <c r="K302" s="99">
        <v>40328813</v>
      </c>
      <c r="L302" s="99">
        <v>525787020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705"/>
  <sheetViews>
    <sheetView showGridLines="0" showOutlineSymbols="0" workbookViewId="0">
      <pane ySplit="8" topLeftCell="A652" activePane="bottomLeft" state="frozen"/>
      <selection activeCell="G217" sqref="G217"/>
      <selection pane="bottomLeft" activeCell="A646" sqref="A646"/>
    </sheetView>
  </sheetViews>
  <sheetFormatPr defaultRowHeight="12.75" customHeight="1" x14ac:dyDescent="0.2"/>
  <cols>
    <col min="1" max="1" width="15.85546875" bestFit="1" customWidth="1"/>
    <col min="2" max="2" width="9.85546875" style="7" customWidth="1"/>
    <col min="3" max="3" width="11.85546875" style="7" customWidth="1"/>
    <col min="4" max="4" width="9.85546875" style="7" customWidth="1"/>
    <col min="5" max="5" width="14.42578125" style="7" customWidth="1"/>
    <col min="6" max="6" width="9.85546875" style="7" customWidth="1"/>
    <col min="7" max="7" width="16" style="8" hidden="1" customWidth="1"/>
    <col min="8" max="8" width="23.28515625" hidden="1" customWidth="1"/>
    <col min="9" max="9" width="53" customWidth="1"/>
    <col min="10" max="10" width="13.85546875" hidden="1" customWidth="1"/>
    <col min="11" max="11" width="10.85546875" bestFit="1" customWidth="1"/>
    <col min="12" max="12" width="10.85546875" customWidth="1"/>
    <col min="13" max="13" width="10.140625" bestFit="1" customWidth="1"/>
    <col min="14" max="14" width="9.140625" customWidth="1"/>
    <col min="15" max="15" width="16.7109375" customWidth="1"/>
    <col min="16" max="16" width="10.140625" style="11" customWidth="1"/>
    <col min="17" max="17" width="12.28515625" bestFit="1" customWidth="1"/>
    <col min="18" max="18" width="15.28515625" style="6" customWidth="1"/>
    <col min="19" max="19" width="13.140625" customWidth="1"/>
    <col min="20" max="257" width="6.85546875" customWidth="1"/>
  </cols>
  <sheetData>
    <row r="1" spans="1:20" ht="9" customHeight="1" x14ac:dyDescent="0.2">
      <c r="B1" s="1"/>
      <c r="C1" s="1"/>
      <c r="D1" s="1"/>
      <c r="E1" s="1"/>
      <c r="F1" s="1"/>
      <c r="G1" s="2" t="s">
        <v>0</v>
      </c>
      <c r="I1" s="3" t="s">
        <v>1</v>
      </c>
      <c r="J1" s="3"/>
      <c r="K1" s="3"/>
      <c r="L1" s="3"/>
      <c r="M1" s="3"/>
      <c r="N1" s="3"/>
      <c r="O1" s="3"/>
      <c r="P1" s="4"/>
      <c r="Q1" s="5"/>
    </row>
    <row r="2" spans="1:20" ht="0.75" customHeight="1" x14ac:dyDescent="0.2">
      <c r="B2" s="1"/>
      <c r="C2" s="1"/>
      <c r="D2" s="1"/>
      <c r="E2" s="1"/>
      <c r="F2" s="1"/>
      <c r="G2" s="2"/>
      <c r="I2" s="3"/>
      <c r="J2" s="3"/>
      <c r="K2" s="3"/>
      <c r="L2" s="3"/>
      <c r="M2" s="3"/>
      <c r="N2" s="3"/>
      <c r="O2" s="3"/>
      <c r="P2" s="4"/>
      <c r="Q2" s="5"/>
    </row>
    <row r="3" spans="1:20" ht="1.5" customHeight="1" x14ac:dyDescent="0.2">
      <c r="B3" s="1"/>
      <c r="C3" s="1"/>
      <c r="D3" s="1"/>
      <c r="E3" s="1"/>
      <c r="F3" s="1"/>
      <c r="G3" s="2"/>
      <c r="I3" s="3"/>
      <c r="J3" s="3"/>
      <c r="K3" s="3"/>
      <c r="L3" s="3"/>
      <c r="M3" s="3"/>
      <c r="N3" s="3"/>
      <c r="O3" s="3"/>
      <c r="P3" s="4"/>
    </row>
    <row r="4" spans="1:20" ht="18" customHeight="1" x14ac:dyDescent="0.2">
      <c r="I4" s="9" t="s">
        <v>2</v>
      </c>
      <c r="J4" s="9"/>
      <c r="K4" s="9"/>
      <c r="L4" s="9"/>
      <c r="M4" s="9"/>
      <c r="N4" s="9"/>
      <c r="O4" s="9"/>
      <c r="P4" s="10"/>
    </row>
    <row r="5" spans="1:20" ht="4.5" customHeight="1" x14ac:dyDescent="0.2">
      <c r="B5" s="1"/>
      <c r="C5" s="1"/>
      <c r="D5" s="1"/>
      <c r="E5" s="1"/>
      <c r="F5" s="1"/>
      <c r="G5" s="2"/>
    </row>
    <row r="6" spans="1:20" x14ac:dyDescent="0.2">
      <c r="B6" s="1"/>
      <c r="C6" s="1"/>
      <c r="D6" s="1"/>
      <c r="E6" s="1"/>
      <c r="F6" s="1"/>
      <c r="G6" s="2"/>
      <c r="K6" s="12"/>
    </row>
    <row r="7" spans="1:20" ht="18.75" customHeight="1" x14ac:dyDescent="0.2">
      <c r="K7" s="12"/>
    </row>
    <row r="8" spans="1:20" ht="52.5" x14ac:dyDescent="0.2">
      <c r="A8" s="13" t="s">
        <v>3</v>
      </c>
      <c r="B8" s="14" t="s">
        <v>4</v>
      </c>
      <c r="C8" s="14" t="s">
        <v>5</v>
      </c>
      <c r="D8" s="14" t="s">
        <v>6</v>
      </c>
      <c r="E8" s="15" t="s">
        <v>7</v>
      </c>
      <c r="F8" s="16" t="s">
        <v>8</v>
      </c>
      <c r="G8" s="15" t="s">
        <v>7</v>
      </c>
      <c r="H8" s="16" t="s">
        <v>8</v>
      </c>
      <c r="I8" s="16" t="s">
        <v>9</v>
      </c>
      <c r="J8" s="16" t="s">
        <v>10</v>
      </c>
      <c r="K8" s="16" t="s">
        <v>11</v>
      </c>
      <c r="L8" s="9" t="s">
        <v>12</v>
      </c>
      <c r="M8" s="9" t="s">
        <v>13</v>
      </c>
      <c r="N8" s="9" t="s">
        <v>14</v>
      </c>
      <c r="O8" s="9" t="s">
        <v>15</v>
      </c>
      <c r="P8" s="9" t="s">
        <v>16</v>
      </c>
      <c r="Q8" s="9" t="s">
        <v>17</v>
      </c>
      <c r="R8" s="17" t="s">
        <v>18</v>
      </c>
      <c r="T8" s="13" t="s">
        <v>19</v>
      </c>
    </row>
    <row r="9" spans="1:20" x14ac:dyDescent="0.2">
      <c r="A9" t="s">
        <v>20</v>
      </c>
      <c r="B9" s="18">
        <v>2</v>
      </c>
      <c r="C9" s="18"/>
      <c r="D9" s="18"/>
      <c r="E9" s="18" t="s">
        <v>21</v>
      </c>
      <c r="F9" s="18"/>
      <c r="G9" s="19" t="s">
        <v>21</v>
      </c>
      <c r="I9" s="20" t="s">
        <v>22</v>
      </c>
      <c r="J9" s="21">
        <v>1350000</v>
      </c>
      <c r="K9" s="22">
        <f t="shared" ref="K9:K72" si="0">J9*5</f>
        <v>6750000</v>
      </c>
      <c r="L9" s="23">
        <v>38332</v>
      </c>
      <c r="M9" s="23">
        <v>39407</v>
      </c>
      <c r="N9" s="24">
        <v>1E-4</v>
      </c>
      <c r="O9" s="25">
        <f t="shared" ref="O9:O72" si="1">N9/5</f>
        <v>2.0000000000000002E-5</v>
      </c>
      <c r="P9" s="26"/>
      <c r="Q9" s="26">
        <f t="shared" ref="Q9:Q72" si="2">IF(M9="",K9,0)</f>
        <v>0</v>
      </c>
      <c r="R9">
        <f t="shared" ref="R9:R72" si="3">Q9*O9</f>
        <v>0</v>
      </c>
      <c r="T9">
        <f>IF(AND(E9="",F9=""),"",1)</f>
        <v>1</v>
      </c>
    </row>
    <row r="10" spans="1:20" x14ac:dyDescent="0.2">
      <c r="A10" t="s">
        <v>20</v>
      </c>
      <c r="B10" s="18">
        <v>3</v>
      </c>
      <c r="C10" s="18"/>
      <c r="D10" s="18" t="s">
        <v>23</v>
      </c>
      <c r="E10" s="18"/>
      <c r="F10" s="18"/>
      <c r="I10" s="20" t="s">
        <v>24</v>
      </c>
      <c r="J10" s="21">
        <v>500</v>
      </c>
      <c r="K10" s="22">
        <f t="shared" si="0"/>
        <v>2500</v>
      </c>
      <c r="L10" s="23">
        <v>38834</v>
      </c>
      <c r="N10" s="24">
        <v>7.4999999999999997E-2</v>
      </c>
      <c r="O10" s="25">
        <f t="shared" si="1"/>
        <v>1.4999999999999999E-2</v>
      </c>
      <c r="P10" s="26">
        <f>IF(M10="",J10,0)</f>
        <v>500</v>
      </c>
      <c r="Q10" s="26">
        <f t="shared" si="2"/>
        <v>2500</v>
      </c>
      <c r="R10">
        <f t="shared" si="3"/>
        <v>37.5</v>
      </c>
      <c r="T10" t="str">
        <f t="shared" ref="T10:T73" si="4">IF(AND(E10="",F10=""),"",1)</f>
        <v/>
      </c>
    </row>
    <row r="11" spans="1:20" x14ac:dyDescent="0.2">
      <c r="A11" t="s">
        <v>20</v>
      </c>
      <c r="B11" s="18">
        <v>4</v>
      </c>
      <c r="C11" s="18"/>
      <c r="D11" s="18"/>
      <c r="E11" s="18" t="s">
        <v>25</v>
      </c>
      <c r="F11" s="18"/>
      <c r="G11" s="19" t="s">
        <v>25</v>
      </c>
      <c r="I11" s="20" t="s">
        <v>26</v>
      </c>
      <c r="J11" s="21">
        <v>300000</v>
      </c>
      <c r="K11" s="22">
        <f t="shared" si="0"/>
        <v>1500000</v>
      </c>
      <c r="L11" s="23">
        <v>38917</v>
      </c>
      <c r="M11" s="23">
        <v>39181</v>
      </c>
      <c r="N11" s="24">
        <v>0.15</v>
      </c>
      <c r="O11" s="25">
        <f t="shared" si="1"/>
        <v>0.03</v>
      </c>
      <c r="P11" s="26"/>
      <c r="Q11" s="26">
        <f t="shared" si="2"/>
        <v>0</v>
      </c>
      <c r="R11">
        <f t="shared" si="3"/>
        <v>0</v>
      </c>
      <c r="T11">
        <f t="shared" si="4"/>
        <v>1</v>
      </c>
    </row>
    <row r="12" spans="1:20" x14ac:dyDescent="0.2">
      <c r="A12" t="s">
        <v>20</v>
      </c>
      <c r="B12" s="18">
        <v>5</v>
      </c>
      <c r="C12" s="18"/>
      <c r="D12" s="18" t="s">
        <v>27</v>
      </c>
      <c r="E12" s="18"/>
      <c r="F12" s="18"/>
      <c r="I12" s="20" t="s">
        <v>28</v>
      </c>
      <c r="J12" s="21">
        <v>20000</v>
      </c>
      <c r="K12" s="22">
        <f t="shared" si="0"/>
        <v>100000</v>
      </c>
      <c r="L12" s="23">
        <v>38719</v>
      </c>
      <c r="N12" s="24">
        <v>7.4999999999999997E-2</v>
      </c>
      <c r="O12" s="25">
        <f t="shared" si="1"/>
        <v>1.4999999999999999E-2</v>
      </c>
      <c r="P12" s="26">
        <f>IF(M12="",J12,0)</f>
        <v>20000</v>
      </c>
      <c r="Q12" s="26">
        <f t="shared" si="2"/>
        <v>100000</v>
      </c>
      <c r="R12">
        <f t="shared" si="3"/>
        <v>1500</v>
      </c>
      <c r="T12" t="str">
        <f t="shared" si="4"/>
        <v/>
      </c>
    </row>
    <row r="13" spans="1:20" x14ac:dyDescent="0.2">
      <c r="A13" t="s">
        <v>20</v>
      </c>
      <c r="B13" s="18">
        <v>6</v>
      </c>
      <c r="C13" s="18"/>
      <c r="D13" s="18" t="s">
        <v>29</v>
      </c>
      <c r="E13" s="18"/>
      <c r="F13" s="18"/>
      <c r="I13" s="20" t="s">
        <v>30</v>
      </c>
      <c r="J13" s="21">
        <v>4583</v>
      </c>
      <c r="K13" s="22">
        <f t="shared" si="0"/>
        <v>22915</v>
      </c>
      <c r="L13" s="23">
        <v>38728</v>
      </c>
      <c r="N13" s="24">
        <v>7.4999999999999997E-2</v>
      </c>
      <c r="O13" s="25">
        <f t="shared" si="1"/>
        <v>1.4999999999999999E-2</v>
      </c>
      <c r="P13" s="26">
        <f>IF(M13="",J13,0)</f>
        <v>4583</v>
      </c>
      <c r="Q13" s="26">
        <f t="shared" si="2"/>
        <v>22915</v>
      </c>
      <c r="R13">
        <f t="shared" si="3"/>
        <v>343.72499999999997</v>
      </c>
      <c r="T13" t="str">
        <f t="shared" si="4"/>
        <v/>
      </c>
    </row>
    <row r="14" spans="1:20" x14ac:dyDescent="0.2">
      <c r="A14" t="s">
        <v>20</v>
      </c>
      <c r="B14" s="18">
        <v>7</v>
      </c>
      <c r="C14" s="18"/>
      <c r="D14" s="18" t="s">
        <v>31</v>
      </c>
      <c r="E14" s="18"/>
      <c r="F14" s="18"/>
      <c r="I14" s="20" t="s">
        <v>32</v>
      </c>
      <c r="J14" s="21">
        <v>750</v>
      </c>
      <c r="K14" s="22">
        <f t="shared" si="0"/>
        <v>3750</v>
      </c>
      <c r="L14" s="23">
        <v>38732</v>
      </c>
      <c r="N14" s="24">
        <v>7.4999999999999997E-2</v>
      </c>
      <c r="O14" s="25">
        <f t="shared" si="1"/>
        <v>1.4999999999999999E-2</v>
      </c>
      <c r="P14" s="26">
        <f>IF(M14="",J14,0)</f>
        <v>750</v>
      </c>
      <c r="Q14" s="26">
        <f t="shared" si="2"/>
        <v>3750</v>
      </c>
      <c r="R14">
        <f t="shared" si="3"/>
        <v>56.25</v>
      </c>
      <c r="T14" t="str">
        <f t="shared" si="4"/>
        <v/>
      </c>
    </row>
    <row r="15" spans="1:20" x14ac:dyDescent="0.2">
      <c r="A15" t="s">
        <v>20</v>
      </c>
      <c r="B15" s="18">
        <v>8</v>
      </c>
      <c r="C15" s="18"/>
      <c r="D15" s="18" t="s">
        <v>33</v>
      </c>
      <c r="E15" s="18"/>
      <c r="F15" s="18"/>
      <c r="I15" s="20" t="s">
        <v>34</v>
      </c>
      <c r="J15" s="21">
        <v>200</v>
      </c>
      <c r="K15" s="22">
        <f t="shared" si="0"/>
        <v>1000</v>
      </c>
      <c r="L15" s="23">
        <v>38735</v>
      </c>
      <c r="N15" s="24">
        <v>7.4999999999999997E-2</v>
      </c>
      <c r="O15" s="25">
        <f t="shared" si="1"/>
        <v>1.4999999999999999E-2</v>
      </c>
      <c r="P15" s="26">
        <f>IF(M15="",J15,0)</f>
        <v>200</v>
      </c>
      <c r="Q15" s="26">
        <f t="shared" si="2"/>
        <v>1000</v>
      </c>
      <c r="R15">
        <f t="shared" si="3"/>
        <v>15</v>
      </c>
      <c r="T15" t="str">
        <f t="shared" si="4"/>
        <v/>
      </c>
    </row>
    <row r="16" spans="1:20" x14ac:dyDescent="0.2">
      <c r="A16" t="s">
        <v>20</v>
      </c>
      <c r="B16" s="18">
        <v>9</v>
      </c>
      <c r="C16" s="18"/>
      <c r="D16" s="18" t="s">
        <v>35</v>
      </c>
      <c r="E16" s="18"/>
      <c r="F16" s="18"/>
      <c r="I16" s="20" t="s">
        <v>36</v>
      </c>
      <c r="J16" s="21">
        <v>20000</v>
      </c>
      <c r="K16" s="22">
        <f t="shared" si="0"/>
        <v>100000</v>
      </c>
      <c r="L16" s="23">
        <v>38743</v>
      </c>
      <c r="N16" s="24">
        <v>7.4999999999999997E-2</v>
      </c>
      <c r="O16" s="25">
        <f t="shared" si="1"/>
        <v>1.4999999999999999E-2</v>
      </c>
      <c r="P16" s="26">
        <f>IF(M16="",J16,0)</f>
        <v>20000</v>
      </c>
      <c r="Q16" s="26">
        <f t="shared" si="2"/>
        <v>100000</v>
      </c>
      <c r="R16">
        <f t="shared" si="3"/>
        <v>1500</v>
      </c>
      <c r="T16" t="str">
        <f t="shared" si="4"/>
        <v/>
      </c>
    </row>
    <row r="17" spans="1:20" x14ac:dyDescent="0.2">
      <c r="A17" t="s">
        <v>20</v>
      </c>
      <c r="B17" s="18">
        <v>10</v>
      </c>
      <c r="C17" s="18"/>
      <c r="D17" s="18"/>
      <c r="E17" s="18" t="s">
        <v>37</v>
      </c>
      <c r="F17" s="18"/>
      <c r="G17" s="19" t="s">
        <v>37</v>
      </c>
      <c r="I17" s="20" t="s">
        <v>38</v>
      </c>
      <c r="J17" s="21">
        <v>6667</v>
      </c>
      <c r="K17" s="22">
        <f t="shared" si="0"/>
        <v>33335</v>
      </c>
      <c r="L17" s="23">
        <v>38775</v>
      </c>
      <c r="M17" s="23">
        <v>39288</v>
      </c>
      <c r="N17" s="24">
        <v>7.4999999999999997E-2</v>
      </c>
      <c r="O17" s="25">
        <f t="shared" si="1"/>
        <v>1.4999999999999999E-2</v>
      </c>
      <c r="P17" s="26"/>
      <c r="Q17" s="26">
        <f t="shared" si="2"/>
        <v>0</v>
      </c>
      <c r="R17">
        <f t="shared" si="3"/>
        <v>0</v>
      </c>
      <c r="T17">
        <f t="shared" si="4"/>
        <v>1</v>
      </c>
    </row>
    <row r="18" spans="1:20" x14ac:dyDescent="0.2">
      <c r="A18" t="s">
        <v>20</v>
      </c>
      <c r="B18" s="18">
        <v>11</v>
      </c>
      <c r="C18" s="18"/>
      <c r="D18" s="18" t="s">
        <v>39</v>
      </c>
      <c r="E18" s="18"/>
      <c r="F18" s="18"/>
      <c r="I18" s="20" t="s">
        <v>40</v>
      </c>
      <c r="J18" s="21">
        <v>5417</v>
      </c>
      <c r="K18" s="22">
        <f t="shared" si="0"/>
        <v>27085</v>
      </c>
      <c r="L18" s="23">
        <v>38785</v>
      </c>
      <c r="N18" s="24">
        <v>7.4999999999999997E-2</v>
      </c>
      <c r="O18" s="25">
        <f t="shared" si="1"/>
        <v>1.4999999999999999E-2</v>
      </c>
      <c r="P18" s="26">
        <f t="shared" ref="P18:P40" si="5">IF(M18="",J18,0)</f>
        <v>5417</v>
      </c>
      <c r="Q18" s="26">
        <f t="shared" si="2"/>
        <v>27085</v>
      </c>
      <c r="R18">
        <f t="shared" si="3"/>
        <v>406.27499999999998</v>
      </c>
      <c r="T18" t="str">
        <f t="shared" si="4"/>
        <v/>
      </c>
    </row>
    <row r="19" spans="1:20" x14ac:dyDescent="0.2">
      <c r="A19" t="s">
        <v>20</v>
      </c>
      <c r="B19" s="18">
        <v>12</v>
      </c>
      <c r="C19" s="18"/>
      <c r="D19" s="18" t="s">
        <v>41</v>
      </c>
      <c r="E19" s="18"/>
      <c r="F19" s="18"/>
      <c r="I19" s="20" t="s">
        <v>42</v>
      </c>
      <c r="J19" s="21">
        <v>10000</v>
      </c>
      <c r="K19" s="22">
        <f t="shared" si="0"/>
        <v>50000</v>
      </c>
      <c r="L19" s="23">
        <v>38909</v>
      </c>
      <c r="N19" s="24">
        <v>0.15</v>
      </c>
      <c r="O19" s="25">
        <f t="shared" si="1"/>
        <v>0.03</v>
      </c>
      <c r="P19" s="26">
        <f t="shared" si="5"/>
        <v>10000</v>
      </c>
      <c r="Q19" s="26">
        <f t="shared" si="2"/>
        <v>50000</v>
      </c>
      <c r="R19">
        <f t="shared" si="3"/>
        <v>1500</v>
      </c>
      <c r="T19" t="str">
        <f t="shared" si="4"/>
        <v/>
      </c>
    </row>
    <row r="20" spans="1:20" x14ac:dyDescent="0.2">
      <c r="A20" t="s">
        <v>20</v>
      </c>
      <c r="B20" s="18">
        <v>13</v>
      </c>
      <c r="C20" s="18"/>
      <c r="D20" s="18" t="s">
        <v>43</v>
      </c>
      <c r="E20" s="18"/>
      <c r="F20" s="18"/>
      <c r="I20" s="20" t="s">
        <v>28</v>
      </c>
      <c r="J20" s="21">
        <v>15000</v>
      </c>
      <c r="K20" s="22">
        <f t="shared" si="0"/>
        <v>75000</v>
      </c>
      <c r="L20" s="23">
        <v>38917</v>
      </c>
      <c r="N20" s="24">
        <v>0.15</v>
      </c>
      <c r="O20" s="25">
        <f t="shared" si="1"/>
        <v>0.03</v>
      </c>
      <c r="P20" s="26">
        <f t="shared" si="5"/>
        <v>15000</v>
      </c>
      <c r="Q20" s="26">
        <f t="shared" si="2"/>
        <v>75000</v>
      </c>
      <c r="R20">
        <f t="shared" si="3"/>
        <v>2250</v>
      </c>
      <c r="T20" t="str">
        <f t="shared" si="4"/>
        <v/>
      </c>
    </row>
    <row r="21" spans="1:20" x14ac:dyDescent="0.2">
      <c r="A21" t="s">
        <v>20</v>
      </c>
      <c r="B21" s="18">
        <v>14</v>
      </c>
      <c r="C21" s="18"/>
      <c r="D21" s="18" t="s">
        <v>44</v>
      </c>
      <c r="E21" s="18"/>
      <c r="F21" s="18"/>
      <c r="I21" s="20" t="s">
        <v>45</v>
      </c>
      <c r="J21" s="21">
        <v>35000</v>
      </c>
      <c r="K21" s="22">
        <f t="shared" si="0"/>
        <v>175000</v>
      </c>
      <c r="L21" s="23">
        <v>38926</v>
      </c>
      <c r="N21" s="24">
        <v>7.4999999999999997E-2</v>
      </c>
      <c r="O21" s="25">
        <f t="shared" si="1"/>
        <v>1.4999999999999999E-2</v>
      </c>
      <c r="P21" s="26">
        <f t="shared" si="5"/>
        <v>35000</v>
      </c>
      <c r="Q21" s="26">
        <f t="shared" si="2"/>
        <v>175000</v>
      </c>
      <c r="R21">
        <f t="shared" si="3"/>
        <v>2625</v>
      </c>
      <c r="T21" t="str">
        <f t="shared" si="4"/>
        <v/>
      </c>
    </row>
    <row r="22" spans="1:20" x14ac:dyDescent="0.2">
      <c r="A22" t="s">
        <v>20</v>
      </c>
      <c r="B22" s="18">
        <v>15</v>
      </c>
      <c r="C22" s="18"/>
      <c r="D22" s="18" t="s">
        <v>46</v>
      </c>
      <c r="E22" s="18"/>
      <c r="F22" s="18"/>
      <c r="I22" s="20" t="s">
        <v>45</v>
      </c>
      <c r="J22" s="21">
        <v>10000</v>
      </c>
      <c r="K22" s="22">
        <f t="shared" si="0"/>
        <v>50000</v>
      </c>
      <c r="L22" s="23">
        <v>38926</v>
      </c>
      <c r="N22" s="24">
        <v>0.15</v>
      </c>
      <c r="O22" s="25">
        <f t="shared" si="1"/>
        <v>0.03</v>
      </c>
      <c r="P22" s="26">
        <f t="shared" si="5"/>
        <v>10000</v>
      </c>
      <c r="Q22" s="26">
        <f t="shared" si="2"/>
        <v>50000</v>
      </c>
      <c r="R22">
        <f t="shared" si="3"/>
        <v>1500</v>
      </c>
      <c r="T22" t="str">
        <f t="shared" si="4"/>
        <v/>
      </c>
    </row>
    <row r="23" spans="1:20" x14ac:dyDescent="0.2">
      <c r="A23" t="s">
        <v>20</v>
      </c>
      <c r="B23" s="18">
        <v>16</v>
      </c>
      <c r="C23" s="18"/>
      <c r="D23" s="18" t="s">
        <v>47</v>
      </c>
      <c r="E23" s="18"/>
      <c r="F23" s="18"/>
      <c r="I23" s="20" t="s">
        <v>48</v>
      </c>
      <c r="J23" s="21">
        <v>8750</v>
      </c>
      <c r="K23" s="22">
        <f t="shared" si="0"/>
        <v>43750</v>
      </c>
      <c r="L23" s="23">
        <v>38933</v>
      </c>
      <c r="N23" s="24">
        <v>7.4999999999999997E-2</v>
      </c>
      <c r="O23" s="25">
        <f t="shared" si="1"/>
        <v>1.4999999999999999E-2</v>
      </c>
      <c r="P23" s="26">
        <f t="shared" si="5"/>
        <v>8750</v>
      </c>
      <c r="Q23" s="26">
        <f t="shared" si="2"/>
        <v>43750</v>
      </c>
      <c r="R23">
        <f t="shared" si="3"/>
        <v>656.25</v>
      </c>
      <c r="T23" t="str">
        <f t="shared" si="4"/>
        <v/>
      </c>
    </row>
    <row r="24" spans="1:20" x14ac:dyDescent="0.2">
      <c r="A24" t="s">
        <v>20</v>
      </c>
      <c r="B24" s="18">
        <v>17</v>
      </c>
      <c r="C24" s="18"/>
      <c r="D24" s="18" t="s">
        <v>49</v>
      </c>
      <c r="E24" s="18"/>
      <c r="F24" s="18"/>
      <c r="I24" s="20" t="s">
        <v>50</v>
      </c>
      <c r="J24" s="21">
        <v>40000</v>
      </c>
      <c r="K24" s="22">
        <f t="shared" si="0"/>
        <v>200000</v>
      </c>
      <c r="L24" s="23">
        <v>38939</v>
      </c>
      <c r="N24" s="24">
        <v>7.4999999999999997E-2</v>
      </c>
      <c r="O24" s="25">
        <f t="shared" si="1"/>
        <v>1.4999999999999999E-2</v>
      </c>
      <c r="P24" s="26">
        <f t="shared" si="5"/>
        <v>40000</v>
      </c>
      <c r="Q24" s="26">
        <f t="shared" si="2"/>
        <v>200000</v>
      </c>
      <c r="R24">
        <f t="shared" si="3"/>
        <v>3000</v>
      </c>
      <c r="T24" t="str">
        <f t="shared" si="4"/>
        <v/>
      </c>
    </row>
    <row r="25" spans="1:20" x14ac:dyDescent="0.2">
      <c r="A25" t="s">
        <v>20</v>
      </c>
      <c r="B25" s="18">
        <v>18</v>
      </c>
      <c r="C25" s="18"/>
      <c r="D25" s="18" t="s">
        <v>51</v>
      </c>
      <c r="E25" s="18"/>
      <c r="F25" s="18"/>
      <c r="I25" s="20" t="s">
        <v>50</v>
      </c>
      <c r="J25" s="21">
        <v>20000</v>
      </c>
      <c r="K25" s="22">
        <f t="shared" si="0"/>
        <v>100000</v>
      </c>
      <c r="L25" s="23">
        <v>38939</v>
      </c>
      <c r="N25" s="24">
        <v>0.15</v>
      </c>
      <c r="O25" s="25">
        <f t="shared" si="1"/>
        <v>0.03</v>
      </c>
      <c r="P25" s="26">
        <f t="shared" si="5"/>
        <v>20000</v>
      </c>
      <c r="Q25" s="26">
        <f t="shared" si="2"/>
        <v>100000</v>
      </c>
      <c r="R25">
        <f t="shared" si="3"/>
        <v>3000</v>
      </c>
      <c r="T25" t="str">
        <f t="shared" si="4"/>
        <v/>
      </c>
    </row>
    <row r="26" spans="1:20" x14ac:dyDescent="0.2">
      <c r="A26" t="s">
        <v>20</v>
      </c>
      <c r="B26" s="18">
        <v>19</v>
      </c>
      <c r="C26" s="18"/>
      <c r="D26" s="18" t="s">
        <v>52</v>
      </c>
      <c r="E26" s="18"/>
      <c r="F26" s="18"/>
      <c r="I26" s="20" t="s">
        <v>53</v>
      </c>
      <c r="J26" s="21">
        <v>5000</v>
      </c>
      <c r="K26" s="22">
        <f t="shared" si="0"/>
        <v>25000</v>
      </c>
      <c r="L26" s="23">
        <v>38967</v>
      </c>
      <c r="N26" s="24">
        <v>7.4999999999999997E-2</v>
      </c>
      <c r="O26" s="25">
        <f t="shared" si="1"/>
        <v>1.4999999999999999E-2</v>
      </c>
      <c r="P26" s="26">
        <f t="shared" si="5"/>
        <v>5000</v>
      </c>
      <c r="Q26" s="26">
        <f t="shared" si="2"/>
        <v>25000</v>
      </c>
      <c r="R26">
        <f t="shared" si="3"/>
        <v>375</v>
      </c>
      <c r="T26" t="str">
        <f t="shared" si="4"/>
        <v/>
      </c>
    </row>
    <row r="27" spans="1:20" x14ac:dyDescent="0.2">
      <c r="A27" t="s">
        <v>20</v>
      </c>
      <c r="B27" s="18">
        <v>20</v>
      </c>
      <c r="C27" s="18"/>
      <c r="D27" s="18" t="s">
        <v>54</v>
      </c>
      <c r="E27" s="18"/>
      <c r="F27" s="18"/>
      <c r="I27" s="20" t="s">
        <v>55</v>
      </c>
      <c r="J27" s="21">
        <v>2500</v>
      </c>
      <c r="K27" s="22">
        <f t="shared" si="0"/>
        <v>12500</v>
      </c>
      <c r="L27" s="23">
        <v>39016</v>
      </c>
      <c r="N27" s="24">
        <v>7.4999999999999997E-2</v>
      </c>
      <c r="O27" s="25">
        <f t="shared" si="1"/>
        <v>1.4999999999999999E-2</v>
      </c>
      <c r="P27" s="26">
        <f t="shared" si="5"/>
        <v>2500</v>
      </c>
      <c r="Q27" s="26">
        <f t="shared" si="2"/>
        <v>12500</v>
      </c>
      <c r="R27">
        <f t="shared" si="3"/>
        <v>187.5</v>
      </c>
      <c r="T27" t="str">
        <f t="shared" si="4"/>
        <v/>
      </c>
    </row>
    <row r="28" spans="1:20" x14ac:dyDescent="0.2">
      <c r="A28" t="s">
        <v>20</v>
      </c>
      <c r="B28" s="18">
        <v>21</v>
      </c>
      <c r="C28" s="18"/>
      <c r="D28" s="18" t="s">
        <v>56</v>
      </c>
      <c r="E28" s="18"/>
      <c r="F28" s="18"/>
      <c r="I28" s="20" t="s">
        <v>34</v>
      </c>
      <c r="J28" s="21">
        <v>792</v>
      </c>
      <c r="K28" s="22">
        <f t="shared" si="0"/>
        <v>3960</v>
      </c>
      <c r="L28" s="23">
        <v>39112</v>
      </c>
      <c r="N28" s="24">
        <v>7.4999999999999997E-2</v>
      </c>
      <c r="O28" s="25">
        <f t="shared" si="1"/>
        <v>1.4999999999999999E-2</v>
      </c>
      <c r="P28" s="26">
        <f t="shared" si="5"/>
        <v>792</v>
      </c>
      <c r="Q28" s="26">
        <f t="shared" si="2"/>
        <v>3960</v>
      </c>
      <c r="R28">
        <f t="shared" si="3"/>
        <v>59.4</v>
      </c>
      <c r="T28" t="str">
        <f t="shared" si="4"/>
        <v/>
      </c>
    </row>
    <row r="29" spans="1:20" x14ac:dyDescent="0.2">
      <c r="A29" t="s">
        <v>20</v>
      </c>
      <c r="B29" s="18">
        <v>22</v>
      </c>
      <c r="C29" s="18"/>
      <c r="D29" s="18" t="s">
        <v>57</v>
      </c>
      <c r="E29" s="18"/>
      <c r="F29" s="18"/>
      <c r="I29" s="20" t="s">
        <v>58</v>
      </c>
      <c r="J29" s="21">
        <v>3125</v>
      </c>
      <c r="K29" s="22">
        <f t="shared" si="0"/>
        <v>15625</v>
      </c>
      <c r="L29" s="23">
        <v>39169</v>
      </c>
      <c r="N29" s="24">
        <v>0.15</v>
      </c>
      <c r="O29" s="25">
        <f t="shared" si="1"/>
        <v>0.03</v>
      </c>
      <c r="P29" s="26">
        <f t="shared" si="5"/>
        <v>3125</v>
      </c>
      <c r="Q29" s="26">
        <f t="shared" si="2"/>
        <v>15625</v>
      </c>
      <c r="R29">
        <f t="shared" si="3"/>
        <v>468.75</v>
      </c>
      <c r="T29" t="str">
        <f t="shared" si="4"/>
        <v/>
      </c>
    </row>
    <row r="30" spans="1:20" x14ac:dyDescent="0.2">
      <c r="A30" t="s">
        <v>20</v>
      </c>
      <c r="B30" s="18">
        <v>23</v>
      </c>
      <c r="C30" s="18"/>
      <c r="D30" s="18" t="s">
        <v>59</v>
      </c>
      <c r="E30" s="18"/>
      <c r="F30" s="18"/>
      <c r="I30" s="20" t="s">
        <v>42</v>
      </c>
      <c r="J30" s="21">
        <v>70000</v>
      </c>
      <c r="K30" s="22">
        <f t="shared" si="0"/>
        <v>350000</v>
      </c>
      <c r="L30" s="23">
        <v>39175</v>
      </c>
      <c r="N30" s="24">
        <v>1E-4</v>
      </c>
      <c r="O30" s="25">
        <f t="shared" si="1"/>
        <v>2.0000000000000002E-5</v>
      </c>
      <c r="P30" s="26">
        <f t="shared" si="5"/>
        <v>70000</v>
      </c>
      <c r="Q30" s="26">
        <f t="shared" si="2"/>
        <v>350000</v>
      </c>
      <c r="R30">
        <f t="shared" si="3"/>
        <v>7.0000000000000009</v>
      </c>
      <c r="T30" t="str">
        <f t="shared" si="4"/>
        <v/>
      </c>
    </row>
    <row r="31" spans="1:20" ht="22.5" x14ac:dyDescent="0.2">
      <c r="A31" s="7" t="s">
        <v>20</v>
      </c>
      <c r="B31" s="18">
        <v>24</v>
      </c>
      <c r="C31" s="18"/>
      <c r="D31" s="18" t="s">
        <v>60</v>
      </c>
      <c r="E31" s="18" t="s">
        <v>61</v>
      </c>
      <c r="F31" s="18" t="s">
        <v>62</v>
      </c>
      <c r="G31" s="27" t="s">
        <v>61</v>
      </c>
      <c r="H31" s="28" t="s">
        <v>62</v>
      </c>
      <c r="I31" s="29" t="s">
        <v>63</v>
      </c>
      <c r="J31" s="30">
        <v>2500</v>
      </c>
      <c r="K31" s="31">
        <f t="shared" si="0"/>
        <v>12500</v>
      </c>
      <c r="L31" s="32">
        <v>39181</v>
      </c>
      <c r="M31" s="33">
        <v>41859</v>
      </c>
      <c r="N31" s="24">
        <v>0.15</v>
      </c>
      <c r="O31" s="25">
        <f t="shared" si="1"/>
        <v>0.03</v>
      </c>
      <c r="P31" s="34">
        <f t="shared" si="5"/>
        <v>0</v>
      </c>
      <c r="Q31" s="26">
        <f t="shared" si="2"/>
        <v>0</v>
      </c>
      <c r="R31">
        <f t="shared" si="3"/>
        <v>0</v>
      </c>
      <c r="S31" s="7"/>
      <c r="T31">
        <f t="shared" si="4"/>
        <v>1</v>
      </c>
    </row>
    <row r="32" spans="1:20" ht="22.5" x14ac:dyDescent="0.2">
      <c r="A32" s="7" t="s">
        <v>20</v>
      </c>
      <c r="B32" s="18">
        <v>25</v>
      </c>
      <c r="C32" s="18"/>
      <c r="D32" s="18" t="s">
        <v>64</v>
      </c>
      <c r="E32" s="18" t="s">
        <v>65</v>
      </c>
      <c r="F32" s="18" t="s">
        <v>62</v>
      </c>
      <c r="G32" s="27" t="s">
        <v>65</v>
      </c>
      <c r="H32" s="28" t="s">
        <v>62</v>
      </c>
      <c r="I32" s="29" t="s">
        <v>66</v>
      </c>
      <c r="J32" s="30">
        <v>2500</v>
      </c>
      <c r="K32" s="31">
        <f t="shared" si="0"/>
        <v>12500</v>
      </c>
      <c r="L32" s="32">
        <v>39181</v>
      </c>
      <c r="M32" s="33">
        <v>41859</v>
      </c>
      <c r="N32" s="24">
        <v>0.15</v>
      </c>
      <c r="O32" s="25">
        <f t="shared" si="1"/>
        <v>0.03</v>
      </c>
      <c r="P32" s="34">
        <f t="shared" si="5"/>
        <v>0</v>
      </c>
      <c r="Q32" s="26">
        <f t="shared" si="2"/>
        <v>0</v>
      </c>
      <c r="R32">
        <f t="shared" si="3"/>
        <v>0</v>
      </c>
      <c r="S32" s="7"/>
      <c r="T32">
        <f t="shared" si="4"/>
        <v>1</v>
      </c>
    </row>
    <row r="33" spans="1:20" ht="22.5" x14ac:dyDescent="0.2">
      <c r="A33" s="7" t="s">
        <v>20</v>
      </c>
      <c r="B33" s="18">
        <v>26</v>
      </c>
      <c r="C33" s="18"/>
      <c r="D33" s="18" t="s">
        <v>67</v>
      </c>
      <c r="E33" s="18" t="s">
        <v>68</v>
      </c>
      <c r="F33" s="18" t="s">
        <v>62</v>
      </c>
      <c r="G33" s="27" t="s">
        <v>68</v>
      </c>
      <c r="H33" s="28" t="s">
        <v>62</v>
      </c>
      <c r="I33" s="29" t="s">
        <v>69</v>
      </c>
      <c r="J33" s="30">
        <v>2500</v>
      </c>
      <c r="K33" s="31">
        <f t="shared" si="0"/>
        <v>12500</v>
      </c>
      <c r="L33" s="32">
        <v>39181</v>
      </c>
      <c r="M33" s="33">
        <v>41859</v>
      </c>
      <c r="N33" s="24">
        <v>0.15</v>
      </c>
      <c r="O33" s="25">
        <f t="shared" si="1"/>
        <v>0.03</v>
      </c>
      <c r="P33" s="34">
        <f t="shared" si="5"/>
        <v>0</v>
      </c>
      <c r="Q33" s="26">
        <f t="shared" si="2"/>
        <v>0</v>
      </c>
      <c r="R33">
        <f t="shared" si="3"/>
        <v>0</v>
      </c>
      <c r="S33" s="7"/>
      <c r="T33">
        <f t="shared" si="4"/>
        <v>1</v>
      </c>
    </row>
    <row r="34" spans="1:20" ht="22.5" x14ac:dyDescent="0.2">
      <c r="A34" s="7" t="s">
        <v>20</v>
      </c>
      <c r="B34" s="18">
        <v>27</v>
      </c>
      <c r="C34" s="18"/>
      <c r="D34" s="18" t="s">
        <v>70</v>
      </c>
      <c r="E34" s="18" t="s">
        <v>71</v>
      </c>
      <c r="F34" s="18" t="s">
        <v>62</v>
      </c>
      <c r="G34" s="27" t="s">
        <v>71</v>
      </c>
      <c r="H34" s="28" t="s">
        <v>62</v>
      </c>
      <c r="I34" s="29" t="s">
        <v>72</v>
      </c>
      <c r="J34" s="30">
        <v>2500</v>
      </c>
      <c r="K34" s="31">
        <f t="shared" si="0"/>
        <v>12500</v>
      </c>
      <c r="L34" s="32">
        <v>39181</v>
      </c>
      <c r="M34" s="33">
        <v>41859</v>
      </c>
      <c r="N34" s="24">
        <v>0.15</v>
      </c>
      <c r="O34" s="25">
        <f t="shared" si="1"/>
        <v>0.03</v>
      </c>
      <c r="P34" s="34">
        <f t="shared" si="5"/>
        <v>0</v>
      </c>
      <c r="Q34" s="26">
        <f t="shared" si="2"/>
        <v>0</v>
      </c>
      <c r="R34">
        <f t="shared" si="3"/>
        <v>0</v>
      </c>
      <c r="S34" s="7"/>
      <c r="T34">
        <f t="shared" si="4"/>
        <v>1</v>
      </c>
    </row>
    <row r="35" spans="1:20" ht="22.5" x14ac:dyDescent="0.2">
      <c r="A35" t="s">
        <v>20</v>
      </c>
      <c r="B35" s="18">
        <v>28</v>
      </c>
      <c r="C35" s="18"/>
      <c r="D35" s="18" t="s">
        <v>73</v>
      </c>
      <c r="E35" s="18"/>
      <c r="F35" s="18" t="s">
        <v>62</v>
      </c>
      <c r="H35" s="20" t="s">
        <v>62</v>
      </c>
      <c r="I35" s="35" t="s">
        <v>74</v>
      </c>
      <c r="J35" s="21">
        <v>3334</v>
      </c>
      <c r="K35" s="22">
        <f t="shared" si="0"/>
        <v>16670</v>
      </c>
      <c r="L35" s="23">
        <v>39181</v>
      </c>
      <c r="N35" s="24">
        <v>0.15</v>
      </c>
      <c r="O35" s="25">
        <f t="shared" si="1"/>
        <v>0.03</v>
      </c>
      <c r="P35" s="26">
        <f t="shared" si="5"/>
        <v>3334</v>
      </c>
      <c r="Q35" s="26">
        <f t="shared" si="2"/>
        <v>16670</v>
      </c>
      <c r="R35">
        <f t="shared" si="3"/>
        <v>500.09999999999997</v>
      </c>
      <c r="T35">
        <f t="shared" si="4"/>
        <v>1</v>
      </c>
    </row>
    <row r="36" spans="1:20" s="7" customFormat="1" ht="22.5" x14ac:dyDescent="0.2">
      <c r="A36" t="s">
        <v>20</v>
      </c>
      <c r="B36" s="18">
        <v>29</v>
      </c>
      <c r="C36" s="18"/>
      <c r="D36" s="18" t="s">
        <v>75</v>
      </c>
      <c r="E36" s="18"/>
      <c r="F36" s="18" t="s">
        <v>62</v>
      </c>
      <c r="G36" s="8"/>
      <c r="H36" s="20" t="s">
        <v>62</v>
      </c>
      <c r="I36" s="35" t="s">
        <v>76</v>
      </c>
      <c r="J36" s="21">
        <v>3333</v>
      </c>
      <c r="K36" s="22">
        <f t="shared" si="0"/>
        <v>16665</v>
      </c>
      <c r="L36" s="23">
        <v>39181</v>
      </c>
      <c r="M36"/>
      <c r="N36" s="24">
        <v>0.15</v>
      </c>
      <c r="O36" s="25">
        <f t="shared" si="1"/>
        <v>0.03</v>
      </c>
      <c r="P36" s="26">
        <f t="shared" si="5"/>
        <v>3333</v>
      </c>
      <c r="Q36" s="26">
        <f t="shared" si="2"/>
        <v>16665</v>
      </c>
      <c r="R36">
        <f t="shared" si="3"/>
        <v>499.95</v>
      </c>
      <c r="S36"/>
      <c r="T36">
        <f t="shared" si="4"/>
        <v>1</v>
      </c>
    </row>
    <row r="37" spans="1:20" ht="22.5" x14ac:dyDescent="0.2">
      <c r="A37" t="s">
        <v>20</v>
      </c>
      <c r="B37" s="18">
        <v>30</v>
      </c>
      <c r="C37" s="18"/>
      <c r="D37" s="18" t="s">
        <v>77</v>
      </c>
      <c r="E37" s="18"/>
      <c r="F37" s="18" t="s">
        <v>62</v>
      </c>
      <c r="H37" s="20" t="s">
        <v>62</v>
      </c>
      <c r="I37" s="35" t="s">
        <v>78</v>
      </c>
      <c r="J37" s="21">
        <v>3333</v>
      </c>
      <c r="K37" s="22">
        <f t="shared" si="0"/>
        <v>16665</v>
      </c>
      <c r="L37" s="23">
        <v>39181</v>
      </c>
      <c r="N37" s="24">
        <v>0.15</v>
      </c>
      <c r="O37" s="25">
        <f t="shared" si="1"/>
        <v>0.03</v>
      </c>
      <c r="P37" s="26">
        <f t="shared" si="5"/>
        <v>3333</v>
      </c>
      <c r="Q37" s="26">
        <f t="shared" si="2"/>
        <v>16665</v>
      </c>
      <c r="R37">
        <f t="shared" si="3"/>
        <v>499.95</v>
      </c>
      <c r="T37">
        <f t="shared" si="4"/>
        <v>1</v>
      </c>
    </row>
    <row r="38" spans="1:20" ht="22.5" x14ac:dyDescent="0.2">
      <c r="A38" t="s">
        <v>20</v>
      </c>
      <c r="B38" s="18">
        <v>31</v>
      </c>
      <c r="C38" s="18"/>
      <c r="D38" s="18" t="s">
        <v>79</v>
      </c>
      <c r="E38" s="18"/>
      <c r="F38" s="18" t="s">
        <v>62</v>
      </c>
      <c r="H38" s="20" t="s">
        <v>62</v>
      </c>
      <c r="I38" s="35" t="s">
        <v>80</v>
      </c>
      <c r="J38" s="21">
        <v>10000</v>
      </c>
      <c r="K38" s="22">
        <f t="shared" si="0"/>
        <v>50000</v>
      </c>
      <c r="L38" s="23">
        <v>39181</v>
      </c>
      <c r="N38" s="24">
        <v>0.15</v>
      </c>
      <c r="O38" s="25">
        <f t="shared" si="1"/>
        <v>0.03</v>
      </c>
      <c r="P38" s="26">
        <f t="shared" si="5"/>
        <v>10000</v>
      </c>
      <c r="Q38" s="26">
        <f t="shared" si="2"/>
        <v>50000</v>
      </c>
      <c r="R38">
        <f t="shared" si="3"/>
        <v>1500</v>
      </c>
      <c r="T38">
        <f t="shared" si="4"/>
        <v>1</v>
      </c>
    </row>
    <row r="39" spans="1:20" ht="22.5" x14ac:dyDescent="0.2">
      <c r="A39" t="s">
        <v>20</v>
      </c>
      <c r="B39" s="18">
        <v>32</v>
      </c>
      <c r="C39" s="18"/>
      <c r="D39" s="18" t="s">
        <v>81</v>
      </c>
      <c r="E39" s="18"/>
      <c r="F39" s="18" t="s">
        <v>62</v>
      </c>
      <c r="H39" s="20" t="s">
        <v>62</v>
      </c>
      <c r="I39" s="35" t="s">
        <v>82</v>
      </c>
      <c r="J39" s="21">
        <v>2000</v>
      </c>
      <c r="K39" s="22">
        <f t="shared" si="0"/>
        <v>10000</v>
      </c>
      <c r="L39" s="23">
        <v>39181</v>
      </c>
      <c r="N39" s="24">
        <v>0.15</v>
      </c>
      <c r="O39" s="25">
        <f t="shared" si="1"/>
        <v>0.03</v>
      </c>
      <c r="P39" s="26">
        <f t="shared" si="5"/>
        <v>2000</v>
      </c>
      <c r="Q39" s="26">
        <f t="shared" si="2"/>
        <v>10000</v>
      </c>
      <c r="R39">
        <f t="shared" si="3"/>
        <v>300</v>
      </c>
      <c r="T39">
        <f t="shared" si="4"/>
        <v>1</v>
      </c>
    </row>
    <row r="40" spans="1:20" ht="22.5" x14ac:dyDescent="0.2">
      <c r="A40" t="s">
        <v>20</v>
      </c>
      <c r="B40" s="18">
        <v>33</v>
      </c>
      <c r="C40" s="18"/>
      <c r="D40" s="18" t="s">
        <v>83</v>
      </c>
      <c r="E40" s="18"/>
      <c r="F40" s="18" t="s">
        <v>62</v>
      </c>
      <c r="H40" s="20" t="s">
        <v>62</v>
      </c>
      <c r="I40" s="35" t="s">
        <v>84</v>
      </c>
      <c r="J40" s="21">
        <v>2000</v>
      </c>
      <c r="K40" s="22">
        <f t="shared" si="0"/>
        <v>10000</v>
      </c>
      <c r="L40" s="23">
        <v>39181</v>
      </c>
      <c r="N40" s="24">
        <v>0.15</v>
      </c>
      <c r="O40" s="25">
        <f t="shared" si="1"/>
        <v>0.03</v>
      </c>
      <c r="P40" s="26">
        <f t="shared" si="5"/>
        <v>2000</v>
      </c>
      <c r="Q40" s="26">
        <f t="shared" si="2"/>
        <v>10000</v>
      </c>
      <c r="R40">
        <f t="shared" si="3"/>
        <v>300</v>
      </c>
      <c r="T40">
        <f t="shared" si="4"/>
        <v>1</v>
      </c>
    </row>
    <row r="41" spans="1:20" ht="22.5" x14ac:dyDescent="0.2">
      <c r="A41" t="s">
        <v>20</v>
      </c>
      <c r="B41" s="18">
        <v>34</v>
      </c>
      <c r="C41" s="18"/>
      <c r="D41" s="18"/>
      <c r="E41" s="18" t="s">
        <v>85</v>
      </c>
      <c r="F41" s="18" t="s">
        <v>62</v>
      </c>
      <c r="G41" s="19" t="s">
        <v>85</v>
      </c>
      <c r="H41" s="20" t="s">
        <v>62</v>
      </c>
      <c r="I41" s="35" t="s">
        <v>86</v>
      </c>
      <c r="J41" s="21">
        <v>266000</v>
      </c>
      <c r="K41" s="22">
        <f t="shared" si="0"/>
        <v>1330000</v>
      </c>
      <c r="L41" s="23">
        <v>39181</v>
      </c>
      <c r="M41" s="23">
        <v>39855</v>
      </c>
      <c r="N41" s="24">
        <v>0.15</v>
      </c>
      <c r="O41" s="25">
        <f t="shared" si="1"/>
        <v>0.03</v>
      </c>
      <c r="P41" s="26"/>
      <c r="Q41" s="26">
        <f t="shared" si="2"/>
        <v>0</v>
      </c>
      <c r="R41">
        <f t="shared" si="3"/>
        <v>0</v>
      </c>
      <c r="T41">
        <f t="shared" si="4"/>
        <v>1</v>
      </c>
    </row>
    <row r="42" spans="1:20" x14ac:dyDescent="0.2">
      <c r="A42" t="s">
        <v>20</v>
      </c>
      <c r="B42" s="18">
        <v>35</v>
      </c>
      <c r="C42" s="18"/>
      <c r="D42" s="18" t="s">
        <v>87</v>
      </c>
      <c r="E42" s="18"/>
      <c r="F42" s="18"/>
      <c r="I42" s="20" t="s">
        <v>42</v>
      </c>
      <c r="J42" s="21">
        <v>30000</v>
      </c>
      <c r="K42" s="22">
        <f t="shared" si="0"/>
        <v>150000</v>
      </c>
      <c r="L42" s="23">
        <v>39196</v>
      </c>
      <c r="N42" s="24">
        <v>7.4999999999999997E-2</v>
      </c>
      <c r="O42" s="25">
        <f t="shared" si="1"/>
        <v>1.4999999999999999E-2</v>
      </c>
      <c r="P42" s="26">
        <f t="shared" ref="P42:P54" si="6">IF(M42="",J42,0)</f>
        <v>30000</v>
      </c>
      <c r="Q42" s="26">
        <f t="shared" si="2"/>
        <v>150000</v>
      </c>
      <c r="R42">
        <f t="shared" si="3"/>
        <v>2250</v>
      </c>
      <c r="T42" t="str">
        <f t="shared" si="4"/>
        <v/>
      </c>
    </row>
    <row r="43" spans="1:20" x14ac:dyDescent="0.2">
      <c r="A43" t="s">
        <v>20</v>
      </c>
      <c r="B43" s="18">
        <v>36</v>
      </c>
      <c r="C43" s="18"/>
      <c r="D43" s="18" t="s">
        <v>88</v>
      </c>
      <c r="E43" s="18"/>
      <c r="F43" s="18"/>
      <c r="I43" s="20" t="s">
        <v>89</v>
      </c>
      <c r="J43" s="21">
        <v>15000</v>
      </c>
      <c r="K43" s="22">
        <f t="shared" si="0"/>
        <v>75000</v>
      </c>
      <c r="L43" s="23">
        <v>39202</v>
      </c>
      <c r="N43" s="24">
        <v>7.4999999999999997E-2</v>
      </c>
      <c r="O43" s="25">
        <f t="shared" si="1"/>
        <v>1.4999999999999999E-2</v>
      </c>
      <c r="P43" s="26">
        <f t="shared" si="6"/>
        <v>15000</v>
      </c>
      <c r="Q43" s="26">
        <f t="shared" si="2"/>
        <v>75000</v>
      </c>
      <c r="R43">
        <f t="shared" si="3"/>
        <v>1125</v>
      </c>
      <c r="T43" t="str">
        <f t="shared" si="4"/>
        <v/>
      </c>
    </row>
    <row r="44" spans="1:20" x14ac:dyDescent="0.2">
      <c r="A44" t="s">
        <v>20</v>
      </c>
      <c r="B44" s="18">
        <v>37</v>
      </c>
      <c r="C44" s="18"/>
      <c r="D44" s="18" t="s">
        <v>90</v>
      </c>
      <c r="E44" s="18"/>
      <c r="F44" s="18"/>
      <c r="I44" s="20" t="s">
        <v>91</v>
      </c>
      <c r="J44" s="21">
        <v>20000</v>
      </c>
      <c r="K44" s="22">
        <f t="shared" si="0"/>
        <v>100000</v>
      </c>
      <c r="L44" s="23">
        <v>39192</v>
      </c>
      <c r="N44" s="24">
        <v>0.47000000000000003</v>
      </c>
      <c r="O44" s="25">
        <f t="shared" si="1"/>
        <v>9.4E-2</v>
      </c>
      <c r="P44" s="26">
        <f t="shared" si="6"/>
        <v>20000</v>
      </c>
      <c r="Q44" s="26">
        <f t="shared" si="2"/>
        <v>100000</v>
      </c>
      <c r="R44">
        <f t="shared" si="3"/>
        <v>9400</v>
      </c>
      <c r="T44" t="str">
        <f t="shared" si="4"/>
        <v/>
      </c>
    </row>
    <row r="45" spans="1:20" x14ac:dyDescent="0.2">
      <c r="A45" t="s">
        <v>20</v>
      </c>
      <c r="B45" s="18">
        <v>38</v>
      </c>
      <c r="C45" s="18"/>
      <c r="D45" s="18" t="s">
        <v>92</v>
      </c>
      <c r="E45" s="18"/>
      <c r="F45" s="18"/>
      <c r="I45" s="20" t="s">
        <v>93</v>
      </c>
      <c r="J45" s="21">
        <v>250</v>
      </c>
      <c r="K45" s="22">
        <f t="shared" si="0"/>
        <v>1250</v>
      </c>
      <c r="L45" s="23">
        <v>39227</v>
      </c>
      <c r="N45" s="24">
        <v>0.33</v>
      </c>
      <c r="O45" s="25">
        <f t="shared" si="1"/>
        <v>6.6000000000000003E-2</v>
      </c>
      <c r="P45" s="26">
        <f t="shared" si="6"/>
        <v>250</v>
      </c>
      <c r="Q45" s="26">
        <f t="shared" si="2"/>
        <v>1250</v>
      </c>
      <c r="R45">
        <f t="shared" si="3"/>
        <v>82.5</v>
      </c>
      <c r="T45" t="str">
        <f t="shared" si="4"/>
        <v/>
      </c>
    </row>
    <row r="46" spans="1:20" x14ac:dyDescent="0.2">
      <c r="A46" t="s">
        <v>20</v>
      </c>
      <c r="B46" s="18">
        <v>39</v>
      </c>
      <c r="C46" s="18"/>
      <c r="D46" s="18" t="s">
        <v>94</v>
      </c>
      <c r="E46" s="18"/>
      <c r="F46" s="18"/>
      <c r="I46" s="20" t="s">
        <v>95</v>
      </c>
      <c r="J46" s="21">
        <v>781</v>
      </c>
      <c r="K46" s="22">
        <f t="shared" si="0"/>
        <v>3905</v>
      </c>
      <c r="L46" s="23">
        <v>39265</v>
      </c>
      <c r="N46" s="24">
        <v>0.15</v>
      </c>
      <c r="O46" s="25">
        <f t="shared" si="1"/>
        <v>0.03</v>
      </c>
      <c r="P46" s="26">
        <f t="shared" si="6"/>
        <v>781</v>
      </c>
      <c r="Q46" s="26">
        <f t="shared" si="2"/>
        <v>3905</v>
      </c>
      <c r="R46">
        <f t="shared" si="3"/>
        <v>117.14999999999999</v>
      </c>
      <c r="T46" t="str">
        <f t="shared" si="4"/>
        <v/>
      </c>
    </row>
    <row r="47" spans="1:20" x14ac:dyDescent="0.2">
      <c r="A47" t="s">
        <v>20</v>
      </c>
      <c r="B47" s="18">
        <v>40</v>
      </c>
      <c r="C47" s="18"/>
      <c r="D47" s="18" t="s">
        <v>96</v>
      </c>
      <c r="E47" s="18"/>
      <c r="F47" s="18"/>
      <c r="I47" s="20" t="s">
        <v>97</v>
      </c>
      <c r="J47" s="21">
        <v>291</v>
      </c>
      <c r="K47" s="22">
        <f t="shared" si="0"/>
        <v>1455</v>
      </c>
      <c r="L47" s="23">
        <v>39254</v>
      </c>
      <c r="N47" s="24">
        <v>0.15</v>
      </c>
      <c r="O47" s="25">
        <f t="shared" si="1"/>
        <v>0.03</v>
      </c>
      <c r="P47" s="26">
        <f t="shared" si="6"/>
        <v>291</v>
      </c>
      <c r="Q47" s="26">
        <f t="shared" si="2"/>
        <v>1455</v>
      </c>
      <c r="R47">
        <f t="shared" si="3"/>
        <v>43.65</v>
      </c>
      <c r="T47" t="str">
        <f t="shared" si="4"/>
        <v/>
      </c>
    </row>
    <row r="48" spans="1:20" ht="22.5" x14ac:dyDescent="0.2">
      <c r="A48" t="s">
        <v>20</v>
      </c>
      <c r="B48" s="18">
        <v>41</v>
      </c>
      <c r="C48" s="18"/>
      <c r="D48" s="18" t="s">
        <v>98</v>
      </c>
      <c r="E48" s="18"/>
      <c r="F48" s="18" t="s">
        <v>99</v>
      </c>
      <c r="H48" s="20" t="s">
        <v>99</v>
      </c>
      <c r="I48" s="35" t="s">
        <v>100</v>
      </c>
      <c r="J48" s="21">
        <v>6667</v>
      </c>
      <c r="K48" s="22">
        <f t="shared" si="0"/>
        <v>33335</v>
      </c>
      <c r="L48" s="23">
        <v>39288</v>
      </c>
      <c r="N48" s="24">
        <v>7.4999999999999997E-2</v>
      </c>
      <c r="O48" s="25">
        <f t="shared" si="1"/>
        <v>1.4999999999999999E-2</v>
      </c>
      <c r="P48" s="26">
        <f t="shared" si="6"/>
        <v>6667</v>
      </c>
      <c r="Q48" s="26">
        <f t="shared" si="2"/>
        <v>33335</v>
      </c>
      <c r="R48">
        <f t="shared" si="3"/>
        <v>500.02499999999998</v>
      </c>
      <c r="T48">
        <f t="shared" si="4"/>
        <v>1</v>
      </c>
    </row>
    <row r="49" spans="1:20" x14ac:dyDescent="0.2">
      <c r="A49" t="s">
        <v>20</v>
      </c>
      <c r="B49" s="18">
        <v>42</v>
      </c>
      <c r="C49" s="18"/>
      <c r="D49" s="18" t="s">
        <v>101</v>
      </c>
      <c r="E49" s="18"/>
      <c r="F49" s="18"/>
      <c r="I49" s="20" t="s">
        <v>26</v>
      </c>
      <c r="J49" s="21">
        <v>100000</v>
      </c>
      <c r="K49" s="22">
        <f t="shared" si="0"/>
        <v>500000</v>
      </c>
      <c r="L49" s="23">
        <v>39318</v>
      </c>
      <c r="N49" s="24">
        <v>0.33</v>
      </c>
      <c r="O49" s="25">
        <f t="shared" si="1"/>
        <v>6.6000000000000003E-2</v>
      </c>
      <c r="P49" s="26">
        <f t="shared" si="6"/>
        <v>100000</v>
      </c>
      <c r="Q49" s="26">
        <f t="shared" si="2"/>
        <v>500000</v>
      </c>
      <c r="R49">
        <f t="shared" si="3"/>
        <v>33000</v>
      </c>
      <c r="T49" t="str">
        <f t="shared" si="4"/>
        <v/>
      </c>
    </row>
    <row r="50" spans="1:20" x14ac:dyDescent="0.2">
      <c r="A50" t="s">
        <v>20</v>
      </c>
      <c r="B50" s="18">
        <v>43</v>
      </c>
      <c r="C50" s="18"/>
      <c r="D50" s="18" t="s">
        <v>102</v>
      </c>
      <c r="E50" s="18"/>
      <c r="F50" s="18"/>
      <c r="I50" s="20" t="s">
        <v>103</v>
      </c>
      <c r="J50" s="21">
        <v>10000</v>
      </c>
      <c r="K50" s="22">
        <f t="shared" si="0"/>
        <v>50000</v>
      </c>
      <c r="L50" s="23">
        <v>39323</v>
      </c>
      <c r="N50" s="24">
        <v>1E-4</v>
      </c>
      <c r="O50" s="25">
        <f t="shared" si="1"/>
        <v>2.0000000000000002E-5</v>
      </c>
      <c r="P50" s="26">
        <f t="shared" si="6"/>
        <v>10000</v>
      </c>
      <c r="Q50" s="26">
        <f t="shared" si="2"/>
        <v>50000</v>
      </c>
      <c r="R50">
        <f t="shared" si="3"/>
        <v>1</v>
      </c>
      <c r="T50" t="str">
        <f t="shared" si="4"/>
        <v/>
      </c>
    </row>
    <row r="51" spans="1:20" x14ac:dyDescent="0.2">
      <c r="A51" t="s">
        <v>20</v>
      </c>
      <c r="B51" s="18">
        <v>44</v>
      </c>
      <c r="C51" s="18"/>
      <c r="D51" s="18" t="s">
        <v>104</v>
      </c>
      <c r="E51" s="18"/>
      <c r="F51" s="18"/>
      <c r="I51" s="20" t="s">
        <v>105</v>
      </c>
      <c r="J51" s="21">
        <v>4375</v>
      </c>
      <c r="K51" s="22">
        <f t="shared" si="0"/>
        <v>21875</v>
      </c>
      <c r="L51" s="23">
        <v>39343</v>
      </c>
      <c r="N51" s="24">
        <v>0.15</v>
      </c>
      <c r="O51" s="25">
        <f t="shared" si="1"/>
        <v>0.03</v>
      </c>
      <c r="P51" s="26">
        <f t="shared" si="6"/>
        <v>4375</v>
      </c>
      <c r="Q51" s="26">
        <f t="shared" si="2"/>
        <v>21875</v>
      </c>
      <c r="R51">
        <f t="shared" si="3"/>
        <v>656.25</v>
      </c>
      <c r="T51" t="str">
        <f t="shared" si="4"/>
        <v/>
      </c>
    </row>
    <row r="52" spans="1:20" x14ac:dyDescent="0.2">
      <c r="A52" t="s">
        <v>20</v>
      </c>
      <c r="B52" s="18">
        <v>45</v>
      </c>
      <c r="C52" s="18"/>
      <c r="D52" s="18" t="s">
        <v>106</v>
      </c>
      <c r="E52" s="18"/>
      <c r="F52" s="18"/>
      <c r="I52" s="20" t="s">
        <v>107</v>
      </c>
      <c r="J52" s="21">
        <v>1666</v>
      </c>
      <c r="K52" s="22">
        <f t="shared" si="0"/>
        <v>8330</v>
      </c>
      <c r="L52" s="23">
        <v>39345</v>
      </c>
      <c r="N52" s="24">
        <v>0.15</v>
      </c>
      <c r="O52" s="25">
        <f t="shared" si="1"/>
        <v>0.03</v>
      </c>
      <c r="P52" s="26">
        <f t="shared" si="6"/>
        <v>1666</v>
      </c>
      <c r="Q52" s="26">
        <f t="shared" si="2"/>
        <v>8330</v>
      </c>
      <c r="R52">
        <f t="shared" si="3"/>
        <v>249.89999999999998</v>
      </c>
      <c r="T52" t="str">
        <f t="shared" si="4"/>
        <v/>
      </c>
    </row>
    <row r="53" spans="1:20" x14ac:dyDescent="0.2">
      <c r="A53" t="s">
        <v>20</v>
      </c>
      <c r="B53" s="18">
        <v>46</v>
      </c>
      <c r="C53" s="18"/>
      <c r="D53" s="18" t="s">
        <v>108</v>
      </c>
      <c r="E53" s="18"/>
      <c r="F53" s="18"/>
      <c r="I53" s="20" t="s">
        <v>107</v>
      </c>
      <c r="J53" s="21">
        <v>94</v>
      </c>
      <c r="K53" s="22">
        <f t="shared" si="0"/>
        <v>470</v>
      </c>
      <c r="L53" s="23">
        <v>39345</v>
      </c>
      <c r="N53" s="24">
        <v>0.15</v>
      </c>
      <c r="O53" s="25">
        <f t="shared" si="1"/>
        <v>0.03</v>
      </c>
      <c r="P53" s="26">
        <f t="shared" si="6"/>
        <v>94</v>
      </c>
      <c r="Q53" s="26">
        <f t="shared" si="2"/>
        <v>470</v>
      </c>
      <c r="R53">
        <f t="shared" si="3"/>
        <v>14.1</v>
      </c>
      <c r="T53" t="str">
        <f t="shared" si="4"/>
        <v/>
      </c>
    </row>
    <row r="54" spans="1:20" x14ac:dyDescent="0.2">
      <c r="A54" t="s">
        <v>20</v>
      </c>
      <c r="B54" s="18">
        <v>47</v>
      </c>
      <c r="C54" s="18"/>
      <c r="D54" s="18" t="s">
        <v>109</v>
      </c>
      <c r="E54" s="18"/>
      <c r="F54" s="18"/>
      <c r="I54" s="20" t="s">
        <v>107</v>
      </c>
      <c r="J54" s="21">
        <v>5000</v>
      </c>
      <c r="K54" s="22">
        <f t="shared" si="0"/>
        <v>25000</v>
      </c>
      <c r="L54" s="23">
        <v>39345</v>
      </c>
      <c r="N54" s="24">
        <v>7.4999999999999997E-2</v>
      </c>
      <c r="O54" s="25">
        <f t="shared" si="1"/>
        <v>1.4999999999999999E-2</v>
      </c>
      <c r="P54" s="26">
        <f t="shared" si="6"/>
        <v>5000</v>
      </c>
      <c r="Q54" s="26">
        <f t="shared" si="2"/>
        <v>25000</v>
      </c>
      <c r="R54">
        <f t="shared" si="3"/>
        <v>375</v>
      </c>
      <c r="T54" t="str">
        <f t="shared" si="4"/>
        <v/>
      </c>
    </row>
    <row r="55" spans="1:20" x14ac:dyDescent="0.2">
      <c r="A55" t="s">
        <v>20</v>
      </c>
      <c r="B55" s="18">
        <v>48</v>
      </c>
      <c r="C55" s="18"/>
      <c r="D55" s="18"/>
      <c r="E55" s="18" t="s">
        <v>110</v>
      </c>
      <c r="F55" s="18" t="s">
        <v>111</v>
      </c>
      <c r="G55" s="19" t="s">
        <v>110</v>
      </c>
      <c r="H55" s="20" t="s">
        <v>111</v>
      </c>
      <c r="I55" s="20" t="s">
        <v>22</v>
      </c>
      <c r="J55" s="21">
        <v>1181250</v>
      </c>
      <c r="K55" s="22">
        <f>J55*5</f>
        <v>5906250</v>
      </c>
      <c r="L55" s="23">
        <v>39407</v>
      </c>
      <c r="M55" s="23">
        <v>39459</v>
      </c>
      <c r="N55" s="24">
        <v>1E-4</v>
      </c>
      <c r="O55" s="25">
        <f>N55/5</f>
        <v>2.0000000000000002E-5</v>
      </c>
      <c r="P55" s="26"/>
      <c r="Q55" s="26">
        <f>IF(M55="",K55,0)</f>
        <v>0</v>
      </c>
      <c r="R55">
        <f>Q55*O55</f>
        <v>0</v>
      </c>
      <c r="T55">
        <f t="shared" si="4"/>
        <v>1</v>
      </c>
    </row>
    <row r="56" spans="1:20" s="36" customFormat="1" x14ac:dyDescent="0.2">
      <c r="A56" t="s">
        <v>20</v>
      </c>
      <c r="B56" s="18">
        <v>49</v>
      </c>
      <c r="C56" s="18"/>
      <c r="D56" s="18" t="s">
        <v>112</v>
      </c>
      <c r="E56" s="18"/>
      <c r="F56" s="18"/>
      <c r="G56" s="8"/>
      <c r="H56"/>
      <c r="I56" s="20" t="s">
        <v>113</v>
      </c>
      <c r="J56" s="21">
        <v>1562</v>
      </c>
      <c r="K56" s="22">
        <f t="shared" si="0"/>
        <v>7810</v>
      </c>
      <c r="L56" s="23">
        <v>39414</v>
      </c>
      <c r="M56"/>
      <c r="N56" s="24">
        <v>0.15</v>
      </c>
      <c r="O56" s="25">
        <f t="shared" si="1"/>
        <v>0.03</v>
      </c>
      <c r="P56" s="26">
        <f t="shared" ref="P56:P84" si="7">IF(M56="",J56,0)</f>
        <v>1562</v>
      </c>
      <c r="Q56" s="26">
        <f t="shared" si="2"/>
        <v>7810</v>
      </c>
      <c r="R56">
        <f t="shared" si="3"/>
        <v>234.29999999999998</v>
      </c>
      <c r="S56"/>
      <c r="T56" t="str">
        <f t="shared" si="4"/>
        <v/>
      </c>
    </row>
    <row r="57" spans="1:20" s="36" customFormat="1" x14ac:dyDescent="0.2">
      <c r="A57" t="s">
        <v>20</v>
      </c>
      <c r="B57" s="18">
        <v>50</v>
      </c>
      <c r="C57" s="18"/>
      <c r="D57" s="18" t="s">
        <v>114</v>
      </c>
      <c r="E57" s="18"/>
      <c r="F57" s="18"/>
      <c r="G57" s="8"/>
      <c r="H57"/>
      <c r="I57" s="20" t="s">
        <v>93</v>
      </c>
      <c r="J57" s="21">
        <v>145</v>
      </c>
      <c r="K57" s="22">
        <f t="shared" si="0"/>
        <v>725</v>
      </c>
      <c r="L57" s="23">
        <v>39438</v>
      </c>
      <c r="M57"/>
      <c r="N57" s="24">
        <v>0.33</v>
      </c>
      <c r="O57" s="25">
        <f t="shared" si="1"/>
        <v>6.6000000000000003E-2</v>
      </c>
      <c r="P57" s="26">
        <f t="shared" si="7"/>
        <v>145</v>
      </c>
      <c r="Q57" s="26">
        <f t="shared" si="2"/>
        <v>725</v>
      </c>
      <c r="R57">
        <f t="shared" si="3"/>
        <v>47.85</v>
      </c>
      <c r="S57"/>
      <c r="T57" t="str">
        <f t="shared" si="4"/>
        <v/>
      </c>
    </row>
    <row r="58" spans="1:20" x14ac:dyDescent="0.2">
      <c r="A58" t="s">
        <v>20</v>
      </c>
      <c r="B58" s="18">
        <v>51</v>
      </c>
      <c r="C58" s="18"/>
      <c r="D58" s="18" t="s">
        <v>115</v>
      </c>
      <c r="E58" s="18"/>
      <c r="F58" s="18"/>
      <c r="I58" s="20" t="s">
        <v>116</v>
      </c>
      <c r="J58" s="21">
        <v>1000</v>
      </c>
      <c r="K58" s="22">
        <f t="shared" si="0"/>
        <v>5000</v>
      </c>
      <c r="L58" s="23">
        <v>39443</v>
      </c>
      <c r="N58" s="24">
        <v>0.47000000000000003</v>
      </c>
      <c r="O58" s="25">
        <f t="shared" si="1"/>
        <v>9.4E-2</v>
      </c>
      <c r="P58" s="26">
        <f t="shared" si="7"/>
        <v>1000</v>
      </c>
      <c r="Q58" s="26">
        <f t="shared" si="2"/>
        <v>5000</v>
      </c>
      <c r="R58">
        <f t="shared" si="3"/>
        <v>470</v>
      </c>
      <c r="T58" t="str">
        <f t="shared" si="4"/>
        <v/>
      </c>
    </row>
    <row r="59" spans="1:20" x14ac:dyDescent="0.2">
      <c r="A59" t="s">
        <v>20</v>
      </c>
      <c r="B59" s="18">
        <v>52</v>
      </c>
      <c r="C59" s="18"/>
      <c r="D59" s="18" t="s">
        <v>117</v>
      </c>
      <c r="E59" s="18"/>
      <c r="F59" s="18"/>
      <c r="I59" s="20" t="s">
        <v>93</v>
      </c>
      <c r="J59" s="21">
        <v>250</v>
      </c>
      <c r="K59" s="22">
        <f t="shared" si="0"/>
        <v>1250</v>
      </c>
      <c r="L59" s="23">
        <v>39449</v>
      </c>
      <c r="N59" s="24">
        <v>0.33</v>
      </c>
      <c r="O59" s="25">
        <f t="shared" si="1"/>
        <v>6.6000000000000003E-2</v>
      </c>
      <c r="P59" s="26">
        <f t="shared" si="7"/>
        <v>250</v>
      </c>
      <c r="Q59" s="26">
        <f t="shared" si="2"/>
        <v>1250</v>
      </c>
      <c r="R59">
        <f t="shared" si="3"/>
        <v>82.5</v>
      </c>
      <c r="T59" t="str">
        <f t="shared" si="4"/>
        <v/>
      </c>
    </row>
    <row r="60" spans="1:20" x14ac:dyDescent="0.2">
      <c r="A60" t="s">
        <v>20</v>
      </c>
      <c r="B60" s="18">
        <v>53</v>
      </c>
      <c r="C60" s="18"/>
      <c r="D60" s="18" t="s">
        <v>118</v>
      </c>
      <c r="E60" s="18"/>
      <c r="F60" s="18"/>
      <c r="I60" s="20" t="s">
        <v>97</v>
      </c>
      <c r="J60" s="21">
        <v>146</v>
      </c>
      <c r="K60" s="22">
        <f t="shared" si="0"/>
        <v>730</v>
      </c>
      <c r="L60" s="23">
        <v>39458</v>
      </c>
      <c r="N60" s="24">
        <v>0.15</v>
      </c>
      <c r="O60" s="25">
        <f t="shared" si="1"/>
        <v>0.03</v>
      </c>
      <c r="P60" s="26">
        <f t="shared" si="7"/>
        <v>146</v>
      </c>
      <c r="Q60" s="26">
        <f t="shared" si="2"/>
        <v>730</v>
      </c>
      <c r="R60">
        <f t="shared" si="3"/>
        <v>21.9</v>
      </c>
      <c r="T60" t="str">
        <f t="shared" si="4"/>
        <v/>
      </c>
    </row>
    <row r="61" spans="1:20" x14ac:dyDescent="0.2">
      <c r="A61" t="s">
        <v>20</v>
      </c>
      <c r="B61" s="18">
        <v>54</v>
      </c>
      <c r="C61" s="18"/>
      <c r="D61" s="18" t="s">
        <v>119</v>
      </c>
      <c r="E61" s="18"/>
      <c r="F61" s="18"/>
      <c r="I61" s="20" t="s">
        <v>97</v>
      </c>
      <c r="J61" s="21">
        <v>66</v>
      </c>
      <c r="K61" s="22">
        <f t="shared" si="0"/>
        <v>330</v>
      </c>
      <c r="L61" s="23">
        <v>39458</v>
      </c>
      <c r="N61" s="24">
        <v>0.15</v>
      </c>
      <c r="O61" s="25">
        <f t="shared" si="1"/>
        <v>0.03</v>
      </c>
      <c r="P61" s="26">
        <f t="shared" si="7"/>
        <v>66</v>
      </c>
      <c r="Q61" s="26">
        <f t="shared" si="2"/>
        <v>330</v>
      </c>
      <c r="R61">
        <f t="shared" si="3"/>
        <v>9.9</v>
      </c>
      <c r="T61" t="str">
        <f t="shared" si="4"/>
        <v/>
      </c>
    </row>
    <row r="62" spans="1:20" x14ac:dyDescent="0.2">
      <c r="A62" t="s">
        <v>20</v>
      </c>
      <c r="B62" s="18">
        <v>55</v>
      </c>
      <c r="C62" s="18"/>
      <c r="D62" s="18" t="s">
        <v>120</v>
      </c>
      <c r="E62" s="18"/>
      <c r="F62" s="18"/>
      <c r="I62" s="20" t="s">
        <v>97</v>
      </c>
      <c r="J62" s="21">
        <v>250</v>
      </c>
      <c r="K62" s="22">
        <f t="shared" si="0"/>
        <v>1250</v>
      </c>
      <c r="L62" s="23">
        <v>39458</v>
      </c>
      <c r="N62" s="24">
        <v>0.33</v>
      </c>
      <c r="O62" s="25">
        <f t="shared" si="1"/>
        <v>6.6000000000000003E-2</v>
      </c>
      <c r="P62" s="26">
        <f t="shared" si="7"/>
        <v>250</v>
      </c>
      <c r="Q62" s="26">
        <f t="shared" si="2"/>
        <v>1250</v>
      </c>
      <c r="R62">
        <f t="shared" si="3"/>
        <v>82.5</v>
      </c>
      <c r="T62" t="str">
        <f t="shared" si="4"/>
        <v/>
      </c>
    </row>
    <row r="63" spans="1:20" x14ac:dyDescent="0.2">
      <c r="A63" t="s">
        <v>20</v>
      </c>
      <c r="B63" s="18">
        <v>56</v>
      </c>
      <c r="C63" s="18"/>
      <c r="D63" s="18" t="s">
        <v>121</v>
      </c>
      <c r="E63" s="18"/>
      <c r="F63" s="18"/>
      <c r="I63" s="20" t="s">
        <v>95</v>
      </c>
      <c r="J63" s="21">
        <v>312</v>
      </c>
      <c r="K63" s="22">
        <f t="shared" si="0"/>
        <v>1560</v>
      </c>
      <c r="L63" s="23">
        <v>39465</v>
      </c>
      <c r="N63" s="24">
        <v>0.15</v>
      </c>
      <c r="O63" s="25">
        <f t="shared" si="1"/>
        <v>0.03</v>
      </c>
      <c r="P63" s="26">
        <f t="shared" si="7"/>
        <v>312</v>
      </c>
      <c r="Q63" s="26">
        <f t="shared" si="2"/>
        <v>1560</v>
      </c>
      <c r="R63">
        <f t="shared" si="3"/>
        <v>46.8</v>
      </c>
      <c r="T63" t="str">
        <f t="shared" si="4"/>
        <v/>
      </c>
    </row>
    <row r="64" spans="1:20" x14ac:dyDescent="0.2">
      <c r="A64" t="s">
        <v>20</v>
      </c>
      <c r="B64" s="18">
        <v>57</v>
      </c>
      <c r="C64" s="18"/>
      <c r="D64" s="18" t="s">
        <v>122</v>
      </c>
      <c r="E64" s="18"/>
      <c r="F64" s="18"/>
      <c r="I64" s="20" t="s">
        <v>95</v>
      </c>
      <c r="J64" s="21">
        <v>200</v>
      </c>
      <c r="K64" s="22">
        <f t="shared" si="0"/>
        <v>1000</v>
      </c>
      <c r="L64" s="23">
        <v>39465</v>
      </c>
      <c r="N64" s="24">
        <v>0.15</v>
      </c>
      <c r="O64" s="25">
        <f t="shared" si="1"/>
        <v>0.03</v>
      </c>
      <c r="P64" s="26">
        <f t="shared" si="7"/>
        <v>200</v>
      </c>
      <c r="Q64" s="26">
        <f t="shared" si="2"/>
        <v>1000</v>
      </c>
      <c r="R64">
        <f t="shared" si="3"/>
        <v>30</v>
      </c>
      <c r="T64" t="str">
        <f t="shared" si="4"/>
        <v/>
      </c>
    </row>
    <row r="65" spans="1:20" x14ac:dyDescent="0.2">
      <c r="A65" t="s">
        <v>20</v>
      </c>
      <c r="B65" s="18">
        <v>58</v>
      </c>
      <c r="C65" s="18"/>
      <c r="D65" s="18" t="s">
        <v>123</v>
      </c>
      <c r="E65" s="18"/>
      <c r="F65" s="18"/>
      <c r="I65" s="20" t="s">
        <v>95</v>
      </c>
      <c r="J65" s="21">
        <v>250</v>
      </c>
      <c r="K65" s="22">
        <f t="shared" si="0"/>
        <v>1250</v>
      </c>
      <c r="L65" s="23">
        <v>39465</v>
      </c>
      <c r="N65" s="24">
        <v>0.33</v>
      </c>
      <c r="O65" s="25">
        <f t="shared" si="1"/>
        <v>6.6000000000000003E-2</v>
      </c>
      <c r="P65" s="26">
        <f t="shared" si="7"/>
        <v>250</v>
      </c>
      <c r="Q65" s="26">
        <f t="shared" si="2"/>
        <v>1250</v>
      </c>
      <c r="R65">
        <f t="shared" si="3"/>
        <v>82.5</v>
      </c>
      <c r="T65" t="str">
        <f t="shared" si="4"/>
        <v/>
      </c>
    </row>
    <row r="66" spans="1:20" s="7" customFormat="1" x14ac:dyDescent="0.2">
      <c r="A66" s="7" t="s">
        <v>20</v>
      </c>
      <c r="B66" s="18">
        <v>59</v>
      </c>
      <c r="C66" s="18"/>
      <c r="D66" s="18" t="s">
        <v>124</v>
      </c>
      <c r="E66" s="18" t="s">
        <v>125</v>
      </c>
      <c r="F66" s="18" t="s">
        <v>21</v>
      </c>
      <c r="G66" s="37"/>
      <c r="H66" s="28" t="s">
        <v>21</v>
      </c>
      <c r="I66" s="28" t="s">
        <v>22</v>
      </c>
      <c r="J66" s="21">
        <v>50000</v>
      </c>
      <c r="K66" s="31">
        <f t="shared" si="0"/>
        <v>250000</v>
      </c>
      <c r="L66" s="32">
        <v>39459</v>
      </c>
      <c r="M66" s="33">
        <v>42362</v>
      </c>
      <c r="N66" s="38">
        <v>1E-4</v>
      </c>
      <c r="O66" s="39">
        <f t="shared" si="1"/>
        <v>2.0000000000000002E-5</v>
      </c>
      <c r="P66" s="34">
        <f t="shared" si="7"/>
        <v>0</v>
      </c>
      <c r="Q66" s="34">
        <f t="shared" si="2"/>
        <v>0</v>
      </c>
      <c r="R66" s="7">
        <f t="shared" si="3"/>
        <v>0</v>
      </c>
      <c r="T66">
        <f t="shared" si="4"/>
        <v>1</v>
      </c>
    </row>
    <row r="67" spans="1:20" x14ac:dyDescent="0.2">
      <c r="A67" t="s">
        <v>20</v>
      </c>
      <c r="B67" s="18">
        <v>60</v>
      </c>
      <c r="C67" s="18"/>
      <c r="D67" s="18" t="s">
        <v>126</v>
      </c>
      <c r="E67" s="18"/>
      <c r="F67" s="18"/>
      <c r="I67" s="20" t="s">
        <v>127</v>
      </c>
      <c r="J67" s="21">
        <v>3041</v>
      </c>
      <c r="K67" s="22">
        <f t="shared" si="0"/>
        <v>15205</v>
      </c>
      <c r="L67" s="23">
        <v>39486</v>
      </c>
      <c r="N67" s="24">
        <v>0.15</v>
      </c>
      <c r="O67" s="25">
        <f t="shared" si="1"/>
        <v>0.03</v>
      </c>
      <c r="P67" s="26">
        <f t="shared" si="7"/>
        <v>3041</v>
      </c>
      <c r="Q67" s="26">
        <f t="shared" si="2"/>
        <v>15205</v>
      </c>
      <c r="R67">
        <f t="shared" si="3"/>
        <v>456.15</v>
      </c>
      <c r="T67" t="str">
        <f t="shared" si="4"/>
        <v/>
      </c>
    </row>
    <row r="68" spans="1:20" x14ac:dyDescent="0.2">
      <c r="A68" t="s">
        <v>20</v>
      </c>
      <c r="B68" s="18">
        <v>61</v>
      </c>
      <c r="C68" s="18"/>
      <c r="D68" s="18" t="s">
        <v>128</v>
      </c>
      <c r="E68" s="18"/>
      <c r="F68" s="18"/>
      <c r="I68" s="20" t="s">
        <v>129</v>
      </c>
      <c r="J68" s="21">
        <v>10000</v>
      </c>
      <c r="K68" s="22">
        <f t="shared" si="0"/>
        <v>50000</v>
      </c>
      <c r="L68" s="23">
        <v>39486</v>
      </c>
      <c r="N68" s="24">
        <v>0.15</v>
      </c>
      <c r="O68" s="25">
        <f t="shared" si="1"/>
        <v>0.03</v>
      </c>
      <c r="P68" s="26">
        <f t="shared" si="7"/>
        <v>10000</v>
      </c>
      <c r="Q68" s="26">
        <f t="shared" si="2"/>
        <v>50000</v>
      </c>
      <c r="R68">
        <f t="shared" si="3"/>
        <v>1500</v>
      </c>
      <c r="T68" t="str">
        <f t="shared" si="4"/>
        <v/>
      </c>
    </row>
    <row r="69" spans="1:20" x14ac:dyDescent="0.2">
      <c r="A69" t="s">
        <v>20</v>
      </c>
      <c r="B69" s="18">
        <v>62</v>
      </c>
      <c r="C69" s="18"/>
      <c r="D69" s="18" t="s">
        <v>130</v>
      </c>
      <c r="E69" s="18"/>
      <c r="F69" s="18"/>
      <c r="I69" s="20" t="s">
        <v>91</v>
      </c>
      <c r="J69" s="21">
        <v>12500</v>
      </c>
      <c r="K69" s="22">
        <f t="shared" si="0"/>
        <v>62500</v>
      </c>
      <c r="L69" s="23">
        <v>39504</v>
      </c>
      <c r="N69" s="24">
        <v>0.47000000000000003</v>
      </c>
      <c r="O69" s="25">
        <f t="shared" si="1"/>
        <v>9.4E-2</v>
      </c>
      <c r="P69" s="26">
        <f t="shared" si="7"/>
        <v>12500</v>
      </c>
      <c r="Q69" s="26">
        <f t="shared" si="2"/>
        <v>62500</v>
      </c>
      <c r="R69">
        <f t="shared" si="3"/>
        <v>5875</v>
      </c>
      <c r="T69" t="str">
        <f t="shared" si="4"/>
        <v/>
      </c>
    </row>
    <row r="70" spans="1:20" s="7" customFormat="1" ht="22.5" x14ac:dyDescent="0.2">
      <c r="A70" s="7" t="s">
        <v>20</v>
      </c>
      <c r="B70" s="18">
        <v>64</v>
      </c>
      <c r="C70" s="18"/>
      <c r="D70" s="18" t="s">
        <v>131</v>
      </c>
      <c r="E70" s="18" t="s">
        <v>132</v>
      </c>
      <c r="F70" s="18" t="s">
        <v>133</v>
      </c>
      <c r="G70" s="27" t="s">
        <v>134</v>
      </c>
      <c r="H70" s="28" t="s">
        <v>133</v>
      </c>
      <c r="I70" s="1" t="s">
        <v>63</v>
      </c>
      <c r="J70" s="30">
        <v>2000</v>
      </c>
      <c r="K70" s="31">
        <f t="shared" si="0"/>
        <v>10000</v>
      </c>
      <c r="L70" s="32">
        <v>39855</v>
      </c>
      <c r="M70" s="33">
        <v>42187</v>
      </c>
      <c r="N70" s="38">
        <v>0.15</v>
      </c>
      <c r="O70" s="39">
        <f t="shared" si="1"/>
        <v>0.03</v>
      </c>
      <c r="P70" s="34">
        <f t="shared" si="7"/>
        <v>0</v>
      </c>
      <c r="Q70" s="34">
        <f t="shared" si="2"/>
        <v>0</v>
      </c>
      <c r="R70" s="7">
        <f t="shared" si="3"/>
        <v>0</v>
      </c>
      <c r="T70">
        <f t="shared" si="4"/>
        <v>1</v>
      </c>
    </row>
    <row r="71" spans="1:20" s="7" customFormat="1" ht="22.5" x14ac:dyDescent="0.2">
      <c r="A71" s="7" t="s">
        <v>20</v>
      </c>
      <c r="B71" s="18">
        <v>65</v>
      </c>
      <c r="C71" s="18"/>
      <c r="D71" s="18" t="s">
        <v>135</v>
      </c>
      <c r="E71" s="18" t="s">
        <v>136</v>
      </c>
      <c r="F71" s="18" t="s">
        <v>133</v>
      </c>
      <c r="G71" s="27" t="s">
        <v>137</v>
      </c>
      <c r="H71" s="28" t="s">
        <v>133</v>
      </c>
      <c r="I71" s="1" t="s">
        <v>66</v>
      </c>
      <c r="J71" s="30">
        <v>2000</v>
      </c>
      <c r="K71" s="31">
        <f t="shared" si="0"/>
        <v>10000</v>
      </c>
      <c r="L71" s="32">
        <v>39855</v>
      </c>
      <c r="M71" s="33">
        <v>42187</v>
      </c>
      <c r="N71" s="38">
        <v>0.15</v>
      </c>
      <c r="O71" s="39">
        <f t="shared" si="1"/>
        <v>0.03</v>
      </c>
      <c r="P71" s="34">
        <f t="shared" si="7"/>
        <v>0</v>
      </c>
      <c r="Q71" s="34">
        <f t="shared" si="2"/>
        <v>0</v>
      </c>
      <c r="R71" s="7">
        <f t="shared" si="3"/>
        <v>0</v>
      </c>
      <c r="T71">
        <f t="shared" si="4"/>
        <v>1</v>
      </c>
    </row>
    <row r="72" spans="1:20" s="7" customFormat="1" ht="22.5" x14ac:dyDescent="0.2">
      <c r="A72" s="7" t="s">
        <v>20</v>
      </c>
      <c r="B72" s="18">
        <v>66</v>
      </c>
      <c r="C72" s="18"/>
      <c r="D72" s="18" t="s">
        <v>138</v>
      </c>
      <c r="E72" s="18" t="s">
        <v>139</v>
      </c>
      <c r="F72" s="18" t="s">
        <v>133</v>
      </c>
      <c r="G72" s="27" t="s">
        <v>140</v>
      </c>
      <c r="H72" s="28" t="s">
        <v>133</v>
      </c>
      <c r="I72" s="1" t="s">
        <v>69</v>
      </c>
      <c r="J72" s="30">
        <v>2000</v>
      </c>
      <c r="K72" s="31">
        <f t="shared" si="0"/>
        <v>10000</v>
      </c>
      <c r="L72" s="32">
        <v>39855</v>
      </c>
      <c r="M72" s="33">
        <v>42187</v>
      </c>
      <c r="N72" s="38">
        <v>0.15</v>
      </c>
      <c r="O72" s="39">
        <f t="shared" si="1"/>
        <v>0.03</v>
      </c>
      <c r="P72" s="34">
        <f t="shared" si="7"/>
        <v>0</v>
      </c>
      <c r="Q72" s="34">
        <f t="shared" si="2"/>
        <v>0</v>
      </c>
      <c r="R72" s="7">
        <f t="shared" si="3"/>
        <v>0</v>
      </c>
      <c r="T72">
        <f t="shared" si="4"/>
        <v>1</v>
      </c>
    </row>
    <row r="73" spans="1:20" s="7" customFormat="1" ht="22.5" x14ac:dyDescent="0.2">
      <c r="A73" s="7" t="s">
        <v>20</v>
      </c>
      <c r="B73" s="18">
        <v>67</v>
      </c>
      <c r="C73" s="18"/>
      <c r="D73" s="18" t="s">
        <v>141</v>
      </c>
      <c r="E73" s="18" t="s">
        <v>142</v>
      </c>
      <c r="F73" s="18" t="s">
        <v>133</v>
      </c>
      <c r="G73" s="27" t="s">
        <v>143</v>
      </c>
      <c r="H73" s="28" t="s">
        <v>133</v>
      </c>
      <c r="I73" s="1" t="s">
        <v>72</v>
      </c>
      <c r="J73" s="30">
        <v>2000</v>
      </c>
      <c r="K73" s="31">
        <f t="shared" ref="K73:K136" si="8">J73*5</f>
        <v>10000</v>
      </c>
      <c r="L73" s="32">
        <v>39855</v>
      </c>
      <c r="M73" s="33">
        <v>42187</v>
      </c>
      <c r="N73" s="38">
        <v>0.15</v>
      </c>
      <c r="O73" s="39">
        <f t="shared" ref="O73:O136" si="9">N73/5</f>
        <v>0.03</v>
      </c>
      <c r="P73" s="34">
        <f t="shared" si="7"/>
        <v>0</v>
      </c>
      <c r="Q73" s="34">
        <f t="shared" ref="Q73:Q136" si="10">IF(M73="",K73,0)</f>
        <v>0</v>
      </c>
      <c r="R73" s="7">
        <f t="shared" ref="R73:R136" si="11">Q73*O73</f>
        <v>0</v>
      </c>
      <c r="T73">
        <f t="shared" si="4"/>
        <v>1</v>
      </c>
    </row>
    <row r="74" spans="1:20" ht="22.5" x14ac:dyDescent="0.2">
      <c r="A74" t="s">
        <v>20</v>
      </c>
      <c r="B74" s="18">
        <v>68</v>
      </c>
      <c r="C74" s="18"/>
      <c r="D74" s="18" t="s">
        <v>144</v>
      </c>
      <c r="E74" s="18"/>
      <c r="F74" s="18" t="s">
        <v>133</v>
      </c>
      <c r="H74" s="20" t="s">
        <v>133</v>
      </c>
      <c r="I74" s="35" t="s">
        <v>74</v>
      </c>
      <c r="J74" s="21">
        <v>2000</v>
      </c>
      <c r="K74" s="22">
        <f t="shared" si="8"/>
        <v>10000</v>
      </c>
      <c r="L74" s="23">
        <v>39855</v>
      </c>
      <c r="N74" s="24">
        <v>0.15</v>
      </c>
      <c r="O74" s="25">
        <f t="shared" si="9"/>
        <v>0.03</v>
      </c>
      <c r="P74" s="26">
        <f t="shared" si="7"/>
        <v>2000</v>
      </c>
      <c r="Q74" s="26">
        <f t="shared" si="10"/>
        <v>10000</v>
      </c>
      <c r="R74">
        <f t="shared" si="11"/>
        <v>300</v>
      </c>
      <c r="T74">
        <f t="shared" ref="T74:T137" si="12">IF(AND(E74="",F74=""),"",1)</f>
        <v>1</v>
      </c>
    </row>
    <row r="75" spans="1:20" ht="22.5" x14ac:dyDescent="0.2">
      <c r="A75" t="s">
        <v>20</v>
      </c>
      <c r="B75" s="18">
        <v>69</v>
      </c>
      <c r="C75" s="18"/>
      <c r="D75" s="18" t="s">
        <v>145</v>
      </c>
      <c r="E75" s="18"/>
      <c r="F75" s="18" t="s">
        <v>133</v>
      </c>
      <c r="H75" s="20" t="s">
        <v>133</v>
      </c>
      <c r="I75" s="35" t="s">
        <v>76</v>
      </c>
      <c r="J75" s="21">
        <v>2000</v>
      </c>
      <c r="K75" s="22">
        <f t="shared" si="8"/>
        <v>10000</v>
      </c>
      <c r="L75" s="23">
        <v>39855</v>
      </c>
      <c r="N75" s="24">
        <v>0.15</v>
      </c>
      <c r="O75" s="25">
        <f t="shared" si="9"/>
        <v>0.03</v>
      </c>
      <c r="P75" s="26">
        <f t="shared" si="7"/>
        <v>2000</v>
      </c>
      <c r="Q75" s="26">
        <f t="shared" si="10"/>
        <v>10000</v>
      </c>
      <c r="R75">
        <f t="shared" si="11"/>
        <v>300</v>
      </c>
      <c r="T75">
        <f t="shared" si="12"/>
        <v>1</v>
      </c>
    </row>
    <row r="76" spans="1:20" ht="22.5" x14ac:dyDescent="0.2">
      <c r="A76" t="s">
        <v>20</v>
      </c>
      <c r="B76" s="18">
        <v>70</v>
      </c>
      <c r="C76" s="18"/>
      <c r="D76" s="18" t="s">
        <v>146</v>
      </c>
      <c r="E76" s="18"/>
      <c r="F76" s="18" t="s">
        <v>133</v>
      </c>
      <c r="H76" s="20" t="s">
        <v>133</v>
      </c>
      <c r="I76" s="35" t="s">
        <v>78</v>
      </c>
      <c r="J76" s="21">
        <v>2000</v>
      </c>
      <c r="K76" s="22">
        <f t="shared" si="8"/>
        <v>10000</v>
      </c>
      <c r="L76" s="23">
        <v>39855</v>
      </c>
      <c r="N76" s="24">
        <v>0.15</v>
      </c>
      <c r="O76" s="25">
        <f t="shared" si="9"/>
        <v>0.03</v>
      </c>
      <c r="P76" s="26">
        <f t="shared" si="7"/>
        <v>2000</v>
      </c>
      <c r="Q76" s="26">
        <f t="shared" si="10"/>
        <v>10000</v>
      </c>
      <c r="R76">
        <f t="shared" si="11"/>
        <v>300</v>
      </c>
      <c r="T76">
        <f t="shared" si="12"/>
        <v>1</v>
      </c>
    </row>
    <row r="77" spans="1:20" ht="22.5" x14ac:dyDescent="0.2">
      <c r="A77" t="s">
        <v>20</v>
      </c>
      <c r="B77" s="18">
        <v>71</v>
      </c>
      <c r="C77" s="18"/>
      <c r="D77" s="18" t="s">
        <v>147</v>
      </c>
      <c r="E77" s="18"/>
      <c r="F77" s="18" t="s">
        <v>133</v>
      </c>
      <c r="H77" s="20" t="s">
        <v>133</v>
      </c>
      <c r="I77" s="35" t="s">
        <v>148</v>
      </c>
      <c r="J77" s="21">
        <v>2000</v>
      </c>
      <c r="K77" s="22">
        <f t="shared" si="8"/>
        <v>10000</v>
      </c>
      <c r="L77" s="23">
        <v>39855</v>
      </c>
      <c r="N77" s="24">
        <v>0.15</v>
      </c>
      <c r="O77" s="25">
        <f t="shared" si="9"/>
        <v>0.03</v>
      </c>
      <c r="P77" s="26">
        <f t="shared" si="7"/>
        <v>2000</v>
      </c>
      <c r="Q77" s="26">
        <f t="shared" si="10"/>
        <v>10000</v>
      </c>
      <c r="R77">
        <f t="shared" si="11"/>
        <v>300</v>
      </c>
      <c r="T77">
        <f t="shared" si="12"/>
        <v>1</v>
      </c>
    </row>
    <row r="78" spans="1:20" ht="22.5" x14ac:dyDescent="0.2">
      <c r="A78" t="s">
        <v>20</v>
      </c>
      <c r="B78" s="18">
        <v>72</v>
      </c>
      <c r="C78" s="18"/>
      <c r="D78" s="18" t="s">
        <v>149</v>
      </c>
      <c r="E78" s="18"/>
      <c r="F78" s="18" t="s">
        <v>133</v>
      </c>
      <c r="H78" s="20" t="s">
        <v>133</v>
      </c>
      <c r="I78" s="35" t="s">
        <v>80</v>
      </c>
      <c r="J78" s="21">
        <v>2000</v>
      </c>
      <c r="K78" s="22">
        <f t="shared" si="8"/>
        <v>10000</v>
      </c>
      <c r="L78" s="23">
        <v>39855</v>
      </c>
      <c r="N78" s="24">
        <v>0.15</v>
      </c>
      <c r="O78" s="25">
        <f t="shared" si="9"/>
        <v>0.03</v>
      </c>
      <c r="P78" s="26">
        <f t="shared" si="7"/>
        <v>2000</v>
      </c>
      <c r="Q78" s="26">
        <f t="shared" si="10"/>
        <v>10000</v>
      </c>
      <c r="R78">
        <f t="shared" si="11"/>
        <v>300</v>
      </c>
      <c r="T78">
        <f t="shared" si="12"/>
        <v>1</v>
      </c>
    </row>
    <row r="79" spans="1:20" x14ac:dyDescent="0.2">
      <c r="A79" t="s">
        <v>20</v>
      </c>
      <c r="B79" s="18">
        <v>73</v>
      </c>
      <c r="C79" s="18"/>
      <c r="D79" s="18" t="s">
        <v>150</v>
      </c>
      <c r="E79" s="18"/>
      <c r="F79" s="18" t="s">
        <v>133</v>
      </c>
      <c r="H79" s="20" t="s">
        <v>133</v>
      </c>
      <c r="I79" s="20" t="s">
        <v>151</v>
      </c>
      <c r="J79" s="21">
        <v>2000</v>
      </c>
      <c r="K79" s="22">
        <f t="shared" si="8"/>
        <v>10000</v>
      </c>
      <c r="L79" s="23">
        <v>39855</v>
      </c>
      <c r="N79" s="24">
        <v>0.15</v>
      </c>
      <c r="O79" s="25">
        <f t="shared" si="9"/>
        <v>0.03</v>
      </c>
      <c r="P79" s="26">
        <f t="shared" si="7"/>
        <v>2000</v>
      </c>
      <c r="Q79" s="26">
        <f t="shared" si="10"/>
        <v>10000</v>
      </c>
      <c r="R79">
        <f t="shared" si="11"/>
        <v>300</v>
      </c>
      <c r="T79">
        <f t="shared" si="12"/>
        <v>1</v>
      </c>
    </row>
    <row r="80" spans="1:20" ht="22.5" x14ac:dyDescent="0.2">
      <c r="A80" t="s">
        <v>20</v>
      </c>
      <c r="B80" s="18">
        <v>74</v>
      </c>
      <c r="C80" s="18"/>
      <c r="D80" s="18" t="s">
        <v>152</v>
      </c>
      <c r="E80" s="18"/>
      <c r="F80" s="18" t="s">
        <v>133</v>
      </c>
      <c r="H80" s="20" t="s">
        <v>133</v>
      </c>
      <c r="I80" s="35" t="s">
        <v>82</v>
      </c>
      <c r="J80" s="21">
        <v>1500</v>
      </c>
      <c r="K80" s="22">
        <f t="shared" si="8"/>
        <v>7500</v>
      </c>
      <c r="L80" s="23">
        <v>39855</v>
      </c>
      <c r="N80" s="24">
        <v>0.15</v>
      </c>
      <c r="O80" s="25">
        <f t="shared" si="9"/>
        <v>0.03</v>
      </c>
      <c r="P80" s="26">
        <f t="shared" si="7"/>
        <v>1500</v>
      </c>
      <c r="Q80" s="26">
        <f t="shared" si="10"/>
        <v>7500</v>
      </c>
      <c r="R80">
        <f t="shared" si="11"/>
        <v>225</v>
      </c>
      <c r="T80">
        <f t="shared" si="12"/>
        <v>1</v>
      </c>
    </row>
    <row r="81" spans="1:20" ht="22.5" x14ac:dyDescent="0.2">
      <c r="A81" t="s">
        <v>20</v>
      </c>
      <c r="B81" s="18">
        <v>75</v>
      </c>
      <c r="C81" s="18"/>
      <c r="D81" s="18" t="s">
        <v>153</v>
      </c>
      <c r="E81" s="18"/>
      <c r="F81" s="18" t="s">
        <v>133</v>
      </c>
      <c r="H81" s="20" t="s">
        <v>133</v>
      </c>
      <c r="I81" s="35" t="s">
        <v>84</v>
      </c>
      <c r="J81" s="21">
        <v>1500</v>
      </c>
      <c r="K81" s="22">
        <f t="shared" si="8"/>
        <v>7500</v>
      </c>
      <c r="L81" s="23">
        <v>39855</v>
      </c>
      <c r="N81" s="24">
        <v>0.15</v>
      </c>
      <c r="O81" s="25">
        <f t="shared" si="9"/>
        <v>0.03</v>
      </c>
      <c r="P81" s="26">
        <f t="shared" si="7"/>
        <v>1500</v>
      </c>
      <c r="Q81" s="26">
        <f t="shared" si="10"/>
        <v>7500</v>
      </c>
      <c r="R81">
        <f t="shared" si="11"/>
        <v>225</v>
      </c>
      <c r="T81">
        <f t="shared" si="12"/>
        <v>1</v>
      </c>
    </row>
    <row r="82" spans="1:20" x14ac:dyDescent="0.2">
      <c r="A82" t="s">
        <v>20</v>
      </c>
      <c r="B82" s="18">
        <v>76</v>
      </c>
      <c r="C82" s="18"/>
      <c r="D82" s="18" t="s">
        <v>154</v>
      </c>
      <c r="E82" s="18"/>
      <c r="F82" s="18" t="s">
        <v>133</v>
      </c>
      <c r="H82" s="20" t="s">
        <v>133</v>
      </c>
      <c r="I82" s="20" t="s">
        <v>155</v>
      </c>
      <c r="J82" s="21">
        <v>1000</v>
      </c>
      <c r="K82" s="22">
        <f t="shared" si="8"/>
        <v>5000</v>
      </c>
      <c r="L82" s="23">
        <v>39855</v>
      </c>
      <c r="N82" s="24">
        <v>0.15</v>
      </c>
      <c r="O82" s="25">
        <f t="shared" si="9"/>
        <v>0.03</v>
      </c>
      <c r="P82" s="26">
        <f t="shared" si="7"/>
        <v>1000</v>
      </c>
      <c r="Q82" s="26">
        <f t="shared" si="10"/>
        <v>5000</v>
      </c>
      <c r="R82">
        <f t="shared" si="11"/>
        <v>150</v>
      </c>
      <c r="T82">
        <f t="shared" si="12"/>
        <v>1</v>
      </c>
    </row>
    <row r="83" spans="1:20" x14ac:dyDescent="0.2">
      <c r="A83" t="s">
        <v>20</v>
      </c>
      <c r="B83" s="18">
        <v>77</v>
      </c>
      <c r="C83" s="18"/>
      <c r="D83" s="18" t="s">
        <v>156</v>
      </c>
      <c r="E83" s="18"/>
      <c r="F83" s="18" t="s">
        <v>133</v>
      </c>
      <c r="H83" s="20" t="s">
        <v>133</v>
      </c>
      <c r="I83" s="20" t="s">
        <v>157</v>
      </c>
      <c r="J83" s="21">
        <v>1000</v>
      </c>
      <c r="K83" s="22">
        <f t="shared" si="8"/>
        <v>5000</v>
      </c>
      <c r="L83" s="23">
        <v>39855</v>
      </c>
      <c r="N83" s="24">
        <v>0.15</v>
      </c>
      <c r="O83" s="25">
        <f t="shared" si="9"/>
        <v>0.03</v>
      </c>
      <c r="P83" s="26">
        <f t="shared" si="7"/>
        <v>1000</v>
      </c>
      <c r="Q83" s="26">
        <f t="shared" si="10"/>
        <v>5000</v>
      </c>
      <c r="R83">
        <f t="shared" si="11"/>
        <v>150</v>
      </c>
      <c r="T83">
        <f t="shared" si="12"/>
        <v>1</v>
      </c>
    </row>
    <row r="84" spans="1:20" ht="22.5" x14ac:dyDescent="0.2">
      <c r="A84" t="s">
        <v>20</v>
      </c>
      <c r="B84" s="18">
        <v>78</v>
      </c>
      <c r="C84" s="18"/>
      <c r="D84" s="18" t="s">
        <v>158</v>
      </c>
      <c r="E84" s="18"/>
      <c r="F84" s="18" t="s">
        <v>133</v>
      </c>
      <c r="H84" s="20" t="s">
        <v>133</v>
      </c>
      <c r="I84" s="35" t="s">
        <v>159</v>
      </c>
      <c r="J84" s="21">
        <v>1000</v>
      </c>
      <c r="K84" s="22">
        <f t="shared" si="8"/>
        <v>5000</v>
      </c>
      <c r="L84" s="23">
        <v>39855</v>
      </c>
      <c r="N84" s="24">
        <v>0.15</v>
      </c>
      <c r="O84" s="25">
        <f t="shared" si="9"/>
        <v>0.03</v>
      </c>
      <c r="P84" s="26">
        <f t="shared" si="7"/>
        <v>1000</v>
      </c>
      <c r="Q84" s="26">
        <f t="shared" si="10"/>
        <v>5000</v>
      </c>
      <c r="R84">
        <f t="shared" si="11"/>
        <v>150</v>
      </c>
      <c r="T84">
        <f t="shared" si="12"/>
        <v>1</v>
      </c>
    </row>
    <row r="85" spans="1:20" ht="22.5" x14ac:dyDescent="0.2">
      <c r="A85" t="s">
        <v>20</v>
      </c>
      <c r="B85" s="18">
        <v>79</v>
      </c>
      <c r="C85" s="18"/>
      <c r="D85" s="18"/>
      <c r="E85" s="18" t="s">
        <v>160</v>
      </c>
      <c r="F85" s="18" t="s">
        <v>133</v>
      </c>
      <c r="G85" s="19" t="s">
        <v>160</v>
      </c>
      <c r="H85" s="20" t="s">
        <v>133</v>
      </c>
      <c r="I85" s="35" t="s">
        <v>86</v>
      </c>
      <c r="J85" s="21">
        <v>240000</v>
      </c>
      <c r="K85" s="22">
        <f t="shared" si="8"/>
        <v>1200000</v>
      </c>
      <c r="L85" s="23">
        <v>39855</v>
      </c>
      <c r="M85" s="23">
        <v>39897</v>
      </c>
      <c r="N85" s="24">
        <v>0.15</v>
      </c>
      <c r="O85" s="25">
        <f t="shared" si="9"/>
        <v>0.03</v>
      </c>
      <c r="P85" s="26"/>
      <c r="Q85" s="26">
        <f t="shared" si="10"/>
        <v>0</v>
      </c>
      <c r="R85">
        <f t="shared" si="11"/>
        <v>0</v>
      </c>
      <c r="T85">
        <f t="shared" si="12"/>
        <v>1</v>
      </c>
    </row>
    <row r="86" spans="1:20" x14ac:dyDescent="0.2">
      <c r="A86" t="s">
        <v>20</v>
      </c>
      <c r="B86" s="18">
        <v>80</v>
      </c>
      <c r="C86" s="18"/>
      <c r="D86" s="18" t="s">
        <v>161</v>
      </c>
      <c r="E86" s="18"/>
      <c r="F86" s="40" t="s">
        <v>162</v>
      </c>
      <c r="H86" s="20" t="s">
        <v>162</v>
      </c>
      <c r="I86" s="20" t="s">
        <v>163</v>
      </c>
      <c r="J86" s="21">
        <v>875</v>
      </c>
      <c r="K86" s="22">
        <f t="shared" si="8"/>
        <v>4375</v>
      </c>
      <c r="L86" s="23">
        <v>39561</v>
      </c>
      <c r="N86" s="24">
        <v>0.15</v>
      </c>
      <c r="O86" s="25">
        <f t="shared" si="9"/>
        <v>0.03</v>
      </c>
      <c r="P86" s="26">
        <f t="shared" ref="P86:P118" si="13">IF(M86="",J86,0)</f>
        <v>875</v>
      </c>
      <c r="Q86" s="26">
        <f t="shared" si="10"/>
        <v>4375</v>
      </c>
      <c r="R86">
        <f t="shared" si="11"/>
        <v>131.25</v>
      </c>
    </row>
    <row r="87" spans="1:20" x14ac:dyDescent="0.2">
      <c r="A87" t="s">
        <v>20</v>
      </c>
      <c r="B87" s="18">
        <v>81</v>
      </c>
      <c r="C87" s="18"/>
      <c r="D87" s="18" t="s">
        <v>164</v>
      </c>
      <c r="E87" s="18"/>
      <c r="F87" s="40" t="s">
        <v>165</v>
      </c>
      <c r="H87" s="20" t="s">
        <v>165</v>
      </c>
      <c r="I87" s="20" t="s">
        <v>163</v>
      </c>
      <c r="J87" s="21">
        <v>1000</v>
      </c>
      <c r="K87" s="22">
        <f t="shared" si="8"/>
        <v>5000</v>
      </c>
      <c r="L87" s="23">
        <v>39561</v>
      </c>
      <c r="N87" s="24">
        <v>0.15</v>
      </c>
      <c r="O87" s="25">
        <f t="shared" si="9"/>
        <v>0.03</v>
      </c>
      <c r="P87" s="26">
        <f t="shared" si="13"/>
        <v>1000</v>
      </c>
      <c r="Q87" s="26">
        <f t="shared" si="10"/>
        <v>5000</v>
      </c>
      <c r="R87">
        <f t="shared" si="11"/>
        <v>150</v>
      </c>
    </row>
    <row r="88" spans="1:20" x14ac:dyDescent="0.2">
      <c r="A88" t="s">
        <v>20</v>
      </c>
      <c r="B88" s="18">
        <v>82</v>
      </c>
      <c r="C88" s="18"/>
      <c r="D88" s="18" t="s">
        <v>166</v>
      </c>
      <c r="E88" s="18"/>
      <c r="F88" s="40" t="s">
        <v>167</v>
      </c>
      <c r="H88" s="20" t="s">
        <v>167</v>
      </c>
      <c r="I88" s="20" t="s">
        <v>163</v>
      </c>
      <c r="J88" s="21">
        <v>15833</v>
      </c>
      <c r="K88" s="22">
        <f t="shared" si="8"/>
        <v>79165</v>
      </c>
      <c r="L88" s="23">
        <v>39561</v>
      </c>
      <c r="N88" s="24">
        <v>0.15</v>
      </c>
      <c r="O88" s="25">
        <f t="shared" si="9"/>
        <v>0.03</v>
      </c>
      <c r="P88" s="26">
        <f t="shared" si="13"/>
        <v>15833</v>
      </c>
      <c r="Q88" s="26">
        <f t="shared" si="10"/>
        <v>79165</v>
      </c>
      <c r="R88">
        <f t="shared" si="11"/>
        <v>2374.9499999999998</v>
      </c>
    </row>
    <row r="89" spans="1:20" x14ac:dyDescent="0.2">
      <c r="A89" t="s">
        <v>20</v>
      </c>
      <c r="B89" s="18">
        <v>83</v>
      </c>
      <c r="C89" s="18"/>
      <c r="D89" s="18" t="s">
        <v>168</v>
      </c>
      <c r="E89" s="18"/>
      <c r="F89" s="40" t="s">
        <v>169</v>
      </c>
      <c r="H89" s="20" t="s">
        <v>169</v>
      </c>
      <c r="I89" s="20" t="s">
        <v>163</v>
      </c>
      <c r="J89" s="21">
        <v>250</v>
      </c>
      <c r="K89" s="22">
        <f t="shared" si="8"/>
        <v>1250</v>
      </c>
      <c r="L89" s="23">
        <v>39561</v>
      </c>
      <c r="N89" s="24">
        <v>0.33</v>
      </c>
      <c r="O89" s="25">
        <f t="shared" si="9"/>
        <v>6.6000000000000003E-2</v>
      </c>
      <c r="P89" s="26">
        <f t="shared" si="13"/>
        <v>250</v>
      </c>
      <c r="Q89" s="26">
        <f t="shared" si="10"/>
        <v>1250</v>
      </c>
      <c r="R89">
        <f t="shared" si="11"/>
        <v>82.5</v>
      </c>
    </row>
    <row r="90" spans="1:20" x14ac:dyDescent="0.2">
      <c r="A90" t="s">
        <v>20</v>
      </c>
      <c r="B90" s="18">
        <v>84</v>
      </c>
      <c r="C90" s="18"/>
      <c r="D90" s="18" t="s">
        <v>170</v>
      </c>
      <c r="E90" s="18"/>
      <c r="F90" s="40" t="s">
        <v>171</v>
      </c>
      <c r="H90" s="20" t="s">
        <v>171</v>
      </c>
      <c r="I90" s="20" t="s">
        <v>172</v>
      </c>
      <c r="J90" s="21">
        <v>937</v>
      </c>
      <c r="K90" s="22">
        <f t="shared" si="8"/>
        <v>4685</v>
      </c>
      <c r="L90" s="23">
        <v>39582</v>
      </c>
      <c r="N90" s="41">
        <v>7.4999999999999997E-2</v>
      </c>
      <c r="O90" s="25">
        <f t="shared" si="9"/>
        <v>1.4999999999999999E-2</v>
      </c>
      <c r="P90" s="26">
        <f t="shared" si="13"/>
        <v>937</v>
      </c>
      <c r="Q90" s="26">
        <f t="shared" si="10"/>
        <v>4685</v>
      </c>
      <c r="R90">
        <f t="shared" si="11"/>
        <v>70.274999999999991</v>
      </c>
    </row>
    <row r="91" spans="1:20" x14ac:dyDescent="0.2">
      <c r="A91" t="s">
        <v>20</v>
      </c>
      <c r="B91" s="18">
        <v>85</v>
      </c>
      <c r="C91" s="18"/>
      <c r="D91" s="18" t="s">
        <v>173</v>
      </c>
      <c r="E91" s="18"/>
      <c r="F91" s="40" t="s">
        <v>174</v>
      </c>
      <c r="H91" s="20" t="s">
        <v>174</v>
      </c>
      <c r="I91" s="20" t="s">
        <v>172</v>
      </c>
      <c r="J91" s="21">
        <v>2187</v>
      </c>
      <c r="K91" s="22">
        <f t="shared" si="8"/>
        <v>10935</v>
      </c>
      <c r="L91" s="23">
        <v>39582</v>
      </c>
      <c r="N91" s="41">
        <v>0.15</v>
      </c>
      <c r="O91" s="25">
        <f t="shared" si="9"/>
        <v>0.03</v>
      </c>
      <c r="P91" s="26">
        <f t="shared" si="13"/>
        <v>2187</v>
      </c>
      <c r="Q91" s="26">
        <f t="shared" si="10"/>
        <v>10935</v>
      </c>
      <c r="R91">
        <f t="shared" si="11"/>
        <v>328.05</v>
      </c>
    </row>
    <row r="92" spans="1:20" x14ac:dyDescent="0.2">
      <c r="A92" t="s">
        <v>20</v>
      </c>
      <c r="B92" s="18">
        <v>86</v>
      </c>
      <c r="C92" s="18"/>
      <c r="D92" s="18" t="s">
        <v>175</v>
      </c>
      <c r="E92" s="18"/>
      <c r="F92" s="40" t="s">
        <v>176</v>
      </c>
      <c r="H92" s="20" t="s">
        <v>176</v>
      </c>
      <c r="I92" s="20" t="s">
        <v>172</v>
      </c>
      <c r="J92" s="21">
        <v>3187</v>
      </c>
      <c r="K92" s="22">
        <f t="shared" si="8"/>
        <v>15935</v>
      </c>
      <c r="L92" s="23">
        <v>39582</v>
      </c>
      <c r="N92" s="41">
        <v>0.15</v>
      </c>
      <c r="O92" s="25">
        <f t="shared" si="9"/>
        <v>0.03</v>
      </c>
      <c r="P92" s="26">
        <f t="shared" si="13"/>
        <v>3187</v>
      </c>
      <c r="Q92" s="26">
        <f t="shared" si="10"/>
        <v>15935</v>
      </c>
      <c r="R92">
        <f t="shared" si="11"/>
        <v>478.04999999999995</v>
      </c>
    </row>
    <row r="93" spans="1:20" x14ac:dyDescent="0.2">
      <c r="A93" t="s">
        <v>20</v>
      </c>
      <c r="B93" s="18">
        <v>87</v>
      </c>
      <c r="C93" s="18"/>
      <c r="D93" s="18" t="s">
        <v>177</v>
      </c>
      <c r="E93" s="18"/>
      <c r="F93" s="40" t="s">
        <v>178</v>
      </c>
      <c r="H93" s="20" t="s">
        <v>178</v>
      </c>
      <c r="I93" s="20" t="s">
        <v>172</v>
      </c>
      <c r="J93" s="21">
        <v>270</v>
      </c>
      <c r="K93" s="22">
        <f t="shared" si="8"/>
        <v>1350</v>
      </c>
      <c r="L93" s="23">
        <v>39582</v>
      </c>
      <c r="N93" s="41">
        <v>0.33</v>
      </c>
      <c r="O93" s="25">
        <f t="shared" si="9"/>
        <v>6.6000000000000003E-2</v>
      </c>
      <c r="P93" s="26">
        <f t="shared" si="13"/>
        <v>270</v>
      </c>
      <c r="Q93" s="26">
        <f t="shared" si="10"/>
        <v>1350</v>
      </c>
      <c r="R93">
        <f t="shared" si="11"/>
        <v>89.100000000000009</v>
      </c>
    </row>
    <row r="94" spans="1:20" x14ac:dyDescent="0.2">
      <c r="A94" t="s">
        <v>20</v>
      </c>
      <c r="B94" s="18">
        <v>88</v>
      </c>
      <c r="C94" s="18"/>
      <c r="D94" s="18" t="s">
        <v>179</v>
      </c>
      <c r="E94" s="18"/>
      <c r="F94" s="40" t="s">
        <v>180</v>
      </c>
      <c r="H94" s="20" t="s">
        <v>180</v>
      </c>
      <c r="I94" s="20" t="s">
        <v>181</v>
      </c>
      <c r="J94" s="21">
        <v>10000</v>
      </c>
      <c r="K94" s="22">
        <f t="shared" si="8"/>
        <v>50000</v>
      </c>
      <c r="L94" s="23">
        <v>39658</v>
      </c>
      <c r="N94" s="41">
        <v>0.33</v>
      </c>
      <c r="O94" s="25">
        <f t="shared" si="9"/>
        <v>6.6000000000000003E-2</v>
      </c>
      <c r="P94" s="26">
        <f t="shared" si="13"/>
        <v>10000</v>
      </c>
      <c r="Q94" s="26">
        <f t="shared" si="10"/>
        <v>50000</v>
      </c>
      <c r="R94">
        <f t="shared" si="11"/>
        <v>3300</v>
      </c>
    </row>
    <row r="95" spans="1:20" x14ac:dyDescent="0.2">
      <c r="A95" t="s">
        <v>20</v>
      </c>
      <c r="B95" s="18">
        <v>89</v>
      </c>
      <c r="C95" s="18"/>
      <c r="D95" s="18" t="s">
        <v>182</v>
      </c>
      <c r="E95" s="18"/>
      <c r="F95" s="40" t="s">
        <v>183</v>
      </c>
      <c r="H95" s="20" t="s">
        <v>183</v>
      </c>
      <c r="I95" s="20" t="s">
        <v>184</v>
      </c>
      <c r="J95" s="21">
        <v>6000</v>
      </c>
      <c r="K95" s="22">
        <f t="shared" si="8"/>
        <v>30000</v>
      </c>
      <c r="L95" s="23">
        <v>39679</v>
      </c>
      <c r="N95" s="41">
        <v>0.33</v>
      </c>
      <c r="O95" s="25">
        <f t="shared" si="9"/>
        <v>6.6000000000000003E-2</v>
      </c>
      <c r="P95" s="26">
        <f t="shared" si="13"/>
        <v>6000</v>
      </c>
      <c r="Q95" s="26">
        <f t="shared" si="10"/>
        <v>30000</v>
      </c>
      <c r="R95">
        <f t="shared" si="11"/>
        <v>1980</v>
      </c>
    </row>
    <row r="96" spans="1:20" x14ac:dyDescent="0.2">
      <c r="A96" t="s">
        <v>20</v>
      </c>
      <c r="B96" s="18">
        <v>90</v>
      </c>
      <c r="C96" s="18"/>
      <c r="D96" s="18" t="s">
        <v>185</v>
      </c>
      <c r="E96" s="18"/>
      <c r="F96" s="40" t="s">
        <v>186</v>
      </c>
      <c r="H96" s="20" t="s">
        <v>186</v>
      </c>
      <c r="I96" s="20" t="s">
        <v>187</v>
      </c>
      <c r="J96" s="21">
        <v>15000</v>
      </c>
      <c r="K96" s="22">
        <f t="shared" si="8"/>
        <v>75000</v>
      </c>
      <c r="L96" s="23">
        <v>39682</v>
      </c>
      <c r="N96" s="42">
        <v>0.47000000000000003</v>
      </c>
      <c r="O96" s="25">
        <f t="shared" si="9"/>
        <v>9.4E-2</v>
      </c>
      <c r="P96" s="26">
        <f t="shared" si="13"/>
        <v>15000</v>
      </c>
      <c r="Q96" s="26">
        <f t="shared" si="10"/>
        <v>75000</v>
      </c>
      <c r="R96">
        <f t="shared" si="11"/>
        <v>7050</v>
      </c>
    </row>
    <row r="97" spans="1:20" s="7" customFormat="1" x14ac:dyDescent="0.2">
      <c r="A97" t="s">
        <v>20</v>
      </c>
      <c r="B97" s="18">
        <v>91</v>
      </c>
      <c r="C97" s="18"/>
      <c r="D97" s="18" t="s">
        <v>188</v>
      </c>
      <c r="E97" s="18"/>
      <c r="F97" s="40" t="s">
        <v>189</v>
      </c>
      <c r="G97" s="8"/>
      <c r="H97" s="20" t="s">
        <v>189</v>
      </c>
      <c r="I97" s="20" t="s">
        <v>187</v>
      </c>
      <c r="J97" s="21">
        <v>333</v>
      </c>
      <c r="K97" s="22">
        <f t="shared" si="8"/>
        <v>1665</v>
      </c>
      <c r="L97" s="23">
        <v>39682</v>
      </c>
      <c r="M97"/>
      <c r="N97" s="42">
        <v>0.33</v>
      </c>
      <c r="O97" s="25">
        <f t="shared" si="9"/>
        <v>6.6000000000000003E-2</v>
      </c>
      <c r="P97" s="26">
        <f t="shared" si="13"/>
        <v>333</v>
      </c>
      <c r="Q97" s="26">
        <f t="shared" si="10"/>
        <v>1665</v>
      </c>
      <c r="R97">
        <f t="shared" si="11"/>
        <v>109.89</v>
      </c>
      <c r="S97"/>
      <c r="T97"/>
    </row>
    <row r="98" spans="1:20" x14ac:dyDescent="0.2">
      <c r="A98" t="s">
        <v>20</v>
      </c>
      <c r="B98" s="18">
        <v>92</v>
      </c>
      <c r="C98" s="18"/>
      <c r="D98" s="18" t="s">
        <v>190</v>
      </c>
      <c r="E98" s="18"/>
      <c r="F98" s="40" t="s">
        <v>191</v>
      </c>
      <c r="H98" s="20" t="s">
        <v>191</v>
      </c>
      <c r="I98" s="20" t="s">
        <v>192</v>
      </c>
      <c r="J98" s="21">
        <v>989</v>
      </c>
      <c r="K98" s="22">
        <f t="shared" si="8"/>
        <v>4945</v>
      </c>
      <c r="L98" s="23">
        <v>39689</v>
      </c>
      <c r="N98" s="42">
        <v>0.33</v>
      </c>
      <c r="O98" s="25">
        <f t="shared" si="9"/>
        <v>6.6000000000000003E-2</v>
      </c>
      <c r="P98" s="26">
        <f t="shared" si="13"/>
        <v>989</v>
      </c>
      <c r="Q98" s="26">
        <f t="shared" si="10"/>
        <v>4945</v>
      </c>
      <c r="R98">
        <f t="shared" si="11"/>
        <v>326.37</v>
      </c>
    </row>
    <row r="99" spans="1:20" x14ac:dyDescent="0.2">
      <c r="A99" t="s">
        <v>20</v>
      </c>
      <c r="B99" s="18">
        <v>93</v>
      </c>
      <c r="C99" s="18"/>
      <c r="D99" s="18" t="s">
        <v>193</v>
      </c>
      <c r="E99" s="18"/>
      <c r="F99" s="40" t="s">
        <v>194</v>
      </c>
      <c r="H99" s="20" t="s">
        <v>194</v>
      </c>
      <c r="I99" s="20" t="s">
        <v>192</v>
      </c>
      <c r="J99" s="21">
        <v>333</v>
      </c>
      <c r="K99" s="22">
        <f t="shared" si="8"/>
        <v>1665</v>
      </c>
      <c r="L99" s="23">
        <v>39689</v>
      </c>
      <c r="N99" s="42">
        <v>0.33</v>
      </c>
      <c r="O99" s="25">
        <f t="shared" si="9"/>
        <v>6.6000000000000003E-2</v>
      </c>
      <c r="P99" s="26">
        <f t="shared" si="13"/>
        <v>333</v>
      </c>
      <c r="Q99" s="26">
        <f t="shared" si="10"/>
        <v>1665</v>
      </c>
      <c r="R99">
        <f t="shared" si="11"/>
        <v>109.89</v>
      </c>
    </row>
    <row r="100" spans="1:20" x14ac:dyDescent="0.2">
      <c r="A100" t="s">
        <v>20</v>
      </c>
      <c r="B100" s="18">
        <v>94</v>
      </c>
      <c r="C100" s="18"/>
      <c r="D100" s="18" t="s">
        <v>195</v>
      </c>
      <c r="E100" s="18"/>
      <c r="F100" s="40" t="s">
        <v>196</v>
      </c>
      <c r="H100" s="20" t="s">
        <v>196</v>
      </c>
      <c r="I100" s="20" t="s">
        <v>93</v>
      </c>
      <c r="J100" s="21">
        <v>167</v>
      </c>
      <c r="K100" s="22">
        <f t="shared" si="8"/>
        <v>835</v>
      </c>
      <c r="L100" s="23">
        <v>39689</v>
      </c>
      <c r="N100" s="42">
        <v>0.33</v>
      </c>
      <c r="O100" s="25">
        <f t="shared" si="9"/>
        <v>6.6000000000000003E-2</v>
      </c>
      <c r="P100" s="26">
        <f t="shared" si="13"/>
        <v>167</v>
      </c>
      <c r="Q100" s="26">
        <f t="shared" si="10"/>
        <v>835</v>
      </c>
      <c r="R100">
        <f t="shared" si="11"/>
        <v>55.11</v>
      </c>
    </row>
    <row r="101" spans="1:20" x14ac:dyDescent="0.2">
      <c r="A101" t="s">
        <v>20</v>
      </c>
      <c r="B101" s="18">
        <v>95</v>
      </c>
      <c r="C101" s="18"/>
      <c r="D101" s="18" t="s">
        <v>197</v>
      </c>
      <c r="E101" s="18"/>
      <c r="F101" s="40" t="s">
        <v>198</v>
      </c>
      <c r="H101" s="20" t="s">
        <v>198</v>
      </c>
      <c r="I101" s="20" t="s">
        <v>93</v>
      </c>
      <c r="J101" s="21">
        <v>145</v>
      </c>
      <c r="K101" s="22">
        <f t="shared" si="8"/>
        <v>725</v>
      </c>
      <c r="L101" s="23">
        <v>39689</v>
      </c>
      <c r="N101" s="42">
        <v>0.33</v>
      </c>
      <c r="O101" s="25">
        <f t="shared" si="9"/>
        <v>6.6000000000000003E-2</v>
      </c>
      <c r="P101" s="26">
        <f t="shared" si="13"/>
        <v>145</v>
      </c>
      <c r="Q101" s="26">
        <f t="shared" si="10"/>
        <v>725</v>
      </c>
      <c r="R101">
        <f t="shared" si="11"/>
        <v>47.85</v>
      </c>
    </row>
    <row r="102" spans="1:20" x14ac:dyDescent="0.2">
      <c r="A102" t="s">
        <v>20</v>
      </c>
      <c r="B102" s="18">
        <v>96</v>
      </c>
      <c r="C102" s="18"/>
      <c r="D102" s="18" t="s">
        <v>199</v>
      </c>
      <c r="E102" s="18"/>
      <c r="F102" s="40" t="s">
        <v>200</v>
      </c>
      <c r="H102" s="20" t="s">
        <v>200</v>
      </c>
      <c r="I102" s="20" t="s">
        <v>95</v>
      </c>
      <c r="J102" s="21">
        <v>313</v>
      </c>
      <c r="K102" s="22">
        <f t="shared" si="8"/>
        <v>1565</v>
      </c>
      <c r="L102" s="23">
        <v>39675</v>
      </c>
      <c r="N102" s="41">
        <v>0.15</v>
      </c>
      <c r="O102" s="25">
        <f t="shared" si="9"/>
        <v>0.03</v>
      </c>
      <c r="P102" s="26">
        <f t="shared" si="13"/>
        <v>313</v>
      </c>
      <c r="Q102" s="26">
        <f t="shared" si="10"/>
        <v>1565</v>
      </c>
      <c r="R102">
        <f t="shared" si="11"/>
        <v>46.949999999999996</v>
      </c>
    </row>
    <row r="103" spans="1:20" x14ac:dyDescent="0.2">
      <c r="A103" t="s">
        <v>20</v>
      </c>
      <c r="B103" s="18">
        <v>97</v>
      </c>
      <c r="C103" s="18"/>
      <c r="D103" s="18" t="s">
        <v>201</v>
      </c>
      <c r="E103" s="18"/>
      <c r="F103" s="40" t="s">
        <v>202</v>
      </c>
      <c r="H103" s="20" t="s">
        <v>202</v>
      </c>
      <c r="I103" s="20" t="s">
        <v>95</v>
      </c>
      <c r="J103" s="21">
        <v>75</v>
      </c>
      <c r="K103" s="22">
        <f t="shared" si="8"/>
        <v>375</v>
      </c>
      <c r="L103" s="23">
        <v>39675</v>
      </c>
      <c r="N103" s="41">
        <v>0.15</v>
      </c>
      <c r="O103" s="25">
        <f t="shared" si="9"/>
        <v>0.03</v>
      </c>
      <c r="P103" s="26">
        <f t="shared" si="13"/>
        <v>75</v>
      </c>
      <c r="Q103" s="26">
        <f t="shared" si="10"/>
        <v>375</v>
      </c>
      <c r="R103">
        <f t="shared" si="11"/>
        <v>11.25</v>
      </c>
    </row>
    <row r="104" spans="1:20" x14ac:dyDescent="0.2">
      <c r="A104" t="s">
        <v>20</v>
      </c>
      <c r="B104" s="18">
        <v>98</v>
      </c>
      <c r="C104" s="18"/>
      <c r="D104" s="18" t="s">
        <v>203</v>
      </c>
      <c r="E104" s="18"/>
      <c r="F104" s="40" t="s">
        <v>204</v>
      </c>
      <c r="H104" s="20" t="s">
        <v>204</v>
      </c>
      <c r="I104" s="20" t="s">
        <v>95</v>
      </c>
      <c r="J104" s="21">
        <v>125</v>
      </c>
      <c r="K104" s="22">
        <f t="shared" si="8"/>
        <v>625</v>
      </c>
      <c r="L104" s="23">
        <v>39675</v>
      </c>
      <c r="N104" s="42">
        <v>0.33</v>
      </c>
      <c r="O104" s="25">
        <f t="shared" si="9"/>
        <v>6.6000000000000003E-2</v>
      </c>
      <c r="P104" s="26">
        <f t="shared" si="13"/>
        <v>125</v>
      </c>
      <c r="Q104" s="26">
        <f t="shared" si="10"/>
        <v>625</v>
      </c>
      <c r="R104">
        <f t="shared" si="11"/>
        <v>41.25</v>
      </c>
    </row>
    <row r="105" spans="1:20" x14ac:dyDescent="0.2">
      <c r="A105" t="s">
        <v>20</v>
      </c>
      <c r="B105" s="18">
        <v>99</v>
      </c>
      <c r="C105" s="18"/>
      <c r="D105" s="18" t="s">
        <v>205</v>
      </c>
      <c r="E105" s="18"/>
      <c r="F105" s="40" t="s">
        <v>206</v>
      </c>
      <c r="H105" s="20" t="s">
        <v>206</v>
      </c>
      <c r="I105" s="20" t="s">
        <v>207</v>
      </c>
      <c r="J105" s="21">
        <v>1416</v>
      </c>
      <c r="K105" s="22">
        <f t="shared" si="8"/>
        <v>7080</v>
      </c>
      <c r="L105" s="23">
        <v>39587</v>
      </c>
      <c r="N105" s="41">
        <v>0.15</v>
      </c>
      <c r="O105" s="25">
        <f t="shared" si="9"/>
        <v>0.03</v>
      </c>
      <c r="P105" s="26">
        <f t="shared" si="13"/>
        <v>1416</v>
      </c>
      <c r="Q105" s="26">
        <f t="shared" si="10"/>
        <v>7080</v>
      </c>
      <c r="R105">
        <f t="shared" si="11"/>
        <v>212.4</v>
      </c>
    </row>
    <row r="106" spans="1:20" x14ac:dyDescent="0.2">
      <c r="A106" t="s">
        <v>20</v>
      </c>
      <c r="B106" s="18">
        <v>100</v>
      </c>
      <c r="C106" s="18"/>
      <c r="D106" s="18" t="s">
        <v>208</v>
      </c>
      <c r="E106" s="18"/>
      <c r="F106" s="40" t="s">
        <v>209</v>
      </c>
      <c r="H106" s="20" t="s">
        <v>209</v>
      </c>
      <c r="I106" s="20" t="s">
        <v>207</v>
      </c>
      <c r="J106" s="21">
        <v>270</v>
      </c>
      <c r="K106" s="22">
        <f t="shared" si="8"/>
        <v>1350</v>
      </c>
      <c r="L106" s="23">
        <v>39587</v>
      </c>
      <c r="N106" s="42">
        <v>0.33</v>
      </c>
      <c r="O106" s="25">
        <f t="shared" si="9"/>
        <v>6.6000000000000003E-2</v>
      </c>
      <c r="P106" s="26">
        <f t="shared" si="13"/>
        <v>270</v>
      </c>
      <c r="Q106" s="26">
        <f t="shared" si="10"/>
        <v>1350</v>
      </c>
      <c r="R106">
        <f t="shared" si="11"/>
        <v>89.100000000000009</v>
      </c>
    </row>
    <row r="107" spans="1:20" x14ac:dyDescent="0.2">
      <c r="A107" t="s">
        <v>20</v>
      </c>
      <c r="B107" s="18">
        <v>101</v>
      </c>
      <c r="C107" s="18"/>
      <c r="D107" s="18" t="s">
        <v>210</v>
      </c>
      <c r="E107" s="18"/>
      <c r="F107" s="40" t="s">
        <v>211</v>
      </c>
      <c r="H107" s="20" t="s">
        <v>211</v>
      </c>
      <c r="I107" s="20" t="s">
        <v>212</v>
      </c>
      <c r="J107" s="21">
        <v>8750</v>
      </c>
      <c r="K107" s="22">
        <f t="shared" si="8"/>
        <v>43750</v>
      </c>
      <c r="L107" s="23">
        <v>39717</v>
      </c>
      <c r="N107" s="42">
        <v>7.4999999999999997E-2</v>
      </c>
      <c r="O107" s="25">
        <f t="shared" si="9"/>
        <v>1.4999999999999999E-2</v>
      </c>
      <c r="P107" s="26">
        <f t="shared" si="13"/>
        <v>8750</v>
      </c>
      <c r="Q107" s="26">
        <f t="shared" si="10"/>
        <v>43750</v>
      </c>
      <c r="R107">
        <f t="shared" si="11"/>
        <v>656.25</v>
      </c>
    </row>
    <row r="108" spans="1:20" x14ac:dyDescent="0.2">
      <c r="A108" t="s">
        <v>20</v>
      </c>
      <c r="B108" s="18">
        <v>102</v>
      </c>
      <c r="C108" s="18"/>
      <c r="D108" s="18" t="s">
        <v>213</v>
      </c>
      <c r="E108" s="18"/>
      <c r="F108" s="40" t="s">
        <v>214</v>
      </c>
      <c r="H108" s="20" t="s">
        <v>214</v>
      </c>
      <c r="I108" s="20" t="s">
        <v>212</v>
      </c>
      <c r="J108" s="21">
        <v>2916</v>
      </c>
      <c r="K108" s="22">
        <f t="shared" si="8"/>
        <v>14580</v>
      </c>
      <c r="L108" s="23">
        <v>39717</v>
      </c>
      <c r="N108" s="42">
        <v>0.15</v>
      </c>
      <c r="O108" s="25">
        <f t="shared" si="9"/>
        <v>0.03</v>
      </c>
      <c r="P108" s="26">
        <f t="shared" si="13"/>
        <v>2916</v>
      </c>
      <c r="Q108" s="26">
        <f t="shared" si="10"/>
        <v>14580</v>
      </c>
      <c r="R108">
        <f t="shared" si="11"/>
        <v>437.4</v>
      </c>
    </row>
    <row r="109" spans="1:20" x14ac:dyDescent="0.2">
      <c r="A109" t="s">
        <v>20</v>
      </c>
      <c r="B109" s="18">
        <v>103</v>
      </c>
      <c r="C109" s="18"/>
      <c r="D109" s="18" t="s">
        <v>215</v>
      </c>
      <c r="E109" s="18"/>
      <c r="F109" s="40" t="s">
        <v>216</v>
      </c>
      <c r="H109" s="20" t="s">
        <v>216</v>
      </c>
      <c r="I109" s="20" t="s">
        <v>212</v>
      </c>
      <c r="J109" s="21">
        <v>600</v>
      </c>
      <c r="K109" s="22">
        <f t="shared" si="8"/>
        <v>3000</v>
      </c>
      <c r="L109" s="23">
        <v>39717</v>
      </c>
      <c r="N109" s="42">
        <v>0.15</v>
      </c>
      <c r="O109" s="25">
        <f t="shared" si="9"/>
        <v>0.03</v>
      </c>
      <c r="P109" s="26">
        <f t="shared" si="13"/>
        <v>600</v>
      </c>
      <c r="Q109" s="26">
        <f t="shared" si="10"/>
        <v>3000</v>
      </c>
      <c r="R109">
        <f t="shared" si="11"/>
        <v>90</v>
      </c>
    </row>
    <row r="110" spans="1:20" x14ac:dyDescent="0.2">
      <c r="A110" t="s">
        <v>20</v>
      </c>
      <c r="B110" s="18">
        <v>104</v>
      </c>
      <c r="C110" s="18"/>
      <c r="D110" s="18" t="s">
        <v>217</v>
      </c>
      <c r="E110" s="18"/>
      <c r="F110" s="40" t="s">
        <v>218</v>
      </c>
      <c r="H110" s="20" t="s">
        <v>218</v>
      </c>
      <c r="I110" s="20" t="s">
        <v>212</v>
      </c>
      <c r="J110" s="21">
        <v>416</v>
      </c>
      <c r="K110" s="22">
        <f t="shared" si="8"/>
        <v>2080</v>
      </c>
      <c r="L110" s="23">
        <v>39717</v>
      </c>
      <c r="N110" s="42">
        <v>0.33</v>
      </c>
      <c r="O110" s="25">
        <f t="shared" si="9"/>
        <v>6.6000000000000003E-2</v>
      </c>
      <c r="P110" s="26">
        <f t="shared" si="13"/>
        <v>416</v>
      </c>
      <c r="Q110" s="26">
        <f t="shared" si="10"/>
        <v>2080</v>
      </c>
      <c r="R110">
        <f t="shared" si="11"/>
        <v>137.28</v>
      </c>
    </row>
    <row r="111" spans="1:20" x14ac:dyDescent="0.2">
      <c r="A111" t="s">
        <v>20</v>
      </c>
      <c r="B111" s="18">
        <v>105</v>
      </c>
      <c r="C111" s="18"/>
      <c r="D111" s="18" t="s">
        <v>219</v>
      </c>
      <c r="E111" s="18"/>
      <c r="F111" s="40" t="s">
        <v>220</v>
      </c>
      <c r="H111" s="20" t="s">
        <v>220</v>
      </c>
      <c r="I111" s="20" t="s">
        <v>221</v>
      </c>
      <c r="J111" s="21">
        <v>3656</v>
      </c>
      <c r="K111" s="22">
        <f t="shared" si="8"/>
        <v>18280</v>
      </c>
      <c r="L111" s="23">
        <v>39875</v>
      </c>
      <c r="N111" s="42">
        <v>7.4999999999999997E-2</v>
      </c>
      <c r="O111" s="25">
        <f t="shared" si="9"/>
        <v>1.4999999999999999E-2</v>
      </c>
      <c r="P111" s="26">
        <f t="shared" si="13"/>
        <v>3656</v>
      </c>
      <c r="Q111" s="26">
        <f t="shared" si="10"/>
        <v>18280</v>
      </c>
      <c r="R111">
        <f t="shared" si="11"/>
        <v>274.2</v>
      </c>
    </row>
    <row r="112" spans="1:20" x14ac:dyDescent="0.2">
      <c r="A112" t="s">
        <v>20</v>
      </c>
      <c r="B112" s="18">
        <v>106</v>
      </c>
      <c r="C112" s="18"/>
      <c r="D112" s="18" t="s">
        <v>222</v>
      </c>
      <c r="E112" s="18"/>
      <c r="F112" s="40" t="s">
        <v>223</v>
      </c>
      <c r="H112" s="20" t="s">
        <v>223</v>
      </c>
      <c r="I112" s="20" t="s">
        <v>221</v>
      </c>
      <c r="J112" s="21">
        <v>4531</v>
      </c>
      <c r="K112" s="22">
        <f t="shared" si="8"/>
        <v>22655</v>
      </c>
      <c r="L112" s="23">
        <v>39875</v>
      </c>
      <c r="N112" s="42">
        <v>0.15</v>
      </c>
      <c r="O112" s="25">
        <f t="shared" si="9"/>
        <v>0.03</v>
      </c>
      <c r="P112" s="26">
        <f t="shared" si="13"/>
        <v>4531</v>
      </c>
      <c r="Q112" s="26">
        <f t="shared" si="10"/>
        <v>22655</v>
      </c>
      <c r="R112">
        <f t="shared" si="11"/>
        <v>679.65</v>
      </c>
    </row>
    <row r="113" spans="1:20" x14ac:dyDescent="0.2">
      <c r="A113" t="s">
        <v>20</v>
      </c>
      <c r="B113" s="18">
        <v>107</v>
      </c>
      <c r="C113" s="18"/>
      <c r="D113" s="18" t="s">
        <v>224</v>
      </c>
      <c r="E113" s="18"/>
      <c r="F113" s="40" t="s">
        <v>225</v>
      </c>
      <c r="H113" s="20" t="s">
        <v>225</v>
      </c>
      <c r="I113" s="20" t="s">
        <v>221</v>
      </c>
      <c r="J113" s="21">
        <v>1874</v>
      </c>
      <c r="K113" s="22">
        <f t="shared" si="8"/>
        <v>9370</v>
      </c>
      <c r="L113" s="23">
        <v>39875</v>
      </c>
      <c r="N113" s="42">
        <v>0.15</v>
      </c>
      <c r="O113" s="25">
        <f t="shared" si="9"/>
        <v>0.03</v>
      </c>
      <c r="P113" s="26">
        <f t="shared" si="13"/>
        <v>1874</v>
      </c>
      <c r="Q113" s="26">
        <f t="shared" si="10"/>
        <v>9370</v>
      </c>
      <c r="R113">
        <f t="shared" si="11"/>
        <v>281.09999999999997</v>
      </c>
    </row>
    <row r="114" spans="1:20" s="7" customFormat="1" x14ac:dyDescent="0.2">
      <c r="A114" t="s">
        <v>20</v>
      </c>
      <c r="B114" s="18">
        <v>108</v>
      </c>
      <c r="C114" s="18"/>
      <c r="D114" s="18" t="s">
        <v>226</v>
      </c>
      <c r="E114" s="18"/>
      <c r="F114" s="40" t="s">
        <v>227</v>
      </c>
      <c r="G114" s="8"/>
      <c r="H114" s="20" t="s">
        <v>227</v>
      </c>
      <c r="I114" s="20" t="s">
        <v>221</v>
      </c>
      <c r="J114" s="21">
        <v>416</v>
      </c>
      <c r="K114" s="22">
        <f t="shared" si="8"/>
        <v>2080</v>
      </c>
      <c r="L114" s="23">
        <v>39875</v>
      </c>
      <c r="M114"/>
      <c r="N114" s="42">
        <v>0.33</v>
      </c>
      <c r="O114" s="25">
        <f t="shared" si="9"/>
        <v>6.6000000000000003E-2</v>
      </c>
      <c r="P114" s="26">
        <f t="shared" si="13"/>
        <v>416</v>
      </c>
      <c r="Q114" s="26">
        <f t="shared" si="10"/>
        <v>2080</v>
      </c>
      <c r="R114">
        <f t="shared" si="11"/>
        <v>137.28</v>
      </c>
      <c r="S114"/>
      <c r="T114"/>
    </row>
    <row r="115" spans="1:20" x14ac:dyDescent="0.2">
      <c r="A115" t="s">
        <v>20</v>
      </c>
      <c r="B115" s="18">
        <v>109</v>
      </c>
      <c r="C115" s="18"/>
      <c r="D115" s="18" t="s">
        <v>228</v>
      </c>
      <c r="E115" s="18"/>
      <c r="F115" s="40" t="s">
        <v>229</v>
      </c>
      <c r="H115" s="20" t="s">
        <v>229</v>
      </c>
      <c r="I115" s="20" t="s">
        <v>230</v>
      </c>
      <c r="J115" s="21">
        <v>750</v>
      </c>
      <c r="K115" s="22">
        <f t="shared" si="8"/>
        <v>3750</v>
      </c>
      <c r="L115" s="23">
        <v>39752</v>
      </c>
      <c r="N115" s="42">
        <v>7.4999999999999997E-2</v>
      </c>
      <c r="O115" s="25">
        <f t="shared" si="9"/>
        <v>1.4999999999999999E-2</v>
      </c>
      <c r="P115" s="26">
        <f t="shared" si="13"/>
        <v>750</v>
      </c>
      <c r="Q115" s="26">
        <f t="shared" si="10"/>
        <v>3750</v>
      </c>
      <c r="R115">
        <f t="shared" si="11"/>
        <v>56.25</v>
      </c>
    </row>
    <row r="116" spans="1:20" x14ac:dyDescent="0.2">
      <c r="A116" t="s">
        <v>20</v>
      </c>
      <c r="B116" s="18">
        <v>110</v>
      </c>
      <c r="C116" s="18"/>
      <c r="D116" s="18" t="s">
        <v>231</v>
      </c>
      <c r="E116" s="18"/>
      <c r="F116" s="40" t="s">
        <v>232</v>
      </c>
      <c r="H116" s="20" t="s">
        <v>232</v>
      </c>
      <c r="I116" s="20" t="s">
        <v>230</v>
      </c>
      <c r="J116" s="21">
        <v>5250</v>
      </c>
      <c r="K116" s="22">
        <f t="shared" si="8"/>
        <v>26250</v>
      </c>
      <c r="L116" s="23">
        <v>39752</v>
      </c>
      <c r="N116" s="42">
        <v>0.15</v>
      </c>
      <c r="O116" s="25">
        <f t="shared" si="9"/>
        <v>0.03</v>
      </c>
      <c r="P116" s="26">
        <f t="shared" si="13"/>
        <v>5250</v>
      </c>
      <c r="Q116" s="26">
        <f t="shared" si="10"/>
        <v>26250</v>
      </c>
      <c r="R116">
        <f t="shared" si="11"/>
        <v>787.5</v>
      </c>
    </row>
    <row r="117" spans="1:20" x14ac:dyDescent="0.2">
      <c r="A117" t="s">
        <v>20</v>
      </c>
      <c r="B117" s="18">
        <v>111</v>
      </c>
      <c r="C117" s="18"/>
      <c r="D117" s="18" t="s">
        <v>233</v>
      </c>
      <c r="E117" s="18"/>
      <c r="F117" s="40" t="s">
        <v>234</v>
      </c>
      <c r="H117" s="20" t="s">
        <v>234</v>
      </c>
      <c r="I117" s="20" t="s">
        <v>230</v>
      </c>
      <c r="J117" s="21">
        <v>700</v>
      </c>
      <c r="K117" s="22">
        <f t="shared" si="8"/>
        <v>3500</v>
      </c>
      <c r="L117" s="23">
        <v>39752</v>
      </c>
      <c r="N117" s="42">
        <v>0.15</v>
      </c>
      <c r="O117" s="25">
        <f t="shared" si="9"/>
        <v>0.03</v>
      </c>
      <c r="P117" s="26">
        <f t="shared" si="13"/>
        <v>700</v>
      </c>
      <c r="Q117" s="26">
        <f t="shared" si="10"/>
        <v>3500</v>
      </c>
      <c r="R117">
        <f t="shared" si="11"/>
        <v>105</v>
      </c>
    </row>
    <row r="118" spans="1:20" x14ac:dyDescent="0.2">
      <c r="A118" t="s">
        <v>20</v>
      </c>
      <c r="B118" s="18">
        <v>112</v>
      </c>
      <c r="C118" s="18"/>
      <c r="D118" s="18" t="s">
        <v>235</v>
      </c>
      <c r="E118" s="18"/>
      <c r="F118" s="40" t="s">
        <v>236</v>
      </c>
      <c r="H118" s="20" t="s">
        <v>236</v>
      </c>
      <c r="I118" s="20" t="s">
        <v>230</v>
      </c>
      <c r="J118" s="21">
        <v>416</v>
      </c>
      <c r="K118" s="22">
        <f t="shared" si="8"/>
        <v>2080</v>
      </c>
      <c r="L118" s="23">
        <v>39752</v>
      </c>
      <c r="N118" s="42">
        <v>0.33</v>
      </c>
      <c r="O118" s="25">
        <f t="shared" si="9"/>
        <v>6.6000000000000003E-2</v>
      </c>
      <c r="P118" s="26">
        <f t="shared" si="13"/>
        <v>416</v>
      </c>
      <c r="Q118" s="26">
        <f t="shared" si="10"/>
        <v>2080</v>
      </c>
      <c r="R118">
        <f t="shared" si="11"/>
        <v>137.28</v>
      </c>
    </row>
    <row r="119" spans="1:20" x14ac:dyDescent="0.2">
      <c r="A119" t="s">
        <v>20</v>
      </c>
      <c r="B119" s="18">
        <v>113</v>
      </c>
      <c r="C119" s="18"/>
      <c r="D119" s="18"/>
      <c r="E119" s="18" t="s">
        <v>237</v>
      </c>
      <c r="F119" s="18"/>
      <c r="G119" s="19" t="s">
        <v>237</v>
      </c>
      <c r="H119" s="20" t="s">
        <v>238</v>
      </c>
      <c r="I119" s="20" t="s">
        <v>26</v>
      </c>
      <c r="J119" s="21">
        <v>150000</v>
      </c>
      <c r="K119" s="22">
        <f t="shared" si="8"/>
        <v>750000</v>
      </c>
      <c r="L119" s="23">
        <v>39805</v>
      </c>
      <c r="M119" s="23">
        <v>39995</v>
      </c>
      <c r="N119" s="42">
        <v>0.36</v>
      </c>
      <c r="O119" s="25">
        <f t="shared" si="9"/>
        <v>7.1999999999999995E-2</v>
      </c>
      <c r="P119" s="26"/>
      <c r="Q119" s="26">
        <f t="shared" si="10"/>
        <v>0</v>
      </c>
      <c r="R119">
        <f t="shared" si="11"/>
        <v>0</v>
      </c>
      <c r="T119">
        <f t="shared" si="12"/>
        <v>1</v>
      </c>
    </row>
    <row r="120" spans="1:20" x14ac:dyDescent="0.2">
      <c r="A120" t="s">
        <v>20</v>
      </c>
      <c r="B120" s="18">
        <v>119</v>
      </c>
      <c r="C120" s="18"/>
      <c r="D120" s="18" t="s">
        <v>239</v>
      </c>
      <c r="E120" s="18"/>
      <c r="F120" s="40" t="s">
        <v>240</v>
      </c>
      <c r="H120" s="20" t="s">
        <v>240</v>
      </c>
      <c r="I120" s="20" t="s">
        <v>103</v>
      </c>
      <c r="J120" s="21">
        <v>10000</v>
      </c>
      <c r="K120" s="22">
        <f t="shared" si="8"/>
        <v>50000</v>
      </c>
      <c r="L120" s="23">
        <v>39846</v>
      </c>
      <c r="N120" s="42">
        <v>1E-4</v>
      </c>
      <c r="O120" s="25">
        <f t="shared" si="9"/>
        <v>2.0000000000000002E-5</v>
      </c>
      <c r="P120" s="26">
        <f t="shared" ref="P120:P133" si="14">IF(M120="",J120,0)</f>
        <v>10000</v>
      </c>
      <c r="Q120" s="26">
        <f t="shared" si="10"/>
        <v>50000</v>
      </c>
      <c r="R120">
        <f t="shared" si="11"/>
        <v>1</v>
      </c>
    </row>
    <row r="121" spans="1:20" x14ac:dyDescent="0.2">
      <c r="A121" t="s">
        <v>20</v>
      </c>
      <c r="B121" s="18">
        <v>120</v>
      </c>
      <c r="C121" s="18"/>
      <c r="D121" s="18" t="s">
        <v>241</v>
      </c>
      <c r="E121" s="18"/>
      <c r="F121" s="40" t="s">
        <v>242</v>
      </c>
      <c r="H121" s="20" t="s">
        <v>242</v>
      </c>
      <c r="I121" s="20" t="s">
        <v>95</v>
      </c>
      <c r="J121" s="21">
        <v>364</v>
      </c>
      <c r="K121" s="22">
        <f t="shared" si="8"/>
        <v>1820</v>
      </c>
      <c r="L121" s="23">
        <v>39846</v>
      </c>
      <c r="N121" s="42">
        <v>0.15</v>
      </c>
      <c r="O121" s="25">
        <f t="shared" si="9"/>
        <v>0.03</v>
      </c>
      <c r="P121" s="26">
        <f t="shared" si="14"/>
        <v>364</v>
      </c>
      <c r="Q121" s="26">
        <f t="shared" si="10"/>
        <v>1820</v>
      </c>
      <c r="R121">
        <f t="shared" si="11"/>
        <v>54.6</v>
      </c>
    </row>
    <row r="122" spans="1:20" x14ac:dyDescent="0.2">
      <c r="A122" t="s">
        <v>20</v>
      </c>
      <c r="B122" s="18">
        <v>121</v>
      </c>
      <c r="C122" s="18"/>
      <c r="D122" s="18" t="s">
        <v>243</v>
      </c>
      <c r="E122" s="18"/>
      <c r="F122" s="40" t="s">
        <v>244</v>
      </c>
      <c r="H122" s="20" t="s">
        <v>244</v>
      </c>
      <c r="I122" s="20" t="s">
        <v>95</v>
      </c>
      <c r="J122" s="21">
        <v>75</v>
      </c>
      <c r="K122" s="22">
        <f t="shared" si="8"/>
        <v>375</v>
      </c>
      <c r="L122" s="23">
        <v>39846</v>
      </c>
      <c r="N122" s="42">
        <v>0.15</v>
      </c>
      <c r="O122" s="25">
        <f t="shared" si="9"/>
        <v>0.03</v>
      </c>
      <c r="P122" s="26">
        <f t="shared" si="14"/>
        <v>75</v>
      </c>
      <c r="Q122" s="26">
        <f t="shared" si="10"/>
        <v>375</v>
      </c>
      <c r="R122">
        <f t="shared" si="11"/>
        <v>11.25</v>
      </c>
    </row>
    <row r="123" spans="1:20" x14ac:dyDescent="0.2">
      <c r="A123" t="s">
        <v>20</v>
      </c>
      <c r="B123" s="18">
        <v>122</v>
      </c>
      <c r="C123" s="18"/>
      <c r="D123" s="18" t="s">
        <v>245</v>
      </c>
      <c r="E123" s="18"/>
      <c r="F123" s="40" t="s">
        <v>246</v>
      </c>
      <c r="H123" s="20" t="s">
        <v>246</v>
      </c>
      <c r="I123" s="20" t="s">
        <v>95</v>
      </c>
      <c r="J123" s="21">
        <v>125</v>
      </c>
      <c r="K123" s="22">
        <f t="shared" si="8"/>
        <v>625</v>
      </c>
      <c r="L123" s="23">
        <v>39846</v>
      </c>
      <c r="N123" s="42">
        <v>0.33</v>
      </c>
      <c r="O123" s="25">
        <f t="shared" si="9"/>
        <v>6.6000000000000003E-2</v>
      </c>
      <c r="P123" s="26">
        <f t="shared" si="14"/>
        <v>125</v>
      </c>
      <c r="Q123" s="26">
        <f t="shared" si="10"/>
        <v>625</v>
      </c>
      <c r="R123">
        <f t="shared" si="11"/>
        <v>41.25</v>
      </c>
    </row>
    <row r="124" spans="1:20" s="7" customFormat="1" x14ac:dyDescent="0.2">
      <c r="A124" t="s">
        <v>20</v>
      </c>
      <c r="B124" s="18">
        <v>123</v>
      </c>
      <c r="C124" s="18"/>
      <c r="D124" s="18" t="s">
        <v>247</v>
      </c>
      <c r="E124" s="18"/>
      <c r="F124" s="40" t="s">
        <v>248</v>
      </c>
      <c r="G124" s="8"/>
      <c r="H124" s="20" t="s">
        <v>248</v>
      </c>
      <c r="I124" s="20" t="s">
        <v>221</v>
      </c>
      <c r="J124" s="21">
        <v>4000</v>
      </c>
      <c r="K124" s="22">
        <f t="shared" si="8"/>
        <v>20000</v>
      </c>
      <c r="L124" s="23">
        <v>39876</v>
      </c>
      <c r="M124"/>
      <c r="N124" s="42">
        <v>0.36</v>
      </c>
      <c r="O124" s="25">
        <f t="shared" si="9"/>
        <v>7.1999999999999995E-2</v>
      </c>
      <c r="P124" s="26">
        <f t="shared" si="14"/>
        <v>4000</v>
      </c>
      <c r="Q124" s="26">
        <f t="shared" si="10"/>
        <v>20000</v>
      </c>
      <c r="R124">
        <f t="shared" si="11"/>
        <v>1440</v>
      </c>
      <c r="S124"/>
      <c r="T124"/>
    </row>
    <row r="125" spans="1:20" s="7" customFormat="1" x14ac:dyDescent="0.2">
      <c r="A125" t="s">
        <v>20</v>
      </c>
      <c r="B125" s="18">
        <v>124</v>
      </c>
      <c r="C125" s="18"/>
      <c r="D125" s="18" t="s">
        <v>249</v>
      </c>
      <c r="E125" s="18"/>
      <c r="F125" s="40" t="s">
        <v>250</v>
      </c>
      <c r="G125" s="8"/>
      <c r="H125" s="20" t="s">
        <v>250</v>
      </c>
      <c r="I125" s="20" t="s">
        <v>251</v>
      </c>
      <c r="J125" s="21">
        <v>333</v>
      </c>
      <c r="K125" s="22">
        <f t="shared" si="8"/>
        <v>1665</v>
      </c>
      <c r="L125" s="23">
        <v>39868</v>
      </c>
      <c r="M125"/>
      <c r="N125" s="42">
        <v>0.36</v>
      </c>
      <c r="O125" s="25">
        <f t="shared" si="9"/>
        <v>7.1999999999999995E-2</v>
      </c>
      <c r="P125" s="26">
        <f t="shared" si="14"/>
        <v>333</v>
      </c>
      <c r="Q125" s="26">
        <f t="shared" si="10"/>
        <v>1665</v>
      </c>
      <c r="R125">
        <f t="shared" si="11"/>
        <v>119.88</v>
      </c>
      <c r="S125"/>
      <c r="T125"/>
    </row>
    <row r="126" spans="1:20" s="7" customFormat="1" x14ac:dyDescent="0.2">
      <c r="A126" t="s">
        <v>20</v>
      </c>
      <c r="B126" s="18">
        <v>125</v>
      </c>
      <c r="C126" s="18"/>
      <c r="D126" s="18" t="s">
        <v>252</v>
      </c>
      <c r="E126" s="18"/>
      <c r="F126" s="40" t="s">
        <v>253</v>
      </c>
      <c r="G126" s="8"/>
      <c r="H126" s="20" t="s">
        <v>253</v>
      </c>
      <c r="I126" s="20" t="s">
        <v>254</v>
      </c>
      <c r="J126" s="21">
        <v>1333</v>
      </c>
      <c r="K126" s="22">
        <f t="shared" si="8"/>
        <v>6665</v>
      </c>
      <c r="L126" s="23">
        <v>39869</v>
      </c>
      <c r="M126"/>
      <c r="N126" s="42">
        <v>0.36</v>
      </c>
      <c r="O126" s="25">
        <f t="shared" si="9"/>
        <v>7.1999999999999995E-2</v>
      </c>
      <c r="P126" s="26">
        <f t="shared" si="14"/>
        <v>1333</v>
      </c>
      <c r="Q126" s="26">
        <f t="shared" si="10"/>
        <v>6665</v>
      </c>
      <c r="R126">
        <f t="shared" si="11"/>
        <v>479.87999999999994</v>
      </c>
      <c r="S126"/>
      <c r="T126"/>
    </row>
    <row r="127" spans="1:20" x14ac:dyDescent="0.2">
      <c r="A127" t="s">
        <v>20</v>
      </c>
      <c r="B127" s="18">
        <v>126</v>
      </c>
      <c r="C127" s="18"/>
      <c r="D127" s="18" t="s">
        <v>255</v>
      </c>
      <c r="E127" s="18"/>
      <c r="F127" s="18"/>
      <c r="I127" s="20" t="s">
        <v>256</v>
      </c>
      <c r="J127" s="21">
        <v>35000</v>
      </c>
      <c r="K127" s="22">
        <f t="shared" si="8"/>
        <v>175000</v>
      </c>
      <c r="L127" s="23">
        <v>39854</v>
      </c>
      <c r="N127" s="24">
        <v>0.36</v>
      </c>
      <c r="O127" s="25">
        <f t="shared" si="9"/>
        <v>7.1999999999999995E-2</v>
      </c>
      <c r="P127" s="26">
        <f t="shared" si="14"/>
        <v>35000</v>
      </c>
      <c r="Q127" s="26">
        <f t="shared" si="10"/>
        <v>175000</v>
      </c>
      <c r="R127">
        <f t="shared" si="11"/>
        <v>12599.999999999998</v>
      </c>
      <c r="T127" t="str">
        <f t="shared" si="12"/>
        <v/>
      </c>
    </row>
    <row r="128" spans="1:20" x14ac:dyDescent="0.2">
      <c r="A128" t="s">
        <v>20</v>
      </c>
      <c r="B128" s="18">
        <v>127</v>
      </c>
      <c r="C128" s="18"/>
      <c r="D128" s="18" t="s">
        <v>257</v>
      </c>
      <c r="E128" s="18"/>
      <c r="F128" s="18"/>
      <c r="I128" s="20" t="s">
        <v>258</v>
      </c>
      <c r="J128" s="21">
        <v>2583</v>
      </c>
      <c r="K128" s="22">
        <f t="shared" si="8"/>
        <v>12915</v>
      </c>
      <c r="L128" s="23">
        <v>39967</v>
      </c>
      <c r="N128" s="24">
        <v>0.47000000000000003</v>
      </c>
      <c r="O128" s="25">
        <f t="shared" si="9"/>
        <v>9.4E-2</v>
      </c>
      <c r="P128" s="26">
        <f t="shared" si="14"/>
        <v>2583</v>
      </c>
      <c r="Q128" s="26">
        <f t="shared" si="10"/>
        <v>12915</v>
      </c>
      <c r="R128">
        <f t="shared" si="11"/>
        <v>1214.01</v>
      </c>
      <c r="T128" t="str">
        <f t="shared" si="12"/>
        <v/>
      </c>
    </row>
    <row r="129" spans="1:20" x14ac:dyDescent="0.2">
      <c r="A129" t="s">
        <v>20</v>
      </c>
      <c r="B129" s="18">
        <v>128</v>
      </c>
      <c r="C129" s="18"/>
      <c r="D129" s="18" t="s">
        <v>259</v>
      </c>
      <c r="E129" s="18"/>
      <c r="F129" s="18"/>
      <c r="I129" s="20" t="s">
        <v>258</v>
      </c>
      <c r="J129" s="21">
        <v>604</v>
      </c>
      <c r="K129" s="22">
        <f t="shared" si="8"/>
        <v>3020</v>
      </c>
      <c r="L129" s="23">
        <v>39967</v>
      </c>
      <c r="N129" s="24">
        <v>0.33</v>
      </c>
      <c r="O129" s="25">
        <f t="shared" si="9"/>
        <v>6.6000000000000003E-2</v>
      </c>
      <c r="P129" s="26">
        <f t="shared" si="14"/>
        <v>604</v>
      </c>
      <c r="Q129" s="26">
        <f t="shared" si="10"/>
        <v>3020</v>
      </c>
      <c r="R129">
        <f t="shared" si="11"/>
        <v>199.32000000000002</v>
      </c>
      <c r="T129" t="str">
        <f t="shared" si="12"/>
        <v/>
      </c>
    </row>
    <row r="130" spans="1:20" x14ac:dyDescent="0.2">
      <c r="A130" t="s">
        <v>20</v>
      </c>
      <c r="B130" s="18">
        <v>129</v>
      </c>
      <c r="C130" s="18"/>
      <c r="D130" s="18" t="s">
        <v>260</v>
      </c>
      <c r="E130" s="18"/>
      <c r="F130" s="18"/>
      <c r="I130" s="20" t="s">
        <v>258</v>
      </c>
      <c r="J130" s="21">
        <v>1062</v>
      </c>
      <c r="K130" s="22">
        <f t="shared" si="8"/>
        <v>5310</v>
      </c>
      <c r="L130" s="23">
        <v>39967</v>
      </c>
      <c r="N130" s="24">
        <v>0.36</v>
      </c>
      <c r="O130" s="25">
        <f t="shared" si="9"/>
        <v>7.1999999999999995E-2</v>
      </c>
      <c r="P130" s="26">
        <f t="shared" si="14"/>
        <v>1062</v>
      </c>
      <c r="Q130" s="26">
        <f t="shared" si="10"/>
        <v>5310</v>
      </c>
      <c r="R130">
        <f t="shared" si="11"/>
        <v>382.32</v>
      </c>
      <c r="T130" t="str">
        <f t="shared" si="12"/>
        <v/>
      </c>
    </row>
    <row r="131" spans="1:20" x14ac:dyDescent="0.2">
      <c r="A131" t="s">
        <v>20</v>
      </c>
      <c r="B131" s="18">
        <v>130</v>
      </c>
      <c r="C131" s="18"/>
      <c r="D131" s="18" t="s">
        <v>261</v>
      </c>
      <c r="E131" s="18"/>
      <c r="F131" s="18"/>
      <c r="I131" s="20" t="s">
        <v>262</v>
      </c>
      <c r="J131" s="21">
        <v>3750</v>
      </c>
      <c r="K131" s="22">
        <f t="shared" si="8"/>
        <v>18750</v>
      </c>
      <c r="L131" s="23">
        <v>39987</v>
      </c>
      <c r="N131" s="24">
        <v>0.15</v>
      </c>
      <c r="O131" s="25">
        <f t="shared" si="9"/>
        <v>0.03</v>
      </c>
      <c r="P131" s="26">
        <f t="shared" si="14"/>
        <v>3750</v>
      </c>
      <c r="Q131" s="26">
        <f t="shared" si="10"/>
        <v>18750</v>
      </c>
      <c r="R131">
        <f t="shared" si="11"/>
        <v>562.5</v>
      </c>
      <c r="T131" t="str">
        <f t="shared" si="12"/>
        <v/>
      </c>
    </row>
    <row r="132" spans="1:20" x14ac:dyDescent="0.2">
      <c r="A132" t="s">
        <v>20</v>
      </c>
      <c r="B132" s="18">
        <v>131</v>
      </c>
      <c r="C132" s="18"/>
      <c r="D132" s="18" t="s">
        <v>263</v>
      </c>
      <c r="E132" s="18"/>
      <c r="F132" s="18"/>
      <c r="I132" s="20" t="s">
        <v>262</v>
      </c>
      <c r="J132" s="21">
        <v>203</v>
      </c>
      <c r="K132" s="22">
        <f t="shared" si="8"/>
        <v>1015</v>
      </c>
      <c r="L132" s="23">
        <v>39987</v>
      </c>
      <c r="N132" s="24">
        <v>0.15</v>
      </c>
      <c r="O132" s="25">
        <f t="shared" si="9"/>
        <v>0.03</v>
      </c>
      <c r="P132" s="26">
        <f t="shared" si="14"/>
        <v>203</v>
      </c>
      <c r="Q132" s="26">
        <f t="shared" si="10"/>
        <v>1015</v>
      </c>
      <c r="R132">
        <f t="shared" si="11"/>
        <v>30.45</v>
      </c>
      <c r="T132" t="str">
        <f t="shared" si="12"/>
        <v/>
      </c>
    </row>
    <row r="133" spans="1:20" x14ac:dyDescent="0.2">
      <c r="A133" t="s">
        <v>20</v>
      </c>
      <c r="B133" s="18">
        <v>132</v>
      </c>
      <c r="C133" s="18"/>
      <c r="D133" s="18" t="s">
        <v>264</v>
      </c>
      <c r="E133" s="18"/>
      <c r="F133" s="18"/>
      <c r="I133" s="20" t="s">
        <v>262</v>
      </c>
      <c r="J133" s="21">
        <v>500</v>
      </c>
      <c r="K133" s="22">
        <f t="shared" si="8"/>
        <v>2500</v>
      </c>
      <c r="L133" s="23">
        <v>39987</v>
      </c>
      <c r="N133" s="24">
        <v>0.33</v>
      </c>
      <c r="O133" s="25">
        <f t="shared" si="9"/>
        <v>6.6000000000000003E-2</v>
      </c>
      <c r="P133" s="26">
        <f t="shared" si="14"/>
        <v>500</v>
      </c>
      <c r="Q133" s="26">
        <f t="shared" si="10"/>
        <v>2500</v>
      </c>
      <c r="R133">
        <f t="shared" si="11"/>
        <v>165</v>
      </c>
      <c r="T133" t="str">
        <f t="shared" si="12"/>
        <v/>
      </c>
    </row>
    <row r="134" spans="1:20" x14ac:dyDescent="0.2">
      <c r="A134" t="s">
        <v>20</v>
      </c>
      <c r="B134" s="18">
        <v>133</v>
      </c>
      <c r="C134" s="18"/>
      <c r="D134" s="18"/>
      <c r="E134" s="18" t="s">
        <v>265</v>
      </c>
      <c r="F134" s="18"/>
      <c r="G134" s="19" t="s">
        <v>265</v>
      </c>
      <c r="I134" s="20" t="s">
        <v>266</v>
      </c>
      <c r="J134" s="21">
        <v>100000</v>
      </c>
      <c r="K134" s="22">
        <f t="shared" si="8"/>
        <v>500000</v>
      </c>
      <c r="L134" s="23">
        <v>40003</v>
      </c>
      <c r="M134" s="23">
        <v>40623</v>
      </c>
      <c r="N134" s="24">
        <v>7.4999999999999997E-2</v>
      </c>
      <c r="O134" s="25">
        <f t="shared" si="9"/>
        <v>1.4999999999999999E-2</v>
      </c>
      <c r="P134" s="26"/>
      <c r="Q134" s="26">
        <f t="shared" si="10"/>
        <v>0</v>
      </c>
      <c r="R134">
        <f t="shared" si="11"/>
        <v>0</v>
      </c>
      <c r="T134">
        <f t="shared" si="12"/>
        <v>1</v>
      </c>
    </row>
    <row r="135" spans="1:20" x14ac:dyDescent="0.2">
      <c r="A135" t="s">
        <v>20</v>
      </c>
      <c r="B135" s="18">
        <v>134</v>
      </c>
      <c r="C135" s="18"/>
      <c r="D135" s="18"/>
      <c r="E135" s="18" t="s">
        <v>267</v>
      </c>
      <c r="F135" s="18"/>
      <c r="G135" s="19" t="s">
        <v>267</v>
      </c>
      <c r="I135" s="20" t="s">
        <v>266</v>
      </c>
      <c r="J135" s="21">
        <v>150000</v>
      </c>
      <c r="K135" s="22">
        <f t="shared" si="8"/>
        <v>750000</v>
      </c>
      <c r="L135" s="23">
        <v>40003</v>
      </c>
      <c r="M135" s="23">
        <v>40623</v>
      </c>
      <c r="N135" s="24">
        <v>0.15</v>
      </c>
      <c r="O135" s="25">
        <f t="shared" si="9"/>
        <v>0.03</v>
      </c>
      <c r="P135" s="26"/>
      <c r="Q135" s="26">
        <f t="shared" si="10"/>
        <v>0</v>
      </c>
      <c r="R135">
        <f t="shared" si="11"/>
        <v>0</v>
      </c>
      <c r="T135">
        <f t="shared" si="12"/>
        <v>1</v>
      </c>
    </row>
    <row r="136" spans="1:20" x14ac:dyDescent="0.2">
      <c r="A136" t="s">
        <v>20</v>
      </c>
      <c r="B136" s="18">
        <v>135</v>
      </c>
      <c r="C136" s="18"/>
      <c r="D136" s="18"/>
      <c r="E136" s="18" t="s">
        <v>268</v>
      </c>
      <c r="F136" s="18"/>
      <c r="G136" s="19" t="s">
        <v>268</v>
      </c>
      <c r="I136" s="20" t="s">
        <v>266</v>
      </c>
      <c r="J136" s="21">
        <v>100000</v>
      </c>
      <c r="K136" s="22">
        <f t="shared" si="8"/>
        <v>500000</v>
      </c>
      <c r="L136" s="23">
        <v>40003</v>
      </c>
      <c r="M136" s="23">
        <v>40623</v>
      </c>
      <c r="N136" s="24">
        <v>0.33</v>
      </c>
      <c r="O136" s="25">
        <f t="shared" si="9"/>
        <v>6.6000000000000003E-2</v>
      </c>
      <c r="P136" s="26"/>
      <c r="Q136" s="26">
        <f t="shared" si="10"/>
        <v>0</v>
      </c>
      <c r="R136">
        <f t="shared" si="11"/>
        <v>0</v>
      </c>
      <c r="T136">
        <f t="shared" si="12"/>
        <v>1</v>
      </c>
    </row>
    <row r="137" spans="1:20" x14ac:dyDescent="0.2">
      <c r="A137" t="s">
        <v>20</v>
      </c>
      <c r="B137" s="18">
        <v>136</v>
      </c>
      <c r="C137" s="18"/>
      <c r="D137" s="18"/>
      <c r="E137" s="18" t="s">
        <v>269</v>
      </c>
      <c r="F137" s="18"/>
      <c r="G137" s="19" t="s">
        <v>269</v>
      </c>
      <c r="I137" s="20" t="s">
        <v>266</v>
      </c>
      <c r="J137" s="21">
        <v>25000</v>
      </c>
      <c r="K137" s="22">
        <f t="shared" ref="K137:K200" si="15">J137*5</f>
        <v>125000</v>
      </c>
      <c r="L137" s="23">
        <v>40003</v>
      </c>
      <c r="M137" s="23">
        <v>40623</v>
      </c>
      <c r="N137" s="24">
        <v>0.33</v>
      </c>
      <c r="O137" s="25">
        <f t="shared" ref="O137:O200" si="16">N137/5</f>
        <v>6.6000000000000003E-2</v>
      </c>
      <c r="P137" s="26"/>
      <c r="Q137" s="26">
        <f t="shared" ref="Q137:Q200" si="17">IF(M137="",K137,0)</f>
        <v>0</v>
      </c>
      <c r="R137">
        <f t="shared" ref="R137:R200" si="18">Q137*O137</f>
        <v>0</v>
      </c>
      <c r="T137">
        <f t="shared" si="12"/>
        <v>1</v>
      </c>
    </row>
    <row r="138" spans="1:20" x14ac:dyDescent="0.2">
      <c r="A138" t="s">
        <v>20</v>
      </c>
      <c r="B138" s="18">
        <v>137</v>
      </c>
      <c r="C138" s="18"/>
      <c r="D138" s="18"/>
      <c r="E138" s="18" t="s">
        <v>270</v>
      </c>
      <c r="F138" s="18"/>
      <c r="G138" s="19" t="s">
        <v>270</v>
      </c>
      <c r="I138" s="20" t="s">
        <v>266</v>
      </c>
      <c r="J138" s="21">
        <v>75000</v>
      </c>
      <c r="K138" s="22">
        <f t="shared" si="15"/>
        <v>375000</v>
      </c>
      <c r="L138" s="23">
        <v>40003</v>
      </c>
      <c r="M138" s="23">
        <v>40623</v>
      </c>
      <c r="N138" s="24">
        <v>0.36</v>
      </c>
      <c r="O138" s="25">
        <f t="shared" si="16"/>
        <v>7.1999999999999995E-2</v>
      </c>
      <c r="P138" s="26"/>
      <c r="Q138" s="26">
        <f t="shared" si="17"/>
        <v>0</v>
      </c>
      <c r="R138">
        <f t="shared" si="18"/>
        <v>0</v>
      </c>
      <c r="T138">
        <f t="shared" ref="T138:T201" si="19">IF(AND(E138="",F138=""),"",1)</f>
        <v>1</v>
      </c>
    </row>
    <row r="139" spans="1:20" x14ac:dyDescent="0.2">
      <c r="A139" t="s">
        <v>20</v>
      </c>
      <c r="B139" s="18">
        <v>143</v>
      </c>
      <c r="C139" s="18"/>
      <c r="D139" s="18" t="s">
        <v>271</v>
      </c>
      <c r="E139" s="18"/>
      <c r="F139" s="18"/>
      <c r="I139" s="20" t="s">
        <v>26</v>
      </c>
      <c r="J139" s="21">
        <v>75000</v>
      </c>
      <c r="K139" s="22">
        <f t="shared" si="15"/>
        <v>375000</v>
      </c>
      <c r="L139" s="23">
        <v>40002</v>
      </c>
      <c r="N139" s="24">
        <v>0.36</v>
      </c>
      <c r="O139" s="25">
        <f t="shared" si="16"/>
        <v>7.1999999999999995E-2</v>
      </c>
      <c r="P139" s="26">
        <f>IF(M139="",J139,0)</f>
        <v>75000</v>
      </c>
      <c r="Q139" s="26">
        <f t="shared" si="17"/>
        <v>375000</v>
      </c>
      <c r="R139">
        <f t="shared" si="18"/>
        <v>26999.999999999996</v>
      </c>
      <c r="T139" t="str">
        <f t="shared" si="19"/>
        <v/>
      </c>
    </row>
    <row r="140" spans="1:20" x14ac:dyDescent="0.2">
      <c r="A140" t="s">
        <v>20</v>
      </c>
      <c r="B140" s="18">
        <v>144</v>
      </c>
      <c r="C140" s="18"/>
      <c r="D140" s="18"/>
      <c r="E140" s="18" t="s">
        <v>272</v>
      </c>
      <c r="F140" s="18"/>
      <c r="G140" s="19" t="s">
        <v>272</v>
      </c>
      <c r="I140" s="20" t="s">
        <v>266</v>
      </c>
      <c r="J140" s="21">
        <v>25000</v>
      </c>
      <c r="K140" s="22">
        <f t="shared" si="15"/>
        <v>125000</v>
      </c>
      <c r="L140" s="23">
        <v>40003</v>
      </c>
      <c r="M140" s="23">
        <v>40623</v>
      </c>
      <c r="N140" s="24">
        <v>0.36</v>
      </c>
      <c r="O140" s="25">
        <f t="shared" si="16"/>
        <v>7.1999999999999995E-2</v>
      </c>
      <c r="P140" s="26"/>
      <c r="Q140" s="26">
        <f t="shared" si="17"/>
        <v>0</v>
      </c>
      <c r="R140">
        <f t="shared" si="18"/>
        <v>0</v>
      </c>
      <c r="T140">
        <f t="shared" si="19"/>
        <v>1</v>
      </c>
    </row>
    <row r="141" spans="1:20" x14ac:dyDescent="0.2">
      <c r="A141" t="s">
        <v>20</v>
      </c>
      <c r="B141" s="18">
        <v>145</v>
      </c>
      <c r="C141" s="18"/>
      <c r="D141" s="18"/>
      <c r="E141" s="18" t="s">
        <v>273</v>
      </c>
      <c r="F141" s="18"/>
      <c r="G141" s="19" t="s">
        <v>273</v>
      </c>
      <c r="I141" s="20" t="s">
        <v>266</v>
      </c>
      <c r="J141" s="21">
        <v>200000</v>
      </c>
      <c r="K141" s="22">
        <f t="shared" si="15"/>
        <v>1000000</v>
      </c>
      <c r="L141" s="23">
        <v>40003</v>
      </c>
      <c r="M141" s="23">
        <v>40623</v>
      </c>
      <c r="N141" s="24">
        <v>0.36</v>
      </c>
      <c r="O141" s="25">
        <f t="shared" si="16"/>
        <v>7.1999999999999995E-2</v>
      </c>
      <c r="P141" s="26"/>
      <c r="Q141" s="26">
        <f t="shared" si="17"/>
        <v>0</v>
      </c>
      <c r="R141">
        <f t="shared" si="18"/>
        <v>0</v>
      </c>
      <c r="T141">
        <f t="shared" si="19"/>
        <v>1</v>
      </c>
    </row>
    <row r="142" spans="1:20" x14ac:dyDescent="0.2">
      <c r="A142" t="s">
        <v>20</v>
      </c>
      <c r="B142" s="18">
        <v>146</v>
      </c>
      <c r="C142" s="18"/>
      <c r="D142" s="18" t="s">
        <v>274</v>
      </c>
      <c r="E142" s="18"/>
      <c r="F142" s="18" t="s">
        <v>275</v>
      </c>
      <c r="H142" s="20" t="s">
        <v>275</v>
      </c>
      <c r="I142" s="20" t="s">
        <v>276</v>
      </c>
      <c r="J142" s="21">
        <v>25000</v>
      </c>
      <c r="K142" s="22">
        <f t="shared" si="15"/>
        <v>125000</v>
      </c>
      <c r="L142" s="23">
        <v>39897</v>
      </c>
      <c r="N142" s="24">
        <v>0.15</v>
      </c>
      <c r="O142" s="25">
        <f t="shared" si="16"/>
        <v>0.03</v>
      </c>
      <c r="P142" s="26">
        <f t="shared" ref="P142:P149" si="20">IF(M142="",J142,0)</f>
        <v>25000</v>
      </c>
      <c r="Q142" s="26">
        <f t="shared" si="17"/>
        <v>125000</v>
      </c>
      <c r="R142">
        <f t="shared" si="18"/>
        <v>3750</v>
      </c>
      <c r="T142">
        <f t="shared" si="19"/>
        <v>1</v>
      </c>
    </row>
    <row r="143" spans="1:20" ht="22.5" x14ac:dyDescent="0.2">
      <c r="A143" t="s">
        <v>20</v>
      </c>
      <c r="B143" s="18">
        <v>147</v>
      </c>
      <c r="C143" s="18"/>
      <c r="D143" s="18" t="s">
        <v>277</v>
      </c>
      <c r="E143" s="18"/>
      <c r="F143" s="18" t="s">
        <v>275</v>
      </c>
      <c r="H143" s="20" t="s">
        <v>275</v>
      </c>
      <c r="I143" s="35" t="s">
        <v>86</v>
      </c>
      <c r="J143" s="21">
        <v>215000</v>
      </c>
      <c r="K143" s="22">
        <f t="shared" si="15"/>
        <v>1075000</v>
      </c>
      <c r="L143" s="23">
        <v>39897</v>
      </c>
      <c r="N143" s="24">
        <v>0.15</v>
      </c>
      <c r="O143" s="25">
        <f t="shared" si="16"/>
        <v>0.03</v>
      </c>
      <c r="P143" s="26">
        <f t="shared" si="20"/>
        <v>215000</v>
      </c>
      <c r="Q143" s="26">
        <f t="shared" si="17"/>
        <v>1075000</v>
      </c>
      <c r="R143">
        <f t="shared" si="18"/>
        <v>32250</v>
      </c>
      <c r="T143">
        <f t="shared" si="19"/>
        <v>1</v>
      </c>
    </row>
    <row r="144" spans="1:20" x14ac:dyDescent="0.2">
      <c r="A144" t="s">
        <v>20</v>
      </c>
      <c r="B144" s="18">
        <v>148</v>
      </c>
      <c r="C144" s="18"/>
      <c r="D144" s="18" t="s">
        <v>278</v>
      </c>
      <c r="E144" s="18"/>
      <c r="F144" s="18" t="s">
        <v>279</v>
      </c>
      <c r="H144" s="20" t="s">
        <v>279</v>
      </c>
      <c r="I144" s="20" t="s">
        <v>280</v>
      </c>
      <c r="J144" s="21">
        <v>2500</v>
      </c>
      <c r="K144" s="22">
        <f t="shared" si="15"/>
        <v>12500</v>
      </c>
      <c r="L144" s="23">
        <v>39995</v>
      </c>
      <c r="N144" s="42">
        <v>0.36</v>
      </c>
      <c r="O144" s="25">
        <f t="shared" si="16"/>
        <v>7.1999999999999995E-2</v>
      </c>
      <c r="P144" s="26">
        <f t="shared" si="20"/>
        <v>2500</v>
      </c>
      <c r="Q144" s="26">
        <f t="shared" si="17"/>
        <v>12500</v>
      </c>
      <c r="R144">
        <f t="shared" si="18"/>
        <v>899.99999999999989</v>
      </c>
      <c r="T144">
        <f t="shared" si="19"/>
        <v>1</v>
      </c>
    </row>
    <row r="145" spans="1:20" ht="22.5" x14ac:dyDescent="0.2">
      <c r="A145" t="s">
        <v>20</v>
      </c>
      <c r="B145" s="18">
        <v>149</v>
      </c>
      <c r="C145" s="18"/>
      <c r="D145" s="18" t="s">
        <v>281</v>
      </c>
      <c r="E145" s="18"/>
      <c r="F145" s="18" t="s">
        <v>279</v>
      </c>
      <c r="H145" s="20" t="s">
        <v>279</v>
      </c>
      <c r="I145" s="35" t="s">
        <v>82</v>
      </c>
      <c r="J145" s="21">
        <v>2500</v>
      </c>
      <c r="K145" s="22">
        <f t="shared" si="15"/>
        <v>12500</v>
      </c>
      <c r="L145" s="23">
        <v>39995</v>
      </c>
      <c r="N145" s="42">
        <v>0.36</v>
      </c>
      <c r="O145" s="25">
        <f t="shared" si="16"/>
        <v>7.1999999999999995E-2</v>
      </c>
      <c r="P145" s="26">
        <f t="shared" si="20"/>
        <v>2500</v>
      </c>
      <c r="Q145" s="26">
        <f t="shared" si="17"/>
        <v>12500</v>
      </c>
      <c r="R145">
        <f t="shared" si="18"/>
        <v>899.99999999999989</v>
      </c>
      <c r="T145">
        <f t="shared" si="19"/>
        <v>1</v>
      </c>
    </row>
    <row r="146" spans="1:20" ht="22.5" x14ac:dyDescent="0.2">
      <c r="A146" t="s">
        <v>20</v>
      </c>
      <c r="B146" s="18">
        <v>150</v>
      </c>
      <c r="C146" s="18"/>
      <c r="D146" s="18" t="s">
        <v>282</v>
      </c>
      <c r="E146" s="18"/>
      <c r="F146" s="18" t="s">
        <v>279</v>
      </c>
      <c r="H146" s="20" t="s">
        <v>279</v>
      </c>
      <c r="I146" s="35" t="s">
        <v>84</v>
      </c>
      <c r="J146" s="21">
        <v>2500</v>
      </c>
      <c r="K146" s="22">
        <f t="shared" si="15"/>
        <v>12500</v>
      </c>
      <c r="L146" s="23">
        <v>39995</v>
      </c>
      <c r="N146" s="42">
        <v>0.36</v>
      </c>
      <c r="O146" s="25">
        <f t="shared" si="16"/>
        <v>7.1999999999999995E-2</v>
      </c>
      <c r="P146" s="26">
        <f t="shared" si="20"/>
        <v>2500</v>
      </c>
      <c r="Q146" s="26">
        <f t="shared" si="17"/>
        <v>12500</v>
      </c>
      <c r="R146">
        <f t="shared" si="18"/>
        <v>899.99999999999989</v>
      </c>
      <c r="T146">
        <f t="shared" si="19"/>
        <v>1</v>
      </c>
    </row>
    <row r="147" spans="1:20" x14ac:dyDescent="0.2">
      <c r="A147" t="s">
        <v>20</v>
      </c>
      <c r="B147" s="18">
        <v>151</v>
      </c>
      <c r="C147" s="18"/>
      <c r="D147" s="18" t="s">
        <v>283</v>
      </c>
      <c r="E147" s="18"/>
      <c r="F147" s="18" t="s">
        <v>279</v>
      </c>
      <c r="H147" s="20" t="s">
        <v>279</v>
      </c>
      <c r="I147" s="20" t="s">
        <v>155</v>
      </c>
      <c r="J147" s="21">
        <v>2500</v>
      </c>
      <c r="K147" s="22">
        <f t="shared" si="15"/>
        <v>12500</v>
      </c>
      <c r="L147" s="23">
        <v>39995</v>
      </c>
      <c r="N147" s="42">
        <v>0.36</v>
      </c>
      <c r="O147" s="25">
        <f t="shared" si="16"/>
        <v>7.1999999999999995E-2</v>
      </c>
      <c r="P147" s="26">
        <f t="shared" si="20"/>
        <v>2500</v>
      </c>
      <c r="Q147" s="26">
        <f t="shared" si="17"/>
        <v>12500</v>
      </c>
      <c r="R147">
        <f t="shared" si="18"/>
        <v>899.99999999999989</v>
      </c>
      <c r="T147">
        <f t="shared" si="19"/>
        <v>1</v>
      </c>
    </row>
    <row r="148" spans="1:20" x14ac:dyDescent="0.2">
      <c r="A148" t="s">
        <v>20</v>
      </c>
      <c r="B148" s="18">
        <v>152</v>
      </c>
      <c r="C148" s="18"/>
      <c r="D148" s="18" t="s">
        <v>284</v>
      </c>
      <c r="E148" s="18"/>
      <c r="F148" s="18" t="s">
        <v>279</v>
      </c>
      <c r="H148" s="20" t="s">
        <v>279</v>
      </c>
      <c r="I148" s="20" t="s">
        <v>157</v>
      </c>
      <c r="J148" s="21">
        <v>2500</v>
      </c>
      <c r="K148" s="22">
        <f t="shared" si="15"/>
        <v>12500</v>
      </c>
      <c r="L148" s="23">
        <v>39995</v>
      </c>
      <c r="N148" s="42">
        <v>0.36</v>
      </c>
      <c r="O148" s="25">
        <f t="shared" si="16"/>
        <v>7.1999999999999995E-2</v>
      </c>
      <c r="P148" s="26">
        <f t="shared" si="20"/>
        <v>2500</v>
      </c>
      <c r="Q148" s="26">
        <f t="shared" si="17"/>
        <v>12500</v>
      </c>
      <c r="R148">
        <f t="shared" si="18"/>
        <v>899.99999999999989</v>
      </c>
      <c r="T148">
        <f t="shared" si="19"/>
        <v>1</v>
      </c>
    </row>
    <row r="149" spans="1:20" ht="22.5" x14ac:dyDescent="0.2">
      <c r="A149" t="s">
        <v>20</v>
      </c>
      <c r="B149" s="18">
        <v>153</v>
      </c>
      <c r="C149" s="18"/>
      <c r="D149" s="18" t="s">
        <v>285</v>
      </c>
      <c r="E149" s="18"/>
      <c r="F149" s="18" t="s">
        <v>279</v>
      </c>
      <c r="H149" s="20" t="s">
        <v>279</v>
      </c>
      <c r="I149" s="35" t="s">
        <v>159</v>
      </c>
      <c r="J149" s="21">
        <v>2500</v>
      </c>
      <c r="K149" s="22">
        <f t="shared" si="15"/>
        <v>12500</v>
      </c>
      <c r="L149" s="23">
        <v>39995</v>
      </c>
      <c r="N149" s="42">
        <v>0.36</v>
      </c>
      <c r="O149" s="25">
        <f t="shared" si="16"/>
        <v>7.1999999999999995E-2</v>
      </c>
      <c r="P149" s="26">
        <f t="shared" si="20"/>
        <v>2500</v>
      </c>
      <c r="Q149" s="26">
        <f t="shared" si="17"/>
        <v>12500</v>
      </c>
      <c r="R149">
        <f t="shared" si="18"/>
        <v>899.99999999999989</v>
      </c>
      <c r="T149">
        <f t="shared" si="19"/>
        <v>1</v>
      </c>
    </row>
    <row r="150" spans="1:20" ht="22.5" x14ac:dyDescent="0.2">
      <c r="A150" t="s">
        <v>20</v>
      </c>
      <c r="B150" s="18">
        <v>154</v>
      </c>
      <c r="C150" s="18"/>
      <c r="D150" s="18"/>
      <c r="E150" s="18" t="s">
        <v>286</v>
      </c>
      <c r="F150" s="18" t="s">
        <v>279</v>
      </c>
      <c r="G150" s="19" t="s">
        <v>286</v>
      </c>
      <c r="H150" s="20" t="s">
        <v>279</v>
      </c>
      <c r="I150" s="35" t="s">
        <v>86</v>
      </c>
      <c r="J150" s="21">
        <v>135000</v>
      </c>
      <c r="K150" s="22">
        <f t="shared" si="15"/>
        <v>675000</v>
      </c>
      <c r="L150" s="23">
        <v>39995</v>
      </c>
      <c r="M150" s="23">
        <v>40045</v>
      </c>
      <c r="N150" s="42">
        <v>0.36</v>
      </c>
      <c r="O150" s="25">
        <f t="shared" si="16"/>
        <v>7.1999999999999995E-2</v>
      </c>
      <c r="P150" s="26"/>
      <c r="Q150" s="26">
        <f t="shared" si="17"/>
        <v>0</v>
      </c>
      <c r="R150">
        <f t="shared" si="18"/>
        <v>0</v>
      </c>
      <c r="T150">
        <f t="shared" si="19"/>
        <v>1</v>
      </c>
    </row>
    <row r="151" spans="1:20" x14ac:dyDescent="0.2">
      <c r="A151" t="s">
        <v>20</v>
      </c>
      <c r="B151" s="18">
        <v>155</v>
      </c>
      <c r="C151" s="18"/>
      <c r="D151" s="18"/>
      <c r="E151" s="18" t="s">
        <v>287</v>
      </c>
      <c r="F151" s="18"/>
      <c r="G151" s="19" t="s">
        <v>287</v>
      </c>
      <c r="I151" s="20" t="s">
        <v>288</v>
      </c>
      <c r="J151" s="21">
        <v>25000</v>
      </c>
      <c r="K151" s="22">
        <f t="shared" si="15"/>
        <v>125000</v>
      </c>
      <c r="L151" s="23">
        <v>40037</v>
      </c>
      <c r="M151" s="23">
        <v>40483</v>
      </c>
      <c r="N151" s="24">
        <v>0.36</v>
      </c>
      <c r="O151" s="25">
        <f t="shared" si="16"/>
        <v>7.1999999999999995E-2</v>
      </c>
      <c r="P151" s="26"/>
      <c r="Q151" s="26">
        <f t="shared" si="17"/>
        <v>0</v>
      </c>
      <c r="R151">
        <f t="shared" si="18"/>
        <v>0</v>
      </c>
      <c r="T151">
        <f t="shared" si="19"/>
        <v>1</v>
      </c>
    </row>
    <row r="152" spans="1:20" s="43" customFormat="1" ht="22.5" x14ac:dyDescent="0.2">
      <c r="A152" t="s">
        <v>20</v>
      </c>
      <c r="B152" s="18">
        <v>158</v>
      </c>
      <c r="C152" s="18"/>
      <c r="D152" s="18"/>
      <c r="E152" s="18" t="s">
        <v>289</v>
      </c>
      <c r="F152" s="18"/>
      <c r="G152" s="19" t="s">
        <v>289</v>
      </c>
      <c r="H152"/>
      <c r="I152" s="35" t="s">
        <v>290</v>
      </c>
      <c r="J152" s="21">
        <v>25000</v>
      </c>
      <c r="K152" s="22">
        <f t="shared" si="15"/>
        <v>125000</v>
      </c>
      <c r="L152" s="23">
        <v>40079</v>
      </c>
      <c r="M152" s="23">
        <v>41180</v>
      </c>
      <c r="N152" s="24">
        <v>0.15</v>
      </c>
      <c r="O152" s="25">
        <f t="shared" si="16"/>
        <v>0.03</v>
      </c>
      <c r="P152" s="26"/>
      <c r="Q152" s="26">
        <f t="shared" si="17"/>
        <v>0</v>
      </c>
      <c r="R152">
        <f t="shared" si="18"/>
        <v>0</v>
      </c>
      <c r="S152"/>
      <c r="T152">
        <f t="shared" si="19"/>
        <v>1</v>
      </c>
    </row>
    <row r="153" spans="1:20" x14ac:dyDescent="0.2">
      <c r="A153" t="s">
        <v>20</v>
      </c>
      <c r="B153" s="18">
        <v>159</v>
      </c>
      <c r="C153" s="18"/>
      <c r="D153" s="18" t="s">
        <v>291</v>
      </c>
      <c r="E153" s="18"/>
      <c r="F153" s="18"/>
      <c r="I153" s="20" t="s">
        <v>292</v>
      </c>
      <c r="J153" s="21">
        <v>2750</v>
      </c>
      <c r="K153" s="22">
        <f t="shared" si="15"/>
        <v>13750</v>
      </c>
      <c r="L153" s="23">
        <v>40091</v>
      </c>
      <c r="N153" s="24">
        <v>0.47000000000000003</v>
      </c>
      <c r="O153" s="25">
        <f t="shared" si="16"/>
        <v>9.4E-2</v>
      </c>
      <c r="P153" s="26">
        <f t="shared" ref="P153:P178" si="21">IF(M153="",J153,0)</f>
        <v>2750</v>
      </c>
      <c r="Q153" s="26">
        <f t="shared" si="17"/>
        <v>13750</v>
      </c>
      <c r="R153">
        <f t="shared" si="18"/>
        <v>1292.5</v>
      </c>
      <c r="T153" t="str">
        <f t="shared" si="19"/>
        <v/>
      </c>
    </row>
    <row r="154" spans="1:20" x14ac:dyDescent="0.2">
      <c r="A154" t="s">
        <v>20</v>
      </c>
      <c r="B154" s="18">
        <v>160</v>
      </c>
      <c r="C154" s="18"/>
      <c r="D154" s="18" t="s">
        <v>293</v>
      </c>
      <c r="E154" s="18"/>
      <c r="F154" s="18"/>
      <c r="I154" s="20" t="s">
        <v>292</v>
      </c>
      <c r="J154" s="21">
        <v>625</v>
      </c>
      <c r="K154" s="22">
        <f t="shared" si="15"/>
        <v>3125</v>
      </c>
      <c r="L154" s="23">
        <v>40091</v>
      </c>
      <c r="N154" s="24">
        <v>0.33</v>
      </c>
      <c r="O154" s="25">
        <f t="shared" si="16"/>
        <v>6.6000000000000003E-2</v>
      </c>
      <c r="P154" s="26">
        <f t="shared" si="21"/>
        <v>625</v>
      </c>
      <c r="Q154" s="26">
        <f t="shared" si="17"/>
        <v>3125</v>
      </c>
      <c r="R154">
        <f t="shared" si="18"/>
        <v>206.25</v>
      </c>
      <c r="T154" t="str">
        <f t="shared" si="19"/>
        <v/>
      </c>
    </row>
    <row r="155" spans="1:20" x14ac:dyDescent="0.2">
      <c r="A155" t="s">
        <v>20</v>
      </c>
      <c r="B155" s="18">
        <v>161</v>
      </c>
      <c r="C155" s="18"/>
      <c r="D155" s="18" t="s">
        <v>294</v>
      </c>
      <c r="E155" s="18"/>
      <c r="F155" s="18"/>
      <c r="I155" s="20" t="s">
        <v>292</v>
      </c>
      <c r="J155" s="21">
        <v>989</v>
      </c>
      <c r="K155" s="22">
        <f t="shared" si="15"/>
        <v>4945</v>
      </c>
      <c r="L155" s="23">
        <v>40091</v>
      </c>
      <c r="N155" s="24">
        <v>0.36</v>
      </c>
      <c r="O155" s="25">
        <f t="shared" si="16"/>
        <v>7.1999999999999995E-2</v>
      </c>
      <c r="P155" s="26">
        <f t="shared" si="21"/>
        <v>989</v>
      </c>
      <c r="Q155" s="26">
        <f t="shared" si="17"/>
        <v>4945</v>
      </c>
      <c r="R155">
        <f t="shared" si="18"/>
        <v>356.03999999999996</v>
      </c>
      <c r="T155" t="str">
        <f t="shared" si="19"/>
        <v/>
      </c>
    </row>
    <row r="156" spans="1:20" x14ac:dyDescent="0.2">
      <c r="A156" t="s">
        <v>20</v>
      </c>
      <c r="B156" s="18">
        <v>162</v>
      </c>
      <c r="C156" s="18"/>
      <c r="D156" s="18" t="s">
        <v>295</v>
      </c>
      <c r="E156" s="18"/>
      <c r="F156" s="18"/>
      <c r="I156" s="20" t="s">
        <v>296</v>
      </c>
      <c r="J156" s="21">
        <v>3333</v>
      </c>
      <c r="K156" s="22">
        <f t="shared" si="15"/>
        <v>16665</v>
      </c>
      <c r="L156" s="23">
        <v>40094</v>
      </c>
      <c r="N156" s="24">
        <v>0.47000000000000003</v>
      </c>
      <c r="O156" s="25">
        <f t="shared" si="16"/>
        <v>9.4E-2</v>
      </c>
      <c r="P156" s="26">
        <f t="shared" si="21"/>
        <v>3333</v>
      </c>
      <c r="Q156" s="26">
        <f t="shared" si="17"/>
        <v>16665</v>
      </c>
      <c r="R156">
        <f t="shared" si="18"/>
        <v>1566.51</v>
      </c>
      <c r="T156" t="str">
        <f t="shared" si="19"/>
        <v/>
      </c>
    </row>
    <row r="157" spans="1:20" x14ac:dyDescent="0.2">
      <c r="A157" t="s">
        <v>20</v>
      </c>
      <c r="B157" s="18">
        <v>163</v>
      </c>
      <c r="C157" s="18"/>
      <c r="D157" s="18" t="s">
        <v>297</v>
      </c>
      <c r="E157" s="18"/>
      <c r="F157" s="18"/>
      <c r="I157" s="20" t="s">
        <v>296</v>
      </c>
      <c r="J157" s="21">
        <v>625</v>
      </c>
      <c r="K157" s="22">
        <f t="shared" si="15"/>
        <v>3125</v>
      </c>
      <c r="L157" s="23">
        <v>40094</v>
      </c>
      <c r="N157" s="24">
        <v>0.33</v>
      </c>
      <c r="O157" s="25">
        <f t="shared" si="16"/>
        <v>6.6000000000000003E-2</v>
      </c>
      <c r="P157" s="26">
        <f t="shared" si="21"/>
        <v>625</v>
      </c>
      <c r="Q157" s="26">
        <f t="shared" si="17"/>
        <v>3125</v>
      </c>
      <c r="R157">
        <f t="shared" si="18"/>
        <v>206.25</v>
      </c>
      <c r="T157" t="str">
        <f t="shared" si="19"/>
        <v/>
      </c>
    </row>
    <row r="158" spans="1:20" x14ac:dyDescent="0.2">
      <c r="A158" t="s">
        <v>20</v>
      </c>
      <c r="B158" s="18">
        <v>164</v>
      </c>
      <c r="C158" s="18"/>
      <c r="D158" s="18" t="s">
        <v>298</v>
      </c>
      <c r="E158" s="18"/>
      <c r="F158" s="18"/>
      <c r="I158" s="20" t="s">
        <v>296</v>
      </c>
      <c r="J158" s="21">
        <v>2375</v>
      </c>
      <c r="K158" s="22">
        <f t="shared" si="15"/>
        <v>11875</v>
      </c>
      <c r="L158" s="23">
        <v>40094</v>
      </c>
      <c r="N158" s="24">
        <v>0.36</v>
      </c>
      <c r="O158" s="25">
        <f t="shared" si="16"/>
        <v>7.1999999999999995E-2</v>
      </c>
      <c r="P158" s="26">
        <f t="shared" si="21"/>
        <v>2375</v>
      </c>
      <c r="Q158" s="26">
        <f t="shared" si="17"/>
        <v>11875</v>
      </c>
      <c r="R158">
        <f t="shared" si="18"/>
        <v>854.99999999999989</v>
      </c>
      <c r="T158" t="str">
        <f t="shared" si="19"/>
        <v/>
      </c>
    </row>
    <row r="159" spans="1:20" x14ac:dyDescent="0.2">
      <c r="A159" t="s">
        <v>20</v>
      </c>
      <c r="B159" s="18">
        <v>165</v>
      </c>
      <c r="C159" s="18"/>
      <c r="D159" s="18" t="s">
        <v>299</v>
      </c>
      <c r="E159" s="18"/>
      <c r="F159" s="18"/>
      <c r="I159" s="20" t="s">
        <v>300</v>
      </c>
      <c r="J159" s="21">
        <v>25000</v>
      </c>
      <c r="K159" s="22">
        <f t="shared" si="15"/>
        <v>125000</v>
      </c>
      <c r="L159" s="23">
        <v>40108</v>
      </c>
      <c r="N159" s="24">
        <v>0.33</v>
      </c>
      <c r="O159" s="25">
        <f t="shared" si="16"/>
        <v>6.6000000000000003E-2</v>
      </c>
      <c r="P159" s="26">
        <f t="shared" si="21"/>
        <v>25000</v>
      </c>
      <c r="Q159" s="26">
        <f t="shared" si="17"/>
        <v>125000</v>
      </c>
      <c r="R159">
        <f t="shared" si="18"/>
        <v>8250</v>
      </c>
      <c r="T159" t="str">
        <f t="shared" si="19"/>
        <v/>
      </c>
    </row>
    <row r="160" spans="1:20" x14ac:dyDescent="0.2">
      <c r="A160" t="s">
        <v>20</v>
      </c>
      <c r="B160" s="18">
        <v>166</v>
      </c>
      <c r="C160" s="18"/>
      <c r="D160" s="18" t="s">
        <v>301</v>
      </c>
      <c r="E160" s="18"/>
      <c r="F160" s="18"/>
      <c r="I160" s="20" t="s">
        <v>300</v>
      </c>
      <c r="J160" s="21">
        <v>45000</v>
      </c>
      <c r="K160" s="22">
        <f t="shared" si="15"/>
        <v>225000</v>
      </c>
      <c r="L160" s="23">
        <v>40108</v>
      </c>
      <c r="N160" s="24">
        <v>0.36</v>
      </c>
      <c r="O160" s="25">
        <f t="shared" si="16"/>
        <v>7.1999999999999995E-2</v>
      </c>
      <c r="P160" s="26">
        <f t="shared" si="21"/>
        <v>45000</v>
      </c>
      <c r="Q160" s="26">
        <f t="shared" si="17"/>
        <v>225000</v>
      </c>
      <c r="R160">
        <f t="shared" si="18"/>
        <v>16199.999999999998</v>
      </c>
      <c r="T160" t="str">
        <f t="shared" si="19"/>
        <v/>
      </c>
    </row>
    <row r="161" spans="1:20" x14ac:dyDescent="0.2">
      <c r="A161" t="s">
        <v>20</v>
      </c>
      <c r="B161" s="18">
        <v>167</v>
      </c>
      <c r="C161" s="18"/>
      <c r="D161" s="18" t="s">
        <v>302</v>
      </c>
      <c r="E161" s="18"/>
      <c r="F161" s="18"/>
      <c r="I161" s="20" t="s">
        <v>300</v>
      </c>
      <c r="J161" s="21">
        <v>35000</v>
      </c>
      <c r="K161" s="22">
        <f t="shared" si="15"/>
        <v>175000</v>
      </c>
      <c r="L161" s="23">
        <v>40108</v>
      </c>
      <c r="N161" s="24">
        <v>0.36</v>
      </c>
      <c r="O161" s="25">
        <f t="shared" si="16"/>
        <v>7.1999999999999995E-2</v>
      </c>
      <c r="P161" s="26">
        <f t="shared" si="21"/>
        <v>35000</v>
      </c>
      <c r="Q161" s="26">
        <f t="shared" si="17"/>
        <v>175000</v>
      </c>
      <c r="R161">
        <f t="shared" si="18"/>
        <v>12599.999999999998</v>
      </c>
      <c r="T161" t="str">
        <f t="shared" si="19"/>
        <v/>
      </c>
    </row>
    <row r="162" spans="1:20" x14ac:dyDescent="0.2">
      <c r="A162" t="s">
        <v>20</v>
      </c>
      <c r="B162" s="18">
        <v>168</v>
      </c>
      <c r="C162" s="18"/>
      <c r="D162" s="18" t="s">
        <v>303</v>
      </c>
      <c r="E162" s="18"/>
      <c r="F162" s="18"/>
      <c r="I162" s="20" t="s">
        <v>26</v>
      </c>
      <c r="J162" s="21">
        <v>75000</v>
      </c>
      <c r="K162" s="22">
        <f t="shared" si="15"/>
        <v>375000</v>
      </c>
      <c r="L162" s="23">
        <v>40130</v>
      </c>
      <c r="N162" s="24">
        <v>0.36</v>
      </c>
      <c r="O162" s="25">
        <f t="shared" si="16"/>
        <v>7.1999999999999995E-2</v>
      </c>
      <c r="P162" s="26">
        <f t="shared" si="21"/>
        <v>75000</v>
      </c>
      <c r="Q162" s="26">
        <f t="shared" si="17"/>
        <v>375000</v>
      </c>
      <c r="R162">
        <f t="shared" si="18"/>
        <v>26999.999999999996</v>
      </c>
      <c r="T162" t="str">
        <f t="shared" si="19"/>
        <v/>
      </c>
    </row>
    <row r="163" spans="1:20" x14ac:dyDescent="0.2">
      <c r="A163" t="s">
        <v>20</v>
      </c>
      <c r="B163" s="18">
        <v>169</v>
      </c>
      <c r="C163" s="18"/>
      <c r="D163" s="18" t="s">
        <v>304</v>
      </c>
      <c r="E163" s="18"/>
      <c r="F163" s="18"/>
      <c r="I163" s="20" t="s">
        <v>305</v>
      </c>
      <c r="J163" s="21">
        <v>291</v>
      </c>
      <c r="K163" s="22">
        <f t="shared" si="15"/>
        <v>1455</v>
      </c>
      <c r="L163" s="23">
        <v>40193</v>
      </c>
      <c r="N163" s="24">
        <v>0.36</v>
      </c>
      <c r="O163" s="25">
        <f t="shared" si="16"/>
        <v>7.1999999999999995E-2</v>
      </c>
      <c r="P163" s="26">
        <f t="shared" si="21"/>
        <v>291</v>
      </c>
      <c r="Q163" s="26">
        <f t="shared" si="17"/>
        <v>1455</v>
      </c>
      <c r="R163">
        <f t="shared" si="18"/>
        <v>104.75999999999999</v>
      </c>
      <c r="T163" t="str">
        <f t="shared" si="19"/>
        <v/>
      </c>
    </row>
    <row r="164" spans="1:20" x14ac:dyDescent="0.2">
      <c r="A164" t="s">
        <v>20</v>
      </c>
      <c r="B164" s="18">
        <v>170</v>
      </c>
      <c r="C164" s="18"/>
      <c r="D164" s="18" t="s">
        <v>306</v>
      </c>
      <c r="E164" s="18"/>
      <c r="F164" s="18"/>
      <c r="I164" s="20" t="s">
        <v>305</v>
      </c>
      <c r="J164" s="21">
        <v>437</v>
      </c>
      <c r="K164" s="22">
        <f t="shared" si="15"/>
        <v>2185</v>
      </c>
      <c r="L164" s="23">
        <v>40193</v>
      </c>
      <c r="N164" s="24">
        <v>0.36</v>
      </c>
      <c r="O164" s="25">
        <f t="shared" si="16"/>
        <v>7.1999999999999995E-2</v>
      </c>
      <c r="P164" s="26">
        <f t="shared" si="21"/>
        <v>437</v>
      </c>
      <c r="Q164" s="26">
        <f t="shared" si="17"/>
        <v>2185</v>
      </c>
      <c r="R164">
        <f t="shared" si="18"/>
        <v>157.32</v>
      </c>
      <c r="T164" t="str">
        <f t="shared" si="19"/>
        <v/>
      </c>
    </row>
    <row r="165" spans="1:20" x14ac:dyDescent="0.2">
      <c r="A165" t="s">
        <v>20</v>
      </c>
      <c r="B165" s="18">
        <v>171</v>
      </c>
      <c r="C165" s="18"/>
      <c r="D165" s="18" t="s">
        <v>307</v>
      </c>
      <c r="E165" s="18"/>
      <c r="F165" s="18"/>
      <c r="I165" s="20" t="s">
        <v>305</v>
      </c>
      <c r="J165" s="21">
        <v>1302</v>
      </c>
      <c r="K165" s="22">
        <f t="shared" si="15"/>
        <v>6510</v>
      </c>
      <c r="L165" s="23">
        <v>40193</v>
      </c>
      <c r="N165" s="24">
        <v>0.36</v>
      </c>
      <c r="O165" s="25">
        <f t="shared" si="16"/>
        <v>7.1999999999999995E-2</v>
      </c>
      <c r="P165" s="26">
        <f t="shared" si="21"/>
        <v>1302</v>
      </c>
      <c r="Q165" s="26">
        <f t="shared" si="17"/>
        <v>6510</v>
      </c>
      <c r="R165">
        <f t="shared" si="18"/>
        <v>468.71999999999997</v>
      </c>
      <c r="T165" t="str">
        <f t="shared" si="19"/>
        <v/>
      </c>
    </row>
    <row r="166" spans="1:20" x14ac:dyDescent="0.2">
      <c r="A166" t="s">
        <v>20</v>
      </c>
      <c r="B166" s="18">
        <v>172</v>
      </c>
      <c r="C166" s="18"/>
      <c r="D166" s="18" t="s">
        <v>308</v>
      </c>
      <c r="E166" s="18"/>
      <c r="F166" s="18"/>
      <c r="I166" s="20" t="s">
        <v>309</v>
      </c>
      <c r="J166" s="21">
        <v>75000</v>
      </c>
      <c r="K166" s="22">
        <f t="shared" si="15"/>
        <v>375000</v>
      </c>
      <c r="L166" s="23">
        <v>40239</v>
      </c>
      <c r="N166" s="24">
        <v>0.33</v>
      </c>
      <c r="O166" s="25">
        <f t="shared" si="16"/>
        <v>6.6000000000000003E-2</v>
      </c>
      <c r="P166" s="26">
        <f t="shared" si="21"/>
        <v>75000</v>
      </c>
      <c r="Q166" s="26">
        <f t="shared" si="17"/>
        <v>375000</v>
      </c>
      <c r="R166">
        <f t="shared" si="18"/>
        <v>24750</v>
      </c>
      <c r="T166" t="str">
        <f t="shared" si="19"/>
        <v/>
      </c>
    </row>
    <row r="167" spans="1:20" x14ac:dyDescent="0.2">
      <c r="A167" t="s">
        <v>20</v>
      </c>
      <c r="B167" s="18">
        <v>173</v>
      </c>
      <c r="C167" s="18"/>
      <c r="D167" s="18" t="s">
        <v>310</v>
      </c>
      <c r="E167" s="18"/>
      <c r="F167" s="18"/>
      <c r="I167" s="20" t="s">
        <v>309</v>
      </c>
      <c r="J167" s="21">
        <v>13541</v>
      </c>
      <c r="K167" s="22">
        <f t="shared" si="15"/>
        <v>67705</v>
      </c>
      <c r="L167" s="23">
        <v>40239</v>
      </c>
      <c r="N167" s="24">
        <v>0.36</v>
      </c>
      <c r="O167" s="25">
        <f t="shared" si="16"/>
        <v>7.1999999999999995E-2</v>
      </c>
      <c r="P167" s="26">
        <f t="shared" si="21"/>
        <v>13541</v>
      </c>
      <c r="Q167" s="26">
        <f t="shared" si="17"/>
        <v>67705</v>
      </c>
      <c r="R167">
        <f t="shared" si="18"/>
        <v>4874.7599999999993</v>
      </c>
      <c r="T167" t="str">
        <f t="shared" si="19"/>
        <v/>
      </c>
    </row>
    <row r="168" spans="1:20" x14ac:dyDescent="0.2">
      <c r="A168" t="s">
        <v>20</v>
      </c>
      <c r="B168" s="18">
        <v>174</v>
      </c>
      <c r="C168" s="18"/>
      <c r="D168" s="18" t="s">
        <v>311</v>
      </c>
      <c r="E168" s="18"/>
      <c r="F168" s="18"/>
      <c r="I168" s="20" t="s">
        <v>309</v>
      </c>
      <c r="J168" s="21">
        <v>5416</v>
      </c>
      <c r="K168" s="22">
        <f t="shared" si="15"/>
        <v>27080</v>
      </c>
      <c r="L168" s="23">
        <v>40239</v>
      </c>
      <c r="N168" s="24">
        <v>0.36</v>
      </c>
      <c r="O168" s="25">
        <f t="shared" si="16"/>
        <v>7.1999999999999995E-2</v>
      </c>
      <c r="P168" s="26">
        <f t="shared" si="21"/>
        <v>5416</v>
      </c>
      <c r="Q168" s="26">
        <f t="shared" si="17"/>
        <v>27080</v>
      </c>
      <c r="R168">
        <f t="shared" si="18"/>
        <v>1949.7599999999998</v>
      </c>
      <c r="T168" t="str">
        <f t="shared" si="19"/>
        <v/>
      </c>
    </row>
    <row r="169" spans="1:20" x14ac:dyDescent="0.2">
      <c r="A169" t="s">
        <v>20</v>
      </c>
      <c r="B169" s="18">
        <v>175</v>
      </c>
      <c r="C169" s="18"/>
      <c r="D169" s="18" t="s">
        <v>312</v>
      </c>
      <c r="E169" s="18"/>
      <c r="F169" s="18"/>
      <c r="I169" s="20" t="s">
        <v>309</v>
      </c>
      <c r="J169" s="21">
        <v>7291</v>
      </c>
      <c r="K169" s="22">
        <f t="shared" si="15"/>
        <v>36455</v>
      </c>
      <c r="L169" s="23">
        <v>40239</v>
      </c>
      <c r="N169" s="24">
        <v>0.36</v>
      </c>
      <c r="O169" s="25">
        <f t="shared" si="16"/>
        <v>7.1999999999999995E-2</v>
      </c>
      <c r="P169" s="26">
        <f t="shared" si="21"/>
        <v>7291</v>
      </c>
      <c r="Q169" s="26">
        <f t="shared" si="17"/>
        <v>36455</v>
      </c>
      <c r="R169">
        <f t="shared" si="18"/>
        <v>2624.7599999999998</v>
      </c>
      <c r="T169" t="str">
        <f t="shared" si="19"/>
        <v/>
      </c>
    </row>
    <row r="170" spans="1:20" x14ac:dyDescent="0.2">
      <c r="A170" t="s">
        <v>20</v>
      </c>
      <c r="B170" s="18">
        <v>176</v>
      </c>
      <c r="C170" s="18"/>
      <c r="D170" s="18" t="s">
        <v>313</v>
      </c>
      <c r="E170" s="18"/>
      <c r="F170" s="18"/>
      <c r="I170" s="20" t="s">
        <v>309</v>
      </c>
      <c r="J170" s="21">
        <v>7291</v>
      </c>
      <c r="K170" s="22">
        <f t="shared" si="15"/>
        <v>36455</v>
      </c>
      <c r="L170" s="23">
        <v>40239</v>
      </c>
      <c r="N170" s="24">
        <v>0.36</v>
      </c>
      <c r="O170" s="25">
        <f t="shared" si="16"/>
        <v>7.1999999999999995E-2</v>
      </c>
      <c r="P170" s="26">
        <f t="shared" si="21"/>
        <v>7291</v>
      </c>
      <c r="Q170" s="26">
        <f t="shared" si="17"/>
        <v>36455</v>
      </c>
      <c r="R170">
        <f t="shared" si="18"/>
        <v>2624.7599999999998</v>
      </c>
      <c r="T170" t="str">
        <f t="shared" si="19"/>
        <v/>
      </c>
    </row>
    <row r="171" spans="1:20" x14ac:dyDescent="0.2">
      <c r="A171" t="s">
        <v>20</v>
      </c>
      <c r="B171" s="18">
        <v>177</v>
      </c>
      <c r="C171" s="18"/>
      <c r="D171" s="18" t="s">
        <v>314</v>
      </c>
      <c r="E171" s="18"/>
      <c r="F171" s="18"/>
      <c r="I171" s="20" t="s">
        <v>315</v>
      </c>
      <c r="J171" s="21">
        <v>277777</v>
      </c>
      <c r="K171" s="22">
        <f t="shared" si="15"/>
        <v>1388885</v>
      </c>
      <c r="L171" s="23">
        <v>40282</v>
      </c>
      <c r="N171" s="24">
        <v>0.36</v>
      </c>
      <c r="O171" s="25">
        <f t="shared" si="16"/>
        <v>7.1999999999999995E-2</v>
      </c>
      <c r="P171" s="26">
        <f t="shared" si="21"/>
        <v>277777</v>
      </c>
      <c r="Q171" s="26">
        <f t="shared" si="17"/>
        <v>1388885</v>
      </c>
      <c r="R171">
        <f t="shared" si="18"/>
        <v>99999.719999999987</v>
      </c>
      <c r="T171" t="str">
        <f t="shared" si="19"/>
        <v/>
      </c>
    </row>
    <row r="172" spans="1:20" x14ac:dyDescent="0.2">
      <c r="A172" t="s">
        <v>20</v>
      </c>
      <c r="B172" s="18">
        <v>178</v>
      </c>
      <c r="C172" s="18"/>
      <c r="D172" s="18" t="s">
        <v>316</v>
      </c>
      <c r="E172" s="18"/>
      <c r="F172" s="18"/>
      <c r="I172" s="20" t="s">
        <v>315</v>
      </c>
      <c r="J172" s="21">
        <v>322223</v>
      </c>
      <c r="K172" s="22">
        <f t="shared" si="15"/>
        <v>1611115</v>
      </c>
      <c r="L172" s="23">
        <v>40282</v>
      </c>
      <c r="N172" s="24">
        <v>0.36</v>
      </c>
      <c r="O172" s="25">
        <f t="shared" si="16"/>
        <v>7.1999999999999995E-2</v>
      </c>
      <c r="P172" s="26">
        <f t="shared" si="21"/>
        <v>322223</v>
      </c>
      <c r="Q172" s="26">
        <f t="shared" si="17"/>
        <v>1611115</v>
      </c>
      <c r="R172">
        <f t="shared" si="18"/>
        <v>116000.27999999998</v>
      </c>
      <c r="T172" t="str">
        <f t="shared" si="19"/>
        <v/>
      </c>
    </row>
    <row r="173" spans="1:20" x14ac:dyDescent="0.2">
      <c r="A173" t="s">
        <v>20</v>
      </c>
      <c r="B173" s="18">
        <v>179</v>
      </c>
      <c r="C173" s="18"/>
      <c r="D173" s="18" t="s">
        <v>317</v>
      </c>
      <c r="E173" s="18"/>
      <c r="F173" s="18"/>
      <c r="I173" s="20" t="s">
        <v>315</v>
      </c>
      <c r="J173" s="21">
        <v>200000</v>
      </c>
      <c r="K173" s="22">
        <f t="shared" si="15"/>
        <v>1000000</v>
      </c>
      <c r="L173" s="23">
        <v>40282</v>
      </c>
      <c r="N173" s="24">
        <v>0.36</v>
      </c>
      <c r="O173" s="25">
        <f t="shared" si="16"/>
        <v>7.1999999999999995E-2</v>
      </c>
      <c r="P173" s="26">
        <f t="shared" si="21"/>
        <v>200000</v>
      </c>
      <c r="Q173" s="26">
        <f t="shared" si="17"/>
        <v>1000000</v>
      </c>
      <c r="R173">
        <f t="shared" si="18"/>
        <v>72000</v>
      </c>
      <c r="T173" t="str">
        <f t="shared" si="19"/>
        <v/>
      </c>
    </row>
    <row r="174" spans="1:20" x14ac:dyDescent="0.2">
      <c r="A174" t="s">
        <v>20</v>
      </c>
      <c r="B174" s="18">
        <v>180</v>
      </c>
      <c r="C174" s="18"/>
      <c r="D174" s="18" t="s">
        <v>318</v>
      </c>
      <c r="E174" s="18"/>
      <c r="F174" s="18"/>
      <c r="I174" s="20" t="s">
        <v>319</v>
      </c>
      <c r="J174" s="21">
        <v>2447</v>
      </c>
      <c r="K174" s="22">
        <f t="shared" si="15"/>
        <v>12235</v>
      </c>
      <c r="L174" s="23">
        <v>40287</v>
      </c>
      <c r="N174" s="24">
        <v>0.15</v>
      </c>
      <c r="O174" s="25">
        <f t="shared" si="16"/>
        <v>0.03</v>
      </c>
      <c r="P174" s="26">
        <f t="shared" si="21"/>
        <v>2447</v>
      </c>
      <c r="Q174" s="26">
        <f t="shared" si="17"/>
        <v>12235</v>
      </c>
      <c r="R174">
        <f t="shared" si="18"/>
        <v>367.05</v>
      </c>
      <c r="T174" t="str">
        <f t="shared" si="19"/>
        <v/>
      </c>
    </row>
    <row r="175" spans="1:20" x14ac:dyDescent="0.2">
      <c r="A175" t="s">
        <v>20</v>
      </c>
      <c r="B175" s="18">
        <v>181</v>
      </c>
      <c r="C175" s="18"/>
      <c r="D175" s="18" t="s">
        <v>320</v>
      </c>
      <c r="E175" s="18"/>
      <c r="F175" s="18"/>
      <c r="I175" s="20" t="s">
        <v>319</v>
      </c>
      <c r="J175" s="21">
        <v>525</v>
      </c>
      <c r="K175" s="22">
        <f t="shared" si="15"/>
        <v>2625</v>
      </c>
      <c r="L175" s="23">
        <v>40287</v>
      </c>
      <c r="N175" s="24">
        <v>0.15</v>
      </c>
      <c r="O175" s="25">
        <f t="shared" si="16"/>
        <v>0.03</v>
      </c>
      <c r="P175" s="26">
        <f t="shared" si="21"/>
        <v>525</v>
      </c>
      <c r="Q175" s="26">
        <f t="shared" si="17"/>
        <v>2625</v>
      </c>
      <c r="R175">
        <f t="shared" si="18"/>
        <v>78.75</v>
      </c>
      <c r="T175" t="str">
        <f t="shared" si="19"/>
        <v/>
      </c>
    </row>
    <row r="176" spans="1:20" x14ac:dyDescent="0.2">
      <c r="A176" t="s">
        <v>20</v>
      </c>
      <c r="B176" s="18">
        <v>182</v>
      </c>
      <c r="C176" s="18"/>
      <c r="D176" s="18" t="s">
        <v>321</v>
      </c>
      <c r="E176" s="18"/>
      <c r="F176" s="18"/>
      <c r="I176" s="20" t="s">
        <v>319</v>
      </c>
      <c r="J176" s="21">
        <v>791</v>
      </c>
      <c r="K176" s="22">
        <f t="shared" si="15"/>
        <v>3955</v>
      </c>
      <c r="L176" s="23">
        <v>40287</v>
      </c>
      <c r="N176" s="24">
        <v>0.33</v>
      </c>
      <c r="O176" s="25">
        <f t="shared" si="16"/>
        <v>6.6000000000000003E-2</v>
      </c>
      <c r="P176" s="26">
        <f t="shared" si="21"/>
        <v>791</v>
      </c>
      <c r="Q176" s="26">
        <f t="shared" si="17"/>
        <v>3955</v>
      </c>
      <c r="R176">
        <f t="shared" si="18"/>
        <v>261.03000000000003</v>
      </c>
      <c r="T176" t="str">
        <f t="shared" si="19"/>
        <v/>
      </c>
    </row>
    <row r="177" spans="1:20" x14ac:dyDescent="0.2">
      <c r="A177" t="s">
        <v>20</v>
      </c>
      <c r="B177" s="18">
        <v>183</v>
      </c>
      <c r="C177" s="18"/>
      <c r="D177" s="18" t="s">
        <v>322</v>
      </c>
      <c r="E177" s="18"/>
      <c r="F177" s="18"/>
      <c r="I177" s="20" t="s">
        <v>319</v>
      </c>
      <c r="J177" s="21">
        <v>5625</v>
      </c>
      <c r="K177" s="22">
        <f t="shared" si="15"/>
        <v>28125</v>
      </c>
      <c r="L177" s="23">
        <v>40287</v>
      </c>
      <c r="N177" s="24">
        <v>0.36</v>
      </c>
      <c r="O177" s="25">
        <f t="shared" si="16"/>
        <v>7.1999999999999995E-2</v>
      </c>
      <c r="P177" s="26">
        <f t="shared" si="21"/>
        <v>5625</v>
      </c>
      <c r="Q177" s="26">
        <f t="shared" si="17"/>
        <v>28125</v>
      </c>
      <c r="R177">
        <f t="shared" si="18"/>
        <v>2024.9999999999998</v>
      </c>
      <c r="T177" t="str">
        <f t="shared" si="19"/>
        <v/>
      </c>
    </row>
    <row r="178" spans="1:20" s="36" customFormat="1" x14ac:dyDescent="0.2">
      <c r="A178" t="s">
        <v>20</v>
      </c>
      <c r="B178" s="18">
        <v>184</v>
      </c>
      <c r="C178" s="18"/>
      <c r="D178" s="18" t="s">
        <v>323</v>
      </c>
      <c r="E178" s="18"/>
      <c r="F178" s="18"/>
      <c r="G178" s="8"/>
      <c r="H178"/>
      <c r="I178" s="20" t="s">
        <v>319</v>
      </c>
      <c r="J178" s="21">
        <v>2952</v>
      </c>
      <c r="K178" s="22">
        <f t="shared" si="15"/>
        <v>14760</v>
      </c>
      <c r="L178" s="23">
        <v>40287</v>
      </c>
      <c r="M178"/>
      <c r="N178" s="24">
        <v>0.36</v>
      </c>
      <c r="O178" s="25">
        <f t="shared" si="16"/>
        <v>7.1999999999999995E-2</v>
      </c>
      <c r="P178" s="26">
        <f t="shared" si="21"/>
        <v>2952</v>
      </c>
      <c r="Q178" s="26">
        <f t="shared" si="17"/>
        <v>14760</v>
      </c>
      <c r="R178">
        <f t="shared" si="18"/>
        <v>1062.72</v>
      </c>
      <c r="S178"/>
      <c r="T178" t="str">
        <f t="shared" si="19"/>
        <v/>
      </c>
    </row>
    <row r="179" spans="1:20" ht="22.5" x14ac:dyDescent="0.2">
      <c r="A179" t="s">
        <v>20</v>
      </c>
      <c r="B179" s="18">
        <v>185</v>
      </c>
      <c r="C179" s="18"/>
      <c r="D179" s="18"/>
      <c r="E179" s="18" t="s">
        <v>324</v>
      </c>
      <c r="F179" s="18" t="s">
        <v>325</v>
      </c>
      <c r="G179" s="19" t="s">
        <v>324</v>
      </c>
      <c r="H179" s="20" t="s">
        <v>325</v>
      </c>
      <c r="I179" s="35" t="s">
        <v>86</v>
      </c>
      <c r="J179" s="21">
        <v>130000</v>
      </c>
      <c r="K179" s="22">
        <f t="shared" si="15"/>
        <v>650000</v>
      </c>
      <c r="L179" s="23">
        <v>40045</v>
      </c>
      <c r="M179" s="23">
        <v>40226</v>
      </c>
      <c r="N179" s="42">
        <v>0.36</v>
      </c>
      <c r="O179" s="25">
        <f t="shared" si="16"/>
        <v>7.1999999999999995E-2</v>
      </c>
      <c r="P179" s="26"/>
      <c r="Q179" s="26">
        <f t="shared" si="17"/>
        <v>0</v>
      </c>
      <c r="R179">
        <f t="shared" si="18"/>
        <v>0</v>
      </c>
      <c r="T179">
        <f t="shared" si="19"/>
        <v>1</v>
      </c>
    </row>
    <row r="180" spans="1:20" x14ac:dyDescent="0.2">
      <c r="A180" t="s">
        <v>20</v>
      </c>
      <c r="B180" s="18">
        <v>186</v>
      </c>
      <c r="C180" s="18"/>
      <c r="D180" s="18" t="s">
        <v>326</v>
      </c>
      <c r="E180" s="18"/>
      <c r="F180" s="18" t="s">
        <v>325</v>
      </c>
      <c r="H180" s="20" t="s">
        <v>325</v>
      </c>
      <c r="I180" s="20" t="s">
        <v>280</v>
      </c>
      <c r="J180" s="21">
        <v>1000</v>
      </c>
      <c r="K180" s="22">
        <f t="shared" si="15"/>
        <v>5000</v>
      </c>
      <c r="L180" s="23">
        <v>40045</v>
      </c>
      <c r="N180" s="42">
        <v>0.36</v>
      </c>
      <c r="O180" s="25">
        <f t="shared" si="16"/>
        <v>7.1999999999999995E-2</v>
      </c>
      <c r="P180" s="26">
        <f t="shared" ref="P180:P185" si="22">IF(M180="",J180,0)</f>
        <v>1000</v>
      </c>
      <c r="Q180" s="26">
        <f t="shared" si="17"/>
        <v>5000</v>
      </c>
      <c r="R180">
        <f t="shared" si="18"/>
        <v>360</v>
      </c>
      <c r="T180">
        <f t="shared" si="19"/>
        <v>1</v>
      </c>
    </row>
    <row r="181" spans="1:20" x14ac:dyDescent="0.2">
      <c r="A181" t="s">
        <v>20</v>
      </c>
      <c r="B181" s="18">
        <v>187</v>
      </c>
      <c r="C181" s="18"/>
      <c r="D181" s="18" t="s">
        <v>327</v>
      </c>
      <c r="E181" s="18"/>
      <c r="F181" s="18" t="s">
        <v>325</v>
      </c>
      <c r="H181" s="20" t="s">
        <v>325</v>
      </c>
      <c r="I181" s="20" t="s">
        <v>151</v>
      </c>
      <c r="J181" s="21">
        <v>1000</v>
      </c>
      <c r="K181" s="22">
        <f t="shared" si="15"/>
        <v>5000</v>
      </c>
      <c r="L181" s="23">
        <v>40045</v>
      </c>
      <c r="N181" s="42">
        <v>0.36</v>
      </c>
      <c r="O181" s="25">
        <f t="shared" si="16"/>
        <v>7.1999999999999995E-2</v>
      </c>
      <c r="P181" s="26">
        <f t="shared" si="22"/>
        <v>1000</v>
      </c>
      <c r="Q181" s="26">
        <f t="shared" si="17"/>
        <v>5000</v>
      </c>
      <c r="R181">
        <f t="shared" si="18"/>
        <v>360</v>
      </c>
      <c r="T181">
        <f t="shared" si="19"/>
        <v>1</v>
      </c>
    </row>
    <row r="182" spans="1:20" x14ac:dyDescent="0.2">
      <c r="A182" t="s">
        <v>20</v>
      </c>
      <c r="B182" s="18">
        <v>188</v>
      </c>
      <c r="C182" s="18"/>
      <c r="D182" s="18" t="s">
        <v>328</v>
      </c>
      <c r="E182" s="18"/>
      <c r="F182" s="18" t="s">
        <v>325</v>
      </c>
      <c r="H182" s="20" t="s">
        <v>325</v>
      </c>
      <c r="I182" s="20" t="s">
        <v>329</v>
      </c>
      <c r="J182" s="21">
        <v>1000</v>
      </c>
      <c r="K182" s="22">
        <f t="shared" si="15"/>
        <v>5000</v>
      </c>
      <c r="L182" s="23">
        <v>40045</v>
      </c>
      <c r="N182" s="42">
        <v>0.36</v>
      </c>
      <c r="O182" s="25">
        <f t="shared" si="16"/>
        <v>7.1999999999999995E-2</v>
      </c>
      <c r="P182" s="26">
        <f t="shared" si="22"/>
        <v>1000</v>
      </c>
      <c r="Q182" s="26">
        <f t="shared" si="17"/>
        <v>5000</v>
      </c>
      <c r="R182">
        <f t="shared" si="18"/>
        <v>360</v>
      </c>
      <c r="T182">
        <f t="shared" si="19"/>
        <v>1</v>
      </c>
    </row>
    <row r="183" spans="1:20" x14ac:dyDescent="0.2">
      <c r="A183" t="s">
        <v>20</v>
      </c>
      <c r="B183" s="18">
        <v>189</v>
      </c>
      <c r="C183" s="18"/>
      <c r="D183" s="18" t="s">
        <v>330</v>
      </c>
      <c r="E183" s="18"/>
      <c r="F183" s="18" t="s">
        <v>325</v>
      </c>
      <c r="H183" s="20" t="s">
        <v>325</v>
      </c>
      <c r="I183" s="20" t="s">
        <v>331</v>
      </c>
      <c r="J183" s="21">
        <v>1000</v>
      </c>
      <c r="K183" s="22">
        <f t="shared" si="15"/>
        <v>5000</v>
      </c>
      <c r="L183" s="23">
        <v>40045</v>
      </c>
      <c r="N183" s="42">
        <v>0.36</v>
      </c>
      <c r="O183" s="25">
        <f t="shared" si="16"/>
        <v>7.1999999999999995E-2</v>
      </c>
      <c r="P183" s="26">
        <f t="shared" si="22"/>
        <v>1000</v>
      </c>
      <c r="Q183" s="26">
        <f t="shared" si="17"/>
        <v>5000</v>
      </c>
      <c r="R183">
        <f t="shared" si="18"/>
        <v>360</v>
      </c>
      <c r="T183">
        <f t="shared" si="19"/>
        <v>1</v>
      </c>
    </row>
    <row r="184" spans="1:20" x14ac:dyDescent="0.2">
      <c r="A184" t="s">
        <v>20</v>
      </c>
      <c r="B184" s="18">
        <v>190</v>
      </c>
      <c r="C184" s="18"/>
      <c r="D184" s="18" t="s">
        <v>332</v>
      </c>
      <c r="E184" s="18"/>
      <c r="F184" s="18" t="s">
        <v>325</v>
      </c>
      <c r="H184" s="20" t="s">
        <v>325</v>
      </c>
      <c r="I184" s="35" t="s">
        <v>333</v>
      </c>
      <c r="J184" s="21">
        <v>1000</v>
      </c>
      <c r="K184" s="22">
        <f t="shared" si="15"/>
        <v>5000</v>
      </c>
      <c r="L184" s="23">
        <v>40045</v>
      </c>
      <c r="N184" s="42">
        <v>0.36</v>
      </c>
      <c r="O184" s="25">
        <f t="shared" si="16"/>
        <v>7.1999999999999995E-2</v>
      </c>
      <c r="P184" s="26">
        <f t="shared" si="22"/>
        <v>1000</v>
      </c>
      <c r="Q184" s="26">
        <f t="shared" si="17"/>
        <v>5000</v>
      </c>
      <c r="R184">
        <f t="shared" si="18"/>
        <v>360</v>
      </c>
      <c r="T184">
        <f t="shared" si="19"/>
        <v>1</v>
      </c>
    </row>
    <row r="185" spans="1:20" x14ac:dyDescent="0.2">
      <c r="A185" t="s">
        <v>20</v>
      </c>
      <c r="B185" s="18">
        <v>191</v>
      </c>
      <c r="C185" s="18"/>
      <c r="D185" s="18" t="s">
        <v>334</v>
      </c>
      <c r="E185" s="18"/>
      <c r="F185" s="18"/>
      <c r="I185" s="20" t="s">
        <v>335</v>
      </c>
      <c r="J185" s="21">
        <v>3000</v>
      </c>
      <c r="K185" s="22">
        <f t="shared" si="15"/>
        <v>15000</v>
      </c>
      <c r="L185" s="23">
        <v>40238</v>
      </c>
      <c r="N185" s="24">
        <v>0.36</v>
      </c>
      <c r="O185" s="25">
        <f t="shared" si="16"/>
        <v>7.1999999999999995E-2</v>
      </c>
      <c r="P185" s="26">
        <f t="shared" si="22"/>
        <v>3000</v>
      </c>
      <c r="Q185" s="26">
        <f t="shared" si="17"/>
        <v>15000</v>
      </c>
      <c r="R185">
        <f t="shared" si="18"/>
        <v>1080</v>
      </c>
      <c r="T185" t="str">
        <f t="shared" si="19"/>
        <v/>
      </c>
    </row>
    <row r="186" spans="1:20" x14ac:dyDescent="0.2">
      <c r="A186" t="s">
        <v>20</v>
      </c>
      <c r="B186" s="18">
        <v>192</v>
      </c>
      <c r="C186" s="18"/>
      <c r="D186" s="18"/>
      <c r="E186" s="18" t="s">
        <v>336</v>
      </c>
      <c r="F186" s="18"/>
      <c r="G186" s="19" t="s">
        <v>336</v>
      </c>
      <c r="I186" s="20" t="s">
        <v>288</v>
      </c>
      <c r="J186" s="21">
        <v>50000</v>
      </c>
      <c r="K186" s="22">
        <f t="shared" si="15"/>
        <v>250000</v>
      </c>
      <c r="L186" s="23">
        <v>40330</v>
      </c>
      <c r="M186" s="23">
        <v>40483</v>
      </c>
      <c r="N186" s="24">
        <v>0.36</v>
      </c>
      <c r="O186" s="25">
        <f t="shared" si="16"/>
        <v>7.1999999999999995E-2</v>
      </c>
      <c r="P186" s="26"/>
      <c r="Q186" s="26">
        <f t="shared" si="17"/>
        <v>0</v>
      </c>
      <c r="R186">
        <f t="shared" si="18"/>
        <v>0</v>
      </c>
      <c r="T186">
        <f t="shared" si="19"/>
        <v>1</v>
      </c>
    </row>
    <row r="187" spans="1:20" x14ac:dyDescent="0.2">
      <c r="A187" t="s">
        <v>20</v>
      </c>
      <c r="B187" s="18">
        <v>193</v>
      </c>
      <c r="C187" s="18"/>
      <c r="D187" s="18" t="s">
        <v>337</v>
      </c>
      <c r="E187" s="18"/>
      <c r="F187" s="18"/>
      <c r="I187" s="20" t="s">
        <v>26</v>
      </c>
      <c r="J187" s="21">
        <v>130000</v>
      </c>
      <c r="K187" s="22">
        <f t="shared" si="15"/>
        <v>650000</v>
      </c>
      <c r="L187" s="23">
        <v>40339</v>
      </c>
      <c r="N187" s="24">
        <v>0.36</v>
      </c>
      <c r="O187" s="25">
        <f t="shared" si="16"/>
        <v>7.1999999999999995E-2</v>
      </c>
      <c r="P187" s="26">
        <f t="shared" ref="P187:P192" si="23">IF(M187="",J187,0)</f>
        <v>130000</v>
      </c>
      <c r="Q187" s="26">
        <f t="shared" si="17"/>
        <v>650000</v>
      </c>
      <c r="R187">
        <f t="shared" si="18"/>
        <v>46800</v>
      </c>
      <c r="T187" t="str">
        <f t="shared" si="19"/>
        <v/>
      </c>
    </row>
    <row r="188" spans="1:20" x14ac:dyDescent="0.2">
      <c r="A188" t="s">
        <v>20</v>
      </c>
      <c r="B188" s="18">
        <v>194</v>
      </c>
      <c r="C188" s="18"/>
      <c r="D188" s="18" t="s">
        <v>338</v>
      </c>
      <c r="E188" s="18"/>
      <c r="F188" s="18"/>
      <c r="I188" s="20" t="s">
        <v>300</v>
      </c>
      <c r="J188" s="21">
        <v>40000</v>
      </c>
      <c r="K188" s="22">
        <f t="shared" si="15"/>
        <v>200000</v>
      </c>
      <c r="L188" s="23">
        <v>40344</v>
      </c>
      <c r="N188" s="24">
        <v>0.36</v>
      </c>
      <c r="O188" s="25">
        <f t="shared" si="16"/>
        <v>7.1999999999999995E-2</v>
      </c>
      <c r="P188" s="26">
        <f t="shared" si="23"/>
        <v>40000</v>
      </c>
      <c r="Q188" s="26">
        <f t="shared" si="17"/>
        <v>200000</v>
      </c>
      <c r="R188">
        <f t="shared" si="18"/>
        <v>14399.999999999998</v>
      </c>
      <c r="T188" t="str">
        <f t="shared" si="19"/>
        <v/>
      </c>
    </row>
    <row r="189" spans="1:20" x14ac:dyDescent="0.2">
      <c r="A189" t="s">
        <v>20</v>
      </c>
      <c r="B189" s="18">
        <v>195</v>
      </c>
      <c r="C189" s="18"/>
      <c r="D189" s="18" t="s">
        <v>339</v>
      </c>
      <c r="E189" s="18"/>
      <c r="F189" s="18"/>
      <c r="I189" s="20" t="s">
        <v>300</v>
      </c>
      <c r="J189" s="21">
        <v>72500</v>
      </c>
      <c r="K189" s="22">
        <f t="shared" si="15"/>
        <v>362500</v>
      </c>
      <c r="L189" s="23">
        <v>40339</v>
      </c>
      <c r="N189" s="24">
        <v>0.36</v>
      </c>
      <c r="O189" s="25">
        <f t="shared" si="16"/>
        <v>7.1999999999999995E-2</v>
      </c>
      <c r="P189" s="26">
        <f t="shared" si="23"/>
        <v>72500</v>
      </c>
      <c r="Q189" s="26">
        <f t="shared" si="17"/>
        <v>362500</v>
      </c>
      <c r="R189">
        <f t="shared" si="18"/>
        <v>26099.999999999996</v>
      </c>
      <c r="T189" t="str">
        <f t="shared" si="19"/>
        <v/>
      </c>
    </row>
    <row r="190" spans="1:20" x14ac:dyDescent="0.2">
      <c r="A190" t="s">
        <v>20</v>
      </c>
      <c r="B190" s="18">
        <v>196</v>
      </c>
      <c r="C190" s="18"/>
      <c r="D190" s="18" t="s">
        <v>340</v>
      </c>
      <c r="E190" s="18"/>
      <c r="F190" s="18"/>
      <c r="I190" s="20" t="s">
        <v>26</v>
      </c>
      <c r="J190" s="21">
        <v>20000</v>
      </c>
      <c r="K190" s="22">
        <f t="shared" si="15"/>
        <v>100000</v>
      </c>
      <c r="L190" s="23">
        <v>40350</v>
      </c>
      <c r="N190" s="24">
        <v>0.36</v>
      </c>
      <c r="O190" s="25">
        <f t="shared" si="16"/>
        <v>7.1999999999999995E-2</v>
      </c>
      <c r="P190" s="26">
        <f t="shared" si="23"/>
        <v>20000</v>
      </c>
      <c r="Q190" s="26">
        <f t="shared" si="17"/>
        <v>100000</v>
      </c>
      <c r="R190">
        <f t="shared" si="18"/>
        <v>7199.9999999999991</v>
      </c>
      <c r="T190" t="str">
        <f t="shared" si="19"/>
        <v/>
      </c>
    </row>
    <row r="191" spans="1:20" x14ac:dyDescent="0.2">
      <c r="A191" t="s">
        <v>20</v>
      </c>
      <c r="B191" s="18">
        <v>198</v>
      </c>
      <c r="C191" s="18"/>
      <c r="D191" s="18" t="s">
        <v>341</v>
      </c>
      <c r="E191" s="18"/>
      <c r="F191" s="18"/>
      <c r="I191" s="20" t="s">
        <v>300</v>
      </c>
      <c r="J191" s="21">
        <v>2500</v>
      </c>
      <c r="K191" s="22">
        <f t="shared" si="15"/>
        <v>12500</v>
      </c>
      <c r="L191" s="23">
        <v>40350</v>
      </c>
      <c r="N191" s="24">
        <v>0.36</v>
      </c>
      <c r="O191" s="25">
        <f t="shared" si="16"/>
        <v>7.1999999999999995E-2</v>
      </c>
      <c r="P191" s="26">
        <f t="shared" si="23"/>
        <v>2500</v>
      </c>
      <c r="Q191" s="26">
        <f t="shared" si="17"/>
        <v>12500</v>
      </c>
      <c r="R191">
        <f t="shared" si="18"/>
        <v>899.99999999999989</v>
      </c>
      <c r="T191" t="str">
        <f t="shared" si="19"/>
        <v/>
      </c>
    </row>
    <row r="192" spans="1:20" x14ac:dyDescent="0.2">
      <c r="A192" t="s">
        <v>20</v>
      </c>
      <c r="B192" s="18">
        <v>199</v>
      </c>
      <c r="C192" s="18"/>
      <c r="D192" s="18" t="s">
        <v>342</v>
      </c>
      <c r="E192" s="18"/>
      <c r="F192" s="18"/>
      <c r="I192" s="20" t="s">
        <v>343</v>
      </c>
      <c r="J192" s="21">
        <v>35000</v>
      </c>
      <c r="K192" s="22">
        <f t="shared" si="15"/>
        <v>175000</v>
      </c>
      <c r="L192" s="23">
        <v>40359</v>
      </c>
      <c r="N192" s="24">
        <v>0.36</v>
      </c>
      <c r="O192" s="25">
        <f t="shared" si="16"/>
        <v>7.1999999999999995E-2</v>
      </c>
      <c r="P192" s="26">
        <f t="shared" si="23"/>
        <v>35000</v>
      </c>
      <c r="Q192" s="26">
        <f t="shared" si="17"/>
        <v>175000</v>
      </c>
      <c r="R192">
        <f t="shared" si="18"/>
        <v>12599.999999999998</v>
      </c>
      <c r="T192" t="str">
        <f t="shared" si="19"/>
        <v/>
      </c>
    </row>
    <row r="193" spans="1:20" ht="22.5" x14ac:dyDescent="0.2">
      <c r="A193" t="s">
        <v>20</v>
      </c>
      <c r="B193" s="18">
        <v>200</v>
      </c>
      <c r="C193" s="18"/>
      <c r="D193" s="18"/>
      <c r="E193" s="18" t="s">
        <v>344</v>
      </c>
      <c r="F193" s="18" t="s">
        <v>345</v>
      </c>
      <c r="G193" s="19" t="s">
        <v>344</v>
      </c>
      <c r="H193" s="20" t="s">
        <v>345</v>
      </c>
      <c r="I193" s="35" t="s">
        <v>86</v>
      </c>
      <c r="J193" s="21">
        <v>98000</v>
      </c>
      <c r="K193" s="22">
        <f t="shared" si="15"/>
        <v>490000</v>
      </c>
      <c r="L193" s="23">
        <v>40226</v>
      </c>
      <c r="M193" s="23">
        <v>40765</v>
      </c>
      <c r="N193" s="24">
        <v>0.36</v>
      </c>
      <c r="O193" s="25">
        <f t="shared" si="16"/>
        <v>7.1999999999999995E-2</v>
      </c>
      <c r="P193" s="26"/>
      <c r="Q193" s="26">
        <f t="shared" si="17"/>
        <v>0</v>
      </c>
      <c r="R193">
        <f t="shared" si="18"/>
        <v>0</v>
      </c>
      <c r="T193">
        <f t="shared" si="19"/>
        <v>1</v>
      </c>
    </row>
    <row r="194" spans="1:20" x14ac:dyDescent="0.2">
      <c r="A194" t="s">
        <v>20</v>
      </c>
      <c r="B194" s="18">
        <v>201</v>
      </c>
      <c r="C194" s="18"/>
      <c r="D194" s="18" t="s">
        <v>346</v>
      </c>
      <c r="E194" s="18"/>
      <c r="F194" s="18" t="s">
        <v>345</v>
      </c>
      <c r="H194" s="20" t="s">
        <v>345</v>
      </c>
      <c r="I194" s="35" t="s">
        <v>347</v>
      </c>
      <c r="J194" s="21">
        <v>5000</v>
      </c>
      <c r="K194" s="22">
        <f t="shared" si="15"/>
        <v>25000</v>
      </c>
      <c r="L194" s="23">
        <v>40226</v>
      </c>
      <c r="N194" s="24">
        <v>0.36</v>
      </c>
      <c r="O194" s="25">
        <f t="shared" si="16"/>
        <v>7.1999999999999995E-2</v>
      </c>
      <c r="P194" s="26">
        <f t="shared" ref="P194:P211" si="24">IF(M194="",J194,0)</f>
        <v>5000</v>
      </c>
      <c r="Q194" s="26">
        <f t="shared" si="17"/>
        <v>25000</v>
      </c>
      <c r="R194">
        <f t="shared" si="18"/>
        <v>1799.9999999999998</v>
      </c>
      <c r="T194">
        <f t="shared" si="19"/>
        <v>1</v>
      </c>
    </row>
    <row r="195" spans="1:20" ht="22.5" x14ac:dyDescent="0.2">
      <c r="A195" t="s">
        <v>20</v>
      </c>
      <c r="B195" s="18">
        <v>202</v>
      </c>
      <c r="C195" s="18"/>
      <c r="D195" s="18" t="s">
        <v>348</v>
      </c>
      <c r="E195" s="18"/>
      <c r="F195" s="18" t="s">
        <v>345</v>
      </c>
      <c r="H195" s="20" t="s">
        <v>345</v>
      </c>
      <c r="I195" s="35" t="s">
        <v>349</v>
      </c>
      <c r="J195" s="21">
        <v>5000</v>
      </c>
      <c r="K195" s="22">
        <f t="shared" si="15"/>
        <v>25000</v>
      </c>
      <c r="L195" s="23">
        <v>40226</v>
      </c>
      <c r="N195" s="24">
        <v>0.36</v>
      </c>
      <c r="O195" s="25">
        <f t="shared" si="16"/>
        <v>7.1999999999999995E-2</v>
      </c>
      <c r="P195" s="26">
        <f t="shared" si="24"/>
        <v>5000</v>
      </c>
      <c r="Q195" s="26">
        <f t="shared" si="17"/>
        <v>25000</v>
      </c>
      <c r="R195">
        <f t="shared" si="18"/>
        <v>1799.9999999999998</v>
      </c>
      <c r="T195">
        <f t="shared" si="19"/>
        <v>1</v>
      </c>
    </row>
    <row r="196" spans="1:20" x14ac:dyDescent="0.2">
      <c r="A196" t="s">
        <v>20</v>
      </c>
      <c r="B196" s="18">
        <v>203</v>
      </c>
      <c r="C196" s="18"/>
      <c r="D196" s="18" t="s">
        <v>350</v>
      </c>
      <c r="E196" s="18"/>
      <c r="F196" s="18" t="s">
        <v>345</v>
      </c>
      <c r="H196" s="20" t="s">
        <v>345</v>
      </c>
      <c r="I196" s="35" t="s">
        <v>333</v>
      </c>
      <c r="J196" s="21">
        <v>10000</v>
      </c>
      <c r="K196" s="22">
        <f t="shared" si="15"/>
        <v>50000</v>
      </c>
      <c r="L196" s="23">
        <v>40226</v>
      </c>
      <c r="N196" s="24">
        <v>0.36</v>
      </c>
      <c r="O196" s="25">
        <f t="shared" si="16"/>
        <v>7.1999999999999995E-2</v>
      </c>
      <c r="P196" s="26">
        <f t="shared" si="24"/>
        <v>10000</v>
      </c>
      <c r="Q196" s="26">
        <f t="shared" si="17"/>
        <v>50000</v>
      </c>
      <c r="R196">
        <f t="shared" si="18"/>
        <v>3599.9999999999995</v>
      </c>
      <c r="T196">
        <f t="shared" si="19"/>
        <v>1</v>
      </c>
    </row>
    <row r="197" spans="1:20" x14ac:dyDescent="0.2">
      <c r="A197" t="s">
        <v>20</v>
      </c>
      <c r="B197" s="18">
        <v>204</v>
      </c>
      <c r="C197" s="18"/>
      <c r="D197" s="18" t="s">
        <v>351</v>
      </c>
      <c r="E197" s="18" t="s">
        <v>352</v>
      </c>
      <c r="F197" s="18" t="s">
        <v>345</v>
      </c>
      <c r="G197" s="8" t="s">
        <v>352</v>
      </c>
      <c r="H197" s="20" t="s">
        <v>345</v>
      </c>
      <c r="I197" s="35" t="s">
        <v>353</v>
      </c>
      <c r="J197" s="21">
        <v>10000</v>
      </c>
      <c r="K197" s="22">
        <f t="shared" si="15"/>
        <v>50000</v>
      </c>
      <c r="L197" s="23">
        <v>40226</v>
      </c>
      <c r="M197" s="44">
        <v>41859</v>
      </c>
      <c r="N197" s="24">
        <v>0.36</v>
      </c>
      <c r="O197" s="25">
        <f t="shared" si="16"/>
        <v>7.1999999999999995E-2</v>
      </c>
      <c r="P197" s="26">
        <f t="shared" si="24"/>
        <v>0</v>
      </c>
      <c r="Q197" s="26">
        <f t="shared" si="17"/>
        <v>0</v>
      </c>
      <c r="R197">
        <f t="shared" si="18"/>
        <v>0</v>
      </c>
      <c r="T197">
        <f t="shared" si="19"/>
        <v>1</v>
      </c>
    </row>
    <row r="198" spans="1:20" x14ac:dyDescent="0.2">
      <c r="A198" t="s">
        <v>20</v>
      </c>
      <c r="B198" s="18">
        <v>205</v>
      </c>
      <c r="C198" s="18"/>
      <c r="D198" s="18" t="s">
        <v>354</v>
      </c>
      <c r="E198" s="18"/>
      <c r="F198" s="18" t="s">
        <v>345</v>
      </c>
      <c r="H198" s="20" t="s">
        <v>345</v>
      </c>
      <c r="I198" s="20" t="s">
        <v>280</v>
      </c>
      <c r="J198" s="21">
        <v>1000</v>
      </c>
      <c r="K198" s="22">
        <f t="shared" si="15"/>
        <v>5000</v>
      </c>
      <c r="L198" s="23">
        <v>40226</v>
      </c>
      <c r="N198" s="24">
        <v>0.36</v>
      </c>
      <c r="O198" s="25">
        <f t="shared" si="16"/>
        <v>7.1999999999999995E-2</v>
      </c>
      <c r="P198" s="26">
        <f t="shared" si="24"/>
        <v>1000</v>
      </c>
      <c r="Q198" s="26">
        <f t="shared" si="17"/>
        <v>5000</v>
      </c>
      <c r="R198">
        <f t="shared" si="18"/>
        <v>360</v>
      </c>
      <c r="T198">
        <f t="shared" si="19"/>
        <v>1</v>
      </c>
    </row>
    <row r="199" spans="1:20" x14ac:dyDescent="0.2">
      <c r="A199" t="s">
        <v>20</v>
      </c>
      <c r="B199" s="18">
        <v>206</v>
      </c>
      <c r="C199" s="18"/>
      <c r="D199" s="18" t="s">
        <v>355</v>
      </c>
      <c r="E199" s="18"/>
      <c r="F199" s="18" t="s">
        <v>345</v>
      </c>
      <c r="H199" s="20" t="s">
        <v>345</v>
      </c>
      <c r="I199" s="20" t="s">
        <v>356</v>
      </c>
      <c r="J199" s="21">
        <v>1000</v>
      </c>
      <c r="K199" s="22">
        <f t="shared" si="15"/>
        <v>5000</v>
      </c>
      <c r="L199" s="23">
        <v>40226</v>
      </c>
      <c r="N199" s="24">
        <v>0.36</v>
      </c>
      <c r="O199" s="25">
        <f t="shared" si="16"/>
        <v>7.1999999999999995E-2</v>
      </c>
      <c r="P199" s="26">
        <f t="shared" si="24"/>
        <v>1000</v>
      </c>
      <c r="Q199" s="26">
        <f t="shared" si="17"/>
        <v>5000</v>
      </c>
      <c r="R199">
        <f t="shared" si="18"/>
        <v>360</v>
      </c>
      <c r="T199">
        <f t="shared" si="19"/>
        <v>1</v>
      </c>
    </row>
    <row r="200" spans="1:20" x14ac:dyDescent="0.2">
      <c r="A200" t="s">
        <v>20</v>
      </c>
      <c r="B200" s="18">
        <v>207</v>
      </c>
      <c r="C200" s="18"/>
      <c r="D200" s="18" t="s">
        <v>357</v>
      </c>
      <c r="E200" s="18"/>
      <c r="F200" s="18"/>
      <c r="I200" s="20" t="s">
        <v>358</v>
      </c>
      <c r="J200" s="21">
        <v>1500</v>
      </c>
      <c r="K200" s="22">
        <f t="shared" si="15"/>
        <v>7500</v>
      </c>
      <c r="L200" s="23">
        <v>40365</v>
      </c>
      <c r="N200" s="24">
        <v>0.36</v>
      </c>
      <c r="O200" s="25">
        <f t="shared" si="16"/>
        <v>7.1999999999999995E-2</v>
      </c>
      <c r="P200" s="26">
        <f t="shared" si="24"/>
        <v>1500</v>
      </c>
      <c r="Q200" s="26">
        <f t="shared" si="17"/>
        <v>7500</v>
      </c>
      <c r="R200">
        <f t="shared" si="18"/>
        <v>540</v>
      </c>
      <c r="T200" t="str">
        <f t="shared" si="19"/>
        <v/>
      </c>
    </row>
    <row r="201" spans="1:20" x14ac:dyDescent="0.2">
      <c r="A201" t="s">
        <v>20</v>
      </c>
      <c r="B201" s="18">
        <v>210</v>
      </c>
      <c r="C201" s="18"/>
      <c r="D201" s="18" t="s">
        <v>359</v>
      </c>
      <c r="E201" s="18"/>
      <c r="F201" s="18"/>
      <c r="I201" s="20" t="s">
        <v>360</v>
      </c>
      <c r="J201" s="21">
        <v>100</v>
      </c>
      <c r="K201" s="22">
        <f t="shared" ref="K201:K264" si="25">J201*5</f>
        <v>500</v>
      </c>
      <c r="L201" s="23">
        <v>40378</v>
      </c>
      <c r="N201" s="24">
        <v>0.33</v>
      </c>
      <c r="O201" s="25">
        <f t="shared" ref="O201:O264" si="26">N201/5</f>
        <v>6.6000000000000003E-2</v>
      </c>
      <c r="P201" s="26">
        <f t="shared" si="24"/>
        <v>100</v>
      </c>
      <c r="Q201" s="26">
        <f t="shared" ref="Q201:Q264" si="27">IF(M201="",K201,0)</f>
        <v>500</v>
      </c>
      <c r="R201">
        <f t="shared" ref="R201:R264" si="28">Q201*O201</f>
        <v>33</v>
      </c>
      <c r="T201" t="str">
        <f t="shared" si="19"/>
        <v/>
      </c>
    </row>
    <row r="202" spans="1:20" x14ac:dyDescent="0.2">
      <c r="A202" t="s">
        <v>20</v>
      </c>
      <c r="B202" s="18">
        <v>211</v>
      </c>
      <c r="C202" s="18"/>
      <c r="D202" s="18" t="s">
        <v>361</v>
      </c>
      <c r="E202" s="18"/>
      <c r="F202" s="18"/>
      <c r="I202" s="20" t="s">
        <v>362</v>
      </c>
      <c r="J202" s="21">
        <v>875</v>
      </c>
      <c r="K202" s="22">
        <f t="shared" si="25"/>
        <v>4375</v>
      </c>
      <c r="L202" s="23">
        <v>40379</v>
      </c>
      <c r="N202" s="24">
        <v>0.36</v>
      </c>
      <c r="O202" s="25">
        <f t="shared" si="26"/>
        <v>7.1999999999999995E-2</v>
      </c>
      <c r="P202" s="26">
        <f t="shared" si="24"/>
        <v>875</v>
      </c>
      <c r="Q202" s="26">
        <f t="shared" si="27"/>
        <v>4375</v>
      </c>
      <c r="R202">
        <f t="shared" si="28"/>
        <v>315</v>
      </c>
      <c r="T202" t="str">
        <f t="shared" ref="T202:T265" si="29">IF(AND(E202="",F202=""),"",1)</f>
        <v/>
      </c>
    </row>
    <row r="203" spans="1:20" x14ac:dyDescent="0.2">
      <c r="A203" t="s">
        <v>20</v>
      </c>
      <c r="B203" s="18">
        <v>212</v>
      </c>
      <c r="C203" s="18"/>
      <c r="D203" s="18" t="s">
        <v>363</v>
      </c>
      <c r="E203" s="18"/>
      <c r="F203" s="18"/>
      <c r="I203" s="20" t="s">
        <v>254</v>
      </c>
      <c r="J203" s="21">
        <v>1500</v>
      </c>
      <c r="K203" s="22">
        <f t="shared" si="25"/>
        <v>7500</v>
      </c>
      <c r="L203" s="23">
        <v>40410</v>
      </c>
      <c r="N203" s="24">
        <v>0.36</v>
      </c>
      <c r="O203" s="25">
        <f t="shared" si="26"/>
        <v>7.1999999999999995E-2</v>
      </c>
      <c r="P203" s="26">
        <f t="shared" si="24"/>
        <v>1500</v>
      </c>
      <c r="Q203" s="26">
        <f t="shared" si="27"/>
        <v>7500</v>
      </c>
      <c r="R203">
        <f t="shared" si="28"/>
        <v>540</v>
      </c>
      <c r="T203" t="str">
        <f t="shared" si="29"/>
        <v/>
      </c>
    </row>
    <row r="204" spans="1:20" x14ac:dyDescent="0.2">
      <c r="A204" t="s">
        <v>20</v>
      </c>
      <c r="B204" s="18">
        <v>213</v>
      </c>
      <c r="C204" s="18"/>
      <c r="D204" s="18" t="s">
        <v>364</v>
      </c>
      <c r="E204" s="18"/>
      <c r="F204" s="18"/>
      <c r="I204" s="20" t="s">
        <v>254</v>
      </c>
      <c r="J204" s="21">
        <v>750</v>
      </c>
      <c r="K204" s="22">
        <f t="shared" si="25"/>
        <v>3750</v>
      </c>
      <c r="L204" s="23">
        <v>40413</v>
      </c>
      <c r="N204" s="24">
        <v>0.36</v>
      </c>
      <c r="O204" s="25">
        <f t="shared" si="26"/>
        <v>7.1999999999999995E-2</v>
      </c>
      <c r="P204" s="26">
        <f t="shared" si="24"/>
        <v>750</v>
      </c>
      <c r="Q204" s="26">
        <f t="shared" si="27"/>
        <v>3750</v>
      </c>
      <c r="R204">
        <f t="shared" si="28"/>
        <v>270</v>
      </c>
      <c r="T204" t="str">
        <f t="shared" si="29"/>
        <v/>
      </c>
    </row>
    <row r="205" spans="1:20" x14ac:dyDescent="0.2">
      <c r="A205" t="s">
        <v>20</v>
      </c>
      <c r="B205" s="18">
        <v>214</v>
      </c>
      <c r="C205" s="18"/>
      <c r="D205" s="18" t="s">
        <v>365</v>
      </c>
      <c r="E205" s="18"/>
      <c r="F205" s="18"/>
      <c r="I205" s="20" t="s">
        <v>366</v>
      </c>
      <c r="J205" s="21">
        <v>2500</v>
      </c>
      <c r="K205" s="22">
        <f t="shared" si="25"/>
        <v>12500</v>
      </c>
      <c r="L205" s="23">
        <v>40414</v>
      </c>
      <c r="N205" s="24">
        <v>0.15</v>
      </c>
      <c r="O205" s="25">
        <f t="shared" si="26"/>
        <v>0.03</v>
      </c>
      <c r="P205" s="26">
        <f t="shared" si="24"/>
        <v>2500</v>
      </c>
      <c r="Q205" s="26">
        <f t="shared" si="27"/>
        <v>12500</v>
      </c>
      <c r="R205">
        <f t="shared" si="28"/>
        <v>375</v>
      </c>
      <c r="T205" t="str">
        <f t="shared" si="29"/>
        <v/>
      </c>
    </row>
    <row r="206" spans="1:20" x14ac:dyDescent="0.2">
      <c r="A206" t="s">
        <v>20</v>
      </c>
      <c r="B206" s="18">
        <v>215</v>
      </c>
      <c r="C206" s="18"/>
      <c r="D206" s="18" t="s">
        <v>367</v>
      </c>
      <c r="E206" s="18"/>
      <c r="F206" s="18"/>
      <c r="I206" s="20" t="s">
        <v>366</v>
      </c>
      <c r="J206" s="21">
        <v>896</v>
      </c>
      <c r="K206" s="22">
        <f t="shared" si="25"/>
        <v>4480</v>
      </c>
      <c r="L206" s="23">
        <v>40414</v>
      </c>
      <c r="N206" s="24">
        <v>0.33</v>
      </c>
      <c r="O206" s="25">
        <f t="shared" si="26"/>
        <v>6.6000000000000003E-2</v>
      </c>
      <c r="P206" s="26">
        <f t="shared" si="24"/>
        <v>896</v>
      </c>
      <c r="Q206" s="26">
        <f t="shared" si="27"/>
        <v>4480</v>
      </c>
      <c r="R206">
        <f t="shared" si="28"/>
        <v>295.68</v>
      </c>
      <c r="T206" t="str">
        <f t="shared" si="29"/>
        <v/>
      </c>
    </row>
    <row r="207" spans="1:20" x14ac:dyDescent="0.2">
      <c r="A207" t="s">
        <v>20</v>
      </c>
      <c r="B207" s="18">
        <v>216</v>
      </c>
      <c r="C207" s="18"/>
      <c r="D207" s="18" t="s">
        <v>368</v>
      </c>
      <c r="E207" s="18"/>
      <c r="F207" s="18"/>
      <c r="I207" s="20" t="s">
        <v>366</v>
      </c>
      <c r="J207" s="21">
        <v>6000</v>
      </c>
      <c r="K207" s="22">
        <f t="shared" si="25"/>
        <v>30000</v>
      </c>
      <c r="L207" s="23">
        <v>40414</v>
      </c>
      <c r="N207" s="24">
        <v>0.36</v>
      </c>
      <c r="O207" s="25">
        <f t="shared" si="26"/>
        <v>7.1999999999999995E-2</v>
      </c>
      <c r="P207" s="26">
        <f t="shared" si="24"/>
        <v>6000</v>
      </c>
      <c r="Q207" s="26">
        <f t="shared" si="27"/>
        <v>30000</v>
      </c>
      <c r="R207">
        <f t="shared" si="28"/>
        <v>2160</v>
      </c>
      <c r="T207" t="str">
        <f t="shared" si="29"/>
        <v/>
      </c>
    </row>
    <row r="208" spans="1:20" s="36" customFormat="1" x14ac:dyDescent="0.2">
      <c r="A208" t="s">
        <v>20</v>
      </c>
      <c r="B208" s="18">
        <v>217</v>
      </c>
      <c r="C208" s="18"/>
      <c r="D208" s="18" t="s">
        <v>369</v>
      </c>
      <c r="E208" s="18"/>
      <c r="F208" s="18"/>
      <c r="G208" s="8"/>
      <c r="H208"/>
      <c r="I208" s="20" t="s">
        <v>366</v>
      </c>
      <c r="J208" s="21">
        <v>468</v>
      </c>
      <c r="K208" s="22">
        <f t="shared" si="25"/>
        <v>2340</v>
      </c>
      <c r="L208" s="23">
        <v>40414</v>
      </c>
      <c r="M208"/>
      <c r="N208" s="24">
        <v>0.36</v>
      </c>
      <c r="O208" s="25">
        <f t="shared" si="26"/>
        <v>7.1999999999999995E-2</v>
      </c>
      <c r="P208" s="26">
        <f t="shared" si="24"/>
        <v>468</v>
      </c>
      <c r="Q208" s="26">
        <f t="shared" si="27"/>
        <v>2340</v>
      </c>
      <c r="R208">
        <f t="shared" si="28"/>
        <v>168.48</v>
      </c>
      <c r="S208"/>
      <c r="T208" t="str">
        <f t="shared" si="29"/>
        <v/>
      </c>
    </row>
    <row r="209" spans="1:20" x14ac:dyDescent="0.2">
      <c r="A209" t="s">
        <v>20</v>
      </c>
      <c r="B209" s="18">
        <v>218</v>
      </c>
      <c r="C209" s="18"/>
      <c r="D209" s="18" t="s">
        <v>370</v>
      </c>
      <c r="E209" s="18"/>
      <c r="F209" s="18"/>
      <c r="I209" s="20" t="s">
        <v>371</v>
      </c>
      <c r="J209" s="21">
        <v>36090</v>
      </c>
      <c r="K209" s="22">
        <f t="shared" si="25"/>
        <v>180450</v>
      </c>
      <c r="L209" s="23">
        <v>40415</v>
      </c>
      <c r="N209" s="24">
        <v>0.36</v>
      </c>
      <c r="O209" s="25">
        <f t="shared" si="26"/>
        <v>7.1999999999999995E-2</v>
      </c>
      <c r="P209" s="26">
        <f t="shared" si="24"/>
        <v>36090</v>
      </c>
      <c r="Q209" s="26">
        <f t="shared" si="27"/>
        <v>180450</v>
      </c>
      <c r="R209">
        <f t="shared" si="28"/>
        <v>12992.4</v>
      </c>
      <c r="T209" t="str">
        <f t="shared" si="29"/>
        <v/>
      </c>
    </row>
    <row r="210" spans="1:20" x14ac:dyDescent="0.2">
      <c r="A210" t="s">
        <v>20</v>
      </c>
      <c r="B210" s="18">
        <v>219</v>
      </c>
      <c r="C210" s="18"/>
      <c r="D210" s="18" t="s">
        <v>372</v>
      </c>
      <c r="E210" s="18"/>
      <c r="F210" s="18"/>
      <c r="I210" s="20" t="s">
        <v>335</v>
      </c>
      <c r="J210" s="21">
        <v>1500</v>
      </c>
      <c r="K210" s="22">
        <f t="shared" si="25"/>
        <v>7500</v>
      </c>
      <c r="L210" s="23">
        <v>40038</v>
      </c>
      <c r="N210" s="24">
        <v>0.36</v>
      </c>
      <c r="O210" s="25">
        <f t="shared" si="26"/>
        <v>7.1999999999999995E-2</v>
      </c>
      <c r="P210" s="26">
        <f t="shared" si="24"/>
        <v>1500</v>
      </c>
      <c r="Q210" s="26">
        <f t="shared" si="27"/>
        <v>7500</v>
      </c>
      <c r="R210">
        <f t="shared" si="28"/>
        <v>540</v>
      </c>
      <c r="T210" t="str">
        <f t="shared" si="29"/>
        <v/>
      </c>
    </row>
    <row r="211" spans="1:20" x14ac:dyDescent="0.2">
      <c r="A211" t="s">
        <v>20</v>
      </c>
      <c r="B211" s="18">
        <v>220</v>
      </c>
      <c r="C211" s="18"/>
      <c r="D211" s="18" t="s">
        <v>373</v>
      </c>
      <c r="E211" s="18"/>
      <c r="F211" s="18"/>
      <c r="I211" s="20" t="s">
        <v>374</v>
      </c>
      <c r="J211" s="21">
        <v>250</v>
      </c>
      <c r="K211" s="22">
        <f t="shared" si="25"/>
        <v>1250</v>
      </c>
      <c r="L211" s="23">
        <v>40436</v>
      </c>
      <c r="N211" s="24">
        <v>0.36</v>
      </c>
      <c r="O211" s="25">
        <f t="shared" si="26"/>
        <v>7.1999999999999995E-2</v>
      </c>
      <c r="P211" s="26">
        <f t="shared" si="24"/>
        <v>250</v>
      </c>
      <c r="Q211" s="26">
        <f t="shared" si="27"/>
        <v>1250</v>
      </c>
      <c r="R211">
        <f t="shared" si="28"/>
        <v>90</v>
      </c>
      <c r="T211" t="str">
        <f t="shared" si="29"/>
        <v/>
      </c>
    </row>
    <row r="212" spans="1:20" x14ac:dyDescent="0.2">
      <c r="A212" t="s">
        <v>20</v>
      </c>
      <c r="B212" s="18">
        <v>221</v>
      </c>
      <c r="C212" s="18"/>
      <c r="D212" s="18"/>
      <c r="E212" s="18" t="s">
        <v>375</v>
      </c>
      <c r="F212" s="18"/>
      <c r="G212" s="19" t="s">
        <v>375</v>
      </c>
      <c r="I212" s="20" t="s">
        <v>376</v>
      </c>
      <c r="J212" s="21">
        <v>2500</v>
      </c>
      <c r="K212" s="22">
        <f t="shared" si="25"/>
        <v>12500</v>
      </c>
      <c r="L212" s="23">
        <v>40456</v>
      </c>
      <c r="M212" s="23">
        <v>40889</v>
      </c>
      <c r="N212" s="24">
        <v>0.36</v>
      </c>
      <c r="O212" s="25">
        <f t="shared" si="26"/>
        <v>7.1999999999999995E-2</v>
      </c>
      <c r="P212" s="26"/>
      <c r="Q212" s="26">
        <f t="shared" si="27"/>
        <v>0</v>
      </c>
      <c r="R212">
        <f t="shared" si="28"/>
        <v>0</v>
      </c>
      <c r="T212">
        <f t="shared" si="29"/>
        <v>1</v>
      </c>
    </row>
    <row r="213" spans="1:20" x14ac:dyDescent="0.2">
      <c r="A213" t="s">
        <v>20</v>
      </c>
      <c r="B213" s="18">
        <v>222</v>
      </c>
      <c r="C213" s="18"/>
      <c r="D213" s="18" t="s">
        <v>377</v>
      </c>
      <c r="E213" s="18" t="s">
        <v>378</v>
      </c>
      <c r="F213" s="18"/>
      <c r="G213" s="8" t="s">
        <v>378</v>
      </c>
      <c r="I213" s="20" t="s">
        <v>379</v>
      </c>
      <c r="J213" s="21">
        <v>125275</v>
      </c>
      <c r="K213" s="22">
        <f t="shared" si="25"/>
        <v>626375</v>
      </c>
      <c r="L213" s="23">
        <v>40464</v>
      </c>
      <c r="M213" s="44">
        <v>42223</v>
      </c>
      <c r="N213" s="24">
        <v>0.36</v>
      </c>
      <c r="O213" s="25">
        <f t="shared" si="26"/>
        <v>7.1999999999999995E-2</v>
      </c>
      <c r="P213" s="26">
        <f t="shared" ref="P213:P248" si="30">IF(M213="",J213,0)</f>
        <v>0</v>
      </c>
      <c r="Q213" s="26">
        <f t="shared" si="27"/>
        <v>0</v>
      </c>
      <c r="R213">
        <f t="shared" si="28"/>
        <v>0</v>
      </c>
      <c r="T213">
        <f t="shared" si="29"/>
        <v>1</v>
      </c>
    </row>
    <row r="214" spans="1:20" x14ac:dyDescent="0.2">
      <c r="A214" t="s">
        <v>20</v>
      </c>
      <c r="B214" s="18">
        <v>223</v>
      </c>
      <c r="C214" s="18"/>
      <c r="D214" s="18" t="s">
        <v>380</v>
      </c>
      <c r="E214" s="18"/>
      <c r="F214" s="18" t="s">
        <v>381</v>
      </c>
      <c r="H214" s="20" t="s">
        <v>381</v>
      </c>
      <c r="I214" s="20" t="s">
        <v>288</v>
      </c>
      <c r="J214" s="21">
        <v>12500</v>
      </c>
      <c r="K214" s="22">
        <f t="shared" si="25"/>
        <v>62500</v>
      </c>
      <c r="L214" s="23">
        <v>40483</v>
      </c>
      <c r="N214" s="24">
        <v>0.36</v>
      </c>
      <c r="O214" s="25">
        <f t="shared" si="26"/>
        <v>7.1999999999999995E-2</v>
      </c>
      <c r="P214" s="26">
        <f t="shared" si="30"/>
        <v>12500</v>
      </c>
      <c r="Q214" s="26">
        <f t="shared" si="27"/>
        <v>62500</v>
      </c>
      <c r="R214">
        <f t="shared" si="28"/>
        <v>4500</v>
      </c>
      <c r="T214">
        <f t="shared" si="29"/>
        <v>1</v>
      </c>
    </row>
    <row r="215" spans="1:20" x14ac:dyDescent="0.2">
      <c r="A215" t="s">
        <v>20</v>
      </c>
      <c r="B215" s="18">
        <v>224</v>
      </c>
      <c r="C215" s="18"/>
      <c r="D215" s="18" t="s">
        <v>382</v>
      </c>
      <c r="E215" s="18"/>
      <c r="F215" s="18" t="s">
        <v>383</v>
      </c>
      <c r="H215" s="20" t="s">
        <v>383</v>
      </c>
      <c r="I215" s="20" t="s">
        <v>288</v>
      </c>
      <c r="J215" s="21">
        <v>12500</v>
      </c>
      <c r="K215" s="22">
        <f t="shared" si="25"/>
        <v>62500</v>
      </c>
      <c r="L215" s="23">
        <v>40483</v>
      </c>
      <c r="N215" s="24">
        <v>0.36</v>
      </c>
      <c r="O215" s="25">
        <f t="shared" si="26"/>
        <v>7.1999999999999995E-2</v>
      </c>
      <c r="P215" s="26">
        <f t="shared" si="30"/>
        <v>12500</v>
      </c>
      <c r="Q215" s="26">
        <f t="shared" si="27"/>
        <v>62500</v>
      </c>
      <c r="R215">
        <f t="shared" si="28"/>
        <v>4500</v>
      </c>
      <c r="T215">
        <f t="shared" si="29"/>
        <v>1</v>
      </c>
    </row>
    <row r="216" spans="1:20" x14ac:dyDescent="0.2">
      <c r="A216" t="s">
        <v>20</v>
      </c>
      <c r="B216" s="18">
        <v>225</v>
      </c>
      <c r="C216" s="18"/>
      <c r="D216" s="18" t="s">
        <v>384</v>
      </c>
      <c r="E216" s="18"/>
      <c r="F216" s="18"/>
      <c r="I216" s="20" t="s">
        <v>258</v>
      </c>
      <c r="J216" s="21">
        <v>1417</v>
      </c>
      <c r="K216" s="22">
        <f t="shared" si="25"/>
        <v>7085</v>
      </c>
      <c r="L216" s="23">
        <v>40477</v>
      </c>
      <c r="N216" s="24">
        <v>0.47000000000000003</v>
      </c>
      <c r="O216" s="25">
        <f t="shared" si="26"/>
        <v>9.4E-2</v>
      </c>
      <c r="P216" s="26">
        <f t="shared" si="30"/>
        <v>1417</v>
      </c>
      <c r="Q216" s="26">
        <f t="shared" si="27"/>
        <v>7085</v>
      </c>
      <c r="R216">
        <f t="shared" si="28"/>
        <v>665.99</v>
      </c>
      <c r="T216" t="str">
        <f t="shared" si="29"/>
        <v/>
      </c>
    </row>
    <row r="217" spans="1:20" x14ac:dyDescent="0.2">
      <c r="A217" t="s">
        <v>20</v>
      </c>
      <c r="B217" s="18">
        <v>226</v>
      </c>
      <c r="C217" s="18"/>
      <c r="D217" s="18" t="s">
        <v>385</v>
      </c>
      <c r="E217" s="18"/>
      <c r="F217" s="18"/>
      <c r="I217" s="20" t="s">
        <v>258</v>
      </c>
      <c r="J217" s="21">
        <v>333</v>
      </c>
      <c r="K217" s="22">
        <f t="shared" si="25"/>
        <v>1665</v>
      </c>
      <c r="L217" s="23">
        <v>40477</v>
      </c>
      <c r="N217" s="24">
        <v>0.33</v>
      </c>
      <c r="O217" s="25">
        <f t="shared" si="26"/>
        <v>6.6000000000000003E-2</v>
      </c>
      <c r="P217" s="26">
        <f t="shared" si="30"/>
        <v>333</v>
      </c>
      <c r="Q217" s="26">
        <f t="shared" si="27"/>
        <v>1665</v>
      </c>
      <c r="R217">
        <f t="shared" si="28"/>
        <v>109.89</v>
      </c>
      <c r="T217" t="str">
        <f t="shared" si="29"/>
        <v/>
      </c>
    </row>
    <row r="218" spans="1:20" x14ac:dyDescent="0.2">
      <c r="A218" t="s">
        <v>20</v>
      </c>
      <c r="B218" s="18">
        <v>227</v>
      </c>
      <c r="C218" s="18"/>
      <c r="D218" s="18" t="s">
        <v>386</v>
      </c>
      <c r="E218" s="18"/>
      <c r="F218" s="18"/>
      <c r="I218" s="20" t="s">
        <v>258</v>
      </c>
      <c r="J218" s="21">
        <v>1063</v>
      </c>
      <c r="K218" s="22">
        <f t="shared" si="25"/>
        <v>5315</v>
      </c>
      <c r="L218" s="23">
        <v>40477</v>
      </c>
      <c r="N218" s="24">
        <v>0.36</v>
      </c>
      <c r="O218" s="25">
        <f t="shared" si="26"/>
        <v>7.1999999999999995E-2</v>
      </c>
      <c r="P218" s="26">
        <f t="shared" si="30"/>
        <v>1063</v>
      </c>
      <c r="Q218" s="26">
        <f t="shared" si="27"/>
        <v>5315</v>
      </c>
      <c r="R218">
        <f t="shared" si="28"/>
        <v>382.67999999999995</v>
      </c>
      <c r="T218" t="str">
        <f t="shared" si="29"/>
        <v/>
      </c>
    </row>
    <row r="219" spans="1:20" x14ac:dyDescent="0.2">
      <c r="A219" t="s">
        <v>20</v>
      </c>
      <c r="B219" s="18">
        <v>228</v>
      </c>
      <c r="C219" s="18"/>
      <c r="D219" s="18" t="s">
        <v>387</v>
      </c>
      <c r="E219" s="18"/>
      <c r="F219" s="18"/>
      <c r="I219" s="20" t="s">
        <v>258</v>
      </c>
      <c r="J219" s="21">
        <v>1875</v>
      </c>
      <c r="K219" s="22">
        <f t="shared" si="25"/>
        <v>9375</v>
      </c>
      <c r="L219" s="23">
        <v>40477</v>
      </c>
      <c r="N219" s="24">
        <v>0.36</v>
      </c>
      <c r="O219" s="25">
        <f t="shared" si="26"/>
        <v>7.1999999999999995E-2</v>
      </c>
      <c r="P219" s="26">
        <f t="shared" si="30"/>
        <v>1875</v>
      </c>
      <c r="Q219" s="26">
        <f t="shared" si="27"/>
        <v>9375</v>
      </c>
      <c r="R219">
        <f t="shared" si="28"/>
        <v>675</v>
      </c>
      <c r="T219" t="str">
        <f t="shared" si="29"/>
        <v/>
      </c>
    </row>
    <row r="220" spans="1:20" x14ac:dyDescent="0.2">
      <c r="A220" t="s">
        <v>20</v>
      </c>
      <c r="B220" s="18">
        <v>229</v>
      </c>
      <c r="C220" s="18"/>
      <c r="D220" s="18" t="s">
        <v>388</v>
      </c>
      <c r="E220" s="18"/>
      <c r="F220" s="18"/>
      <c r="I220" s="20" t="s">
        <v>309</v>
      </c>
      <c r="J220" s="21">
        <v>50000</v>
      </c>
      <c r="K220" s="22">
        <f t="shared" si="25"/>
        <v>250000</v>
      </c>
      <c r="L220" s="23">
        <v>40443</v>
      </c>
      <c r="N220" s="24">
        <v>0.36</v>
      </c>
      <c r="O220" s="25">
        <f t="shared" si="26"/>
        <v>7.1999999999999995E-2</v>
      </c>
      <c r="P220" s="26">
        <f t="shared" si="30"/>
        <v>50000</v>
      </c>
      <c r="Q220" s="26">
        <f t="shared" si="27"/>
        <v>250000</v>
      </c>
      <c r="R220">
        <f t="shared" si="28"/>
        <v>18000</v>
      </c>
      <c r="T220" t="str">
        <f t="shared" si="29"/>
        <v/>
      </c>
    </row>
    <row r="221" spans="1:20" x14ac:dyDescent="0.2">
      <c r="A221" t="s">
        <v>20</v>
      </c>
      <c r="B221" s="18">
        <v>230</v>
      </c>
      <c r="C221" s="18"/>
      <c r="D221" s="18" t="s">
        <v>389</v>
      </c>
      <c r="E221" s="18"/>
      <c r="F221" s="18"/>
      <c r="I221" s="20" t="s">
        <v>390</v>
      </c>
      <c r="J221" s="21">
        <v>1000</v>
      </c>
      <c r="K221" s="22">
        <f t="shared" si="25"/>
        <v>5000</v>
      </c>
      <c r="L221" s="23">
        <v>40528</v>
      </c>
      <c r="N221" s="24">
        <v>0.36</v>
      </c>
      <c r="O221" s="25">
        <f t="shared" si="26"/>
        <v>7.1999999999999995E-2</v>
      </c>
      <c r="P221" s="26">
        <f t="shared" si="30"/>
        <v>1000</v>
      </c>
      <c r="Q221" s="26">
        <f t="shared" si="27"/>
        <v>5000</v>
      </c>
      <c r="R221">
        <f t="shared" si="28"/>
        <v>360</v>
      </c>
      <c r="T221" t="str">
        <f t="shared" si="29"/>
        <v/>
      </c>
    </row>
    <row r="222" spans="1:20" x14ac:dyDescent="0.2">
      <c r="A222" t="s">
        <v>20</v>
      </c>
      <c r="B222" s="18">
        <v>231</v>
      </c>
      <c r="C222" s="18"/>
      <c r="D222" s="18" t="s">
        <v>391</v>
      </c>
      <c r="E222" s="18"/>
      <c r="F222" s="18"/>
      <c r="I222" s="20" t="s">
        <v>28</v>
      </c>
      <c r="J222" s="21">
        <v>7500</v>
      </c>
      <c r="K222" s="22">
        <f t="shared" si="25"/>
        <v>37500</v>
      </c>
      <c r="L222" s="23">
        <v>40529</v>
      </c>
      <c r="N222" s="24">
        <v>0.36</v>
      </c>
      <c r="O222" s="25">
        <f t="shared" si="26"/>
        <v>7.1999999999999995E-2</v>
      </c>
      <c r="P222" s="26">
        <f t="shared" si="30"/>
        <v>7500</v>
      </c>
      <c r="Q222" s="26">
        <f t="shared" si="27"/>
        <v>37500</v>
      </c>
      <c r="R222">
        <f t="shared" si="28"/>
        <v>2700</v>
      </c>
      <c r="T222" t="str">
        <f t="shared" si="29"/>
        <v/>
      </c>
    </row>
    <row r="223" spans="1:20" x14ac:dyDescent="0.2">
      <c r="A223" t="s">
        <v>20</v>
      </c>
      <c r="B223" s="18">
        <v>232</v>
      </c>
      <c r="C223" s="18"/>
      <c r="D223" s="18" t="s">
        <v>392</v>
      </c>
      <c r="E223" s="18"/>
      <c r="F223" s="18"/>
      <c r="I223" s="20" t="s">
        <v>28</v>
      </c>
      <c r="J223" s="21">
        <v>3000</v>
      </c>
      <c r="K223" s="22">
        <f t="shared" si="25"/>
        <v>15000</v>
      </c>
      <c r="L223" s="23">
        <v>40532</v>
      </c>
      <c r="N223" s="24">
        <v>0.15</v>
      </c>
      <c r="O223" s="25">
        <f t="shared" si="26"/>
        <v>0.03</v>
      </c>
      <c r="P223" s="26">
        <f t="shared" si="30"/>
        <v>3000</v>
      </c>
      <c r="Q223" s="26">
        <f t="shared" si="27"/>
        <v>15000</v>
      </c>
      <c r="R223">
        <f t="shared" si="28"/>
        <v>450</v>
      </c>
      <c r="T223" t="str">
        <f t="shared" si="29"/>
        <v/>
      </c>
    </row>
    <row r="224" spans="1:20" s="45" customFormat="1" x14ac:dyDescent="0.2">
      <c r="A224" s="45" t="s">
        <v>20</v>
      </c>
      <c r="B224" s="46">
        <v>233</v>
      </c>
      <c r="C224" s="46"/>
      <c r="D224" s="46"/>
      <c r="E224" s="46"/>
      <c r="F224" s="46"/>
      <c r="G224" s="47"/>
      <c r="I224" s="48" t="s">
        <v>393</v>
      </c>
      <c r="J224" s="49">
        <v>0</v>
      </c>
      <c r="K224" s="50">
        <f t="shared" si="25"/>
        <v>0</v>
      </c>
      <c r="L224" s="51">
        <v>40612</v>
      </c>
      <c r="O224" s="52">
        <f t="shared" si="26"/>
        <v>0</v>
      </c>
      <c r="P224" s="53">
        <f t="shared" si="30"/>
        <v>0</v>
      </c>
      <c r="Q224" s="53">
        <f t="shared" si="27"/>
        <v>0</v>
      </c>
      <c r="R224" s="45">
        <f t="shared" si="28"/>
        <v>0</v>
      </c>
      <c r="T224" s="45" t="str">
        <f t="shared" si="29"/>
        <v/>
      </c>
    </row>
    <row r="225" spans="1:20" x14ac:dyDescent="0.2">
      <c r="A225" t="s">
        <v>20</v>
      </c>
      <c r="B225" s="18">
        <v>234</v>
      </c>
      <c r="C225" s="18"/>
      <c r="D225" s="46" t="s">
        <v>394</v>
      </c>
      <c r="E225" s="18"/>
      <c r="F225" s="18" t="s">
        <v>395</v>
      </c>
      <c r="H225" s="20" t="s">
        <v>395</v>
      </c>
      <c r="I225" s="35" t="s">
        <v>396</v>
      </c>
      <c r="J225" s="21">
        <v>100000</v>
      </c>
      <c r="K225" s="22">
        <f t="shared" si="25"/>
        <v>500000</v>
      </c>
      <c r="L225" s="23">
        <v>40623</v>
      </c>
      <c r="N225" s="24">
        <v>7.4999999999999997E-2</v>
      </c>
      <c r="O225" s="25">
        <f t="shared" si="26"/>
        <v>1.4999999999999999E-2</v>
      </c>
      <c r="P225" s="26">
        <f t="shared" si="30"/>
        <v>100000</v>
      </c>
      <c r="Q225" s="26">
        <f t="shared" si="27"/>
        <v>500000</v>
      </c>
      <c r="R225">
        <f t="shared" si="28"/>
        <v>7500</v>
      </c>
      <c r="T225">
        <f t="shared" si="29"/>
        <v>1</v>
      </c>
    </row>
    <row r="226" spans="1:20" x14ac:dyDescent="0.2">
      <c r="A226" t="s">
        <v>20</v>
      </c>
      <c r="B226" s="18">
        <v>235</v>
      </c>
      <c r="C226" s="18"/>
      <c r="D226" s="18" t="s">
        <v>397</v>
      </c>
      <c r="E226" s="18"/>
      <c r="F226" s="18" t="s">
        <v>398</v>
      </c>
      <c r="H226" s="20" t="s">
        <v>398</v>
      </c>
      <c r="I226" s="35" t="s">
        <v>396</v>
      </c>
      <c r="J226" s="21">
        <v>150000</v>
      </c>
      <c r="K226" s="22">
        <f t="shared" si="25"/>
        <v>750000</v>
      </c>
      <c r="L226" s="23">
        <v>40623</v>
      </c>
      <c r="N226" s="24">
        <v>0.15</v>
      </c>
      <c r="O226" s="25">
        <f t="shared" si="26"/>
        <v>0.03</v>
      </c>
      <c r="P226" s="26">
        <f t="shared" si="30"/>
        <v>150000</v>
      </c>
      <c r="Q226" s="26">
        <f t="shared" si="27"/>
        <v>750000</v>
      </c>
      <c r="R226">
        <f t="shared" si="28"/>
        <v>22500</v>
      </c>
      <c r="T226">
        <f t="shared" si="29"/>
        <v>1</v>
      </c>
    </row>
    <row r="227" spans="1:20" x14ac:dyDescent="0.2">
      <c r="A227" t="s">
        <v>20</v>
      </c>
      <c r="B227" s="18">
        <v>236</v>
      </c>
      <c r="C227" s="18"/>
      <c r="D227" s="18" t="s">
        <v>399</v>
      </c>
      <c r="E227" s="18"/>
      <c r="F227" s="18" t="s">
        <v>400</v>
      </c>
      <c r="H227" s="20" t="s">
        <v>400</v>
      </c>
      <c r="I227" s="35" t="s">
        <v>396</v>
      </c>
      <c r="J227" s="21">
        <v>100000</v>
      </c>
      <c r="K227" s="22">
        <f t="shared" si="25"/>
        <v>500000</v>
      </c>
      <c r="L227" s="23">
        <v>40623</v>
      </c>
      <c r="N227" s="24">
        <v>0.33</v>
      </c>
      <c r="O227" s="25">
        <f t="shared" si="26"/>
        <v>6.6000000000000003E-2</v>
      </c>
      <c r="P227" s="26">
        <f t="shared" si="30"/>
        <v>100000</v>
      </c>
      <c r="Q227" s="26">
        <f t="shared" si="27"/>
        <v>500000</v>
      </c>
      <c r="R227">
        <f t="shared" si="28"/>
        <v>33000</v>
      </c>
      <c r="T227">
        <f t="shared" si="29"/>
        <v>1</v>
      </c>
    </row>
    <row r="228" spans="1:20" x14ac:dyDescent="0.2">
      <c r="A228" t="s">
        <v>20</v>
      </c>
      <c r="B228" s="18">
        <v>237</v>
      </c>
      <c r="C228" s="18"/>
      <c r="D228" s="18" t="s">
        <v>401</v>
      </c>
      <c r="E228" s="18"/>
      <c r="F228" s="18" t="s">
        <v>402</v>
      </c>
      <c r="H228" s="20" t="s">
        <v>402</v>
      </c>
      <c r="I228" s="35" t="s">
        <v>396</v>
      </c>
      <c r="J228" s="21">
        <v>25000</v>
      </c>
      <c r="K228" s="22">
        <f t="shared" si="25"/>
        <v>125000</v>
      </c>
      <c r="L228" s="23">
        <v>40623</v>
      </c>
      <c r="N228" s="24">
        <v>0.33</v>
      </c>
      <c r="O228" s="25">
        <f t="shared" si="26"/>
        <v>6.6000000000000003E-2</v>
      </c>
      <c r="P228" s="26">
        <f t="shared" si="30"/>
        <v>25000</v>
      </c>
      <c r="Q228" s="26">
        <f t="shared" si="27"/>
        <v>125000</v>
      </c>
      <c r="R228">
        <f t="shared" si="28"/>
        <v>8250</v>
      </c>
      <c r="T228">
        <f t="shared" si="29"/>
        <v>1</v>
      </c>
    </row>
    <row r="229" spans="1:20" x14ac:dyDescent="0.2">
      <c r="A229" t="s">
        <v>20</v>
      </c>
      <c r="B229" s="18">
        <v>238</v>
      </c>
      <c r="C229" s="18"/>
      <c r="D229" s="18" t="s">
        <v>403</v>
      </c>
      <c r="E229" s="18"/>
      <c r="F229" s="18" t="s">
        <v>404</v>
      </c>
      <c r="H229" s="20" t="s">
        <v>404</v>
      </c>
      <c r="I229" s="35" t="s">
        <v>396</v>
      </c>
      <c r="J229" s="21">
        <v>75000</v>
      </c>
      <c r="K229" s="22">
        <f t="shared" si="25"/>
        <v>375000</v>
      </c>
      <c r="L229" s="23">
        <v>40623</v>
      </c>
      <c r="N229" s="24">
        <v>0.36</v>
      </c>
      <c r="O229" s="25">
        <f t="shared" si="26"/>
        <v>7.1999999999999995E-2</v>
      </c>
      <c r="P229" s="26">
        <f t="shared" si="30"/>
        <v>75000</v>
      </c>
      <c r="Q229" s="26">
        <f t="shared" si="27"/>
        <v>375000</v>
      </c>
      <c r="R229">
        <f t="shared" si="28"/>
        <v>26999.999999999996</v>
      </c>
      <c r="T229">
        <f t="shared" si="29"/>
        <v>1</v>
      </c>
    </row>
    <row r="230" spans="1:20" x14ac:dyDescent="0.2">
      <c r="A230" t="s">
        <v>20</v>
      </c>
      <c r="B230" s="18">
        <v>239</v>
      </c>
      <c r="C230" s="18"/>
      <c r="D230" s="18" t="s">
        <v>405</v>
      </c>
      <c r="E230" s="18"/>
      <c r="F230" s="18" t="s">
        <v>406</v>
      </c>
      <c r="H230" s="20" t="s">
        <v>406</v>
      </c>
      <c r="I230" s="35" t="s">
        <v>396</v>
      </c>
      <c r="J230" s="21">
        <v>25000</v>
      </c>
      <c r="K230" s="22">
        <f t="shared" si="25"/>
        <v>125000</v>
      </c>
      <c r="L230" s="23">
        <v>40623</v>
      </c>
      <c r="N230" s="24">
        <v>0.36</v>
      </c>
      <c r="O230" s="25">
        <f t="shared" si="26"/>
        <v>7.1999999999999995E-2</v>
      </c>
      <c r="P230" s="26">
        <f t="shared" si="30"/>
        <v>25000</v>
      </c>
      <c r="Q230" s="26">
        <f t="shared" si="27"/>
        <v>125000</v>
      </c>
      <c r="R230">
        <f t="shared" si="28"/>
        <v>9000</v>
      </c>
      <c r="T230">
        <f t="shared" si="29"/>
        <v>1</v>
      </c>
    </row>
    <row r="231" spans="1:20" s="36" customFormat="1" x14ac:dyDescent="0.2">
      <c r="A231" t="s">
        <v>20</v>
      </c>
      <c r="B231" s="18">
        <v>240</v>
      </c>
      <c r="C231" s="18"/>
      <c r="D231" s="18" t="s">
        <v>407</v>
      </c>
      <c r="E231" s="18"/>
      <c r="F231" s="18" t="s">
        <v>408</v>
      </c>
      <c r="G231" s="8"/>
      <c r="H231" s="20" t="s">
        <v>408</v>
      </c>
      <c r="I231" s="35" t="s">
        <v>396</v>
      </c>
      <c r="J231" s="21">
        <v>200000</v>
      </c>
      <c r="K231" s="22">
        <f t="shared" si="25"/>
        <v>1000000</v>
      </c>
      <c r="L231" s="23">
        <v>40623</v>
      </c>
      <c r="M231"/>
      <c r="N231" s="24">
        <v>0.36</v>
      </c>
      <c r="O231" s="25">
        <f t="shared" si="26"/>
        <v>7.1999999999999995E-2</v>
      </c>
      <c r="P231" s="26">
        <f t="shared" si="30"/>
        <v>200000</v>
      </c>
      <c r="Q231" s="26">
        <f t="shared" si="27"/>
        <v>1000000</v>
      </c>
      <c r="R231">
        <f t="shared" si="28"/>
        <v>72000</v>
      </c>
      <c r="S231"/>
      <c r="T231">
        <f t="shared" si="29"/>
        <v>1</v>
      </c>
    </row>
    <row r="232" spans="1:20" x14ac:dyDescent="0.2">
      <c r="A232" t="s">
        <v>20</v>
      </c>
      <c r="B232" s="18">
        <v>241</v>
      </c>
      <c r="C232" s="18"/>
      <c r="D232" s="18" t="s">
        <v>409</v>
      </c>
      <c r="E232" s="18"/>
      <c r="F232" s="18"/>
      <c r="I232" s="20" t="s">
        <v>410</v>
      </c>
      <c r="J232" s="21">
        <v>3958</v>
      </c>
      <c r="K232" s="22">
        <f t="shared" si="25"/>
        <v>19790</v>
      </c>
      <c r="L232" s="23">
        <v>40646</v>
      </c>
      <c r="N232" s="24">
        <v>0.36</v>
      </c>
      <c r="O232" s="25">
        <f t="shared" si="26"/>
        <v>7.1999999999999995E-2</v>
      </c>
      <c r="P232" s="26">
        <f t="shared" si="30"/>
        <v>3958</v>
      </c>
      <c r="Q232" s="26">
        <f t="shared" si="27"/>
        <v>19790</v>
      </c>
      <c r="R232">
        <f t="shared" si="28"/>
        <v>1424.8799999999999</v>
      </c>
      <c r="T232" t="str">
        <f t="shared" si="29"/>
        <v/>
      </c>
    </row>
    <row r="233" spans="1:20" x14ac:dyDescent="0.2">
      <c r="A233" t="s">
        <v>20</v>
      </c>
      <c r="B233" s="18">
        <v>242</v>
      </c>
      <c r="C233" s="18"/>
      <c r="D233" s="18" t="s">
        <v>411</v>
      </c>
      <c r="E233" s="18"/>
      <c r="F233" s="18"/>
      <c r="I233" s="20" t="s">
        <v>410</v>
      </c>
      <c r="J233" s="21">
        <v>1458</v>
      </c>
      <c r="K233" s="22">
        <f t="shared" si="25"/>
        <v>7290</v>
      </c>
      <c r="L233" s="23">
        <v>40647</v>
      </c>
      <c r="N233" s="24">
        <v>0.36</v>
      </c>
      <c r="O233" s="25">
        <f t="shared" si="26"/>
        <v>7.1999999999999995E-2</v>
      </c>
      <c r="P233" s="26">
        <f t="shared" si="30"/>
        <v>1458</v>
      </c>
      <c r="Q233" s="26">
        <f t="shared" si="27"/>
        <v>7290</v>
      </c>
      <c r="R233">
        <f t="shared" si="28"/>
        <v>524.88</v>
      </c>
      <c r="T233" t="str">
        <f t="shared" si="29"/>
        <v/>
      </c>
    </row>
    <row r="234" spans="1:20" x14ac:dyDescent="0.2">
      <c r="A234" t="s">
        <v>20</v>
      </c>
      <c r="B234" s="18">
        <v>243</v>
      </c>
      <c r="C234" s="18"/>
      <c r="D234" s="18" t="s">
        <v>412</v>
      </c>
      <c r="E234" s="18"/>
      <c r="F234" s="18"/>
      <c r="I234" s="20" t="s">
        <v>410</v>
      </c>
      <c r="J234" s="21">
        <v>1000</v>
      </c>
      <c r="K234" s="22">
        <f t="shared" si="25"/>
        <v>5000</v>
      </c>
      <c r="L234" s="23">
        <v>40647</v>
      </c>
      <c r="N234" s="24">
        <v>0.15</v>
      </c>
      <c r="O234" s="25">
        <f t="shared" si="26"/>
        <v>0.03</v>
      </c>
      <c r="P234" s="26">
        <f t="shared" si="30"/>
        <v>1000</v>
      </c>
      <c r="Q234" s="26">
        <f t="shared" si="27"/>
        <v>5000</v>
      </c>
      <c r="R234">
        <f t="shared" si="28"/>
        <v>150</v>
      </c>
      <c r="T234" t="str">
        <f t="shared" si="29"/>
        <v/>
      </c>
    </row>
    <row r="235" spans="1:20" x14ac:dyDescent="0.2">
      <c r="A235" t="s">
        <v>20</v>
      </c>
      <c r="B235" s="18">
        <v>244</v>
      </c>
      <c r="C235" s="18"/>
      <c r="D235" s="18" t="s">
        <v>413</v>
      </c>
      <c r="E235" s="18"/>
      <c r="F235" s="18"/>
      <c r="I235" s="20" t="s">
        <v>410</v>
      </c>
      <c r="J235" s="21">
        <v>1000</v>
      </c>
      <c r="K235" s="22">
        <f t="shared" si="25"/>
        <v>5000</v>
      </c>
      <c r="L235" s="23">
        <v>40647</v>
      </c>
      <c r="N235" s="24">
        <v>0.33</v>
      </c>
      <c r="O235" s="25">
        <f t="shared" si="26"/>
        <v>6.6000000000000003E-2</v>
      </c>
      <c r="P235" s="26">
        <f t="shared" si="30"/>
        <v>1000</v>
      </c>
      <c r="Q235" s="26">
        <f t="shared" si="27"/>
        <v>5000</v>
      </c>
      <c r="R235">
        <f t="shared" si="28"/>
        <v>330</v>
      </c>
      <c r="T235" t="str">
        <f t="shared" si="29"/>
        <v/>
      </c>
    </row>
    <row r="236" spans="1:20" x14ac:dyDescent="0.2">
      <c r="A236" t="s">
        <v>20</v>
      </c>
      <c r="B236" s="18">
        <v>245</v>
      </c>
      <c r="C236" s="18"/>
      <c r="D236" s="18" t="s">
        <v>414</v>
      </c>
      <c r="E236" s="18"/>
      <c r="F236" s="18"/>
      <c r="I236" s="20" t="s">
        <v>410</v>
      </c>
      <c r="J236" s="21">
        <v>4000</v>
      </c>
      <c r="K236" s="22">
        <f t="shared" si="25"/>
        <v>20000</v>
      </c>
      <c r="L236" s="23">
        <v>40647</v>
      </c>
      <c r="N236" s="24">
        <v>0.36</v>
      </c>
      <c r="O236" s="25">
        <f t="shared" si="26"/>
        <v>7.1999999999999995E-2</v>
      </c>
      <c r="P236" s="26">
        <f t="shared" si="30"/>
        <v>4000</v>
      </c>
      <c r="Q236" s="26">
        <f t="shared" si="27"/>
        <v>20000</v>
      </c>
      <c r="R236">
        <f t="shared" si="28"/>
        <v>1440</v>
      </c>
      <c r="T236" t="str">
        <f t="shared" si="29"/>
        <v/>
      </c>
    </row>
    <row r="237" spans="1:20" x14ac:dyDescent="0.2">
      <c r="A237" t="s">
        <v>20</v>
      </c>
      <c r="B237" s="18">
        <v>246</v>
      </c>
      <c r="C237" s="18"/>
      <c r="D237" s="18" t="s">
        <v>415</v>
      </c>
      <c r="E237" s="18"/>
      <c r="F237" s="18"/>
      <c r="I237" s="20" t="s">
        <v>221</v>
      </c>
      <c r="J237" s="21">
        <v>1876</v>
      </c>
      <c r="K237" s="22">
        <f t="shared" si="25"/>
        <v>9380</v>
      </c>
      <c r="L237" s="23">
        <v>40647</v>
      </c>
      <c r="N237" s="24">
        <v>0.15</v>
      </c>
      <c r="O237" s="25">
        <f t="shared" si="26"/>
        <v>0.03</v>
      </c>
      <c r="P237" s="26">
        <f t="shared" si="30"/>
        <v>1876</v>
      </c>
      <c r="Q237" s="26">
        <f t="shared" si="27"/>
        <v>9380</v>
      </c>
      <c r="R237">
        <f t="shared" si="28"/>
        <v>281.39999999999998</v>
      </c>
      <c r="T237" t="str">
        <f t="shared" si="29"/>
        <v/>
      </c>
    </row>
    <row r="238" spans="1:20" x14ac:dyDescent="0.2">
      <c r="A238" t="s">
        <v>20</v>
      </c>
      <c r="B238" s="18">
        <v>247</v>
      </c>
      <c r="C238" s="18"/>
      <c r="D238" s="18" t="s">
        <v>416</v>
      </c>
      <c r="E238" s="18"/>
      <c r="F238" s="18"/>
      <c r="I238" s="20" t="s">
        <v>221</v>
      </c>
      <c r="J238" s="21">
        <v>584</v>
      </c>
      <c r="K238" s="22">
        <f t="shared" si="25"/>
        <v>2920</v>
      </c>
      <c r="L238" s="23">
        <v>40647</v>
      </c>
      <c r="N238" s="24">
        <v>0.33</v>
      </c>
      <c r="O238" s="25">
        <f t="shared" si="26"/>
        <v>6.6000000000000003E-2</v>
      </c>
      <c r="P238" s="26">
        <f t="shared" si="30"/>
        <v>584</v>
      </c>
      <c r="Q238" s="26">
        <f t="shared" si="27"/>
        <v>2920</v>
      </c>
      <c r="R238">
        <f t="shared" si="28"/>
        <v>192.72</v>
      </c>
      <c r="T238" t="str">
        <f t="shared" si="29"/>
        <v/>
      </c>
    </row>
    <row r="239" spans="1:20" ht="25.5" customHeight="1" x14ac:dyDescent="0.2">
      <c r="A239" t="s">
        <v>20</v>
      </c>
      <c r="B239" s="18">
        <v>248</v>
      </c>
      <c r="C239" s="18"/>
      <c r="D239" s="18" t="s">
        <v>417</v>
      </c>
      <c r="E239" s="18"/>
      <c r="F239" s="18"/>
      <c r="I239" s="20" t="s">
        <v>221</v>
      </c>
      <c r="J239" s="21">
        <v>844</v>
      </c>
      <c r="K239" s="22">
        <f t="shared" si="25"/>
        <v>4220</v>
      </c>
      <c r="L239" s="23">
        <v>40647</v>
      </c>
      <c r="N239" s="24">
        <v>7.4999999999999997E-2</v>
      </c>
      <c r="O239" s="25">
        <f t="shared" si="26"/>
        <v>1.4999999999999999E-2</v>
      </c>
      <c r="P239" s="26">
        <f t="shared" si="30"/>
        <v>844</v>
      </c>
      <c r="Q239" s="26">
        <f t="shared" si="27"/>
        <v>4220</v>
      </c>
      <c r="R239">
        <f t="shared" si="28"/>
        <v>63.3</v>
      </c>
      <c r="T239" t="str">
        <f t="shared" si="29"/>
        <v/>
      </c>
    </row>
    <row r="240" spans="1:20" x14ac:dyDescent="0.2">
      <c r="A240" t="s">
        <v>20</v>
      </c>
      <c r="B240" s="18">
        <v>249</v>
      </c>
      <c r="C240" s="18"/>
      <c r="D240" s="18" t="s">
        <v>418</v>
      </c>
      <c r="E240" s="18"/>
      <c r="F240" s="18"/>
      <c r="I240" s="20" t="s">
        <v>221</v>
      </c>
      <c r="J240" s="21">
        <v>2969</v>
      </c>
      <c r="K240" s="22">
        <f t="shared" si="25"/>
        <v>14845</v>
      </c>
      <c r="L240" s="23">
        <v>40647</v>
      </c>
      <c r="N240" s="24">
        <v>0.15</v>
      </c>
      <c r="O240" s="25">
        <f t="shared" si="26"/>
        <v>0.03</v>
      </c>
      <c r="P240" s="26">
        <f t="shared" si="30"/>
        <v>2969</v>
      </c>
      <c r="Q240" s="26">
        <f t="shared" si="27"/>
        <v>14845</v>
      </c>
      <c r="R240">
        <f t="shared" si="28"/>
        <v>445.34999999999997</v>
      </c>
      <c r="T240" t="str">
        <f t="shared" si="29"/>
        <v/>
      </c>
    </row>
    <row r="241" spans="1:20" x14ac:dyDescent="0.2">
      <c r="A241" t="s">
        <v>20</v>
      </c>
      <c r="B241" s="18">
        <v>250</v>
      </c>
      <c r="C241" s="18"/>
      <c r="D241" s="18" t="s">
        <v>419</v>
      </c>
      <c r="E241" s="18"/>
      <c r="F241" s="18"/>
      <c r="I241" s="20" t="s">
        <v>374</v>
      </c>
      <c r="J241" s="21">
        <v>208</v>
      </c>
      <c r="K241" s="22">
        <f t="shared" si="25"/>
        <v>1040</v>
      </c>
      <c r="L241" s="23">
        <v>40746</v>
      </c>
      <c r="N241" s="24">
        <v>0.36</v>
      </c>
      <c r="O241" s="25">
        <f t="shared" si="26"/>
        <v>7.1999999999999995E-2</v>
      </c>
      <c r="P241" s="26">
        <f t="shared" si="30"/>
        <v>208</v>
      </c>
      <c r="Q241" s="26">
        <f t="shared" si="27"/>
        <v>1040</v>
      </c>
      <c r="R241">
        <f t="shared" si="28"/>
        <v>74.88</v>
      </c>
      <c r="T241" t="str">
        <f t="shared" si="29"/>
        <v/>
      </c>
    </row>
    <row r="242" spans="1:20" x14ac:dyDescent="0.2">
      <c r="A242" t="s">
        <v>20</v>
      </c>
      <c r="B242" s="18">
        <v>251</v>
      </c>
      <c r="C242" s="18"/>
      <c r="D242" s="18" t="s">
        <v>420</v>
      </c>
      <c r="E242" s="18"/>
      <c r="F242" s="18"/>
      <c r="I242" s="20" t="s">
        <v>421</v>
      </c>
      <c r="J242" s="21">
        <v>30000</v>
      </c>
      <c r="K242" s="22">
        <f t="shared" si="25"/>
        <v>150000</v>
      </c>
      <c r="L242" s="23">
        <v>40760</v>
      </c>
      <c r="N242" s="24">
        <v>1.03</v>
      </c>
      <c r="O242" s="25">
        <f t="shared" si="26"/>
        <v>0.20600000000000002</v>
      </c>
      <c r="P242" s="26">
        <f t="shared" si="30"/>
        <v>30000</v>
      </c>
      <c r="Q242" s="26">
        <f t="shared" si="27"/>
        <v>150000</v>
      </c>
      <c r="R242">
        <f t="shared" si="28"/>
        <v>30900.000000000004</v>
      </c>
      <c r="T242" t="str">
        <f t="shared" si="29"/>
        <v/>
      </c>
    </row>
    <row r="243" spans="1:20" ht="18.75" customHeight="1" x14ac:dyDescent="0.2">
      <c r="A243" t="s">
        <v>20</v>
      </c>
      <c r="B243" s="18">
        <v>252</v>
      </c>
      <c r="C243" s="18"/>
      <c r="D243" s="18" t="s">
        <v>422</v>
      </c>
      <c r="E243" s="18"/>
      <c r="F243" s="18" t="s">
        <v>423</v>
      </c>
      <c r="H243" s="20" t="s">
        <v>423</v>
      </c>
      <c r="I243" s="35" t="s">
        <v>424</v>
      </c>
      <c r="J243" s="21">
        <v>5000</v>
      </c>
      <c r="K243" s="22">
        <f t="shared" si="25"/>
        <v>25000</v>
      </c>
      <c r="L243" s="23">
        <v>40765</v>
      </c>
      <c r="N243" s="24">
        <v>0.36</v>
      </c>
      <c r="O243" s="25">
        <f t="shared" si="26"/>
        <v>7.1999999999999995E-2</v>
      </c>
      <c r="P243" s="26">
        <f t="shared" si="30"/>
        <v>5000</v>
      </c>
      <c r="Q243" s="26">
        <f t="shared" si="27"/>
        <v>25000</v>
      </c>
      <c r="R243">
        <f t="shared" si="28"/>
        <v>1799.9999999999998</v>
      </c>
      <c r="T243">
        <f t="shared" si="29"/>
        <v>1</v>
      </c>
    </row>
    <row r="244" spans="1:20" s="7" customFormat="1" x14ac:dyDescent="0.2">
      <c r="A244" t="s">
        <v>20</v>
      </c>
      <c r="B244" s="18">
        <v>253</v>
      </c>
      <c r="C244" s="18"/>
      <c r="D244" s="18" t="s">
        <v>425</v>
      </c>
      <c r="E244" s="18"/>
      <c r="F244" s="18" t="s">
        <v>423</v>
      </c>
      <c r="G244" s="8"/>
      <c r="H244" s="20" t="s">
        <v>423</v>
      </c>
      <c r="I244" s="20" t="s">
        <v>356</v>
      </c>
      <c r="J244" s="21">
        <v>2000</v>
      </c>
      <c r="K244" s="22">
        <f t="shared" si="25"/>
        <v>10000</v>
      </c>
      <c r="L244" s="23">
        <v>40765</v>
      </c>
      <c r="M244"/>
      <c r="N244" s="24">
        <v>0.36</v>
      </c>
      <c r="O244" s="25">
        <f t="shared" si="26"/>
        <v>7.1999999999999995E-2</v>
      </c>
      <c r="P244" s="26">
        <f t="shared" si="30"/>
        <v>2000</v>
      </c>
      <c r="Q244" s="26">
        <f t="shared" si="27"/>
        <v>10000</v>
      </c>
      <c r="R244">
        <f t="shared" si="28"/>
        <v>720</v>
      </c>
      <c r="S244"/>
      <c r="T244">
        <f t="shared" si="29"/>
        <v>1</v>
      </c>
    </row>
    <row r="245" spans="1:20" s="54" customFormat="1" x14ac:dyDescent="0.2">
      <c r="A245" t="s">
        <v>20</v>
      </c>
      <c r="B245" s="18">
        <v>254</v>
      </c>
      <c r="C245" s="18"/>
      <c r="D245" s="18" t="s">
        <v>426</v>
      </c>
      <c r="E245" s="18"/>
      <c r="F245" s="18" t="s">
        <v>423</v>
      </c>
      <c r="G245" s="8"/>
      <c r="H245" s="20" t="s">
        <v>423</v>
      </c>
      <c r="I245" s="20" t="s">
        <v>331</v>
      </c>
      <c r="J245" s="21">
        <v>2000</v>
      </c>
      <c r="K245" s="22">
        <f t="shared" si="25"/>
        <v>10000</v>
      </c>
      <c r="L245" s="23">
        <v>40765</v>
      </c>
      <c r="M245"/>
      <c r="N245" s="24">
        <v>0.36</v>
      </c>
      <c r="O245" s="25">
        <f t="shared" si="26"/>
        <v>7.1999999999999995E-2</v>
      </c>
      <c r="P245" s="26">
        <f t="shared" si="30"/>
        <v>2000</v>
      </c>
      <c r="Q245" s="26">
        <f t="shared" si="27"/>
        <v>10000</v>
      </c>
      <c r="R245">
        <f t="shared" si="28"/>
        <v>720</v>
      </c>
      <c r="S245"/>
      <c r="T245">
        <f t="shared" si="29"/>
        <v>1</v>
      </c>
    </row>
    <row r="246" spans="1:20" s="54" customFormat="1" x14ac:dyDescent="0.2">
      <c r="A246" t="s">
        <v>20</v>
      </c>
      <c r="B246" s="18">
        <v>255</v>
      </c>
      <c r="C246" s="18"/>
      <c r="D246" s="18" t="s">
        <v>427</v>
      </c>
      <c r="E246" s="18"/>
      <c r="F246" s="18" t="s">
        <v>423</v>
      </c>
      <c r="G246" s="8"/>
      <c r="H246" s="20" t="s">
        <v>423</v>
      </c>
      <c r="I246" s="20" t="s">
        <v>329</v>
      </c>
      <c r="J246" s="21">
        <v>1000</v>
      </c>
      <c r="K246" s="22">
        <f t="shared" si="25"/>
        <v>5000</v>
      </c>
      <c r="L246" s="23">
        <v>40765</v>
      </c>
      <c r="M246"/>
      <c r="N246" s="24">
        <v>0.36</v>
      </c>
      <c r="O246" s="25">
        <f t="shared" si="26"/>
        <v>7.1999999999999995E-2</v>
      </c>
      <c r="P246" s="26">
        <f t="shared" si="30"/>
        <v>1000</v>
      </c>
      <c r="Q246" s="26">
        <f t="shared" si="27"/>
        <v>5000</v>
      </c>
      <c r="R246">
        <f t="shared" si="28"/>
        <v>360</v>
      </c>
      <c r="S246"/>
      <c r="T246">
        <f t="shared" si="29"/>
        <v>1</v>
      </c>
    </row>
    <row r="247" spans="1:20" ht="22.5" x14ac:dyDescent="0.2">
      <c r="A247" t="s">
        <v>20</v>
      </c>
      <c r="B247" s="18">
        <v>256</v>
      </c>
      <c r="C247" s="18"/>
      <c r="D247" s="18" t="s">
        <v>428</v>
      </c>
      <c r="E247" s="18"/>
      <c r="F247" s="18" t="s">
        <v>423</v>
      </c>
      <c r="H247" s="20" t="s">
        <v>423</v>
      </c>
      <c r="I247" s="35" t="s">
        <v>86</v>
      </c>
      <c r="J247" s="21">
        <v>88000</v>
      </c>
      <c r="K247" s="22">
        <f t="shared" si="25"/>
        <v>440000</v>
      </c>
      <c r="L247" s="23">
        <v>40765</v>
      </c>
      <c r="N247" s="24">
        <v>0.36</v>
      </c>
      <c r="O247" s="25">
        <f t="shared" si="26"/>
        <v>7.1999999999999995E-2</v>
      </c>
      <c r="P247" s="26">
        <f t="shared" si="30"/>
        <v>88000</v>
      </c>
      <c r="Q247" s="26">
        <f t="shared" si="27"/>
        <v>440000</v>
      </c>
      <c r="R247">
        <f t="shared" si="28"/>
        <v>31679.999999999996</v>
      </c>
      <c r="T247">
        <f t="shared" si="29"/>
        <v>1</v>
      </c>
    </row>
    <row r="248" spans="1:20" x14ac:dyDescent="0.2">
      <c r="A248" t="s">
        <v>20</v>
      </c>
      <c r="B248" s="18">
        <v>257</v>
      </c>
      <c r="C248" s="18"/>
      <c r="D248" s="18" t="s">
        <v>429</v>
      </c>
      <c r="E248" s="18"/>
      <c r="F248" s="18"/>
      <c r="I248" s="20" t="s">
        <v>430</v>
      </c>
      <c r="J248" s="21">
        <v>8000</v>
      </c>
      <c r="K248" s="22">
        <f t="shared" si="25"/>
        <v>40000</v>
      </c>
      <c r="L248" s="23">
        <v>40774</v>
      </c>
      <c r="N248" s="24">
        <v>1.03</v>
      </c>
      <c r="O248" s="25">
        <f t="shared" si="26"/>
        <v>0.20600000000000002</v>
      </c>
      <c r="P248" s="26">
        <f t="shared" si="30"/>
        <v>8000</v>
      </c>
      <c r="Q248" s="26">
        <f t="shared" si="27"/>
        <v>40000</v>
      </c>
      <c r="R248">
        <f t="shared" si="28"/>
        <v>8240</v>
      </c>
      <c r="T248" t="str">
        <f t="shared" si="29"/>
        <v/>
      </c>
    </row>
    <row r="249" spans="1:20" x14ac:dyDescent="0.2">
      <c r="A249" t="s">
        <v>20</v>
      </c>
      <c r="B249" s="18">
        <v>258</v>
      </c>
      <c r="C249" s="18"/>
      <c r="D249" s="18"/>
      <c r="E249" s="18" t="s">
        <v>431</v>
      </c>
      <c r="F249" s="18"/>
      <c r="G249" s="19" t="s">
        <v>431</v>
      </c>
      <c r="I249" s="20" t="s">
        <v>432</v>
      </c>
      <c r="J249" s="21">
        <v>100000</v>
      </c>
      <c r="K249" s="22">
        <f t="shared" si="25"/>
        <v>500000</v>
      </c>
      <c r="L249" s="23">
        <v>40785</v>
      </c>
      <c r="M249" s="23">
        <v>40886</v>
      </c>
      <c r="N249" s="24">
        <v>1.03</v>
      </c>
      <c r="O249" s="25">
        <f t="shared" si="26"/>
        <v>0.20600000000000002</v>
      </c>
      <c r="P249" s="26"/>
      <c r="Q249" s="26">
        <f t="shared" si="27"/>
        <v>0</v>
      </c>
      <c r="R249">
        <f t="shared" si="28"/>
        <v>0</v>
      </c>
      <c r="T249">
        <f t="shared" si="29"/>
        <v>1</v>
      </c>
    </row>
    <row r="250" spans="1:20" x14ac:dyDescent="0.2">
      <c r="A250" t="s">
        <v>20</v>
      </c>
      <c r="B250" s="18">
        <v>259</v>
      </c>
      <c r="C250" s="18"/>
      <c r="D250" s="18" t="s">
        <v>433</v>
      </c>
      <c r="E250" s="18"/>
      <c r="F250" s="18"/>
      <c r="I250" s="20" t="s">
        <v>212</v>
      </c>
      <c r="J250" s="21">
        <v>1250</v>
      </c>
      <c r="K250" s="22">
        <f t="shared" si="25"/>
        <v>6250</v>
      </c>
      <c r="L250" s="23">
        <v>40826</v>
      </c>
      <c r="N250" s="24">
        <v>7.4999999999999997E-2</v>
      </c>
      <c r="O250" s="25">
        <f t="shared" si="26"/>
        <v>1.4999999999999999E-2</v>
      </c>
      <c r="P250" s="26">
        <f t="shared" ref="P250:P255" si="31">IF(M250="",J250,0)</f>
        <v>1250</v>
      </c>
      <c r="Q250" s="26">
        <f t="shared" si="27"/>
        <v>6250</v>
      </c>
      <c r="R250">
        <f t="shared" si="28"/>
        <v>93.75</v>
      </c>
      <c r="T250" t="str">
        <f t="shared" si="29"/>
        <v/>
      </c>
    </row>
    <row r="251" spans="1:20" x14ac:dyDescent="0.2">
      <c r="A251" t="s">
        <v>20</v>
      </c>
      <c r="B251" s="18">
        <v>260</v>
      </c>
      <c r="C251" s="18"/>
      <c r="D251" s="18" t="s">
        <v>434</v>
      </c>
      <c r="E251" s="18"/>
      <c r="F251" s="18"/>
      <c r="I251" s="20" t="s">
        <v>212</v>
      </c>
      <c r="J251" s="21">
        <v>2084</v>
      </c>
      <c r="K251" s="22">
        <f t="shared" si="25"/>
        <v>10420</v>
      </c>
      <c r="L251" s="23">
        <v>40826</v>
      </c>
      <c r="N251" s="24">
        <v>0.15</v>
      </c>
      <c r="O251" s="25">
        <f t="shared" si="26"/>
        <v>0.03</v>
      </c>
      <c r="P251" s="26">
        <f t="shared" si="31"/>
        <v>2084</v>
      </c>
      <c r="Q251" s="26">
        <f t="shared" si="27"/>
        <v>10420</v>
      </c>
      <c r="R251">
        <f t="shared" si="28"/>
        <v>312.59999999999997</v>
      </c>
      <c r="T251" t="str">
        <f t="shared" si="29"/>
        <v/>
      </c>
    </row>
    <row r="252" spans="1:20" x14ac:dyDescent="0.2">
      <c r="A252" t="s">
        <v>20</v>
      </c>
      <c r="B252" s="18">
        <v>261</v>
      </c>
      <c r="C252" s="18"/>
      <c r="D252" s="18" t="s">
        <v>435</v>
      </c>
      <c r="E252" s="18"/>
      <c r="F252" s="18"/>
      <c r="I252" s="20" t="s">
        <v>212</v>
      </c>
      <c r="J252" s="21">
        <v>600</v>
      </c>
      <c r="K252" s="22">
        <f t="shared" si="25"/>
        <v>3000</v>
      </c>
      <c r="L252" s="23">
        <v>40826</v>
      </c>
      <c r="N252" s="24">
        <v>0.15</v>
      </c>
      <c r="O252" s="25">
        <f t="shared" si="26"/>
        <v>0.03</v>
      </c>
      <c r="P252" s="26">
        <f t="shared" si="31"/>
        <v>600</v>
      </c>
      <c r="Q252" s="26">
        <f t="shared" si="27"/>
        <v>3000</v>
      </c>
      <c r="R252">
        <f t="shared" si="28"/>
        <v>90</v>
      </c>
      <c r="T252" t="str">
        <f t="shared" si="29"/>
        <v/>
      </c>
    </row>
    <row r="253" spans="1:20" x14ac:dyDescent="0.2">
      <c r="A253" t="s">
        <v>20</v>
      </c>
      <c r="B253" s="18">
        <v>262</v>
      </c>
      <c r="C253" s="18"/>
      <c r="D253" s="18" t="s">
        <v>436</v>
      </c>
      <c r="E253" s="18"/>
      <c r="F253" s="18"/>
      <c r="I253" s="20" t="s">
        <v>212</v>
      </c>
      <c r="J253" s="21">
        <v>584</v>
      </c>
      <c r="K253" s="22">
        <f t="shared" si="25"/>
        <v>2920</v>
      </c>
      <c r="L253" s="23">
        <v>40826</v>
      </c>
      <c r="N253" s="24">
        <v>0.33</v>
      </c>
      <c r="O253" s="25">
        <f t="shared" si="26"/>
        <v>6.6000000000000003E-2</v>
      </c>
      <c r="P253" s="26">
        <f t="shared" si="31"/>
        <v>584</v>
      </c>
      <c r="Q253" s="26">
        <f t="shared" si="27"/>
        <v>2920</v>
      </c>
      <c r="R253">
        <f t="shared" si="28"/>
        <v>192.72</v>
      </c>
      <c r="T253" t="str">
        <f t="shared" si="29"/>
        <v/>
      </c>
    </row>
    <row r="254" spans="1:20" s="7" customFormat="1" ht="12.75" customHeight="1" x14ac:dyDescent="0.2">
      <c r="A254" t="s">
        <v>20</v>
      </c>
      <c r="B254" s="18">
        <v>263</v>
      </c>
      <c r="C254" s="18"/>
      <c r="D254" s="18" t="s">
        <v>437</v>
      </c>
      <c r="E254" s="18"/>
      <c r="F254" s="18"/>
      <c r="G254" s="8"/>
      <c r="H254"/>
      <c r="I254" s="20" t="s">
        <v>212</v>
      </c>
      <c r="J254" s="21">
        <v>10313</v>
      </c>
      <c r="K254" s="22">
        <f t="shared" si="25"/>
        <v>51565</v>
      </c>
      <c r="L254" s="23">
        <v>40826</v>
      </c>
      <c r="M254"/>
      <c r="N254" s="24">
        <v>0.36</v>
      </c>
      <c r="O254" s="25">
        <f t="shared" si="26"/>
        <v>7.1999999999999995E-2</v>
      </c>
      <c r="P254" s="26">
        <f t="shared" si="31"/>
        <v>10313</v>
      </c>
      <c r="Q254" s="26">
        <f t="shared" si="27"/>
        <v>51565</v>
      </c>
      <c r="R254">
        <f t="shared" si="28"/>
        <v>3712.68</v>
      </c>
      <c r="S254"/>
      <c r="T254" t="str">
        <f t="shared" si="29"/>
        <v/>
      </c>
    </row>
    <row r="255" spans="1:20" s="7" customFormat="1" ht="12.75" customHeight="1" x14ac:dyDescent="0.2">
      <c r="A255" t="s">
        <v>20</v>
      </c>
      <c r="B255" s="18">
        <v>264</v>
      </c>
      <c r="C255" s="18"/>
      <c r="D255" s="18" t="s">
        <v>438</v>
      </c>
      <c r="E255" s="18"/>
      <c r="F255" s="18"/>
      <c r="G255" s="8"/>
      <c r="H255"/>
      <c r="I255" s="20" t="s">
        <v>212</v>
      </c>
      <c r="J255" s="21">
        <v>7621</v>
      </c>
      <c r="K255" s="22">
        <f t="shared" si="25"/>
        <v>38105</v>
      </c>
      <c r="L255" s="23">
        <v>40826</v>
      </c>
      <c r="M255"/>
      <c r="N255" s="24">
        <v>0.36</v>
      </c>
      <c r="O255" s="25">
        <f t="shared" si="26"/>
        <v>7.1999999999999995E-2</v>
      </c>
      <c r="P255" s="26">
        <f t="shared" si="31"/>
        <v>7621</v>
      </c>
      <c r="Q255" s="26">
        <f t="shared" si="27"/>
        <v>38105</v>
      </c>
      <c r="R255">
        <f t="shared" si="28"/>
        <v>2743.56</v>
      </c>
      <c r="S255"/>
      <c r="T255" t="str">
        <f t="shared" si="29"/>
        <v/>
      </c>
    </row>
    <row r="256" spans="1:20" s="7" customFormat="1" ht="12.75" customHeight="1" x14ac:dyDescent="0.2">
      <c r="A256" t="s">
        <v>20</v>
      </c>
      <c r="B256" s="18">
        <v>265</v>
      </c>
      <c r="C256" s="18"/>
      <c r="E256" s="18" t="s">
        <v>439</v>
      </c>
      <c r="F256" s="18" t="s">
        <v>440</v>
      </c>
      <c r="G256" s="19" t="s">
        <v>439</v>
      </c>
      <c r="H256" s="20" t="s">
        <v>440</v>
      </c>
      <c r="I256" s="35" t="s">
        <v>441</v>
      </c>
      <c r="J256" s="21">
        <v>100000</v>
      </c>
      <c r="K256" s="22">
        <f t="shared" si="25"/>
        <v>500000</v>
      </c>
      <c r="L256" s="23">
        <v>40886</v>
      </c>
      <c r="M256" s="23">
        <v>40886</v>
      </c>
      <c r="N256" s="24">
        <v>1.03</v>
      </c>
      <c r="O256" s="25">
        <f t="shared" si="26"/>
        <v>0.20600000000000002</v>
      </c>
      <c r="P256" s="26"/>
      <c r="Q256" s="26">
        <f t="shared" si="27"/>
        <v>0</v>
      </c>
      <c r="R256">
        <f t="shared" si="28"/>
        <v>0</v>
      </c>
      <c r="S256"/>
      <c r="T256">
        <f t="shared" si="29"/>
        <v>1</v>
      </c>
    </row>
    <row r="257" spans="1:20" s="7" customFormat="1" ht="12.75" customHeight="1" x14ac:dyDescent="0.2">
      <c r="A257" t="s">
        <v>20</v>
      </c>
      <c r="B257" s="18">
        <v>266</v>
      </c>
      <c r="C257" s="18"/>
      <c r="D257" s="18" t="s">
        <v>442</v>
      </c>
      <c r="E257" s="18"/>
      <c r="F257" s="18" t="s">
        <v>431</v>
      </c>
      <c r="G257" s="8"/>
      <c r="H257" s="20" t="s">
        <v>431</v>
      </c>
      <c r="I257" s="35" t="s">
        <v>443</v>
      </c>
      <c r="J257" s="21">
        <v>100000</v>
      </c>
      <c r="K257" s="22">
        <f t="shared" si="25"/>
        <v>500000</v>
      </c>
      <c r="L257" s="23">
        <v>40886</v>
      </c>
      <c r="M257"/>
      <c r="N257" s="24">
        <v>1.03</v>
      </c>
      <c r="O257" s="25">
        <f t="shared" si="26"/>
        <v>0.20600000000000002</v>
      </c>
      <c r="P257" s="26">
        <f t="shared" ref="P257:P320" si="32">IF(M257="",J257,0)</f>
        <v>100000</v>
      </c>
      <c r="Q257" s="26">
        <f t="shared" si="27"/>
        <v>500000</v>
      </c>
      <c r="R257">
        <f t="shared" si="28"/>
        <v>103000.00000000001</v>
      </c>
      <c r="S257"/>
      <c r="T257">
        <f t="shared" si="29"/>
        <v>1</v>
      </c>
    </row>
    <row r="258" spans="1:20" s="7" customFormat="1" ht="12.75" customHeight="1" x14ac:dyDescent="0.2">
      <c r="A258" t="s">
        <v>20</v>
      </c>
      <c r="B258" s="18">
        <v>267</v>
      </c>
      <c r="C258" s="18"/>
      <c r="D258" s="18" t="s">
        <v>444</v>
      </c>
      <c r="E258" s="18"/>
      <c r="F258" s="18"/>
      <c r="G258" s="8"/>
      <c r="H258"/>
      <c r="I258" s="20" t="s">
        <v>445</v>
      </c>
      <c r="J258" s="21">
        <v>1146</v>
      </c>
      <c r="K258" s="22">
        <f t="shared" si="25"/>
        <v>5730</v>
      </c>
      <c r="L258" s="23">
        <v>40612</v>
      </c>
      <c r="M258"/>
      <c r="N258" s="24">
        <v>0.36</v>
      </c>
      <c r="O258" s="25">
        <f t="shared" si="26"/>
        <v>7.1999999999999995E-2</v>
      </c>
      <c r="P258" s="26">
        <f t="shared" si="32"/>
        <v>1146</v>
      </c>
      <c r="Q258" s="26">
        <f t="shared" si="27"/>
        <v>5730</v>
      </c>
      <c r="R258">
        <f t="shared" si="28"/>
        <v>412.55999999999995</v>
      </c>
      <c r="S258"/>
      <c r="T258" t="str">
        <f t="shared" si="29"/>
        <v/>
      </c>
    </row>
    <row r="259" spans="1:20" s="7" customFormat="1" ht="12.75" customHeight="1" x14ac:dyDescent="0.2">
      <c r="A259" t="s">
        <v>20</v>
      </c>
      <c r="B259" s="18">
        <v>268</v>
      </c>
      <c r="C259" s="18"/>
      <c r="D259" s="18" t="s">
        <v>446</v>
      </c>
      <c r="E259" s="18"/>
      <c r="F259" s="18"/>
      <c r="G259" s="8"/>
      <c r="H259"/>
      <c r="I259" s="20" t="s">
        <v>315</v>
      </c>
      <c r="J259" s="21">
        <v>1351121</v>
      </c>
      <c r="K259" s="22">
        <f t="shared" si="25"/>
        <v>6755605</v>
      </c>
      <c r="L259" s="23">
        <v>40776</v>
      </c>
      <c r="M259"/>
      <c r="N259" s="24">
        <v>0.36</v>
      </c>
      <c r="O259" s="25">
        <f t="shared" si="26"/>
        <v>7.1999999999999995E-2</v>
      </c>
      <c r="P259" s="26">
        <f t="shared" si="32"/>
        <v>1351121</v>
      </c>
      <c r="Q259" s="26">
        <f t="shared" si="27"/>
        <v>6755605</v>
      </c>
      <c r="R259">
        <f t="shared" si="28"/>
        <v>486403.55999999994</v>
      </c>
      <c r="S259"/>
      <c r="T259" t="str">
        <f t="shared" si="29"/>
        <v/>
      </c>
    </row>
    <row r="260" spans="1:20" s="7" customFormat="1" ht="12.75" customHeight="1" x14ac:dyDescent="0.2">
      <c r="A260" t="s">
        <v>20</v>
      </c>
      <c r="B260" s="18">
        <v>269</v>
      </c>
      <c r="C260" s="18"/>
      <c r="D260" s="18" t="s">
        <v>447</v>
      </c>
      <c r="E260" s="18"/>
      <c r="F260" s="18"/>
      <c r="G260" s="8"/>
      <c r="H260"/>
      <c r="I260" s="20" t="s">
        <v>315</v>
      </c>
      <c r="J260" s="21">
        <v>3242242</v>
      </c>
      <c r="K260" s="22">
        <f t="shared" si="25"/>
        <v>16211210</v>
      </c>
      <c r="L260" s="23">
        <v>40776</v>
      </c>
      <c r="M260"/>
      <c r="N260" s="24">
        <v>1.03</v>
      </c>
      <c r="O260" s="25">
        <f t="shared" si="26"/>
        <v>0.20600000000000002</v>
      </c>
      <c r="P260" s="26">
        <f t="shared" si="32"/>
        <v>3242242</v>
      </c>
      <c r="Q260" s="26">
        <f t="shared" si="27"/>
        <v>16211210</v>
      </c>
      <c r="R260">
        <f t="shared" si="28"/>
        <v>3339509.2600000002</v>
      </c>
      <c r="S260"/>
      <c r="T260" t="str">
        <f t="shared" si="29"/>
        <v/>
      </c>
    </row>
    <row r="261" spans="1:20" s="7" customFormat="1" ht="12.75" customHeight="1" x14ac:dyDescent="0.2">
      <c r="A261" t="s">
        <v>20</v>
      </c>
      <c r="B261" s="18">
        <v>271</v>
      </c>
      <c r="C261" s="18"/>
      <c r="D261" s="18" t="s">
        <v>448</v>
      </c>
      <c r="E261" s="18"/>
      <c r="F261" s="18"/>
      <c r="G261" s="8"/>
      <c r="H261"/>
      <c r="I261" s="20" t="s">
        <v>212</v>
      </c>
      <c r="J261" s="21">
        <v>229</v>
      </c>
      <c r="K261" s="22">
        <f t="shared" si="25"/>
        <v>1145</v>
      </c>
      <c r="L261" s="23">
        <v>40914</v>
      </c>
      <c r="M261"/>
      <c r="N261" s="24">
        <v>0.36</v>
      </c>
      <c r="O261" s="25">
        <f t="shared" si="26"/>
        <v>7.1999999999999995E-2</v>
      </c>
      <c r="P261" s="26">
        <f t="shared" si="32"/>
        <v>229</v>
      </c>
      <c r="Q261" s="26">
        <f t="shared" si="27"/>
        <v>1145</v>
      </c>
      <c r="R261">
        <f t="shared" si="28"/>
        <v>82.44</v>
      </c>
      <c r="S261"/>
      <c r="T261" t="str">
        <f t="shared" si="29"/>
        <v/>
      </c>
    </row>
    <row r="262" spans="1:20" s="7" customFormat="1" ht="12.75" customHeight="1" x14ac:dyDescent="0.2">
      <c r="A262" t="s">
        <v>20</v>
      </c>
      <c r="B262" s="18">
        <v>272</v>
      </c>
      <c r="C262" s="18"/>
      <c r="D262" s="18" t="s">
        <v>449</v>
      </c>
      <c r="E262" s="18"/>
      <c r="F262" s="18"/>
      <c r="G262" s="8"/>
      <c r="H262"/>
      <c r="I262" s="20" t="s">
        <v>212</v>
      </c>
      <c r="J262" s="21">
        <v>246</v>
      </c>
      <c r="K262" s="22">
        <f t="shared" si="25"/>
        <v>1230</v>
      </c>
      <c r="L262" s="23">
        <v>40914</v>
      </c>
      <c r="M262"/>
      <c r="N262" s="24">
        <v>0.36</v>
      </c>
      <c r="O262" s="25">
        <f t="shared" si="26"/>
        <v>7.1999999999999995E-2</v>
      </c>
      <c r="P262" s="26">
        <f t="shared" si="32"/>
        <v>246</v>
      </c>
      <c r="Q262" s="26">
        <f t="shared" si="27"/>
        <v>1230</v>
      </c>
      <c r="R262">
        <f t="shared" si="28"/>
        <v>88.559999999999988</v>
      </c>
      <c r="S262"/>
      <c r="T262" t="str">
        <f t="shared" si="29"/>
        <v/>
      </c>
    </row>
    <row r="263" spans="1:20" s="7" customFormat="1" ht="12.75" customHeight="1" x14ac:dyDescent="0.2">
      <c r="A263" t="s">
        <v>20</v>
      </c>
      <c r="B263" s="18">
        <v>273</v>
      </c>
      <c r="C263" s="18"/>
      <c r="D263" s="18" t="s">
        <v>450</v>
      </c>
      <c r="E263" s="18"/>
      <c r="F263" s="18"/>
      <c r="G263" s="8"/>
      <c r="H263"/>
      <c r="I263" s="20" t="s">
        <v>28</v>
      </c>
      <c r="J263" s="21">
        <v>1000</v>
      </c>
      <c r="K263" s="22">
        <f t="shared" si="25"/>
        <v>5000</v>
      </c>
      <c r="L263" s="23">
        <v>40904</v>
      </c>
      <c r="M263"/>
      <c r="N263" s="24">
        <v>0.33</v>
      </c>
      <c r="O263" s="25">
        <f t="shared" si="26"/>
        <v>6.6000000000000003E-2</v>
      </c>
      <c r="P263" s="26">
        <f t="shared" si="32"/>
        <v>1000</v>
      </c>
      <c r="Q263" s="26">
        <f t="shared" si="27"/>
        <v>5000</v>
      </c>
      <c r="R263">
        <f t="shared" si="28"/>
        <v>330</v>
      </c>
      <c r="S263"/>
      <c r="T263" t="str">
        <f t="shared" si="29"/>
        <v/>
      </c>
    </row>
    <row r="264" spans="1:20" s="7" customFormat="1" ht="12.75" customHeight="1" x14ac:dyDescent="0.2">
      <c r="A264" t="s">
        <v>20</v>
      </c>
      <c r="B264" s="18">
        <v>274</v>
      </c>
      <c r="C264" s="18"/>
      <c r="D264" s="18" t="s">
        <v>451</v>
      </c>
      <c r="E264" s="18"/>
      <c r="F264" s="18"/>
      <c r="G264" s="8"/>
      <c r="H264"/>
      <c r="I264" s="20" t="s">
        <v>28</v>
      </c>
      <c r="J264" s="21">
        <v>2500</v>
      </c>
      <c r="K264" s="22">
        <f t="shared" si="25"/>
        <v>12500</v>
      </c>
      <c r="L264" s="23">
        <v>40904</v>
      </c>
      <c r="M264"/>
      <c r="N264" s="24">
        <v>0.36</v>
      </c>
      <c r="O264" s="25">
        <f t="shared" si="26"/>
        <v>7.1999999999999995E-2</v>
      </c>
      <c r="P264" s="26">
        <f t="shared" si="32"/>
        <v>2500</v>
      </c>
      <c r="Q264" s="26">
        <f t="shared" si="27"/>
        <v>12500</v>
      </c>
      <c r="R264">
        <f t="shared" si="28"/>
        <v>899.99999999999989</v>
      </c>
      <c r="S264"/>
      <c r="T264" t="str">
        <f t="shared" si="29"/>
        <v/>
      </c>
    </row>
    <row r="265" spans="1:20" s="36" customFormat="1" ht="12.75" customHeight="1" x14ac:dyDescent="0.2">
      <c r="A265" t="s">
        <v>20</v>
      </c>
      <c r="B265" s="18">
        <v>275</v>
      </c>
      <c r="C265" s="18"/>
      <c r="D265" s="18" t="s">
        <v>452</v>
      </c>
      <c r="E265" s="18"/>
      <c r="F265" s="18"/>
      <c r="G265" s="8"/>
      <c r="H265"/>
      <c r="I265" s="35" t="s">
        <v>453</v>
      </c>
      <c r="J265" s="21">
        <v>25000</v>
      </c>
      <c r="K265" s="22">
        <f t="shared" ref="K265:K326" si="33">J265*5</f>
        <v>125000</v>
      </c>
      <c r="L265" s="23">
        <v>40905</v>
      </c>
      <c r="M265"/>
      <c r="N265" s="24">
        <v>0.33</v>
      </c>
      <c r="O265" s="25">
        <f t="shared" ref="O265:O328" si="34">N265/5</f>
        <v>6.6000000000000003E-2</v>
      </c>
      <c r="P265" s="26">
        <f t="shared" si="32"/>
        <v>25000</v>
      </c>
      <c r="Q265" s="26">
        <f t="shared" ref="Q265:Q328" si="35">IF(M265="",K265,0)</f>
        <v>125000</v>
      </c>
      <c r="R265">
        <f t="shared" ref="R265:R328" si="36">Q265*O265</f>
        <v>8250</v>
      </c>
      <c r="S265"/>
      <c r="T265" t="str">
        <f t="shared" si="29"/>
        <v/>
      </c>
    </row>
    <row r="266" spans="1:20" s="36" customFormat="1" ht="12.75" customHeight="1" x14ac:dyDescent="0.2">
      <c r="A266" t="s">
        <v>20</v>
      </c>
      <c r="B266" s="18">
        <v>276</v>
      </c>
      <c r="C266" s="18"/>
      <c r="D266" s="18" t="s">
        <v>454</v>
      </c>
      <c r="E266" s="18"/>
      <c r="F266" s="18"/>
      <c r="G266" s="8"/>
      <c r="H266"/>
      <c r="I266" s="35" t="s">
        <v>453</v>
      </c>
      <c r="J266" s="21">
        <v>1000</v>
      </c>
      <c r="K266" s="22">
        <f t="shared" si="33"/>
        <v>5000</v>
      </c>
      <c r="L266" s="23">
        <v>40905</v>
      </c>
      <c r="M266"/>
      <c r="N266" s="24">
        <v>0.33</v>
      </c>
      <c r="O266" s="25">
        <f t="shared" si="34"/>
        <v>6.6000000000000003E-2</v>
      </c>
      <c r="P266" s="26">
        <f t="shared" si="32"/>
        <v>1000</v>
      </c>
      <c r="Q266" s="26">
        <f t="shared" si="35"/>
        <v>5000</v>
      </c>
      <c r="R266">
        <f t="shared" si="36"/>
        <v>330</v>
      </c>
      <c r="S266"/>
      <c r="T266" t="str">
        <f t="shared" ref="T266:T329" si="37">IF(AND(E266="",F266=""),"",1)</f>
        <v/>
      </c>
    </row>
    <row r="267" spans="1:20" s="7" customFormat="1" ht="12.75" customHeight="1" x14ac:dyDescent="0.2">
      <c r="A267" t="s">
        <v>20</v>
      </c>
      <c r="B267" s="18">
        <v>277</v>
      </c>
      <c r="C267" s="18"/>
      <c r="D267" s="18" t="s">
        <v>455</v>
      </c>
      <c r="E267" s="18"/>
      <c r="F267" s="18"/>
      <c r="G267" s="8"/>
      <c r="H267"/>
      <c r="I267" s="35" t="s">
        <v>453</v>
      </c>
      <c r="J267" s="21">
        <v>4000</v>
      </c>
      <c r="K267" s="22">
        <f t="shared" si="33"/>
        <v>20000</v>
      </c>
      <c r="L267" s="23">
        <v>40905</v>
      </c>
      <c r="M267"/>
      <c r="N267" s="24">
        <v>0.36</v>
      </c>
      <c r="O267" s="25">
        <f t="shared" si="34"/>
        <v>7.1999999999999995E-2</v>
      </c>
      <c r="P267" s="26">
        <f t="shared" si="32"/>
        <v>4000</v>
      </c>
      <c r="Q267" s="26">
        <f t="shared" si="35"/>
        <v>20000</v>
      </c>
      <c r="R267">
        <f t="shared" si="36"/>
        <v>1440</v>
      </c>
      <c r="S267"/>
      <c r="T267" t="str">
        <f t="shared" si="37"/>
        <v/>
      </c>
    </row>
    <row r="268" spans="1:20" s="7" customFormat="1" ht="12.75" customHeight="1" x14ac:dyDescent="0.2">
      <c r="A268" t="s">
        <v>20</v>
      </c>
      <c r="B268" s="18">
        <v>278</v>
      </c>
      <c r="C268" s="18"/>
      <c r="D268" s="18" t="s">
        <v>456</v>
      </c>
      <c r="E268" s="18"/>
      <c r="F268" s="18"/>
      <c r="G268" s="8"/>
      <c r="H268"/>
      <c r="I268" s="20" t="s">
        <v>457</v>
      </c>
      <c r="J268" s="21">
        <v>500</v>
      </c>
      <c r="K268" s="22">
        <f t="shared" si="33"/>
        <v>2500</v>
      </c>
      <c r="L268" s="23">
        <v>40911</v>
      </c>
      <c r="M268"/>
      <c r="N268" s="24">
        <v>0.36</v>
      </c>
      <c r="O268" s="25">
        <f t="shared" si="34"/>
        <v>7.1999999999999995E-2</v>
      </c>
      <c r="P268" s="26">
        <f t="shared" si="32"/>
        <v>500</v>
      </c>
      <c r="Q268" s="26">
        <f t="shared" si="35"/>
        <v>2500</v>
      </c>
      <c r="R268">
        <f t="shared" si="36"/>
        <v>180</v>
      </c>
      <c r="S268"/>
      <c r="T268" t="str">
        <f t="shared" si="37"/>
        <v/>
      </c>
    </row>
    <row r="269" spans="1:20" s="7" customFormat="1" ht="12.75" customHeight="1" x14ac:dyDescent="0.2">
      <c r="A269" t="s">
        <v>20</v>
      </c>
      <c r="B269" s="18">
        <v>279</v>
      </c>
      <c r="C269" s="18"/>
      <c r="D269" s="18" t="s">
        <v>458</v>
      </c>
      <c r="E269" s="18"/>
      <c r="F269" s="18"/>
      <c r="G269" s="8"/>
      <c r="H269"/>
      <c r="I269" s="20" t="s">
        <v>457</v>
      </c>
      <c r="J269" s="21">
        <v>646</v>
      </c>
      <c r="K269" s="22">
        <f t="shared" si="33"/>
        <v>3230</v>
      </c>
      <c r="L269" s="23">
        <v>40911</v>
      </c>
      <c r="M269"/>
      <c r="N269" s="24">
        <v>0.36</v>
      </c>
      <c r="O269" s="25">
        <f t="shared" si="34"/>
        <v>7.1999999999999995E-2</v>
      </c>
      <c r="P269" s="26">
        <f t="shared" si="32"/>
        <v>646</v>
      </c>
      <c r="Q269" s="26">
        <f t="shared" si="35"/>
        <v>3230</v>
      </c>
      <c r="R269">
        <f t="shared" si="36"/>
        <v>232.55999999999997</v>
      </c>
      <c r="S269"/>
      <c r="T269" t="str">
        <f t="shared" si="37"/>
        <v/>
      </c>
    </row>
    <row r="270" spans="1:20" s="7" customFormat="1" ht="12.75" customHeight="1" x14ac:dyDescent="0.2">
      <c r="A270" t="s">
        <v>20</v>
      </c>
      <c r="B270" s="18">
        <v>280</v>
      </c>
      <c r="C270" s="18"/>
      <c r="D270" s="18" t="s">
        <v>459</v>
      </c>
      <c r="E270" s="18"/>
      <c r="F270" s="18"/>
      <c r="G270" s="8"/>
      <c r="H270"/>
      <c r="I270" s="20" t="s">
        <v>457</v>
      </c>
      <c r="J270" s="21">
        <v>1615</v>
      </c>
      <c r="K270" s="22">
        <f t="shared" si="33"/>
        <v>8075</v>
      </c>
      <c r="L270" s="23">
        <v>40911</v>
      </c>
      <c r="M270"/>
      <c r="N270" s="24">
        <v>0.36</v>
      </c>
      <c r="O270" s="25">
        <f t="shared" si="34"/>
        <v>7.1999999999999995E-2</v>
      </c>
      <c r="P270" s="26">
        <f t="shared" si="32"/>
        <v>1615</v>
      </c>
      <c r="Q270" s="26">
        <f t="shared" si="35"/>
        <v>8075</v>
      </c>
      <c r="R270">
        <f t="shared" si="36"/>
        <v>581.4</v>
      </c>
      <c r="S270"/>
      <c r="T270" t="str">
        <f t="shared" si="37"/>
        <v/>
      </c>
    </row>
    <row r="271" spans="1:20" s="7" customFormat="1" ht="12.75" customHeight="1" x14ac:dyDescent="0.2">
      <c r="A271" t="s">
        <v>20</v>
      </c>
      <c r="B271" s="18">
        <v>281</v>
      </c>
      <c r="C271" s="18"/>
      <c r="D271" s="18" t="s">
        <v>460</v>
      </c>
      <c r="E271" s="18"/>
      <c r="F271" s="18"/>
      <c r="G271" s="8"/>
      <c r="H271"/>
      <c r="I271" s="20" t="s">
        <v>457</v>
      </c>
      <c r="J271" s="21">
        <v>525</v>
      </c>
      <c r="K271" s="22">
        <f t="shared" si="33"/>
        <v>2625</v>
      </c>
      <c r="L271" s="23">
        <v>40911</v>
      </c>
      <c r="M271"/>
      <c r="N271" s="24">
        <v>0.36</v>
      </c>
      <c r="O271" s="25">
        <f t="shared" si="34"/>
        <v>7.1999999999999995E-2</v>
      </c>
      <c r="P271" s="26">
        <f t="shared" si="32"/>
        <v>525</v>
      </c>
      <c r="Q271" s="26">
        <f t="shared" si="35"/>
        <v>2625</v>
      </c>
      <c r="R271">
        <f t="shared" si="36"/>
        <v>188.99999999999997</v>
      </c>
      <c r="S271"/>
      <c r="T271" t="str">
        <f t="shared" si="37"/>
        <v/>
      </c>
    </row>
    <row r="272" spans="1:20" s="7" customFormat="1" ht="12.75" customHeight="1" x14ac:dyDescent="0.2">
      <c r="A272" t="s">
        <v>20</v>
      </c>
      <c r="B272" s="18">
        <v>282</v>
      </c>
      <c r="C272" s="18"/>
      <c r="D272" s="18" t="s">
        <v>461</v>
      </c>
      <c r="E272" s="18"/>
      <c r="F272" s="18"/>
      <c r="G272" s="8"/>
      <c r="H272"/>
      <c r="I272" s="20" t="s">
        <v>462</v>
      </c>
      <c r="J272" s="21">
        <v>750</v>
      </c>
      <c r="K272" s="22">
        <f t="shared" si="33"/>
        <v>3750</v>
      </c>
      <c r="L272" s="23">
        <v>40918</v>
      </c>
      <c r="M272"/>
      <c r="N272" s="24">
        <v>1.03</v>
      </c>
      <c r="O272" s="25">
        <f t="shared" si="34"/>
        <v>0.20600000000000002</v>
      </c>
      <c r="P272" s="26">
        <f t="shared" si="32"/>
        <v>750</v>
      </c>
      <c r="Q272" s="26">
        <f t="shared" si="35"/>
        <v>3750</v>
      </c>
      <c r="R272">
        <f t="shared" si="36"/>
        <v>772.50000000000011</v>
      </c>
      <c r="S272"/>
      <c r="T272" t="str">
        <f t="shared" si="37"/>
        <v/>
      </c>
    </row>
    <row r="273" spans="1:20" s="7" customFormat="1" ht="12.75" customHeight="1" x14ac:dyDescent="0.2">
      <c r="A273" t="s">
        <v>20</v>
      </c>
      <c r="B273" s="18">
        <v>283</v>
      </c>
      <c r="C273" s="18"/>
      <c r="D273" s="18" t="s">
        <v>463</v>
      </c>
      <c r="E273" s="18"/>
      <c r="F273" s="18"/>
      <c r="G273" s="8"/>
      <c r="H273"/>
      <c r="I273" s="20" t="s">
        <v>262</v>
      </c>
      <c r="J273" s="21">
        <v>1250</v>
      </c>
      <c r="K273" s="22">
        <f t="shared" si="33"/>
        <v>6250</v>
      </c>
      <c r="L273" s="23">
        <v>40924</v>
      </c>
      <c r="M273"/>
      <c r="N273" s="24">
        <v>0.15</v>
      </c>
      <c r="O273" s="25">
        <f t="shared" si="34"/>
        <v>0.03</v>
      </c>
      <c r="P273" s="26">
        <f t="shared" si="32"/>
        <v>1250</v>
      </c>
      <c r="Q273" s="26">
        <f t="shared" si="35"/>
        <v>6250</v>
      </c>
      <c r="R273">
        <f t="shared" si="36"/>
        <v>187.5</v>
      </c>
      <c r="S273"/>
      <c r="T273" t="str">
        <f t="shared" si="37"/>
        <v/>
      </c>
    </row>
    <row r="274" spans="1:20" s="7" customFormat="1" ht="12.75" customHeight="1" x14ac:dyDescent="0.2">
      <c r="A274" t="s">
        <v>20</v>
      </c>
      <c r="B274" s="18">
        <v>284</v>
      </c>
      <c r="C274" s="18"/>
      <c r="D274" s="18" t="s">
        <v>464</v>
      </c>
      <c r="E274" s="18"/>
      <c r="F274" s="18"/>
      <c r="G274" s="8"/>
      <c r="H274"/>
      <c r="I274" s="20" t="s">
        <v>262</v>
      </c>
      <c r="J274" s="21">
        <v>147</v>
      </c>
      <c r="K274" s="22">
        <f t="shared" si="33"/>
        <v>735</v>
      </c>
      <c r="L274" s="23">
        <v>40924</v>
      </c>
      <c r="M274"/>
      <c r="N274" s="24">
        <v>0.15</v>
      </c>
      <c r="O274" s="25">
        <f t="shared" si="34"/>
        <v>0.03</v>
      </c>
      <c r="P274" s="26">
        <f t="shared" si="32"/>
        <v>147</v>
      </c>
      <c r="Q274" s="26">
        <f t="shared" si="35"/>
        <v>735</v>
      </c>
      <c r="R274">
        <f t="shared" si="36"/>
        <v>22.05</v>
      </c>
      <c r="S274"/>
      <c r="T274" t="str">
        <f t="shared" si="37"/>
        <v/>
      </c>
    </row>
    <row r="275" spans="1:20" s="7" customFormat="1" ht="12.75" customHeight="1" x14ac:dyDescent="0.2">
      <c r="A275" t="s">
        <v>20</v>
      </c>
      <c r="B275" s="18">
        <v>285</v>
      </c>
      <c r="C275" s="18"/>
      <c r="D275" s="18" t="s">
        <v>465</v>
      </c>
      <c r="E275" s="18"/>
      <c r="F275" s="18"/>
      <c r="G275" s="8"/>
      <c r="H275"/>
      <c r="I275" s="20" t="s">
        <v>262</v>
      </c>
      <c r="J275" s="21">
        <v>500</v>
      </c>
      <c r="K275" s="22">
        <f t="shared" si="33"/>
        <v>2500</v>
      </c>
      <c r="L275" s="23">
        <v>40924</v>
      </c>
      <c r="M275"/>
      <c r="N275" s="24">
        <v>0.33</v>
      </c>
      <c r="O275" s="25">
        <f t="shared" si="34"/>
        <v>6.6000000000000003E-2</v>
      </c>
      <c r="P275" s="26">
        <f t="shared" si="32"/>
        <v>500</v>
      </c>
      <c r="Q275" s="26">
        <f t="shared" si="35"/>
        <v>2500</v>
      </c>
      <c r="R275">
        <f t="shared" si="36"/>
        <v>165</v>
      </c>
      <c r="S275"/>
      <c r="T275" t="str">
        <f t="shared" si="37"/>
        <v/>
      </c>
    </row>
    <row r="276" spans="1:20" s="7" customFormat="1" ht="12.75" customHeight="1" x14ac:dyDescent="0.2">
      <c r="A276" t="s">
        <v>20</v>
      </c>
      <c r="B276" s="18">
        <v>286</v>
      </c>
      <c r="C276" s="18"/>
      <c r="D276" s="18" t="s">
        <v>466</v>
      </c>
      <c r="E276" s="18"/>
      <c r="F276" s="18"/>
      <c r="G276" s="8"/>
      <c r="H276"/>
      <c r="I276" s="20" t="s">
        <v>262</v>
      </c>
      <c r="J276" s="21">
        <v>4000</v>
      </c>
      <c r="K276" s="22">
        <f t="shared" si="33"/>
        <v>20000</v>
      </c>
      <c r="L276" s="23">
        <v>40924</v>
      </c>
      <c r="M276"/>
      <c r="N276" s="24">
        <v>0.36</v>
      </c>
      <c r="O276" s="25">
        <f t="shared" si="34"/>
        <v>7.1999999999999995E-2</v>
      </c>
      <c r="P276" s="26">
        <f t="shared" si="32"/>
        <v>4000</v>
      </c>
      <c r="Q276" s="26">
        <f t="shared" si="35"/>
        <v>20000</v>
      </c>
      <c r="R276">
        <f t="shared" si="36"/>
        <v>1440</v>
      </c>
      <c r="S276"/>
      <c r="T276" t="str">
        <f t="shared" si="37"/>
        <v/>
      </c>
    </row>
    <row r="277" spans="1:20" ht="12.75" customHeight="1" x14ac:dyDescent="0.2">
      <c r="A277" t="s">
        <v>20</v>
      </c>
      <c r="B277" s="18">
        <v>287</v>
      </c>
      <c r="C277" s="18"/>
      <c r="D277" s="18" t="s">
        <v>467</v>
      </c>
      <c r="E277" s="18"/>
      <c r="F277" s="18"/>
      <c r="I277" s="20" t="s">
        <v>262</v>
      </c>
      <c r="J277" s="21">
        <v>5013</v>
      </c>
      <c r="K277" s="22">
        <f t="shared" si="33"/>
        <v>25065</v>
      </c>
      <c r="L277" s="23">
        <v>40924</v>
      </c>
      <c r="N277" s="24">
        <v>0.36</v>
      </c>
      <c r="O277" s="25">
        <f t="shared" si="34"/>
        <v>7.1999999999999995E-2</v>
      </c>
      <c r="P277" s="26">
        <f t="shared" si="32"/>
        <v>5013</v>
      </c>
      <c r="Q277" s="26">
        <f t="shared" si="35"/>
        <v>25065</v>
      </c>
      <c r="R277">
        <f t="shared" si="36"/>
        <v>1804.6799999999998</v>
      </c>
      <c r="T277" t="str">
        <f t="shared" si="37"/>
        <v/>
      </c>
    </row>
    <row r="278" spans="1:20" ht="12.75" customHeight="1" x14ac:dyDescent="0.2">
      <c r="A278" t="s">
        <v>20</v>
      </c>
      <c r="B278" s="18">
        <v>288</v>
      </c>
      <c r="C278" s="18"/>
      <c r="D278" s="18" t="s">
        <v>468</v>
      </c>
      <c r="E278" s="18"/>
      <c r="F278" s="18"/>
      <c r="I278" s="20" t="s">
        <v>469</v>
      </c>
      <c r="J278" s="21">
        <v>135</v>
      </c>
      <c r="K278" s="22">
        <f t="shared" si="33"/>
        <v>675</v>
      </c>
      <c r="L278" s="23">
        <v>40945</v>
      </c>
      <c r="N278" s="24">
        <v>1.03</v>
      </c>
      <c r="O278" s="25">
        <f t="shared" si="34"/>
        <v>0.20600000000000002</v>
      </c>
      <c r="P278" s="26">
        <f t="shared" si="32"/>
        <v>135</v>
      </c>
      <c r="Q278" s="26">
        <f t="shared" si="35"/>
        <v>675</v>
      </c>
      <c r="R278">
        <f t="shared" si="36"/>
        <v>139.05000000000001</v>
      </c>
      <c r="T278" t="str">
        <f t="shared" si="37"/>
        <v/>
      </c>
    </row>
    <row r="279" spans="1:20" ht="12.75" customHeight="1" x14ac:dyDescent="0.2">
      <c r="A279" t="s">
        <v>20</v>
      </c>
      <c r="B279" s="18">
        <v>289</v>
      </c>
      <c r="C279" s="18"/>
      <c r="D279" s="18" t="s">
        <v>470</v>
      </c>
      <c r="E279" s="18"/>
      <c r="F279" s="18" t="s">
        <v>471</v>
      </c>
      <c r="H279" s="20" t="s">
        <v>471</v>
      </c>
      <c r="I279" s="20" t="s">
        <v>376</v>
      </c>
      <c r="J279" s="21">
        <v>1146</v>
      </c>
      <c r="K279" s="22">
        <f t="shared" si="33"/>
        <v>5730</v>
      </c>
      <c r="L279" s="23">
        <v>40889</v>
      </c>
      <c r="N279" s="24">
        <v>0.36</v>
      </c>
      <c r="O279" s="25">
        <f t="shared" si="34"/>
        <v>7.1999999999999995E-2</v>
      </c>
      <c r="P279" s="26">
        <f t="shared" si="32"/>
        <v>1146</v>
      </c>
      <c r="Q279" s="26">
        <f t="shared" si="35"/>
        <v>5730</v>
      </c>
      <c r="R279">
        <f t="shared" si="36"/>
        <v>412.55999999999995</v>
      </c>
      <c r="T279">
        <f t="shared" si="37"/>
        <v>1</v>
      </c>
    </row>
    <row r="280" spans="1:20" ht="12.75" customHeight="1" x14ac:dyDescent="0.2">
      <c r="A280" t="s">
        <v>20</v>
      </c>
      <c r="B280" s="18">
        <v>290</v>
      </c>
      <c r="C280" s="18"/>
      <c r="D280" s="18" t="s">
        <v>472</v>
      </c>
      <c r="E280" s="18"/>
      <c r="F280" s="18"/>
      <c r="I280" s="20" t="s">
        <v>473</v>
      </c>
      <c r="J280" s="21">
        <v>3021</v>
      </c>
      <c r="K280" s="22">
        <f t="shared" si="33"/>
        <v>15105</v>
      </c>
      <c r="L280" s="23">
        <v>40837</v>
      </c>
      <c r="N280" s="24">
        <v>0.36</v>
      </c>
      <c r="O280" s="25">
        <f t="shared" si="34"/>
        <v>7.1999999999999995E-2</v>
      </c>
      <c r="P280" s="26">
        <f t="shared" si="32"/>
        <v>3021</v>
      </c>
      <c r="Q280" s="26">
        <f t="shared" si="35"/>
        <v>15105</v>
      </c>
      <c r="R280">
        <f t="shared" si="36"/>
        <v>1087.56</v>
      </c>
      <c r="T280" t="str">
        <f t="shared" si="37"/>
        <v/>
      </c>
    </row>
    <row r="281" spans="1:20" ht="12.75" customHeight="1" x14ac:dyDescent="0.2">
      <c r="A281" t="s">
        <v>20</v>
      </c>
      <c r="B281" s="18">
        <v>291</v>
      </c>
      <c r="C281" s="18"/>
      <c r="D281" s="18" t="s">
        <v>474</v>
      </c>
      <c r="E281" s="18"/>
      <c r="F281" s="18"/>
      <c r="I281" s="20" t="s">
        <v>473</v>
      </c>
      <c r="J281" s="21">
        <v>2188</v>
      </c>
      <c r="K281" s="22">
        <f t="shared" si="33"/>
        <v>10940</v>
      </c>
      <c r="L281" s="23">
        <v>40837</v>
      </c>
      <c r="N281" s="24">
        <v>1.03</v>
      </c>
      <c r="O281" s="25">
        <f t="shared" si="34"/>
        <v>0.20600000000000002</v>
      </c>
      <c r="P281" s="26">
        <f t="shared" si="32"/>
        <v>2188</v>
      </c>
      <c r="Q281" s="26">
        <f t="shared" si="35"/>
        <v>10940</v>
      </c>
      <c r="R281">
        <f t="shared" si="36"/>
        <v>2253.6400000000003</v>
      </c>
      <c r="T281" t="str">
        <f t="shared" si="37"/>
        <v/>
      </c>
    </row>
    <row r="282" spans="1:20" ht="12.75" customHeight="1" x14ac:dyDescent="0.2">
      <c r="A282" t="s">
        <v>20</v>
      </c>
      <c r="B282" s="18">
        <v>292</v>
      </c>
      <c r="C282" s="18"/>
      <c r="D282" s="18" t="s">
        <v>475</v>
      </c>
      <c r="E282" s="18"/>
      <c r="F282" s="18"/>
      <c r="I282" s="20" t="s">
        <v>476</v>
      </c>
      <c r="J282" s="21">
        <v>750</v>
      </c>
      <c r="K282" s="22">
        <f t="shared" si="33"/>
        <v>3750</v>
      </c>
      <c r="L282" s="23">
        <v>40998</v>
      </c>
      <c r="N282" s="24">
        <v>1.03</v>
      </c>
      <c r="O282" s="25">
        <f t="shared" si="34"/>
        <v>0.20600000000000002</v>
      </c>
      <c r="P282" s="26">
        <f t="shared" si="32"/>
        <v>750</v>
      </c>
      <c r="Q282" s="26">
        <f t="shared" si="35"/>
        <v>3750</v>
      </c>
      <c r="R282">
        <f t="shared" si="36"/>
        <v>772.50000000000011</v>
      </c>
      <c r="T282" t="str">
        <f t="shared" si="37"/>
        <v/>
      </c>
    </row>
    <row r="283" spans="1:20" ht="12.75" customHeight="1" x14ac:dyDescent="0.2">
      <c r="A283" t="s">
        <v>20</v>
      </c>
      <c r="B283" s="18">
        <v>293</v>
      </c>
      <c r="C283" s="18"/>
      <c r="D283" s="18" t="s">
        <v>477</v>
      </c>
      <c r="E283" s="18"/>
      <c r="F283" s="18"/>
      <c r="I283" s="20" t="s">
        <v>376</v>
      </c>
      <c r="J283" s="21">
        <v>3438</v>
      </c>
      <c r="K283" s="22">
        <f t="shared" si="33"/>
        <v>17190</v>
      </c>
      <c r="L283" s="23">
        <v>40975</v>
      </c>
      <c r="N283" s="24">
        <v>0.36</v>
      </c>
      <c r="O283" s="25">
        <f t="shared" si="34"/>
        <v>7.1999999999999995E-2</v>
      </c>
      <c r="P283" s="26">
        <f t="shared" si="32"/>
        <v>3438</v>
      </c>
      <c r="Q283" s="26">
        <f t="shared" si="35"/>
        <v>17190</v>
      </c>
      <c r="R283">
        <f t="shared" si="36"/>
        <v>1237.6799999999998</v>
      </c>
      <c r="T283" t="str">
        <f t="shared" si="37"/>
        <v/>
      </c>
    </row>
    <row r="284" spans="1:20" ht="12.75" customHeight="1" x14ac:dyDescent="0.2">
      <c r="A284" t="s">
        <v>20</v>
      </c>
      <c r="B284" s="18">
        <v>294</v>
      </c>
      <c r="C284" s="18"/>
      <c r="D284" s="18" t="s">
        <v>478</v>
      </c>
      <c r="E284" s="18"/>
      <c r="F284" s="18"/>
      <c r="I284" s="20" t="s">
        <v>479</v>
      </c>
      <c r="J284" s="21">
        <v>2417</v>
      </c>
      <c r="K284" s="22">
        <f t="shared" si="33"/>
        <v>12085</v>
      </c>
      <c r="L284" s="23">
        <v>41023</v>
      </c>
      <c r="N284" s="24">
        <v>0.36</v>
      </c>
      <c r="O284" s="25">
        <f t="shared" si="34"/>
        <v>7.1999999999999995E-2</v>
      </c>
      <c r="P284" s="26">
        <f t="shared" si="32"/>
        <v>2417</v>
      </c>
      <c r="Q284" s="26">
        <f t="shared" si="35"/>
        <v>12085</v>
      </c>
      <c r="R284">
        <f t="shared" si="36"/>
        <v>870.11999999999989</v>
      </c>
      <c r="T284" t="str">
        <f t="shared" si="37"/>
        <v/>
      </c>
    </row>
    <row r="285" spans="1:20" ht="12.75" customHeight="1" x14ac:dyDescent="0.2">
      <c r="A285" t="s">
        <v>20</v>
      </c>
      <c r="B285" s="18">
        <v>295</v>
      </c>
      <c r="C285" s="18"/>
      <c r="D285" s="18" t="s">
        <v>480</v>
      </c>
      <c r="E285" s="18"/>
      <c r="F285" s="18"/>
      <c r="I285" s="20" t="s">
        <v>481</v>
      </c>
      <c r="J285" s="21">
        <v>250</v>
      </c>
      <c r="K285" s="22">
        <f t="shared" si="33"/>
        <v>1250</v>
      </c>
      <c r="L285" s="23">
        <v>41051</v>
      </c>
      <c r="N285" s="24">
        <v>0.36</v>
      </c>
      <c r="O285" s="25">
        <f t="shared" si="34"/>
        <v>7.1999999999999995E-2</v>
      </c>
      <c r="P285" s="26">
        <f t="shared" si="32"/>
        <v>250</v>
      </c>
      <c r="Q285" s="26">
        <f t="shared" si="35"/>
        <v>1250</v>
      </c>
      <c r="R285">
        <f t="shared" si="36"/>
        <v>90</v>
      </c>
      <c r="T285" t="str">
        <f t="shared" si="37"/>
        <v/>
      </c>
    </row>
    <row r="286" spans="1:20" ht="12.75" customHeight="1" x14ac:dyDescent="0.2">
      <c r="A286" t="s">
        <v>20</v>
      </c>
      <c r="B286" s="18">
        <v>296</v>
      </c>
      <c r="C286" s="18"/>
      <c r="D286" s="18" t="s">
        <v>482</v>
      </c>
      <c r="E286" s="18"/>
      <c r="F286" s="18"/>
      <c r="I286" s="20" t="s">
        <v>483</v>
      </c>
      <c r="J286" s="21">
        <v>500</v>
      </c>
      <c r="K286" s="22">
        <f t="shared" si="33"/>
        <v>2500</v>
      </c>
      <c r="L286" s="23">
        <v>41052</v>
      </c>
      <c r="N286" s="24">
        <v>1.03</v>
      </c>
      <c r="O286" s="25">
        <f t="shared" si="34"/>
        <v>0.20600000000000002</v>
      </c>
      <c r="P286" s="26">
        <f t="shared" si="32"/>
        <v>500</v>
      </c>
      <c r="Q286" s="26">
        <f t="shared" si="35"/>
        <v>2500</v>
      </c>
      <c r="R286">
        <f t="shared" si="36"/>
        <v>515</v>
      </c>
      <c r="T286" t="str">
        <f t="shared" si="37"/>
        <v/>
      </c>
    </row>
    <row r="287" spans="1:20" ht="12.75" customHeight="1" x14ac:dyDescent="0.2">
      <c r="A287" t="s">
        <v>20</v>
      </c>
      <c r="B287" s="18">
        <v>297</v>
      </c>
      <c r="C287" s="18"/>
      <c r="D287" s="18" t="s">
        <v>484</v>
      </c>
      <c r="E287" s="18"/>
      <c r="F287" s="18"/>
      <c r="I287" s="20" t="s">
        <v>485</v>
      </c>
      <c r="J287" s="21">
        <v>594</v>
      </c>
      <c r="K287" s="22">
        <f t="shared" si="33"/>
        <v>2970</v>
      </c>
      <c r="L287" s="23">
        <v>41213</v>
      </c>
      <c r="N287" s="24">
        <v>1.03</v>
      </c>
      <c r="O287" s="25">
        <f t="shared" si="34"/>
        <v>0.20600000000000002</v>
      </c>
      <c r="P287" s="26">
        <f t="shared" si="32"/>
        <v>594</v>
      </c>
      <c r="Q287" s="26">
        <f t="shared" si="35"/>
        <v>2970</v>
      </c>
      <c r="R287">
        <f t="shared" si="36"/>
        <v>611.82000000000005</v>
      </c>
      <c r="T287" t="str">
        <f t="shared" si="37"/>
        <v/>
      </c>
    </row>
    <row r="288" spans="1:20" ht="12.75" customHeight="1" x14ac:dyDescent="0.2">
      <c r="A288" t="s">
        <v>20</v>
      </c>
      <c r="B288" s="18">
        <v>298</v>
      </c>
      <c r="C288" s="18"/>
      <c r="D288" s="18" t="s">
        <v>486</v>
      </c>
      <c r="E288" s="18"/>
      <c r="F288" s="18"/>
      <c r="I288" s="20" t="s">
        <v>485</v>
      </c>
      <c r="J288" s="21">
        <v>135</v>
      </c>
      <c r="K288" s="22">
        <f t="shared" si="33"/>
        <v>675</v>
      </c>
      <c r="L288" s="23">
        <v>41213</v>
      </c>
      <c r="N288" s="24">
        <v>1.03</v>
      </c>
      <c r="O288" s="25">
        <f t="shared" si="34"/>
        <v>0.20600000000000002</v>
      </c>
      <c r="P288" s="26">
        <f t="shared" si="32"/>
        <v>135</v>
      </c>
      <c r="Q288" s="26">
        <f t="shared" si="35"/>
        <v>675</v>
      </c>
      <c r="R288">
        <f t="shared" si="36"/>
        <v>139.05000000000001</v>
      </c>
      <c r="T288" t="str">
        <f t="shared" si="37"/>
        <v/>
      </c>
    </row>
    <row r="289" spans="1:20" ht="12.75" customHeight="1" x14ac:dyDescent="0.2">
      <c r="A289" t="s">
        <v>20</v>
      </c>
      <c r="B289" s="18">
        <v>299</v>
      </c>
      <c r="C289" s="18"/>
      <c r="D289" s="18" t="s">
        <v>487</v>
      </c>
      <c r="E289" s="18"/>
      <c r="F289" s="18"/>
      <c r="I289" s="20" t="s">
        <v>28</v>
      </c>
      <c r="J289" s="21">
        <v>4000</v>
      </c>
      <c r="K289" s="22">
        <f t="shared" si="33"/>
        <v>20000</v>
      </c>
      <c r="L289" s="23">
        <v>41262</v>
      </c>
      <c r="N289" s="24">
        <v>0.36</v>
      </c>
      <c r="O289" s="25">
        <f t="shared" si="34"/>
        <v>7.1999999999999995E-2</v>
      </c>
      <c r="P289" s="26">
        <f t="shared" si="32"/>
        <v>4000</v>
      </c>
      <c r="Q289" s="26">
        <f t="shared" si="35"/>
        <v>20000</v>
      </c>
      <c r="R289">
        <f t="shared" si="36"/>
        <v>1440</v>
      </c>
      <c r="T289" t="str">
        <f t="shared" si="37"/>
        <v/>
      </c>
    </row>
    <row r="290" spans="1:20" ht="12.75" customHeight="1" x14ac:dyDescent="0.2">
      <c r="A290" t="s">
        <v>20</v>
      </c>
      <c r="B290" s="18">
        <v>300</v>
      </c>
      <c r="C290" s="18"/>
      <c r="D290" s="18" t="s">
        <v>488</v>
      </c>
      <c r="E290" s="18"/>
      <c r="F290" s="18" t="s">
        <v>489</v>
      </c>
      <c r="H290" s="20" t="s">
        <v>489</v>
      </c>
      <c r="I290" s="35" t="s">
        <v>490</v>
      </c>
      <c r="J290" s="21">
        <v>25000</v>
      </c>
      <c r="K290" s="22">
        <f t="shared" si="33"/>
        <v>125000</v>
      </c>
      <c r="L290" s="23">
        <v>41180</v>
      </c>
      <c r="N290" s="24">
        <v>0.15</v>
      </c>
      <c r="O290" s="25">
        <f t="shared" si="34"/>
        <v>0.03</v>
      </c>
      <c r="P290" s="26">
        <f t="shared" si="32"/>
        <v>25000</v>
      </c>
      <c r="Q290" s="26">
        <f t="shared" si="35"/>
        <v>125000</v>
      </c>
      <c r="R290">
        <f t="shared" si="36"/>
        <v>3750</v>
      </c>
      <c r="T290">
        <f t="shared" si="37"/>
        <v>1</v>
      </c>
    </row>
    <row r="291" spans="1:20" ht="12.75" customHeight="1" x14ac:dyDescent="0.2">
      <c r="A291" t="s">
        <v>20</v>
      </c>
      <c r="B291" s="18">
        <v>301</v>
      </c>
      <c r="C291" s="18" t="s">
        <v>491</v>
      </c>
      <c r="D291" s="18" t="s">
        <v>492</v>
      </c>
      <c r="E291" s="18"/>
      <c r="F291" s="18"/>
      <c r="I291" s="20" t="s">
        <v>315</v>
      </c>
      <c r="J291" s="55">
        <v>550000</v>
      </c>
      <c r="K291" s="22">
        <f t="shared" si="33"/>
        <v>2750000</v>
      </c>
      <c r="L291" s="56">
        <v>40893</v>
      </c>
      <c r="N291" s="42">
        <v>1.03</v>
      </c>
      <c r="O291" s="25">
        <f t="shared" si="34"/>
        <v>0.20600000000000002</v>
      </c>
      <c r="P291" s="26">
        <f t="shared" si="32"/>
        <v>550000</v>
      </c>
      <c r="Q291" s="26">
        <f t="shared" si="35"/>
        <v>2750000</v>
      </c>
      <c r="R291">
        <f t="shared" si="36"/>
        <v>566500</v>
      </c>
      <c r="T291" t="str">
        <f t="shared" si="37"/>
        <v/>
      </c>
    </row>
    <row r="292" spans="1:20" ht="12.75" customHeight="1" x14ac:dyDescent="0.2">
      <c r="A292" t="s">
        <v>20</v>
      </c>
      <c r="B292" s="18">
        <v>303</v>
      </c>
      <c r="C292" s="18" t="s">
        <v>491</v>
      </c>
      <c r="D292" s="18" t="s">
        <v>493</v>
      </c>
      <c r="E292" s="18" t="str">
        <f>VLOOKUP(B292,'[1]ALL stocks (2)'!$E:$G,3,FALSE)</f>
        <v>CA-260</v>
      </c>
      <c r="F292" s="18"/>
      <c r="I292" s="57" t="s">
        <v>430</v>
      </c>
      <c r="J292" s="55">
        <v>4000</v>
      </c>
      <c r="K292" s="22">
        <f t="shared" si="33"/>
        <v>20000</v>
      </c>
      <c r="L292" s="56">
        <v>40897</v>
      </c>
      <c r="N292" s="42">
        <v>1.03</v>
      </c>
      <c r="O292" s="25">
        <f t="shared" si="34"/>
        <v>0.20600000000000002</v>
      </c>
      <c r="P292" s="26">
        <f t="shared" si="32"/>
        <v>4000</v>
      </c>
      <c r="Q292" s="26">
        <f t="shared" si="35"/>
        <v>20000</v>
      </c>
      <c r="R292">
        <f t="shared" si="36"/>
        <v>4120</v>
      </c>
      <c r="T292">
        <f t="shared" si="37"/>
        <v>1</v>
      </c>
    </row>
    <row r="293" spans="1:20" ht="12.75" customHeight="1" x14ac:dyDescent="0.2">
      <c r="A293" t="s">
        <v>20</v>
      </c>
      <c r="B293" s="18">
        <v>304</v>
      </c>
      <c r="C293" s="18" t="s">
        <v>491</v>
      </c>
      <c r="D293" s="18" t="s">
        <v>494</v>
      </c>
      <c r="E293" s="18" t="str">
        <f>VLOOKUP(B293,'[1]ALL stocks (2)'!$E:$G,3,FALSE)</f>
        <v>CA-261</v>
      </c>
      <c r="F293" s="18"/>
      <c r="I293" s="57" t="s">
        <v>432</v>
      </c>
      <c r="J293" s="55">
        <v>450000</v>
      </c>
      <c r="K293" s="22">
        <f t="shared" si="33"/>
        <v>2250000</v>
      </c>
      <c r="L293" s="56">
        <v>40897</v>
      </c>
      <c r="N293" s="42">
        <v>1.03</v>
      </c>
      <c r="O293" s="25">
        <f t="shared" si="34"/>
        <v>0.20600000000000002</v>
      </c>
      <c r="P293" s="26">
        <f t="shared" si="32"/>
        <v>450000</v>
      </c>
      <c r="Q293" s="26">
        <f t="shared" si="35"/>
        <v>2250000</v>
      </c>
      <c r="R293">
        <f t="shared" si="36"/>
        <v>463500.00000000006</v>
      </c>
      <c r="T293">
        <f t="shared" si="37"/>
        <v>1</v>
      </c>
    </row>
    <row r="294" spans="1:20" ht="12.75" customHeight="1" x14ac:dyDescent="0.2">
      <c r="A294" t="s">
        <v>20</v>
      </c>
      <c r="B294" s="18">
        <v>305</v>
      </c>
      <c r="C294" s="18" t="s">
        <v>491</v>
      </c>
      <c r="D294" s="18" t="s">
        <v>495</v>
      </c>
      <c r="E294" s="18" t="str">
        <f>VLOOKUP(B294,'[1]ALL stocks (2)'!$E:$G,3,FALSE)</f>
        <v>CA-262</v>
      </c>
      <c r="F294" s="18"/>
      <c r="I294" s="57" t="s">
        <v>266</v>
      </c>
      <c r="J294" s="55">
        <v>25000</v>
      </c>
      <c r="K294" s="22">
        <f t="shared" si="33"/>
        <v>125000</v>
      </c>
      <c r="L294" s="56">
        <v>40898</v>
      </c>
      <c r="N294" s="42">
        <v>1.03</v>
      </c>
      <c r="O294" s="25">
        <f t="shared" si="34"/>
        <v>0.20600000000000002</v>
      </c>
      <c r="P294" s="26">
        <f t="shared" si="32"/>
        <v>25000</v>
      </c>
      <c r="Q294" s="26">
        <f t="shared" si="35"/>
        <v>125000</v>
      </c>
      <c r="R294">
        <f t="shared" si="36"/>
        <v>25750.000000000004</v>
      </c>
      <c r="T294">
        <f t="shared" si="37"/>
        <v>1</v>
      </c>
    </row>
    <row r="295" spans="1:20" ht="12.75" customHeight="1" x14ac:dyDescent="0.2">
      <c r="A295" t="s">
        <v>20</v>
      </c>
      <c r="B295" s="18">
        <v>306</v>
      </c>
      <c r="C295" s="18" t="s">
        <v>491</v>
      </c>
      <c r="D295" s="18" t="s">
        <v>496</v>
      </c>
      <c r="E295" s="18" t="str">
        <f>VLOOKUP(B295,'[1]ALL stocks (2)'!$E:$G,3,FALSE)</f>
        <v>CA-263</v>
      </c>
      <c r="F295" s="18"/>
      <c r="I295" s="57" t="s">
        <v>26</v>
      </c>
      <c r="J295" s="55">
        <v>100000</v>
      </c>
      <c r="K295" s="22">
        <f t="shared" si="33"/>
        <v>500000</v>
      </c>
      <c r="L295" s="56">
        <v>40900</v>
      </c>
      <c r="N295" s="42">
        <v>1.03</v>
      </c>
      <c r="O295" s="25">
        <f t="shared" si="34"/>
        <v>0.20600000000000002</v>
      </c>
      <c r="P295" s="26">
        <f t="shared" si="32"/>
        <v>100000</v>
      </c>
      <c r="Q295" s="26">
        <f t="shared" si="35"/>
        <v>500000</v>
      </c>
      <c r="R295">
        <f t="shared" si="36"/>
        <v>103000.00000000001</v>
      </c>
      <c r="T295">
        <f t="shared" si="37"/>
        <v>1</v>
      </c>
    </row>
    <row r="296" spans="1:20" ht="12.75" customHeight="1" x14ac:dyDescent="0.2">
      <c r="A296" t="s">
        <v>20</v>
      </c>
      <c r="B296" s="18">
        <v>307</v>
      </c>
      <c r="C296" s="18" t="s">
        <v>491</v>
      </c>
      <c r="D296" s="18" t="s">
        <v>497</v>
      </c>
      <c r="E296" s="18" t="str">
        <f>VLOOKUP(B296,'[1]ALL stocks (2)'!$E:$G,3,FALSE)</f>
        <v>CA-264</v>
      </c>
      <c r="F296" s="18"/>
      <c r="I296" s="58" t="s">
        <v>28</v>
      </c>
      <c r="J296" s="59">
        <v>1000</v>
      </c>
      <c r="K296" s="22">
        <f t="shared" si="33"/>
        <v>5000</v>
      </c>
      <c r="L296" s="60">
        <v>41386</v>
      </c>
      <c r="N296" s="42">
        <v>0.36</v>
      </c>
      <c r="O296" s="25">
        <f t="shared" si="34"/>
        <v>7.1999999999999995E-2</v>
      </c>
      <c r="P296" s="26">
        <f t="shared" si="32"/>
        <v>1000</v>
      </c>
      <c r="Q296" s="26">
        <f t="shared" si="35"/>
        <v>5000</v>
      </c>
      <c r="R296">
        <f t="shared" si="36"/>
        <v>360</v>
      </c>
      <c r="T296">
        <f t="shared" si="37"/>
        <v>1</v>
      </c>
    </row>
    <row r="297" spans="1:20" ht="12.75" customHeight="1" x14ac:dyDescent="0.2">
      <c r="A297" t="s">
        <v>20</v>
      </c>
      <c r="B297" s="18">
        <v>308</v>
      </c>
      <c r="C297" s="18" t="s">
        <v>491</v>
      </c>
      <c r="D297" s="18" t="s">
        <v>498</v>
      </c>
      <c r="E297" s="18" t="str">
        <f>VLOOKUP(B297,'[1]ALL stocks (2)'!$E:$G,3,FALSE)</f>
        <v>CA-265</v>
      </c>
      <c r="F297" s="18"/>
      <c r="I297" s="58" t="s">
        <v>221</v>
      </c>
      <c r="J297" s="59">
        <v>27250</v>
      </c>
      <c r="K297" s="22">
        <f t="shared" si="33"/>
        <v>136250</v>
      </c>
      <c r="L297" s="60">
        <v>41386</v>
      </c>
      <c r="N297" s="42">
        <v>0.36</v>
      </c>
      <c r="O297" s="25">
        <f t="shared" si="34"/>
        <v>7.1999999999999995E-2</v>
      </c>
      <c r="P297" s="26">
        <f t="shared" si="32"/>
        <v>27250</v>
      </c>
      <c r="Q297" s="26">
        <f t="shared" si="35"/>
        <v>136250</v>
      </c>
      <c r="R297">
        <f t="shared" si="36"/>
        <v>9810</v>
      </c>
      <c r="T297">
        <f t="shared" si="37"/>
        <v>1</v>
      </c>
    </row>
    <row r="298" spans="1:20" ht="12.75" customHeight="1" x14ac:dyDescent="0.2">
      <c r="A298" t="s">
        <v>20</v>
      </c>
      <c r="B298" s="18">
        <v>309</v>
      </c>
      <c r="C298" s="18" t="s">
        <v>491</v>
      </c>
      <c r="D298" s="18" t="s">
        <v>499</v>
      </c>
      <c r="E298" s="18"/>
      <c r="F298" s="18"/>
      <c r="H298" s="18" t="s">
        <v>500</v>
      </c>
      <c r="I298" s="58" t="s">
        <v>95</v>
      </c>
      <c r="J298" s="59">
        <v>730</v>
      </c>
      <c r="K298" s="22">
        <f t="shared" si="33"/>
        <v>3650</v>
      </c>
      <c r="L298" s="60">
        <v>41386</v>
      </c>
      <c r="N298" s="42">
        <v>0.15</v>
      </c>
      <c r="O298" s="25">
        <f t="shared" si="34"/>
        <v>0.03</v>
      </c>
      <c r="P298" s="26">
        <f t="shared" si="32"/>
        <v>730</v>
      </c>
      <c r="Q298" s="26">
        <f t="shared" si="35"/>
        <v>3650</v>
      </c>
      <c r="R298">
        <f t="shared" si="36"/>
        <v>109.5</v>
      </c>
      <c r="T298" t="str">
        <f t="shared" si="37"/>
        <v/>
      </c>
    </row>
    <row r="299" spans="1:20" s="7" customFormat="1" ht="12.75" customHeight="1" x14ac:dyDescent="0.2">
      <c r="A299" t="s">
        <v>20</v>
      </c>
      <c r="B299" s="18">
        <v>309</v>
      </c>
      <c r="C299" s="18" t="s">
        <v>491</v>
      </c>
      <c r="D299" s="18" t="s">
        <v>499</v>
      </c>
      <c r="E299" s="18"/>
      <c r="F299" s="18"/>
      <c r="G299" s="8"/>
      <c r="H299" s="18" t="s">
        <v>500</v>
      </c>
      <c r="I299" s="58" t="s">
        <v>95</v>
      </c>
      <c r="J299" s="59">
        <v>250</v>
      </c>
      <c r="K299" s="22">
        <f t="shared" si="33"/>
        <v>1250</v>
      </c>
      <c r="L299" s="60">
        <v>41386</v>
      </c>
      <c r="M299"/>
      <c r="N299" s="42">
        <v>0.15</v>
      </c>
      <c r="O299" s="25">
        <f t="shared" si="34"/>
        <v>0.03</v>
      </c>
      <c r="P299" s="26">
        <f t="shared" si="32"/>
        <v>250</v>
      </c>
      <c r="Q299" s="26">
        <f t="shared" si="35"/>
        <v>1250</v>
      </c>
      <c r="R299">
        <f t="shared" si="36"/>
        <v>37.5</v>
      </c>
      <c r="S299"/>
      <c r="T299" t="str">
        <f t="shared" si="37"/>
        <v/>
      </c>
    </row>
    <row r="300" spans="1:20" s="7" customFormat="1" ht="12.75" customHeight="1" x14ac:dyDescent="0.2">
      <c r="A300" t="s">
        <v>20</v>
      </c>
      <c r="B300" s="18">
        <v>309</v>
      </c>
      <c r="C300" s="18" t="s">
        <v>491</v>
      </c>
      <c r="D300" s="18" t="s">
        <v>499</v>
      </c>
      <c r="E300" s="18"/>
      <c r="F300" s="18"/>
      <c r="G300" s="8"/>
      <c r="H300" s="18" t="s">
        <v>500</v>
      </c>
      <c r="I300" s="58" t="s">
        <v>95</v>
      </c>
      <c r="J300" s="59">
        <v>500</v>
      </c>
      <c r="K300" s="22">
        <f t="shared" si="33"/>
        <v>2500</v>
      </c>
      <c r="L300" s="60">
        <v>41386</v>
      </c>
      <c r="M300"/>
      <c r="N300" s="42">
        <v>0.33</v>
      </c>
      <c r="O300" s="25">
        <f t="shared" si="34"/>
        <v>6.6000000000000003E-2</v>
      </c>
      <c r="P300" s="26">
        <f t="shared" si="32"/>
        <v>500</v>
      </c>
      <c r="Q300" s="26">
        <f t="shared" si="35"/>
        <v>2500</v>
      </c>
      <c r="R300">
        <f t="shared" si="36"/>
        <v>165</v>
      </c>
      <c r="S300"/>
      <c r="T300" t="str">
        <f t="shared" si="37"/>
        <v/>
      </c>
    </row>
    <row r="301" spans="1:20" s="7" customFormat="1" ht="12.75" customHeight="1" x14ac:dyDescent="0.2">
      <c r="A301" t="s">
        <v>20</v>
      </c>
      <c r="B301" s="18">
        <v>309</v>
      </c>
      <c r="C301" s="18" t="s">
        <v>491</v>
      </c>
      <c r="D301" s="18" t="s">
        <v>499</v>
      </c>
      <c r="E301" s="18"/>
      <c r="F301" s="18"/>
      <c r="G301" s="8"/>
      <c r="H301" s="18" t="s">
        <v>500</v>
      </c>
      <c r="I301" s="58" t="s">
        <v>95</v>
      </c>
      <c r="J301" s="59">
        <v>1900</v>
      </c>
      <c r="K301" s="22">
        <f t="shared" si="33"/>
        <v>9500</v>
      </c>
      <c r="L301" s="60">
        <v>41386</v>
      </c>
      <c r="M301"/>
      <c r="N301" s="42">
        <v>0.36</v>
      </c>
      <c r="O301" s="25">
        <f t="shared" si="34"/>
        <v>7.1999999999999995E-2</v>
      </c>
      <c r="P301" s="26">
        <f t="shared" si="32"/>
        <v>1900</v>
      </c>
      <c r="Q301" s="26">
        <f t="shared" si="35"/>
        <v>9500</v>
      </c>
      <c r="R301">
        <f t="shared" si="36"/>
        <v>684</v>
      </c>
      <c r="S301"/>
      <c r="T301" t="str">
        <f t="shared" si="37"/>
        <v/>
      </c>
    </row>
    <row r="302" spans="1:20" s="7" customFormat="1" ht="12.75" customHeight="1" x14ac:dyDescent="0.2">
      <c r="A302" t="s">
        <v>20</v>
      </c>
      <c r="B302" s="18">
        <v>310</v>
      </c>
      <c r="C302" s="18" t="s">
        <v>491</v>
      </c>
      <c r="D302" s="18" t="s">
        <v>501</v>
      </c>
      <c r="E302" s="18"/>
      <c r="F302" s="18"/>
      <c r="G302" s="8"/>
      <c r="H302"/>
      <c r="I302" s="58" t="s">
        <v>502</v>
      </c>
      <c r="J302" s="59">
        <v>1500</v>
      </c>
      <c r="K302" s="22">
        <f t="shared" si="33"/>
        <v>7500</v>
      </c>
      <c r="L302" s="60">
        <v>41409</v>
      </c>
      <c r="M302"/>
      <c r="N302" s="42">
        <v>0.36</v>
      </c>
      <c r="O302" s="25">
        <f t="shared" si="34"/>
        <v>7.1999999999999995E-2</v>
      </c>
      <c r="P302" s="26">
        <f t="shared" si="32"/>
        <v>1500</v>
      </c>
      <c r="Q302" s="26">
        <f t="shared" si="35"/>
        <v>7500</v>
      </c>
      <c r="R302">
        <f t="shared" si="36"/>
        <v>540</v>
      </c>
      <c r="S302"/>
      <c r="T302" t="str">
        <f t="shared" si="37"/>
        <v/>
      </c>
    </row>
    <row r="303" spans="1:20" ht="12.75" customHeight="1" x14ac:dyDescent="0.2">
      <c r="A303" t="s">
        <v>20</v>
      </c>
      <c r="B303" s="18">
        <v>311</v>
      </c>
      <c r="C303" s="18" t="s">
        <v>491</v>
      </c>
      <c r="D303" s="18" t="s">
        <v>503</v>
      </c>
      <c r="E303" s="18"/>
      <c r="F303" s="18"/>
      <c r="I303" s="58" t="s">
        <v>481</v>
      </c>
      <c r="J303" s="59">
        <v>135</v>
      </c>
      <c r="K303" s="22">
        <f t="shared" si="33"/>
        <v>675</v>
      </c>
      <c r="L303" s="60">
        <v>41430</v>
      </c>
      <c r="N303" s="42">
        <v>0.36</v>
      </c>
      <c r="O303" s="25">
        <f t="shared" si="34"/>
        <v>7.1999999999999995E-2</v>
      </c>
      <c r="P303" s="26">
        <f t="shared" si="32"/>
        <v>135</v>
      </c>
      <c r="Q303" s="26">
        <f t="shared" si="35"/>
        <v>675</v>
      </c>
      <c r="R303">
        <f t="shared" si="36"/>
        <v>48.599999999999994</v>
      </c>
      <c r="T303" t="str">
        <f t="shared" si="37"/>
        <v/>
      </c>
    </row>
    <row r="304" spans="1:20" ht="12.75" customHeight="1" x14ac:dyDescent="0.2">
      <c r="A304" t="s">
        <v>20</v>
      </c>
      <c r="B304" s="18">
        <v>312</v>
      </c>
      <c r="C304" s="18" t="s">
        <v>491</v>
      </c>
      <c r="D304" s="18" t="s">
        <v>504</v>
      </c>
      <c r="E304" s="18"/>
      <c r="F304" s="18"/>
      <c r="I304" s="58" t="s">
        <v>505</v>
      </c>
      <c r="J304" s="59">
        <v>321</v>
      </c>
      <c r="K304" s="22">
        <f t="shared" si="33"/>
        <v>1605</v>
      </c>
      <c r="L304" s="60">
        <v>41443</v>
      </c>
      <c r="N304" s="42">
        <v>1.03</v>
      </c>
      <c r="O304" s="25">
        <f t="shared" si="34"/>
        <v>0.20600000000000002</v>
      </c>
      <c r="P304" s="26">
        <f t="shared" si="32"/>
        <v>321</v>
      </c>
      <c r="Q304" s="26">
        <f t="shared" si="35"/>
        <v>1605</v>
      </c>
      <c r="R304">
        <f t="shared" si="36"/>
        <v>330.63000000000005</v>
      </c>
      <c r="T304" t="str">
        <f t="shared" si="37"/>
        <v/>
      </c>
    </row>
    <row r="305" spans="1:20" ht="12.75" customHeight="1" x14ac:dyDescent="0.2">
      <c r="A305" t="s">
        <v>20</v>
      </c>
      <c r="B305" s="18">
        <v>313</v>
      </c>
      <c r="C305" s="18" t="s">
        <v>491</v>
      </c>
      <c r="D305" s="18" t="s">
        <v>506</v>
      </c>
      <c r="E305" s="18"/>
      <c r="F305" s="18"/>
      <c r="H305" s="18" t="s">
        <v>500</v>
      </c>
      <c r="I305" s="58" t="s">
        <v>258</v>
      </c>
      <c r="J305" s="59">
        <v>63</v>
      </c>
      <c r="K305" s="22">
        <f t="shared" si="33"/>
        <v>315</v>
      </c>
      <c r="L305" s="60">
        <v>41451</v>
      </c>
      <c r="N305" s="42">
        <v>0.33</v>
      </c>
      <c r="O305" s="25">
        <f t="shared" si="34"/>
        <v>6.6000000000000003E-2</v>
      </c>
      <c r="P305" s="26">
        <f t="shared" si="32"/>
        <v>63</v>
      </c>
      <c r="Q305" s="26">
        <f t="shared" si="35"/>
        <v>315</v>
      </c>
      <c r="R305">
        <f t="shared" si="36"/>
        <v>20.790000000000003</v>
      </c>
      <c r="T305" t="str">
        <f t="shared" si="37"/>
        <v/>
      </c>
    </row>
    <row r="306" spans="1:20" ht="12.75" customHeight="1" x14ac:dyDescent="0.2">
      <c r="A306" t="s">
        <v>20</v>
      </c>
      <c r="B306" s="18">
        <v>313</v>
      </c>
      <c r="C306" s="18" t="s">
        <v>491</v>
      </c>
      <c r="D306" s="18" t="s">
        <v>506</v>
      </c>
      <c r="E306" s="18"/>
      <c r="F306" s="18"/>
      <c r="H306" s="18" t="s">
        <v>500</v>
      </c>
      <c r="I306" s="58" t="s">
        <v>258</v>
      </c>
      <c r="J306" s="59">
        <v>875</v>
      </c>
      <c r="K306" s="22">
        <f t="shared" si="33"/>
        <v>4375</v>
      </c>
      <c r="L306" s="60">
        <v>41451</v>
      </c>
      <c r="N306" s="42">
        <v>0.36</v>
      </c>
      <c r="O306" s="25">
        <f t="shared" si="34"/>
        <v>7.1999999999999995E-2</v>
      </c>
      <c r="P306" s="26">
        <f t="shared" si="32"/>
        <v>875</v>
      </c>
      <c r="Q306" s="26">
        <f t="shared" si="35"/>
        <v>4375</v>
      </c>
      <c r="R306">
        <f t="shared" si="36"/>
        <v>315</v>
      </c>
      <c r="T306" t="str">
        <f t="shared" si="37"/>
        <v/>
      </c>
    </row>
    <row r="307" spans="1:20" ht="12.75" customHeight="1" x14ac:dyDescent="0.2">
      <c r="A307" t="s">
        <v>20</v>
      </c>
      <c r="B307" s="18">
        <v>313</v>
      </c>
      <c r="C307" s="18" t="s">
        <v>491</v>
      </c>
      <c r="D307" s="18" t="s">
        <v>506</v>
      </c>
      <c r="E307" s="18"/>
      <c r="F307" s="18"/>
      <c r="H307" s="18" t="s">
        <v>500</v>
      </c>
      <c r="I307" s="58" t="s">
        <v>258</v>
      </c>
      <c r="J307" s="59">
        <v>2625</v>
      </c>
      <c r="K307" s="22">
        <f t="shared" si="33"/>
        <v>13125</v>
      </c>
      <c r="L307" s="60">
        <v>41451</v>
      </c>
      <c r="N307" s="42">
        <v>0.36</v>
      </c>
      <c r="O307" s="25">
        <f t="shared" si="34"/>
        <v>7.1999999999999995E-2</v>
      </c>
      <c r="P307" s="26">
        <f t="shared" si="32"/>
        <v>2625</v>
      </c>
      <c r="Q307" s="26">
        <f t="shared" si="35"/>
        <v>13125</v>
      </c>
      <c r="R307">
        <f t="shared" si="36"/>
        <v>944.99999999999989</v>
      </c>
      <c r="T307" t="str">
        <f t="shared" si="37"/>
        <v/>
      </c>
    </row>
    <row r="308" spans="1:20" ht="12.75" customHeight="1" x14ac:dyDescent="0.2">
      <c r="A308" t="s">
        <v>20</v>
      </c>
      <c r="B308" s="18">
        <v>314</v>
      </c>
      <c r="C308" s="18" t="s">
        <v>491</v>
      </c>
      <c r="D308" s="18" t="s">
        <v>507</v>
      </c>
      <c r="E308" s="18"/>
      <c r="F308" s="18"/>
      <c r="H308" s="18" t="s">
        <v>500</v>
      </c>
      <c r="I308" s="58" t="s">
        <v>508</v>
      </c>
      <c r="J308" s="59">
        <v>3500</v>
      </c>
      <c r="K308" s="22">
        <f t="shared" si="33"/>
        <v>17500</v>
      </c>
      <c r="L308" s="60">
        <v>41479</v>
      </c>
      <c r="N308" s="42">
        <v>0.36</v>
      </c>
      <c r="O308" s="25">
        <f t="shared" si="34"/>
        <v>7.1999999999999995E-2</v>
      </c>
      <c r="P308" s="26">
        <f t="shared" si="32"/>
        <v>3500</v>
      </c>
      <c r="Q308" s="26">
        <f t="shared" si="35"/>
        <v>17500</v>
      </c>
      <c r="R308">
        <f t="shared" si="36"/>
        <v>1260</v>
      </c>
      <c r="T308" t="str">
        <f t="shared" si="37"/>
        <v/>
      </c>
    </row>
    <row r="309" spans="1:20" ht="12.75" customHeight="1" x14ac:dyDescent="0.2">
      <c r="A309" t="s">
        <v>20</v>
      </c>
      <c r="B309" s="18">
        <v>314</v>
      </c>
      <c r="C309" s="18" t="s">
        <v>491</v>
      </c>
      <c r="D309" s="18" t="s">
        <v>507</v>
      </c>
      <c r="E309" s="18"/>
      <c r="F309" s="18"/>
      <c r="H309" s="18" t="s">
        <v>500</v>
      </c>
      <c r="I309" s="58" t="s">
        <v>508</v>
      </c>
      <c r="J309" s="59">
        <v>1313</v>
      </c>
      <c r="K309" s="22">
        <f t="shared" si="33"/>
        <v>6565</v>
      </c>
      <c r="L309" s="60">
        <v>41479</v>
      </c>
      <c r="N309" s="42">
        <v>0.36</v>
      </c>
      <c r="O309" s="25">
        <f t="shared" si="34"/>
        <v>7.1999999999999995E-2</v>
      </c>
      <c r="P309" s="26">
        <f t="shared" si="32"/>
        <v>1313</v>
      </c>
      <c r="Q309" s="26">
        <f t="shared" si="35"/>
        <v>6565</v>
      </c>
      <c r="R309">
        <f t="shared" si="36"/>
        <v>472.67999999999995</v>
      </c>
      <c r="T309" t="str">
        <f t="shared" si="37"/>
        <v/>
      </c>
    </row>
    <row r="310" spans="1:20" ht="12.75" customHeight="1" x14ac:dyDescent="0.2">
      <c r="A310" t="s">
        <v>20</v>
      </c>
      <c r="B310" s="18">
        <v>314</v>
      </c>
      <c r="C310" s="18" t="s">
        <v>491</v>
      </c>
      <c r="D310" s="18" t="s">
        <v>507</v>
      </c>
      <c r="E310" s="18"/>
      <c r="F310" s="18"/>
      <c r="H310" s="18" t="s">
        <v>500</v>
      </c>
      <c r="I310" s="58" t="s">
        <v>508</v>
      </c>
      <c r="J310" s="59">
        <v>729</v>
      </c>
      <c r="K310" s="22">
        <f t="shared" si="33"/>
        <v>3645</v>
      </c>
      <c r="L310" s="60">
        <v>41479</v>
      </c>
      <c r="N310" s="42">
        <v>1.03</v>
      </c>
      <c r="O310" s="25">
        <f t="shared" si="34"/>
        <v>0.20600000000000002</v>
      </c>
      <c r="P310" s="26">
        <f t="shared" si="32"/>
        <v>729</v>
      </c>
      <c r="Q310" s="26">
        <f t="shared" si="35"/>
        <v>3645</v>
      </c>
      <c r="R310">
        <f t="shared" si="36"/>
        <v>750.87</v>
      </c>
      <c r="T310" t="str">
        <f t="shared" si="37"/>
        <v/>
      </c>
    </row>
    <row r="311" spans="1:20" ht="12.75" customHeight="1" x14ac:dyDescent="0.2">
      <c r="A311" t="s">
        <v>20</v>
      </c>
      <c r="B311" s="18">
        <v>315</v>
      </c>
      <c r="C311" s="18" t="s">
        <v>491</v>
      </c>
      <c r="D311" s="18" t="s">
        <v>509</v>
      </c>
      <c r="E311" s="18"/>
      <c r="F311" s="18"/>
      <c r="H311" s="18" t="s">
        <v>500</v>
      </c>
      <c r="I311" s="58" t="s">
        <v>510</v>
      </c>
      <c r="J311" s="59">
        <v>4000</v>
      </c>
      <c r="K311" s="22">
        <f t="shared" si="33"/>
        <v>20000</v>
      </c>
      <c r="L311" s="60">
        <v>41523</v>
      </c>
      <c r="N311" s="42">
        <v>0.33</v>
      </c>
      <c r="O311" s="25">
        <f t="shared" si="34"/>
        <v>6.6000000000000003E-2</v>
      </c>
      <c r="P311" s="26">
        <f t="shared" si="32"/>
        <v>4000</v>
      </c>
      <c r="Q311" s="26">
        <f t="shared" si="35"/>
        <v>20000</v>
      </c>
      <c r="R311">
        <f t="shared" si="36"/>
        <v>1320</v>
      </c>
      <c r="T311" t="str">
        <f t="shared" si="37"/>
        <v/>
      </c>
    </row>
    <row r="312" spans="1:20" ht="12.75" customHeight="1" x14ac:dyDescent="0.2">
      <c r="A312" t="s">
        <v>20</v>
      </c>
      <c r="B312" s="18">
        <v>315</v>
      </c>
      <c r="C312" s="18" t="s">
        <v>491</v>
      </c>
      <c r="D312" s="18" t="s">
        <v>509</v>
      </c>
      <c r="E312" s="18"/>
      <c r="F312" s="18"/>
      <c r="H312" s="18" t="s">
        <v>500</v>
      </c>
      <c r="I312" s="58" t="s">
        <v>510</v>
      </c>
      <c r="J312" s="59">
        <v>3000</v>
      </c>
      <c r="K312" s="22">
        <f t="shared" si="33"/>
        <v>15000</v>
      </c>
      <c r="L312" s="60">
        <v>41523</v>
      </c>
      <c r="N312" s="42">
        <v>0.36</v>
      </c>
      <c r="O312" s="25">
        <f t="shared" si="34"/>
        <v>7.1999999999999995E-2</v>
      </c>
      <c r="P312" s="26">
        <f t="shared" si="32"/>
        <v>3000</v>
      </c>
      <c r="Q312" s="26">
        <f t="shared" si="35"/>
        <v>15000</v>
      </c>
      <c r="R312">
        <f t="shared" si="36"/>
        <v>1080</v>
      </c>
      <c r="T312" t="str">
        <f t="shared" si="37"/>
        <v/>
      </c>
    </row>
    <row r="313" spans="1:20" ht="12.75" customHeight="1" x14ac:dyDescent="0.2">
      <c r="A313" t="s">
        <v>20</v>
      </c>
      <c r="B313" s="18">
        <v>315</v>
      </c>
      <c r="C313" s="18" t="s">
        <v>491</v>
      </c>
      <c r="D313" s="18" t="s">
        <v>509</v>
      </c>
      <c r="E313" s="18"/>
      <c r="F313" s="18"/>
      <c r="H313" s="18" t="s">
        <v>500</v>
      </c>
      <c r="I313" s="58" t="s">
        <v>510</v>
      </c>
      <c r="J313" s="59">
        <v>3000</v>
      </c>
      <c r="K313" s="22">
        <f t="shared" si="33"/>
        <v>15000</v>
      </c>
      <c r="L313" s="60">
        <v>41523</v>
      </c>
      <c r="N313" s="42">
        <v>0.36</v>
      </c>
      <c r="O313" s="25">
        <f t="shared" si="34"/>
        <v>7.1999999999999995E-2</v>
      </c>
      <c r="P313" s="26">
        <f t="shared" si="32"/>
        <v>3000</v>
      </c>
      <c r="Q313" s="26">
        <f t="shared" si="35"/>
        <v>15000</v>
      </c>
      <c r="R313">
        <f t="shared" si="36"/>
        <v>1080</v>
      </c>
      <c r="T313" t="str">
        <f t="shared" si="37"/>
        <v/>
      </c>
    </row>
    <row r="314" spans="1:20" ht="12.75" customHeight="1" x14ac:dyDescent="0.2">
      <c r="A314" t="s">
        <v>20</v>
      </c>
      <c r="B314" s="18">
        <v>316</v>
      </c>
      <c r="C314" s="18" t="s">
        <v>491</v>
      </c>
      <c r="D314" s="18" t="s">
        <v>511</v>
      </c>
      <c r="E314" s="18"/>
      <c r="F314" s="18"/>
      <c r="I314" s="58" t="s">
        <v>512</v>
      </c>
      <c r="J314" s="59">
        <v>4000</v>
      </c>
      <c r="K314" s="22">
        <f t="shared" si="33"/>
        <v>20000</v>
      </c>
      <c r="L314" s="60">
        <v>41528</v>
      </c>
      <c r="N314" s="42">
        <v>1.03</v>
      </c>
      <c r="O314" s="25">
        <f t="shared" si="34"/>
        <v>0.20600000000000002</v>
      </c>
      <c r="P314" s="26">
        <f t="shared" si="32"/>
        <v>4000</v>
      </c>
      <c r="Q314" s="26">
        <f t="shared" si="35"/>
        <v>20000</v>
      </c>
      <c r="R314">
        <f t="shared" si="36"/>
        <v>4120</v>
      </c>
      <c r="T314" t="str">
        <f t="shared" si="37"/>
        <v/>
      </c>
    </row>
    <row r="315" spans="1:20" ht="12.75" customHeight="1" x14ac:dyDescent="0.2">
      <c r="A315" t="s">
        <v>20</v>
      </c>
      <c r="B315" s="18">
        <v>317</v>
      </c>
      <c r="C315" s="18" t="s">
        <v>491</v>
      </c>
      <c r="D315" s="18" t="s">
        <v>513</v>
      </c>
      <c r="E315" s="18"/>
      <c r="F315" s="18"/>
      <c r="H315" s="18" t="s">
        <v>500</v>
      </c>
      <c r="I315" s="58" t="s">
        <v>514</v>
      </c>
      <c r="J315" s="59">
        <v>7500</v>
      </c>
      <c r="K315" s="22">
        <f t="shared" si="33"/>
        <v>37500</v>
      </c>
      <c r="L315" s="60">
        <v>41582</v>
      </c>
      <c r="N315" s="42">
        <v>0.15</v>
      </c>
      <c r="O315" s="25">
        <f t="shared" si="34"/>
        <v>0.03</v>
      </c>
      <c r="P315" s="26">
        <f t="shared" si="32"/>
        <v>7500</v>
      </c>
      <c r="Q315" s="26">
        <f t="shared" si="35"/>
        <v>37500</v>
      </c>
      <c r="R315">
        <f t="shared" si="36"/>
        <v>1125</v>
      </c>
      <c r="T315" t="str">
        <f t="shared" si="37"/>
        <v/>
      </c>
    </row>
    <row r="316" spans="1:20" ht="12.75" customHeight="1" x14ac:dyDescent="0.2">
      <c r="A316" t="s">
        <v>20</v>
      </c>
      <c r="B316" s="18">
        <v>317</v>
      </c>
      <c r="C316" s="18" t="s">
        <v>491</v>
      </c>
      <c r="D316" s="18" t="s">
        <v>513</v>
      </c>
      <c r="E316" s="18"/>
      <c r="F316" s="18"/>
      <c r="H316" s="18" t="s">
        <v>500</v>
      </c>
      <c r="I316" s="58" t="s">
        <v>514</v>
      </c>
      <c r="J316" s="59">
        <v>1000</v>
      </c>
      <c r="K316" s="22">
        <f t="shared" si="33"/>
        <v>5000</v>
      </c>
      <c r="L316" s="60">
        <v>41582</v>
      </c>
      <c r="N316" s="42">
        <v>0.33</v>
      </c>
      <c r="O316" s="25">
        <f t="shared" si="34"/>
        <v>6.6000000000000003E-2</v>
      </c>
      <c r="P316" s="26">
        <f t="shared" si="32"/>
        <v>1000</v>
      </c>
      <c r="Q316" s="26">
        <f t="shared" si="35"/>
        <v>5000</v>
      </c>
      <c r="R316">
        <f t="shared" si="36"/>
        <v>330</v>
      </c>
      <c r="T316" t="str">
        <f t="shared" si="37"/>
        <v/>
      </c>
    </row>
    <row r="317" spans="1:20" ht="12.75" customHeight="1" x14ac:dyDescent="0.2">
      <c r="A317" t="s">
        <v>20</v>
      </c>
      <c r="B317" s="18">
        <v>317</v>
      </c>
      <c r="C317" s="18" t="s">
        <v>491</v>
      </c>
      <c r="D317" s="18" t="s">
        <v>513</v>
      </c>
      <c r="E317" s="18"/>
      <c r="F317" s="18"/>
      <c r="H317" s="18" t="s">
        <v>500</v>
      </c>
      <c r="I317" s="58" t="s">
        <v>514</v>
      </c>
      <c r="J317" s="59">
        <v>5000</v>
      </c>
      <c r="K317" s="22">
        <f t="shared" si="33"/>
        <v>25000</v>
      </c>
      <c r="L317" s="60">
        <v>41582</v>
      </c>
      <c r="N317" s="42">
        <v>0.36</v>
      </c>
      <c r="O317" s="25">
        <f t="shared" si="34"/>
        <v>7.1999999999999995E-2</v>
      </c>
      <c r="P317" s="26">
        <f t="shared" si="32"/>
        <v>5000</v>
      </c>
      <c r="Q317" s="26">
        <f t="shared" si="35"/>
        <v>25000</v>
      </c>
      <c r="R317">
        <f t="shared" si="36"/>
        <v>1799.9999999999998</v>
      </c>
      <c r="T317" t="str">
        <f t="shared" si="37"/>
        <v/>
      </c>
    </row>
    <row r="318" spans="1:20" ht="12.75" customHeight="1" x14ac:dyDescent="0.2">
      <c r="A318" t="s">
        <v>20</v>
      </c>
      <c r="B318" s="18">
        <v>317</v>
      </c>
      <c r="C318" s="18" t="s">
        <v>491</v>
      </c>
      <c r="D318" s="18" t="s">
        <v>513</v>
      </c>
      <c r="E318" s="18"/>
      <c r="F318" s="18"/>
      <c r="H318" s="18" t="s">
        <v>500</v>
      </c>
      <c r="I318" s="58" t="s">
        <v>514</v>
      </c>
      <c r="J318" s="59">
        <v>11500</v>
      </c>
      <c r="K318" s="22">
        <f t="shared" si="33"/>
        <v>57500</v>
      </c>
      <c r="L318" s="60">
        <v>41582</v>
      </c>
      <c r="N318" s="42">
        <v>0.36</v>
      </c>
      <c r="O318" s="25">
        <f t="shared" si="34"/>
        <v>7.1999999999999995E-2</v>
      </c>
      <c r="P318" s="26">
        <f t="shared" si="32"/>
        <v>11500</v>
      </c>
      <c r="Q318" s="26">
        <f t="shared" si="35"/>
        <v>57500</v>
      </c>
      <c r="R318">
        <f t="shared" si="36"/>
        <v>4140</v>
      </c>
      <c r="T318" t="str">
        <f t="shared" si="37"/>
        <v/>
      </c>
    </row>
    <row r="319" spans="1:20" ht="12.75" customHeight="1" x14ac:dyDescent="0.2">
      <c r="A319" t="s">
        <v>20</v>
      </c>
      <c r="B319" s="18">
        <v>318</v>
      </c>
      <c r="C319" s="18" t="s">
        <v>491</v>
      </c>
      <c r="D319" s="18" t="s">
        <v>515</v>
      </c>
      <c r="E319" s="18"/>
      <c r="F319" s="18"/>
      <c r="H319" s="18"/>
      <c r="I319" s="58" t="s">
        <v>516</v>
      </c>
      <c r="J319" s="59">
        <v>2917</v>
      </c>
      <c r="K319" s="22">
        <f t="shared" si="33"/>
        <v>14585</v>
      </c>
      <c r="L319" s="60">
        <v>41610</v>
      </c>
      <c r="N319" s="42">
        <v>1.03</v>
      </c>
      <c r="O319" s="25">
        <f t="shared" si="34"/>
        <v>0.20600000000000002</v>
      </c>
      <c r="P319" s="26">
        <f t="shared" si="32"/>
        <v>2917</v>
      </c>
      <c r="Q319" s="26">
        <f t="shared" si="35"/>
        <v>14585</v>
      </c>
      <c r="R319">
        <f t="shared" si="36"/>
        <v>3004.51</v>
      </c>
      <c r="T319" t="str">
        <f t="shared" si="37"/>
        <v/>
      </c>
    </row>
    <row r="320" spans="1:20" ht="12.75" customHeight="1" x14ac:dyDescent="0.2">
      <c r="A320" t="s">
        <v>20</v>
      </c>
      <c r="B320" s="18">
        <v>320</v>
      </c>
      <c r="C320" s="18" t="s">
        <v>491</v>
      </c>
      <c r="D320" s="18" t="s">
        <v>517</v>
      </c>
      <c r="E320" s="18"/>
      <c r="F320" s="18"/>
      <c r="H320" s="18"/>
      <c r="I320" s="61" t="s">
        <v>518</v>
      </c>
      <c r="J320" s="62">
        <v>844</v>
      </c>
      <c r="K320" s="22">
        <f t="shared" si="33"/>
        <v>4220</v>
      </c>
      <c r="L320" s="60">
        <v>41627</v>
      </c>
      <c r="N320" s="42">
        <v>1.03</v>
      </c>
      <c r="O320" s="25">
        <f t="shared" si="34"/>
        <v>0.20600000000000002</v>
      </c>
      <c r="P320" s="26">
        <f t="shared" si="32"/>
        <v>844</v>
      </c>
      <c r="Q320" s="26">
        <f t="shared" si="35"/>
        <v>4220</v>
      </c>
      <c r="R320">
        <f t="shared" si="36"/>
        <v>869.32</v>
      </c>
      <c r="T320" t="str">
        <f t="shared" si="37"/>
        <v/>
      </c>
    </row>
    <row r="321" spans="1:20" ht="12.75" customHeight="1" x14ac:dyDescent="0.2">
      <c r="A321" t="s">
        <v>20</v>
      </c>
      <c r="B321" s="18">
        <v>321</v>
      </c>
      <c r="C321" s="18" t="s">
        <v>491</v>
      </c>
      <c r="D321" s="18" t="s">
        <v>519</v>
      </c>
      <c r="E321" s="18"/>
      <c r="F321" s="18"/>
      <c r="H321" s="18"/>
      <c r="I321" s="58" t="s">
        <v>520</v>
      </c>
      <c r="K321" s="22">
        <v>500000</v>
      </c>
      <c r="L321" s="44">
        <v>41627</v>
      </c>
      <c r="N321" s="42">
        <v>0.85</v>
      </c>
      <c r="O321" s="25">
        <f t="shared" si="34"/>
        <v>0.16999999999999998</v>
      </c>
      <c r="P321" s="26">
        <f t="shared" ref="P321:P359" si="38">IF(M321="",J321,0)</f>
        <v>0</v>
      </c>
      <c r="Q321" s="26">
        <f t="shared" si="35"/>
        <v>500000</v>
      </c>
      <c r="R321">
        <f t="shared" si="36"/>
        <v>84999.999999999985</v>
      </c>
      <c r="T321" t="str">
        <f t="shared" si="37"/>
        <v/>
      </c>
    </row>
    <row r="322" spans="1:20" ht="12.75" customHeight="1" x14ac:dyDescent="0.2">
      <c r="A322" t="s">
        <v>20</v>
      </c>
      <c r="B322" s="18">
        <v>322</v>
      </c>
      <c r="C322" s="18" t="s">
        <v>491</v>
      </c>
      <c r="D322" s="18" t="s">
        <v>521</v>
      </c>
      <c r="E322" s="18"/>
      <c r="F322" s="18"/>
      <c r="H322" s="18"/>
      <c r="I322" s="58" t="s">
        <v>430</v>
      </c>
      <c r="K322" s="22">
        <v>20000</v>
      </c>
      <c r="L322" s="44">
        <v>41628</v>
      </c>
      <c r="N322" s="42">
        <v>0.85</v>
      </c>
      <c r="O322" s="25">
        <f t="shared" si="34"/>
        <v>0.16999999999999998</v>
      </c>
      <c r="P322" s="26">
        <f t="shared" si="38"/>
        <v>0</v>
      </c>
      <c r="Q322" s="26">
        <f t="shared" si="35"/>
        <v>20000</v>
      </c>
      <c r="R322">
        <f t="shared" si="36"/>
        <v>3399.9999999999995</v>
      </c>
      <c r="T322" t="str">
        <f t="shared" si="37"/>
        <v/>
      </c>
    </row>
    <row r="323" spans="1:20" ht="12.75" customHeight="1" x14ac:dyDescent="0.2">
      <c r="A323" t="s">
        <v>20</v>
      </c>
      <c r="B323" s="18">
        <v>323</v>
      </c>
      <c r="C323" s="18" t="s">
        <v>491</v>
      </c>
      <c r="D323" s="18" t="s">
        <v>522</v>
      </c>
      <c r="E323" s="18"/>
      <c r="F323" s="18"/>
      <c r="H323" s="18"/>
      <c r="I323" s="58" t="s">
        <v>523</v>
      </c>
      <c r="K323" s="22">
        <v>500000</v>
      </c>
      <c r="L323" s="44">
        <v>41631</v>
      </c>
      <c r="N323" s="42">
        <v>0.85</v>
      </c>
      <c r="O323" s="25">
        <f t="shared" si="34"/>
        <v>0.16999999999999998</v>
      </c>
      <c r="P323" s="26">
        <f t="shared" si="38"/>
        <v>0</v>
      </c>
      <c r="Q323" s="26">
        <f t="shared" si="35"/>
        <v>500000</v>
      </c>
      <c r="R323">
        <f t="shared" si="36"/>
        <v>84999.999999999985</v>
      </c>
      <c r="T323" t="str">
        <f t="shared" si="37"/>
        <v/>
      </c>
    </row>
    <row r="324" spans="1:20" ht="12.75" customHeight="1" x14ac:dyDescent="0.2">
      <c r="A324" t="s">
        <v>20</v>
      </c>
      <c r="B324" s="18">
        <v>324</v>
      </c>
      <c r="C324" s="18" t="s">
        <v>491</v>
      </c>
      <c r="D324" s="18" t="s">
        <v>524</v>
      </c>
      <c r="E324" s="18"/>
      <c r="F324" s="18"/>
      <c r="H324" s="18"/>
      <c r="I324" s="58" t="s">
        <v>525</v>
      </c>
      <c r="K324" s="22">
        <v>500000</v>
      </c>
      <c r="L324" s="44">
        <v>41638</v>
      </c>
      <c r="N324" s="42">
        <v>0.85</v>
      </c>
      <c r="O324" s="25">
        <f t="shared" si="34"/>
        <v>0.16999999999999998</v>
      </c>
      <c r="P324" s="26">
        <f t="shared" si="38"/>
        <v>0</v>
      </c>
      <c r="Q324" s="26">
        <f t="shared" si="35"/>
        <v>500000</v>
      </c>
      <c r="R324">
        <f t="shared" si="36"/>
        <v>84999.999999999985</v>
      </c>
      <c r="T324" t="str">
        <f t="shared" si="37"/>
        <v/>
      </c>
    </row>
    <row r="325" spans="1:20" ht="12.75" customHeight="1" x14ac:dyDescent="0.2">
      <c r="A325" t="s">
        <v>20</v>
      </c>
      <c r="B325" s="18">
        <v>325</v>
      </c>
      <c r="C325" s="18" t="s">
        <v>491</v>
      </c>
      <c r="D325" s="18" t="s">
        <v>526</v>
      </c>
      <c r="E325" s="18"/>
      <c r="F325" s="18"/>
      <c r="H325" s="18"/>
      <c r="I325" s="58" t="s">
        <v>527</v>
      </c>
      <c r="K325" s="22">
        <v>500000</v>
      </c>
      <c r="L325" s="44">
        <v>41639</v>
      </c>
      <c r="N325" s="42">
        <v>0.85</v>
      </c>
      <c r="O325" s="25">
        <f t="shared" si="34"/>
        <v>0.16999999999999998</v>
      </c>
      <c r="P325" s="26">
        <f t="shared" si="38"/>
        <v>0</v>
      </c>
      <c r="Q325" s="26">
        <f t="shared" si="35"/>
        <v>500000</v>
      </c>
      <c r="R325">
        <f t="shared" si="36"/>
        <v>84999.999999999985</v>
      </c>
      <c r="T325" t="str">
        <f t="shared" si="37"/>
        <v/>
      </c>
    </row>
    <row r="326" spans="1:20" ht="12.75" customHeight="1" x14ac:dyDescent="0.2">
      <c r="A326" t="s">
        <v>20</v>
      </c>
      <c r="D326" s="18" t="s">
        <v>528</v>
      </c>
      <c r="E326" s="18"/>
      <c r="F326" s="18"/>
      <c r="H326" s="18"/>
      <c r="I326" s="58" t="s">
        <v>529</v>
      </c>
      <c r="K326" s="22">
        <v>500000</v>
      </c>
      <c r="L326" s="44">
        <v>41656</v>
      </c>
      <c r="N326" s="42">
        <v>0.85</v>
      </c>
      <c r="O326" s="25">
        <f t="shared" si="34"/>
        <v>0.16999999999999998</v>
      </c>
      <c r="P326" s="26">
        <f t="shared" si="38"/>
        <v>0</v>
      </c>
      <c r="Q326" s="26">
        <f t="shared" si="35"/>
        <v>500000</v>
      </c>
      <c r="R326">
        <f t="shared" si="36"/>
        <v>84999.999999999985</v>
      </c>
      <c r="T326" t="str">
        <f t="shared" si="37"/>
        <v/>
      </c>
    </row>
    <row r="327" spans="1:20" ht="12.75" customHeight="1" x14ac:dyDescent="0.2">
      <c r="A327" t="s">
        <v>20</v>
      </c>
      <c r="D327" s="18" t="s">
        <v>530</v>
      </c>
      <c r="E327" s="18"/>
      <c r="F327" s="18"/>
      <c r="H327" s="18"/>
      <c r="I327" s="58" t="s">
        <v>531</v>
      </c>
      <c r="K327" s="22">
        <f>15000+6000</f>
        <v>21000</v>
      </c>
      <c r="L327" s="44">
        <v>41660</v>
      </c>
      <c r="N327" s="42">
        <v>0.36</v>
      </c>
      <c r="O327" s="25">
        <f t="shared" si="34"/>
        <v>7.1999999999999995E-2</v>
      </c>
      <c r="P327" s="26">
        <f t="shared" si="38"/>
        <v>0</v>
      </c>
      <c r="Q327" s="26">
        <f t="shared" si="35"/>
        <v>21000</v>
      </c>
      <c r="R327">
        <f t="shared" si="36"/>
        <v>1511.9999999999998</v>
      </c>
      <c r="T327" t="str">
        <f t="shared" si="37"/>
        <v/>
      </c>
    </row>
    <row r="328" spans="1:20" ht="12.75" customHeight="1" x14ac:dyDescent="0.2">
      <c r="A328" s="63" t="s">
        <v>20</v>
      </c>
      <c r="B328" s="64"/>
      <c r="C328" s="64"/>
      <c r="D328" s="18" t="s">
        <v>532</v>
      </c>
      <c r="E328" s="18"/>
      <c r="F328" s="18"/>
      <c r="G328" s="37"/>
      <c r="H328" s="18"/>
      <c r="I328" s="1" t="s">
        <v>533</v>
      </c>
      <c r="J328" s="65"/>
      <c r="K328" s="66">
        <v>500000</v>
      </c>
      <c r="L328" s="32">
        <v>41676</v>
      </c>
      <c r="M328" s="38"/>
      <c r="N328" s="42">
        <v>0.85</v>
      </c>
      <c r="O328" s="25">
        <f t="shared" si="34"/>
        <v>0.16999999999999998</v>
      </c>
      <c r="P328" s="26">
        <f t="shared" si="38"/>
        <v>0</v>
      </c>
      <c r="Q328" s="26">
        <f t="shared" si="35"/>
        <v>500000</v>
      </c>
      <c r="R328">
        <f t="shared" si="36"/>
        <v>84999.999999999985</v>
      </c>
      <c r="T328" t="str">
        <f t="shared" si="37"/>
        <v/>
      </c>
    </row>
    <row r="329" spans="1:20" ht="12.75" customHeight="1" x14ac:dyDescent="0.2">
      <c r="A329" t="s">
        <v>20</v>
      </c>
      <c r="D329" s="64" t="s">
        <v>534</v>
      </c>
      <c r="E329" s="18"/>
      <c r="F329" s="18"/>
      <c r="H329" s="18"/>
      <c r="I329" s="58" t="s">
        <v>535</v>
      </c>
      <c r="K329" s="22">
        <v>500000</v>
      </c>
      <c r="L329" s="44">
        <v>41677</v>
      </c>
      <c r="N329" s="42">
        <v>0.85</v>
      </c>
      <c r="O329" s="25">
        <f t="shared" ref="O329:O365" si="39">N329/5</f>
        <v>0.16999999999999998</v>
      </c>
      <c r="P329" s="26">
        <f t="shared" si="38"/>
        <v>0</v>
      </c>
      <c r="Q329" s="26">
        <f t="shared" ref="Q329:Q404" si="40">IF(M329="",K329,0)</f>
        <v>500000</v>
      </c>
      <c r="R329">
        <f t="shared" ref="R329:R401" si="41">Q329*O329</f>
        <v>84999.999999999985</v>
      </c>
      <c r="T329" t="str">
        <f t="shared" si="37"/>
        <v/>
      </c>
    </row>
    <row r="330" spans="1:20" ht="12.75" customHeight="1" x14ac:dyDescent="0.2">
      <c r="A330" t="s">
        <v>20</v>
      </c>
      <c r="D330" s="18" t="s">
        <v>536</v>
      </c>
      <c r="E330" s="18"/>
      <c r="F330" s="18"/>
      <c r="H330" s="18" t="s">
        <v>500</v>
      </c>
      <c r="I330" s="58" t="s">
        <v>453</v>
      </c>
      <c r="J330" s="59">
        <v>16500</v>
      </c>
      <c r="K330" s="22">
        <f>J330*5</f>
        <v>82500</v>
      </c>
      <c r="L330" s="44">
        <v>41677</v>
      </c>
      <c r="N330" s="42">
        <v>0.36</v>
      </c>
      <c r="O330" s="25">
        <f t="shared" si="39"/>
        <v>7.1999999999999995E-2</v>
      </c>
      <c r="P330" s="26">
        <f t="shared" si="38"/>
        <v>16500</v>
      </c>
      <c r="Q330" s="26">
        <f t="shared" si="40"/>
        <v>82500</v>
      </c>
      <c r="R330">
        <f t="shared" si="41"/>
        <v>5940</v>
      </c>
      <c r="T330" t="str">
        <f t="shared" ref="T330:T393" si="42">IF(AND(E330="",F330=""),"",1)</f>
        <v/>
      </c>
    </row>
    <row r="331" spans="1:20" ht="12.75" customHeight="1" x14ac:dyDescent="0.2">
      <c r="A331" t="s">
        <v>20</v>
      </c>
      <c r="D331" s="18" t="s">
        <v>536</v>
      </c>
      <c r="E331" s="18"/>
      <c r="F331" s="18"/>
      <c r="H331" s="18" t="s">
        <v>500</v>
      </c>
      <c r="I331" s="58" t="s">
        <v>453</v>
      </c>
      <c r="J331" s="59">
        <v>3500</v>
      </c>
      <c r="K331" s="22">
        <f>J331*5</f>
        <v>17500</v>
      </c>
      <c r="L331" s="44">
        <v>41677</v>
      </c>
      <c r="N331" s="42">
        <v>0.36</v>
      </c>
      <c r="O331" s="25">
        <f t="shared" si="39"/>
        <v>7.1999999999999995E-2</v>
      </c>
      <c r="P331" s="26">
        <f t="shared" si="38"/>
        <v>3500</v>
      </c>
      <c r="Q331" s="26">
        <f t="shared" si="40"/>
        <v>17500</v>
      </c>
      <c r="R331">
        <f t="shared" si="41"/>
        <v>1260</v>
      </c>
      <c r="T331" t="str">
        <f t="shared" si="42"/>
        <v/>
      </c>
    </row>
    <row r="332" spans="1:20" ht="12.75" customHeight="1" x14ac:dyDescent="0.2">
      <c r="A332" t="s">
        <v>20</v>
      </c>
      <c r="D332" s="18" t="s">
        <v>536</v>
      </c>
      <c r="E332" s="18"/>
      <c r="F332" s="18"/>
      <c r="H332" s="18" t="s">
        <v>500</v>
      </c>
      <c r="I332" s="58" t="s">
        <v>453</v>
      </c>
      <c r="J332" s="59">
        <v>5000</v>
      </c>
      <c r="K332" s="22">
        <f>J332*5</f>
        <v>25000</v>
      </c>
      <c r="L332" s="44">
        <v>41677</v>
      </c>
      <c r="N332" s="42">
        <v>0.36</v>
      </c>
      <c r="O332" s="25">
        <f t="shared" si="39"/>
        <v>7.1999999999999995E-2</v>
      </c>
      <c r="P332" s="26">
        <f t="shared" si="38"/>
        <v>5000</v>
      </c>
      <c r="Q332" s="26">
        <f t="shared" si="40"/>
        <v>25000</v>
      </c>
      <c r="R332">
        <f t="shared" si="41"/>
        <v>1799.9999999999998</v>
      </c>
      <c r="T332" t="str">
        <f t="shared" si="42"/>
        <v/>
      </c>
    </row>
    <row r="333" spans="1:20" ht="12.75" customHeight="1" x14ac:dyDescent="0.2">
      <c r="A333" t="s">
        <v>20</v>
      </c>
      <c r="D333" s="18" t="s">
        <v>536</v>
      </c>
      <c r="E333" s="18"/>
      <c r="F333" s="18"/>
      <c r="H333" s="18" t="s">
        <v>500</v>
      </c>
      <c r="I333" s="58" t="s">
        <v>453</v>
      </c>
      <c r="J333" s="59">
        <v>2604</v>
      </c>
      <c r="K333" s="22">
        <f>J333*5</f>
        <v>13020</v>
      </c>
      <c r="L333" s="44">
        <v>41677</v>
      </c>
      <c r="N333" s="42">
        <v>1.03</v>
      </c>
      <c r="O333" s="25">
        <f t="shared" si="39"/>
        <v>0.20600000000000002</v>
      </c>
      <c r="P333" s="26">
        <f t="shared" si="38"/>
        <v>2604</v>
      </c>
      <c r="Q333" s="26">
        <f t="shared" si="40"/>
        <v>13020</v>
      </c>
      <c r="R333">
        <f t="shared" si="41"/>
        <v>2682.1200000000003</v>
      </c>
      <c r="T333" t="str">
        <f t="shared" si="42"/>
        <v/>
      </c>
    </row>
    <row r="334" spans="1:20" ht="12.75" customHeight="1" x14ac:dyDescent="0.2">
      <c r="A334" t="s">
        <v>20</v>
      </c>
      <c r="D334" s="18" t="s">
        <v>537</v>
      </c>
      <c r="E334" s="18"/>
      <c r="F334" s="18"/>
      <c r="H334" s="18"/>
      <c r="I334" s="58" t="s">
        <v>538</v>
      </c>
      <c r="K334" s="22">
        <v>4690</v>
      </c>
      <c r="L334" s="44">
        <v>41682</v>
      </c>
      <c r="N334" s="42">
        <v>1.03</v>
      </c>
      <c r="O334" s="25">
        <f t="shared" si="39"/>
        <v>0.20600000000000002</v>
      </c>
      <c r="P334" s="26">
        <f t="shared" si="38"/>
        <v>0</v>
      </c>
      <c r="Q334" s="26">
        <f t="shared" si="40"/>
        <v>4690</v>
      </c>
      <c r="R334">
        <f t="shared" si="41"/>
        <v>966.1400000000001</v>
      </c>
      <c r="T334" t="str">
        <f t="shared" si="42"/>
        <v/>
      </c>
    </row>
    <row r="335" spans="1:20" ht="12.75" customHeight="1" x14ac:dyDescent="0.2">
      <c r="A335" t="s">
        <v>20</v>
      </c>
      <c r="D335" s="18" t="s">
        <v>539</v>
      </c>
      <c r="E335" s="18"/>
      <c r="F335" s="18"/>
      <c r="H335" s="18"/>
      <c r="I335" s="58" t="s">
        <v>540</v>
      </c>
      <c r="K335" s="22">
        <v>5000</v>
      </c>
      <c r="L335" s="44">
        <v>41682</v>
      </c>
      <c r="N335" s="42">
        <v>0.36</v>
      </c>
      <c r="O335" s="25">
        <f t="shared" si="39"/>
        <v>7.1999999999999995E-2</v>
      </c>
      <c r="P335" s="26">
        <f t="shared" si="38"/>
        <v>0</v>
      </c>
      <c r="Q335" s="26">
        <f t="shared" si="40"/>
        <v>5000</v>
      </c>
      <c r="R335">
        <f t="shared" si="41"/>
        <v>360</v>
      </c>
      <c r="T335" t="str">
        <f t="shared" si="42"/>
        <v/>
      </c>
    </row>
    <row r="336" spans="1:20" ht="12.75" customHeight="1" x14ac:dyDescent="0.2">
      <c r="A336" t="s">
        <v>20</v>
      </c>
      <c r="D336" s="18" t="s">
        <v>541</v>
      </c>
      <c r="E336" s="18"/>
      <c r="F336" s="18"/>
      <c r="H336" s="18"/>
      <c r="I336" s="58" t="s">
        <v>542</v>
      </c>
      <c r="K336" s="22">
        <f>1667*5</f>
        <v>8335</v>
      </c>
      <c r="L336" s="44">
        <v>41711</v>
      </c>
      <c r="N336" s="42">
        <v>1.03</v>
      </c>
      <c r="O336" s="25">
        <f t="shared" si="39"/>
        <v>0.20600000000000002</v>
      </c>
      <c r="P336" s="26">
        <f t="shared" si="38"/>
        <v>0</v>
      </c>
      <c r="Q336" s="26">
        <f t="shared" si="40"/>
        <v>8335</v>
      </c>
      <c r="R336">
        <f t="shared" si="41"/>
        <v>1717.0100000000002</v>
      </c>
      <c r="T336" t="str">
        <f t="shared" si="42"/>
        <v/>
      </c>
    </row>
    <row r="337" spans="1:20" ht="12.75" customHeight="1" x14ac:dyDescent="0.2">
      <c r="A337" t="s">
        <v>20</v>
      </c>
      <c r="D337" s="18" t="s">
        <v>543</v>
      </c>
      <c r="E337" s="18"/>
      <c r="F337" s="18"/>
      <c r="H337" s="18"/>
      <c r="I337" s="58" t="s">
        <v>544</v>
      </c>
      <c r="K337" s="22">
        <v>25000</v>
      </c>
      <c r="L337" s="44">
        <v>41750</v>
      </c>
      <c r="N337" s="42">
        <v>0.36</v>
      </c>
      <c r="O337" s="25">
        <f t="shared" si="39"/>
        <v>7.1999999999999995E-2</v>
      </c>
      <c r="P337" s="26">
        <f t="shared" si="38"/>
        <v>0</v>
      </c>
      <c r="Q337" s="26">
        <f t="shared" si="40"/>
        <v>25000</v>
      </c>
      <c r="R337">
        <f t="shared" si="41"/>
        <v>1799.9999999999998</v>
      </c>
      <c r="T337" t="str">
        <f t="shared" si="42"/>
        <v/>
      </c>
    </row>
    <row r="338" spans="1:20" s="67" customFormat="1" ht="12.75" customHeight="1" x14ac:dyDescent="0.2">
      <c r="A338" t="s">
        <v>20</v>
      </c>
      <c r="B338" s="7"/>
      <c r="C338" s="7"/>
      <c r="D338" s="18" t="s">
        <v>545</v>
      </c>
      <c r="E338" s="18"/>
      <c r="F338" s="18"/>
      <c r="G338" s="8"/>
      <c r="H338" s="18"/>
      <c r="I338" s="58" t="s">
        <v>481</v>
      </c>
      <c r="J338"/>
      <c r="K338" s="22">
        <f>105*5</f>
        <v>525</v>
      </c>
      <c r="L338" s="44">
        <v>41772</v>
      </c>
      <c r="M338"/>
      <c r="N338" s="42">
        <v>0.36</v>
      </c>
      <c r="O338" s="25">
        <f t="shared" si="39"/>
        <v>7.1999999999999995E-2</v>
      </c>
      <c r="P338" s="26">
        <f t="shared" si="38"/>
        <v>0</v>
      </c>
      <c r="Q338" s="26">
        <f t="shared" si="40"/>
        <v>525</v>
      </c>
      <c r="R338">
        <f t="shared" si="41"/>
        <v>37.799999999999997</v>
      </c>
      <c r="S338"/>
      <c r="T338" t="str">
        <f t="shared" si="42"/>
        <v/>
      </c>
    </row>
    <row r="339" spans="1:20" s="67" customFormat="1" ht="12.75" customHeight="1" x14ac:dyDescent="0.2">
      <c r="A339" t="s">
        <v>20</v>
      </c>
      <c r="B339" s="7"/>
      <c r="C339" s="7"/>
      <c r="D339" s="18" t="s">
        <v>546</v>
      </c>
      <c r="E339" s="18"/>
      <c r="F339" s="18"/>
      <c r="G339" s="8"/>
      <c r="H339" s="18" t="s">
        <v>500</v>
      </c>
      <c r="I339" s="58" t="s">
        <v>50</v>
      </c>
      <c r="J339" s="59">
        <v>11250</v>
      </c>
      <c r="K339" s="22">
        <f>J339*5</f>
        <v>56250</v>
      </c>
      <c r="L339" s="44">
        <v>41780</v>
      </c>
      <c r="M339"/>
      <c r="N339" s="42">
        <v>0.15</v>
      </c>
      <c r="O339" s="25">
        <f t="shared" si="39"/>
        <v>0.03</v>
      </c>
      <c r="P339" s="26">
        <f t="shared" si="38"/>
        <v>11250</v>
      </c>
      <c r="Q339" s="26">
        <f t="shared" si="40"/>
        <v>56250</v>
      </c>
      <c r="R339">
        <f t="shared" si="41"/>
        <v>1687.5</v>
      </c>
      <c r="S339"/>
      <c r="T339" t="str">
        <f t="shared" si="42"/>
        <v/>
      </c>
    </row>
    <row r="340" spans="1:20" s="67" customFormat="1" ht="12.75" customHeight="1" x14ac:dyDescent="0.2">
      <c r="A340" t="s">
        <v>20</v>
      </c>
      <c r="B340" s="7"/>
      <c r="C340" s="7"/>
      <c r="D340" s="18" t="s">
        <v>546</v>
      </c>
      <c r="E340" s="18"/>
      <c r="F340" s="18"/>
      <c r="G340" s="8"/>
      <c r="H340" s="18" t="s">
        <v>500</v>
      </c>
      <c r="I340" s="58" t="s">
        <v>50</v>
      </c>
      <c r="J340" s="59">
        <v>1000</v>
      </c>
      <c r="K340" s="22">
        <f>J340*5</f>
        <v>5000</v>
      </c>
      <c r="L340" s="44">
        <v>41780</v>
      </c>
      <c r="M340"/>
      <c r="N340" s="42">
        <v>0.33</v>
      </c>
      <c r="O340" s="25">
        <f t="shared" si="39"/>
        <v>6.6000000000000003E-2</v>
      </c>
      <c r="P340" s="26">
        <f t="shared" si="38"/>
        <v>1000</v>
      </c>
      <c r="Q340" s="26">
        <f t="shared" si="40"/>
        <v>5000</v>
      </c>
      <c r="R340">
        <f t="shared" si="41"/>
        <v>330</v>
      </c>
      <c r="S340"/>
      <c r="T340" t="str">
        <f t="shared" si="42"/>
        <v/>
      </c>
    </row>
    <row r="341" spans="1:20" s="67" customFormat="1" ht="12.75" customHeight="1" x14ac:dyDescent="0.2">
      <c r="A341" t="s">
        <v>20</v>
      </c>
      <c r="B341" s="7"/>
      <c r="C341" s="7"/>
      <c r="D341" s="18" t="s">
        <v>546</v>
      </c>
      <c r="E341" s="18"/>
      <c r="F341" s="18"/>
      <c r="G341" s="8"/>
      <c r="H341" s="18" t="s">
        <v>500</v>
      </c>
      <c r="I341" s="58" t="s">
        <v>50</v>
      </c>
      <c r="J341" s="59">
        <v>27750</v>
      </c>
      <c r="K341" s="22">
        <f>J341*5</f>
        <v>138750</v>
      </c>
      <c r="L341" s="44">
        <v>41780</v>
      </c>
      <c r="M341"/>
      <c r="N341" s="42">
        <v>0.36</v>
      </c>
      <c r="O341" s="25">
        <f t="shared" si="39"/>
        <v>7.1999999999999995E-2</v>
      </c>
      <c r="P341" s="26">
        <f t="shared" si="38"/>
        <v>27750</v>
      </c>
      <c r="Q341" s="26">
        <f t="shared" si="40"/>
        <v>138750</v>
      </c>
      <c r="R341">
        <f t="shared" si="41"/>
        <v>9990</v>
      </c>
      <c r="S341"/>
      <c r="T341" t="str">
        <f t="shared" si="42"/>
        <v/>
      </c>
    </row>
    <row r="342" spans="1:20" ht="12.75" customHeight="1" x14ac:dyDescent="0.2">
      <c r="A342" t="s">
        <v>20</v>
      </c>
      <c r="D342" s="18" t="s">
        <v>546</v>
      </c>
      <c r="E342" s="18"/>
      <c r="F342" s="18"/>
      <c r="H342" s="18" t="s">
        <v>500</v>
      </c>
      <c r="I342" s="58" t="s">
        <v>50</v>
      </c>
      <c r="J342" s="59">
        <v>8333</v>
      </c>
      <c r="K342" s="22">
        <f>J342*5</f>
        <v>41665</v>
      </c>
      <c r="L342" s="44">
        <v>41780</v>
      </c>
      <c r="N342" s="42">
        <v>0.36</v>
      </c>
      <c r="O342" s="25">
        <f t="shared" si="39"/>
        <v>7.1999999999999995E-2</v>
      </c>
      <c r="P342" s="26">
        <f t="shared" si="38"/>
        <v>8333</v>
      </c>
      <c r="Q342" s="26">
        <f t="shared" si="40"/>
        <v>41665</v>
      </c>
      <c r="R342">
        <f t="shared" si="41"/>
        <v>2999.8799999999997</v>
      </c>
      <c r="T342" t="str">
        <f t="shared" si="42"/>
        <v/>
      </c>
    </row>
    <row r="343" spans="1:20" ht="12.75" customHeight="1" x14ac:dyDescent="0.2">
      <c r="A343" t="s">
        <v>20</v>
      </c>
      <c r="D343" s="18" t="s">
        <v>547</v>
      </c>
      <c r="E343" s="18"/>
      <c r="F343" s="18"/>
      <c r="H343" s="18"/>
      <c r="I343" s="58" t="s">
        <v>548</v>
      </c>
      <c r="K343" s="22">
        <v>5000</v>
      </c>
      <c r="L343" s="44">
        <v>41788</v>
      </c>
      <c r="N343" s="42">
        <v>1.03</v>
      </c>
      <c r="O343" s="25">
        <f t="shared" si="39"/>
        <v>0.20600000000000002</v>
      </c>
      <c r="P343" s="26">
        <f t="shared" si="38"/>
        <v>0</v>
      </c>
      <c r="Q343" s="26">
        <f t="shared" si="40"/>
        <v>5000</v>
      </c>
      <c r="R343">
        <f t="shared" si="41"/>
        <v>1030</v>
      </c>
      <c r="T343" t="str">
        <f t="shared" si="42"/>
        <v/>
      </c>
    </row>
    <row r="344" spans="1:20" ht="12.75" customHeight="1" x14ac:dyDescent="0.2">
      <c r="A344" t="s">
        <v>20</v>
      </c>
      <c r="D344" s="18" t="s">
        <v>549</v>
      </c>
      <c r="E344" s="18"/>
      <c r="F344" s="18"/>
      <c r="H344" s="18"/>
      <c r="I344" s="58" t="s">
        <v>550</v>
      </c>
      <c r="K344" s="22">
        <v>2500</v>
      </c>
      <c r="L344" s="44">
        <v>41838</v>
      </c>
      <c r="N344" s="42">
        <v>0.36</v>
      </c>
      <c r="O344" s="25">
        <f t="shared" si="39"/>
        <v>7.1999999999999995E-2</v>
      </c>
      <c r="P344" s="26">
        <f t="shared" si="38"/>
        <v>0</v>
      </c>
      <c r="Q344" s="26">
        <f t="shared" si="40"/>
        <v>2500</v>
      </c>
      <c r="R344">
        <f t="shared" si="41"/>
        <v>180</v>
      </c>
      <c r="T344" t="str">
        <f t="shared" si="42"/>
        <v/>
      </c>
    </row>
    <row r="345" spans="1:20" ht="12.75" customHeight="1" x14ac:dyDescent="0.2">
      <c r="A345" t="s">
        <v>20</v>
      </c>
      <c r="D345" s="18" t="s">
        <v>551</v>
      </c>
      <c r="E345" s="18"/>
      <c r="F345" s="18"/>
      <c r="H345" s="18"/>
      <c r="I345" s="58" t="s">
        <v>552</v>
      </c>
      <c r="K345" s="22">
        <v>2710</v>
      </c>
      <c r="L345" s="44">
        <v>41857</v>
      </c>
      <c r="N345" s="42">
        <v>0.85</v>
      </c>
      <c r="O345" s="25">
        <f t="shared" si="39"/>
        <v>0.16999999999999998</v>
      </c>
      <c r="P345" s="26">
        <f t="shared" si="38"/>
        <v>0</v>
      </c>
      <c r="Q345" s="26">
        <f t="shared" si="40"/>
        <v>2710</v>
      </c>
      <c r="R345">
        <f t="shared" si="41"/>
        <v>460.69999999999993</v>
      </c>
      <c r="T345" t="str">
        <f t="shared" si="42"/>
        <v/>
      </c>
    </row>
    <row r="346" spans="1:20" ht="12.75" customHeight="1" x14ac:dyDescent="0.2">
      <c r="A346" t="s">
        <v>20</v>
      </c>
      <c r="D346" s="18" t="s">
        <v>553</v>
      </c>
      <c r="E346" s="18"/>
      <c r="F346" s="18"/>
      <c r="H346" s="18"/>
      <c r="I346" s="58" t="s">
        <v>544</v>
      </c>
      <c r="K346" s="22">
        <v>25000</v>
      </c>
      <c r="L346" s="44">
        <v>41893</v>
      </c>
      <c r="N346" s="42">
        <v>0.36</v>
      </c>
      <c r="O346" s="25">
        <f t="shared" si="39"/>
        <v>7.1999999999999995E-2</v>
      </c>
      <c r="P346" s="26">
        <f t="shared" si="38"/>
        <v>0</v>
      </c>
      <c r="Q346" s="26">
        <f t="shared" si="40"/>
        <v>25000</v>
      </c>
      <c r="R346">
        <f t="shared" si="41"/>
        <v>1799.9999999999998</v>
      </c>
      <c r="T346" t="str">
        <f t="shared" si="42"/>
        <v/>
      </c>
    </row>
    <row r="347" spans="1:20" ht="12.75" customHeight="1" x14ac:dyDescent="0.2">
      <c r="A347" t="s">
        <v>20</v>
      </c>
      <c r="D347" s="18" t="s">
        <v>554</v>
      </c>
      <c r="E347" s="18"/>
      <c r="F347" s="18"/>
      <c r="H347" s="18"/>
      <c r="I347" s="58" t="s">
        <v>555</v>
      </c>
      <c r="K347" s="22">
        <v>2335</v>
      </c>
      <c r="L347" s="44">
        <v>41912</v>
      </c>
      <c r="N347" s="42">
        <v>1.03</v>
      </c>
      <c r="O347" s="25">
        <f t="shared" si="39"/>
        <v>0.20600000000000002</v>
      </c>
      <c r="P347" s="26">
        <f t="shared" si="38"/>
        <v>0</v>
      </c>
      <c r="Q347" s="26">
        <f t="shared" si="40"/>
        <v>2335</v>
      </c>
      <c r="R347">
        <f t="shared" si="41"/>
        <v>481.01000000000005</v>
      </c>
      <c r="T347" t="str">
        <f t="shared" si="42"/>
        <v/>
      </c>
    </row>
    <row r="348" spans="1:20" ht="12.75" customHeight="1" x14ac:dyDescent="0.2">
      <c r="A348" s="7" t="s">
        <v>20</v>
      </c>
      <c r="D348" s="18" t="s">
        <v>556</v>
      </c>
      <c r="E348" s="18"/>
      <c r="F348" s="18"/>
      <c r="G348" s="37"/>
      <c r="H348" s="18"/>
      <c r="I348" s="57" t="s">
        <v>28</v>
      </c>
      <c r="J348" s="7"/>
      <c r="K348" s="31">
        <v>2500</v>
      </c>
      <c r="L348" s="33">
        <v>41996</v>
      </c>
      <c r="M348" s="7"/>
      <c r="N348" s="41">
        <v>0.36</v>
      </c>
      <c r="O348" s="39">
        <f t="shared" si="39"/>
        <v>7.1999999999999995E-2</v>
      </c>
      <c r="P348" s="34">
        <f t="shared" si="38"/>
        <v>0</v>
      </c>
      <c r="Q348" s="34">
        <f t="shared" si="40"/>
        <v>2500</v>
      </c>
      <c r="R348" s="7">
        <f t="shared" si="41"/>
        <v>180</v>
      </c>
      <c r="S348" s="7"/>
      <c r="T348" t="str">
        <f t="shared" si="42"/>
        <v/>
      </c>
    </row>
    <row r="349" spans="1:20" ht="12.75" customHeight="1" x14ac:dyDescent="0.2">
      <c r="A349" t="s">
        <v>20</v>
      </c>
      <c r="D349" s="68" t="s">
        <v>557</v>
      </c>
      <c r="E349" s="18"/>
      <c r="F349" s="18"/>
      <c r="H349" s="18"/>
      <c r="I349" s="58" t="s">
        <v>558</v>
      </c>
      <c r="K349" s="22">
        <v>15000</v>
      </c>
      <c r="L349" s="44">
        <v>42065</v>
      </c>
      <c r="N349" s="42">
        <v>0.36</v>
      </c>
      <c r="O349" s="25">
        <f t="shared" si="39"/>
        <v>7.1999999999999995E-2</v>
      </c>
      <c r="P349" s="26">
        <f t="shared" si="38"/>
        <v>0</v>
      </c>
      <c r="Q349" s="26">
        <f t="shared" si="40"/>
        <v>15000</v>
      </c>
      <c r="R349">
        <f t="shared" si="41"/>
        <v>1080</v>
      </c>
      <c r="T349" t="str">
        <f t="shared" si="42"/>
        <v/>
      </c>
    </row>
    <row r="350" spans="1:20" s="7" customFormat="1" ht="12.75" customHeight="1" x14ac:dyDescent="0.2">
      <c r="A350" s="7" t="s">
        <v>20</v>
      </c>
      <c r="D350" s="18" t="s">
        <v>559</v>
      </c>
      <c r="E350" s="18" t="s">
        <v>560</v>
      </c>
      <c r="F350" s="18" t="s">
        <v>60</v>
      </c>
      <c r="G350" s="37" t="s">
        <v>561</v>
      </c>
      <c r="H350" s="7" t="s">
        <v>60</v>
      </c>
      <c r="I350" s="1" t="s">
        <v>63</v>
      </c>
      <c r="K350" s="31">
        <v>10715</v>
      </c>
      <c r="L350" s="33">
        <v>41859</v>
      </c>
      <c r="M350" s="33">
        <v>42375</v>
      </c>
      <c r="N350" s="38">
        <v>0.15</v>
      </c>
      <c r="O350" s="39">
        <f t="shared" si="39"/>
        <v>0.03</v>
      </c>
      <c r="P350" s="34">
        <f t="shared" si="38"/>
        <v>0</v>
      </c>
      <c r="Q350" s="34">
        <f t="shared" si="40"/>
        <v>0</v>
      </c>
      <c r="R350" s="7">
        <f t="shared" si="41"/>
        <v>0</v>
      </c>
      <c r="T350">
        <f t="shared" si="42"/>
        <v>1</v>
      </c>
    </row>
    <row r="351" spans="1:20" s="7" customFormat="1" ht="12.75" customHeight="1" x14ac:dyDescent="0.2">
      <c r="A351" s="7" t="s">
        <v>20</v>
      </c>
      <c r="D351" s="18" t="s">
        <v>562</v>
      </c>
      <c r="E351" s="18" t="s">
        <v>560</v>
      </c>
      <c r="F351" s="18" t="s">
        <v>64</v>
      </c>
      <c r="G351" s="37" t="s">
        <v>561</v>
      </c>
      <c r="H351" s="7" t="s">
        <v>64</v>
      </c>
      <c r="I351" s="1" t="s">
        <v>66</v>
      </c>
      <c r="K351" s="31">
        <v>10715</v>
      </c>
      <c r="L351" s="33">
        <v>41859</v>
      </c>
      <c r="M351" s="33">
        <v>42375</v>
      </c>
      <c r="N351" s="38">
        <v>0.15</v>
      </c>
      <c r="O351" s="39">
        <f t="shared" si="39"/>
        <v>0.03</v>
      </c>
      <c r="P351" s="34">
        <f t="shared" si="38"/>
        <v>0</v>
      </c>
      <c r="Q351" s="34">
        <f t="shared" si="40"/>
        <v>0</v>
      </c>
      <c r="R351" s="7">
        <f t="shared" si="41"/>
        <v>0</v>
      </c>
      <c r="T351">
        <f t="shared" si="42"/>
        <v>1</v>
      </c>
    </row>
    <row r="352" spans="1:20" s="7" customFormat="1" ht="12.75" customHeight="1" x14ac:dyDescent="0.2">
      <c r="A352" s="7" t="s">
        <v>20</v>
      </c>
      <c r="D352" s="18" t="s">
        <v>563</v>
      </c>
      <c r="E352" s="18" t="s">
        <v>560</v>
      </c>
      <c r="F352" s="18" t="s">
        <v>67</v>
      </c>
      <c r="G352" s="37" t="s">
        <v>561</v>
      </c>
      <c r="H352" s="7" t="s">
        <v>67</v>
      </c>
      <c r="I352" s="1" t="s">
        <v>69</v>
      </c>
      <c r="K352" s="31">
        <v>10715</v>
      </c>
      <c r="L352" s="33">
        <v>41859</v>
      </c>
      <c r="M352" s="33">
        <v>42375</v>
      </c>
      <c r="N352" s="38">
        <v>0.15</v>
      </c>
      <c r="O352" s="39">
        <f t="shared" si="39"/>
        <v>0.03</v>
      </c>
      <c r="P352" s="34">
        <f t="shared" si="38"/>
        <v>0</v>
      </c>
      <c r="Q352" s="34">
        <f t="shared" si="40"/>
        <v>0</v>
      </c>
      <c r="R352" s="7">
        <f t="shared" si="41"/>
        <v>0</v>
      </c>
      <c r="T352">
        <f t="shared" si="42"/>
        <v>1</v>
      </c>
    </row>
    <row r="353" spans="1:20" s="7" customFormat="1" ht="12.75" customHeight="1" x14ac:dyDescent="0.2">
      <c r="A353" s="7" t="s">
        <v>20</v>
      </c>
      <c r="D353" s="18" t="s">
        <v>564</v>
      </c>
      <c r="E353" s="18" t="s">
        <v>560</v>
      </c>
      <c r="F353" s="18" t="s">
        <v>70</v>
      </c>
      <c r="G353" s="37" t="s">
        <v>561</v>
      </c>
      <c r="H353" s="7" t="s">
        <v>70</v>
      </c>
      <c r="I353" s="1" t="s">
        <v>72</v>
      </c>
      <c r="K353" s="31">
        <v>10715</v>
      </c>
      <c r="L353" s="33">
        <v>41859</v>
      </c>
      <c r="M353" s="33">
        <v>42375</v>
      </c>
      <c r="N353" s="38">
        <v>0.15</v>
      </c>
      <c r="O353" s="39">
        <f t="shared" si="39"/>
        <v>0.03</v>
      </c>
      <c r="P353" s="34">
        <f t="shared" si="38"/>
        <v>0</v>
      </c>
      <c r="Q353" s="34">
        <f t="shared" si="40"/>
        <v>0</v>
      </c>
      <c r="R353" s="7">
        <f t="shared" si="41"/>
        <v>0</v>
      </c>
      <c r="T353">
        <f t="shared" si="42"/>
        <v>1</v>
      </c>
    </row>
    <row r="354" spans="1:20" s="7" customFormat="1" ht="12.75" customHeight="1" x14ac:dyDescent="0.2">
      <c r="A354" s="7" t="s">
        <v>20</v>
      </c>
      <c r="D354" s="69" t="s">
        <v>352</v>
      </c>
      <c r="E354" s="18"/>
      <c r="F354" s="18" t="s">
        <v>351</v>
      </c>
      <c r="G354" s="37" t="s">
        <v>565</v>
      </c>
      <c r="H354" s="70" t="s">
        <v>566</v>
      </c>
      <c r="I354" s="57" t="s">
        <v>567</v>
      </c>
      <c r="K354" s="31">
        <v>7140</v>
      </c>
      <c r="L354" s="33">
        <v>41859</v>
      </c>
      <c r="N354" s="38">
        <v>0.15</v>
      </c>
      <c r="O354" s="39">
        <f t="shared" si="39"/>
        <v>0.03</v>
      </c>
      <c r="P354" s="34">
        <f t="shared" si="38"/>
        <v>0</v>
      </c>
      <c r="Q354" s="34">
        <f t="shared" si="40"/>
        <v>7140</v>
      </c>
      <c r="R354" s="7">
        <f t="shared" si="41"/>
        <v>214.2</v>
      </c>
      <c r="T354">
        <f t="shared" si="42"/>
        <v>1</v>
      </c>
    </row>
    <row r="355" spans="1:20" s="7" customFormat="1" ht="12.75" customHeight="1" x14ac:dyDescent="0.2">
      <c r="A355" s="7" t="s">
        <v>20</v>
      </c>
      <c r="D355" s="69" t="s">
        <v>352</v>
      </c>
      <c r="E355" s="18"/>
      <c r="F355" s="18" t="s">
        <v>351</v>
      </c>
      <c r="G355" s="37" t="s">
        <v>565</v>
      </c>
      <c r="H355" s="70" t="s">
        <v>351</v>
      </c>
      <c r="I355" s="57" t="s">
        <v>567</v>
      </c>
      <c r="K355" s="31">
        <v>50000</v>
      </c>
      <c r="L355" s="33">
        <v>41859</v>
      </c>
      <c r="N355" s="38">
        <v>0.36</v>
      </c>
      <c r="O355" s="39">
        <f t="shared" si="39"/>
        <v>7.1999999999999995E-2</v>
      </c>
      <c r="P355" s="34">
        <f t="shared" si="38"/>
        <v>0</v>
      </c>
      <c r="Q355" s="34">
        <f t="shared" si="40"/>
        <v>50000</v>
      </c>
      <c r="R355" s="7">
        <f t="shared" si="41"/>
        <v>3599.9999999999995</v>
      </c>
      <c r="T355">
        <f t="shared" si="42"/>
        <v>1</v>
      </c>
    </row>
    <row r="356" spans="1:20" s="7" customFormat="1" ht="12.75" customHeight="1" x14ac:dyDescent="0.2">
      <c r="A356" s="7" t="s">
        <v>20</v>
      </c>
      <c r="D356" s="18" t="s">
        <v>134</v>
      </c>
      <c r="E356" s="18" t="s">
        <v>560</v>
      </c>
      <c r="F356" s="18" t="s">
        <v>131</v>
      </c>
      <c r="G356" s="37" t="s">
        <v>561</v>
      </c>
      <c r="H356" s="18" t="s">
        <v>131</v>
      </c>
      <c r="I356" s="1" t="s">
        <v>63</v>
      </c>
      <c r="K356" s="31">
        <f>10000-8773</f>
        <v>1227</v>
      </c>
      <c r="L356" s="33">
        <v>42187</v>
      </c>
      <c r="M356" s="33">
        <v>42375</v>
      </c>
      <c r="N356" s="38">
        <v>0.15</v>
      </c>
      <c r="O356" s="39">
        <f t="shared" si="39"/>
        <v>0.03</v>
      </c>
      <c r="P356" s="34">
        <f t="shared" si="38"/>
        <v>0</v>
      </c>
      <c r="Q356" s="34">
        <f t="shared" si="40"/>
        <v>0</v>
      </c>
      <c r="R356" s="7">
        <f t="shared" si="41"/>
        <v>0</v>
      </c>
      <c r="T356">
        <f t="shared" si="42"/>
        <v>1</v>
      </c>
    </row>
    <row r="357" spans="1:20" s="7" customFormat="1" ht="12.75" customHeight="1" x14ac:dyDescent="0.2">
      <c r="A357" s="7" t="s">
        <v>20</v>
      </c>
      <c r="D357" s="18" t="s">
        <v>137</v>
      </c>
      <c r="E357" s="18" t="s">
        <v>560</v>
      </c>
      <c r="F357" s="18" t="s">
        <v>135</v>
      </c>
      <c r="G357" s="37" t="s">
        <v>561</v>
      </c>
      <c r="H357" s="18" t="s">
        <v>135</v>
      </c>
      <c r="I357" s="1" t="s">
        <v>66</v>
      </c>
      <c r="K357" s="31">
        <f>10000-8773</f>
        <v>1227</v>
      </c>
      <c r="L357" s="33">
        <v>42187</v>
      </c>
      <c r="M357" s="33">
        <v>42375</v>
      </c>
      <c r="N357" s="38">
        <v>0.15</v>
      </c>
      <c r="O357" s="39">
        <f t="shared" si="39"/>
        <v>0.03</v>
      </c>
      <c r="P357" s="34">
        <f t="shared" si="38"/>
        <v>0</v>
      </c>
      <c r="Q357" s="34">
        <f t="shared" si="40"/>
        <v>0</v>
      </c>
      <c r="R357" s="7">
        <f t="shared" si="41"/>
        <v>0</v>
      </c>
      <c r="T357">
        <f t="shared" si="42"/>
        <v>1</v>
      </c>
    </row>
    <row r="358" spans="1:20" s="7" customFormat="1" ht="12.75" customHeight="1" x14ac:dyDescent="0.2">
      <c r="A358" s="7" t="s">
        <v>20</v>
      </c>
      <c r="D358" s="18" t="s">
        <v>140</v>
      </c>
      <c r="E358" s="18" t="s">
        <v>560</v>
      </c>
      <c r="F358" s="18" t="s">
        <v>138</v>
      </c>
      <c r="G358" s="37" t="s">
        <v>561</v>
      </c>
      <c r="H358" s="18" t="s">
        <v>138</v>
      </c>
      <c r="I358" s="1" t="s">
        <v>69</v>
      </c>
      <c r="K358" s="31">
        <f>10000-8772</f>
        <v>1228</v>
      </c>
      <c r="L358" s="33">
        <v>42187</v>
      </c>
      <c r="M358" s="33">
        <v>42375</v>
      </c>
      <c r="N358" s="38">
        <v>0.15</v>
      </c>
      <c r="O358" s="39">
        <f t="shared" si="39"/>
        <v>0.03</v>
      </c>
      <c r="P358" s="34">
        <f t="shared" si="38"/>
        <v>0</v>
      </c>
      <c r="Q358" s="34">
        <f t="shared" si="40"/>
        <v>0</v>
      </c>
      <c r="R358" s="7">
        <f t="shared" si="41"/>
        <v>0</v>
      </c>
      <c r="T358">
        <f t="shared" si="42"/>
        <v>1</v>
      </c>
    </row>
    <row r="359" spans="1:20" s="7" customFormat="1" ht="12.75" customHeight="1" x14ac:dyDescent="0.2">
      <c r="A359" s="7" t="s">
        <v>20</v>
      </c>
      <c r="D359" s="18" t="s">
        <v>143</v>
      </c>
      <c r="E359" s="18" t="s">
        <v>560</v>
      </c>
      <c r="F359" s="18" t="s">
        <v>141</v>
      </c>
      <c r="G359" s="37" t="s">
        <v>561</v>
      </c>
      <c r="H359" s="18" t="s">
        <v>141</v>
      </c>
      <c r="I359" s="1" t="s">
        <v>72</v>
      </c>
      <c r="K359" s="31">
        <f>10000-8772</f>
        <v>1228</v>
      </c>
      <c r="L359" s="33">
        <v>42187</v>
      </c>
      <c r="M359" s="33">
        <v>42375</v>
      </c>
      <c r="N359" s="38">
        <v>0.15</v>
      </c>
      <c r="O359" s="39">
        <f t="shared" si="39"/>
        <v>0.03</v>
      </c>
      <c r="P359" s="34">
        <f t="shared" si="38"/>
        <v>0</v>
      </c>
      <c r="Q359" s="34">
        <f t="shared" si="40"/>
        <v>0</v>
      </c>
      <c r="R359" s="7">
        <f t="shared" si="41"/>
        <v>0</v>
      </c>
      <c r="T359">
        <f t="shared" si="42"/>
        <v>1</v>
      </c>
    </row>
    <row r="360" spans="1:20" s="36" customFormat="1" ht="12.75" customHeight="1" x14ac:dyDescent="0.2">
      <c r="A360" s="36" t="s">
        <v>20</v>
      </c>
      <c r="D360" s="68" t="s">
        <v>568</v>
      </c>
      <c r="E360" s="18"/>
      <c r="F360" s="18"/>
      <c r="G360" s="71"/>
      <c r="H360" s="68"/>
      <c r="I360" s="72" t="s">
        <v>569</v>
      </c>
      <c r="K360" s="73">
        <v>50000</v>
      </c>
      <c r="L360" s="74">
        <v>42347</v>
      </c>
      <c r="N360" s="75"/>
      <c r="O360" s="76">
        <f>0.36/5</f>
        <v>7.1999999999999995E-2</v>
      </c>
      <c r="P360" s="77"/>
      <c r="Q360" s="77">
        <f t="shared" si="40"/>
        <v>50000</v>
      </c>
      <c r="R360" s="36">
        <f t="shared" si="41"/>
        <v>3599.9999999999995</v>
      </c>
      <c r="T360" t="str">
        <f t="shared" si="42"/>
        <v/>
      </c>
    </row>
    <row r="361" spans="1:20" s="36" customFormat="1" ht="12.75" customHeight="1" x14ac:dyDescent="0.2">
      <c r="A361" s="36" t="s">
        <v>20</v>
      </c>
      <c r="D361" s="68" t="s">
        <v>570</v>
      </c>
      <c r="E361" s="18"/>
      <c r="F361" s="18"/>
      <c r="G361" s="71"/>
      <c r="H361" s="68"/>
      <c r="I361" s="72" t="s">
        <v>571</v>
      </c>
      <c r="K361" s="73">
        <v>25000</v>
      </c>
      <c r="L361" s="74">
        <v>42311</v>
      </c>
      <c r="N361" s="75"/>
      <c r="O361" s="76">
        <f>0.36/5</f>
        <v>7.1999999999999995E-2</v>
      </c>
      <c r="P361" s="77"/>
      <c r="Q361" s="77">
        <f t="shared" si="40"/>
        <v>25000</v>
      </c>
      <c r="R361" s="36">
        <f t="shared" si="41"/>
        <v>1799.9999999999998</v>
      </c>
      <c r="T361" t="str">
        <f t="shared" si="42"/>
        <v/>
      </c>
    </row>
    <row r="362" spans="1:20" ht="12.75" customHeight="1" x14ac:dyDescent="0.2">
      <c r="A362" s="7" t="s">
        <v>572</v>
      </c>
      <c r="D362" s="18"/>
      <c r="E362" s="18"/>
      <c r="F362" s="18" t="s">
        <v>573</v>
      </c>
      <c r="G362" s="37"/>
      <c r="H362" s="18" t="s">
        <v>573</v>
      </c>
      <c r="I362" s="57" t="s">
        <v>378</v>
      </c>
      <c r="J362" s="7"/>
      <c r="K362" s="31">
        <f>8773+8773+8772+8772</f>
        <v>35090</v>
      </c>
      <c r="L362" s="33">
        <v>42187</v>
      </c>
      <c r="M362" s="7"/>
      <c r="N362" s="38">
        <v>0.15</v>
      </c>
      <c r="O362" s="39">
        <f t="shared" ref="O362:O425" si="43">N362/5</f>
        <v>0.03</v>
      </c>
      <c r="P362" s="34">
        <f t="shared" ref="P362:P425" si="44">IF(M362="",J362,0)</f>
        <v>0</v>
      </c>
      <c r="Q362" s="34">
        <f t="shared" si="40"/>
        <v>35090</v>
      </c>
      <c r="R362" s="7">
        <f t="shared" si="41"/>
        <v>1052.7</v>
      </c>
      <c r="S362" s="7"/>
      <c r="T362">
        <f t="shared" si="42"/>
        <v>1</v>
      </c>
    </row>
    <row r="363" spans="1:20" ht="12.75" customHeight="1" x14ac:dyDescent="0.2">
      <c r="A363" s="7" t="s">
        <v>572</v>
      </c>
      <c r="B363" s="18"/>
      <c r="C363" s="18"/>
      <c r="D363" s="18"/>
      <c r="E363" s="18"/>
      <c r="F363" s="18" t="s">
        <v>377</v>
      </c>
      <c r="G363" s="37"/>
      <c r="H363" s="18" t="s">
        <v>377</v>
      </c>
      <c r="I363" s="57" t="s">
        <v>378</v>
      </c>
      <c r="J363" s="30">
        <v>125275</v>
      </c>
      <c r="K363" s="31">
        <f t="shared" ref="K363:K394" si="45">J363*5</f>
        <v>626375</v>
      </c>
      <c r="L363" s="32">
        <v>42223</v>
      </c>
      <c r="M363" s="7"/>
      <c r="N363" s="38">
        <v>0.36</v>
      </c>
      <c r="O363" s="39">
        <f t="shared" si="43"/>
        <v>7.1999999999999995E-2</v>
      </c>
      <c r="P363" s="34">
        <f t="shared" si="44"/>
        <v>125275</v>
      </c>
      <c r="Q363" s="34">
        <f t="shared" si="40"/>
        <v>626375</v>
      </c>
      <c r="R363" s="7">
        <f t="shared" si="41"/>
        <v>45099</v>
      </c>
      <c r="S363" s="7"/>
      <c r="T363">
        <f t="shared" si="42"/>
        <v>1</v>
      </c>
    </row>
    <row r="364" spans="1:20" s="36" customFormat="1" ht="12.75" customHeight="1" x14ac:dyDescent="0.2">
      <c r="A364" s="36" t="s">
        <v>20</v>
      </c>
      <c r="B364" s="68"/>
      <c r="C364" s="68"/>
      <c r="D364" s="78" t="s">
        <v>561</v>
      </c>
      <c r="E364" s="18"/>
      <c r="F364" s="18" t="s">
        <v>574</v>
      </c>
      <c r="G364" s="71"/>
      <c r="H364" s="68" t="s">
        <v>574</v>
      </c>
      <c r="I364" s="79" t="s">
        <v>567</v>
      </c>
      <c r="J364" s="80"/>
      <c r="K364" s="73">
        <v>33331</v>
      </c>
      <c r="L364" s="74">
        <v>42375</v>
      </c>
      <c r="N364" s="75">
        <v>0.15</v>
      </c>
      <c r="O364" s="76">
        <f t="shared" si="43"/>
        <v>0.03</v>
      </c>
      <c r="P364" s="77">
        <f t="shared" si="44"/>
        <v>0</v>
      </c>
      <c r="Q364" s="77">
        <f t="shared" si="40"/>
        <v>33331</v>
      </c>
      <c r="R364" s="36" t="s">
        <v>575</v>
      </c>
      <c r="T364">
        <f t="shared" si="42"/>
        <v>1</v>
      </c>
    </row>
    <row r="365" spans="1:20" s="36" customFormat="1" ht="12.75" customHeight="1" x14ac:dyDescent="0.2">
      <c r="A365" s="36" t="s">
        <v>20</v>
      </c>
      <c r="D365" s="78" t="s">
        <v>576</v>
      </c>
      <c r="E365" s="18"/>
      <c r="F365" s="18" t="s">
        <v>559</v>
      </c>
      <c r="G365" s="71"/>
      <c r="H365" s="68" t="s">
        <v>559</v>
      </c>
      <c r="I365" s="72" t="s">
        <v>63</v>
      </c>
      <c r="K365" s="73">
        <f>10715-10057+1227</f>
        <v>1885</v>
      </c>
      <c r="L365" s="74">
        <v>42375</v>
      </c>
      <c r="N365" s="75">
        <v>0.15</v>
      </c>
      <c r="O365" s="76">
        <f t="shared" si="43"/>
        <v>0.03</v>
      </c>
      <c r="P365" s="77">
        <f t="shared" si="44"/>
        <v>0</v>
      </c>
      <c r="Q365" s="77">
        <f t="shared" si="40"/>
        <v>1885</v>
      </c>
      <c r="R365" s="36">
        <f t="shared" ref="R365:R371" si="46">Q365*O365</f>
        <v>56.55</v>
      </c>
      <c r="T365">
        <f t="shared" si="42"/>
        <v>1</v>
      </c>
    </row>
    <row r="366" spans="1:20" s="36" customFormat="1" ht="12.75" customHeight="1" x14ac:dyDescent="0.2">
      <c r="A366" s="36" t="s">
        <v>20</v>
      </c>
      <c r="D366" s="78" t="s">
        <v>577</v>
      </c>
      <c r="E366" s="18"/>
      <c r="F366" s="18" t="s">
        <v>562</v>
      </c>
      <c r="G366" s="71"/>
      <c r="H366" s="68" t="s">
        <v>562</v>
      </c>
      <c r="I366" s="72" t="s">
        <v>66</v>
      </c>
      <c r="K366" s="73">
        <f>10715-7758+1227</f>
        <v>4184</v>
      </c>
      <c r="L366" s="74">
        <v>42375</v>
      </c>
      <c r="N366" s="75">
        <v>0.15</v>
      </c>
      <c r="O366" s="76">
        <f t="shared" si="43"/>
        <v>0.03</v>
      </c>
      <c r="P366" s="77">
        <f t="shared" si="44"/>
        <v>0</v>
      </c>
      <c r="Q366" s="77">
        <f t="shared" si="40"/>
        <v>4184</v>
      </c>
      <c r="R366" s="36">
        <f t="shared" si="46"/>
        <v>125.52</v>
      </c>
      <c r="T366">
        <f t="shared" si="42"/>
        <v>1</v>
      </c>
    </row>
    <row r="367" spans="1:20" s="36" customFormat="1" ht="12.75" customHeight="1" x14ac:dyDescent="0.2">
      <c r="A367" s="36" t="s">
        <v>20</v>
      </c>
      <c r="D367" s="78" t="s">
        <v>578</v>
      </c>
      <c r="E367" s="18"/>
      <c r="F367" s="18" t="s">
        <v>563</v>
      </c>
      <c r="G367" s="71"/>
      <c r="H367" s="68" t="s">
        <v>563</v>
      </c>
      <c r="I367" s="72" t="s">
        <v>69</v>
      </c>
      <c r="K367" s="73">
        <f>10715-7758+1228</f>
        <v>4185</v>
      </c>
      <c r="L367" s="74">
        <v>42375</v>
      </c>
      <c r="N367" s="75">
        <v>0.15</v>
      </c>
      <c r="O367" s="76">
        <f t="shared" si="43"/>
        <v>0.03</v>
      </c>
      <c r="P367" s="77">
        <f t="shared" si="44"/>
        <v>0</v>
      </c>
      <c r="Q367" s="77">
        <f t="shared" si="40"/>
        <v>4185</v>
      </c>
      <c r="R367" s="36">
        <f t="shared" si="46"/>
        <v>125.55</v>
      </c>
      <c r="T367">
        <f t="shared" si="42"/>
        <v>1</v>
      </c>
    </row>
    <row r="368" spans="1:20" s="36" customFormat="1" ht="12.75" customHeight="1" x14ac:dyDescent="0.2">
      <c r="A368" s="36" t="s">
        <v>20</v>
      </c>
      <c r="D368" s="78" t="s">
        <v>579</v>
      </c>
      <c r="E368" s="18"/>
      <c r="F368" s="18" t="s">
        <v>564</v>
      </c>
      <c r="G368" s="71"/>
      <c r="H368" s="68" t="s">
        <v>564</v>
      </c>
      <c r="I368" s="72" t="s">
        <v>72</v>
      </c>
      <c r="K368" s="73">
        <f>10715-7758+1228</f>
        <v>4185</v>
      </c>
      <c r="L368" s="74">
        <v>42375</v>
      </c>
      <c r="N368" s="75">
        <v>0.15</v>
      </c>
      <c r="O368" s="76">
        <f t="shared" si="43"/>
        <v>0.03</v>
      </c>
      <c r="P368" s="77">
        <f t="shared" si="44"/>
        <v>0</v>
      </c>
      <c r="Q368" s="77">
        <f t="shared" si="40"/>
        <v>4185</v>
      </c>
      <c r="R368" s="36">
        <f t="shared" si="46"/>
        <v>125.55</v>
      </c>
      <c r="T368">
        <f t="shared" si="42"/>
        <v>1</v>
      </c>
    </row>
    <row r="369" spans="1:20" s="36" customFormat="1" x14ac:dyDescent="0.2">
      <c r="A369" s="36" t="s">
        <v>20</v>
      </c>
      <c r="B369" s="68"/>
      <c r="C369" s="68"/>
      <c r="D369" s="68" t="s">
        <v>580</v>
      </c>
      <c r="E369" s="18"/>
      <c r="F369" s="18" t="s">
        <v>124</v>
      </c>
      <c r="G369" s="71" t="s">
        <v>581</v>
      </c>
      <c r="H369" s="68" t="s">
        <v>124</v>
      </c>
      <c r="I369" s="81" t="s">
        <v>22</v>
      </c>
      <c r="J369" s="21">
        <v>50000</v>
      </c>
      <c r="K369" s="73">
        <f>250000-5715-5715</f>
        <v>238570</v>
      </c>
      <c r="L369" s="32">
        <v>42362</v>
      </c>
      <c r="N369" s="75">
        <v>1E-4</v>
      </c>
      <c r="O369" s="76">
        <f t="shared" si="43"/>
        <v>2.0000000000000002E-5</v>
      </c>
      <c r="P369" s="77">
        <f t="shared" si="44"/>
        <v>50000</v>
      </c>
      <c r="Q369" s="77">
        <f t="shared" si="40"/>
        <v>238570</v>
      </c>
      <c r="R369" s="36">
        <f t="shared" si="46"/>
        <v>4.7714000000000008</v>
      </c>
      <c r="T369">
        <f t="shared" si="42"/>
        <v>1</v>
      </c>
    </row>
    <row r="370" spans="1:20" s="36" customFormat="1" x14ac:dyDescent="0.2">
      <c r="A370" s="36" t="s">
        <v>20</v>
      </c>
      <c r="B370" s="68"/>
      <c r="C370" s="68"/>
      <c r="D370" s="68" t="s">
        <v>582</v>
      </c>
      <c r="E370" s="18"/>
      <c r="F370" s="18" t="s">
        <v>124</v>
      </c>
      <c r="G370" s="71"/>
      <c r="H370" s="68" t="s">
        <v>124</v>
      </c>
      <c r="I370" s="81" t="s">
        <v>583</v>
      </c>
      <c r="J370" s="21">
        <v>50000</v>
      </c>
      <c r="K370" s="73">
        <v>5715</v>
      </c>
      <c r="L370" s="82">
        <v>42362</v>
      </c>
      <c r="N370" s="75">
        <v>1E-4</v>
      </c>
      <c r="O370" s="76">
        <f t="shared" si="43"/>
        <v>2.0000000000000002E-5</v>
      </c>
      <c r="P370" s="77">
        <f t="shared" si="44"/>
        <v>50000</v>
      </c>
      <c r="Q370" s="77">
        <f t="shared" si="40"/>
        <v>5715</v>
      </c>
      <c r="R370" s="36">
        <f t="shared" si="46"/>
        <v>0.11430000000000001</v>
      </c>
      <c r="S370" s="36" t="s">
        <v>584</v>
      </c>
      <c r="T370">
        <f t="shared" si="42"/>
        <v>1</v>
      </c>
    </row>
    <row r="371" spans="1:20" s="36" customFormat="1" x14ac:dyDescent="0.2">
      <c r="A371" s="36" t="s">
        <v>20</v>
      </c>
      <c r="B371" s="68"/>
      <c r="C371" s="68"/>
      <c r="D371" s="68" t="s">
        <v>585</v>
      </c>
      <c r="E371" s="18"/>
      <c r="F371" s="18" t="s">
        <v>124</v>
      </c>
      <c r="G371" s="83" t="s">
        <v>586</v>
      </c>
      <c r="H371" s="68" t="s">
        <v>124</v>
      </c>
      <c r="I371" s="81" t="s">
        <v>587</v>
      </c>
      <c r="J371" s="21">
        <v>50000</v>
      </c>
      <c r="K371" s="73">
        <v>5715</v>
      </c>
      <c r="L371" s="32">
        <v>42408</v>
      </c>
      <c r="N371" s="75">
        <v>1E-4</v>
      </c>
      <c r="O371" s="76">
        <f t="shared" si="43"/>
        <v>2.0000000000000002E-5</v>
      </c>
      <c r="P371" s="77">
        <f t="shared" si="44"/>
        <v>50000</v>
      </c>
      <c r="Q371" s="77">
        <f t="shared" si="40"/>
        <v>5715</v>
      </c>
      <c r="R371" s="36">
        <f t="shared" si="46"/>
        <v>0.11430000000000001</v>
      </c>
      <c r="S371" s="36" t="s">
        <v>584</v>
      </c>
      <c r="T371">
        <f t="shared" si="42"/>
        <v>1</v>
      </c>
    </row>
    <row r="372" spans="1:20" s="36" customFormat="1" x14ac:dyDescent="0.2">
      <c r="A372" t="s">
        <v>588</v>
      </c>
      <c r="B372" s="68"/>
      <c r="C372" s="68"/>
      <c r="D372" s="68"/>
      <c r="E372" s="18"/>
      <c r="F372" s="28">
        <v>2</v>
      </c>
      <c r="G372" s="83"/>
      <c r="H372" s="28">
        <v>2</v>
      </c>
      <c r="I372" s="20" t="s">
        <v>22</v>
      </c>
      <c r="J372" s="21"/>
      <c r="K372" s="12">
        <v>843750</v>
      </c>
      <c r="L372" s="32"/>
      <c r="N372" s="75"/>
      <c r="O372" s="76"/>
      <c r="P372" s="77"/>
      <c r="Q372" s="77"/>
      <c r="T372">
        <f t="shared" si="42"/>
        <v>1</v>
      </c>
    </row>
    <row r="373" spans="1:20" s="36" customFormat="1" x14ac:dyDescent="0.2">
      <c r="A373" t="s">
        <v>588</v>
      </c>
      <c r="B373" s="68"/>
      <c r="C373" s="68"/>
      <c r="D373" s="68"/>
      <c r="E373" s="18"/>
      <c r="F373" s="28" t="s">
        <v>381</v>
      </c>
      <c r="G373" s="83"/>
      <c r="H373" s="28">
        <v>155</v>
      </c>
      <c r="I373" s="20" t="s">
        <v>288</v>
      </c>
      <c r="J373" s="21"/>
      <c r="K373" s="84">
        <v>62500</v>
      </c>
      <c r="L373" s="32"/>
      <c r="N373" s="75"/>
      <c r="O373" s="76"/>
      <c r="P373" s="77"/>
      <c r="Q373" s="77"/>
      <c r="T373">
        <f t="shared" si="42"/>
        <v>1</v>
      </c>
    </row>
    <row r="374" spans="1:20" s="36" customFormat="1" x14ac:dyDescent="0.2">
      <c r="A374" t="s">
        <v>588</v>
      </c>
      <c r="B374" s="68"/>
      <c r="C374" s="68"/>
      <c r="D374" s="68"/>
      <c r="E374" s="18"/>
      <c r="F374" s="28">
        <v>192</v>
      </c>
      <c r="G374" s="83"/>
      <c r="H374" s="28">
        <v>192</v>
      </c>
      <c r="I374" s="20" t="s">
        <v>288</v>
      </c>
      <c r="J374" s="21"/>
      <c r="K374" s="84">
        <v>187500</v>
      </c>
      <c r="L374" s="32"/>
      <c r="N374" s="75"/>
      <c r="O374" s="76"/>
      <c r="P374" s="77"/>
      <c r="Q374" s="77"/>
      <c r="T374">
        <f t="shared" si="42"/>
        <v>1</v>
      </c>
    </row>
    <row r="375" spans="1:20" s="36" customFormat="1" x14ac:dyDescent="0.2">
      <c r="A375" t="s">
        <v>588</v>
      </c>
      <c r="B375" s="68"/>
      <c r="C375" s="68"/>
      <c r="D375" s="68"/>
      <c r="E375" s="18"/>
      <c r="F375" s="28" t="s">
        <v>471</v>
      </c>
      <c r="G375" s="83"/>
      <c r="H375" s="28" t="s">
        <v>471</v>
      </c>
      <c r="I375" s="20" t="s">
        <v>376</v>
      </c>
      <c r="J375" s="21"/>
      <c r="K375" s="84">
        <v>6770</v>
      </c>
      <c r="L375" s="32"/>
      <c r="N375" s="75"/>
      <c r="O375" s="76"/>
      <c r="P375" s="77"/>
      <c r="Q375" s="77"/>
      <c r="T375">
        <f t="shared" si="42"/>
        <v>1</v>
      </c>
    </row>
    <row r="376" spans="1:20" ht="12.75" customHeight="1" x14ac:dyDescent="0.2">
      <c r="A376" t="s">
        <v>589</v>
      </c>
      <c r="B376" s="18">
        <v>1</v>
      </c>
      <c r="C376" s="18"/>
      <c r="D376" s="18" t="s">
        <v>590</v>
      </c>
      <c r="E376" s="18"/>
      <c r="F376" s="18"/>
      <c r="I376" s="20" t="s">
        <v>591</v>
      </c>
      <c r="J376" s="21">
        <v>16150000</v>
      </c>
      <c r="K376" s="22">
        <f t="shared" si="45"/>
        <v>80750000</v>
      </c>
      <c r="L376" s="23">
        <v>38323</v>
      </c>
      <c r="N376" s="24">
        <v>1E-4</v>
      </c>
      <c r="O376" s="25">
        <f t="shared" si="43"/>
        <v>2.0000000000000002E-5</v>
      </c>
      <c r="P376" s="26">
        <f t="shared" si="44"/>
        <v>16150000</v>
      </c>
      <c r="Q376" s="26">
        <f t="shared" si="40"/>
        <v>80750000</v>
      </c>
      <c r="R376">
        <f t="shared" si="41"/>
        <v>1615.0000000000002</v>
      </c>
      <c r="T376" t="str">
        <f t="shared" si="42"/>
        <v/>
      </c>
    </row>
    <row r="377" spans="1:20" ht="12.75" customHeight="1" x14ac:dyDescent="0.2">
      <c r="A377" t="s">
        <v>589</v>
      </c>
      <c r="B377" s="18">
        <v>63</v>
      </c>
      <c r="C377" s="18"/>
      <c r="D377" s="18" t="s">
        <v>592</v>
      </c>
      <c r="E377" s="18"/>
      <c r="F377" s="18">
        <v>48</v>
      </c>
      <c r="I377" s="20" t="s">
        <v>591</v>
      </c>
      <c r="J377" s="21">
        <v>1131250</v>
      </c>
      <c r="K377" s="22">
        <f t="shared" si="45"/>
        <v>5656250</v>
      </c>
      <c r="L377" s="23">
        <v>39459</v>
      </c>
      <c r="N377" s="24">
        <v>1E-4</v>
      </c>
      <c r="O377" s="25">
        <f t="shared" si="43"/>
        <v>2.0000000000000002E-5</v>
      </c>
      <c r="P377" s="26">
        <f t="shared" si="44"/>
        <v>1131250</v>
      </c>
      <c r="Q377" s="26">
        <f t="shared" si="40"/>
        <v>5656250</v>
      </c>
      <c r="R377">
        <f t="shared" si="41"/>
        <v>113.12500000000001</v>
      </c>
      <c r="T377">
        <f t="shared" si="42"/>
        <v>1</v>
      </c>
    </row>
    <row r="378" spans="1:20" ht="12.75" customHeight="1" x14ac:dyDescent="0.2">
      <c r="A378" t="s">
        <v>589</v>
      </c>
      <c r="B378" s="18">
        <v>114</v>
      </c>
      <c r="C378" s="18"/>
      <c r="D378" s="18" t="s">
        <v>593</v>
      </c>
      <c r="E378" s="18"/>
      <c r="F378" s="18" t="s">
        <v>594</v>
      </c>
      <c r="H378" s="20" t="s">
        <v>594</v>
      </c>
      <c r="I378" s="20" t="s">
        <v>591</v>
      </c>
      <c r="J378" s="21">
        <v>150000</v>
      </c>
      <c r="K378" s="22">
        <f t="shared" si="45"/>
        <v>750000</v>
      </c>
      <c r="L378" s="23">
        <v>39812</v>
      </c>
      <c r="N378" s="42">
        <v>8.2500000000000004E-2</v>
      </c>
      <c r="O378" s="25">
        <f t="shared" si="43"/>
        <v>1.6500000000000001E-2</v>
      </c>
      <c r="P378" s="26">
        <f t="shared" si="44"/>
        <v>150000</v>
      </c>
      <c r="Q378" s="26">
        <f t="shared" si="40"/>
        <v>750000</v>
      </c>
      <c r="R378">
        <f t="shared" si="41"/>
        <v>12375</v>
      </c>
    </row>
    <row r="379" spans="1:20" ht="12.75" customHeight="1" x14ac:dyDescent="0.2">
      <c r="A379" t="s">
        <v>589</v>
      </c>
      <c r="B379" s="18">
        <v>115</v>
      </c>
      <c r="C379" s="18"/>
      <c r="D379" s="18" t="s">
        <v>595</v>
      </c>
      <c r="E379" s="18"/>
      <c r="F379" s="18" t="s">
        <v>596</v>
      </c>
      <c r="H379" s="20" t="s">
        <v>596</v>
      </c>
      <c r="I379" s="20" t="s">
        <v>591</v>
      </c>
      <c r="J379" s="21">
        <v>100000</v>
      </c>
      <c r="K379" s="22">
        <f t="shared" si="45"/>
        <v>500000</v>
      </c>
      <c r="L379" s="23">
        <v>39812</v>
      </c>
      <c r="N379" s="42">
        <v>8.2500000000000004E-2</v>
      </c>
      <c r="O379" s="25">
        <f t="shared" si="43"/>
        <v>1.6500000000000001E-2</v>
      </c>
      <c r="P379" s="26">
        <f t="shared" si="44"/>
        <v>100000</v>
      </c>
      <c r="Q379" s="26">
        <f t="shared" si="40"/>
        <v>500000</v>
      </c>
      <c r="R379">
        <f t="shared" si="41"/>
        <v>8250</v>
      </c>
    </row>
    <row r="380" spans="1:20" ht="12.75" customHeight="1" x14ac:dyDescent="0.2">
      <c r="A380" t="s">
        <v>589</v>
      </c>
      <c r="B380" s="18">
        <v>116</v>
      </c>
      <c r="C380" s="18"/>
      <c r="D380" s="18" t="s">
        <v>597</v>
      </c>
      <c r="E380" s="18"/>
      <c r="F380" s="18" t="s">
        <v>598</v>
      </c>
      <c r="H380" s="20" t="s">
        <v>598</v>
      </c>
      <c r="I380" s="20" t="s">
        <v>591</v>
      </c>
      <c r="J380" s="21">
        <v>145833</v>
      </c>
      <c r="K380" s="22">
        <f t="shared" si="45"/>
        <v>729165</v>
      </c>
      <c r="L380" s="23">
        <v>39812</v>
      </c>
      <c r="N380" s="42">
        <v>0.39600000000000002</v>
      </c>
      <c r="O380" s="25">
        <f t="shared" si="43"/>
        <v>7.9200000000000007E-2</v>
      </c>
      <c r="P380" s="26">
        <f t="shared" si="44"/>
        <v>145833</v>
      </c>
      <c r="Q380" s="26">
        <f t="shared" si="40"/>
        <v>729165</v>
      </c>
      <c r="R380">
        <f t="shared" si="41"/>
        <v>57749.868000000002</v>
      </c>
    </row>
    <row r="381" spans="1:20" ht="12.75" customHeight="1" x14ac:dyDescent="0.2">
      <c r="A381" t="s">
        <v>589</v>
      </c>
      <c r="B381" s="18">
        <v>117</v>
      </c>
      <c r="C381" s="18"/>
      <c r="D381" s="18" t="s">
        <v>599</v>
      </c>
      <c r="E381" s="18"/>
      <c r="F381" s="18" t="s">
        <v>600</v>
      </c>
      <c r="H381" s="20" t="s">
        <v>600</v>
      </c>
      <c r="I381" s="20" t="s">
        <v>591</v>
      </c>
      <c r="J381" s="21">
        <v>143750</v>
      </c>
      <c r="K381" s="22">
        <f t="shared" si="45"/>
        <v>718750</v>
      </c>
      <c r="L381" s="23">
        <v>39812</v>
      </c>
      <c r="N381" s="42">
        <v>0.39600000000000002</v>
      </c>
      <c r="O381" s="25">
        <f t="shared" si="43"/>
        <v>7.9200000000000007E-2</v>
      </c>
      <c r="P381" s="26">
        <f t="shared" si="44"/>
        <v>143750</v>
      </c>
      <c r="Q381" s="26">
        <f t="shared" si="40"/>
        <v>718750</v>
      </c>
      <c r="R381">
        <f t="shared" si="41"/>
        <v>56925.000000000007</v>
      </c>
    </row>
    <row r="382" spans="1:20" ht="12.75" customHeight="1" x14ac:dyDescent="0.2">
      <c r="A382" t="s">
        <v>589</v>
      </c>
      <c r="B382" s="18">
        <v>118</v>
      </c>
      <c r="C382" s="18"/>
      <c r="D382" s="18" t="s">
        <v>601</v>
      </c>
      <c r="E382" s="18"/>
      <c r="F382" s="18" t="s">
        <v>602</v>
      </c>
      <c r="H382" s="20" t="s">
        <v>602</v>
      </c>
      <c r="I382" s="20" t="s">
        <v>591</v>
      </c>
      <c r="J382" s="21">
        <v>39000</v>
      </c>
      <c r="K382" s="22">
        <f t="shared" si="45"/>
        <v>195000</v>
      </c>
      <c r="L382" s="23">
        <v>39819</v>
      </c>
      <c r="N382" s="42">
        <v>0.39600000000000002</v>
      </c>
      <c r="O382" s="25">
        <f t="shared" si="43"/>
        <v>7.9200000000000007E-2</v>
      </c>
      <c r="P382" s="26">
        <f t="shared" si="44"/>
        <v>39000</v>
      </c>
      <c r="Q382" s="26">
        <f t="shared" si="40"/>
        <v>195000</v>
      </c>
      <c r="R382">
        <f t="shared" si="41"/>
        <v>15444.000000000002</v>
      </c>
    </row>
    <row r="383" spans="1:20" ht="12.75" customHeight="1" x14ac:dyDescent="0.2">
      <c r="A383" t="s">
        <v>589</v>
      </c>
      <c r="B383" s="18">
        <v>138</v>
      </c>
      <c r="C383" s="18"/>
      <c r="D383" s="18" t="s">
        <v>603</v>
      </c>
      <c r="E383" s="18"/>
      <c r="F383" s="18"/>
      <c r="I383" s="20" t="s">
        <v>591</v>
      </c>
      <c r="J383" s="21">
        <v>213525</v>
      </c>
      <c r="K383" s="22">
        <f t="shared" si="45"/>
        <v>1067625</v>
      </c>
      <c r="L383" s="23">
        <v>40008</v>
      </c>
      <c r="N383" s="24">
        <v>0.39600000000000002</v>
      </c>
      <c r="O383" s="25">
        <f t="shared" si="43"/>
        <v>7.9200000000000007E-2</v>
      </c>
      <c r="P383" s="26">
        <f t="shared" si="44"/>
        <v>213525</v>
      </c>
      <c r="Q383" s="26">
        <f t="shared" si="40"/>
        <v>1067625</v>
      </c>
      <c r="R383">
        <f t="shared" si="41"/>
        <v>84555.900000000009</v>
      </c>
      <c r="T383" t="str">
        <f t="shared" si="42"/>
        <v/>
      </c>
    </row>
    <row r="384" spans="1:20" ht="12.75" customHeight="1" x14ac:dyDescent="0.2">
      <c r="A384" t="s">
        <v>589</v>
      </c>
      <c r="B384" s="18">
        <v>139</v>
      </c>
      <c r="C384" s="18"/>
      <c r="D384" s="18" t="s">
        <v>604</v>
      </c>
      <c r="E384" s="18"/>
      <c r="F384" s="18"/>
      <c r="I384" s="20" t="s">
        <v>591</v>
      </c>
      <c r="J384" s="21">
        <v>54167</v>
      </c>
      <c r="K384" s="22">
        <f t="shared" si="45"/>
        <v>270835</v>
      </c>
      <c r="L384" s="23">
        <v>40008</v>
      </c>
      <c r="N384" s="24">
        <v>0.39600000000000002</v>
      </c>
      <c r="O384" s="25">
        <f t="shared" si="43"/>
        <v>7.9200000000000007E-2</v>
      </c>
      <c r="P384" s="26">
        <f t="shared" si="44"/>
        <v>54167</v>
      </c>
      <c r="Q384" s="26">
        <f t="shared" si="40"/>
        <v>270835</v>
      </c>
      <c r="R384">
        <f t="shared" si="41"/>
        <v>21450.132000000001</v>
      </c>
      <c r="T384" t="str">
        <f t="shared" si="42"/>
        <v/>
      </c>
    </row>
    <row r="385" spans="1:20" ht="12.75" customHeight="1" x14ac:dyDescent="0.2">
      <c r="A385" t="s">
        <v>589</v>
      </c>
      <c r="B385" s="18">
        <v>140</v>
      </c>
      <c r="C385" s="18"/>
      <c r="D385" s="18" t="s">
        <v>605</v>
      </c>
      <c r="E385" s="18"/>
      <c r="F385" s="18"/>
      <c r="I385" s="20" t="s">
        <v>591</v>
      </c>
      <c r="J385" s="21">
        <v>156250</v>
      </c>
      <c r="K385" s="22">
        <f t="shared" si="45"/>
        <v>781250</v>
      </c>
      <c r="L385" s="23">
        <v>40008</v>
      </c>
      <c r="N385" s="24">
        <v>0.39600000000000002</v>
      </c>
      <c r="O385" s="25">
        <f t="shared" si="43"/>
        <v>7.9200000000000007E-2</v>
      </c>
      <c r="P385" s="26">
        <f t="shared" si="44"/>
        <v>156250</v>
      </c>
      <c r="Q385" s="26">
        <f t="shared" si="40"/>
        <v>781250</v>
      </c>
      <c r="R385">
        <f t="shared" si="41"/>
        <v>61875.000000000007</v>
      </c>
      <c r="T385" t="str">
        <f t="shared" si="42"/>
        <v/>
      </c>
    </row>
    <row r="386" spans="1:20" ht="12.75" customHeight="1" x14ac:dyDescent="0.2">
      <c r="A386" t="s">
        <v>589</v>
      </c>
      <c r="B386" s="18">
        <v>141</v>
      </c>
      <c r="C386" s="18"/>
      <c r="D386" s="18" t="s">
        <v>606</v>
      </c>
      <c r="E386" s="18"/>
      <c r="F386" s="18"/>
      <c r="I386" s="20" t="s">
        <v>591</v>
      </c>
      <c r="J386" s="21">
        <v>600000</v>
      </c>
      <c r="K386" s="22">
        <f t="shared" si="45"/>
        <v>3000000</v>
      </c>
      <c r="L386" s="23">
        <v>40008</v>
      </c>
      <c r="N386" s="24">
        <v>0.39600000000000002</v>
      </c>
      <c r="O386" s="25">
        <f t="shared" si="43"/>
        <v>7.9200000000000007E-2</v>
      </c>
      <c r="P386" s="26">
        <f t="shared" si="44"/>
        <v>600000</v>
      </c>
      <c r="Q386" s="26">
        <f t="shared" si="40"/>
        <v>3000000</v>
      </c>
      <c r="R386">
        <f t="shared" si="41"/>
        <v>237600.00000000003</v>
      </c>
      <c r="T386" t="str">
        <f t="shared" si="42"/>
        <v/>
      </c>
    </row>
    <row r="387" spans="1:20" ht="12.75" customHeight="1" x14ac:dyDescent="0.2">
      <c r="A387" t="s">
        <v>589</v>
      </c>
      <c r="B387" s="18">
        <v>142</v>
      </c>
      <c r="C387" s="18"/>
      <c r="D387" s="18" t="s">
        <v>607</v>
      </c>
      <c r="E387" s="18"/>
      <c r="F387" s="18"/>
      <c r="I387" s="20" t="s">
        <v>591</v>
      </c>
      <c r="J387" s="21">
        <v>1910025</v>
      </c>
      <c r="K387" s="22">
        <f t="shared" si="45"/>
        <v>9550125</v>
      </c>
      <c r="L387" s="23">
        <v>40008</v>
      </c>
      <c r="N387" s="24">
        <v>0.39600000000000002</v>
      </c>
      <c r="O387" s="25">
        <f t="shared" si="43"/>
        <v>7.9200000000000007E-2</v>
      </c>
      <c r="P387" s="26">
        <f t="shared" si="44"/>
        <v>1910025</v>
      </c>
      <c r="Q387" s="26">
        <f t="shared" si="40"/>
        <v>9550125</v>
      </c>
      <c r="R387">
        <f t="shared" si="41"/>
        <v>756369.9</v>
      </c>
      <c r="T387" t="str">
        <f t="shared" si="42"/>
        <v/>
      </c>
    </row>
    <row r="388" spans="1:20" ht="12.75" customHeight="1" x14ac:dyDescent="0.2">
      <c r="A388" s="13" t="s">
        <v>589</v>
      </c>
      <c r="B388" s="18">
        <v>156</v>
      </c>
      <c r="C388" s="18"/>
      <c r="D388" s="18" t="s">
        <v>608</v>
      </c>
      <c r="E388" s="18"/>
      <c r="F388" s="18"/>
      <c r="I388" s="20" t="s">
        <v>591</v>
      </c>
      <c r="J388" s="21">
        <v>250000</v>
      </c>
      <c r="K388" s="22">
        <f t="shared" si="45"/>
        <v>1250000</v>
      </c>
      <c r="L388" s="23">
        <v>40042</v>
      </c>
      <c r="N388" s="24">
        <v>0.39600000000000002</v>
      </c>
      <c r="O388" s="25">
        <f t="shared" si="43"/>
        <v>7.9200000000000007E-2</v>
      </c>
      <c r="P388" s="26">
        <f t="shared" si="44"/>
        <v>250000</v>
      </c>
      <c r="Q388" s="26">
        <f t="shared" si="40"/>
        <v>1250000</v>
      </c>
      <c r="R388">
        <f t="shared" si="41"/>
        <v>99000.000000000015</v>
      </c>
      <c r="T388" t="str">
        <f t="shared" si="42"/>
        <v/>
      </c>
    </row>
    <row r="389" spans="1:20" ht="12.75" customHeight="1" x14ac:dyDescent="0.2">
      <c r="A389" s="13" t="s">
        <v>589</v>
      </c>
      <c r="B389" s="18">
        <v>157</v>
      </c>
      <c r="C389" s="18"/>
      <c r="D389" s="18" t="s">
        <v>609</v>
      </c>
      <c r="E389" s="18"/>
      <c r="F389" s="18"/>
      <c r="I389" s="20" t="s">
        <v>591</v>
      </c>
      <c r="J389" s="21">
        <v>500000</v>
      </c>
      <c r="K389" s="22">
        <f t="shared" si="45"/>
        <v>2500000</v>
      </c>
      <c r="L389" s="23">
        <v>40042</v>
      </c>
      <c r="N389" s="24">
        <v>0.39600000000000002</v>
      </c>
      <c r="O389" s="25">
        <f t="shared" si="43"/>
        <v>7.9200000000000007E-2</v>
      </c>
      <c r="P389" s="26">
        <f t="shared" si="44"/>
        <v>500000</v>
      </c>
      <c r="Q389" s="26">
        <f t="shared" si="40"/>
        <v>2500000</v>
      </c>
      <c r="R389">
        <f t="shared" si="41"/>
        <v>198000.00000000003</v>
      </c>
      <c r="T389" t="str">
        <f t="shared" si="42"/>
        <v/>
      </c>
    </row>
    <row r="390" spans="1:20" ht="12.75" customHeight="1" x14ac:dyDescent="0.2">
      <c r="A390" t="s">
        <v>589</v>
      </c>
      <c r="B390" s="18">
        <v>197</v>
      </c>
      <c r="C390" s="18"/>
      <c r="D390" s="18" t="s">
        <v>610</v>
      </c>
      <c r="E390" s="18"/>
      <c r="F390" s="18"/>
      <c r="I390" s="20" t="s">
        <v>591</v>
      </c>
      <c r="J390" s="21">
        <v>1600000</v>
      </c>
      <c r="K390" s="22">
        <f t="shared" si="45"/>
        <v>8000000</v>
      </c>
      <c r="L390" s="23">
        <v>40350</v>
      </c>
      <c r="N390" s="24">
        <v>0.39600000000000002</v>
      </c>
      <c r="O390" s="25">
        <f t="shared" si="43"/>
        <v>7.9200000000000007E-2</v>
      </c>
      <c r="P390" s="26">
        <f t="shared" si="44"/>
        <v>1600000</v>
      </c>
      <c r="Q390" s="26">
        <f t="shared" si="40"/>
        <v>8000000</v>
      </c>
      <c r="R390">
        <f t="shared" si="41"/>
        <v>633600</v>
      </c>
      <c r="T390" t="str">
        <f t="shared" si="42"/>
        <v/>
      </c>
    </row>
    <row r="391" spans="1:20" ht="12.75" customHeight="1" x14ac:dyDescent="0.2">
      <c r="A391" t="s">
        <v>589</v>
      </c>
      <c r="B391" s="18">
        <v>208</v>
      </c>
      <c r="C391" s="18"/>
      <c r="D391" s="18" t="s">
        <v>611</v>
      </c>
      <c r="E391" s="18"/>
      <c r="F391" s="18"/>
      <c r="I391" s="20" t="s">
        <v>591</v>
      </c>
      <c r="J391" s="21">
        <v>252525</v>
      </c>
      <c r="K391" s="22">
        <f t="shared" si="45"/>
        <v>1262625</v>
      </c>
      <c r="L391" s="23">
        <v>40360</v>
      </c>
      <c r="N391" s="24">
        <v>0.39600000000000002</v>
      </c>
      <c r="O391" s="25">
        <f t="shared" si="43"/>
        <v>7.9200000000000007E-2</v>
      </c>
      <c r="P391" s="26">
        <f t="shared" si="44"/>
        <v>252525</v>
      </c>
      <c r="Q391" s="26">
        <f t="shared" si="40"/>
        <v>1262625</v>
      </c>
      <c r="R391">
        <f t="shared" si="41"/>
        <v>99999.900000000009</v>
      </c>
      <c r="T391" t="str">
        <f t="shared" si="42"/>
        <v/>
      </c>
    </row>
    <row r="392" spans="1:20" ht="12.75" customHeight="1" x14ac:dyDescent="0.2">
      <c r="A392" t="s">
        <v>589</v>
      </c>
      <c r="B392" s="18">
        <v>209</v>
      </c>
      <c r="C392" s="18"/>
      <c r="D392" s="18" t="s">
        <v>612</v>
      </c>
      <c r="E392" s="18"/>
      <c r="F392" s="18"/>
      <c r="I392" s="20" t="s">
        <v>591</v>
      </c>
      <c r="J392" s="21">
        <v>1181811</v>
      </c>
      <c r="K392" s="22">
        <f t="shared" si="45"/>
        <v>5909055</v>
      </c>
      <c r="L392" s="23">
        <v>40360</v>
      </c>
      <c r="N392" s="24">
        <v>0.39600000000000002</v>
      </c>
      <c r="O392" s="25">
        <f t="shared" si="43"/>
        <v>7.9200000000000007E-2</v>
      </c>
      <c r="P392" s="26">
        <f t="shared" si="44"/>
        <v>1181811</v>
      </c>
      <c r="Q392" s="26">
        <f t="shared" si="40"/>
        <v>5909055</v>
      </c>
      <c r="R392">
        <f t="shared" si="41"/>
        <v>467997.15600000002</v>
      </c>
      <c r="T392" t="str">
        <f t="shared" si="42"/>
        <v/>
      </c>
    </row>
    <row r="393" spans="1:20" ht="12.75" customHeight="1" x14ac:dyDescent="0.2">
      <c r="A393" t="s">
        <v>589</v>
      </c>
      <c r="B393" s="18">
        <v>270</v>
      </c>
      <c r="C393" s="18"/>
      <c r="D393" s="18" t="s">
        <v>613</v>
      </c>
      <c r="E393" s="18"/>
      <c r="F393" s="18"/>
      <c r="I393" s="20" t="s">
        <v>591</v>
      </c>
      <c r="J393" s="21">
        <v>8105605</v>
      </c>
      <c r="K393" s="22">
        <f t="shared" si="45"/>
        <v>40528025</v>
      </c>
      <c r="L393" s="23">
        <v>40776</v>
      </c>
      <c r="N393" s="24">
        <v>1.1299999999999999</v>
      </c>
      <c r="O393" s="25">
        <f t="shared" si="43"/>
        <v>0.22599999999999998</v>
      </c>
      <c r="P393" s="26">
        <f t="shared" si="44"/>
        <v>8105605</v>
      </c>
      <c r="Q393" s="26">
        <f t="shared" si="40"/>
        <v>40528025</v>
      </c>
      <c r="R393">
        <f t="shared" si="41"/>
        <v>9159333.6499999985</v>
      </c>
      <c r="T393" t="str">
        <f t="shared" si="42"/>
        <v/>
      </c>
    </row>
    <row r="394" spans="1:20" ht="12.75" customHeight="1" x14ac:dyDescent="0.2">
      <c r="A394" t="s">
        <v>589</v>
      </c>
      <c r="B394" s="18">
        <v>302</v>
      </c>
      <c r="C394" s="18" t="s">
        <v>491</v>
      </c>
      <c r="D394" s="18" t="s">
        <v>614</v>
      </c>
      <c r="E394" s="18"/>
      <c r="F394" s="18"/>
      <c r="I394" s="57" t="s">
        <v>591</v>
      </c>
      <c r="J394" s="55">
        <v>6706704</v>
      </c>
      <c r="K394" s="22">
        <f t="shared" si="45"/>
        <v>33533520</v>
      </c>
      <c r="L394" s="56">
        <v>40893</v>
      </c>
      <c r="N394" s="42">
        <v>1.1300000000000001</v>
      </c>
      <c r="O394" s="25">
        <f t="shared" si="43"/>
        <v>0.22600000000000003</v>
      </c>
      <c r="P394" s="26">
        <f t="shared" si="44"/>
        <v>6706704</v>
      </c>
      <c r="Q394" s="26">
        <f t="shared" si="40"/>
        <v>33533520</v>
      </c>
      <c r="R394">
        <f t="shared" si="41"/>
        <v>7578575.5200000014</v>
      </c>
      <c r="T394" t="str">
        <f t="shared" ref="T394:T457" si="47">IF(AND(E394="",F394=""),"",1)</f>
        <v/>
      </c>
    </row>
    <row r="395" spans="1:20" ht="12.75" customHeight="1" x14ac:dyDescent="0.2">
      <c r="A395" s="13" t="s">
        <v>589</v>
      </c>
      <c r="B395" s="18">
        <v>319</v>
      </c>
      <c r="C395" s="18" t="s">
        <v>491</v>
      </c>
      <c r="D395" s="18" t="s">
        <v>615</v>
      </c>
      <c r="E395" s="18"/>
      <c r="F395" s="18"/>
      <c r="I395" s="57" t="s">
        <v>591</v>
      </c>
      <c r="K395" s="22">
        <f>10741166*5</f>
        <v>53705830</v>
      </c>
      <c r="L395" s="44">
        <v>41625</v>
      </c>
      <c r="N395" s="42">
        <v>0.85</v>
      </c>
      <c r="O395" s="25">
        <f t="shared" si="43"/>
        <v>0.16999999999999998</v>
      </c>
      <c r="P395" s="26">
        <f t="shared" si="44"/>
        <v>0</v>
      </c>
      <c r="Q395" s="26">
        <f t="shared" si="40"/>
        <v>53705830</v>
      </c>
      <c r="R395">
        <f t="shared" si="41"/>
        <v>9129991.0999999996</v>
      </c>
      <c r="T395" t="str">
        <f t="shared" si="47"/>
        <v/>
      </c>
    </row>
    <row r="396" spans="1:20" ht="12.75" customHeight="1" x14ac:dyDescent="0.2">
      <c r="A396" t="s">
        <v>616</v>
      </c>
      <c r="B396" s="18" t="s">
        <v>617</v>
      </c>
      <c r="C396" s="18"/>
      <c r="D396" s="18" t="s">
        <v>618</v>
      </c>
      <c r="E396" s="18"/>
      <c r="F396" s="18"/>
      <c r="I396" s="35" t="s">
        <v>619</v>
      </c>
      <c r="J396" s="21">
        <v>33333</v>
      </c>
      <c r="K396" s="85">
        <v>166665</v>
      </c>
      <c r="L396" s="23">
        <v>38338</v>
      </c>
      <c r="N396" s="24">
        <v>0.75</v>
      </c>
      <c r="O396" s="24">
        <f t="shared" si="43"/>
        <v>0.15</v>
      </c>
      <c r="P396" s="26">
        <f t="shared" si="44"/>
        <v>33333</v>
      </c>
      <c r="Q396" s="26">
        <f t="shared" si="40"/>
        <v>166665</v>
      </c>
      <c r="R396" s="6">
        <f t="shared" ref="R396:R459" si="48">O396*Q396</f>
        <v>24999.75</v>
      </c>
      <c r="T396" t="str">
        <f t="shared" si="47"/>
        <v/>
      </c>
    </row>
    <row r="397" spans="1:20" ht="12.75" customHeight="1" x14ac:dyDescent="0.2">
      <c r="A397" t="s">
        <v>616</v>
      </c>
      <c r="B397" s="18" t="s">
        <v>620</v>
      </c>
      <c r="C397" s="18"/>
      <c r="D397" s="18" t="s">
        <v>621</v>
      </c>
      <c r="E397" s="18"/>
      <c r="F397" s="18"/>
      <c r="I397" s="20" t="s">
        <v>622</v>
      </c>
      <c r="J397" s="21">
        <v>133333</v>
      </c>
      <c r="K397" s="85">
        <v>666665</v>
      </c>
      <c r="L397" s="23">
        <v>38338</v>
      </c>
      <c r="N397" s="24">
        <v>0.75</v>
      </c>
      <c r="O397" s="24">
        <f t="shared" si="43"/>
        <v>0.15</v>
      </c>
      <c r="P397" s="26">
        <f t="shared" si="44"/>
        <v>133333</v>
      </c>
      <c r="Q397" s="26">
        <f t="shared" si="40"/>
        <v>666665</v>
      </c>
      <c r="R397" s="6">
        <f t="shared" si="48"/>
        <v>99999.75</v>
      </c>
      <c r="T397" t="str">
        <f t="shared" si="47"/>
        <v/>
      </c>
    </row>
    <row r="398" spans="1:20" ht="12.75" customHeight="1" x14ac:dyDescent="0.2">
      <c r="A398" t="s">
        <v>616</v>
      </c>
      <c r="B398" s="18" t="s">
        <v>623</v>
      </c>
      <c r="C398" s="18"/>
      <c r="D398" s="18" t="s">
        <v>624</v>
      </c>
      <c r="E398" s="18"/>
      <c r="F398" s="18"/>
      <c r="I398" s="20" t="s">
        <v>625</v>
      </c>
      <c r="J398" s="21">
        <v>1333333</v>
      </c>
      <c r="K398" s="85">
        <v>6666665</v>
      </c>
      <c r="L398" s="23">
        <v>38338</v>
      </c>
      <c r="N398" s="24">
        <v>0.75</v>
      </c>
      <c r="O398" s="24">
        <f t="shared" si="43"/>
        <v>0.15</v>
      </c>
      <c r="P398" s="26">
        <f t="shared" si="44"/>
        <v>1333333</v>
      </c>
      <c r="Q398" s="26">
        <f t="shared" si="40"/>
        <v>6666665</v>
      </c>
      <c r="R398" s="6">
        <f t="shared" si="48"/>
        <v>999999.75</v>
      </c>
      <c r="T398" t="str">
        <f t="shared" si="47"/>
        <v/>
      </c>
    </row>
    <row r="399" spans="1:20" ht="12.75" customHeight="1" x14ac:dyDescent="0.2">
      <c r="A399" t="s">
        <v>616</v>
      </c>
      <c r="B399" s="18" t="s">
        <v>626</v>
      </c>
      <c r="C399" s="18"/>
      <c r="D399" s="18" t="s">
        <v>627</v>
      </c>
      <c r="E399" s="18"/>
      <c r="F399" s="18"/>
      <c r="I399" s="20" t="s">
        <v>628</v>
      </c>
      <c r="J399" s="21">
        <v>1333333</v>
      </c>
      <c r="K399" s="85">
        <v>6666665</v>
      </c>
      <c r="L399" s="23">
        <v>38338</v>
      </c>
      <c r="N399" s="24">
        <v>0.75</v>
      </c>
      <c r="O399" s="24">
        <f t="shared" si="43"/>
        <v>0.15</v>
      </c>
      <c r="P399" s="26">
        <f t="shared" si="44"/>
        <v>1333333</v>
      </c>
      <c r="Q399" s="26">
        <f t="shared" si="40"/>
        <v>6666665</v>
      </c>
      <c r="R399" s="6">
        <f t="shared" si="48"/>
        <v>999999.75</v>
      </c>
      <c r="T399" t="str">
        <f t="shared" si="47"/>
        <v/>
      </c>
    </row>
    <row r="400" spans="1:20" ht="12.75" customHeight="1" x14ac:dyDescent="0.2">
      <c r="A400" t="s">
        <v>616</v>
      </c>
      <c r="B400" s="18" t="s">
        <v>629</v>
      </c>
      <c r="C400" s="18"/>
      <c r="D400" s="18" t="s">
        <v>630</v>
      </c>
      <c r="E400" s="18"/>
      <c r="F400" s="18"/>
      <c r="I400" s="20" t="s">
        <v>631</v>
      </c>
      <c r="J400" s="21">
        <v>30000</v>
      </c>
      <c r="K400" s="85">
        <v>150000</v>
      </c>
      <c r="L400" s="23">
        <v>38338</v>
      </c>
      <c r="N400" s="24">
        <v>0.75</v>
      </c>
      <c r="O400" s="24">
        <f t="shared" si="43"/>
        <v>0.15</v>
      </c>
      <c r="P400" s="26">
        <f t="shared" si="44"/>
        <v>30000</v>
      </c>
      <c r="Q400" s="26">
        <f t="shared" si="40"/>
        <v>150000</v>
      </c>
      <c r="R400" s="6">
        <f t="shared" si="48"/>
        <v>22500</v>
      </c>
      <c r="T400" t="str">
        <f t="shared" si="47"/>
        <v/>
      </c>
    </row>
    <row r="401" spans="1:20" ht="12.75" customHeight="1" x14ac:dyDescent="0.2">
      <c r="A401" t="s">
        <v>616</v>
      </c>
      <c r="B401" s="18" t="s">
        <v>632</v>
      </c>
      <c r="C401" s="18"/>
      <c r="D401" s="18" t="s">
        <v>633</v>
      </c>
      <c r="E401" s="18"/>
      <c r="F401" s="18"/>
      <c r="I401" s="20" t="s">
        <v>634</v>
      </c>
      <c r="J401" s="21">
        <v>13333</v>
      </c>
      <c r="K401" s="85">
        <v>66665</v>
      </c>
      <c r="L401" s="23">
        <v>38338</v>
      </c>
      <c r="N401" s="24">
        <v>0.75</v>
      </c>
      <c r="O401" s="24">
        <f t="shared" si="43"/>
        <v>0.15</v>
      </c>
      <c r="P401" s="26">
        <f t="shared" si="44"/>
        <v>13333</v>
      </c>
      <c r="Q401" s="26">
        <f t="shared" si="40"/>
        <v>66665</v>
      </c>
      <c r="R401" s="6">
        <f t="shared" si="48"/>
        <v>9999.75</v>
      </c>
      <c r="T401" t="str">
        <f t="shared" si="47"/>
        <v/>
      </c>
    </row>
    <row r="402" spans="1:20" ht="12.75" customHeight="1" x14ac:dyDescent="0.2">
      <c r="A402" t="s">
        <v>616</v>
      </c>
      <c r="B402" s="18" t="s">
        <v>635</v>
      </c>
      <c r="C402" s="18"/>
      <c r="D402" s="18" t="s">
        <v>636</v>
      </c>
      <c r="E402" s="18"/>
      <c r="F402" s="18"/>
      <c r="I402" s="20" t="s">
        <v>637</v>
      </c>
      <c r="J402" s="21">
        <v>6666</v>
      </c>
      <c r="K402" s="85">
        <v>33330</v>
      </c>
      <c r="L402" s="23">
        <v>38338</v>
      </c>
      <c r="N402" s="24">
        <v>0.75</v>
      </c>
      <c r="O402" s="24">
        <f t="shared" si="43"/>
        <v>0.15</v>
      </c>
      <c r="P402" s="26">
        <f t="shared" si="44"/>
        <v>6666</v>
      </c>
      <c r="Q402" s="26">
        <f t="shared" si="40"/>
        <v>33330</v>
      </c>
      <c r="R402" s="6">
        <f t="shared" si="48"/>
        <v>4999.5</v>
      </c>
      <c r="T402" t="str">
        <f t="shared" si="47"/>
        <v/>
      </c>
    </row>
    <row r="403" spans="1:20" ht="12.75" customHeight="1" x14ac:dyDescent="0.2">
      <c r="A403" t="s">
        <v>616</v>
      </c>
      <c r="B403" s="18" t="s">
        <v>638</v>
      </c>
      <c r="C403" s="18"/>
      <c r="D403" s="18" t="s">
        <v>639</v>
      </c>
      <c r="E403" s="18"/>
      <c r="F403" s="18"/>
      <c r="I403" s="35" t="s">
        <v>640</v>
      </c>
      <c r="J403" s="21">
        <v>100000</v>
      </c>
      <c r="K403" s="85">
        <v>500000</v>
      </c>
      <c r="L403" s="23">
        <v>38338</v>
      </c>
      <c r="N403" s="24">
        <v>0.75</v>
      </c>
      <c r="O403" s="24">
        <f t="shared" si="43"/>
        <v>0.15</v>
      </c>
      <c r="P403" s="26">
        <f t="shared" si="44"/>
        <v>100000</v>
      </c>
      <c r="Q403" s="26">
        <f t="shared" si="40"/>
        <v>500000</v>
      </c>
      <c r="R403" s="6">
        <f t="shared" si="48"/>
        <v>75000</v>
      </c>
      <c r="T403" t="str">
        <f t="shared" si="47"/>
        <v/>
      </c>
    </row>
    <row r="404" spans="1:20" ht="12.75" customHeight="1" x14ac:dyDescent="0.2">
      <c r="A404" t="s">
        <v>616</v>
      </c>
      <c r="B404" s="18" t="s">
        <v>641</v>
      </c>
      <c r="C404" s="18"/>
      <c r="D404" s="18" t="s">
        <v>642</v>
      </c>
      <c r="E404" s="18"/>
      <c r="F404" s="18"/>
      <c r="I404" s="20" t="s">
        <v>643</v>
      </c>
      <c r="J404" s="21">
        <v>10000</v>
      </c>
      <c r="K404" s="85">
        <v>50000</v>
      </c>
      <c r="L404" s="23">
        <v>38338</v>
      </c>
      <c r="N404" s="24">
        <v>0.75</v>
      </c>
      <c r="O404" s="24">
        <f t="shared" si="43"/>
        <v>0.15</v>
      </c>
      <c r="P404" s="26">
        <f t="shared" si="44"/>
        <v>10000</v>
      </c>
      <c r="Q404" s="26">
        <f t="shared" si="40"/>
        <v>50000</v>
      </c>
      <c r="R404" s="6">
        <f t="shared" si="48"/>
        <v>7500</v>
      </c>
      <c r="T404" t="str">
        <f t="shared" si="47"/>
        <v/>
      </c>
    </row>
    <row r="405" spans="1:20" ht="12.75" customHeight="1" x14ac:dyDescent="0.2">
      <c r="A405" t="s">
        <v>616</v>
      </c>
      <c r="B405" s="18" t="s">
        <v>644</v>
      </c>
      <c r="C405" s="18"/>
      <c r="D405" s="18" t="s">
        <v>645</v>
      </c>
      <c r="E405" s="18"/>
      <c r="F405" s="18"/>
      <c r="I405" s="35" t="s">
        <v>646</v>
      </c>
      <c r="J405" s="21">
        <v>1998272</v>
      </c>
      <c r="K405" s="85">
        <v>9991360</v>
      </c>
      <c r="L405" s="23">
        <v>38338</v>
      </c>
      <c r="N405" s="24">
        <v>0.25</v>
      </c>
      <c r="O405" s="24">
        <f t="shared" si="43"/>
        <v>0.05</v>
      </c>
      <c r="P405" s="26">
        <f t="shared" si="44"/>
        <v>1998272</v>
      </c>
      <c r="Q405" s="26">
        <f t="shared" ref="Q405:Q468" si="49">IF(M405="",K405,0)</f>
        <v>9991360</v>
      </c>
      <c r="R405" s="6">
        <f t="shared" si="48"/>
        <v>499568</v>
      </c>
      <c r="T405" t="str">
        <f t="shared" si="47"/>
        <v/>
      </c>
    </row>
    <row r="406" spans="1:20" ht="12.75" customHeight="1" x14ac:dyDescent="0.2">
      <c r="A406" t="s">
        <v>616</v>
      </c>
      <c r="B406" s="18" t="s">
        <v>647</v>
      </c>
      <c r="C406" s="18"/>
      <c r="D406" s="18" t="s">
        <v>648</v>
      </c>
      <c r="E406" s="18"/>
      <c r="F406" s="18"/>
      <c r="I406" s="35" t="s">
        <v>649</v>
      </c>
      <c r="J406" s="21">
        <v>29141</v>
      </c>
      <c r="K406" s="85">
        <v>145705</v>
      </c>
      <c r="L406" s="23">
        <v>38338</v>
      </c>
      <c r="N406" s="24">
        <v>0.25</v>
      </c>
      <c r="O406" s="24">
        <f t="shared" si="43"/>
        <v>0.05</v>
      </c>
      <c r="P406" s="26">
        <f t="shared" si="44"/>
        <v>29141</v>
      </c>
      <c r="Q406" s="26">
        <f t="shared" si="49"/>
        <v>145705</v>
      </c>
      <c r="R406" s="6">
        <f t="shared" si="48"/>
        <v>7285.25</v>
      </c>
      <c r="T406" t="str">
        <f t="shared" si="47"/>
        <v/>
      </c>
    </row>
    <row r="407" spans="1:20" ht="12.75" customHeight="1" x14ac:dyDescent="0.2">
      <c r="A407" t="s">
        <v>616</v>
      </c>
      <c r="B407" s="18" t="s">
        <v>650</v>
      </c>
      <c r="C407" s="18"/>
      <c r="D407" s="18" t="s">
        <v>651</v>
      </c>
      <c r="E407" s="18"/>
      <c r="F407" s="18"/>
      <c r="I407" s="20" t="s">
        <v>652</v>
      </c>
      <c r="J407" s="21">
        <v>54119</v>
      </c>
      <c r="K407" s="85">
        <v>270595</v>
      </c>
      <c r="L407" s="23">
        <v>38338</v>
      </c>
      <c r="N407" s="24">
        <v>0.25</v>
      </c>
      <c r="O407" s="24">
        <f t="shared" si="43"/>
        <v>0.05</v>
      </c>
      <c r="P407" s="26">
        <f t="shared" si="44"/>
        <v>54119</v>
      </c>
      <c r="Q407" s="26">
        <f t="shared" si="49"/>
        <v>270595</v>
      </c>
      <c r="R407" s="6">
        <f t="shared" si="48"/>
        <v>13529.75</v>
      </c>
      <c r="T407" t="str">
        <f t="shared" si="47"/>
        <v/>
      </c>
    </row>
    <row r="408" spans="1:20" ht="12.75" customHeight="1" x14ac:dyDescent="0.2">
      <c r="A408" t="s">
        <v>616</v>
      </c>
      <c r="B408" s="18" t="s">
        <v>653</v>
      </c>
      <c r="C408" s="18"/>
      <c r="D408" s="18" t="s">
        <v>654</v>
      </c>
      <c r="E408" s="18"/>
      <c r="F408" s="18"/>
      <c r="I408" s="20" t="s">
        <v>652</v>
      </c>
      <c r="J408" s="21">
        <v>666666</v>
      </c>
      <c r="K408" s="85">
        <v>3333330</v>
      </c>
      <c r="L408" s="23">
        <v>38338</v>
      </c>
      <c r="N408" s="24">
        <v>0.75</v>
      </c>
      <c r="O408" s="24">
        <f t="shared" si="43"/>
        <v>0.15</v>
      </c>
      <c r="P408" s="26">
        <f t="shared" si="44"/>
        <v>666666</v>
      </c>
      <c r="Q408" s="26">
        <f t="shared" si="49"/>
        <v>3333330</v>
      </c>
      <c r="R408" s="6">
        <f t="shared" si="48"/>
        <v>499999.5</v>
      </c>
      <c r="T408" t="str">
        <f t="shared" si="47"/>
        <v/>
      </c>
    </row>
    <row r="409" spans="1:20" ht="12.75" customHeight="1" x14ac:dyDescent="0.2">
      <c r="A409" t="s">
        <v>616</v>
      </c>
      <c r="B409" s="18" t="s">
        <v>655</v>
      </c>
      <c r="C409" s="18"/>
      <c r="D409" s="18" t="s">
        <v>656</v>
      </c>
      <c r="E409" s="18"/>
      <c r="F409" s="18"/>
      <c r="I409" s="35" t="s">
        <v>657</v>
      </c>
      <c r="J409" s="21">
        <v>33334</v>
      </c>
      <c r="K409" s="85">
        <v>166670</v>
      </c>
      <c r="L409" s="23">
        <v>38338</v>
      </c>
      <c r="N409" s="24">
        <v>0.75</v>
      </c>
      <c r="O409" s="24">
        <f t="shared" si="43"/>
        <v>0.15</v>
      </c>
      <c r="P409" s="26">
        <f t="shared" si="44"/>
        <v>33334</v>
      </c>
      <c r="Q409" s="26">
        <f t="shared" si="49"/>
        <v>166670</v>
      </c>
      <c r="R409" s="6">
        <f t="shared" si="48"/>
        <v>25000.5</v>
      </c>
      <c r="T409" t="str">
        <f t="shared" si="47"/>
        <v/>
      </c>
    </row>
    <row r="410" spans="1:20" ht="12.75" customHeight="1" x14ac:dyDescent="0.2">
      <c r="A410" t="s">
        <v>616</v>
      </c>
      <c r="B410" s="18" t="s">
        <v>658</v>
      </c>
      <c r="C410" s="18"/>
      <c r="D410" s="18"/>
      <c r="E410" s="18" t="s">
        <v>659</v>
      </c>
      <c r="F410" s="18"/>
      <c r="G410" s="19" t="s">
        <v>660</v>
      </c>
      <c r="I410" s="20" t="s">
        <v>661</v>
      </c>
      <c r="J410" s="21">
        <v>33333</v>
      </c>
      <c r="K410" s="85">
        <v>166665</v>
      </c>
      <c r="L410" s="23">
        <v>38338</v>
      </c>
      <c r="M410" s="23">
        <v>40025</v>
      </c>
      <c r="N410" s="24">
        <v>0.75</v>
      </c>
      <c r="O410" s="24">
        <f t="shared" si="43"/>
        <v>0.15</v>
      </c>
      <c r="P410" s="26">
        <f t="shared" si="44"/>
        <v>0</v>
      </c>
      <c r="Q410" s="26">
        <f t="shared" si="49"/>
        <v>0</v>
      </c>
      <c r="R410" s="6">
        <f t="shared" si="48"/>
        <v>0</v>
      </c>
      <c r="T410">
        <f t="shared" si="47"/>
        <v>1</v>
      </c>
    </row>
    <row r="411" spans="1:20" ht="12.75" customHeight="1" x14ac:dyDescent="0.2">
      <c r="A411" t="s">
        <v>616</v>
      </c>
      <c r="B411" s="18" t="s">
        <v>662</v>
      </c>
      <c r="C411" s="18"/>
      <c r="D411" s="18" t="s">
        <v>663</v>
      </c>
      <c r="E411" s="18"/>
      <c r="F411" s="18"/>
      <c r="I411" s="20" t="s">
        <v>664</v>
      </c>
      <c r="J411" s="21">
        <v>33333</v>
      </c>
      <c r="K411" s="85">
        <v>166665</v>
      </c>
      <c r="L411" s="23">
        <v>38338</v>
      </c>
      <c r="N411" s="24">
        <v>0.75</v>
      </c>
      <c r="O411" s="24">
        <f t="shared" si="43"/>
        <v>0.15</v>
      </c>
      <c r="P411" s="26">
        <f t="shared" si="44"/>
        <v>33333</v>
      </c>
      <c r="Q411" s="26">
        <f t="shared" si="49"/>
        <v>166665</v>
      </c>
      <c r="R411" s="6">
        <f t="shared" si="48"/>
        <v>24999.75</v>
      </c>
      <c r="T411" t="str">
        <f t="shared" si="47"/>
        <v/>
      </c>
    </row>
    <row r="412" spans="1:20" ht="12.75" customHeight="1" x14ac:dyDescent="0.2">
      <c r="A412" t="s">
        <v>616</v>
      </c>
      <c r="B412" s="18" t="s">
        <v>665</v>
      </c>
      <c r="C412" s="18"/>
      <c r="D412" s="18" t="s">
        <v>666</v>
      </c>
      <c r="E412" s="18"/>
      <c r="F412" s="18"/>
      <c r="I412" s="20" t="s">
        <v>591</v>
      </c>
      <c r="J412" s="21">
        <v>13333</v>
      </c>
      <c r="K412" s="85">
        <v>66665</v>
      </c>
      <c r="L412" s="23">
        <v>38338</v>
      </c>
      <c r="N412" s="24">
        <v>0.75</v>
      </c>
      <c r="O412" s="24">
        <f t="shared" si="43"/>
        <v>0.15</v>
      </c>
      <c r="P412" s="26">
        <f t="shared" si="44"/>
        <v>13333</v>
      </c>
      <c r="Q412" s="26">
        <f t="shared" si="49"/>
        <v>66665</v>
      </c>
      <c r="R412" s="6">
        <f t="shared" si="48"/>
        <v>9999.75</v>
      </c>
      <c r="T412" t="str">
        <f t="shared" si="47"/>
        <v/>
      </c>
    </row>
    <row r="413" spans="1:20" ht="12.75" customHeight="1" x14ac:dyDescent="0.2">
      <c r="A413" t="s">
        <v>616</v>
      </c>
      <c r="B413" s="18" t="s">
        <v>667</v>
      </c>
      <c r="C413" s="18"/>
      <c r="D413" s="18" t="s">
        <v>668</v>
      </c>
      <c r="E413" s="18"/>
      <c r="F413" s="18"/>
      <c r="I413" s="20" t="s">
        <v>591</v>
      </c>
      <c r="J413" s="21">
        <v>106666</v>
      </c>
      <c r="K413" s="85">
        <v>533330</v>
      </c>
      <c r="L413" s="23">
        <v>38338</v>
      </c>
      <c r="N413" s="24">
        <v>0.75</v>
      </c>
      <c r="O413" s="24">
        <f t="shared" si="43"/>
        <v>0.15</v>
      </c>
      <c r="P413" s="26">
        <f t="shared" si="44"/>
        <v>106666</v>
      </c>
      <c r="Q413" s="26">
        <f t="shared" si="49"/>
        <v>533330</v>
      </c>
      <c r="R413" s="6">
        <f t="shared" si="48"/>
        <v>79999.5</v>
      </c>
      <c r="T413" t="str">
        <f t="shared" si="47"/>
        <v/>
      </c>
    </row>
    <row r="414" spans="1:20" ht="12.75" customHeight="1" x14ac:dyDescent="0.2">
      <c r="A414" t="s">
        <v>616</v>
      </c>
      <c r="B414" s="18" t="s">
        <v>669</v>
      </c>
      <c r="C414" s="18"/>
      <c r="D414" s="18" t="s">
        <v>670</v>
      </c>
      <c r="E414" s="18"/>
      <c r="F414" s="18"/>
      <c r="I414" s="20" t="s">
        <v>671</v>
      </c>
      <c r="J414" s="21">
        <v>6666</v>
      </c>
      <c r="K414" s="85">
        <v>33330</v>
      </c>
      <c r="L414" s="23">
        <v>38338</v>
      </c>
      <c r="N414" s="24">
        <v>0.75</v>
      </c>
      <c r="O414" s="24">
        <f t="shared" si="43"/>
        <v>0.15</v>
      </c>
      <c r="P414" s="26">
        <f t="shared" si="44"/>
        <v>6666</v>
      </c>
      <c r="Q414" s="26">
        <f t="shared" si="49"/>
        <v>33330</v>
      </c>
      <c r="R414" s="6">
        <f t="shared" si="48"/>
        <v>4999.5</v>
      </c>
      <c r="T414" t="str">
        <f t="shared" si="47"/>
        <v/>
      </c>
    </row>
    <row r="415" spans="1:20" ht="12.75" customHeight="1" x14ac:dyDescent="0.2">
      <c r="A415" t="s">
        <v>616</v>
      </c>
      <c r="B415" s="18" t="s">
        <v>672</v>
      </c>
      <c r="C415" s="18"/>
      <c r="D415" s="18" t="s">
        <v>673</v>
      </c>
      <c r="E415" s="18"/>
      <c r="F415" s="18"/>
      <c r="I415" s="20" t="s">
        <v>674</v>
      </c>
      <c r="J415" s="21">
        <v>533333</v>
      </c>
      <c r="K415" s="85">
        <v>2666665</v>
      </c>
      <c r="L415" s="23">
        <v>38338</v>
      </c>
      <c r="N415" s="24">
        <v>0.75</v>
      </c>
      <c r="O415" s="24">
        <f t="shared" si="43"/>
        <v>0.15</v>
      </c>
      <c r="P415" s="26">
        <f t="shared" si="44"/>
        <v>533333</v>
      </c>
      <c r="Q415" s="26">
        <f t="shared" si="49"/>
        <v>2666665</v>
      </c>
      <c r="R415" s="6">
        <f t="shared" si="48"/>
        <v>399999.75</v>
      </c>
      <c r="T415" t="str">
        <f t="shared" si="47"/>
        <v/>
      </c>
    </row>
    <row r="416" spans="1:20" ht="12.75" customHeight="1" x14ac:dyDescent="0.2">
      <c r="A416" t="s">
        <v>616</v>
      </c>
      <c r="B416" s="18" t="s">
        <v>675</v>
      </c>
      <c r="C416" s="18"/>
      <c r="D416" s="18" t="s">
        <v>676</v>
      </c>
      <c r="E416" s="18"/>
      <c r="F416" s="18"/>
      <c r="I416" s="35" t="s">
        <v>677</v>
      </c>
      <c r="J416" s="21">
        <v>266666</v>
      </c>
      <c r="K416" s="85">
        <v>1333330</v>
      </c>
      <c r="L416" s="23">
        <v>38338</v>
      </c>
      <c r="N416" s="24">
        <v>0.75</v>
      </c>
      <c r="O416" s="24">
        <f t="shared" si="43"/>
        <v>0.15</v>
      </c>
      <c r="P416" s="26">
        <f t="shared" si="44"/>
        <v>266666</v>
      </c>
      <c r="Q416" s="26">
        <f t="shared" si="49"/>
        <v>1333330</v>
      </c>
      <c r="R416" s="6">
        <f t="shared" si="48"/>
        <v>199999.5</v>
      </c>
      <c r="T416" t="str">
        <f t="shared" si="47"/>
        <v/>
      </c>
    </row>
    <row r="417" spans="1:20" ht="12.75" customHeight="1" x14ac:dyDescent="0.2">
      <c r="A417" t="s">
        <v>616</v>
      </c>
      <c r="B417" s="18" t="s">
        <v>678</v>
      </c>
      <c r="C417" s="18"/>
      <c r="D417" s="18" t="s">
        <v>679</v>
      </c>
      <c r="E417" s="18"/>
      <c r="F417" s="18"/>
      <c r="I417" s="20" t="s">
        <v>680</v>
      </c>
      <c r="J417" s="21">
        <v>33333</v>
      </c>
      <c r="K417" s="85">
        <v>166665</v>
      </c>
      <c r="L417" s="23">
        <v>38338</v>
      </c>
      <c r="N417" s="24">
        <v>0.75</v>
      </c>
      <c r="O417" s="24">
        <f t="shared" si="43"/>
        <v>0.15</v>
      </c>
      <c r="P417" s="26">
        <f t="shared" si="44"/>
        <v>33333</v>
      </c>
      <c r="Q417" s="26">
        <f t="shared" si="49"/>
        <v>166665</v>
      </c>
      <c r="R417" s="6">
        <f t="shared" si="48"/>
        <v>24999.75</v>
      </c>
      <c r="T417" t="str">
        <f t="shared" si="47"/>
        <v/>
      </c>
    </row>
    <row r="418" spans="1:20" ht="12.75" customHeight="1" x14ac:dyDescent="0.2">
      <c r="A418" t="s">
        <v>616</v>
      </c>
      <c r="B418" s="18" t="s">
        <v>681</v>
      </c>
      <c r="C418" s="18"/>
      <c r="D418" s="18" t="s">
        <v>682</v>
      </c>
      <c r="E418" s="18"/>
      <c r="F418" s="18"/>
      <c r="I418" s="20" t="s">
        <v>683</v>
      </c>
      <c r="J418" s="21">
        <v>25000</v>
      </c>
      <c r="K418" s="85">
        <v>125000</v>
      </c>
      <c r="L418" s="23">
        <v>38338</v>
      </c>
      <c r="N418" s="24">
        <v>0.75</v>
      </c>
      <c r="O418" s="24">
        <f t="shared" si="43"/>
        <v>0.15</v>
      </c>
      <c r="P418" s="26">
        <f t="shared" si="44"/>
        <v>25000</v>
      </c>
      <c r="Q418" s="26">
        <f t="shared" si="49"/>
        <v>125000</v>
      </c>
      <c r="R418" s="6">
        <f t="shared" si="48"/>
        <v>18750</v>
      </c>
      <c r="T418" t="str">
        <f t="shared" si="47"/>
        <v/>
      </c>
    </row>
    <row r="419" spans="1:20" ht="12.75" customHeight="1" x14ac:dyDescent="0.2">
      <c r="A419" t="s">
        <v>616</v>
      </c>
      <c r="B419" s="18" t="s">
        <v>684</v>
      </c>
      <c r="C419" s="18"/>
      <c r="D419" s="18" t="s">
        <v>685</v>
      </c>
      <c r="E419" s="18"/>
      <c r="F419" s="18"/>
      <c r="I419" s="20" t="s">
        <v>686</v>
      </c>
      <c r="J419" s="21">
        <v>13334</v>
      </c>
      <c r="K419" s="85">
        <v>66670</v>
      </c>
      <c r="L419" s="23">
        <v>38338</v>
      </c>
      <c r="N419" s="24">
        <v>0.75</v>
      </c>
      <c r="O419" s="24">
        <f t="shared" si="43"/>
        <v>0.15</v>
      </c>
      <c r="P419" s="26">
        <f t="shared" si="44"/>
        <v>13334</v>
      </c>
      <c r="Q419" s="26">
        <f t="shared" si="49"/>
        <v>66670</v>
      </c>
      <c r="R419" s="6">
        <f t="shared" si="48"/>
        <v>10000.5</v>
      </c>
      <c r="T419" t="str">
        <f t="shared" si="47"/>
        <v/>
      </c>
    </row>
    <row r="420" spans="1:20" ht="12.75" customHeight="1" x14ac:dyDescent="0.2">
      <c r="A420" t="s">
        <v>616</v>
      </c>
      <c r="B420" s="18" t="s">
        <v>687</v>
      </c>
      <c r="C420" s="18"/>
      <c r="D420" s="18" t="s">
        <v>688</v>
      </c>
      <c r="E420" s="18"/>
      <c r="F420" s="18"/>
      <c r="I420" s="20" t="s">
        <v>689</v>
      </c>
      <c r="J420" s="21">
        <v>333333</v>
      </c>
      <c r="K420" s="85">
        <v>1666665</v>
      </c>
      <c r="L420" s="23">
        <v>38338</v>
      </c>
      <c r="N420" s="24">
        <v>0.75</v>
      </c>
      <c r="O420" s="24">
        <f t="shared" si="43"/>
        <v>0.15</v>
      </c>
      <c r="P420" s="26">
        <f t="shared" si="44"/>
        <v>333333</v>
      </c>
      <c r="Q420" s="26">
        <f t="shared" si="49"/>
        <v>1666665</v>
      </c>
      <c r="R420" s="6">
        <f t="shared" si="48"/>
        <v>249999.75</v>
      </c>
      <c r="T420" t="str">
        <f t="shared" si="47"/>
        <v/>
      </c>
    </row>
    <row r="421" spans="1:20" ht="12.75" customHeight="1" x14ac:dyDescent="0.2">
      <c r="A421" t="s">
        <v>616</v>
      </c>
      <c r="B421" s="18" t="s">
        <v>690</v>
      </c>
      <c r="C421" s="18"/>
      <c r="D421" s="18" t="s">
        <v>691</v>
      </c>
      <c r="E421" s="18"/>
      <c r="F421" s="18"/>
      <c r="I421" s="20" t="s">
        <v>692</v>
      </c>
      <c r="J421" s="21">
        <v>333334</v>
      </c>
      <c r="K421" s="85">
        <v>1666670</v>
      </c>
      <c r="L421" s="23">
        <v>38338</v>
      </c>
      <c r="N421" s="24">
        <v>0.75</v>
      </c>
      <c r="O421" s="24">
        <f t="shared" si="43"/>
        <v>0.15</v>
      </c>
      <c r="P421" s="26">
        <f t="shared" si="44"/>
        <v>333334</v>
      </c>
      <c r="Q421" s="26">
        <f t="shared" si="49"/>
        <v>1666670</v>
      </c>
      <c r="R421" s="6">
        <f t="shared" si="48"/>
        <v>250000.5</v>
      </c>
      <c r="T421" t="str">
        <f t="shared" si="47"/>
        <v/>
      </c>
    </row>
    <row r="422" spans="1:20" ht="12.75" customHeight="1" x14ac:dyDescent="0.2">
      <c r="A422" t="s">
        <v>616</v>
      </c>
      <c r="B422" s="18" t="s">
        <v>693</v>
      </c>
      <c r="C422" s="18"/>
      <c r="D422" s="18" t="s">
        <v>694</v>
      </c>
      <c r="E422" s="18"/>
      <c r="F422" s="18"/>
      <c r="I422" s="20" t="s">
        <v>695</v>
      </c>
      <c r="J422" s="21">
        <v>14000</v>
      </c>
      <c r="K422" s="85">
        <v>70000</v>
      </c>
      <c r="L422" s="23">
        <v>38373</v>
      </c>
      <c r="N422" s="24">
        <v>0.75</v>
      </c>
      <c r="O422" s="24">
        <f t="shared" si="43"/>
        <v>0.15</v>
      </c>
      <c r="P422" s="26">
        <f t="shared" si="44"/>
        <v>14000</v>
      </c>
      <c r="Q422" s="26">
        <f t="shared" si="49"/>
        <v>70000</v>
      </c>
      <c r="R422" s="6">
        <f t="shared" si="48"/>
        <v>10500</v>
      </c>
      <c r="T422" t="str">
        <f t="shared" si="47"/>
        <v/>
      </c>
    </row>
    <row r="423" spans="1:20" ht="12.75" customHeight="1" x14ac:dyDescent="0.2">
      <c r="A423" s="7" t="s">
        <v>616</v>
      </c>
      <c r="B423" s="18" t="s">
        <v>696</v>
      </c>
      <c r="C423" s="18"/>
      <c r="D423" s="18" t="s">
        <v>697</v>
      </c>
      <c r="E423" s="18" t="s">
        <v>698</v>
      </c>
      <c r="F423" s="18"/>
      <c r="G423" s="37" t="s">
        <v>699</v>
      </c>
      <c r="H423" s="70"/>
      <c r="I423" s="28" t="s">
        <v>700</v>
      </c>
      <c r="J423" s="30">
        <v>1000000</v>
      </c>
      <c r="K423" s="65">
        <v>5000000</v>
      </c>
      <c r="L423" s="32">
        <v>38373</v>
      </c>
      <c r="M423" s="33">
        <v>42258</v>
      </c>
      <c r="N423" s="38">
        <v>0.75</v>
      </c>
      <c r="O423" s="38">
        <f t="shared" si="43"/>
        <v>0.15</v>
      </c>
      <c r="P423" s="34">
        <f t="shared" si="44"/>
        <v>0</v>
      </c>
      <c r="Q423" s="34">
        <f t="shared" si="49"/>
        <v>0</v>
      </c>
      <c r="R423" s="86">
        <f t="shared" si="48"/>
        <v>0</v>
      </c>
      <c r="S423" s="7"/>
      <c r="T423">
        <f t="shared" si="47"/>
        <v>1</v>
      </c>
    </row>
    <row r="424" spans="1:20" ht="12.75" customHeight="1" x14ac:dyDescent="0.2">
      <c r="A424" t="s">
        <v>616</v>
      </c>
      <c r="B424" s="18" t="s">
        <v>701</v>
      </c>
      <c r="C424" s="18"/>
      <c r="D424" s="18" t="s">
        <v>702</v>
      </c>
      <c r="E424" s="18"/>
      <c r="F424" s="18"/>
      <c r="I424" s="35" t="s">
        <v>703</v>
      </c>
      <c r="J424" s="21">
        <v>10000</v>
      </c>
      <c r="K424" s="85">
        <v>50000</v>
      </c>
      <c r="L424" s="23">
        <v>38373</v>
      </c>
      <c r="N424" s="24">
        <v>0.75</v>
      </c>
      <c r="O424" s="24">
        <f t="shared" si="43"/>
        <v>0.15</v>
      </c>
      <c r="P424" s="26">
        <f t="shared" si="44"/>
        <v>10000</v>
      </c>
      <c r="Q424" s="26">
        <f t="shared" si="49"/>
        <v>50000</v>
      </c>
      <c r="R424" s="6">
        <f t="shared" si="48"/>
        <v>7500</v>
      </c>
      <c r="T424" t="str">
        <f t="shared" si="47"/>
        <v/>
      </c>
    </row>
    <row r="425" spans="1:20" ht="12.75" customHeight="1" x14ac:dyDescent="0.2">
      <c r="A425" t="s">
        <v>616</v>
      </c>
      <c r="B425" s="18" t="s">
        <v>704</v>
      </c>
      <c r="C425" s="18"/>
      <c r="D425" s="18" t="s">
        <v>705</v>
      </c>
      <c r="E425" s="18"/>
      <c r="F425" s="18"/>
      <c r="I425" s="35" t="s">
        <v>640</v>
      </c>
      <c r="J425" s="21">
        <v>12000</v>
      </c>
      <c r="K425" s="85">
        <v>60000</v>
      </c>
      <c r="L425" s="23">
        <v>38373</v>
      </c>
      <c r="N425" s="24">
        <v>0.75</v>
      </c>
      <c r="O425" s="24">
        <f t="shared" si="43"/>
        <v>0.15</v>
      </c>
      <c r="P425" s="26">
        <f t="shared" si="44"/>
        <v>12000</v>
      </c>
      <c r="Q425" s="26">
        <f t="shared" si="49"/>
        <v>60000</v>
      </c>
      <c r="R425" s="6">
        <f t="shared" si="48"/>
        <v>9000</v>
      </c>
      <c r="T425" t="str">
        <f t="shared" si="47"/>
        <v/>
      </c>
    </row>
    <row r="426" spans="1:20" ht="12.75" customHeight="1" x14ac:dyDescent="0.2">
      <c r="A426" t="s">
        <v>616</v>
      </c>
      <c r="B426" s="18" t="s">
        <v>706</v>
      </c>
      <c r="C426" s="18"/>
      <c r="D426" s="18"/>
      <c r="E426" s="18" t="s">
        <v>707</v>
      </c>
      <c r="F426" s="18"/>
      <c r="G426" s="19" t="s">
        <v>707</v>
      </c>
      <c r="I426" s="20" t="s">
        <v>661</v>
      </c>
      <c r="J426" s="21">
        <v>13333</v>
      </c>
      <c r="K426" s="85">
        <v>66665</v>
      </c>
      <c r="L426" s="23">
        <v>38373</v>
      </c>
      <c r="M426" s="23">
        <v>40025</v>
      </c>
      <c r="N426" s="24">
        <v>0.75</v>
      </c>
      <c r="O426" s="24">
        <f t="shared" ref="O426:O489" si="50">N426/5</f>
        <v>0.15</v>
      </c>
      <c r="P426" s="26">
        <f t="shared" ref="P426:P489" si="51">IF(M426="",J426,0)</f>
        <v>0</v>
      </c>
      <c r="Q426" s="26">
        <f t="shared" si="49"/>
        <v>0</v>
      </c>
      <c r="R426" s="6">
        <f t="shared" si="48"/>
        <v>0</v>
      </c>
      <c r="T426">
        <f t="shared" si="47"/>
        <v>1</v>
      </c>
    </row>
    <row r="427" spans="1:20" ht="12.75" customHeight="1" x14ac:dyDescent="0.2">
      <c r="A427" t="s">
        <v>616</v>
      </c>
      <c r="B427" s="18" t="s">
        <v>708</v>
      </c>
      <c r="C427" s="18"/>
      <c r="D427" s="18"/>
      <c r="E427" s="18" t="s">
        <v>709</v>
      </c>
      <c r="F427" s="18"/>
      <c r="G427" s="8" t="s">
        <v>709</v>
      </c>
      <c r="I427" s="20" t="s">
        <v>710</v>
      </c>
      <c r="J427" s="21">
        <v>46666</v>
      </c>
      <c r="K427" s="85">
        <v>233330</v>
      </c>
      <c r="L427" s="23">
        <v>38373</v>
      </c>
      <c r="M427" s="44">
        <v>41639</v>
      </c>
      <c r="N427" s="24">
        <v>0.75</v>
      </c>
      <c r="O427" s="24">
        <f t="shared" si="50"/>
        <v>0.15</v>
      </c>
      <c r="P427" s="26">
        <f t="shared" si="51"/>
        <v>0</v>
      </c>
      <c r="Q427" s="26">
        <f t="shared" si="49"/>
        <v>0</v>
      </c>
      <c r="R427" s="6">
        <f t="shared" si="48"/>
        <v>0</v>
      </c>
      <c r="T427">
        <f t="shared" si="47"/>
        <v>1</v>
      </c>
    </row>
    <row r="428" spans="1:20" ht="12.75" customHeight="1" x14ac:dyDescent="0.2">
      <c r="A428" t="s">
        <v>616</v>
      </c>
      <c r="B428" s="18" t="s">
        <v>709</v>
      </c>
      <c r="C428" s="18" t="s">
        <v>491</v>
      </c>
      <c r="D428" s="18" t="s">
        <v>711</v>
      </c>
      <c r="E428" s="18"/>
      <c r="F428" s="18" t="s">
        <v>708</v>
      </c>
      <c r="H428" t="s">
        <v>708</v>
      </c>
      <c r="I428" s="20" t="s">
        <v>712</v>
      </c>
      <c r="J428" s="21">
        <v>46666</v>
      </c>
      <c r="K428" s="85">
        <v>233330</v>
      </c>
      <c r="L428" s="23">
        <v>41639</v>
      </c>
      <c r="N428" s="24">
        <v>0.75</v>
      </c>
      <c r="O428" s="24">
        <f t="shared" si="50"/>
        <v>0.15</v>
      </c>
      <c r="P428" s="26">
        <f t="shared" si="51"/>
        <v>46666</v>
      </c>
      <c r="Q428" s="26">
        <f t="shared" si="49"/>
        <v>233330</v>
      </c>
      <c r="R428" s="6">
        <f t="shared" si="48"/>
        <v>34999.5</v>
      </c>
      <c r="T428">
        <f t="shared" si="47"/>
        <v>1</v>
      </c>
    </row>
    <row r="429" spans="1:20" ht="12.75" customHeight="1" x14ac:dyDescent="0.2">
      <c r="A429" t="s">
        <v>616</v>
      </c>
      <c r="B429" s="18" t="s">
        <v>713</v>
      </c>
      <c r="C429" s="18"/>
      <c r="D429" s="18" t="s">
        <v>714</v>
      </c>
      <c r="E429" s="18"/>
      <c r="F429" s="18"/>
      <c r="I429" s="35" t="s">
        <v>715</v>
      </c>
      <c r="J429" s="21">
        <v>66666</v>
      </c>
      <c r="K429" s="85">
        <v>333330</v>
      </c>
      <c r="L429" s="23">
        <v>38373</v>
      </c>
      <c r="N429" s="24">
        <v>0.75</v>
      </c>
      <c r="O429" s="24">
        <f t="shared" si="50"/>
        <v>0.15</v>
      </c>
      <c r="P429" s="26">
        <f t="shared" si="51"/>
        <v>66666</v>
      </c>
      <c r="Q429" s="26">
        <f t="shared" si="49"/>
        <v>333330</v>
      </c>
      <c r="R429" s="6">
        <f t="shared" si="48"/>
        <v>49999.5</v>
      </c>
      <c r="T429" t="str">
        <f t="shared" si="47"/>
        <v/>
      </c>
    </row>
    <row r="430" spans="1:20" ht="12.75" customHeight="1" x14ac:dyDescent="0.2">
      <c r="A430" t="s">
        <v>616</v>
      </c>
      <c r="B430" s="18" t="s">
        <v>716</v>
      </c>
      <c r="C430" s="18"/>
      <c r="D430" s="18" t="s">
        <v>717</v>
      </c>
      <c r="E430" s="18"/>
      <c r="F430" s="18"/>
      <c r="I430" s="35" t="s">
        <v>718</v>
      </c>
      <c r="J430" s="21">
        <v>100000</v>
      </c>
      <c r="K430" s="85">
        <v>500000</v>
      </c>
      <c r="L430" s="23">
        <v>38373</v>
      </c>
      <c r="N430" s="24">
        <v>0.75</v>
      </c>
      <c r="O430" s="24">
        <f t="shared" si="50"/>
        <v>0.15</v>
      </c>
      <c r="P430" s="26">
        <f t="shared" si="51"/>
        <v>100000</v>
      </c>
      <c r="Q430" s="26">
        <f t="shared" si="49"/>
        <v>500000</v>
      </c>
      <c r="R430" s="6">
        <f t="shared" si="48"/>
        <v>75000</v>
      </c>
      <c r="T430" t="str">
        <f t="shared" si="47"/>
        <v/>
      </c>
    </row>
    <row r="431" spans="1:20" ht="12.75" customHeight="1" x14ac:dyDescent="0.2">
      <c r="A431" t="s">
        <v>616</v>
      </c>
      <c r="B431" s="18" t="s">
        <v>719</v>
      </c>
      <c r="C431" s="18"/>
      <c r="D431" s="18"/>
      <c r="E431" s="18" t="s">
        <v>720</v>
      </c>
      <c r="F431" s="18"/>
      <c r="G431" s="19" t="s">
        <v>720</v>
      </c>
      <c r="I431" s="20" t="s">
        <v>721</v>
      </c>
      <c r="J431" s="21">
        <v>66666</v>
      </c>
      <c r="K431" s="85">
        <v>333330</v>
      </c>
      <c r="L431" s="23">
        <v>38373</v>
      </c>
      <c r="M431" s="23">
        <v>40798</v>
      </c>
      <c r="N431" s="24">
        <v>0.75</v>
      </c>
      <c r="O431" s="24">
        <f t="shared" si="50"/>
        <v>0.15</v>
      </c>
      <c r="P431" s="26">
        <f t="shared" si="51"/>
        <v>0</v>
      </c>
      <c r="Q431" s="26">
        <f t="shared" si="49"/>
        <v>0</v>
      </c>
      <c r="R431" s="6">
        <f t="shared" si="48"/>
        <v>0</v>
      </c>
      <c r="T431">
        <f t="shared" si="47"/>
        <v>1</v>
      </c>
    </row>
    <row r="432" spans="1:20" ht="12.75" customHeight="1" x14ac:dyDescent="0.2">
      <c r="A432" t="s">
        <v>616</v>
      </c>
      <c r="B432" s="18" t="s">
        <v>722</v>
      </c>
      <c r="C432" s="18"/>
      <c r="D432" s="18" t="s">
        <v>723</v>
      </c>
      <c r="E432" s="18"/>
      <c r="F432" s="18"/>
      <c r="I432" s="20" t="s">
        <v>724</v>
      </c>
      <c r="J432" s="21">
        <v>34000</v>
      </c>
      <c r="K432" s="85">
        <v>170000</v>
      </c>
      <c r="L432" s="23">
        <v>38373</v>
      </c>
      <c r="N432" s="24">
        <v>0.75</v>
      </c>
      <c r="O432" s="24">
        <f t="shared" si="50"/>
        <v>0.15</v>
      </c>
      <c r="P432" s="26">
        <f t="shared" si="51"/>
        <v>34000</v>
      </c>
      <c r="Q432" s="26">
        <f t="shared" si="49"/>
        <v>170000</v>
      </c>
      <c r="R432" s="6">
        <f t="shared" si="48"/>
        <v>25500</v>
      </c>
      <c r="T432" t="str">
        <f t="shared" si="47"/>
        <v/>
      </c>
    </row>
    <row r="433" spans="1:20" ht="12.75" customHeight="1" x14ac:dyDescent="0.2">
      <c r="A433" t="s">
        <v>616</v>
      </c>
      <c r="B433" s="18" t="s">
        <v>725</v>
      </c>
      <c r="C433" s="18"/>
      <c r="D433" s="18" t="s">
        <v>726</v>
      </c>
      <c r="E433" s="18"/>
      <c r="F433" s="18"/>
      <c r="I433" s="35" t="s">
        <v>727</v>
      </c>
      <c r="J433" s="21">
        <v>80000</v>
      </c>
      <c r="K433" s="85">
        <v>400000</v>
      </c>
      <c r="L433" s="23">
        <v>38373</v>
      </c>
      <c r="N433" s="24">
        <v>0.75</v>
      </c>
      <c r="O433" s="24">
        <f t="shared" si="50"/>
        <v>0.15</v>
      </c>
      <c r="P433" s="26">
        <f t="shared" si="51"/>
        <v>80000</v>
      </c>
      <c r="Q433" s="26">
        <f t="shared" si="49"/>
        <v>400000</v>
      </c>
      <c r="R433" s="6">
        <f t="shared" si="48"/>
        <v>60000</v>
      </c>
      <c r="T433" t="str">
        <f t="shared" si="47"/>
        <v/>
      </c>
    </row>
    <row r="434" spans="1:20" ht="12.75" customHeight="1" x14ac:dyDescent="0.2">
      <c r="A434" t="s">
        <v>616</v>
      </c>
      <c r="B434" s="18" t="s">
        <v>728</v>
      </c>
      <c r="C434" s="18"/>
      <c r="D434" s="18" t="s">
        <v>729</v>
      </c>
      <c r="E434" s="18"/>
      <c r="F434" s="18"/>
      <c r="I434" s="20" t="s">
        <v>730</v>
      </c>
      <c r="J434" s="21">
        <v>33333</v>
      </c>
      <c r="K434" s="85">
        <v>166665</v>
      </c>
      <c r="L434" s="23">
        <v>38390</v>
      </c>
      <c r="N434" s="24">
        <v>0.75</v>
      </c>
      <c r="O434" s="24">
        <f t="shared" si="50"/>
        <v>0.15</v>
      </c>
      <c r="P434" s="26">
        <f t="shared" si="51"/>
        <v>33333</v>
      </c>
      <c r="Q434" s="26">
        <f t="shared" si="49"/>
        <v>166665</v>
      </c>
      <c r="R434" s="6">
        <f t="shared" si="48"/>
        <v>24999.75</v>
      </c>
      <c r="T434" t="str">
        <f t="shared" si="47"/>
        <v/>
      </c>
    </row>
    <row r="435" spans="1:20" ht="12.75" customHeight="1" x14ac:dyDescent="0.2">
      <c r="A435" t="s">
        <v>616</v>
      </c>
      <c r="B435" s="18" t="s">
        <v>731</v>
      </c>
      <c r="C435" s="18"/>
      <c r="D435" s="18" t="s">
        <v>732</v>
      </c>
      <c r="E435" s="18"/>
      <c r="F435" s="18"/>
      <c r="I435" s="20" t="s">
        <v>733</v>
      </c>
      <c r="J435" s="21">
        <v>100000</v>
      </c>
      <c r="K435" s="85">
        <v>500000</v>
      </c>
      <c r="L435" s="23">
        <v>38390</v>
      </c>
      <c r="N435" s="24">
        <v>0.75</v>
      </c>
      <c r="O435" s="24">
        <f t="shared" si="50"/>
        <v>0.15</v>
      </c>
      <c r="P435" s="26">
        <f t="shared" si="51"/>
        <v>100000</v>
      </c>
      <c r="Q435" s="26">
        <f t="shared" si="49"/>
        <v>500000</v>
      </c>
      <c r="R435" s="6">
        <f t="shared" si="48"/>
        <v>75000</v>
      </c>
      <c r="T435" t="str">
        <f t="shared" si="47"/>
        <v/>
      </c>
    </row>
    <row r="436" spans="1:20" ht="12.75" customHeight="1" x14ac:dyDescent="0.2">
      <c r="A436" t="s">
        <v>616</v>
      </c>
      <c r="B436" s="18" t="s">
        <v>734</v>
      </c>
      <c r="C436" s="18"/>
      <c r="D436" s="18" t="s">
        <v>735</v>
      </c>
      <c r="E436" s="18"/>
      <c r="F436" s="18"/>
      <c r="I436" s="20" t="s">
        <v>736</v>
      </c>
      <c r="J436" s="21">
        <v>66666</v>
      </c>
      <c r="K436" s="85">
        <v>333330</v>
      </c>
      <c r="L436" s="23">
        <v>38390</v>
      </c>
      <c r="N436" s="24">
        <v>0.75</v>
      </c>
      <c r="O436" s="24">
        <f t="shared" si="50"/>
        <v>0.15</v>
      </c>
      <c r="P436" s="26">
        <f t="shared" si="51"/>
        <v>66666</v>
      </c>
      <c r="Q436" s="26">
        <f t="shared" si="49"/>
        <v>333330</v>
      </c>
      <c r="R436" s="6">
        <f t="shared" si="48"/>
        <v>49999.5</v>
      </c>
      <c r="T436" t="str">
        <f t="shared" si="47"/>
        <v/>
      </c>
    </row>
    <row r="437" spans="1:20" ht="12.75" customHeight="1" x14ac:dyDescent="0.2">
      <c r="A437" t="s">
        <v>616</v>
      </c>
      <c r="B437" s="18" t="s">
        <v>737</v>
      </c>
      <c r="C437" s="18"/>
      <c r="D437" s="18" t="s">
        <v>738</v>
      </c>
      <c r="E437" s="18"/>
      <c r="F437" s="18"/>
      <c r="I437" s="20" t="s">
        <v>591</v>
      </c>
      <c r="J437" s="21">
        <v>114152</v>
      </c>
      <c r="K437" s="85">
        <v>570760</v>
      </c>
      <c r="L437" s="23">
        <v>38684</v>
      </c>
      <c r="N437" s="24">
        <v>0.75</v>
      </c>
      <c r="O437" s="24">
        <f t="shared" si="50"/>
        <v>0.15</v>
      </c>
      <c r="P437" s="26">
        <f t="shared" si="51"/>
        <v>114152</v>
      </c>
      <c r="Q437" s="26">
        <f t="shared" si="49"/>
        <v>570760</v>
      </c>
      <c r="R437" s="6">
        <f t="shared" si="48"/>
        <v>85614</v>
      </c>
      <c r="T437" t="str">
        <f t="shared" si="47"/>
        <v/>
      </c>
    </row>
    <row r="438" spans="1:20" ht="12.75" customHeight="1" x14ac:dyDescent="0.2">
      <c r="A438" t="s">
        <v>616</v>
      </c>
      <c r="B438" s="18" t="s">
        <v>739</v>
      </c>
      <c r="C438" s="18"/>
      <c r="D438" s="18" t="s">
        <v>740</v>
      </c>
      <c r="E438" s="18"/>
      <c r="F438" s="18" t="s">
        <v>658</v>
      </c>
      <c r="H438" s="20" t="s">
        <v>658</v>
      </c>
      <c r="I438" s="20" t="s">
        <v>741</v>
      </c>
      <c r="J438" s="21">
        <v>16667</v>
      </c>
      <c r="K438" s="85">
        <v>83335</v>
      </c>
      <c r="L438" s="23">
        <v>40025</v>
      </c>
      <c r="N438" s="24">
        <v>0.75</v>
      </c>
      <c r="O438" s="24">
        <f t="shared" si="50"/>
        <v>0.15</v>
      </c>
      <c r="P438" s="26">
        <f t="shared" si="51"/>
        <v>16667</v>
      </c>
      <c r="Q438" s="26">
        <f t="shared" si="49"/>
        <v>83335</v>
      </c>
      <c r="R438" s="6">
        <f t="shared" si="48"/>
        <v>12500.25</v>
      </c>
      <c r="T438">
        <f t="shared" si="47"/>
        <v>1</v>
      </c>
    </row>
    <row r="439" spans="1:20" ht="12.75" customHeight="1" x14ac:dyDescent="0.2">
      <c r="A439" t="s">
        <v>616</v>
      </c>
      <c r="B439" s="18" t="s">
        <v>742</v>
      </c>
      <c r="C439" s="18"/>
      <c r="D439" s="18" t="s">
        <v>743</v>
      </c>
      <c r="E439" s="18"/>
      <c r="F439" s="18" t="s">
        <v>658</v>
      </c>
      <c r="H439" s="20" t="s">
        <v>658</v>
      </c>
      <c r="I439" s="20" t="s">
        <v>661</v>
      </c>
      <c r="J439" s="21">
        <v>16666</v>
      </c>
      <c r="K439" s="85">
        <v>83330</v>
      </c>
      <c r="L439" s="23">
        <v>40025</v>
      </c>
      <c r="N439" s="24">
        <v>0.75</v>
      </c>
      <c r="O439" s="24">
        <f t="shared" si="50"/>
        <v>0.15</v>
      </c>
      <c r="P439" s="26">
        <f t="shared" si="51"/>
        <v>16666</v>
      </c>
      <c r="Q439" s="26">
        <f t="shared" si="49"/>
        <v>83330</v>
      </c>
      <c r="R439" s="6">
        <f t="shared" si="48"/>
        <v>12499.5</v>
      </c>
      <c r="T439">
        <f t="shared" si="47"/>
        <v>1</v>
      </c>
    </row>
    <row r="440" spans="1:20" ht="12.75" customHeight="1" x14ac:dyDescent="0.2">
      <c r="A440" t="s">
        <v>616</v>
      </c>
      <c r="B440" s="18" t="s">
        <v>744</v>
      </c>
      <c r="C440" s="18"/>
      <c r="D440" s="18" t="s">
        <v>745</v>
      </c>
      <c r="E440" s="18"/>
      <c r="F440" s="18" t="s">
        <v>706</v>
      </c>
      <c r="H440" s="20" t="s">
        <v>706</v>
      </c>
      <c r="I440" s="20" t="s">
        <v>741</v>
      </c>
      <c r="J440" s="21">
        <v>3333</v>
      </c>
      <c r="K440" s="85">
        <v>16665</v>
      </c>
      <c r="L440" s="23">
        <v>40025</v>
      </c>
      <c r="N440" s="24">
        <v>0.75</v>
      </c>
      <c r="O440" s="24">
        <f t="shared" si="50"/>
        <v>0.15</v>
      </c>
      <c r="P440" s="26">
        <f t="shared" si="51"/>
        <v>3333</v>
      </c>
      <c r="Q440" s="26">
        <f t="shared" si="49"/>
        <v>16665</v>
      </c>
      <c r="R440" s="6">
        <f t="shared" si="48"/>
        <v>2499.75</v>
      </c>
      <c r="T440">
        <f t="shared" si="47"/>
        <v>1</v>
      </c>
    </row>
    <row r="441" spans="1:20" ht="12.75" customHeight="1" x14ac:dyDescent="0.2">
      <c r="A441" t="s">
        <v>616</v>
      </c>
      <c r="B441" s="18" t="s">
        <v>746</v>
      </c>
      <c r="C441" s="18"/>
      <c r="D441" s="18" t="s">
        <v>747</v>
      </c>
      <c r="E441" s="18"/>
      <c r="F441" s="18" t="s">
        <v>706</v>
      </c>
      <c r="H441" s="20" t="s">
        <v>706</v>
      </c>
      <c r="I441" s="20" t="s">
        <v>661</v>
      </c>
      <c r="J441" s="21">
        <v>10000</v>
      </c>
      <c r="K441" s="85">
        <v>50000</v>
      </c>
      <c r="L441" s="23">
        <v>40025</v>
      </c>
      <c r="N441" s="24">
        <v>0.75</v>
      </c>
      <c r="O441" s="24">
        <f t="shared" si="50"/>
        <v>0.15</v>
      </c>
      <c r="P441" s="26">
        <f t="shared" si="51"/>
        <v>10000</v>
      </c>
      <c r="Q441" s="26">
        <f t="shared" si="49"/>
        <v>50000</v>
      </c>
      <c r="R441" s="6">
        <f t="shared" si="48"/>
        <v>7500</v>
      </c>
      <c r="T441">
        <f t="shared" si="47"/>
        <v>1</v>
      </c>
    </row>
    <row r="442" spans="1:20" ht="12.75" customHeight="1" x14ac:dyDescent="0.2">
      <c r="A442" t="s">
        <v>616</v>
      </c>
      <c r="B442" s="18" t="s">
        <v>720</v>
      </c>
      <c r="C442" s="18"/>
      <c r="D442" s="18" t="s">
        <v>748</v>
      </c>
      <c r="E442" s="18"/>
      <c r="F442" s="18" t="s">
        <v>719</v>
      </c>
      <c r="H442" s="20" t="s">
        <v>719</v>
      </c>
      <c r="I442" s="20" t="s">
        <v>721</v>
      </c>
      <c r="J442" s="21">
        <v>66666</v>
      </c>
      <c r="K442" s="85">
        <v>333330</v>
      </c>
      <c r="L442" s="23">
        <v>40798</v>
      </c>
      <c r="N442" s="24">
        <v>0.75</v>
      </c>
      <c r="O442" s="24">
        <f t="shared" si="50"/>
        <v>0.15</v>
      </c>
      <c r="P442" s="26">
        <f t="shared" si="51"/>
        <v>66666</v>
      </c>
      <c r="Q442" s="26">
        <f t="shared" si="49"/>
        <v>333330</v>
      </c>
      <c r="R442" s="6">
        <f t="shared" si="48"/>
        <v>49999.5</v>
      </c>
      <c r="T442">
        <f t="shared" si="47"/>
        <v>1</v>
      </c>
    </row>
    <row r="443" spans="1:20" ht="12.75" customHeight="1" x14ac:dyDescent="0.2">
      <c r="A443" s="36" t="s">
        <v>616</v>
      </c>
      <c r="B443" s="68" t="s">
        <v>696</v>
      </c>
      <c r="C443" s="68"/>
      <c r="D443" s="68" t="s">
        <v>699</v>
      </c>
      <c r="E443" s="18"/>
      <c r="F443" s="18" t="s">
        <v>697</v>
      </c>
      <c r="G443" s="83"/>
      <c r="H443" s="87" t="s">
        <v>697</v>
      </c>
      <c r="I443" s="81" t="s">
        <v>700</v>
      </c>
      <c r="J443" s="80">
        <v>1000000</v>
      </c>
      <c r="K443" s="88">
        <f>5000000-136000</f>
        <v>4864000</v>
      </c>
      <c r="L443" s="82">
        <v>42258</v>
      </c>
      <c r="M443" s="36"/>
      <c r="N443" s="75">
        <v>0.75</v>
      </c>
      <c r="O443" s="75">
        <f t="shared" si="50"/>
        <v>0.15</v>
      </c>
      <c r="P443" s="77">
        <f t="shared" si="51"/>
        <v>1000000</v>
      </c>
      <c r="Q443" s="77">
        <f t="shared" si="49"/>
        <v>4864000</v>
      </c>
      <c r="R443" s="89">
        <f t="shared" si="48"/>
        <v>729600</v>
      </c>
      <c r="S443" s="36"/>
      <c r="T443">
        <f t="shared" si="47"/>
        <v>1</v>
      </c>
    </row>
    <row r="444" spans="1:20" s="7" customFormat="1" ht="12.75" customHeight="1" x14ac:dyDescent="0.2">
      <c r="A444" s="70" t="s">
        <v>616</v>
      </c>
      <c r="B444" s="18"/>
      <c r="C444" s="18"/>
      <c r="D444" s="18" t="s">
        <v>749</v>
      </c>
      <c r="E444" s="18"/>
      <c r="F444" s="18" t="s">
        <v>697</v>
      </c>
      <c r="G444" s="27"/>
      <c r="H444" s="18" t="s">
        <v>697</v>
      </c>
      <c r="I444" s="28" t="s">
        <v>750</v>
      </c>
      <c r="J444" s="30">
        <v>1000000</v>
      </c>
      <c r="K444" s="65">
        <v>136000</v>
      </c>
      <c r="L444" s="32">
        <v>42258</v>
      </c>
      <c r="N444" s="38">
        <v>0.75</v>
      </c>
      <c r="O444" s="38">
        <f t="shared" si="50"/>
        <v>0.15</v>
      </c>
      <c r="P444" s="34">
        <f t="shared" si="51"/>
        <v>1000000</v>
      </c>
      <c r="Q444" s="34">
        <f t="shared" si="49"/>
        <v>136000</v>
      </c>
      <c r="R444" s="86">
        <f t="shared" si="48"/>
        <v>20400</v>
      </c>
      <c r="T444">
        <f t="shared" si="47"/>
        <v>1</v>
      </c>
    </row>
    <row r="445" spans="1:20" ht="12.75" customHeight="1" x14ac:dyDescent="0.2">
      <c r="A445" t="s">
        <v>751</v>
      </c>
      <c r="B445" s="18" t="s">
        <v>752</v>
      </c>
      <c r="C445" s="18"/>
      <c r="D445" s="18" t="s">
        <v>753</v>
      </c>
      <c r="E445" s="18"/>
      <c r="F445" s="18"/>
      <c r="I445" s="20" t="s">
        <v>754</v>
      </c>
      <c r="J445" s="21">
        <v>433304</v>
      </c>
      <c r="K445" s="85">
        <v>2166520</v>
      </c>
      <c r="L445" s="23">
        <v>38751</v>
      </c>
      <c r="N445" s="24">
        <v>0.92313999999999996</v>
      </c>
      <c r="O445" s="24">
        <f t="shared" si="50"/>
        <v>0.18462799999999999</v>
      </c>
      <c r="P445" s="26">
        <f t="shared" si="51"/>
        <v>433304</v>
      </c>
      <c r="Q445" s="26">
        <f t="shared" si="49"/>
        <v>2166520</v>
      </c>
      <c r="R445" s="6">
        <f t="shared" si="48"/>
        <v>400000.25455999997</v>
      </c>
      <c r="T445" t="str">
        <f t="shared" si="47"/>
        <v/>
      </c>
    </row>
    <row r="446" spans="1:20" ht="12.75" customHeight="1" x14ac:dyDescent="0.2">
      <c r="A446" t="s">
        <v>751</v>
      </c>
      <c r="B446" s="18" t="s">
        <v>755</v>
      </c>
      <c r="C446" s="18"/>
      <c r="D446" s="18"/>
      <c r="E446" s="18" t="s">
        <v>756</v>
      </c>
      <c r="F446" s="18"/>
      <c r="G446" s="19" t="s">
        <v>756</v>
      </c>
      <c r="I446" s="35" t="s">
        <v>757</v>
      </c>
      <c r="J446" s="21">
        <v>216652</v>
      </c>
      <c r="K446" s="85">
        <v>1083260</v>
      </c>
      <c r="L446" s="23">
        <v>38751</v>
      </c>
      <c r="M446" s="23">
        <v>41070</v>
      </c>
      <c r="N446" s="24">
        <v>0.92313999999999996</v>
      </c>
      <c r="O446" s="24">
        <f t="shared" si="50"/>
        <v>0.18462799999999999</v>
      </c>
      <c r="P446" s="26">
        <f t="shared" si="51"/>
        <v>0</v>
      </c>
      <c r="Q446" s="26">
        <f t="shared" si="49"/>
        <v>0</v>
      </c>
      <c r="R446" s="6">
        <f t="shared" si="48"/>
        <v>0</v>
      </c>
      <c r="T446">
        <f t="shared" si="47"/>
        <v>1</v>
      </c>
    </row>
    <row r="447" spans="1:20" ht="12.75" customHeight="1" x14ac:dyDescent="0.2">
      <c r="A447" t="s">
        <v>751</v>
      </c>
      <c r="B447" s="18" t="s">
        <v>758</v>
      </c>
      <c r="C447" s="18"/>
      <c r="D447" s="18" t="s">
        <v>759</v>
      </c>
      <c r="E447" s="18"/>
      <c r="F447" s="18"/>
      <c r="I447" s="20" t="s">
        <v>760</v>
      </c>
      <c r="J447" s="21">
        <v>54163</v>
      </c>
      <c r="K447" s="85">
        <v>270815</v>
      </c>
      <c r="L447" s="23">
        <v>38751</v>
      </c>
      <c r="N447" s="24">
        <v>0.92313999999999996</v>
      </c>
      <c r="O447" s="24">
        <f t="shared" si="50"/>
        <v>0.18462799999999999</v>
      </c>
      <c r="P447" s="26">
        <f t="shared" si="51"/>
        <v>54163</v>
      </c>
      <c r="Q447" s="26">
        <f t="shared" si="49"/>
        <v>270815</v>
      </c>
      <c r="R447" s="6">
        <f t="shared" si="48"/>
        <v>50000.031819999997</v>
      </c>
      <c r="T447" t="str">
        <f t="shared" si="47"/>
        <v/>
      </c>
    </row>
    <row r="448" spans="1:20" ht="12.75" customHeight="1" x14ac:dyDescent="0.2">
      <c r="A448" t="s">
        <v>751</v>
      </c>
      <c r="B448" s="18" t="s">
        <v>761</v>
      </c>
      <c r="C448" s="18"/>
      <c r="D448" s="18" t="s">
        <v>762</v>
      </c>
      <c r="E448" s="18"/>
      <c r="F448" s="18"/>
      <c r="I448" s="35" t="s">
        <v>763</v>
      </c>
      <c r="J448" s="21">
        <v>216652</v>
      </c>
      <c r="K448" s="85">
        <v>1083260</v>
      </c>
      <c r="L448" s="23">
        <v>38751</v>
      </c>
      <c r="N448" s="24">
        <v>0.92313999999999996</v>
      </c>
      <c r="O448" s="24">
        <f t="shared" si="50"/>
        <v>0.18462799999999999</v>
      </c>
      <c r="P448" s="26">
        <f t="shared" si="51"/>
        <v>216652</v>
      </c>
      <c r="Q448" s="26">
        <f t="shared" si="49"/>
        <v>1083260</v>
      </c>
      <c r="R448" s="6">
        <f t="shared" si="48"/>
        <v>200000.12727999999</v>
      </c>
      <c r="T448" t="str">
        <f t="shared" si="47"/>
        <v/>
      </c>
    </row>
    <row r="449" spans="1:20" ht="12.75" customHeight="1" x14ac:dyDescent="0.2">
      <c r="A449" t="s">
        <v>751</v>
      </c>
      <c r="B449" s="18" t="s">
        <v>764</v>
      </c>
      <c r="C449" s="18"/>
      <c r="D449" s="18" t="s">
        <v>765</v>
      </c>
      <c r="E449" s="18"/>
      <c r="F449" s="18"/>
      <c r="I449" s="20" t="s">
        <v>766</v>
      </c>
      <c r="J449" s="21">
        <v>1083260</v>
      </c>
      <c r="K449" s="85">
        <v>5416300</v>
      </c>
      <c r="L449" s="23">
        <v>38751</v>
      </c>
      <c r="N449" s="24">
        <v>0.92313999999999996</v>
      </c>
      <c r="O449" s="24">
        <f t="shared" si="50"/>
        <v>0.18462799999999999</v>
      </c>
      <c r="P449" s="26">
        <f t="shared" si="51"/>
        <v>1083260</v>
      </c>
      <c r="Q449" s="26">
        <f t="shared" si="49"/>
        <v>5416300</v>
      </c>
      <c r="R449" s="6">
        <f t="shared" si="48"/>
        <v>1000000.6364</v>
      </c>
      <c r="T449" t="str">
        <f t="shared" si="47"/>
        <v/>
      </c>
    </row>
    <row r="450" spans="1:20" ht="12.75" customHeight="1" x14ac:dyDescent="0.2">
      <c r="A450" t="s">
        <v>751</v>
      </c>
      <c r="B450" s="18" t="s">
        <v>767</v>
      </c>
      <c r="C450" s="18"/>
      <c r="D450" s="18" t="s">
        <v>768</v>
      </c>
      <c r="E450" s="18"/>
      <c r="F450" s="18"/>
      <c r="I450" s="20" t="s">
        <v>769</v>
      </c>
      <c r="J450" s="21">
        <v>10833</v>
      </c>
      <c r="K450" s="85">
        <v>54165</v>
      </c>
      <c r="L450" s="23">
        <v>38751</v>
      </c>
      <c r="N450" s="24">
        <v>0.92313999999999996</v>
      </c>
      <c r="O450" s="24">
        <f t="shared" si="50"/>
        <v>0.18462799999999999</v>
      </c>
      <c r="P450" s="26">
        <f t="shared" si="51"/>
        <v>10833</v>
      </c>
      <c r="Q450" s="26">
        <f t="shared" si="49"/>
        <v>54165</v>
      </c>
      <c r="R450" s="6">
        <f t="shared" si="48"/>
        <v>10000.375619999999</v>
      </c>
      <c r="T450" t="str">
        <f t="shared" si="47"/>
        <v/>
      </c>
    </row>
    <row r="451" spans="1:20" ht="12.75" customHeight="1" x14ac:dyDescent="0.2">
      <c r="A451" t="s">
        <v>751</v>
      </c>
      <c r="B451" s="18" t="s">
        <v>770</v>
      </c>
      <c r="C451" s="18"/>
      <c r="D451" s="18" t="s">
        <v>771</v>
      </c>
      <c r="E451" s="18"/>
      <c r="F451" s="18"/>
      <c r="I451" s="20" t="s">
        <v>772</v>
      </c>
      <c r="J451" s="21">
        <v>216652</v>
      </c>
      <c r="K451" s="85">
        <v>1083260</v>
      </c>
      <c r="L451" s="23">
        <v>38751</v>
      </c>
      <c r="N451" s="24">
        <v>0.92313999999999996</v>
      </c>
      <c r="O451" s="24">
        <f t="shared" si="50"/>
        <v>0.18462799999999999</v>
      </c>
      <c r="P451" s="26">
        <f t="shared" si="51"/>
        <v>216652</v>
      </c>
      <c r="Q451" s="26">
        <f t="shared" si="49"/>
        <v>1083260</v>
      </c>
      <c r="R451" s="6">
        <f t="shared" si="48"/>
        <v>200000.12727999999</v>
      </c>
      <c r="T451" t="str">
        <f t="shared" si="47"/>
        <v/>
      </c>
    </row>
    <row r="452" spans="1:20" ht="12.75" customHeight="1" x14ac:dyDescent="0.2">
      <c r="A452" t="s">
        <v>751</v>
      </c>
      <c r="B452" s="18" t="s">
        <v>773</v>
      </c>
      <c r="C452" s="18"/>
      <c r="D452" s="18" t="s">
        <v>774</v>
      </c>
      <c r="E452" s="18"/>
      <c r="F452" s="18"/>
      <c r="G452" s="90" t="s">
        <v>775</v>
      </c>
      <c r="I452" s="20" t="s">
        <v>776</v>
      </c>
      <c r="J452" s="21">
        <v>1029094</v>
      </c>
      <c r="K452" s="85">
        <v>5145470</v>
      </c>
      <c r="L452" s="23">
        <v>38751</v>
      </c>
      <c r="N452" s="24">
        <v>0.92313999999999996</v>
      </c>
      <c r="O452" s="24">
        <f t="shared" si="50"/>
        <v>0.18462799999999999</v>
      </c>
      <c r="P452" s="26">
        <f t="shared" si="51"/>
        <v>1029094</v>
      </c>
      <c r="Q452" s="26">
        <f t="shared" si="49"/>
        <v>5145470</v>
      </c>
      <c r="R452" s="6">
        <f t="shared" si="48"/>
        <v>949997.8351599999</v>
      </c>
      <c r="T452" t="str">
        <f t="shared" si="47"/>
        <v/>
      </c>
    </row>
    <row r="453" spans="1:20" ht="12.75" customHeight="1" x14ac:dyDescent="0.2">
      <c r="A453" t="s">
        <v>751</v>
      </c>
      <c r="B453" s="18" t="s">
        <v>777</v>
      </c>
      <c r="C453" s="18"/>
      <c r="D453" s="18" t="s">
        <v>778</v>
      </c>
      <c r="E453" s="18"/>
      <c r="F453" s="18"/>
      <c r="I453" s="20" t="s">
        <v>779</v>
      </c>
      <c r="J453" s="21">
        <v>97493</v>
      </c>
      <c r="K453" s="85">
        <v>487465</v>
      </c>
      <c r="L453" s="23">
        <v>38751</v>
      </c>
      <c r="N453" s="24">
        <v>0.92313999999999996</v>
      </c>
      <c r="O453" s="24">
        <f t="shared" si="50"/>
        <v>0.18462799999999999</v>
      </c>
      <c r="P453" s="26">
        <f t="shared" si="51"/>
        <v>97493</v>
      </c>
      <c r="Q453" s="26">
        <f t="shared" si="49"/>
        <v>487465</v>
      </c>
      <c r="R453" s="6">
        <f t="shared" si="48"/>
        <v>89999.688019999987</v>
      </c>
      <c r="T453" t="str">
        <f t="shared" si="47"/>
        <v/>
      </c>
    </row>
    <row r="454" spans="1:20" ht="12.75" customHeight="1" x14ac:dyDescent="0.2">
      <c r="A454" t="s">
        <v>751</v>
      </c>
      <c r="B454" s="18" t="s">
        <v>780</v>
      </c>
      <c r="C454" s="18"/>
      <c r="D454" s="18"/>
      <c r="E454" s="18" t="s">
        <v>781</v>
      </c>
      <c r="F454" s="18"/>
      <c r="G454" s="27" t="s">
        <v>781</v>
      </c>
      <c r="I454" s="20" t="s">
        <v>782</v>
      </c>
      <c r="J454" s="21">
        <v>4137012</v>
      </c>
      <c r="K454" s="85">
        <v>20685060</v>
      </c>
      <c r="L454" s="23">
        <v>38751</v>
      </c>
      <c r="M454" s="44">
        <v>41653</v>
      </c>
      <c r="N454" s="24">
        <v>0.92313999999999996</v>
      </c>
      <c r="O454" s="24">
        <f t="shared" si="50"/>
        <v>0.18462799999999999</v>
      </c>
      <c r="P454" s="26">
        <f t="shared" si="51"/>
        <v>0</v>
      </c>
      <c r="Q454" s="26">
        <f t="shared" si="49"/>
        <v>0</v>
      </c>
      <c r="R454" s="6">
        <f t="shared" si="48"/>
        <v>0</v>
      </c>
      <c r="T454">
        <f t="shared" si="47"/>
        <v>1</v>
      </c>
    </row>
    <row r="455" spans="1:20" ht="12.75" customHeight="1" x14ac:dyDescent="0.2">
      <c r="A455" t="s">
        <v>751</v>
      </c>
      <c r="B455" s="18" t="s">
        <v>783</v>
      </c>
      <c r="C455" s="18"/>
      <c r="D455" s="18"/>
      <c r="E455" s="18" t="s">
        <v>781</v>
      </c>
      <c r="F455" s="18"/>
      <c r="G455" s="27" t="s">
        <v>781</v>
      </c>
      <c r="I455" s="20" t="s">
        <v>784</v>
      </c>
      <c r="J455" s="21">
        <v>156639</v>
      </c>
      <c r="K455" s="85">
        <v>783195</v>
      </c>
      <c r="L455" s="23">
        <v>38751</v>
      </c>
      <c r="M455" s="44">
        <v>41653</v>
      </c>
      <c r="N455" s="24">
        <v>0.92313999999999996</v>
      </c>
      <c r="O455" s="24">
        <f t="shared" si="50"/>
        <v>0.18462799999999999</v>
      </c>
      <c r="P455" s="26">
        <f t="shared" si="51"/>
        <v>0</v>
      </c>
      <c r="Q455" s="26">
        <f t="shared" si="49"/>
        <v>0</v>
      </c>
      <c r="R455" s="6">
        <f t="shared" si="48"/>
        <v>0</v>
      </c>
      <c r="T455">
        <f t="shared" si="47"/>
        <v>1</v>
      </c>
    </row>
    <row r="456" spans="1:20" ht="12.75" customHeight="1" x14ac:dyDescent="0.2">
      <c r="A456" t="s">
        <v>751</v>
      </c>
      <c r="B456" s="18" t="s">
        <v>785</v>
      </c>
      <c r="C456" s="18"/>
      <c r="D456" s="18"/>
      <c r="E456" s="18" t="s">
        <v>781</v>
      </c>
      <c r="F456" s="18"/>
      <c r="G456" s="27" t="s">
        <v>781</v>
      </c>
      <c r="I456" s="35" t="s">
        <v>786</v>
      </c>
      <c r="J456" s="21">
        <v>39387</v>
      </c>
      <c r="K456" s="85">
        <v>196935</v>
      </c>
      <c r="L456" s="23">
        <v>38751</v>
      </c>
      <c r="M456" s="44">
        <v>41653</v>
      </c>
      <c r="N456" s="24">
        <v>0.92313999999999996</v>
      </c>
      <c r="O456" s="24">
        <f t="shared" si="50"/>
        <v>0.18462799999999999</v>
      </c>
      <c r="P456" s="26">
        <f t="shared" si="51"/>
        <v>0</v>
      </c>
      <c r="Q456" s="26">
        <f t="shared" si="49"/>
        <v>0</v>
      </c>
      <c r="R456" s="6">
        <f t="shared" si="48"/>
        <v>0</v>
      </c>
      <c r="T456">
        <f t="shared" si="47"/>
        <v>1</v>
      </c>
    </row>
    <row r="457" spans="1:20" ht="12.75" customHeight="1" x14ac:dyDescent="0.2">
      <c r="A457" t="s">
        <v>751</v>
      </c>
      <c r="B457" s="18"/>
      <c r="C457" s="18"/>
      <c r="D457" s="18" t="s">
        <v>787</v>
      </c>
      <c r="E457" s="18"/>
      <c r="F457" s="18" t="s">
        <v>788</v>
      </c>
      <c r="H457" t="s">
        <v>788</v>
      </c>
      <c r="I457" s="20" t="s">
        <v>782</v>
      </c>
      <c r="J457" s="21">
        <f>J454-5729</f>
        <v>4131283</v>
      </c>
      <c r="K457" s="21">
        <v>20656415</v>
      </c>
      <c r="L457" s="23">
        <v>41653</v>
      </c>
      <c r="N457" s="24">
        <v>0.92313999999999996</v>
      </c>
      <c r="O457" s="24">
        <f t="shared" si="50"/>
        <v>0.18462799999999999</v>
      </c>
      <c r="P457" s="26">
        <f t="shared" si="51"/>
        <v>4131283</v>
      </c>
      <c r="Q457" s="26">
        <f t="shared" si="49"/>
        <v>20656415</v>
      </c>
      <c r="R457" s="6">
        <f t="shared" si="48"/>
        <v>3813752.5886199996</v>
      </c>
      <c r="T457">
        <f t="shared" si="47"/>
        <v>1</v>
      </c>
    </row>
    <row r="458" spans="1:20" ht="12.75" customHeight="1" x14ac:dyDescent="0.2">
      <c r="A458" t="s">
        <v>751</v>
      </c>
      <c r="B458" s="18"/>
      <c r="C458" s="18"/>
      <c r="D458" s="18" t="s">
        <v>789</v>
      </c>
      <c r="E458" s="18"/>
      <c r="F458" s="18" t="s">
        <v>788</v>
      </c>
      <c r="H458" t="s">
        <v>788</v>
      </c>
      <c r="I458" s="20" t="s">
        <v>784</v>
      </c>
      <c r="J458" s="21">
        <f>J455-217</f>
        <v>156422</v>
      </c>
      <c r="K458" s="21">
        <v>782110</v>
      </c>
      <c r="L458" s="23">
        <v>41653</v>
      </c>
      <c r="N458" s="24">
        <v>0.92313999999999996</v>
      </c>
      <c r="O458" s="24">
        <f t="shared" si="50"/>
        <v>0.18462799999999999</v>
      </c>
      <c r="P458" s="26">
        <f t="shared" si="51"/>
        <v>156422</v>
      </c>
      <c r="Q458" s="26">
        <f t="shared" si="49"/>
        <v>782110</v>
      </c>
      <c r="R458" s="6">
        <f t="shared" si="48"/>
        <v>144399.40508</v>
      </c>
      <c r="T458">
        <f t="shared" ref="T458:T521" si="52">IF(AND(E458="",F458=""),"",1)</f>
        <v>1</v>
      </c>
    </row>
    <row r="459" spans="1:20" ht="12.75" customHeight="1" x14ac:dyDescent="0.2">
      <c r="A459" t="s">
        <v>751</v>
      </c>
      <c r="B459" s="18"/>
      <c r="C459" s="18"/>
      <c r="D459" s="18" t="s">
        <v>790</v>
      </c>
      <c r="E459" s="18"/>
      <c r="F459" s="18" t="s">
        <v>788</v>
      </c>
      <c r="H459" t="s">
        <v>788</v>
      </c>
      <c r="I459" s="35" t="s">
        <v>786</v>
      </c>
      <c r="J459" s="21">
        <f>J456-55</f>
        <v>39332</v>
      </c>
      <c r="K459" s="21">
        <v>196660</v>
      </c>
      <c r="L459" s="23">
        <v>41653</v>
      </c>
      <c r="N459" s="24">
        <v>0.92313999999999996</v>
      </c>
      <c r="O459" s="24">
        <f t="shared" si="50"/>
        <v>0.18462799999999999</v>
      </c>
      <c r="P459" s="26">
        <f t="shared" si="51"/>
        <v>39332</v>
      </c>
      <c r="Q459" s="26">
        <f t="shared" si="49"/>
        <v>196660</v>
      </c>
      <c r="R459" s="6">
        <f t="shared" si="48"/>
        <v>36308.942479999998</v>
      </c>
      <c r="T459">
        <f t="shared" si="52"/>
        <v>1</v>
      </c>
    </row>
    <row r="460" spans="1:20" ht="12.75" customHeight="1" x14ac:dyDescent="0.2">
      <c r="A460" t="s">
        <v>751</v>
      </c>
      <c r="B460" s="18"/>
      <c r="C460" s="18"/>
      <c r="D460" s="18" t="s">
        <v>791</v>
      </c>
      <c r="E460" s="18"/>
      <c r="F460" s="18" t="s">
        <v>788</v>
      </c>
      <c r="H460" t="s">
        <v>788</v>
      </c>
      <c r="I460" s="35" t="s">
        <v>792</v>
      </c>
      <c r="J460" s="21">
        <f>5729+217+55</f>
        <v>6001</v>
      </c>
      <c r="K460" s="21">
        <f>6001*5</f>
        <v>30005</v>
      </c>
      <c r="L460" s="23">
        <v>41653</v>
      </c>
      <c r="N460" s="24">
        <v>0.92313999999999996</v>
      </c>
      <c r="O460" s="24">
        <v>15</v>
      </c>
      <c r="P460" s="26">
        <f t="shared" si="51"/>
        <v>6001</v>
      </c>
      <c r="Q460" s="26">
        <f t="shared" si="49"/>
        <v>30005</v>
      </c>
      <c r="R460" s="6">
        <f t="shared" ref="R460:R515" si="53">O460*Q460</f>
        <v>450075</v>
      </c>
      <c r="T460">
        <f t="shared" si="52"/>
        <v>1</v>
      </c>
    </row>
    <row r="461" spans="1:20" ht="12.75" customHeight="1" x14ac:dyDescent="0.2">
      <c r="A461" t="s">
        <v>751</v>
      </c>
      <c r="B461" s="18" t="s">
        <v>793</v>
      </c>
      <c r="C461" s="18"/>
      <c r="D461" s="18" t="s">
        <v>794</v>
      </c>
      <c r="E461" s="18"/>
      <c r="F461" s="18"/>
      <c r="I461" s="20" t="s">
        <v>692</v>
      </c>
      <c r="J461" s="21">
        <v>259983</v>
      </c>
      <c r="K461" s="85">
        <v>1299915</v>
      </c>
      <c r="L461" s="23">
        <v>38751</v>
      </c>
      <c r="N461" s="24">
        <v>0.92313999999999996</v>
      </c>
      <c r="O461" s="24">
        <f t="shared" si="50"/>
        <v>0.18462799999999999</v>
      </c>
      <c r="P461" s="26">
        <f t="shared" si="51"/>
        <v>259983</v>
      </c>
      <c r="Q461" s="26">
        <f t="shared" si="49"/>
        <v>1299915</v>
      </c>
      <c r="R461" s="6">
        <f t="shared" si="53"/>
        <v>240000.70661999998</v>
      </c>
      <c r="T461" t="str">
        <f t="shared" si="52"/>
        <v/>
      </c>
    </row>
    <row r="462" spans="1:20" ht="12.75" customHeight="1" x14ac:dyDescent="0.2">
      <c r="A462" t="s">
        <v>751</v>
      </c>
      <c r="B462" s="18" t="s">
        <v>795</v>
      </c>
      <c r="C462" s="18"/>
      <c r="D462" s="18" t="s">
        <v>796</v>
      </c>
      <c r="E462" s="18"/>
      <c r="F462" s="18"/>
      <c r="I462" s="20" t="s">
        <v>797</v>
      </c>
      <c r="J462" s="21">
        <v>64996</v>
      </c>
      <c r="K462" s="85">
        <v>324980</v>
      </c>
      <c r="L462" s="23">
        <v>38751</v>
      </c>
      <c r="N462" s="24">
        <v>0.92313999999999996</v>
      </c>
      <c r="O462" s="24">
        <f t="shared" si="50"/>
        <v>0.18462799999999999</v>
      </c>
      <c r="P462" s="26">
        <f t="shared" si="51"/>
        <v>64996</v>
      </c>
      <c r="Q462" s="26">
        <f t="shared" si="49"/>
        <v>324980</v>
      </c>
      <c r="R462" s="6">
        <f t="shared" si="53"/>
        <v>60000.407439999995</v>
      </c>
      <c r="T462" t="str">
        <f t="shared" si="52"/>
        <v/>
      </c>
    </row>
    <row r="463" spans="1:20" ht="12.75" customHeight="1" x14ac:dyDescent="0.2">
      <c r="A463" t="s">
        <v>751</v>
      </c>
      <c r="B463" s="18" t="s">
        <v>798</v>
      </c>
      <c r="C463" s="18"/>
      <c r="D463" s="18" t="s">
        <v>799</v>
      </c>
      <c r="E463" s="18"/>
      <c r="F463" s="18"/>
      <c r="I463" s="20" t="s">
        <v>631</v>
      </c>
      <c r="J463" s="21">
        <v>145157</v>
      </c>
      <c r="K463" s="85">
        <v>725785</v>
      </c>
      <c r="L463" s="23">
        <v>38751</v>
      </c>
      <c r="N463" s="24">
        <v>0.92313999999999996</v>
      </c>
      <c r="O463" s="24">
        <f t="shared" si="50"/>
        <v>0.18462799999999999</v>
      </c>
      <c r="P463" s="26">
        <f t="shared" si="51"/>
        <v>145157</v>
      </c>
      <c r="Q463" s="26">
        <f t="shared" si="49"/>
        <v>725785</v>
      </c>
      <c r="R463" s="6">
        <f t="shared" si="53"/>
        <v>134000.23298</v>
      </c>
      <c r="T463" t="str">
        <f t="shared" si="52"/>
        <v/>
      </c>
    </row>
    <row r="464" spans="1:20" ht="12.75" customHeight="1" x14ac:dyDescent="0.2">
      <c r="A464" t="s">
        <v>751</v>
      </c>
      <c r="B464" s="18" t="s">
        <v>800</v>
      </c>
      <c r="C464" s="18"/>
      <c r="D464" s="18" t="s">
        <v>801</v>
      </c>
      <c r="E464" s="18"/>
      <c r="F464" s="18"/>
      <c r="I464" s="20" t="s">
        <v>802</v>
      </c>
      <c r="J464" s="21">
        <v>23831</v>
      </c>
      <c r="K464" s="85">
        <v>119155</v>
      </c>
      <c r="L464" s="23">
        <v>38751</v>
      </c>
      <c r="N464" s="24">
        <v>0.92313999999999996</v>
      </c>
      <c r="O464" s="24">
        <f t="shared" si="50"/>
        <v>0.18462799999999999</v>
      </c>
      <c r="P464" s="26">
        <f t="shared" si="51"/>
        <v>23831</v>
      </c>
      <c r="Q464" s="26">
        <f t="shared" si="49"/>
        <v>119155</v>
      </c>
      <c r="R464" s="6">
        <f t="shared" si="53"/>
        <v>21999.349339999997</v>
      </c>
      <c r="T464" t="str">
        <f t="shared" si="52"/>
        <v/>
      </c>
    </row>
    <row r="465" spans="1:20" ht="12.75" customHeight="1" x14ac:dyDescent="0.2">
      <c r="A465" t="s">
        <v>751</v>
      </c>
      <c r="B465" s="18" t="s">
        <v>803</v>
      </c>
      <c r="C465" s="18"/>
      <c r="D465" s="18" t="s">
        <v>804</v>
      </c>
      <c r="E465" s="18"/>
      <c r="F465" s="18"/>
      <c r="I465" s="20" t="s">
        <v>805</v>
      </c>
      <c r="J465" s="21">
        <v>23831</v>
      </c>
      <c r="K465" s="85">
        <v>119155</v>
      </c>
      <c r="L465" s="23">
        <v>38751</v>
      </c>
      <c r="N465" s="24">
        <v>0.92313999999999996</v>
      </c>
      <c r="O465" s="24">
        <f t="shared" si="50"/>
        <v>0.18462799999999999</v>
      </c>
      <c r="P465" s="26">
        <f t="shared" si="51"/>
        <v>23831</v>
      </c>
      <c r="Q465" s="26">
        <f t="shared" si="49"/>
        <v>119155</v>
      </c>
      <c r="R465" s="6">
        <f t="shared" si="53"/>
        <v>21999.349339999997</v>
      </c>
      <c r="T465" t="str">
        <f t="shared" si="52"/>
        <v/>
      </c>
    </row>
    <row r="466" spans="1:20" ht="12.75" customHeight="1" x14ac:dyDescent="0.2">
      <c r="A466" t="s">
        <v>751</v>
      </c>
      <c r="B466" s="18" t="s">
        <v>806</v>
      </c>
      <c r="C466" s="18"/>
      <c r="D466" s="18" t="s">
        <v>807</v>
      </c>
      <c r="E466" s="18"/>
      <c r="F466" s="18"/>
      <c r="I466" s="20" t="s">
        <v>808</v>
      </c>
      <c r="J466" s="21">
        <v>23831</v>
      </c>
      <c r="K466" s="85">
        <v>119155</v>
      </c>
      <c r="L466" s="23">
        <v>38751</v>
      </c>
      <c r="N466" s="24">
        <v>0.92313999999999996</v>
      </c>
      <c r="O466" s="24">
        <f t="shared" si="50"/>
        <v>0.18462799999999999</v>
      </c>
      <c r="P466" s="26">
        <f t="shared" si="51"/>
        <v>23831</v>
      </c>
      <c r="Q466" s="26">
        <f t="shared" si="49"/>
        <v>119155</v>
      </c>
      <c r="R466" s="6">
        <f t="shared" si="53"/>
        <v>21999.349339999997</v>
      </c>
      <c r="T466" t="str">
        <f t="shared" si="52"/>
        <v/>
      </c>
    </row>
    <row r="467" spans="1:20" ht="12.75" customHeight="1" x14ac:dyDescent="0.2">
      <c r="A467" t="s">
        <v>751</v>
      </c>
      <c r="B467" s="18" t="s">
        <v>809</v>
      </c>
      <c r="C467" s="18"/>
      <c r="D467" s="18" t="s">
        <v>810</v>
      </c>
      <c r="E467" s="18"/>
      <c r="F467" s="18"/>
      <c r="I467" s="20" t="s">
        <v>622</v>
      </c>
      <c r="J467" s="21">
        <v>95327</v>
      </c>
      <c r="K467" s="85">
        <v>476635</v>
      </c>
      <c r="L467" s="23">
        <v>38751</v>
      </c>
      <c r="N467" s="24">
        <v>0.92313999999999996</v>
      </c>
      <c r="O467" s="24">
        <f t="shared" si="50"/>
        <v>0.18462799999999999</v>
      </c>
      <c r="P467" s="26">
        <f t="shared" si="51"/>
        <v>95327</v>
      </c>
      <c r="Q467" s="26">
        <f t="shared" si="49"/>
        <v>476635</v>
      </c>
      <c r="R467" s="6">
        <f t="shared" si="53"/>
        <v>88000.16678</v>
      </c>
      <c r="T467" t="str">
        <f t="shared" si="52"/>
        <v/>
      </c>
    </row>
    <row r="468" spans="1:20" ht="12.75" customHeight="1" x14ac:dyDescent="0.2">
      <c r="A468" t="s">
        <v>751</v>
      </c>
      <c r="B468" s="18" t="s">
        <v>811</v>
      </c>
      <c r="C468" s="18"/>
      <c r="D468" s="18" t="s">
        <v>812</v>
      </c>
      <c r="E468" s="18"/>
      <c r="F468" s="18"/>
      <c r="I468" s="20" t="s">
        <v>695</v>
      </c>
      <c r="J468" s="21">
        <v>5416</v>
      </c>
      <c r="K468" s="85">
        <v>27080</v>
      </c>
      <c r="L468" s="23">
        <v>38751</v>
      </c>
      <c r="N468" s="24">
        <v>0.92313999999999996</v>
      </c>
      <c r="O468" s="24">
        <f t="shared" si="50"/>
        <v>0.18462799999999999</v>
      </c>
      <c r="P468" s="26">
        <f t="shared" si="51"/>
        <v>5416</v>
      </c>
      <c r="Q468" s="26">
        <f t="shared" si="49"/>
        <v>27080</v>
      </c>
      <c r="R468" s="6">
        <f t="shared" si="53"/>
        <v>4999.72624</v>
      </c>
      <c r="T468" t="str">
        <f t="shared" si="52"/>
        <v/>
      </c>
    </row>
    <row r="469" spans="1:20" ht="12.75" customHeight="1" x14ac:dyDescent="0.2">
      <c r="A469" t="s">
        <v>751</v>
      </c>
      <c r="B469" s="18" t="s">
        <v>813</v>
      </c>
      <c r="C469" s="18"/>
      <c r="D469" s="18" t="s">
        <v>814</v>
      </c>
      <c r="E469" s="18"/>
      <c r="F469" s="18"/>
      <c r="I469" s="35" t="s">
        <v>727</v>
      </c>
      <c r="J469" s="21">
        <v>270815</v>
      </c>
      <c r="K469" s="85">
        <v>1354075</v>
      </c>
      <c r="L469" s="23">
        <v>38751</v>
      </c>
      <c r="N469" s="24">
        <v>0.92313999999999996</v>
      </c>
      <c r="O469" s="24">
        <f t="shared" si="50"/>
        <v>0.18462799999999999</v>
      </c>
      <c r="P469" s="26">
        <f t="shared" si="51"/>
        <v>270815</v>
      </c>
      <c r="Q469" s="26">
        <f t="shared" ref="Q469:Q532" si="54">IF(M469="",K469,0)</f>
        <v>1354075</v>
      </c>
      <c r="R469" s="6">
        <f t="shared" si="53"/>
        <v>250000.15909999999</v>
      </c>
      <c r="T469" t="str">
        <f t="shared" si="52"/>
        <v/>
      </c>
    </row>
    <row r="470" spans="1:20" ht="12.75" customHeight="1" x14ac:dyDescent="0.2">
      <c r="A470" t="s">
        <v>751</v>
      </c>
      <c r="B470" s="18" t="s">
        <v>815</v>
      </c>
      <c r="C470" s="18"/>
      <c r="D470" s="18" t="s">
        <v>816</v>
      </c>
      <c r="E470" s="18"/>
      <c r="F470" s="18"/>
      <c r="I470" s="20" t="s">
        <v>689</v>
      </c>
      <c r="J470" s="21">
        <v>270814</v>
      </c>
      <c r="K470" s="85">
        <v>1354070</v>
      </c>
      <c r="L470" s="23">
        <v>38751</v>
      </c>
      <c r="N470" s="24">
        <v>0.92313999999999996</v>
      </c>
      <c r="O470" s="24">
        <f t="shared" si="50"/>
        <v>0.18462799999999999</v>
      </c>
      <c r="P470" s="26">
        <f t="shared" si="51"/>
        <v>270814</v>
      </c>
      <c r="Q470" s="26">
        <f t="shared" si="54"/>
        <v>1354070</v>
      </c>
      <c r="R470" s="6">
        <f t="shared" si="53"/>
        <v>249999.23595999999</v>
      </c>
      <c r="T470" t="str">
        <f t="shared" si="52"/>
        <v/>
      </c>
    </row>
    <row r="471" spans="1:20" ht="12.75" customHeight="1" x14ac:dyDescent="0.2">
      <c r="A471" t="s">
        <v>751</v>
      </c>
      <c r="B471" s="18" t="s">
        <v>817</v>
      </c>
      <c r="C471" s="18"/>
      <c r="D471" s="18" t="s">
        <v>818</v>
      </c>
      <c r="E471" s="18"/>
      <c r="F471" s="18"/>
      <c r="I471" s="20" t="s">
        <v>819</v>
      </c>
      <c r="J471" s="21">
        <v>27082</v>
      </c>
      <c r="K471" s="85">
        <v>135410</v>
      </c>
      <c r="L471" s="23">
        <v>38751</v>
      </c>
      <c r="N471" s="24">
        <v>0.92313999999999996</v>
      </c>
      <c r="O471" s="24">
        <f t="shared" si="50"/>
        <v>0.18462799999999999</v>
      </c>
      <c r="P471" s="26">
        <f t="shared" si="51"/>
        <v>27082</v>
      </c>
      <c r="Q471" s="26">
        <f t="shared" si="54"/>
        <v>135410</v>
      </c>
      <c r="R471" s="6">
        <f t="shared" si="53"/>
        <v>25000.477479999998</v>
      </c>
      <c r="T471" t="str">
        <f t="shared" si="52"/>
        <v/>
      </c>
    </row>
    <row r="472" spans="1:20" ht="12.75" customHeight="1" x14ac:dyDescent="0.2">
      <c r="A472" t="s">
        <v>751</v>
      </c>
      <c r="B472" s="18" t="s">
        <v>820</v>
      </c>
      <c r="C472" s="18"/>
      <c r="D472" s="18" t="s">
        <v>821</v>
      </c>
      <c r="E472" s="18"/>
      <c r="F472" s="18"/>
      <c r="I472" s="20" t="s">
        <v>674</v>
      </c>
      <c r="J472" s="21">
        <v>381306</v>
      </c>
      <c r="K472" s="85">
        <v>1906530</v>
      </c>
      <c r="L472" s="23">
        <v>38751</v>
      </c>
      <c r="N472" s="24">
        <v>0.92313999999999996</v>
      </c>
      <c r="O472" s="24">
        <f t="shared" si="50"/>
        <v>0.18462799999999999</v>
      </c>
      <c r="P472" s="26">
        <f t="shared" si="51"/>
        <v>381306</v>
      </c>
      <c r="Q472" s="26">
        <f t="shared" si="54"/>
        <v>1906530</v>
      </c>
      <c r="R472" s="6">
        <f t="shared" si="53"/>
        <v>351998.82084</v>
      </c>
      <c r="T472" t="str">
        <f t="shared" si="52"/>
        <v/>
      </c>
    </row>
    <row r="473" spans="1:20" ht="12.75" customHeight="1" x14ac:dyDescent="0.2">
      <c r="A473" t="s">
        <v>751</v>
      </c>
      <c r="B473" s="18" t="s">
        <v>822</v>
      </c>
      <c r="C473" s="18"/>
      <c r="D473" s="18" t="s">
        <v>823</v>
      </c>
      <c r="E473" s="18"/>
      <c r="F473" s="18"/>
      <c r="I473" s="20" t="s">
        <v>730</v>
      </c>
      <c r="J473" s="21">
        <v>27082</v>
      </c>
      <c r="K473" s="85">
        <v>135410</v>
      </c>
      <c r="L473" s="23">
        <v>38751</v>
      </c>
      <c r="N473" s="24">
        <v>0.92313999999999996</v>
      </c>
      <c r="O473" s="24">
        <f t="shared" si="50"/>
        <v>0.18462799999999999</v>
      </c>
      <c r="P473" s="26">
        <f t="shared" si="51"/>
        <v>27082</v>
      </c>
      <c r="Q473" s="26">
        <f t="shared" si="54"/>
        <v>135410</v>
      </c>
      <c r="R473" s="6">
        <f t="shared" si="53"/>
        <v>25000.477479999998</v>
      </c>
      <c r="T473" t="str">
        <f t="shared" si="52"/>
        <v/>
      </c>
    </row>
    <row r="474" spans="1:20" ht="12.75" customHeight="1" x14ac:dyDescent="0.2">
      <c r="A474" t="s">
        <v>751</v>
      </c>
      <c r="B474" s="18" t="s">
        <v>824</v>
      </c>
      <c r="C474" s="18"/>
      <c r="D474" s="18"/>
      <c r="E474" s="18" t="s">
        <v>825</v>
      </c>
      <c r="F474" s="18"/>
      <c r="G474" s="19" t="s">
        <v>826</v>
      </c>
      <c r="I474" s="35" t="s">
        <v>827</v>
      </c>
      <c r="J474" s="21">
        <v>541630</v>
      </c>
      <c r="K474" s="85">
        <v>2708150</v>
      </c>
      <c r="L474" s="23">
        <v>38751</v>
      </c>
      <c r="M474" s="23">
        <v>39623</v>
      </c>
      <c r="N474" s="24">
        <v>0.92313999999999996</v>
      </c>
      <c r="O474" s="24">
        <f t="shared" si="50"/>
        <v>0.18462799999999999</v>
      </c>
      <c r="P474" s="26">
        <f t="shared" si="51"/>
        <v>0</v>
      </c>
      <c r="Q474" s="26">
        <f t="shared" si="54"/>
        <v>0</v>
      </c>
      <c r="R474" s="6">
        <f t="shared" si="53"/>
        <v>0</v>
      </c>
      <c r="T474">
        <f t="shared" si="52"/>
        <v>1</v>
      </c>
    </row>
    <row r="475" spans="1:20" ht="12.75" customHeight="1" x14ac:dyDescent="0.2">
      <c r="A475" t="s">
        <v>751</v>
      </c>
      <c r="B475" s="18" t="s">
        <v>828</v>
      </c>
      <c r="C475" s="18"/>
      <c r="D475" s="18"/>
      <c r="E475" s="18" t="s">
        <v>829</v>
      </c>
      <c r="F475" s="18"/>
      <c r="G475" s="19" t="s">
        <v>829</v>
      </c>
      <c r="I475" s="35" t="s">
        <v>830</v>
      </c>
      <c r="J475" s="21">
        <v>433304</v>
      </c>
      <c r="K475" s="85">
        <v>2166520</v>
      </c>
      <c r="L475" s="23">
        <v>38751</v>
      </c>
      <c r="M475" s="23">
        <v>40765</v>
      </c>
      <c r="N475" s="24">
        <v>0.92313999999999996</v>
      </c>
      <c r="O475" s="24">
        <f t="shared" si="50"/>
        <v>0.18462799999999999</v>
      </c>
      <c r="P475" s="26">
        <f t="shared" si="51"/>
        <v>0</v>
      </c>
      <c r="Q475" s="26">
        <f t="shared" si="54"/>
        <v>0</v>
      </c>
      <c r="R475" s="6">
        <f t="shared" si="53"/>
        <v>0</v>
      </c>
      <c r="T475">
        <f t="shared" si="52"/>
        <v>1</v>
      </c>
    </row>
    <row r="476" spans="1:20" ht="12.75" customHeight="1" x14ac:dyDescent="0.2">
      <c r="A476" t="s">
        <v>751</v>
      </c>
      <c r="B476" s="18" t="s">
        <v>831</v>
      </c>
      <c r="C476" s="18"/>
      <c r="D476" s="18" t="s">
        <v>832</v>
      </c>
      <c r="E476" s="18"/>
      <c r="F476" s="18"/>
      <c r="I476" s="35" t="s">
        <v>628</v>
      </c>
      <c r="J476" s="21">
        <v>216652</v>
      </c>
      <c r="K476" s="85">
        <v>1083260</v>
      </c>
      <c r="L476" s="23">
        <v>38764</v>
      </c>
      <c r="M476" s="23"/>
      <c r="N476" s="24">
        <v>0.92313999999999996</v>
      </c>
      <c r="O476" s="24">
        <f t="shared" si="50"/>
        <v>0.18462799999999999</v>
      </c>
      <c r="P476" s="26">
        <f t="shared" si="51"/>
        <v>216652</v>
      </c>
      <c r="Q476" s="26">
        <f t="shared" si="54"/>
        <v>1083260</v>
      </c>
      <c r="R476" s="6">
        <f t="shared" si="53"/>
        <v>200000.12727999999</v>
      </c>
      <c r="T476" t="str">
        <f t="shared" si="52"/>
        <v/>
      </c>
    </row>
    <row r="477" spans="1:20" ht="12.75" customHeight="1" x14ac:dyDescent="0.2">
      <c r="A477" t="s">
        <v>751</v>
      </c>
      <c r="B477" s="18" t="s">
        <v>833</v>
      </c>
      <c r="C477" s="18"/>
      <c r="D477" s="18" t="s">
        <v>834</v>
      </c>
      <c r="E477" s="18"/>
      <c r="F477" s="18"/>
      <c r="I477" s="35" t="s">
        <v>625</v>
      </c>
      <c r="J477" s="21">
        <v>216652</v>
      </c>
      <c r="K477" s="85">
        <v>1083260</v>
      </c>
      <c r="L477" s="23">
        <v>38764</v>
      </c>
      <c r="M477" s="23"/>
      <c r="N477" s="24">
        <v>0.92313999999999996</v>
      </c>
      <c r="O477" s="24">
        <f t="shared" si="50"/>
        <v>0.18462799999999999</v>
      </c>
      <c r="P477" s="26">
        <f t="shared" si="51"/>
        <v>216652</v>
      </c>
      <c r="Q477" s="26">
        <f t="shared" si="54"/>
        <v>1083260</v>
      </c>
      <c r="R477" s="6">
        <f t="shared" si="53"/>
        <v>200000.12727999999</v>
      </c>
      <c r="T477" t="str">
        <f t="shared" si="52"/>
        <v/>
      </c>
    </row>
    <row r="478" spans="1:20" ht="12.75" customHeight="1" x14ac:dyDescent="0.2">
      <c r="A478" t="s">
        <v>751</v>
      </c>
      <c r="B478" s="18" t="s">
        <v>835</v>
      </c>
      <c r="C478" s="18"/>
      <c r="D478" s="18" t="s">
        <v>836</v>
      </c>
      <c r="E478" s="18"/>
      <c r="F478" s="18"/>
      <c r="I478" s="35" t="s">
        <v>837</v>
      </c>
      <c r="J478" s="21">
        <v>108326</v>
      </c>
      <c r="K478" s="85">
        <v>541630</v>
      </c>
      <c r="L478" s="23">
        <v>38764</v>
      </c>
      <c r="M478" s="23"/>
      <c r="N478" s="24">
        <v>0.92313999999999996</v>
      </c>
      <c r="O478" s="24">
        <f t="shared" si="50"/>
        <v>0.18462799999999999</v>
      </c>
      <c r="P478" s="26">
        <f t="shared" si="51"/>
        <v>108326</v>
      </c>
      <c r="Q478" s="26">
        <f t="shared" si="54"/>
        <v>541630</v>
      </c>
      <c r="R478" s="6">
        <f t="shared" si="53"/>
        <v>100000.06363999999</v>
      </c>
      <c r="T478" t="str">
        <f t="shared" si="52"/>
        <v/>
      </c>
    </row>
    <row r="479" spans="1:20" ht="12.75" customHeight="1" x14ac:dyDescent="0.2">
      <c r="A479" t="s">
        <v>751</v>
      </c>
      <c r="B479" s="18" t="s">
        <v>838</v>
      </c>
      <c r="C479" s="18"/>
      <c r="D479" s="18" t="s">
        <v>839</v>
      </c>
      <c r="E479" s="18"/>
      <c r="F479" s="18"/>
      <c r="I479" s="35" t="s">
        <v>840</v>
      </c>
      <c r="J479" s="21">
        <v>5417</v>
      </c>
      <c r="K479" s="85">
        <v>27085</v>
      </c>
      <c r="L479" s="23">
        <v>38764</v>
      </c>
      <c r="M479" s="23"/>
      <c r="N479" s="24">
        <v>0.92313999999999996</v>
      </c>
      <c r="O479" s="24">
        <f t="shared" si="50"/>
        <v>0.18462799999999999</v>
      </c>
      <c r="P479" s="26">
        <f t="shared" si="51"/>
        <v>5417</v>
      </c>
      <c r="Q479" s="26">
        <f t="shared" si="54"/>
        <v>27085</v>
      </c>
      <c r="R479" s="6">
        <f t="shared" si="53"/>
        <v>5000.6493799999998</v>
      </c>
      <c r="T479" t="str">
        <f t="shared" si="52"/>
        <v/>
      </c>
    </row>
    <row r="480" spans="1:20" ht="12.75" customHeight="1" x14ac:dyDescent="0.2">
      <c r="A480" t="s">
        <v>751</v>
      </c>
      <c r="B480" s="18" t="s">
        <v>841</v>
      </c>
      <c r="C480" s="18"/>
      <c r="D480" s="18"/>
      <c r="E480" s="37" t="s">
        <v>842</v>
      </c>
      <c r="F480" s="18" t="s">
        <v>824</v>
      </c>
      <c r="G480" s="8" t="s">
        <v>842</v>
      </c>
      <c r="H480" s="20" t="s">
        <v>843</v>
      </c>
      <c r="I480" s="35" t="s">
        <v>86</v>
      </c>
      <c r="J480" s="21">
        <v>53192</v>
      </c>
      <c r="K480" s="85">
        <v>265960</v>
      </c>
      <c r="L480" s="23">
        <v>40056</v>
      </c>
      <c r="M480" s="23">
        <v>41316</v>
      </c>
      <c r="N480" s="24">
        <v>0.92313999999999996</v>
      </c>
      <c r="O480" s="24">
        <f t="shared" si="50"/>
        <v>0.18462799999999999</v>
      </c>
      <c r="P480" s="26">
        <f t="shared" si="51"/>
        <v>0</v>
      </c>
      <c r="Q480" s="26">
        <f t="shared" si="54"/>
        <v>0</v>
      </c>
      <c r="R480" s="6">
        <f t="shared" si="53"/>
        <v>0</v>
      </c>
      <c r="T480">
        <f t="shared" si="52"/>
        <v>1</v>
      </c>
    </row>
    <row r="481" spans="1:20" ht="12.75" customHeight="1" x14ac:dyDescent="0.2">
      <c r="A481" t="s">
        <v>751</v>
      </c>
      <c r="B481" s="18" t="s">
        <v>844</v>
      </c>
      <c r="C481" s="18" t="s">
        <v>491</v>
      </c>
      <c r="D481" s="18" t="s">
        <v>845</v>
      </c>
      <c r="E481" s="18" t="s">
        <v>846</v>
      </c>
      <c r="F481" s="18" t="s">
        <v>847</v>
      </c>
      <c r="G481" s="27" t="s">
        <v>846</v>
      </c>
      <c r="H481" s="20" t="s">
        <v>841</v>
      </c>
      <c r="I481" s="35" t="s">
        <v>86</v>
      </c>
      <c r="J481" s="21">
        <v>48862</v>
      </c>
      <c r="K481" s="85">
        <v>244310</v>
      </c>
      <c r="L481" s="23">
        <v>41316</v>
      </c>
      <c r="M481" s="23">
        <v>42019</v>
      </c>
      <c r="N481" s="24">
        <v>0.92313999999999996</v>
      </c>
      <c r="O481" s="24">
        <f t="shared" si="50"/>
        <v>0.18462799999999999</v>
      </c>
      <c r="P481" s="26">
        <f t="shared" si="51"/>
        <v>0</v>
      </c>
      <c r="Q481" s="26">
        <f t="shared" si="54"/>
        <v>0</v>
      </c>
      <c r="R481" s="6">
        <f t="shared" si="53"/>
        <v>0</v>
      </c>
      <c r="T481">
        <f t="shared" si="52"/>
        <v>1</v>
      </c>
    </row>
    <row r="482" spans="1:20" ht="12.75" customHeight="1" x14ac:dyDescent="0.2">
      <c r="A482" t="s">
        <v>751</v>
      </c>
      <c r="B482" s="18" t="s">
        <v>848</v>
      </c>
      <c r="C482" s="18" t="s">
        <v>491</v>
      </c>
      <c r="D482" s="18" t="s">
        <v>849</v>
      </c>
      <c r="E482" s="18" t="s">
        <v>850</v>
      </c>
      <c r="F482" s="18" t="s">
        <v>847</v>
      </c>
      <c r="G482" s="37" t="s">
        <v>850</v>
      </c>
      <c r="H482" s="20" t="s">
        <v>841</v>
      </c>
      <c r="I482" s="35" t="s">
        <v>347</v>
      </c>
      <c r="J482" s="21">
        <v>866</v>
      </c>
      <c r="K482" s="85">
        <v>4330</v>
      </c>
      <c r="L482" s="23">
        <v>41316</v>
      </c>
      <c r="M482" s="23">
        <v>42220</v>
      </c>
      <c r="N482" s="24">
        <v>0.92313999999999996</v>
      </c>
      <c r="O482" s="24">
        <f t="shared" si="50"/>
        <v>0.18462799999999999</v>
      </c>
      <c r="P482" s="26">
        <f t="shared" si="51"/>
        <v>0</v>
      </c>
      <c r="Q482" s="26">
        <f t="shared" si="54"/>
        <v>0</v>
      </c>
      <c r="R482" s="6">
        <f t="shared" si="53"/>
        <v>0</v>
      </c>
      <c r="T482">
        <f t="shared" si="52"/>
        <v>1</v>
      </c>
    </row>
    <row r="483" spans="1:20" ht="12.75" customHeight="1" x14ac:dyDescent="0.2">
      <c r="A483" t="s">
        <v>751</v>
      </c>
      <c r="B483" s="18" t="s">
        <v>851</v>
      </c>
      <c r="C483" s="18" t="s">
        <v>491</v>
      </c>
      <c r="D483" s="18" t="s">
        <v>852</v>
      </c>
      <c r="E483" s="18" t="s">
        <v>853</v>
      </c>
      <c r="F483" s="18" t="s">
        <v>847</v>
      </c>
      <c r="G483" s="27" t="s">
        <v>853</v>
      </c>
      <c r="H483" s="20" t="s">
        <v>841</v>
      </c>
      <c r="I483" s="35" t="s">
        <v>333</v>
      </c>
      <c r="J483" s="21">
        <v>866</v>
      </c>
      <c r="K483" s="85">
        <v>4330</v>
      </c>
      <c r="L483" s="23">
        <v>41316</v>
      </c>
      <c r="M483" s="23">
        <v>42220</v>
      </c>
      <c r="N483" s="24">
        <v>0.92313999999999996</v>
      </c>
      <c r="O483" s="24">
        <f t="shared" si="50"/>
        <v>0.18462799999999999</v>
      </c>
      <c r="P483" s="26">
        <f t="shared" si="51"/>
        <v>0</v>
      </c>
      <c r="Q483" s="26">
        <f t="shared" si="54"/>
        <v>0</v>
      </c>
      <c r="R483" s="6">
        <f t="shared" si="53"/>
        <v>0</v>
      </c>
      <c r="T483">
        <f t="shared" si="52"/>
        <v>1</v>
      </c>
    </row>
    <row r="484" spans="1:20" ht="12.75" customHeight="1" x14ac:dyDescent="0.2">
      <c r="A484" s="7" t="s">
        <v>751</v>
      </c>
      <c r="B484" s="18" t="s">
        <v>854</v>
      </c>
      <c r="C484" s="18" t="s">
        <v>491</v>
      </c>
      <c r="D484" s="18" t="s">
        <v>855</v>
      </c>
      <c r="E484" s="18" t="s">
        <v>856</v>
      </c>
      <c r="F484" s="18" t="s">
        <v>847</v>
      </c>
      <c r="G484" s="27" t="s">
        <v>856</v>
      </c>
      <c r="H484" s="28" t="s">
        <v>841</v>
      </c>
      <c r="I484" s="1" t="s">
        <v>353</v>
      </c>
      <c r="J484" s="30">
        <v>866</v>
      </c>
      <c r="K484" s="65">
        <v>4330</v>
      </c>
      <c r="L484" s="23">
        <v>41316</v>
      </c>
      <c r="M484" s="32">
        <v>42187</v>
      </c>
      <c r="N484" s="38">
        <v>0.92313999999999996</v>
      </c>
      <c r="O484" s="38">
        <f t="shared" si="50"/>
        <v>0.18462799999999999</v>
      </c>
      <c r="P484" s="34">
        <f t="shared" si="51"/>
        <v>0</v>
      </c>
      <c r="Q484" s="34">
        <f t="shared" si="54"/>
        <v>0</v>
      </c>
      <c r="R484" s="86">
        <f t="shared" si="53"/>
        <v>0</v>
      </c>
      <c r="S484" s="7"/>
      <c r="T484">
        <f t="shared" si="52"/>
        <v>1</v>
      </c>
    </row>
    <row r="485" spans="1:20" ht="12.75" customHeight="1" x14ac:dyDescent="0.2">
      <c r="A485" t="s">
        <v>751</v>
      </c>
      <c r="B485" s="18" t="s">
        <v>857</v>
      </c>
      <c r="C485" s="18" t="s">
        <v>491</v>
      </c>
      <c r="D485" s="18" t="s">
        <v>858</v>
      </c>
      <c r="E485" s="18" t="s">
        <v>859</v>
      </c>
      <c r="F485" s="18" t="s">
        <v>847</v>
      </c>
      <c r="G485" s="8" t="s">
        <v>859</v>
      </c>
      <c r="H485" s="20" t="s">
        <v>841</v>
      </c>
      <c r="I485" s="35" t="s">
        <v>424</v>
      </c>
      <c r="J485" s="21">
        <v>866</v>
      </c>
      <c r="K485" s="85">
        <v>4330</v>
      </c>
      <c r="L485" s="23">
        <v>41316</v>
      </c>
      <c r="M485" s="23">
        <v>42220</v>
      </c>
      <c r="N485" s="24">
        <v>0.92313999999999996</v>
      </c>
      <c r="O485" s="24">
        <f t="shared" si="50"/>
        <v>0.18462799999999999</v>
      </c>
      <c r="P485" s="26">
        <f t="shared" si="51"/>
        <v>0</v>
      </c>
      <c r="Q485" s="26">
        <f t="shared" si="54"/>
        <v>0</v>
      </c>
      <c r="R485" s="6">
        <f t="shared" si="53"/>
        <v>0</v>
      </c>
      <c r="T485">
        <f t="shared" si="52"/>
        <v>1</v>
      </c>
    </row>
    <row r="486" spans="1:20" ht="12.75" customHeight="1" x14ac:dyDescent="0.2">
      <c r="A486" t="s">
        <v>751</v>
      </c>
      <c r="B486" s="18" t="s">
        <v>860</v>
      </c>
      <c r="C486" s="18" t="s">
        <v>491</v>
      </c>
      <c r="D486" s="18" t="s">
        <v>861</v>
      </c>
      <c r="E486" s="18" t="s">
        <v>862</v>
      </c>
      <c r="F486" s="18" t="s">
        <v>847</v>
      </c>
      <c r="G486" s="37" t="s">
        <v>862</v>
      </c>
      <c r="H486" s="20" t="s">
        <v>841</v>
      </c>
      <c r="I486" s="35" t="s">
        <v>356</v>
      </c>
      <c r="J486" s="21">
        <v>866</v>
      </c>
      <c r="K486" s="85">
        <v>4330</v>
      </c>
      <c r="L486" s="23">
        <v>41316</v>
      </c>
      <c r="M486" s="23">
        <v>42220</v>
      </c>
      <c r="N486" s="24">
        <v>0.92313999999999996</v>
      </c>
      <c r="O486" s="24">
        <f t="shared" si="50"/>
        <v>0.18462799999999999</v>
      </c>
      <c r="P486" s="26">
        <f t="shared" si="51"/>
        <v>0</v>
      </c>
      <c r="Q486" s="26">
        <f t="shared" si="54"/>
        <v>0</v>
      </c>
      <c r="R486" s="6">
        <f t="shared" si="53"/>
        <v>0</v>
      </c>
      <c r="T486">
        <f t="shared" si="52"/>
        <v>1</v>
      </c>
    </row>
    <row r="487" spans="1:20" ht="12.75" customHeight="1" x14ac:dyDescent="0.2">
      <c r="A487" t="s">
        <v>751</v>
      </c>
      <c r="B487" s="18" t="s">
        <v>863</v>
      </c>
      <c r="C487" s="18"/>
      <c r="D487" s="18"/>
      <c r="E487" s="18" t="s">
        <v>864</v>
      </c>
      <c r="F487" s="18" t="s">
        <v>824</v>
      </c>
      <c r="G487" s="19" t="s">
        <v>864</v>
      </c>
      <c r="H487" s="20" t="s">
        <v>865</v>
      </c>
      <c r="I487" s="35" t="s">
        <v>827</v>
      </c>
      <c r="J487" s="21">
        <v>488438</v>
      </c>
      <c r="K487" s="85">
        <v>2442190</v>
      </c>
      <c r="L487" s="23">
        <v>40056</v>
      </c>
      <c r="M487" s="23">
        <v>40934</v>
      </c>
      <c r="N487" s="24">
        <v>0.92313999999999996</v>
      </c>
      <c r="O487" s="24">
        <f t="shared" si="50"/>
        <v>0.18462799999999999</v>
      </c>
      <c r="P487" s="26">
        <f t="shared" si="51"/>
        <v>0</v>
      </c>
      <c r="Q487" s="26">
        <f t="shared" si="54"/>
        <v>0</v>
      </c>
      <c r="R487" s="6">
        <f t="shared" si="53"/>
        <v>0</v>
      </c>
      <c r="T487">
        <f t="shared" si="52"/>
        <v>1</v>
      </c>
    </row>
    <row r="488" spans="1:20" ht="12.75" customHeight="1" x14ac:dyDescent="0.2">
      <c r="A488" t="s">
        <v>751</v>
      </c>
      <c r="B488" s="18" t="s">
        <v>866</v>
      </c>
      <c r="C488" s="18"/>
      <c r="D488" s="18" t="s">
        <v>847</v>
      </c>
      <c r="E488" s="18"/>
      <c r="F488" s="18" t="s">
        <v>828</v>
      </c>
      <c r="G488" s="91" t="s">
        <v>867</v>
      </c>
      <c r="H488" s="20" t="s">
        <v>828</v>
      </c>
      <c r="I488" s="35" t="s">
        <v>868</v>
      </c>
      <c r="J488" s="21">
        <v>423304</v>
      </c>
      <c r="K488" s="85">
        <v>2116520</v>
      </c>
      <c r="L488" s="23">
        <v>40765</v>
      </c>
      <c r="M488" s="23"/>
      <c r="N488" s="24">
        <v>0.92313999999999996</v>
      </c>
      <c r="O488" s="24">
        <f t="shared" si="50"/>
        <v>0.18462799999999999</v>
      </c>
      <c r="P488" s="26">
        <f t="shared" si="51"/>
        <v>423304</v>
      </c>
      <c r="Q488" s="26">
        <f t="shared" si="54"/>
        <v>2116520</v>
      </c>
      <c r="R488" s="6">
        <f t="shared" si="53"/>
        <v>390768.85455999995</v>
      </c>
      <c r="T488">
        <f t="shared" si="52"/>
        <v>1</v>
      </c>
    </row>
    <row r="489" spans="1:20" ht="12.75" customHeight="1" x14ac:dyDescent="0.2">
      <c r="A489" t="s">
        <v>751</v>
      </c>
      <c r="B489" s="18" t="s">
        <v>869</v>
      </c>
      <c r="C489" s="18"/>
      <c r="D489" s="18"/>
      <c r="E489" s="18" t="s">
        <v>870</v>
      </c>
      <c r="F489" s="18" t="s">
        <v>828</v>
      </c>
      <c r="G489" s="19" t="s">
        <v>870</v>
      </c>
      <c r="H489" s="20" t="s">
        <v>828</v>
      </c>
      <c r="I489" s="35" t="s">
        <v>871</v>
      </c>
      <c r="J489" s="21">
        <v>10000</v>
      </c>
      <c r="K489" s="85">
        <v>50000</v>
      </c>
      <c r="L489" s="23">
        <v>40765</v>
      </c>
      <c r="M489" s="23">
        <v>41002</v>
      </c>
      <c r="N489" s="24">
        <v>0.92313999999999996</v>
      </c>
      <c r="O489" s="24">
        <f t="shared" si="50"/>
        <v>0.18462799999999999</v>
      </c>
      <c r="P489" s="26">
        <f t="shared" si="51"/>
        <v>0</v>
      </c>
      <c r="Q489" s="26">
        <f t="shared" si="54"/>
        <v>0</v>
      </c>
      <c r="R489" s="6">
        <f t="shared" si="53"/>
        <v>0</v>
      </c>
      <c r="T489">
        <f t="shared" si="52"/>
        <v>1</v>
      </c>
    </row>
    <row r="490" spans="1:20" ht="12.75" customHeight="1" x14ac:dyDescent="0.2">
      <c r="A490" t="s">
        <v>751</v>
      </c>
      <c r="B490" s="18" t="s">
        <v>872</v>
      </c>
      <c r="C490" s="18"/>
      <c r="D490" s="18"/>
      <c r="E490" s="18" t="s">
        <v>873</v>
      </c>
      <c r="F490" s="18" t="s">
        <v>863</v>
      </c>
      <c r="G490" s="19" t="s">
        <v>873</v>
      </c>
      <c r="H490" s="20" t="s">
        <v>863</v>
      </c>
      <c r="I490" s="35" t="s">
        <v>86</v>
      </c>
      <c r="J490" s="21">
        <v>53173</v>
      </c>
      <c r="K490" s="85">
        <v>265865</v>
      </c>
      <c r="L490" s="23">
        <v>40934</v>
      </c>
      <c r="M490" s="23">
        <v>41143</v>
      </c>
      <c r="N490" s="24">
        <v>0.92313999999999996</v>
      </c>
      <c r="O490" s="24">
        <f t="shared" ref="O490:O521" si="55">N490/5</f>
        <v>0.18462799999999999</v>
      </c>
      <c r="P490" s="26">
        <f t="shared" ref="P490:P521" si="56">IF(M490="",J490,0)</f>
        <v>0</v>
      </c>
      <c r="Q490" s="26">
        <f t="shared" si="54"/>
        <v>0</v>
      </c>
      <c r="R490" s="6">
        <f t="shared" si="53"/>
        <v>0</v>
      </c>
      <c r="T490">
        <f t="shared" si="52"/>
        <v>1</v>
      </c>
    </row>
    <row r="491" spans="1:20" ht="12.75" customHeight="1" x14ac:dyDescent="0.2">
      <c r="A491" t="s">
        <v>751</v>
      </c>
      <c r="B491" s="18" t="s">
        <v>874</v>
      </c>
      <c r="C491" s="18"/>
      <c r="D491" s="18" t="s">
        <v>875</v>
      </c>
      <c r="E491" s="18" t="s">
        <v>876</v>
      </c>
      <c r="F491" s="18" t="s">
        <v>863</v>
      </c>
      <c r="G491" s="37" t="s">
        <v>876</v>
      </c>
      <c r="H491" s="20" t="s">
        <v>863</v>
      </c>
      <c r="I491" s="35" t="s">
        <v>827</v>
      </c>
      <c r="J491" s="21">
        <v>435265</v>
      </c>
      <c r="K491" s="85">
        <v>2176325</v>
      </c>
      <c r="L491" s="23">
        <v>40934</v>
      </c>
      <c r="M491" s="23" t="s">
        <v>877</v>
      </c>
      <c r="N491" s="24">
        <v>0.92313999999999996</v>
      </c>
      <c r="O491" s="24">
        <f t="shared" si="55"/>
        <v>0.18462799999999999</v>
      </c>
      <c r="P491" s="26">
        <f t="shared" si="56"/>
        <v>0</v>
      </c>
      <c r="Q491" s="26">
        <f t="shared" si="54"/>
        <v>0</v>
      </c>
      <c r="R491" s="6">
        <f t="shared" si="53"/>
        <v>0</v>
      </c>
      <c r="T491">
        <f t="shared" si="52"/>
        <v>1</v>
      </c>
    </row>
    <row r="492" spans="1:20" ht="12.75" customHeight="1" x14ac:dyDescent="0.2">
      <c r="A492" t="s">
        <v>751</v>
      </c>
      <c r="B492" s="18" t="s">
        <v>870</v>
      </c>
      <c r="C492" s="18"/>
      <c r="D492" s="18" t="s">
        <v>878</v>
      </c>
      <c r="E492" s="18" t="s">
        <v>879</v>
      </c>
      <c r="F492" s="18" t="s">
        <v>869</v>
      </c>
      <c r="G492" s="37" t="s">
        <v>880</v>
      </c>
      <c r="H492" s="20" t="s">
        <v>869</v>
      </c>
      <c r="I492" s="35" t="s">
        <v>881</v>
      </c>
      <c r="J492" s="21">
        <v>10000</v>
      </c>
      <c r="K492" s="85">
        <v>50000</v>
      </c>
      <c r="L492" s="23">
        <v>41002</v>
      </c>
      <c r="M492" s="23">
        <v>42217</v>
      </c>
      <c r="N492" s="24">
        <v>0.92313999999999996</v>
      </c>
      <c r="O492" s="24">
        <f t="shared" si="55"/>
        <v>0.18462799999999999</v>
      </c>
      <c r="P492" s="26">
        <f t="shared" si="56"/>
        <v>0</v>
      </c>
      <c r="Q492" s="26">
        <f t="shared" si="54"/>
        <v>0</v>
      </c>
      <c r="R492" s="6">
        <f t="shared" si="53"/>
        <v>0</v>
      </c>
      <c r="T492">
        <f t="shared" si="52"/>
        <v>1</v>
      </c>
    </row>
    <row r="493" spans="1:20" ht="12.75" customHeight="1" x14ac:dyDescent="0.2">
      <c r="A493" t="s">
        <v>751</v>
      </c>
      <c r="B493" s="18" t="s">
        <v>882</v>
      </c>
      <c r="C493" s="18"/>
      <c r="D493" s="18"/>
      <c r="E493" s="18" t="s">
        <v>883</v>
      </c>
      <c r="F493" s="18" t="s">
        <v>755</v>
      </c>
      <c r="G493" s="27" t="s">
        <v>883</v>
      </c>
      <c r="H493" s="20" t="s">
        <v>755</v>
      </c>
      <c r="I493" s="35" t="s">
        <v>884</v>
      </c>
      <c r="J493" s="21">
        <v>50000</v>
      </c>
      <c r="K493" s="85">
        <v>250000</v>
      </c>
      <c r="L493" s="23">
        <v>41070</v>
      </c>
      <c r="M493" s="23">
        <v>41571</v>
      </c>
      <c r="N493" s="24">
        <v>0.92313999999999996</v>
      </c>
      <c r="O493" s="24">
        <f t="shared" si="55"/>
        <v>0.18462799999999999</v>
      </c>
      <c r="P493" s="26">
        <f t="shared" si="56"/>
        <v>0</v>
      </c>
      <c r="Q493" s="26">
        <f t="shared" si="54"/>
        <v>0</v>
      </c>
      <c r="R493" s="6">
        <f t="shared" si="53"/>
        <v>0</v>
      </c>
      <c r="T493">
        <f t="shared" si="52"/>
        <v>1</v>
      </c>
    </row>
    <row r="494" spans="1:20" ht="12.75" customHeight="1" x14ac:dyDescent="0.2">
      <c r="A494" t="s">
        <v>751</v>
      </c>
      <c r="B494" s="18" t="s">
        <v>885</v>
      </c>
      <c r="C494" s="18"/>
      <c r="D494" s="18"/>
      <c r="E494" s="18" t="s">
        <v>883</v>
      </c>
      <c r="F494" s="18" t="s">
        <v>755</v>
      </c>
      <c r="G494" s="27" t="s">
        <v>883</v>
      </c>
      <c r="H494" s="20" t="s">
        <v>755</v>
      </c>
      <c r="I494" s="35" t="s">
        <v>886</v>
      </c>
      <c r="J494" s="21">
        <v>50000</v>
      </c>
      <c r="K494" s="85">
        <v>250000</v>
      </c>
      <c r="L494" s="23">
        <v>41070</v>
      </c>
      <c r="M494" s="23">
        <v>41571</v>
      </c>
      <c r="N494" s="24">
        <v>0.92313999999999996</v>
      </c>
      <c r="O494" s="24">
        <f t="shared" si="55"/>
        <v>0.18462799999999999</v>
      </c>
      <c r="P494" s="26">
        <f t="shared" si="56"/>
        <v>0</v>
      </c>
      <c r="Q494" s="26">
        <f t="shared" si="54"/>
        <v>0</v>
      </c>
      <c r="R494" s="6">
        <f t="shared" si="53"/>
        <v>0</v>
      </c>
      <c r="T494">
        <f t="shared" si="52"/>
        <v>1</v>
      </c>
    </row>
    <row r="495" spans="1:20" ht="12.75" customHeight="1" x14ac:dyDescent="0.2">
      <c r="A495" t="s">
        <v>751</v>
      </c>
      <c r="B495" s="18" t="s">
        <v>887</v>
      </c>
      <c r="C495" s="18"/>
      <c r="D495" s="18"/>
      <c r="E495" s="18" t="s">
        <v>883</v>
      </c>
      <c r="F495" s="18" t="s">
        <v>755</v>
      </c>
      <c r="G495" s="27" t="s">
        <v>883</v>
      </c>
      <c r="H495" s="20" t="s">
        <v>755</v>
      </c>
      <c r="I495" s="35" t="s">
        <v>888</v>
      </c>
      <c r="J495" s="21">
        <v>50000</v>
      </c>
      <c r="K495" s="85">
        <v>250000</v>
      </c>
      <c r="L495" s="23">
        <v>41070</v>
      </c>
      <c r="M495" s="23">
        <v>41571</v>
      </c>
      <c r="N495" s="24">
        <v>0.92313999999999996</v>
      </c>
      <c r="O495" s="24">
        <f t="shared" si="55"/>
        <v>0.18462799999999999</v>
      </c>
      <c r="P495" s="26">
        <f t="shared" si="56"/>
        <v>0</v>
      </c>
      <c r="Q495" s="26">
        <f t="shared" si="54"/>
        <v>0</v>
      </c>
      <c r="R495" s="6">
        <f t="shared" si="53"/>
        <v>0</v>
      </c>
      <c r="T495">
        <f t="shared" si="52"/>
        <v>1</v>
      </c>
    </row>
    <row r="496" spans="1:20" ht="12.75" customHeight="1" x14ac:dyDescent="0.2">
      <c r="A496" t="s">
        <v>751</v>
      </c>
      <c r="B496" s="18" t="s">
        <v>889</v>
      </c>
      <c r="C496" s="18"/>
      <c r="D496" s="18"/>
      <c r="E496" s="18" t="s">
        <v>883</v>
      </c>
      <c r="F496" s="18" t="s">
        <v>755</v>
      </c>
      <c r="G496" s="27" t="s">
        <v>883</v>
      </c>
      <c r="H496" s="20" t="s">
        <v>755</v>
      </c>
      <c r="I496" s="35" t="s">
        <v>890</v>
      </c>
      <c r="J496" s="21">
        <v>50000</v>
      </c>
      <c r="K496" s="85">
        <v>250000</v>
      </c>
      <c r="L496" s="23">
        <v>41070</v>
      </c>
      <c r="M496" s="23">
        <v>41571</v>
      </c>
      <c r="N496" s="24">
        <v>0.92313999999999996</v>
      </c>
      <c r="O496" s="24">
        <f t="shared" si="55"/>
        <v>0.18462799999999999</v>
      </c>
      <c r="P496" s="26">
        <f t="shared" si="56"/>
        <v>0</v>
      </c>
      <c r="Q496" s="26">
        <f t="shared" si="54"/>
        <v>0</v>
      </c>
      <c r="R496" s="6">
        <f t="shared" si="53"/>
        <v>0</v>
      </c>
      <c r="T496">
        <f t="shared" si="52"/>
        <v>1</v>
      </c>
    </row>
    <row r="497" spans="1:20" ht="12.75" customHeight="1" x14ac:dyDescent="0.2">
      <c r="A497" t="s">
        <v>751</v>
      </c>
      <c r="B497" s="18" t="s">
        <v>891</v>
      </c>
      <c r="C497" s="18"/>
      <c r="D497" s="18" t="s">
        <v>892</v>
      </c>
      <c r="E497" s="18"/>
      <c r="F497" s="18" t="s">
        <v>755</v>
      </c>
      <c r="H497" s="20" t="s">
        <v>755</v>
      </c>
      <c r="I497" s="35" t="s">
        <v>757</v>
      </c>
      <c r="J497" s="21">
        <v>16652</v>
      </c>
      <c r="K497" s="85">
        <v>83260</v>
      </c>
      <c r="L497" s="23">
        <v>41070</v>
      </c>
      <c r="M497" s="23"/>
      <c r="N497" s="24">
        <v>0.92313999999999996</v>
      </c>
      <c r="O497" s="24">
        <f t="shared" si="55"/>
        <v>0.18462799999999999</v>
      </c>
      <c r="P497" s="26">
        <f t="shared" si="56"/>
        <v>16652</v>
      </c>
      <c r="Q497" s="26">
        <f t="shared" si="54"/>
        <v>83260</v>
      </c>
      <c r="R497" s="6">
        <f t="shared" si="53"/>
        <v>15372.127279999999</v>
      </c>
      <c r="T497">
        <f t="shared" si="52"/>
        <v>1</v>
      </c>
    </row>
    <row r="498" spans="1:20" ht="12.75" customHeight="1" x14ac:dyDescent="0.2">
      <c r="A498" t="s">
        <v>751</v>
      </c>
      <c r="B498" s="18" t="s">
        <v>883</v>
      </c>
      <c r="C498" s="18" t="s">
        <v>491</v>
      </c>
      <c r="D498" s="18" t="s">
        <v>893</v>
      </c>
      <c r="E498" s="18"/>
      <c r="F498" s="18" t="s">
        <v>894</v>
      </c>
      <c r="H498" s="20" t="s">
        <v>894</v>
      </c>
      <c r="I498" s="35" t="s">
        <v>895</v>
      </c>
      <c r="J498" s="21">
        <v>200000</v>
      </c>
      <c r="K498" s="85">
        <v>1000000</v>
      </c>
      <c r="L498" s="23">
        <v>41571</v>
      </c>
      <c r="M498" s="23"/>
      <c r="N498" s="24">
        <v>0.92313999999999996</v>
      </c>
      <c r="O498" s="24">
        <f t="shared" si="55"/>
        <v>0.18462799999999999</v>
      </c>
      <c r="P498" s="26">
        <f t="shared" si="56"/>
        <v>200000</v>
      </c>
      <c r="Q498" s="26">
        <f t="shared" si="54"/>
        <v>1000000</v>
      </c>
      <c r="R498" s="6">
        <f t="shared" si="53"/>
        <v>184628</v>
      </c>
      <c r="T498">
        <f t="shared" si="52"/>
        <v>1</v>
      </c>
    </row>
    <row r="499" spans="1:20" ht="12.75" customHeight="1" x14ac:dyDescent="0.2">
      <c r="A499" t="s">
        <v>751</v>
      </c>
      <c r="B499" s="18" t="s">
        <v>896</v>
      </c>
      <c r="C499" s="18"/>
      <c r="D499" s="18" t="s">
        <v>897</v>
      </c>
      <c r="E499" s="18" t="s">
        <v>850</v>
      </c>
      <c r="F499" s="18" t="s">
        <v>872</v>
      </c>
      <c r="G499" s="37" t="s">
        <v>850</v>
      </c>
      <c r="H499" s="20" t="s">
        <v>872</v>
      </c>
      <c r="I499" s="35" t="s">
        <v>347</v>
      </c>
      <c r="J499" s="21">
        <v>866</v>
      </c>
      <c r="K499" s="85">
        <v>4330</v>
      </c>
      <c r="L499" s="23">
        <v>41143</v>
      </c>
      <c r="M499" s="23">
        <v>42220</v>
      </c>
      <c r="N499" s="24">
        <v>0.92313999999999996</v>
      </c>
      <c r="O499" s="24">
        <f t="shared" si="55"/>
        <v>0.18462799999999999</v>
      </c>
      <c r="P499" s="26">
        <f t="shared" si="56"/>
        <v>0</v>
      </c>
      <c r="Q499" s="26">
        <f t="shared" si="54"/>
        <v>0</v>
      </c>
      <c r="R499" s="6">
        <f t="shared" si="53"/>
        <v>0</v>
      </c>
      <c r="T499">
        <f t="shared" si="52"/>
        <v>1</v>
      </c>
    </row>
    <row r="500" spans="1:20" ht="12.75" customHeight="1" x14ac:dyDescent="0.2">
      <c r="A500" t="s">
        <v>751</v>
      </c>
      <c r="B500" s="18" t="s">
        <v>898</v>
      </c>
      <c r="C500" s="18"/>
      <c r="D500" s="18" t="s">
        <v>899</v>
      </c>
      <c r="E500" s="18" t="s">
        <v>853</v>
      </c>
      <c r="F500" s="18" t="s">
        <v>872</v>
      </c>
      <c r="G500" s="27" t="s">
        <v>853</v>
      </c>
      <c r="H500" s="20" t="s">
        <v>872</v>
      </c>
      <c r="I500" s="35" t="s">
        <v>333</v>
      </c>
      <c r="J500" s="21">
        <v>866</v>
      </c>
      <c r="K500" s="85">
        <v>4330</v>
      </c>
      <c r="L500" s="23">
        <v>41143</v>
      </c>
      <c r="M500" s="23">
        <v>42220</v>
      </c>
      <c r="N500" s="24">
        <v>0.92313999999999996</v>
      </c>
      <c r="O500" s="24">
        <f t="shared" si="55"/>
        <v>0.18462799999999999</v>
      </c>
      <c r="P500" s="26">
        <f t="shared" si="56"/>
        <v>0</v>
      </c>
      <c r="Q500" s="26">
        <f t="shared" si="54"/>
        <v>0</v>
      </c>
      <c r="R500" s="6">
        <f t="shared" si="53"/>
        <v>0</v>
      </c>
      <c r="T500">
        <f t="shared" si="52"/>
        <v>1</v>
      </c>
    </row>
    <row r="501" spans="1:20" ht="12.75" customHeight="1" x14ac:dyDescent="0.2">
      <c r="A501" s="7" t="s">
        <v>751</v>
      </c>
      <c r="B501" s="18" t="s">
        <v>900</v>
      </c>
      <c r="C501" s="18"/>
      <c r="D501" s="18" t="s">
        <v>901</v>
      </c>
      <c r="E501" s="18" t="s">
        <v>902</v>
      </c>
      <c r="F501" s="18" t="s">
        <v>872</v>
      </c>
      <c r="G501" s="37" t="s">
        <v>902</v>
      </c>
      <c r="H501" s="28" t="s">
        <v>872</v>
      </c>
      <c r="I501" s="1" t="s">
        <v>353</v>
      </c>
      <c r="J501" s="30">
        <v>866</v>
      </c>
      <c r="K501" s="65">
        <v>4330</v>
      </c>
      <c r="L501" s="32">
        <v>41143</v>
      </c>
      <c r="M501" s="32">
        <v>42187</v>
      </c>
      <c r="N501" s="38">
        <v>0.92313999999999996</v>
      </c>
      <c r="O501" s="38">
        <f t="shared" si="55"/>
        <v>0.18462799999999999</v>
      </c>
      <c r="P501" s="34">
        <f t="shared" si="56"/>
        <v>0</v>
      </c>
      <c r="Q501" s="34">
        <f t="shared" si="54"/>
        <v>0</v>
      </c>
      <c r="R501" s="86">
        <f t="shared" si="53"/>
        <v>0</v>
      </c>
      <c r="S501" s="7"/>
      <c r="T501">
        <f t="shared" si="52"/>
        <v>1</v>
      </c>
    </row>
    <row r="502" spans="1:20" ht="12.75" customHeight="1" x14ac:dyDescent="0.2">
      <c r="A502" t="s">
        <v>751</v>
      </c>
      <c r="B502" s="18" t="s">
        <v>903</v>
      </c>
      <c r="C502" s="18"/>
      <c r="D502" s="18" t="s">
        <v>904</v>
      </c>
      <c r="E502" s="18" t="s">
        <v>859</v>
      </c>
      <c r="F502" s="18" t="s">
        <v>872</v>
      </c>
      <c r="G502" s="8" t="s">
        <v>859</v>
      </c>
      <c r="H502" s="20" t="s">
        <v>872</v>
      </c>
      <c r="I502" s="35" t="s">
        <v>424</v>
      </c>
      <c r="J502" s="21">
        <v>866</v>
      </c>
      <c r="K502" s="85">
        <v>4330</v>
      </c>
      <c r="L502" s="23">
        <v>41143</v>
      </c>
      <c r="M502" s="23">
        <v>42220</v>
      </c>
      <c r="N502" s="24">
        <v>0.92313999999999996</v>
      </c>
      <c r="O502" s="24">
        <f t="shared" si="55"/>
        <v>0.18462799999999999</v>
      </c>
      <c r="P502" s="26">
        <f t="shared" si="56"/>
        <v>0</v>
      </c>
      <c r="Q502" s="26">
        <f t="shared" si="54"/>
        <v>0</v>
      </c>
      <c r="R502" s="6">
        <f t="shared" si="53"/>
        <v>0</v>
      </c>
      <c r="T502">
        <f t="shared" si="52"/>
        <v>1</v>
      </c>
    </row>
    <row r="503" spans="1:20" ht="12.75" customHeight="1" x14ac:dyDescent="0.2">
      <c r="A503" t="s">
        <v>751</v>
      </c>
      <c r="B503" s="18" t="s">
        <v>905</v>
      </c>
      <c r="C503" s="18"/>
      <c r="D503" s="18" t="s">
        <v>906</v>
      </c>
      <c r="E503" s="18"/>
      <c r="F503" s="18" t="s">
        <v>872</v>
      </c>
      <c r="H503" s="20" t="s">
        <v>872</v>
      </c>
      <c r="I503" s="35" t="s">
        <v>356</v>
      </c>
      <c r="J503" s="21">
        <v>866</v>
      </c>
      <c r="K503" s="85">
        <v>4330</v>
      </c>
      <c r="L503" s="23">
        <v>41143</v>
      </c>
      <c r="M503" s="23"/>
      <c r="N503" s="24">
        <v>0.92313999999999996</v>
      </c>
      <c r="O503" s="24">
        <f t="shared" si="55"/>
        <v>0.18462799999999999</v>
      </c>
      <c r="P503" s="26">
        <f t="shared" si="56"/>
        <v>866</v>
      </c>
      <c r="Q503" s="26">
        <f t="shared" si="54"/>
        <v>4330</v>
      </c>
      <c r="R503" s="6">
        <f t="shared" si="53"/>
        <v>799.43923999999993</v>
      </c>
      <c r="T503">
        <f t="shared" si="52"/>
        <v>1</v>
      </c>
    </row>
    <row r="504" spans="1:20" ht="12.75" customHeight="1" x14ac:dyDescent="0.2">
      <c r="A504" t="s">
        <v>751</v>
      </c>
      <c r="B504" s="18" t="s">
        <v>907</v>
      </c>
      <c r="C504" s="18"/>
      <c r="D504" s="18" t="s">
        <v>908</v>
      </c>
      <c r="E504" s="18" t="s">
        <v>909</v>
      </c>
      <c r="F504" s="18" t="s">
        <v>872</v>
      </c>
      <c r="H504" s="20" t="s">
        <v>872</v>
      </c>
      <c r="I504" s="35" t="s">
        <v>329</v>
      </c>
      <c r="J504" s="21">
        <v>866</v>
      </c>
      <c r="K504" s="85">
        <v>4330</v>
      </c>
      <c r="L504" s="23">
        <v>41143</v>
      </c>
      <c r="M504" s="23">
        <v>42217</v>
      </c>
      <c r="N504" s="24">
        <v>0.92313999999999996</v>
      </c>
      <c r="O504" s="24">
        <f t="shared" si="55"/>
        <v>0.18462799999999999</v>
      </c>
      <c r="P504" s="26">
        <f t="shared" si="56"/>
        <v>0</v>
      </c>
      <c r="Q504" s="26">
        <f t="shared" si="54"/>
        <v>0</v>
      </c>
      <c r="R504" s="6">
        <f t="shared" si="53"/>
        <v>0</v>
      </c>
      <c r="T504">
        <f t="shared" si="52"/>
        <v>1</v>
      </c>
    </row>
    <row r="505" spans="1:20" ht="12.75" customHeight="1" x14ac:dyDescent="0.2">
      <c r="A505" t="s">
        <v>751</v>
      </c>
      <c r="B505" s="18" t="s">
        <v>910</v>
      </c>
      <c r="C505" s="18"/>
      <c r="D505" s="18" t="s">
        <v>911</v>
      </c>
      <c r="E505" s="18" t="s">
        <v>912</v>
      </c>
      <c r="F505" s="18" t="s">
        <v>872</v>
      </c>
      <c r="H505" s="20" t="s">
        <v>872</v>
      </c>
      <c r="I505" s="35" t="s">
        <v>913</v>
      </c>
      <c r="J505" s="21">
        <v>866</v>
      </c>
      <c r="K505" s="85">
        <v>4330</v>
      </c>
      <c r="L505" s="23">
        <v>41143</v>
      </c>
      <c r="M505" s="23">
        <v>42217</v>
      </c>
      <c r="N505" s="24">
        <v>0.92313999999999996</v>
      </c>
      <c r="O505" s="24">
        <f t="shared" si="55"/>
        <v>0.18462799999999999</v>
      </c>
      <c r="P505" s="26">
        <f t="shared" si="56"/>
        <v>0</v>
      </c>
      <c r="Q505" s="26">
        <f t="shared" si="54"/>
        <v>0</v>
      </c>
      <c r="R505" s="6">
        <f t="shared" si="53"/>
        <v>0</v>
      </c>
      <c r="T505">
        <f t="shared" si="52"/>
        <v>1</v>
      </c>
    </row>
    <row r="506" spans="1:20" ht="12.75" customHeight="1" x14ac:dyDescent="0.2">
      <c r="A506" t="s">
        <v>751</v>
      </c>
      <c r="B506" s="18" t="s">
        <v>914</v>
      </c>
      <c r="C506" s="18"/>
      <c r="D506" s="18" t="s">
        <v>915</v>
      </c>
      <c r="E506" s="18" t="s">
        <v>846</v>
      </c>
      <c r="F506" s="18" t="s">
        <v>872</v>
      </c>
      <c r="G506" s="27" t="s">
        <v>846</v>
      </c>
      <c r="H506" s="20" t="s">
        <v>872</v>
      </c>
      <c r="I506" s="35" t="s">
        <v>86</v>
      </c>
      <c r="J506" s="21">
        <v>47111</v>
      </c>
      <c r="K506" s="85">
        <v>235555</v>
      </c>
      <c r="L506" s="23">
        <v>41143</v>
      </c>
      <c r="M506" s="23">
        <v>42019</v>
      </c>
      <c r="N506" s="24">
        <v>0.92313999999999996</v>
      </c>
      <c r="O506" s="24">
        <f t="shared" si="55"/>
        <v>0.18462799999999999</v>
      </c>
      <c r="P506" s="26">
        <f t="shared" si="56"/>
        <v>0</v>
      </c>
      <c r="Q506" s="26">
        <f t="shared" si="54"/>
        <v>0</v>
      </c>
      <c r="R506" s="6">
        <f t="shared" si="53"/>
        <v>0</v>
      </c>
      <c r="T506">
        <f t="shared" si="52"/>
        <v>1</v>
      </c>
    </row>
    <row r="507" spans="1:20" ht="12.75" customHeight="1" x14ac:dyDescent="0.2">
      <c r="A507" t="s">
        <v>751</v>
      </c>
      <c r="B507" s="18"/>
      <c r="C507" s="18"/>
      <c r="D507" s="18" t="s">
        <v>916</v>
      </c>
      <c r="E507" s="18" t="s">
        <v>917</v>
      </c>
      <c r="F507" s="18" t="s">
        <v>918</v>
      </c>
      <c r="G507" s="8" t="s">
        <v>917</v>
      </c>
      <c r="H507" s="20" t="s">
        <v>918</v>
      </c>
      <c r="I507" s="35" t="s">
        <v>86</v>
      </c>
      <c r="J507" s="21"/>
      <c r="K507" s="85">
        <v>451865</v>
      </c>
      <c r="L507" s="23">
        <v>42019</v>
      </c>
      <c r="M507" s="23">
        <v>42101</v>
      </c>
      <c r="N507" s="24">
        <v>0.92313999999999996</v>
      </c>
      <c r="O507" s="24">
        <f t="shared" si="55"/>
        <v>0.18462799999999999</v>
      </c>
      <c r="P507" s="26">
        <f t="shared" si="56"/>
        <v>0</v>
      </c>
      <c r="Q507" s="26">
        <f t="shared" si="54"/>
        <v>0</v>
      </c>
      <c r="R507" s="6">
        <f t="shared" si="53"/>
        <v>0</v>
      </c>
      <c r="T507">
        <f t="shared" si="52"/>
        <v>1</v>
      </c>
    </row>
    <row r="508" spans="1:20" ht="12.75" customHeight="1" x14ac:dyDescent="0.2">
      <c r="A508" t="s">
        <v>751</v>
      </c>
      <c r="B508" s="18"/>
      <c r="C508" s="18"/>
      <c r="D508" s="18" t="s">
        <v>919</v>
      </c>
      <c r="E508" s="18" t="s">
        <v>920</v>
      </c>
      <c r="F508" s="18" t="s">
        <v>916</v>
      </c>
      <c r="G508" s="37" t="s">
        <v>920</v>
      </c>
      <c r="H508" s="20" t="s">
        <v>916</v>
      </c>
      <c r="I508" s="35" t="s">
        <v>86</v>
      </c>
      <c r="J508" s="21"/>
      <c r="K508" s="85">
        <v>281865</v>
      </c>
      <c r="L508" s="23">
        <v>42101</v>
      </c>
      <c r="M508" s="23">
        <v>42206</v>
      </c>
      <c r="N508" s="24">
        <v>0.92313999999999996</v>
      </c>
      <c r="O508" s="24">
        <f t="shared" si="55"/>
        <v>0.18462799999999999</v>
      </c>
      <c r="P508" s="26"/>
      <c r="Q508" s="26">
        <f t="shared" si="54"/>
        <v>0</v>
      </c>
      <c r="R508" s="6">
        <f t="shared" si="53"/>
        <v>0</v>
      </c>
      <c r="T508">
        <f t="shared" si="52"/>
        <v>1</v>
      </c>
    </row>
    <row r="509" spans="1:20" ht="12.75" customHeight="1" x14ac:dyDescent="0.2">
      <c r="A509" t="s">
        <v>751</v>
      </c>
      <c r="B509" s="18"/>
      <c r="C509" s="18"/>
      <c r="D509" s="18" t="s">
        <v>921</v>
      </c>
      <c r="E509" s="18"/>
      <c r="F509" s="18" t="s">
        <v>919</v>
      </c>
      <c r="G509" s="37"/>
      <c r="H509" s="20" t="s">
        <v>919</v>
      </c>
      <c r="I509" s="35" t="s">
        <v>86</v>
      </c>
      <c r="J509" s="21"/>
      <c r="K509" s="85">
        <f>281865-265655</f>
        <v>16210</v>
      </c>
      <c r="L509" s="23">
        <v>42206</v>
      </c>
      <c r="M509" s="23"/>
      <c r="N509" s="24">
        <v>0.92313999999999996</v>
      </c>
      <c r="O509" s="24">
        <f t="shared" si="55"/>
        <v>0.18462799999999999</v>
      </c>
      <c r="P509" s="26"/>
      <c r="Q509" s="26">
        <f t="shared" si="54"/>
        <v>16210</v>
      </c>
      <c r="R509" s="6">
        <f t="shared" si="53"/>
        <v>2992.8198799999996</v>
      </c>
      <c r="T509">
        <f t="shared" si="52"/>
        <v>1</v>
      </c>
    </row>
    <row r="510" spans="1:20" ht="12.75" customHeight="1" x14ac:dyDescent="0.2">
      <c r="A510" t="s">
        <v>751</v>
      </c>
      <c r="B510" s="18"/>
      <c r="C510" s="18"/>
      <c r="D510" s="18" t="s">
        <v>922</v>
      </c>
      <c r="E510" s="18" t="s">
        <v>923</v>
      </c>
      <c r="F510" s="18" t="s">
        <v>875</v>
      </c>
      <c r="G510" s="37" t="s">
        <v>923</v>
      </c>
      <c r="H510" s="20" t="s">
        <v>875</v>
      </c>
      <c r="I510" s="35" t="s">
        <v>827</v>
      </c>
      <c r="J510" s="21">
        <v>435265</v>
      </c>
      <c r="K510" s="85">
        <f>2176325-153919</f>
        <v>2022406</v>
      </c>
      <c r="L510" s="23">
        <v>42209</v>
      </c>
      <c r="M510" s="23">
        <v>42220</v>
      </c>
      <c r="N510" s="24">
        <v>0.92313999999999996</v>
      </c>
      <c r="O510" s="24">
        <f t="shared" si="55"/>
        <v>0.18462799999999999</v>
      </c>
      <c r="P510" s="26">
        <f t="shared" ref="P510:P519" si="57">IF(M510="",J510,0)</f>
        <v>0</v>
      </c>
      <c r="Q510" s="26">
        <f t="shared" si="54"/>
        <v>0</v>
      </c>
      <c r="R510" s="6">
        <f t="shared" si="53"/>
        <v>0</v>
      </c>
      <c r="T510">
        <f t="shared" si="52"/>
        <v>1</v>
      </c>
    </row>
    <row r="511" spans="1:20" ht="12.75" customHeight="1" x14ac:dyDescent="0.2">
      <c r="A511" t="s">
        <v>751</v>
      </c>
      <c r="B511" s="18"/>
      <c r="C511" s="18"/>
      <c r="D511" s="18" t="s">
        <v>924</v>
      </c>
      <c r="E511" s="18"/>
      <c r="F511" s="18" t="s">
        <v>922</v>
      </c>
      <c r="G511" s="37"/>
      <c r="H511" s="20" t="s">
        <v>875</v>
      </c>
      <c r="I511" s="35" t="s">
        <v>827</v>
      </c>
      <c r="J511" s="21">
        <v>435265</v>
      </c>
      <c r="K511" s="85">
        <f>2176325-153919-8489</f>
        <v>2013917</v>
      </c>
      <c r="L511" s="23">
        <v>42220</v>
      </c>
      <c r="M511" s="23"/>
      <c r="N511" s="24">
        <v>0.92313999999999996</v>
      </c>
      <c r="O511" s="24">
        <f t="shared" si="55"/>
        <v>0.18462799999999999</v>
      </c>
      <c r="P511" s="26">
        <f t="shared" si="57"/>
        <v>435265</v>
      </c>
      <c r="Q511" s="26">
        <f t="shared" si="54"/>
        <v>2013917</v>
      </c>
      <c r="R511" s="6">
        <f t="shared" si="53"/>
        <v>371825.46787599998</v>
      </c>
      <c r="T511">
        <f t="shared" si="52"/>
        <v>1</v>
      </c>
    </row>
    <row r="512" spans="1:20" ht="12.75" customHeight="1" x14ac:dyDescent="0.2">
      <c r="A512" t="s">
        <v>751</v>
      </c>
      <c r="B512" s="18"/>
      <c r="C512" s="18"/>
      <c r="D512" s="18" t="s">
        <v>880</v>
      </c>
      <c r="E512" s="18"/>
      <c r="F512" s="18" t="s">
        <v>878</v>
      </c>
      <c r="G512" s="37"/>
      <c r="H512" s="18" t="s">
        <v>878</v>
      </c>
      <c r="I512" s="35" t="s">
        <v>881</v>
      </c>
      <c r="J512" s="21">
        <v>10000</v>
      </c>
      <c r="K512" s="85">
        <f>50000-3000</f>
        <v>47000</v>
      </c>
      <c r="L512" s="23">
        <v>42217</v>
      </c>
      <c r="M512" s="23"/>
      <c r="N512" s="24">
        <v>0.92313999999999996</v>
      </c>
      <c r="O512" s="24">
        <f t="shared" si="55"/>
        <v>0.18462799999999999</v>
      </c>
      <c r="P512" s="26">
        <f t="shared" si="57"/>
        <v>10000</v>
      </c>
      <c r="Q512" s="26">
        <f t="shared" si="54"/>
        <v>47000</v>
      </c>
      <c r="R512" s="6">
        <f t="shared" si="53"/>
        <v>8677.5159999999996</v>
      </c>
      <c r="T512">
        <f t="shared" si="52"/>
        <v>1</v>
      </c>
    </row>
    <row r="513" spans="1:20" ht="12.75" customHeight="1" x14ac:dyDescent="0.2">
      <c r="A513" t="s">
        <v>751</v>
      </c>
      <c r="B513" s="18"/>
      <c r="C513" s="18"/>
      <c r="D513" s="18" t="s">
        <v>925</v>
      </c>
      <c r="E513" s="18"/>
      <c r="F513" s="18" t="s">
        <v>908</v>
      </c>
      <c r="H513" s="18" t="s">
        <v>908</v>
      </c>
      <c r="I513" s="35" t="s">
        <v>329</v>
      </c>
      <c r="J513" s="21">
        <v>866</v>
      </c>
      <c r="K513" s="85">
        <f>4330-500</f>
        <v>3830</v>
      </c>
      <c r="L513" s="23">
        <v>42217</v>
      </c>
      <c r="M513" s="23"/>
      <c r="N513" s="24">
        <v>0.92313999999999996</v>
      </c>
      <c r="O513" s="24">
        <f t="shared" si="55"/>
        <v>0.18462799999999999</v>
      </c>
      <c r="P513" s="26">
        <f t="shared" si="57"/>
        <v>866</v>
      </c>
      <c r="Q513" s="26">
        <f t="shared" si="54"/>
        <v>3830</v>
      </c>
      <c r="R513" s="6">
        <f t="shared" si="53"/>
        <v>707.12523999999996</v>
      </c>
      <c r="T513">
        <f t="shared" si="52"/>
        <v>1</v>
      </c>
    </row>
    <row r="514" spans="1:20" ht="12.75" customHeight="1" x14ac:dyDescent="0.2">
      <c r="A514" t="s">
        <v>751</v>
      </c>
      <c r="B514" s="18"/>
      <c r="C514" s="18" t="s">
        <v>491</v>
      </c>
      <c r="D514" s="18" t="s">
        <v>926</v>
      </c>
      <c r="E514" s="18"/>
      <c r="F514" s="18" t="s">
        <v>861</v>
      </c>
      <c r="G514" s="37"/>
      <c r="H514" s="18" t="s">
        <v>861</v>
      </c>
      <c r="I514" s="35" t="s">
        <v>356</v>
      </c>
      <c r="J514" s="21">
        <v>866</v>
      </c>
      <c r="K514" s="85">
        <f>4330-4000</f>
        <v>330</v>
      </c>
      <c r="L514" s="23">
        <v>42220</v>
      </c>
      <c r="M514" s="23"/>
      <c r="N514" s="24">
        <v>0.92313999999999996</v>
      </c>
      <c r="O514" s="24">
        <f t="shared" si="55"/>
        <v>0.18462799999999999</v>
      </c>
      <c r="P514" s="26">
        <f t="shared" si="57"/>
        <v>866</v>
      </c>
      <c r="Q514" s="26">
        <f t="shared" si="54"/>
        <v>330</v>
      </c>
      <c r="R514" s="6">
        <f t="shared" si="53"/>
        <v>60.927239999999998</v>
      </c>
      <c r="T514">
        <f t="shared" si="52"/>
        <v>1</v>
      </c>
    </row>
    <row r="515" spans="1:20" ht="12.75" customHeight="1" x14ac:dyDescent="0.2">
      <c r="A515" t="s">
        <v>751</v>
      </c>
      <c r="B515" s="18"/>
      <c r="C515" s="18"/>
      <c r="D515" s="18" t="s">
        <v>927</v>
      </c>
      <c r="E515" s="18"/>
      <c r="F515" s="18" t="s">
        <v>911</v>
      </c>
      <c r="H515" s="18" t="s">
        <v>911</v>
      </c>
      <c r="I515" s="35" t="s">
        <v>913</v>
      </c>
      <c r="J515" s="21">
        <v>866</v>
      </c>
      <c r="K515" s="85">
        <f>4330-500</f>
        <v>3830</v>
      </c>
      <c r="L515" s="23">
        <v>42217</v>
      </c>
      <c r="M515" s="23"/>
      <c r="N515" s="24">
        <v>0.92313999999999996</v>
      </c>
      <c r="O515" s="24">
        <f t="shared" si="55"/>
        <v>0.18462799999999999</v>
      </c>
      <c r="P515" s="26">
        <f t="shared" si="57"/>
        <v>866</v>
      </c>
      <c r="Q515" s="26">
        <f t="shared" si="54"/>
        <v>3830</v>
      </c>
      <c r="R515" s="6">
        <f t="shared" si="53"/>
        <v>707.12523999999996</v>
      </c>
      <c r="T515">
        <f t="shared" si="52"/>
        <v>1</v>
      </c>
    </row>
    <row r="516" spans="1:20" ht="12.75" customHeight="1" x14ac:dyDescent="0.2">
      <c r="A516" t="s">
        <v>928</v>
      </c>
      <c r="B516" s="18"/>
      <c r="C516" s="18"/>
      <c r="D516" s="18" t="s">
        <v>929</v>
      </c>
      <c r="E516" s="18"/>
      <c r="F516" s="18" t="s">
        <v>915</v>
      </c>
      <c r="H516" s="20" t="s">
        <v>915</v>
      </c>
      <c r="I516" s="35" t="s">
        <v>378</v>
      </c>
      <c r="J516" s="21"/>
      <c r="K516" s="85">
        <v>28000</v>
      </c>
      <c r="L516" s="23">
        <v>42019</v>
      </c>
      <c r="M516" s="23"/>
      <c r="N516" s="24"/>
      <c r="O516" s="24">
        <v>15</v>
      </c>
      <c r="P516" s="26">
        <f t="shared" si="57"/>
        <v>0</v>
      </c>
      <c r="Q516" s="26">
        <f t="shared" si="54"/>
        <v>28000</v>
      </c>
      <c r="T516">
        <f t="shared" si="52"/>
        <v>1</v>
      </c>
    </row>
    <row r="517" spans="1:20" ht="12.75" customHeight="1" x14ac:dyDescent="0.2">
      <c r="A517" t="s">
        <v>928</v>
      </c>
      <c r="B517" s="18"/>
      <c r="C517" s="18"/>
      <c r="D517" s="18" t="s">
        <v>930</v>
      </c>
      <c r="E517" s="18"/>
      <c r="F517" s="18" t="s">
        <v>916</v>
      </c>
      <c r="H517" s="20" t="s">
        <v>916</v>
      </c>
      <c r="I517" s="35" t="s">
        <v>378</v>
      </c>
      <c r="J517" s="21"/>
      <c r="K517" s="85">
        <v>170000</v>
      </c>
      <c r="L517" s="23">
        <v>42101</v>
      </c>
      <c r="M517" s="23"/>
      <c r="N517" s="24"/>
      <c r="O517" s="24">
        <v>15</v>
      </c>
      <c r="P517" s="26">
        <f t="shared" si="57"/>
        <v>0</v>
      </c>
      <c r="Q517" s="26">
        <f t="shared" si="54"/>
        <v>170000</v>
      </c>
      <c r="R517" s="6">
        <v>0</v>
      </c>
      <c r="T517">
        <f t="shared" si="52"/>
        <v>1</v>
      </c>
    </row>
    <row r="518" spans="1:20" ht="12.75" customHeight="1" x14ac:dyDescent="0.2">
      <c r="A518" s="7" t="s">
        <v>928</v>
      </c>
      <c r="B518" s="18"/>
      <c r="C518" s="18"/>
      <c r="D518" s="18" t="s">
        <v>856</v>
      </c>
      <c r="E518" s="18"/>
      <c r="F518" s="18" t="s">
        <v>855</v>
      </c>
      <c r="G518" s="37"/>
      <c r="H518" s="28" t="s">
        <v>855</v>
      </c>
      <c r="I518" s="1" t="s">
        <v>378</v>
      </c>
      <c r="J518" s="30">
        <v>866</v>
      </c>
      <c r="K518" s="65">
        <v>4330</v>
      </c>
      <c r="L518" s="32">
        <v>42187</v>
      </c>
      <c r="M518" s="32"/>
      <c r="N518" s="38">
        <v>0.92313999999999996</v>
      </c>
      <c r="O518" s="38">
        <f t="shared" ref="O518:O581" si="58">N518/5</f>
        <v>0.18462799999999999</v>
      </c>
      <c r="P518" s="34">
        <f t="shared" si="57"/>
        <v>866</v>
      </c>
      <c r="Q518" s="34">
        <f t="shared" si="54"/>
        <v>4330</v>
      </c>
      <c r="R518" s="86">
        <f t="shared" ref="R518:R581" si="59">O518*Q518</f>
        <v>799.43923999999993</v>
      </c>
      <c r="S518" s="7"/>
      <c r="T518">
        <f t="shared" si="52"/>
        <v>1</v>
      </c>
    </row>
    <row r="519" spans="1:20" ht="12.75" customHeight="1" x14ac:dyDescent="0.2">
      <c r="A519" s="7" t="s">
        <v>928</v>
      </c>
      <c r="B519" s="18"/>
      <c r="C519" s="18"/>
      <c r="D519" s="18" t="s">
        <v>931</v>
      </c>
      <c r="E519" s="18"/>
      <c r="F519" s="18" t="s">
        <v>901</v>
      </c>
      <c r="G519" s="37"/>
      <c r="H519" s="28" t="s">
        <v>901</v>
      </c>
      <c r="I519" s="1" t="s">
        <v>378</v>
      </c>
      <c r="J519" s="30">
        <v>866</v>
      </c>
      <c r="K519" s="65">
        <v>4330</v>
      </c>
      <c r="L519" s="32">
        <v>42187</v>
      </c>
      <c r="M519" s="32"/>
      <c r="N519" s="38">
        <v>0.92313999999999996</v>
      </c>
      <c r="O519" s="38">
        <f t="shared" si="58"/>
        <v>0.18462799999999999</v>
      </c>
      <c r="P519" s="34">
        <f t="shared" si="57"/>
        <v>866</v>
      </c>
      <c r="Q519" s="34">
        <f t="shared" si="54"/>
        <v>4330</v>
      </c>
      <c r="R519" s="86">
        <f t="shared" si="59"/>
        <v>799.43923999999993</v>
      </c>
      <c r="S519" s="7"/>
      <c r="T519">
        <f t="shared" si="52"/>
        <v>1</v>
      </c>
    </row>
    <row r="520" spans="1:20" ht="12.75" customHeight="1" x14ac:dyDescent="0.2">
      <c r="A520" s="7" t="s">
        <v>928</v>
      </c>
      <c r="B520" s="18"/>
      <c r="C520" s="18"/>
      <c r="D520" s="18" t="s">
        <v>932</v>
      </c>
      <c r="E520" s="18"/>
      <c r="F520" s="18" t="s">
        <v>919</v>
      </c>
      <c r="G520" s="37"/>
      <c r="H520" s="28" t="s">
        <v>919</v>
      </c>
      <c r="I520" s="1" t="s">
        <v>378</v>
      </c>
      <c r="J520" s="30"/>
      <c r="K520" s="65">
        <v>265655</v>
      </c>
      <c r="L520" s="23">
        <v>42206</v>
      </c>
      <c r="M520" s="32"/>
      <c r="N520" s="24">
        <v>0.92313999999999996</v>
      </c>
      <c r="O520" s="24">
        <f t="shared" si="58"/>
        <v>0.18462799999999999</v>
      </c>
      <c r="P520" s="34"/>
      <c r="Q520" s="34">
        <f t="shared" si="54"/>
        <v>265655</v>
      </c>
      <c r="R520" s="86">
        <f t="shared" si="59"/>
        <v>49047.351339999994</v>
      </c>
      <c r="S520" s="7"/>
      <c r="T520">
        <f t="shared" si="52"/>
        <v>1</v>
      </c>
    </row>
    <row r="521" spans="1:20" ht="12.75" customHeight="1" x14ac:dyDescent="0.2">
      <c r="A521" t="s">
        <v>928</v>
      </c>
      <c r="B521" s="18"/>
      <c r="C521" s="18"/>
      <c r="D521" s="18" t="s">
        <v>933</v>
      </c>
      <c r="E521" s="18"/>
      <c r="F521" s="18" t="s">
        <v>875</v>
      </c>
      <c r="G521" s="37"/>
      <c r="H521" s="20" t="s">
        <v>875</v>
      </c>
      <c r="I521" s="35" t="s">
        <v>378</v>
      </c>
      <c r="J521" s="21">
        <v>435265</v>
      </c>
      <c r="K521" s="85">
        <v>153919</v>
      </c>
      <c r="L521" s="23">
        <v>42209</v>
      </c>
      <c r="M521" s="23"/>
      <c r="N521" s="24">
        <v>0.92313999999999996</v>
      </c>
      <c r="O521" s="24">
        <f t="shared" si="58"/>
        <v>0.18462799999999999</v>
      </c>
      <c r="P521" s="26">
        <f t="shared" ref="P521:P584" si="60">IF(M521="",J521,0)</f>
        <v>435265</v>
      </c>
      <c r="Q521" s="26">
        <f t="shared" si="54"/>
        <v>153919</v>
      </c>
      <c r="R521" s="6">
        <f t="shared" si="59"/>
        <v>28417.757131999999</v>
      </c>
      <c r="T521">
        <f t="shared" si="52"/>
        <v>1</v>
      </c>
    </row>
    <row r="522" spans="1:20" ht="12.75" customHeight="1" x14ac:dyDescent="0.2">
      <c r="A522" t="s">
        <v>928</v>
      </c>
      <c r="B522" s="18"/>
      <c r="C522" s="18"/>
      <c r="D522" s="18" t="s">
        <v>934</v>
      </c>
      <c r="E522" s="18"/>
      <c r="F522" s="18" t="s">
        <v>922</v>
      </c>
      <c r="G522" s="37"/>
      <c r="H522" s="20" t="s">
        <v>875</v>
      </c>
      <c r="I522" s="35" t="s">
        <v>378</v>
      </c>
      <c r="J522" s="21">
        <v>435265</v>
      </c>
      <c r="K522" s="85">
        <v>8489</v>
      </c>
      <c r="L522" s="23">
        <v>42220</v>
      </c>
      <c r="M522" s="23"/>
      <c r="N522" s="24">
        <v>0.92313999999999996</v>
      </c>
      <c r="O522" s="24">
        <f t="shared" si="58"/>
        <v>0.18462799999999999</v>
      </c>
      <c r="P522" s="26">
        <f t="shared" si="60"/>
        <v>435265</v>
      </c>
      <c r="Q522" s="26">
        <f t="shared" si="54"/>
        <v>8489</v>
      </c>
      <c r="R522" s="6">
        <f t="shared" si="59"/>
        <v>1567.3070919999998</v>
      </c>
      <c r="T522">
        <f t="shared" ref="T522:T585" si="61">IF(AND(E522="",F522=""),"",1)</f>
        <v>1</v>
      </c>
    </row>
    <row r="523" spans="1:20" ht="12.75" customHeight="1" x14ac:dyDescent="0.2">
      <c r="A523" t="s">
        <v>928</v>
      </c>
      <c r="B523" s="18"/>
      <c r="C523" s="18"/>
      <c r="D523" s="18" t="s">
        <v>935</v>
      </c>
      <c r="E523" s="18"/>
      <c r="F523" s="18" t="s">
        <v>878</v>
      </c>
      <c r="G523" s="37"/>
      <c r="H523" s="18" t="s">
        <v>878</v>
      </c>
      <c r="I523" s="35" t="s">
        <v>378</v>
      </c>
      <c r="J523" s="21">
        <v>10000</v>
      </c>
      <c r="K523" s="85">
        <v>3000</v>
      </c>
      <c r="L523" s="23">
        <v>42217</v>
      </c>
      <c r="M523" s="23"/>
      <c r="N523" s="24">
        <v>0.92313999999999996</v>
      </c>
      <c r="O523" s="24">
        <f t="shared" si="58"/>
        <v>0.18462799999999999</v>
      </c>
      <c r="P523" s="26">
        <f t="shared" si="60"/>
        <v>10000</v>
      </c>
      <c r="Q523" s="26">
        <f t="shared" si="54"/>
        <v>3000</v>
      </c>
      <c r="R523" s="6">
        <f t="shared" si="59"/>
        <v>553.88400000000001</v>
      </c>
      <c r="T523">
        <f t="shared" si="61"/>
        <v>1</v>
      </c>
    </row>
    <row r="524" spans="1:20" ht="12.75" customHeight="1" x14ac:dyDescent="0.2">
      <c r="A524" t="s">
        <v>928</v>
      </c>
      <c r="B524" s="18"/>
      <c r="C524" s="18"/>
      <c r="D524" s="18" t="s">
        <v>853</v>
      </c>
      <c r="E524" s="18"/>
      <c r="F524" s="18" t="s">
        <v>936</v>
      </c>
      <c r="G524" s="37"/>
      <c r="H524" s="18" t="s">
        <v>936</v>
      </c>
      <c r="I524" s="35" t="s">
        <v>378</v>
      </c>
      <c r="J524" s="21"/>
      <c r="K524" s="85">
        <v>8660</v>
      </c>
      <c r="L524" s="23">
        <v>42220</v>
      </c>
      <c r="M524" s="23"/>
      <c r="N524" s="24">
        <v>0.92313999999999996</v>
      </c>
      <c r="O524" s="24">
        <f t="shared" si="58"/>
        <v>0.18462799999999999</v>
      </c>
      <c r="P524" s="26">
        <f t="shared" si="60"/>
        <v>0</v>
      </c>
      <c r="Q524" s="26">
        <f t="shared" si="54"/>
        <v>8660</v>
      </c>
      <c r="R524" s="6">
        <f t="shared" si="59"/>
        <v>1598.8784799999999</v>
      </c>
      <c r="T524">
        <f t="shared" si="61"/>
        <v>1</v>
      </c>
    </row>
    <row r="525" spans="1:20" ht="12.75" customHeight="1" x14ac:dyDescent="0.2">
      <c r="A525" t="s">
        <v>928</v>
      </c>
      <c r="B525" s="18"/>
      <c r="C525" s="18"/>
      <c r="D525" s="18" t="s">
        <v>937</v>
      </c>
      <c r="E525" s="18"/>
      <c r="F525" s="18" t="s">
        <v>908</v>
      </c>
      <c r="H525" s="18" t="s">
        <v>908</v>
      </c>
      <c r="I525" s="35" t="s">
        <v>378</v>
      </c>
      <c r="J525" s="21">
        <v>866</v>
      </c>
      <c r="K525" s="85">
        <v>500</v>
      </c>
      <c r="L525" s="23">
        <v>42217</v>
      </c>
      <c r="M525" s="23"/>
      <c r="N525" s="24">
        <v>0.92313999999999996</v>
      </c>
      <c r="O525" s="24">
        <f t="shared" si="58"/>
        <v>0.18462799999999999</v>
      </c>
      <c r="P525" s="26">
        <f t="shared" si="60"/>
        <v>866</v>
      </c>
      <c r="Q525" s="26">
        <f t="shared" si="54"/>
        <v>500</v>
      </c>
      <c r="R525" s="6">
        <f t="shared" si="59"/>
        <v>92.313999999999993</v>
      </c>
      <c r="T525">
        <f t="shared" si="61"/>
        <v>1</v>
      </c>
    </row>
    <row r="526" spans="1:20" ht="12.75" customHeight="1" x14ac:dyDescent="0.2">
      <c r="A526" t="s">
        <v>928</v>
      </c>
      <c r="B526" s="18"/>
      <c r="C526" s="18"/>
      <c r="D526" s="18" t="s">
        <v>850</v>
      </c>
      <c r="E526" s="18"/>
      <c r="F526" s="18" t="s">
        <v>938</v>
      </c>
      <c r="G526" s="37"/>
      <c r="H526" s="18" t="s">
        <v>938</v>
      </c>
      <c r="I526" s="35" t="s">
        <v>378</v>
      </c>
      <c r="J526" s="21"/>
      <c r="K526" s="85">
        <v>8660</v>
      </c>
      <c r="L526" s="23">
        <v>42220</v>
      </c>
      <c r="M526" s="23"/>
      <c r="N526" s="24">
        <v>0.92313999999999996</v>
      </c>
      <c r="O526" s="24">
        <f t="shared" si="58"/>
        <v>0.18462799999999999</v>
      </c>
      <c r="P526" s="26">
        <f t="shared" si="60"/>
        <v>0</v>
      </c>
      <c r="Q526" s="26">
        <f t="shared" si="54"/>
        <v>8660</v>
      </c>
      <c r="R526" s="6">
        <f t="shared" si="59"/>
        <v>1598.8784799999999</v>
      </c>
      <c r="T526">
        <f t="shared" si="61"/>
        <v>1</v>
      </c>
    </row>
    <row r="527" spans="1:20" ht="12.75" customHeight="1" x14ac:dyDescent="0.2">
      <c r="A527" t="s">
        <v>928</v>
      </c>
      <c r="B527" s="18"/>
      <c r="C527" s="18" t="s">
        <v>491</v>
      </c>
      <c r="D527" s="18" t="s">
        <v>939</v>
      </c>
      <c r="E527" s="18"/>
      <c r="F527" s="18" t="s">
        <v>861</v>
      </c>
      <c r="G527" s="37"/>
      <c r="H527" s="18" t="s">
        <v>861</v>
      </c>
      <c r="I527" s="35" t="s">
        <v>378</v>
      </c>
      <c r="J527" s="21">
        <v>866</v>
      </c>
      <c r="K527" s="85">
        <v>4000</v>
      </c>
      <c r="L527" s="23">
        <v>42220</v>
      </c>
      <c r="M527" s="23"/>
      <c r="N527" s="24">
        <v>0.92313999999999996</v>
      </c>
      <c r="O527" s="24">
        <f t="shared" si="58"/>
        <v>0.18462799999999999</v>
      </c>
      <c r="P527" s="26">
        <f t="shared" si="60"/>
        <v>866</v>
      </c>
      <c r="Q527" s="26">
        <f t="shared" si="54"/>
        <v>4000</v>
      </c>
      <c r="R527" s="6">
        <f t="shared" si="59"/>
        <v>738.51199999999994</v>
      </c>
      <c r="T527">
        <f t="shared" si="61"/>
        <v>1</v>
      </c>
    </row>
    <row r="528" spans="1:20" ht="12.75" customHeight="1" x14ac:dyDescent="0.2">
      <c r="A528" t="s">
        <v>928</v>
      </c>
      <c r="B528" s="18"/>
      <c r="C528" s="18"/>
      <c r="D528" s="18" t="s">
        <v>940</v>
      </c>
      <c r="E528" s="18"/>
      <c r="F528" s="18" t="s">
        <v>911</v>
      </c>
      <c r="H528" s="18" t="s">
        <v>911</v>
      </c>
      <c r="I528" s="35" t="s">
        <v>378</v>
      </c>
      <c r="J528" s="21">
        <v>866</v>
      </c>
      <c r="K528" s="85">
        <v>500</v>
      </c>
      <c r="L528" s="23">
        <v>42217</v>
      </c>
      <c r="M528" s="23"/>
      <c r="N528" s="24">
        <v>0.92313999999999996</v>
      </c>
      <c r="O528" s="24">
        <f t="shared" si="58"/>
        <v>0.18462799999999999</v>
      </c>
      <c r="P528" s="26">
        <f t="shared" si="60"/>
        <v>866</v>
      </c>
      <c r="Q528" s="26">
        <f t="shared" si="54"/>
        <v>500</v>
      </c>
      <c r="R528" s="6">
        <f t="shared" si="59"/>
        <v>92.313999999999993</v>
      </c>
      <c r="T528">
        <f t="shared" si="61"/>
        <v>1</v>
      </c>
    </row>
    <row r="529" spans="1:20" ht="12.75" customHeight="1" x14ac:dyDescent="0.2">
      <c r="A529" t="s">
        <v>928</v>
      </c>
      <c r="B529" s="18"/>
      <c r="C529" s="18"/>
      <c r="D529" s="18" t="s">
        <v>859</v>
      </c>
      <c r="E529" s="18"/>
      <c r="F529" s="18" t="s">
        <v>941</v>
      </c>
      <c r="H529" s="20" t="s">
        <v>941</v>
      </c>
      <c r="I529" s="35" t="s">
        <v>378</v>
      </c>
      <c r="J529" s="21"/>
      <c r="K529" s="85">
        <v>8660</v>
      </c>
      <c r="L529" s="23">
        <v>42220</v>
      </c>
      <c r="M529" s="23"/>
      <c r="N529" s="24">
        <v>0.92313999999999996</v>
      </c>
      <c r="O529" s="24">
        <f t="shared" si="58"/>
        <v>0.18462799999999999</v>
      </c>
      <c r="P529" s="26">
        <f t="shared" si="60"/>
        <v>0</v>
      </c>
      <c r="Q529" s="26">
        <f t="shared" si="54"/>
        <v>8660</v>
      </c>
      <c r="R529" s="6">
        <f t="shared" si="59"/>
        <v>1598.8784799999999</v>
      </c>
      <c r="T529">
        <f t="shared" si="61"/>
        <v>1</v>
      </c>
    </row>
    <row r="530" spans="1:20" ht="12.75" customHeight="1" x14ac:dyDescent="0.2">
      <c r="A530" t="s">
        <v>942</v>
      </c>
      <c r="B530" s="18" t="s">
        <v>943</v>
      </c>
      <c r="C530" s="18"/>
      <c r="D530" s="18" t="s">
        <v>944</v>
      </c>
      <c r="E530" s="18"/>
      <c r="F530" s="18"/>
      <c r="I530" s="35" t="s">
        <v>782</v>
      </c>
      <c r="J530" s="21">
        <v>1354270</v>
      </c>
      <c r="K530" s="85">
        <v>6771350</v>
      </c>
      <c r="L530" s="23">
        <v>39003</v>
      </c>
      <c r="M530" s="23"/>
      <c r="N530" s="24">
        <v>2.82</v>
      </c>
      <c r="O530" s="24">
        <f t="shared" si="58"/>
        <v>0.56399999999999995</v>
      </c>
      <c r="P530" s="26">
        <f t="shared" si="60"/>
        <v>1354270</v>
      </c>
      <c r="Q530" s="26">
        <f t="shared" si="54"/>
        <v>6771350</v>
      </c>
      <c r="R530" s="6">
        <f t="shared" si="59"/>
        <v>3819041.3999999994</v>
      </c>
      <c r="T530" t="str">
        <f t="shared" si="61"/>
        <v/>
      </c>
    </row>
    <row r="531" spans="1:20" ht="12.75" customHeight="1" x14ac:dyDescent="0.2">
      <c r="A531" t="s">
        <v>942</v>
      </c>
      <c r="B531" s="18" t="s">
        <v>945</v>
      </c>
      <c r="C531" s="18"/>
      <c r="D531" s="18" t="s">
        <v>946</v>
      </c>
      <c r="E531" s="18"/>
      <c r="F531" s="18"/>
      <c r="I531" s="35" t="s">
        <v>784</v>
      </c>
      <c r="J531" s="21">
        <v>51277</v>
      </c>
      <c r="K531" s="85">
        <v>256385</v>
      </c>
      <c r="L531" s="23">
        <v>39003</v>
      </c>
      <c r="M531" s="23"/>
      <c r="N531" s="24">
        <v>2.82</v>
      </c>
      <c r="O531" s="24">
        <f t="shared" si="58"/>
        <v>0.56399999999999995</v>
      </c>
      <c r="P531" s="26">
        <f t="shared" si="60"/>
        <v>51277</v>
      </c>
      <c r="Q531" s="26">
        <f t="shared" si="54"/>
        <v>256385</v>
      </c>
      <c r="R531" s="6">
        <f t="shared" si="59"/>
        <v>144601.13999999998</v>
      </c>
      <c r="T531" t="str">
        <f t="shared" si="61"/>
        <v/>
      </c>
    </row>
    <row r="532" spans="1:20" ht="12.75" customHeight="1" x14ac:dyDescent="0.2">
      <c r="A532" t="s">
        <v>942</v>
      </c>
      <c r="B532" s="18" t="s">
        <v>947</v>
      </c>
      <c r="C532" s="18"/>
      <c r="D532" s="18" t="s">
        <v>948</v>
      </c>
      <c r="E532" s="18"/>
      <c r="F532" s="18"/>
      <c r="I532" s="35" t="s">
        <v>786</v>
      </c>
      <c r="J532" s="21">
        <v>12893</v>
      </c>
      <c r="K532" s="85">
        <v>64465</v>
      </c>
      <c r="L532" s="23">
        <v>39003</v>
      </c>
      <c r="M532" s="23"/>
      <c r="N532" s="24">
        <v>2.82</v>
      </c>
      <c r="O532" s="24">
        <f t="shared" si="58"/>
        <v>0.56399999999999995</v>
      </c>
      <c r="P532" s="26">
        <f t="shared" si="60"/>
        <v>12893</v>
      </c>
      <c r="Q532" s="26">
        <f t="shared" si="54"/>
        <v>64465</v>
      </c>
      <c r="R532" s="6">
        <f t="shared" si="59"/>
        <v>36358.259999999995</v>
      </c>
      <c r="T532" t="str">
        <f t="shared" si="61"/>
        <v/>
      </c>
    </row>
    <row r="533" spans="1:20" ht="12.75" customHeight="1" x14ac:dyDescent="0.2">
      <c r="A533" t="s">
        <v>942</v>
      </c>
      <c r="B533" s="18" t="s">
        <v>949</v>
      </c>
      <c r="C533" s="18"/>
      <c r="D533" s="18" t="s">
        <v>950</v>
      </c>
      <c r="E533" s="18"/>
      <c r="F533" s="18"/>
      <c r="I533" s="35" t="s">
        <v>754</v>
      </c>
      <c r="J533" s="21">
        <v>328014</v>
      </c>
      <c r="K533" s="85">
        <v>1640070</v>
      </c>
      <c r="L533" s="23">
        <v>39003</v>
      </c>
      <c r="M533" s="23"/>
      <c r="N533" s="24">
        <v>2.82</v>
      </c>
      <c r="O533" s="24">
        <f t="shared" si="58"/>
        <v>0.56399999999999995</v>
      </c>
      <c r="P533" s="26">
        <f t="shared" si="60"/>
        <v>328014</v>
      </c>
      <c r="Q533" s="26">
        <f t="shared" ref="Q533:Q596" si="62">IF(M533="",K533,0)</f>
        <v>1640070</v>
      </c>
      <c r="R533" s="6">
        <f t="shared" si="59"/>
        <v>924999.47999999986</v>
      </c>
      <c r="T533" t="str">
        <f t="shared" si="61"/>
        <v/>
      </c>
    </row>
    <row r="534" spans="1:20" ht="12.75" customHeight="1" x14ac:dyDescent="0.2">
      <c r="A534" t="s">
        <v>942</v>
      </c>
      <c r="B534" s="18" t="s">
        <v>951</v>
      </c>
      <c r="C534" s="18"/>
      <c r="D534" s="18" t="s">
        <v>952</v>
      </c>
      <c r="E534" s="18"/>
      <c r="F534" s="18"/>
      <c r="I534" s="35" t="s">
        <v>819</v>
      </c>
      <c r="J534" s="21">
        <v>26595</v>
      </c>
      <c r="K534" s="85">
        <v>132975</v>
      </c>
      <c r="L534" s="23">
        <v>39003</v>
      </c>
      <c r="M534" s="23"/>
      <c r="N534" s="24">
        <v>2.82</v>
      </c>
      <c r="O534" s="24">
        <f t="shared" si="58"/>
        <v>0.56399999999999995</v>
      </c>
      <c r="P534" s="26">
        <f t="shared" si="60"/>
        <v>26595</v>
      </c>
      <c r="Q534" s="26">
        <f t="shared" si="62"/>
        <v>132975</v>
      </c>
      <c r="R534" s="6">
        <f t="shared" si="59"/>
        <v>74997.899999999994</v>
      </c>
      <c r="T534" t="str">
        <f t="shared" si="61"/>
        <v/>
      </c>
    </row>
    <row r="535" spans="1:20" ht="12.75" customHeight="1" x14ac:dyDescent="0.2">
      <c r="A535" t="s">
        <v>942</v>
      </c>
      <c r="B535" s="18" t="s">
        <v>953</v>
      </c>
      <c r="C535" s="18"/>
      <c r="D535" s="18" t="s">
        <v>954</v>
      </c>
      <c r="E535" s="18"/>
      <c r="F535" s="18"/>
      <c r="I535" s="35" t="s">
        <v>695</v>
      </c>
      <c r="J535" s="21">
        <v>7100</v>
      </c>
      <c r="K535" s="85">
        <v>35500</v>
      </c>
      <c r="L535" s="23">
        <v>39003</v>
      </c>
      <c r="M535" s="23"/>
      <c r="N535" s="24">
        <v>2.82</v>
      </c>
      <c r="O535" s="24">
        <f t="shared" si="58"/>
        <v>0.56399999999999995</v>
      </c>
      <c r="P535" s="26">
        <f t="shared" si="60"/>
        <v>7100</v>
      </c>
      <c r="Q535" s="26">
        <f t="shared" si="62"/>
        <v>35500</v>
      </c>
      <c r="R535" s="6">
        <f t="shared" si="59"/>
        <v>20021.999999999996</v>
      </c>
      <c r="T535" t="str">
        <f t="shared" si="61"/>
        <v/>
      </c>
    </row>
    <row r="536" spans="1:20" ht="12.75" customHeight="1" x14ac:dyDescent="0.2">
      <c r="A536" t="s">
        <v>942</v>
      </c>
      <c r="B536" s="18" t="s">
        <v>955</v>
      </c>
      <c r="C536" s="18"/>
      <c r="D536" s="18" t="s">
        <v>956</v>
      </c>
      <c r="E536" s="18"/>
      <c r="F536" s="18"/>
      <c r="I536" s="35" t="s">
        <v>622</v>
      </c>
      <c r="J536" s="21">
        <v>55000</v>
      </c>
      <c r="K536" s="85">
        <v>275000</v>
      </c>
      <c r="L536" s="23">
        <v>39003</v>
      </c>
      <c r="M536" s="23"/>
      <c r="N536" s="24">
        <v>2.82</v>
      </c>
      <c r="O536" s="24">
        <f t="shared" si="58"/>
        <v>0.56399999999999995</v>
      </c>
      <c r="P536" s="26">
        <f t="shared" si="60"/>
        <v>55000</v>
      </c>
      <c r="Q536" s="26">
        <f t="shared" si="62"/>
        <v>275000</v>
      </c>
      <c r="R536" s="6">
        <f t="shared" si="59"/>
        <v>155099.99999999997</v>
      </c>
      <c r="T536" t="str">
        <f t="shared" si="61"/>
        <v/>
      </c>
    </row>
    <row r="537" spans="1:20" ht="12.75" customHeight="1" x14ac:dyDescent="0.2">
      <c r="A537" t="s">
        <v>942</v>
      </c>
      <c r="B537" s="18" t="s">
        <v>957</v>
      </c>
      <c r="C537" s="18"/>
      <c r="D537" s="18" t="s">
        <v>958</v>
      </c>
      <c r="E537" s="18"/>
      <c r="F537" s="18"/>
      <c r="I537" s="35" t="s">
        <v>730</v>
      </c>
      <c r="J537" s="21">
        <v>8865</v>
      </c>
      <c r="K537" s="85">
        <v>44325</v>
      </c>
      <c r="L537" s="23">
        <v>39003</v>
      </c>
      <c r="M537" s="23"/>
      <c r="N537" s="24">
        <v>2.82</v>
      </c>
      <c r="O537" s="24">
        <f t="shared" si="58"/>
        <v>0.56399999999999995</v>
      </c>
      <c r="P537" s="26">
        <f t="shared" si="60"/>
        <v>8865</v>
      </c>
      <c r="Q537" s="26">
        <f t="shared" si="62"/>
        <v>44325</v>
      </c>
      <c r="R537" s="6">
        <f t="shared" si="59"/>
        <v>24999.3</v>
      </c>
      <c r="T537" t="str">
        <f t="shared" si="61"/>
        <v/>
      </c>
    </row>
    <row r="538" spans="1:20" ht="12.75" customHeight="1" x14ac:dyDescent="0.2">
      <c r="A538" t="s">
        <v>942</v>
      </c>
      <c r="B538" s="18" t="s">
        <v>959</v>
      </c>
      <c r="C538" s="18"/>
      <c r="D538" s="18" t="s">
        <v>960</v>
      </c>
      <c r="E538" s="18"/>
      <c r="F538" s="18"/>
      <c r="I538" s="35" t="s">
        <v>961</v>
      </c>
      <c r="J538" s="21">
        <v>35461</v>
      </c>
      <c r="K538" s="85">
        <v>177305</v>
      </c>
      <c r="L538" s="23">
        <v>39003</v>
      </c>
      <c r="M538" s="23"/>
      <c r="N538" s="24">
        <v>2.82</v>
      </c>
      <c r="O538" s="24">
        <f t="shared" si="58"/>
        <v>0.56399999999999995</v>
      </c>
      <c r="P538" s="26">
        <f t="shared" si="60"/>
        <v>35461</v>
      </c>
      <c r="Q538" s="26">
        <f t="shared" si="62"/>
        <v>177305</v>
      </c>
      <c r="R538" s="6">
        <f t="shared" si="59"/>
        <v>100000.01999999999</v>
      </c>
      <c r="T538" t="str">
        <f t="shared" si="61"/>
        <v/>
      </c>
    </row>
    <row r="539" spans="1:20" s="7" customFormat="1" ht="12.75" customHeight="1" x14ac:dyDescent="0.2">
      <c r="A539" s="54" t="s">
        <v>942</v>
      </c>
      <c r="B539" s="69" t="s">
        <v>962</v>
      </c>
      <c r="C539" s="69"/>
      <c r="D539" s="69" t="s">
        <v>963</v>
      </c>
      <c r="E539" s="18" t="s">
        <v>964</v>
      </c>
      <c r="F539" s="18"/>
      <c r="G539" s="37" t="s">
        <v>964</v>
      </c>
      <c r="H539" s="54"/>
      <c r="I539" s="92" t="s">
        <v>757</v>
      </c>
      <c r="J539" s="30">
        <v>177305</v>
      </c>
      <c r="K539" s="93">
        <v>886525</v>
      </c>
      <c r="L539" s="94">
        <v>39003</v>
      </c>
      <c r="M539" s="94">
        <v>42269</v>
      </c>
      <c r="N539" s="95">
        <v>2.82</v>
      </c>
      <c r="O539" s="95">
        <f t="shared" si="58"/>
        <v>0.56399999999999995</v>
      </c>
      <c r="P539" s="34">
        <f t="shared" si="60"/>
        <v>0</v>
      </c>
      <c r="Q539" s="96">
        <f t="shared" si="62"/>
        <v>0</v>
      </c>
      <c r="R539" s="97">
        <f t="shared" si="59"/>
        <v>0</v>
      </c>
      <c r="S539" s="54"/>
      <c r="T539">
        <f t="shared" si="61"/>
        <v>1</v>
      </c>
    </row>
    <row r="540" spans="1:20" ht="12.75" customHeight="1" x14ac:dyDescent="0.2">
      <c r="A540" t="s">
        <v>942</v>
      </c>
      <c r="B540" s="18" t="s">
        <v>965</v>
      </c>
      <c r="C540" s="18"/>
      <c r="D540" s="18" t="s">
        <v>966</v>
      </c>
      <c r="E540" s="18"/>
      <c r="F540" s="18"/>
      <c r="I540" s="35" t="s">
        <v>760</v>
      </c>
      <c r="J540" s="21">
        <v>17730</v>
      </c>
      <c r="K540" s="85">
        <v>88650</v>
      </c>
      <c r="L540" s="23">
        <v>39003</v>
      </c>
      <c r="M540" s="23"/>
      <c r="N540" s="24">
        <v>2.82</v>
      </c>
      <c r="O540" s="24">
        <f t="shared" si="58"/>
        <v>0.56399999999999995</v>
      </c>
      <c r="P540" s="26">
        <f t="shared" si="60"/>
        <v>17730</v>
      </c>
      <c r="Q540" s="26">
        <f t="shared" si="62"/>
        <v>88650</v>
      </c>
      <c r="R540" s="6">
        <f t="shared" si="59"/>
        <v>49998.6</v>
      </c>
      <c r="T540" t="str">
        <f t="shared" si="61"/>
        <v/>
      </c>
    </row>
    <row r="541" spans="1:20" ht="12.75" customHeight="1" x14ac:dyDescent="0.2">
      <c r="A541" t="s">
        <v>942</v>
      </c>
      <c r="B541" s="18" t="s">
        <v>967</v>
      </c>
      <c r="C541" s="18"/>
      <c r="D541" s="18" t="s">
        <v>968</v>
      </c>
      <c r="E541" s="18"/>
      <c r="F541" s="18"/>
      <c r="I541" s="35" t="s">
        <v>631</v>
      </c>
      <c r="J541" s="21">
        <v>70000</v>
      </c>
      <c r="K541" s="85">
        <v>350000</v>
      </c>
      <c r="L541" s="23">
        <v>39003</v>
      </c>
      <c r="M541" s="23"/>
      <c r="N541" s="24">
        <v>2.82</v>
      </c>
      <c r="O541" s="24">
        <f t="shared" si="58"/>
        <v>0.56399999999999995</v>
      </c>
      <c r="P541" s="26">
        <f t="shared" si="60"/>
        <v>70000</v>
      </c>
      <c r="Q541" s="26">
        <f t="shared" si="62"/>
        <v>350000</v>
      </c>
      <c r="R541" s="6">
        <f t="shared" si="59"/>
        <v>197399.99999999997</v>
      </c>
      <c r="T541" t="str">
        <f t="shared" si="61"/>
        <v/>
      </c>
    </row>
    <row r="542" spans="1:20" ht="12.75" customHeight="1" x14ac:dyDescent="0.2">
      <c r="A542" t="s">
        <v>942</v>
      </c>
      <c r="B542" s="18" t="s">
        <v>969</v>
      </c>
      <c r="C542" s="18"/>
      <c r="D542" s="18" t="s">
        <v>970</v>
      </c>
      <c r="E542" s="18"/>
      <c r="F542" s="18"/>
      <c r="I542" s="35" t="s">
        <v>637</v>
      </c>
      <c r="J542" s="21">
        <v>10639</v>
      </c>
      <c r="K542" s="85">
        <v>53195</v>
      </c>
      <c r="L542" s="23">
        <v>39003</v>
      </c>
      <c r="M542" s="23"/>
      <c r="N542" s="24">
        <v>2.82</v>
      </c>
      <c r="O542" s="24">
        <f t="shared" si="58"/>
        <v>0.56399999999999995</v>
      </c>
      <c r="P542" s="26">
        <f t="shared" si="60"/>
        <v>10639</v>
      </c>
      <c r="Q542" s="26">
        <f t="shared" si="62"/>
        <v>53195</v>
      </c>
      <c r="R542" s="6">
        <f t="shared" si="59"/>
        <v>30001.979999999996</v>
      </c>
      <c r="T542" t="str">
        <f t="shared" si="61"/>
        <v/>
      </c>
    </row>
    <row r="543" spans="1:20" ht="12.75" customHeight="1" x14ac:dyDescent="0.2">
      <c r="A543" t="s">
        <v>942</v>
      </c>
      <c r="B543" s="18" t="s">
        <v>971</v>
      </c>
      <c r="C543" s="18"/>
      <c r="D543" s="18" t="s">
        <v>972</v>
      </c>
      <c r="E543" s="18"/>
      <c r="F543" s="18"/>
      <c r="I543" s="35" t="s">
        <v>973</v>
      </c>
      <c r="J543" s="21">
        <v>50000</v>
      </c>
      <c r="K543" s="85">
        <v>250000</v>
      </c>
      <c r="L543" s="23">
        <v>39003</v>
      </c>
      <c r="M543" s="23"/>
      <c r="N543" s="24">
        <v>2.82</v>
      </c>
      <c r="O543" s="24">
        <f t="shared" si="58"/>
        <v>0.56399999999999995</v>
      </c>
      <c r="P543" s="26">
        <f t="shared" si="60"/>
        <v>50000</v>
      </c>
      <c r="Q543" s="26">
        <f t="shared" si="62"/>
        <v>250000</v>
      </c>
      <c r="R543" s="6">
        <f t="shared" si="59"/>
        <v>141000</v>
      </c>
      <c r="T543" t="str">
        <f t="shared" si="61"/>
        <v/>
      </c>
    </row>
    <row r="544" spans="1:20" ht="12.75" customHeight="1" x14ac:dyDescent="0.2">
      <c r="A544" t="s">
        <v>942</v>
      </c>
      <c r="B544" s="18" t="s">
        <v>974</v>
      </c>
      <c r="C544" s="18"/>
      <c r="D544" s="18" t="s">
        <v>975</v>
      </c>
      <c r="E544" s="18"/>
      <c r="F544" s="18"/>
      <c r="I544" s="35" t="s">
        <v>763</v>
      </c>
      <c r="J544" s="21">
        <v>35461</v>
      </c>
      <c r="K544" s="85">
        <v>177305</v>
      </c>
      <c r="L544" s="23">
        <v>39003</v>
      </c>
      <c r="M544" s="23"/>
      <c r="N544" s="24">
        <v>2.82</v>
      </c>
      <c r="O544" s="24">
        <f t="shared" si="58"/>
        <v>0.56399999999999995</v>
      </c>
      <c r="P544" s="26">
        <f t="shared" si="60"/>
        <v>35461</v>
      </c>
      <c r="Q544" s="26">
        <f t="shared" si="62"/>
        <v>177305</v>
      </c>
      <c r="R544" s="6">
        <f t="shared" si="59"/>
        <v>100000.01999999999</v>
      </c>
      <c r="T544" t="str">
        <f t="shared" si="61"/>
        <v/>
      </c>
    </row>
    <row r="545" spans="1:20" ht="12.75" customHeight="1" x14ac:dyDescent="0.2">
      <c r="A545" t="s">
        <v>942</v>
      </c>
      <c r="B545" s="18" t="s">
        <v>976</v>
      </c>
      <c r="C545" s="18"/>
      <c r="D545" s="18" t="s">
        <v>977</v>
      </c>
      <c r="E545" s="18"/>
      <c r="F545" s="18"/>
      <c r="I545" s="35" t="s">
        <v>978</v>
      </c>
      <c r="J545" s="21">
        <v>177304</v>
      </c>
      <c r="K545" s="85">
        <v>886520</v>
      </c>
      <c r="L545" s="23">
        <v>39003</v>
      </c>
      <c r="M545" s="23"/>
      <c r="N545" s="24">
        <v>2.82</v>
      </c>
      <c r="O545" s="24">
        <f t="shared" si="58"/>
        <v>0.56399999999999995</v>
      </c>
      <c r="P545" s="26">
        <f t="shared" si="60"/>
        <v>177304</v>
      </c>
      <c r="Q545" s="26">
        <f t="shared" si="62"/>
        <v>886520</v>
      </c>
      <c r="R545" s="6">
        <f t="shared" si="59"/>
        <v>499997.27999999997</v>
      </c>
      <c r="T545" t="str">
        <f t="shared" si="61"/>
        <v/>
      </c>
    </row>
    <row r="546" spans="1:20" ht="12.75" customHeight="1" x14ac:dyDescent="0.2">
      <c r="A546" t="s">
        <v>942</v>
      </c>
      <c r="B546" s="18" t="s">
        <v>979</v>
      </c>
      <c r="C546" s="18"/>
      <c r="D546" s="18" t="s">
        <v>980</v>
      </c>
      <c r="E546" s="18"/>
      <c r="F546" s="18"/>
      <c r="I546" s="35" t="s">
        <v>981</v>
      </c>
      <c r="J546" s="21">
        <v>709220</v>
      </c>
      <c r="K546" s="85">
        <v>3546100</v>
      </c>
      <c r="L546" s="23">
        <v>39003</v>
      </c>
      <c r="M546" s="23"/>
      <c r="N546" s="24">
        <v>2.82</v>
      </c>
      <c r="O546" s="24">
        <f t="shared" si="58"/>
        <v>0.56399999999999995</v>
      </c>
      <c r="P546" s="26">
        <f t="shared" si="60"/>
        <v>709220</v>
      </c>
      <c r="Q546" s="26">
        <f t="shared" si="62"/>
        <v>3546100</v>
      </c>
      <c r="R546" s="6">
        <f t="shared" si="59"/>
        <v>2000000.4</v>
      </c>
      <c r="T546" t="str">
        <f t="shared" si="61"/>
        <v/>
      </c>
    </row>
    <row r="547" spans="1:20" ht="12.75" customHeight="1" x14ac:dyDescent="0.2">
      <c r="A547" t="s">
        <v>942</v>
      </c>
      <c r="B547" s="18" t="s">
        <v>982</v>
      </c>
      <c r="C547" s="18"/>
      <c r="D547" s="18" t="s">
        <v>983</v>
      </c>
      <c r="E547" s="18"/>
      <c r="F547" s="18"/>
      <c r="I547" s="35" t="s">
        <v>984</v>
      </c>
      <c r="J547" s="21">
        <v>5000</v>
      </c>
      <c r="K547" s="85">
        <v>25000</v>
      </c>
      <c r="L547" s="23">
        <v>39003</v>
      </c>
      <c r="M547" s="23"/>
      <c r="N547" s="24">
        <v>2.82</v>
      </c>
      <c r="O547" s="24">
        <f t="shared" si="58"/>
        <v>0.56399999999999995</v>
      </c>
      <c r="P547" s="26">
        <f t="shared" si="60"/>
        <v>5000</v>
      </c>
      <c r="Q547" s="26">
        <f t="shared" si="62"/>
        <v>25000</v>
      </c>
      <c r="R547" s="6">
        <f t="shared" si="59"/>
        <v>14099.999999999998</v>
      </c>
      <c r="T547" t="str">
        <f t="shared" si="61"/>
        <v/>
      </c>
    </row>
    <row r="548" spans="1:20" ht="12.75" customHeight="1" x14ac:dyDescent="0.2">
      <c r="A548" t="s">
        <v>942</v>
      </c>
      <c r="B548" s="18" t="s">
        <v>985</v>
      </c>
      <c r="C548" s="18"/>
      <c r="D548" s="18"/>
      <c r="E548" s="18" t="s">
        <v>986</v>
      </c>
      <c r="F548" s="18"/>
      <c r="G548" s="19" t="s">
        <v>986</v>
      </c>
      <c r="I548" s="35" t="s">
        <v>987</v>
      </c>
      <c r="J548" s="21">
        <v>402214</v>
      </c>
      <c r="K548" s="85">
        <v>2011070</v>
      </c>
      <c r="L548" s="23">
        <v>39003</v>
      </c>
      <c r="M548" s="23">
        <v>40017</v>
      </c>
      <c r="N548" s="24">
        <v>2.82</v>
      </c>
      <c r="O548" s="24">
        <f t="shared" si="58"/>
        <v>0.56399999999999995</v>
      </c>
      <c r="P548" s="26">
        <f t="shared" si="60"/>
        <v>0</v>
      </c>
      <c r="Q548" s="26">
        <f t="shared" si="62"/>
        <v>0</v>
      </c>
      <c r="R548" s="6">
        <f t="shared" si="59"/>
        <v>0</v>
      </c>
      <c r="T548">
        <f t="shared" si="61"/>
        <v>1</v>
      </c>
    </row>
    <row r="549" spans="1:20" ht="12.75" customHeight="1" x14ac:dyDescent="0.2">
      <c r="A549" t="s">
        <v>942</v>
      </c>
      <c r="B549" s="18" t="s">
        <v>988</v>
      </c>
      <c r="C549" s="18"/>
      <c r="D549" s="18"/>
      <c r="E549" s="18" t="s">
        <v>989</v>
      </c>
      <c r="F549" s="18"/>
      <c r="G549" s="19" t="s">
        <v>989</v>
      </c>
      <c r="I549" s="35" t="s">
        <v>990</v>
      </c>
      <c r="J549" s="21">
        <v>354610</v>
      </c>
      <c r="K549" s="85">
        <v>1773050</v>
      </c>
      <c r="L549" s="23">
        <v>39003</v>
      </c>
      <c r="M549" s="23">
        <v>41283</v>
      </c>
      <c r="N549" s="24">
        <v>2.82</v>
      </c>
      <c r="O549" s="24">
        <f t="shared" si="58"/>
        <v>0.56399999999999995</v>
      </c>
      <c r="P549" s="26">
        <f t="shared" si="60"/>
        <v>0</v>
      </c>
      <c r="Q549" s="26">
        <f t="shared" si="62"/>
        <v>0</v>
      </c>
      <c r="R549" s="6">
        <f t="shared" si="59"/>
        <v>0</v>
      </c>
      <c r="T549">
        <f t="shared" si="61"/>
        <v>1</v>
      </c>
    </row>
    <row r="550" spans="1:20" ht="12.75" customHeight="1" x14ac:dyDescent="0.2">
      <c r="A550" t="s">
        <v>942</v>
      </c>
      <c r="B550" s="18" t="s">
        <v>991</v>
      </c>
      <c r="C550" s="18" t="s">
        <v>491</v>
      </c>
      <c r="D550" s="18" t="s">
        <v>992</v>
      </c>
      <c r="E550" s="18"/>
      <c r="F550" s="18" t="s">
        <v>988</v>
      </c>
      <c r="H550" t="s">
        <v>988</v>
      </c>
      <c r="I550" s="35" t="s">
        <v>990</v>
      </c>
      <c r="J550" s="21">
        <v>177305</v>
      </c>
      <c r="K550" s="85">
        <v>886525</v>
      </c>
      <c r="L550" s="23">
        <v>41283</v>
      </c>
      <c r="M550" s="23"/>
      <c r="N550" s="24">
        <v>2.82</v>
      </c>
      <c r="O550" s="24">
        <f t="shared" si="58"/>
        <v>0.56399999999999995</v>
      </c>
      <c r="P550" s="26">
        <f t="shared" si="60"/>
        <v>177305</v>
      </c>
      <c r="Q550" s="26">
        <f t="shared" si="62"/>
        <v>886525</v>
      </c>
      <c r="R550" s="6">
        <f t="shared" si="59"/>
        <v>500000.1</v>
      </c>
      <c r="T550">
        <f t="shared" si="61"/>
        <v>1</v>
      </c>
    </row>
    <row r="551" spans="1:20" ht="12.75" customHeight="1" x14ac:dyDescent="0.2">
      <c r="A551" t="s">
        <v>942</v>
      </c>
      <c r="B551" s="18" t="s">
        <v>993</v>
      </c>
      <c r="C551" s="18" t="s">
        <v>491</v>
      </c>
      <c r="D551" s="18" t="s">
        <v>994</v>
      </c>
      <c r="E551" s="18"/>
      <c r="F551" s="18" t="s">
        <v>988</v>
      </c>
      <c r="H551" t="s">
        <v>988</v>
      </c>
      <c r="I551" s="35" t="s">
        <v>995</v>
      </c>
      <c r="J551" s="21">
        <v>177305</v>
      </c>
      <c r="K551" s="85">
        <v>886525</v>
      </c>
      <c r="L551" s="23">
        <v>41283</v>
      </c>
      <c r="M551" s="23"/>
      <c r="N551" s="24">
        <v>2.82</v>
      </c>
      <c r="O551" s="24">
        <f t="shared" si="58"/>
        <v>0.56399999999999995</v>
      </c>
      <c r="P551" s="26">
        <f t="shared" si="60"/>
        <v>177305</v>
      </c>
      <c r="Q551" s="26">
        <f t="shared" si="62"/>
        <v>886525</v>
      </c>
      <c r="R551" s="6">
        <f t="shared" si="59"/>
        <v>500000.1</v>
      </c>
      <c r="T551">
        <f t="shared" si="61"/>
        <v>1</v>
      </c>
    </row>
    <row r="552" spans="1:20" ht="12.75" customHeight="1" x14ac:dyDescent="0.2">
      <c r="A552" t="s">
        <v>942</v>
      </c>
      <c r="B552" s="18" t="s">
        <v>996</v>
      </c>
      <c r="C552" s="18"/>
      <c r="D552" s="18" t="s">
        <v>997</v>
      </c>
      <c r="E552" s="18"/>
      <c r="F552" s="18"/>
      <c r="I552" s="35" t="s">
        <v>998</v>
      </c>
      <c r="J552" s="21">
        <v>1773050</v>
      </c>
      <c r="K552" s="85">
        <v>8865250</v>
      </c>
      <c r="L552" s="23">
        <v>39003</v>
      </c>
      <c r="M552" s="23"/>
      <c r="N552" s="24">
        <v>2.82</v>
      </c>
      <c r="O552" s="24">
        <f t="shared" si="58"/>
        <v>0.56399999999999995</v>
      </c>
      <c r="P552" s="26">
        <f t="shared" si="60"/>
        <v>1773050</v>
      </c>
      <c r="Q552" s="26">
        <f t="shared" si="62"/>
        <v>8865250</v>
      </c>
      <c r="R552" s="6">
        <f t="shared" si="59"/>
        <v>5000000.9999999991</v>
      </c>
      <c r="T552" t="str">
        <f t="shared" si="61"/>
        <v/>
      </c>
    </row>
    <row r="553" spans="1:20" ht="12.75" customHeight="1" x14ac:dyDescent="0.2">
      <c r="A553" t="s">
        <v>942</v>
      </c>
      <c r="B553" s="18" t="s">
        <v>999</v>
      </c>
      <c r="C553" s="18"/>
      <c r="D553" s="18" t="s">
        <v>1000</v>
      </c>
      <c r="E553" s="18"/>
      <c r="F553" s="18"/>
      <c r="I553" s="35" t="s">
        <v>657</v>
      </c>
      <c r="J553" s="21">
        <v>15957</v>
      </c>
      <c r="K553" s="85">
        <v>79785</v>
      </c>
      <c r="L553" s="23">
        <v>39003</v>
      </c>
      <c r="M553" s="23"/>
      <c r="N553" s="24">
        <v>2.82</v>
      </c>
      <c r="O553" s="24">
        <f t="shared" si="58"/>
        <v>0.56399999999999995</v>
      </c>
      <c r="P553" s="26">
        <f t="shared" si="60"/>
        <v>15957</v>
      </c>
      <c r="Q553" s="26">
        <f t="shared" si="62"/>
        <v>79785</v>
      </c>
      <c r="R553" s="6">
        <f t="shared" si="59"/>
        <v>44998.74</v>
      </c>
      <c r="T553" t="str">
        <f t="shared" si="61"/>
        <v/>
      </c>
    </row>
    <row r="554" spans="1:20" ht="12.75" customHeight="1" x14ac:dyDescent="0.2">
      <c r="A554" t="s">
        <v>942</v>
      </c>
      <c r="B554" s="18" t="s">
        <v>1001</v>
      </c>
      <c r="C554" s="18"/>
      <c r="D554" s="18" t="s">
        <v>1002</v>
      </c>
      <c r="E554" s="18"/>
      <c r="F554" s="18"/>
      <c r="I554" s="35" t="s">
        <v>1003</v>
      </c>
      <c r="J554" s="21">
        <v>5319</v>
      </c>
      <c r="K554" s="85">
        <v>26595</v>
      </c>
      <c r="L554" s="23">
        <v>39003</v>
      </c>
      <c r="M554" s="23"/>
      <c r="N554" s="24">
        <v>2.82</v>
      </c>
      <c r="O554" s="24">
        <f t="shared" si="58"/>
        <v>0.56399999999999995</v>
      </c>
      <c r="P554" s="26">
        <f t="shared" si="60"/>
        <v>5319</v>
      </c>
      <c r="Q554" s="26">
        <f t="shared" si="62"/>
        <v>26595</v>
      </c>
      <c r="R554" s="6">
        <f t="shared" si="59"/>
        <v>14999.579999999998</v>
      </c>
      <c r="T554" t="str">
        <f t="shared" si="61"/>
        <v/>
      </c>
    </row>
    <row r="555" spans="1:20" ht="12.75" customHeight="1" x14ac:dyDescent="0.2">
      <c r="A555" t="s">
        <v>942</v>
      </c>
      <c r="B555" s="18" t="s">
        <v>1004</v>
      </c>
      <c r="C555" s="18"/>
      <c r="D555" s="18"/>
      <c r="E555" s="18" t="s">
        <v>1005</v>
      </c>
      <c r="F555" s="18"/>
      <c r="G555" s="19" t="s">
        <v>1005</v>
      </c>
      <c r="I555" s="35" t="s">
        <v>661</v>
      </c>
      <c r="J555" s="21">
        <v>10638</v>
      </c>
      <c r="K555" s="85">
        <v>53190</v>
      </c>
      <c r="L555" s="23">
        <v>39003</v>
      </c>
      <c r="M555" s="23">
        <v>40025</v>
      </c>
      <c r="N555" s="24">
        <v>2.82</v>
      </c>
      <c r="O555" s="24">
        <f t="shared" si="58"/>
        <v>0.56399999999999995</v>
      </c>
      <c r="P555" s="26">
        <f t="shared" si="60"/>
        <v>0</v>
      </c>
      <c r="Q555" s="26">
        <f t="shared" si="62"/>
        <v>0</v>
      </c>
      <c r="R555" s="6">
        <f t="shared" si="59"/>
        <v>0</v>
      </c>
      <c r="T555">
        <f t="shared" si="61"/>
        <v>1</v>
      </c>
    </row>
    <row r="556" spans="1:20" ht="12.75" customHeight="1" x14ac:dyDescent="0.2">
      <c r="A556" t="s">
        <v>942</v>
      </c>
      <c r="B556" s="18" t="s">
        <v>1006</v>
      </c>
      <c r="C556" s="18"/>
      <c r="D556" s="18" t="s">
        <v>1007</v>
      </c>
      <c r="E556" s="18"/>
      <c r="F556" s="18"/>
      <c r="I556" s="35" t="s">
        <v>674</v>
      </c>
      <c r="J556" s="21">
        <v>211000</v>
      </c>
      <c r="K556" s="85">
        <v>1055000</v>
      </c>
      <c r="L556" s="23">
        <v>39003</v>
      </c>
      <c r="M556" s="23"/>
      <c r="N556" s="24">
        <v>2.82</v>
      </c>
      <c r="O556" s="24">
        <f t="shared" si="58"/>
        <v>0.56399999999999995</v>
      </c>
      <c r="P556" s="26">
        <f t="shared" si="60"/>
        <v>211000</v>
      </c>
      <c r="Q556" s="26">
        <f t="shared" si="62"/>
        <v>1055000</v>
      </c>
      <c r="R556" s="6">
        <f t="shared" si="59"/>
        <v>595020</v>
      </c>
      <c r="T556" t="str">
        <f t="shared" si="61"/>
        <v/>
      </c>
    </row>
    <row r="557" spans="1:20" ht="12.75" customHeight="1" x14ac:dyDescent="0.2">
      <c r="A557" t="s">
        <v>942</v>
      </c>
      <c r="B557" s="18" t="s">
        <v>1008</v>
      </c>
      <c r="C557" s="18"/>
      <c r="D557" s="18" t="s">
        <v>1009</v>
      </c>
      <c r="E557" s="18"/>
      <c r="F557" s="18"/>
      <c r="I557" s="35" t="s">
        <v>1010</v>
      </c>
      <c r="J557" s="21">
        <v>10000</v>
      </c>
      <c r="K557" s="85">
        <v>50000</v>
      </c>
      <c r="L557" s="23">
        <v>39003</v>
      </c>
      <c r="M557" s="23"/>
      <c r="N557" s="24">
        <v>2.82</v>
      </c>
      <c r="O557" s="24">
        <f t="shared" si="58"/>
        <v>0.56399999999999995</v>
      </c>
      <c r="P557" s="26">
        <f t="shared" si="60"/>
        <v>10000</v>
      </c>
      <c r="Q557" s="26">
        <f t="shared" si="62"/>
        <v>50000</v>
      </c>
      <c r="R557" s="6">
        <f t="shared" si="59"/>
        <v>28199.999999999996</v>
      </c>
      <c r="T557" t="str">
        <f t="shared" si="61"/>
        <v/>
      </c>
    </row>
    <row r="558" spans="1:20" ht="12.75" customHeight="1" x14ac:dyDescent="0.2">
      <c r="A558" t="s">
        <v>942</v>
      </c>
      <c r="B558" s="18" t="s">
        <v>1011</v>
      </c>
      <c r="C558" s="18"/>
      <c r="D558" s="18" t="s">
        <v>1012</v>
      </c>
      <c r="E558" s="18"/>
      <c r="F558" s="18"/>
      <c r="I558" s="35" t="s">
        <v>91</v>
      </c>
      <c r="J558" s="21">
        <v>531915</v>
      </c>
      <c r="K558" s="85">
        <v>2659575</v>
      </c>
      <c r="L558" s="23">
        <v>39003</v>
      </c>
      <c r="M558" s="23"/>
      <c r="N558" s="24">
        <v>2.82</v>
      </c>
      <c r="O558" s="24">
        <f t="shared" si="58"/>
        <v>0.56399999999999995</v>
      </c>
      <c r="P558" s="26">
        <f t="shared" si="60"/>
        <v>531915</v>
      </c>
      <c r="Q558" s="26">
        <f t="shared" si="62"/>
        <v>2659575</v>
      </c>
      <c r="R558" s="6">
        <f t="shared" si="59"/>
        <v>1500000.2999999998</v>
      </c>
      <c r="T558" t="str">
        <f t="shared" si="61"/>
        <v/>
      </c>
    </row>
    <row r="559" spans="1:20" ht="12.75" customHeight="1" x14ac:dyDescent="0.2">
      <c r="A559" t="s">
        <v>942</v>
      </c>
      <c r="B559" s="18" t="s">
        <v>1013</v>
      </c>
      <c r="C559" s="18"/>
      <c r="D559" s="18"/>
      <c r="E559" s="18" t="s">
        <v>1014</v>
      </c>
      <c r="F559" s="18"/>
      <c r="G559" s="19" t="s">
        <v>1014</v>
      </c>
      <c r="I559" s="35" t="s">
        <v>86</v>
      </c>
      <c r="J559" s="21">
        <v>106383</v>
      </c>
      <c r="K559" s="85">
        <v>531915</v>
      </c>
      <c r="L559" s="23">
        <v>39003</v>
      </c>
      <c r="M559" s="23">
        <v>40765</v>
      </c>
      <c r="N559" s="24">
        <v>2.82</v>
      </c>
      <c r="O559" s="24">
        <f t="shared" si="58"/>
        <v>0.56399999999999995</v>
      </c>
      <c r="P559" s="26">
        <f t="shared" si="60"/>
        <v>0</v>
      </c>
      <c r="Q559" s="26">
        <f t="shared" si="62"/>
        <v>0</v>
      </c>
      <c r="R559" s="6">
        <f t="shared" si="59"/>
        <v>0</v>
      </c>
      <c r="T559">
        <f t="shared" si="61"/>
        <v>1</v>
      </c>
    </row>
    <row r="560" spans="1:20" ht="12.75" customHeight="1" x14ac:dyDescent="0.2">
      <c r="A560" t="s">
        <v>942</v>
      </c>
      <c r="B560" s="18" t="s">
        <v>1015</v>
      </c>
      <c r="C560" s="18"/>
      <c r="D560" s="18" t="s">
        <v>1016</v>
      </c>
      <c r="E560" s="18" t="s">
        <v>1017</v>
      </c>
      <c r="F560" s="18"/>
      <c r="G560" s="27" t="s">
        <v>1017</v>
      </c>
      <c r="I560" s="35" t="s">
        <v>830</v>
      </c>
      <c r="J560" s="21">
        <v>141844</v>
      </c>
      <c r="K560" s="85">
        <v>709220</v>
      </c>
      <c r="L560" s="23">
        <v>39003</v>
      </c>
      <c r="M560" s="23">
        <v>42087</v>
      </c>
      <c r="N560" s="24">
        <v>2.82</v>
      </c>
      <c r="O560" s="24">
        <f t="shared" si="58"/>
        <v>0.56399999999999995</v>
      </c>
      <c r="P560" s="26">
        <f t="shared" si="60"/>
        <v>0</v>
      </c>
      <c r="Q560" s="26">
        <f t="shared" si="62"/>
        <v>0</v>
      </c>
      <c r="R560" s="6">
        <f t="shared" si="59"/>
        <v>0</v>
      </c>
      <c r="T560">
        <f t="shared" si="61"/>
        <v>1</v>
      </c>
    </row>
    <row r="561" spans="1:20" ht="12.75" customHeight="1" x14ac:dyDescent="0.2">
      <c r="A561" t="s">
        <v>942</v>
      </c>
      <c r="B561" s="18" t="s">
        <v>1018</v>
      </c>
      <c r="C561" s="18"/>
      <c r="D561" s="18" t="s">
        <v>1019</v>
      </c>
      <c r="E561" s="18"/>
      <c r="F561" s="18"/>
      <c r="I561" s="35" t="s">
        <v>683</v>
      </c>
      <c r="J561" s="21">
        <v>17730</v>
      </c>
      <c r="K561" s="85">
        <v>88650</v>
      </c>
      <c r="L561" s="23">
        <v>39003</v>
      </c>
      <c r="M561" s="23"/>
      <c r="N561" s="24">
        <v>2.82</v>
      </c>
      <c r="O561" s="24">
        <f t="shared" si="58"/>
        <v>0.56399999999999995</v>
      </c>
      <c r="P561" s="26">
        <f t="shared" si="60"/>
        <v>17730</v>
      </c>
      <c r="Q561" s="26">
        <f t="shared" si="62"/>
        <v>88650</v>
      </c>
      <c r="R561" s="6">
        <f t="shared" si="59"/>
        <v>49998.6</v>
      </c>
      <c r="T561" t="str">
        <f t="shared" si="61"/>
        <v/>
      </c>
    </row>
    <row r="562" spans="1:20" ht="12.75" customHeight="1" x14ac:dyDescent="0.2">
      <c r="A562" t="s">
        <v>942</v>
      </c>
      <c r="B562" s="18" t="s">
        <v>1020</v>
      </c>
      <c r="C562" s="18"/>
      <c r="D562" s="18" t="s">
        <v>1021</v>
      </c>
      <c r="E562" s="18"/>
      <c r="F562" s="18"/>
      <c r="I562" s="35" t="s">
        <v>718</v>
      </c>
      <c r="J562" s="21">
        <v>51950</v>
      </c>
      <c r="K562" s="85">
        <v>259750</v>
      </c>
      <c r="L562" s="23">
        <v>39003</v>
      </c>
      <c r="M562" s="23"/>
      <c r="N562" s="24">
        <v>2.82</v>
      </c>
      <c r="O562" s="24">
        <f t="shared" si="58"/>
        <v>0.56399999999999995</v>
      </c>
      <c r="P562" s="26">
        <f t="shared" si="60"/>
        <v>51950</v>
      </c>
      <c r="Q562" s="26">
        <f t="shared" si="62"/>
        <v>259750</v>
      </c>
      <c r="R562" s="6">
        <f t="shared" si="59"/>
        <v>146499</v>
      </c>
      <c r="T562" t="str">
        <f t="shared" si="61"/>
        <v/>
      </c>
    </row>
    <row r="563" spans="1:20" ht="12.75" customHeight="1" x14ac:dyDescent="0.2">
      <c r="A563" t="s">
        <v>942</v>
      </c>
      <c r="B563" s="18" t="s">
        <v>1022</v>
      </c>
      <c r="C563" s="18"/>
      <c r="D563" s="18" t="s">
        <v>1023</v>
      </c>
      <c r="E563" s="18"/>
      <c r="F563" s="18"/>
      <c r="I563" s="35" t="s">
        <v>692</v>
      </c>
      <c r="J563" s="21">
        <v>152182</v>
      </c>
      <c r="K563" s="85">
        <v>760910</v>
      </c>
      <c r="L563" s="23">
        <v>39003</v>
      </c>
      <c r="M563" s="23"/>
      <c r="N563" s="24">
        <v>2.82</v>
      </c>
      <c r="O563" s="24">
        <f t="shared" si="58"/>
        <v>0.56399999999999995</v>
      </c>
      <c r="P563" s="26">
        <f t="shared" si="60"/>
        <v>152182</v>
      </c>
      <c r="Q563" s="26">
        <f t="shared" si="62"/>
        <v>760910</v>
      </c>
      <c r="R563" s="6">
        <f t="shared" si="59"/>
        <v>429153.23999999993</v>
      </c>
      <c r="T563" t="str">
        <f t="shared" si="61"/>
        <v/>
      </c>
    </row>
    <row r="564" spans="1:20" ht="12.75" customHeight="1" x14ac:dyDescent="0.2">
      <c r="A564" t="s">
        <v>942</v>
      </c>
      <c r="B564" s="18" t="s">
        <v>1024</v>
      </c>
      <c r="C564" s="18"/>
      <c r="D564" s="18"/>
      <c r="E564" s="18" t="s">
        <v>1025</v>
      </c>
      <c r="F564" s="18"/>
      <c r="G564" s="19" t="s">
        <v>1025</v>
      </c>
      <c r="I564" s="35" t="s">
        <v>266</v>
      </c>
      <c r="J564" s="21">
        <v>3546</v>
      </c>
      <c r="K564" s="85">
        <v>17730</v>
      </c>
      <c r="L564" s="23">
        <v>39003</v>
      </c>
      <c r="M564" s="23">
        <v>40623</v>
      </c>
      <c r="N564" s="24">
        <v>2.82</v>
      </c>
      <c r="O564" s="24">
        <f t="shared" si="58"/>
        <v>0.56399999999999995</v>
      </c>
      <c r="P564" s="26">
        <f t="shared" si="60"/>
        <v>0</v>
      </c>
      <c r="Q564" s="26">
        <f t="shared" si="62"/>
        <v>0</v>
      </c>
      <c r="R564" s="6">
        <f t="shared" si="59"/>
        <v>0</v>
      </c>
      <c r="T564">
        <f t="shared" si="61"/>
        <v>1</v>
      </c>
    </row>
    <row r="565" spans="1:20" s="7" customFormat="1" ht="12.75" customHeight="1" x14ac:dyDescent="0.2">
      <c r="A565" s="7" t="s">
        <v>942</v>
      </c>
      <c r="B565" s="18" t="s">
        <v>1026</v>
      </c>
      <c r="C565" s="18"/>
      <c r="D565" s="18" t="s">
        <v>1027</v>
      </c>
      <c r="E565" s="18"/>
      <c r="F565" s="18"/>
      <c r="G565" s="27" t="s">
        <v>1028</v>
      </c>
      <c r="I565" s="1" t="s">
        <v>772</v>
      </c>
      <c r="J565" s="30">
        <v>35461</v>
      </c>
      <c r="K565" s="65">
        <v>177305</v>
      </c>
      <c r="L565" s="32">
        <v>39003</v>
      </c>
      <c r="M565" s="32"/>
      <c r="N565" s="38">
        <v>2.82</v>
      </c>
      <c r="O565" s="38">
        <f t="shared" si="58"/>
        <v>0.56399999999999995</v>
      </c>
      <c r="P565" s="34">
        <f t="shared" si="60"/>
        <v>35461</v>
      </c>
      <c r="Q565" s="34">
        <f t="shared" si="62"/>
        <v>177305</v>
      </c>
      <c r="R565" s="86">
        <f t="shared" si="59"/>
        <v>100000.01999999999</v>
      </c>
      <c r="T565" t="str">
        <f t="shared" si="61"/>
        <v/>
      </c>
    </row>
    <row r="566" spans="1:20" ht="12.75" customHeight="1" x14ac:dyDescent="0.2">
      <c r="A566" t="s">
        <v>942</v>
      </c>
      <c r="B566" s="18" t="s">
        <v>1029</v>
      </c>
      <c r="C566" s="18"/>
      <c r="D566" s="18" t="s">
        <v>1030</v>
      </c>
      <c r="E566" s="18"/>
      <c r="F566" s="18"/>
      <c r="I566" s="35" t="s">
        <v>1031</v>
      </c>
      <c r="J566" s="21">
        <v>5000</v>
      </c>
      <c r="K566" s="85">
        <v>25000</v>
      </c>
      <c r="L566" s="23">
        <v>39003</v>
      </c>
      <c r="M566" s="23"/>
      <c r="N566" s="24">
        <v>2.82</v>
      </c>
      <c r="O566" s="24">
        <f t="shared" si="58"/>
        <v>0.56399999999999995</v>
      </c>
      <c r="P566" s="26">
        <f t="shared" si="60"/>
        <v>5000</v>
      </c>
      <c r="Q566" s="26">
        <f t="shared" si="62"/>
        <v>25000</v>
      </c>
      <c r="R566" s="6">
        <f t="shared" si="59"/>
        <v>14099.999999999998</v>
      </c>
      <c r="T566" t="str">
        <f t="shared" si="61"/>
        <v/>
      </c>
    </row>
    <row r="567" spans="1:20" ht="12.75" customHeight="1" x14ac:dyDescent="0.2">
      <c r="A567" t="s">
        <v>942</v>
      </c>
      <c r="B567" s="18" t="s">
        <v>1032</v>
      </c>
      <c r="C567" s="18"/>
      <c r="D567" s="18" t="s">
        <v>1033</v>
      </c>
      <c r="E567" s="18"/>
      <c r="F567" s="18"/>
      <c r="I567" s="35" t="s">
        <v>1034</v>
      </c>
      <c r="J567" s="21">
        <v>5000</v>
      </c>
      <c r="K567" s="85">
        <v>25000</v>
      </c>
      <c r="L567" s="23">
        <v>39003</v>
      </c>
      <c r="M567" s="23"/>
      <c r="N567" s="24">
        <v>2.82</v>
      </c>
      <c r="O567" s="24">
        <f t="shared" si="58"/>
        <v>0.56399999999999995</v>
      </c>
      <c r="P567" s="26">
        <f t="shared" si="60"/>
        <v>5000</v>
      </c>
      <c r="Q567" s="26">
        <f t="shared" si="62"/>
        <v>25000</v>
      </c>
      <c r="R567" s="6">
        <f t="shared" si="59"/>
        <v>14099.999999999998</v>
      </c>
      <c r="T567" t="str">
        <f t="shared" si="61"/>
        <v/>
      </c>
    </row>
    <row r="568" spans="1:20" ht="12.75" customHeight="1" x14ac:dyDescent="0.2">
      <c r="A568" t="s">
        <v>942</v>
      </c>
      <c r="B568" s="18" t="s">
        <v>1035</v>
      </c>
      <c r="C568" s="18"/>
      <c r="D568" s="18" t="s">
        <v>1036</v>
      </c>
      <c r="E568" s="18"/>
      <c r="F568" s="18"/>
      <c r="I568" s="35" t="s">
        <v>1037</v>
      </c>
      <c r="J568" s="21">
        <v>53191</v>
      </c>
      <c r="K568" s="85">
        <v>265955</v>
      </c>
      <c r="L568" s="23">
        <v>39003</v>
      </c>
      <c r="M568" s="23"/>
      <c r="N568" s="24">
        <v>2.82</v>
      </c>
      <c r="O568" s="24">
        <f t="shared" si="58"/>
        <v>0.56399999999999995</v>
      </c>
      <c r="P568" s="26">
        <f t="shared" si="60"/>
        <v>53191</v>
      </c>
      <c r="Q568" s="26">
        <f t="shared" si="62"/>
        <v>265955</v>
      </c>
      <c r="R568" s="6">
        <f t="shared" si="59"/>
        <v>149998.62</v>
      </c>
      <c r="T568" t="str">
        <f t="shared" si="61"/>
        <v/>
      </c>
    </row>
    <row r="569" spans="1:20" ht="12.75" customHeight="1" x14ac:dyDescent="0.2">
      <c r="A569" t="s">
        <v>942</v>
      </c>
      <c r="B569" s="18" t="s">
        <v>1038</v>
      </c>
      <c r="C569" s="18"/>
      <c r="D569" s="18" t="s">
        <v>1039</v>
      </c>
      <c r="E569" s="18"/>
      <c r="F569" s="18"/>
      <c r="I569" s="35" t="s">
        <v>727</v>
      </c>
      <c r="J569" s="21">
        <v>50000</v>
      </c>
      <c r="K569" s="85">
        <v>250000</v>
      </c>
      <c r="L569" s="23">
        <v>39003</v>
      </c>
      <c r="M569" s="23"/>
      <c r="N569" s="24">
        <v>2.82</v>
      </c>
      <c r="O569" s="24">
        <f t="shared" si="58"/>
        <v>0.56399999999999995</v>
      </c>
      <c r="P569" s="26">
        <f t="shared" si="60"/>
        <v>50000</v>
      </c>
      <c r="Q569" s="26">
        <f t="shared" si="62"/>
        <v>250000</v>
      </c>
      <c r="R569" s="6">
        <f t="shared" si="59"/>
        <v>141000</v>
      </c>
      <c r="T569" t="str">
        <f t="shared" si="61"/>
        <v/>
      </c>
    </row>
    <row r="570" spans="1:20" ht="12.75" customHeight="1" x14ac:dyDescent="0.2">
      <c r="A570" t="s">
        <v>942</v>
      </c>
      <c r="B570" s="18" t="s">
        <v>1040</v>
      </c>
      <c r="C570" s="18"/>
      <c r="D570" s="18" t="s">
        <v>1041</v>
      </c>
      <c r="E570" s="18" t="s">
        <v>1042</v>
      </c>
      <c r="F570" s="18"/>
      <c r="G570" s="37" t="s">
        <v>1042</v>
      </c>
      <c r="I570" s="35" t="s">
        <v>776</v>
      </c>
      <c r="J570" s="21">
        <v>395390</v>
      </c>
      <c r="K570" s="85">
        <v>1976950</v>
      </c>
      <c r="L570" s="23">
        <v>39003</v>
      </c>
      <c r="M570" s="23">
        <v>42220</v>
      </c>
      <c r="N570" s="24">
        <v>2.82</v>
      </c>
      <c r="O570" s="24">
        <f t="shared" si="58"/>
        <v>0.56399999999999995</v>
      </c>
      <c r="P570" s="26">
        <f t="shared" si="60"/>
        <v>0</v>
      </c>
      <c r="Q570" s="26">
        <f t="shared" si="62"/>
        <v>0</v>
      </c>
      <c r="R570" s="6">
        <f t="shared" si="59"/>
        <v>0</v>
      </c>
      <c r="T570">
        <f t="shared" si="61"/>
        <v>1</v>
      </c>
    </row>
    <row r="571" spans="1:20" ht="12.75" customHeight="1" x14ac:dyDescent="0.2">
      <c r="A571" t="s">
        <v>942</v>
      </c>
      <c r="B571" s="18" t="s">
        <v>1043</v>
      </c>
      <c r="C571" s="18"/>
      <c r="D571" s="18" t="s">
        <v>1044</v>
      </c>
      <c r="E571" s="18"/>
      <c r="F571" s="18"/>
      <c r="I571" s="35" t="s">
        <v>1045</v>
      </c>
      <c r="J571" s="21">
        <v>531915</v>
      </c>
      <c r="K571" s="85">
        <v>2659575</v>
      </c>
      <c r="L571" s="23">
        <v>39003</v>
      </c>
      <c r="M571" s="23"/>
      <c r="N571" s="24">
        <v>2.82</v>
      </c>
      <c r="O571" s="24">
        <f t="shared" si="58"/>
        <v>0.56399999999999995</v>
      </c>
      <c r="P571" s="26">
        <f t="shared" si="60"/>
        <v>531915</v>
      </c>
      <c r="Q571" s="26">
        <f t="shared" si="62"/>
        <v>2659575</v>
      </c>
      <c r="R571" s="6">
        <f t="shared" si="59"/>
        <v>1500000.2999999998</v>
      </c>
      <c r="T571" t="str">
        <f t="shared" si="61"/>
        <v/>
      </c>
    </row>
    <row r="572" spans="1:20" ht="12.75" customHeight="1" x14ac:dyDescent="0.2">
      <c r="A572" t="s">
        <v>942</v>
      </c>
      <c r="B572" s="18" t="s">
        <v>1046</v>
      </c>
      <c r="C572" s="18"/>
      <c r="D572" s="18" t="s">
        <v>1047</v>
      </c>
      <c r="E572" s="18"/>
      <c r="F572" s="18"/>
      <c r="I572" s="35" t="s">
        <v>1048</v>
      </c>
      <c r="J572" s="21">
        <v>11347</v>
      </c>
      <c r="K572" s="85">
        <v>56735</v>
      </c>
      <c r="L572" s="23">
        <v>39024</v>
      </c>
      <c r="M572" s="23"/>
      <c r="N572" s="24">
        <v>2.82</v>
      </c>
      <c r="O572" s="24">
        <f t="shared" si="58"/>
        <v>0.56399999999999995</v>
      </c>
      <c r="P572" s="26">
        <f t="shared" si="60"/>
        <v>11347</v>
      </c>
      <c r="Q572" s="26">
        <f t="shared" si="62"/>
        <v>56735</v>
      </c>
      <c r="R572" s="6">
        <f t="shared" si="59"/>
        <v>31998.539999999997</v>
      </c>
      <c r="T572" t="str">
        <f t="shared" si="61"/>
        <v/>
      </c>
    </row>
    <row r="573" spans="1:20" ht="12.75" customHeight="1" x14ac:dyDescent="0.2">
      <c r="A573" t="s">
        <v>942</v>
      </c>
      <c r="B573" s="18" t="s">
        <v>1049</v>
      </c>
      <c r="C573" s="18"/>
      <c r="D573" s="18"/>
      <c r="E573" s="18" t="s">
        <v>1050</v>
      </c>
      <c r="F573" s="18"/>
      <c r="G573" s="19" t="s">
        <v>1050</v>
      </c>
      <c r="I573" s="35" t="s">
        <v>1051</v>
      </c>
      <c r="J573" s="21">
        <v>32000</v>
      </c>
      <c r="K573" s="85">
        <v>160000</v>
      </c>
      <c r="L573" s="23">
        <v>39024</v>
      </c>
      <c r="M573" s="23">
        <v>41262</v>
      </c>
      <c r="N573" s="24">
        <v>2.82</v>
      </c>
      <c r="O573" s="24">
        <f t="shared" si="58"/>
        <v>0.56399999999999995</v>
      </c>
      <c r="P573" s="26">
        <f t="shared" si="60"/>
        <v>0</v>
      </c>
      <c r="Q573" s="26">
        <f t="shared" si="62"/>
        <v>0</v>
      </c>
      <c r="R573" s="6">
        <f t="shared" si="59"/>
        <v>0</v>
      </c>
      <c r="T573">
        <f t="shared" si="61"/>
        <v>1</v>
      </c>
    </row>
    <row r="574" spans="1:20" ht="12.75" customHeight="1" x14ac:dyDescent="0.2">
      <c r="A574" t="s">
        <v>942</v>
      </c>
      <c r="B574" s="18" t="s">
        <v>1052</v>
      </c>
      <c r="C574" s="18"/>
      <c r="D574" s="18" t="s">
        <v>1053</v>
      </c>
      <c r="E574" s="18"/>
      <c r="F574" s="18"/>
      <c r="I574" s="35" t="s">
        <v>1054</v>
      </c>
      <c r="J574" s="21">
        <v>26621</v>
      </c>
      <c r="K574" s="85">
        <v>133105</v>
      </c>
      <c r="L574" s="23">
        <v>39024</v>
      </c>
      <c r="M574" s="23"/>
      <c r="N574" s="24">
        <v>2.82</v>
      </c>
      <c r="O574" s="24">
        <f t="shared" si="58"/>
        <v>0.56399999999999995</v>
      </c>
      <c r="P574" s="26">
        <f t="shared" si="60"/>
        <v>26621</v>
      </c>
      <c r="Q574" s="26">
        <f t="shared" si="62"/>
        <v>133105</v>
      </c>
      <c r="R574" s="6">
        <f t="shared" si="59"/>
        <v>75071.219999999987</v>
      </c>
      <c r="T574" t="str">
        <f t="shared" si="61"/>
        <v/>
      </c>
    </row>
    <row r="575" spans="1:20" ht="12.75" customHeight="1" x14ac:dyDescent="0.2">
      <c r="A575" t="s">
        <v>942</v>
      </c>
      <c r="B575" s="18" t="s">
        <v>1055</v>
      </c>
      <c r="C575" s="18"/>
      <c r="D575" s="18" t="s">
        <v>1056</v>
      </c>
      <c r="E575" s="18"/>
      <c r="F575" s="18"/>
      <c r="I575" s="35" t="s">
        <v>625</v>
      </c>
      <c r="J575" s="21">
        <v>531915</v>
      </c>
      <c r="K575" s="85">
        <v>2659575</v>
      </c>
      <c r="L575" s="23">
        <v>39024</v>
      </c>
      <c r="M575" s="23"/>
      <c r="N575" s="24">
        <v>2.82</v>
      </c>
      <c r="O575" s="24">
        <f t="shared" si="58"/>
        <v>0.56399999999999995</v>
      </c>
      <c r="P575" s="26">
        <f t="shared" si="60"/>
        <v>531915</v>
      </c>
      <c r="Q575" s="26">
        <f t="shared" si="62"/>
        <v>2659575</v>
      </c>
      <c r="R575" s="6">
        <f t="shared" si="59"/>
        <v>1500000.2999999998</v>
      </c>
      <c r="T575" t="str">
        <f t="shared" si="61"/>
        <v/>
      </c>
    </row>
    <row r="576" spans="1:20" ht="12.75" customHeight="1" x14ac:dyDescent="0.2">
      <c r="A576" t="s">
        <v>942</v>
      </c>
      <c r="B576" s="18" t="s">
        <v>1057</v>
      </c>
      <c r="C576" s="18"/>
      <c r="D576" s="18" t="s">
        <v>1058</v>
      </c>
      <c r="E576" s="18"/>
      <c r="F576" s="18"/>
      <c r="I576" s="35" t="s">
        <v>628</v>
      </c>
      <c r="J576" s="21">
        <v>531915</v>
      </c>
      <c r="K576" s="85">
        <v>2659575</v>
      </c>
      <c r="L576" s="23">
        <v>39024</v>
      </c>
      <c r="M576" s="23"/>
      <c r="N576" s="24">
        <v>2.82</v>
      </c>
      <c r="O576" s="24">
        <f t="shared" si="58"/>
        <v>0.56399999999999995</v>
      </c>
      <c r="P576" s="26">
        <f t="shared" si="60"/>
        <v>531915</v>
      </c>
      <c r="Q576" s="26">
        <f t="shared" si="62"/>
        <v>2659575</v>
      </c>
      <c r="R576" s="6">
        <f t="shared" si="59"/>
        <v>1500000.2999999998</v>
      </c>
      <c r="T576" t="str">
        <f t="shared" si="61"/>
        <v/>
      </c>
    </row>
    <row r="577" spans="1:20" ht="12.75" customHeight="1" x14ac:dyDescent="0.2">
      <c r="A577" t="s">
        <v>942</v>
      </c>
      <c r="B577" s="18" t="s">
        <v>1059</v>
      </c>
      <c r="C577" s="18"/>
      <c r="D577" s="18" t="s">
        <v>1060</v>
      </c>
      <c r="E577" s="18"/>
      <c r="F577" s="18"/>
      <c r="I577" s="35" t="s">
        <v>837</v>
      </c>
      <c r="J577" s="21">
        <v>177304</v>
      </c>
      <c r="K577" s="85">
        <v>886520</v>
      </c>
      <c r="L577" s="23">
        <v>39024</v>
      </c>
      <c r="M577" s="23"/>
      <c r="N577" s="24">
        <v>2.82</v>
      </c>
      <c r="O577" s="24">
        <f t="shared" si="58"/>
        <v>0.56399999999999995</v>
      </c>
      <c r="P577" s="26">
        <f t="shared" si="60"/>
        <v>177304</v>
      </c>
      <c r="Q577" s="26">
        <f t="shared" si="62"/>
        <v>886520</v>
      </c>
      <c r="R577" s="6">
        <f t="shared" si="59"/>
        <v>499997.27999999997</v>
      </c>
      <c r="T577" t="str">
        <f t="shared" si="61"/>
        <v/>
      </c>
    </row>
    <row r="578" spans="1:20" ht="12.75" customHeight="1" x14ac:dyDescent="0.2">
      <c r="A578" t="s">
        <v>942</v>
      </c>
      <c r="B578" s="18" t="s">
        <v>1061</v>
      </c>
      <c r="C578" s="18"/>
      <c r="D578" s="18" t="s">
        <v>1062</v>
      </c>
      <c r="E578" s="18"/>
      <c r="F578" s="18"/>
      <c r="I578" s="35" t="s">
        <v>634</v>
      </c>
      <c r="J578" s="21">
        <v>8865</v>
      </c>
      <c r="K578" s="85">
        <v>44325</v>
      </c>
      <c r="L578" s="23">
        <v>39024</v>
      </c>
      <c r="M578" s="23"/>
      <c r="N578" s="24">
        <v>2.82</v>
      </c>
      <c r="O578" s="24">
        <f t="shared" si="58"/>
        <v>0.56399999999999995</v>
      </c>
      <c r="P578" s="26">
        <f t="shared" si="60"/>
        <v>8865</v>
      </c>
      <c r="Q578" s="26">
        <f t="shared" si="62"/>
        <v>44325</v>
      </c>
      <c r="R578" s="6">
        <f t="shared" si="59"/>
        <v>24999.3</v>
      </c>
      <c r="T578" t="str">
        <f t="shared" si="61"/>
        <v/>
      </c>
    </row>
    <row r="579" spans="1:20" ht="12.75" customHeight="1" x14ac:dyDescent="0.2">
      <c r="A579" t="s">
        <v>942</v>
      </c>
      <c r="B579" s="18" t="s">
        <v>1063</v>
      </c>
      <c r="C579" s="18"/>
      <c r="D579" s="18" t="s">
        <v>1064</v>
      </c>
      <c r="E579" s="18"/>
      <c r="F579" s="18"/>
      <c r="I579" s="35" t="s">
        <v>1065</v>
      </c>
      <c r="J579" s="21">
        <v>35461</v>
      </c>
      <c r="K579" s="85">
        <v>177305</v>
      </c>
      <c r="L579" s="23">
        <v>39024</v>
      </c>
      <c r="M579" s="23"/>
      <c r="N579" s="24">
        <v>2.82</v>
      </c>
      <c r="O579" s="24">
        <f t="shared" si="58"/>
        <v>0.56399999999999995</v>
      </c>
      <c r="P579" s="26">
        <f t="shared" si="60"/>
        <v>35461</v>
      </c>
      <c r="Q579" s="26">
        <f t="shared" si="62"/>
        <v>177305</v>
      </c>
      <c r="R579" s="6">
        <f t="shared" si="59"/>
        <v>100000.01999999999</v>
      </c>
      <c r="T579" t="str">
        <f t="shared" si="61"/>
        <v/>
      </c>
    </row>
    <row r="580" spans="1:20" ht="12.75" customHeight="1" x14ac:dyDescent="0.2">
      <c r="A580" t="s">
        <v>942</v>
      </c>
      <c r="B580" s="18" t="s">
        <v>1066</v>
      </c>
      <c r="C580" s="18"/>
      <c r="D580" s="18"/>
      <c r="E580" s="18" t="s">
        <v>1067</v>
      </c>
      <c r="F580" s="18"/>
      <c r="G580" s="19" t="s">
        <v>1067</v>
      </c>
      <c r="I580" s="35" t="s">
        <v>1068</v>
      </c>
      <c r="J580" s="21">
        <v>354610</v>
      </c>
      <c r="K580" s="85">
        <v>1773050</v>
      </c>
      <c r="L580" s="23">
        <v>39024</v>
      </c>
      <c r="M580" s="23">
        <v>40667</v>
      </c>
      <c r="N580" s="24">
        <v>2.82</v>
      </c>
      <c r="O580" s="24">
        <f t="shared" si="58"/>
        <v>0.56399999999999995</v>
      </c>
      <c r="P580" s="26">
        <f t="shared" si="60"/>
        <v>0</v>
      </c>
      <c r="Q580" s="26">
        <f t="shared" si="62"/>
        <v>0</v>
      </c>
      <c r="R580" s="6">
        <f t="shared" si="59"/>
        <v>0</v>
      </c>
      <c r="T580">
        <f t="shared" si="61"/>
        <v>1</v>
      </c>
    </row>
    <row r="581" spans="1:20" ht="12.75" customHeight="1" x14ac:dyDescent="0.2">
      <c r="A581" t="s">
        <v>942</v>
      </c>
      <c r="B581" s="18" t="s">
        <v>1069</v>
      </c>
      <c r="C581" s="18"/>
      <c r="D581" s="18" t="s">
        <v>1070</v>
      </c>
      <c r="E581" s="18"/>
      <c r="F581" s="18"/>
      <c r="I581" s="35" t="s">
        <v>712</v>
      </c>
      <c r="J581" s="21">
        <v>10638</v>
      </c>
      <c r="K581" s="85">
        <v>53190</v>
      </c>
      <c r="L581" s="23">
        <v>39024</v>
      </c>
      <c r="M581" s="23"/>
      <c r="N581" s="24">
        <v>2.82</v>
      </c>
      <c r="O581" s="24">
        <f t="shared" si="58"/>
        <v>0.56399999999999995</v>
      </c>
      <c r="P581" s="26">
        <f t="shared" si="60"/>
        <v>10638</v>
      </c>
      <c r="Q581" s="26">
        <f t="shared" si="62"/>
        <v>53190</v>
      </c>
      <c r="R581" s="6">
        <f t="shared" si="59"/>
        <v>29999.159999999996</v>
      </c>
      <c r="T581" t="str">
        <f t="shared" si="61"/>
        <v/>
      </c>
    </row>
    <row r="582" spans="1:20" ht="12.75" customHeight="1" x14ac:dyDescent="0.2">
      <c r="A582" t="s">
        <v>942</v>
      </c>
      <c r="B582" s="18" t="s">
        <v>1071</v>
      </c>
      <c r="C582" s="18"/>
      <c r="D582" s="18" t="s">
        <v>1072</v>
      </c>
      <c r="E582" s="18"/>
      <c r="F582" s="18"/>
      <c r="I582" s="35" t="s">
        <v>1073</v>
      </c>
      <c r="J582" s="21">
        <v>8865</v>
      </c>
      <c r="K582" s="85">
        <v>44325</v>
      </c>
      <c r="L582" s="23">
        <v>39024</v>
      </c>
      <c r="M582" s="23"/>
      <c r="N582" s="24">
        <v>2.82</v>
      </c>
      <c r="O582" s="24">
        <f t="shared" ref="O582:O645" si="63">N582/5</f>
        <v>0.56399999999999995</v>
      </c>
      <c r="P582" s="26">
        <f t="shared" si="60"/>
        <v>8865</v>
      </c>
      <c r="Q582" s="26">
        <f t="shared" si="62"/>
        <v>44325</v>
      </c>
      <c r="R582" s="6">
        <f t="shared" ref="R582:R645" si="64">O582*Q582</f>
        <v>24999.3</v>
      </c>
      <c r="T582" t="str">
        <f t="shared" si="61"/>
        <v/>
      </c>
    </row>
    <row r="583" spans="1:20" ht="12.75" customHeight="1" x14ac:dyDescent="0.2">
      <c r="A583" t="s">
        <v>942</v>
      </c>
      <c r="B583" s="18" t="s">
        <v>1074</v>
      </c>
      <c r="C583" s="18"/>
      <c r="D583" s="18" t="s">
        <v>1075</v>
      </c>
      <c r="E583" s="18"/>
      <c r="F583" s="18"/>
      <c r="I583" s="35" t="s">
        <v>1076</v>
      </c>
      <c r="J583" s="21">
        <v>17730</v>
      </c>
      <c r="K583" s="85">
        <v>88650</v>
      </c>
      <c r="L583" s="23">
        <v>39024</v>
      </c>
      <c r="M583" s="23"/>
      <c r="N583" s="24">
        <v>2.82</v>
      </c>
      <c r="O583" s="24">
        <f t="shared" si="63"/>
        <v>0.56399999999999995</v>
      </c>
      <c r="P583" s="26">
        <f t="shared" si="60"/>
        <v>17730</v>
      </c>
      <c r="Q583" s="26">
        <f t="shared" si="62"/>
        <v>88650</v>
      </c>
      <c r="R583" s="6">
        <f t="shared" si="64"/>
        <v>49998.6</v>
      </c>
      <c r="T583" t="str">
        <f t="shared" si="61"/>
        <v/>
      </c>
    </row>
    <row r="584" spans="1:20" ht="12.75" customHeight="1" x14ac:dyDescent="0.2">
      <c r="A584" t="s">
        <v>942</v>
      </c>
      <c r="B584" s="18" t="s">
        <v>1077</v>
      </c>
      <c r="C584" s="18"/>
      <c r="D584" s="18"/>
      <c r="E584" s="18" t="s">
        <v>1078</v>
      </c>
      <c r="F584" s="18"/>
      <c r="G584" s="19" t="s">
        <v>1078</v>
      </c>
      <c r="I584" s="35" t="s">
        <v>1079</v>
      </c>
      <c r="J584" s="21">
        <v>17730</v>
      </c>
      <c r="K584" s="85">
        <v>88650</v>
      </c>
      <c r="L584" s="23">
        <v>39024</v>
      </c>
      <c r="M584" s="23">
        <v>39546</v>
      </c>
      <c r="N584" s="24">
        <v>2.82</v>
      </c>
      <c r="O584" s="24">
        <f t="shared" si="63"/>
        <v>0.56399999999999995</v>
      </c>
      <c r="P584" s="26">
        <f t="shared" si="60"/>
        <v>0</v>
      </c>
      <c r="Q584" s="26">
        <f t="shared" si="62"/>
        <v>0</v>
      </c>
      <c r="R584" s="6">
        <f t="shared" si="64"/>
        <v>0</v>
      </c>
      <c r="T584">
        <f t="shared" si="61"/>
        <v>1</v>
      </c>
    </row>
    <row r="585" spans="1:20" ht="12.75" customHeight="1" x14ac:dyDescent="0.2">
      <c r="A585" t="s">
        <v>942</v>
      </c>
      <c r="B585" s="18" t="s">
        <v>1080</v>
      </c>
      <c r="C585" s="18"/>
      <c r="D585" s="18" t="s">
        <v>1081</v>
      </c>
      <c r="E585" s="18"/>
      <c r="F585" s="18"/>
      <c r="I585" s="35" t="s">
        <v>1082</v>
      </c>
      <c r="J585" s="21">
        <v>35460</v>
      </c>
      <c r="K585" s="85">
        <v>177300</v>
      </c>
      <c r="L585" s="23">
        <v>39024</v>
      </c>
      <c r="M585" s="23"/>
      <c r="N585" s="24">
        <v>2.82</v>
      </c>
      <c r="O585" s="24">
        <f t="shared" si="63"/>
        <v>0.56399999999999995</v>
      </c>
      <c r="P585" s="26">
        <f t="shared" ref="P585:P648" si="65">IF(M585="",J585,0)</f>
        <v>35460</v>
      </c>
      <c r="Q585" s="26">
        <f t="shared" si="62"/>
        <v>177300</v>
      </c>
      <c r="R585" s="6">
        <f t="shared" si="64"/>
        <v>99997.2</v>
      </c>
      <c r="T585" t="str">
        <f t="shared" si="61"/>
        <v/>
      </c>
    </row>
    <row r="586" spans="1:20" ht="12.75" customHeight="1" x14ac:dyDescent="0.2">
      <c r="A586" t="s">
        <v>942</v>
      </c>
      <c r="B586" s="18" t="s">
        <v>1083</v>
      </c>
      <c r="C586" s="18"/>
      <c r="D586" s="18" t="s">
        <v>1084</v>
      </c>
      <c r="E586" s="18"/>
      <c r="F586" s="18"/>
      <c r="I586" s="35" t="s">
        <v>680</v>
      </c>
      <c r="J586" s="21">
        <v>8865</v>
      </c>
      <c r="K586" s="85">
        <v>44325</v>
      </c>
      <c r="L586" s="23">
        <v>39024</v>
      </c>
      <c r="M586" s="23"/>
      <c r="N586" s="24">
        <v>2.82</v>
      </c>
      <c r="O586" s="24">
        <f t="shared" si="63"/>
        <v>0.56399999999999995</v>
      </c>
      <c r="P586" s="26">
        <f t="shared" si="65"/>
        <v>8865</v>
      </c>
      <c r="Q586" s="26">
        <f t="shared" si="62"/>
        <v>44325</v>
      </c>
      <c r="R586" s="6">
        <f t="shared" si="64"/>
        <v>24999.3</v>
      </c>
      <c r="T586" t="str">
        <f t="shared" ref="T586:T650" si="66">IF(AND(E586="",F586=""),"",1)</f>
        <v/>
      </c>
    </row>
    <row r="587" spans="1:20" ht="12.75" customHeight="1" x14ac:dyDescent="0.2">
      <c r="A587" t="s">
        <v>942</v>
      </c>
      <c r="B587" s="18" t="s">
        <v>1085</v>
      </c>
      <c r="C587" s="18"/>
      <c r="D587" s="18" t="s">
        <v>1086</v>
      </c>
      <c r="E587" s="18"/>
      <c r="F587" s="18"/>
      <c r="I587" s="35" t="s">
        <v>1087</v>
      </c>
      <c r="J587" s="21">
        <v>20000</v>
      </c>
      <c r="K587" s="85">
        <v>100000</v>
      </c>
      <c r="L587" s="23">
        <v>39024</v>
      </c>
      <c r="M587" s="23"/>
      <c r="N587" s="24">
        <v>2.82</v>
      </c>
      <c r="O587" s="24">
        <f t="shared" si="63"/>
        <v>0.56399999999999995</v>
      </c>
      <c r="P587" s="26">
        <f t="shared" si="65"/>
        <v>20000</v>
      </c>
      <c r="Q587" s="26">
        <f t="shared" si="62"/>
        <v>100000</v>
      </c>
      <c r="R587" s="6">
        <f t="shared" si="64"/>
        <v>56399.999999999993</v>
      </c>
      <c r="T587" t="str">
        <f t="shared" si="66"/>
        <v/>
      </c>
    </row>
    <row r="588" spans="1:20" ht="12.75" customHeight="1" x14ac:dyDescent="0.2">
      <c r="A588" t="s">
        <v>942</v>
      </c>
      <c r="B588" s="18" t="s">
        <v>1088</v>
      </c>
      <c r="C588" s="18"/>
      <c r="D588" s="18" t="s">
        <v>1089</v>
      </c>
      <c r="E588" s="18"/>
      <c r="F588" s="18"/>
      <c r="I588" s="35" t="s">
        <v>733</v>
      </c>
      <c r="J588" s="21">
        <v>88652</v>
      </c>
      <c r="K588" s="85">
        <v>443260</v>
      </c>
      <c r="L588" s="23">
        <v>39024</v>
      </c>
      <c r="M588" s="23"/>
      <c r="N588" s="24">
        <v>2.82</v>
      </c>
      <c r="O588" s="24">
        <f t="shared" si="63"/>
        <v>0.56399999999999995</v>
      </c>
      <c r="P588" s="26">
        <f t="shared" si="65"/>
        <v>88652</v>
      </c>
      <c r="Q588" s="26">
        <f t="shared" si="62"/>
        <v>443260</v>
      </c>
      <c r="R588" s="6">
        <f t="shared" si="64"/>
        <v>249998.63999999998</v>
      </c>
      <c r="T588" t="str">
        <f t="shared" si="66"/>
        <v/>
      </c>
    </row>
    <row r="589" spans="1:20" ht="12.75" customHeight="1" x14ac:dyDescent="0.2">
      <c r="A589" t="s">
        <v>942</v>
      </c>
      <c r="B589" s="18" t="s">
        <v>1090</v>
      </c>
      <c r="C589" s="18"/>
      <c r="D589" s="18" t="s">
        <v>1091</v>
      </c>
      <c r="E589" s="18"/>
      <c r="F589" s="18"/>
      <c r="I589" s="35" t="s">
        <v>1092</v>
      </c>
      <c r="J589" s="21">
        <v>177304</v>
      </c>
      <c r="K589" s="85">
        <v>886520</v>
      </c>
      <c r="L589" s="23">
        <v>39024</v>
      </c>
      <c r="M589" s="23"/>
      <c r="N589" s="24">
        <v>2.82</v>
      </c>
      <c r="O589" s="24">
        <f t="shared" si="63"/>
        <v>0.56399999999999995</v>
      </c>
      <c r="P589" s="26">
        <f t="shared" si="65"/>
        <v>177304</v>
      </c>
      <c r="Q589" s="26">
        <f t="shared" si="62"/>
        <v>886520</v>
      </c>
      <c r="R589" s="6">
        <f t="shared" si="64"/>
        <v>499997.27999999997</v>
      </c>
      <c r="T589" t="str">
        <f t="shared" si="66"/>
        <v/>
      </c>
    </row>
    <row r="590" spans="1:20" ht="12.75" customHeight="1" x14ac:dyDescent="0.2">
      <c r="A590" t="s">
        <v>942</v>
      </c>
      <c r="B590" s="18" t="s">
        <v>1093</v>
      </c>
      <c r="C590" s="18"/>
      <c r="D590" s="18" t="s">
        <v>1094</v>
      </c>
      <c r="E590" s="18"/>
      <c r="F590" s="18"/>
      <c r="I590" s="35" t="s">
        <v>1095</v>
      </c>
      <c r="J590" s="21">
        <v>5319</v>
      </c>
      <c r="K590" s="85">
        <v>26595</v>
      </c>
      <c r="L590" s="23">
        <v>39024</v>
      </c>
      <c r="M590" s="23"/>
      <c r="N590" s="24">
        <v>2.82</v>
      </c>
      <c r="O590" s="24">
        <f t="shared" si="63"/>
        <v>0.56399999999999995</v>
      </c>
      <c r="P590" s="26">
        <f t="shared" si="65"/>
        <v>5319</v>
      </c>
      <c r="Q590" s="26">
        <f t="shared" si="62"/>
        <v>26595</v>
      </c>
      <c r="R590" s="6">
        <f t="shared" si="64"/>
        <v>14999.579999999998</v>
      </c>
      <c r="T590" t="str">
        <f t="shared" si="66"/>
        <v/>
      </c>
    </row>
    <row r="591" spans="1:20" ht="12.75" customHeight="1" x14ac:dyDescent="0.2">
      <c r="A591" t="s">
        <v>942</v>
      </c>
      <c r="B591" s="18" t="s">
        <v>1096</v>
      </c>
      <c r="C591" s="18"/>
      <c r="D591" s="18" t="s">
        <v>1097</v>
      </c>
      <c r="E591" s="18"/>
      <c r="F591" s="18"/>
      <c r="I591" s="35" t="s">
        <v>1098</v>
      </c>
      <c r="J591" s="21">
        <v>19503</v>
      </c>
      <c r="K591" s="85">
        <v>97515</v>
      </c>
      <c r="L591" s="23">
        <v>39024</v>
      </c>
      <c r="M591" s="23"/>
      <c r="N591" s="24">
        <v>2.82</v>
      </c>
      <c r="O591" s="24">
        <f t="shared" si="63"/>
        <v>0.56399999999999995</v>
      </c>
      <c r="P591" s="26">
        <f t="shared" si="65"/>
        <v>19503</v>
      </c>
      <c r="Q591" s="26">
        <f t="shared" si="62"/>
        <v>97515</v>
      </c>
      <c r="R591" s="6">
        <f t="shared" si="64"/>
        <v>54998.459999999992</v>
      </c>
      <c r="T591" t="str">
        <f t="shared" si="66"/>
        <v/>
      </c>
    </row>
    <row r="592" spans="1:20" ht="12.75" customHeight="1" x14ac:dyDescent="0.2">
      <c r="A592" t="s">
        <v>942</v>
      </c>
      <c r="B592" s="18" t="s">
        <v>1099</v>
      </c>
      <c r="C592" s="18"/>
      <c r="D592" s="18" t="s">
        <v>1100</v>
      </c>
      <c r="E592" s="18"/>
      <c r="F592" s="18"/>
      <c r="I592" s="35" t="s">
        <v>1101</v>
      </c>
      <c r="J592" s="21">
        <v>10638</v>
      </c>
      <c r="K592" s="85">
        <v>53190</v>
      </c>
      <c r="L592" s="23">
        <v>39024</v>
      </c>
      <c r="M592" s="23"/>
      <c r="N592" s="24">
        <v>2.82</v>
      </c>
      <c r="O592" s="24">
        <f t="shared" si="63"/>
        <v>0.56399999999999995</v>
      </c>
      <c r="P592" s="26">
        <f t="shared" si="65"/>
        <v>10638</v>
      </c>
      <c r="Q592" s="26">
        <f t="shared" si="62"/>
        <v>53190</v>
      </c>
      <c r="R592" s="6">
        <f t="shared" si="64"/>
        <v>29999.159999999996</v>
      </c>
      <c r="T592" t="str">
        <f t="shared" si="66"/>
        <v/>
      </c>
    </row>
    <row r="593" spans="1:20" ht="12.75" customHeight="1" x14ac:dyDescent="0.2">
      <c r="A593" t="s">
        <v>942</v>
      </c>
      <c r="B593" s="18" t="s">
        <v>1102</v>
      </c>
      <c r="C593" s="18"/>
      <c r="D593" s="18" t="s">
        <v>1103</v>
      </c>
      <c r="E593" s="18"/>
      <c r="F593" s="18"/>
      <c r="I593" s="35" t="s">
        <v>754</v>
      </c>
      <c r="J593" s="21">
        <v>425000</v>
      </c>
      <c r="K593" s="85">
        <v>2125000</v>
      </c>
      <c r="L593" s="23">
        <v>39036</v>
      </c>
      <c r="M593" s="23"/>
      <c r="N593" s="24">
        <v>2.82</v>
      </c>
      <c r="O593" s="24">
        <f t="shared" si="63"/>
        <v>0.56399999999999995</v>
      </c>
      <c r="P593" s="26">
        <f t="shared" si="65"/>
        <v>425000</v>
      </c>
      <c r="Q593" s="26">
        <f t="shared" si="62"/>
        <v>2125000</v>
      </c>
      <c r="R593" s="6">
        <f t="shared" si="64"/>
        <v>1198500</v>
      </c>
      <c r="T593" t="str">
        <f t="shared" si="66"/>
        <v/>
      </c>
    </row>
    <row r="594" spans="1:20" ht="12.75" customHeight="1" x14ac:dyDescent="0.2">
      <c r="A594" t="s">
        <v>942</v>
      </c>
      <c r="B594" s="18" t="s">
        <v>1104</v>
      </c>
      <c r="C594" s="18"/>
      <c r="D594" s="18" t="s">
        <v>1105</v>
      </c>
      <c r="E594" s="18"/>
      <c r="F594" s="18"/>
      <c r="I594" s="35" t="s">
        <v>1106</v>
      </c>
      <c r="J594" s="21">
        <v>684000</v>
      </c>
      <c r="K594" s="85">
        <v>3420000</v>
      </c>
      <c r="L594" s="23">
        <v>39036</v>
      </c>
      <c r="M594" s="23"/>
      <c r="N594" s="24">
        <v>2.82</v>
      </c>
      <c r="O594" s="24">
        <f t="shared" si="63"/>
        <v>0.56399999999999995</v>
      </c>
      <c r="P594" s="26">
        <f t="shared" si="65"/>
        <v>684000</v>
      </c>
      <c r="Q594" s="26">
        <f t="shared" si="62"/>
        <v>3420000</v>
      </c>
      <c r="R594" s="6">
        <f t="shared" si="64"/>
        <v>1928879.9999999998</v>
      </c>
      <c r="T594" t="str">
        <f t="shared" si="66"/>
        <v/>
      </c>
    </row>
    <row r="595" spans="1:20" s="7" customFormat="1" ht="12.75" customHeight="1" x14ac:dyDescent="0.2">
      <c r="A595" s="7" t="s">
        <v>942</v>
      </c>
      <c r="B595" s="18" t="s">
        <v>1107</v>
      </c>
      <c r="C595" s="18"/>
      <c r="D595" s="18" t="s">
        <v>1108</v>
      </c>
      <c r="E595" s="18" t="s">
        <v>1109</v>
      </c>
      <c r="F595" s="18"/>
      <c r="G595" s="37" t="s">
        <v>1109</v>
      </c>
      <c r="I595" s="1" t="s">
        <v>91</v>
      </c>
      <c r="J595" s="30">
        <v>177304</v>
      </c>
      <c r="K595" s="65">
        <v>886520</v>
      </c>
      <c r="L595" s="32">
        <v>39036</v>
      </c>
      <c r="M595" s="32">
        <v>42353</v>
      </c>
      <c r="N595" s="38">
        <v>2.82</v>
      </c>
      <c r="O595" s="38">
        <f t="shared" si="63"/>
        <v>0.56399999999999995</v>
      </c>
      <c r="P595" s="34">
        <f t="shared" si="65"/>
        <v>0</v>
      </c>
      <c r="Q595" s="34">
        <f t="shared" si="62"/>
        <v>0</v>
      </c>
      <c r="R595" s="86">
        <f t="shared" si="64"/>
        <v>0</v>
      </c>
      <c r="T595">
        <f t="shared" si="66"/>
        <v>1</v>
      </c>
    </row>
    <row r="596" spans="1:20" ht="12.75" customHeight="1" x14ac:dyDescent="0.2">
      <c r="A596" t="s">
        <v>942</v>
      </c>
      <c r="B596" s="18" t="s">
        <v>1110</v>
      </c>
      <c r="C596" s="18"/>
      <c r="D596" s="18" t="s">
        <v>1111</v>
      </c>
      <c r="E596" s="18"/>
      <c r="F596" s="18"/>
      <c r="I596" s="35" t="s">
        <v>776</v>
      </c>
      <c r="J596" s="21">
        <v>345746</v>
      </c>
      <c r="K596" s="85">
        <v>1728730</v>
      </c>
      <c r="L596" s="23">
        <v>39063</v>
      </c>
      <c r="M596" s="23"/>
      <c r="N596" s="24">
        <v>2.82</v>
      </c>
      <c r="O596" s="24">
        <f t="shared" si="63"/>
        <v>0.56399999999999995</v>
      </c>
      <c r="P596" s="26">
        <f t="shared" si="65"/>
        <v>345746</v>
      </c>
      <c r="Q596" s="26">
        <f t="shared" si="62"/>
        <v>1728730</v>
      </c>
      <c r="R596" s="6">
        <f t="shared" si="64"/>
        <v>975003.71999999986</v>
      </c>
      <c r="T596" t="str">
        <f t="shared" si="66"/>
        <v/>
      </c>
    </row>
    <row r="597" spans="1:20" ht="12.75" customHeight="1" x14ac:dyDescent="0.2">
      <c r="A597" t="s">
        <v>942</v>
      </c>
      <c r="B597" s="18" t="s">
        <v>1078</v>
      </c>
      <c r="C597" s="18"/>
      <c r="D597" s="18"/>
      <c r="E597" s="18" t="s">
        <v>1112</v>
      </c>
      <c r="F597" s="18" t="s">
        <v>1077</v>
      </c>
      <c r="G597" s="19" t="s">
        <v>1112</v>
      </c>
      <c r="I597" s="35" t="s">
        <v>290</v>
      </c>
      <c r="J597" s="21">
        <v>17730</v>
      </c>
      <c r="K597" s="85">
        <v>88650</v>
      </c>
      <c r="L597" s="23">
        <v>39546</v>
      </c>
      <c r="M597" s="23">
        <v>41121</v>
      </c>
      <c r="N597" s="24">
        <v>2.82</v>
      </c>
      <c r="O597" s="24">
        <f t="shared" si="63"/>
        <v>0.56399999999999995</v>
      </c>
      <c r="P597" s="26">
        <f t="shared" si="65"/>
        <v>0</v>
      </c>
      <c r="Q597" s="26">
        <f t="shared" ref="Q597:Q662" si="67">IF(M597="",K597,0)</f>
        <v>0</v>
      </c>
      <c r="R597" s="6">
        <f t="shared" si="64"/>
        <v>0</v>
      </c>
      <c r="T597">
        <f t="shared" si="66"/>
        <v>1</v>
      </c>
    </row>
    <row r="598" spans="1:20" ht="12.75" customHeight="1" x14ac:dyDescent="0.2">
      <c r="A598" t="s">
        <v>942</v>
      </c>
      <c r="B598" s="18" t="s">
        <v>1113</v>
      </c>
      <c r="C598" s="18"/>
      <c r="D598" s="18" t="s">
        <v>1114</v>
      </c>
      <c r="E598" s="18"/>
      <c r="F598" s="18" t="s">
        <v>1004</v>
      </c>
      <c r="H598" s="20" t="s">
        <v>1004</v>
      </c>
      <c r="I598" s="35" t="s">
        <v>741</v>
      </c>
      <c r="J598" s="21">
        <v>3546</v>
      </c>
      <c r="K598" s="85">
        <v>17730</v>
      </c>
      <c r="L598" s="23">
        <v>40025</v>
      </c>
      <c r="M598" s="23"/>
      <c r="N598" s="24">
        <v>2.82</v>
      </c>
      <c r="O598" s="24">
        <f t="shared" si="63"/>
        <v>0.56399999999999995</v>
      </c>
      <c r="P598" s="26">
        <f t="shared" si="65"/>
        <v>3546</v>
      </c>
      <c r="Q598" s="26">
        <f t="shared" si="67"/>
        <v>17730</v>
      </c>
      <c r="R598" s="6">
        <f t="shared" si="64"/>
        <v>9999.7199999999993</v>
      </c>
      <c r="T598">
        <f t="shared" si="66"/>
        <v>1</v>
      </c>
    </row>
    <row r="599" spans="1:20" s="7" customFormat="1" ht="12.75" customHeight="1" x14ac:dyDescent="0.2">
      <c r="A599" s="7" t="s">
        <v>942</v>
      </c>
      <c r="B599" s="18" t="s">
        <v>1115</v>
      </c>
      <c r="C599" s="18"/>
      <c r="D599" s="18" t="s">
        <v>1116</v>
      </c>
      <c r="E599" s="18" t="s">
        <v>1117</v>
      </c>
      <c r="F599" s="18" t="s">
        <v>1004</v>
      </c>
      <c r="G599" s="37" t="s">
        <v>1117</v>
      </c>
      <c r="H599" s="28" t="s">
        <v>1004</v>
      </c>
      <c r="I599" s="1" t="s">
        <v>661</v>
      </c>
      <c r="J599" s="30">
        <v>7092</v>
      </c>
      <c r="K599" s="65">
        <v>35460</v>
      </c>
      <c r="L599" s="32">
        <v>40025</v>
      </c>
      <c r="M599" s="32">
        <v>42354</v>
      </c>
      <c r="N599" s="38">
        <v>2.82</v>
      </c>
      <c r="O599" s="38">
        <f t="shared" si="63"/>
        <v>0.56399999999999995</v>
      </c>
      <c r="P599" s="34">
        <f t="shared" si="65"/>
        <v>0</v>
      </c>
      <c r="Q599" s="34">
        <f t="shared" si="67"/>
        <v>0</v>
      </c>
      <c r="R599" s="86">
        <f t="shared" si="64"/>
        <v>0</v>
      </c>
      <c r="T599">
        <f t="shared" si="66"/>
        <v>1</v>
      </c>
    </row>
    <row r="600" spans="1:20" ht="12.75" customHeight="1" x14ac:dyDescent="0.2">
      <c r="A600" t="s">
        <v>942</v>
      </c>
      <c r="B600" s="18" t="s">
        <v>1118</v>
      </c>
      <c r="C600" s="18"/>
      <c r="D600" s="18" t="s">
        <v>1119</v>
      </c>
      <c r="E600" s="18" t="s">
        <v>1120</v>
      </c>
      <c r="F600" s="18" t="s">
        <v>985</v>
      </c>
      <c r="G600" s="27" t="s">
        <v>1120</v>
      </c>
      <c r="H600" s="20" t="s">
        <v>985</v>
      </c>
      <c r="I600" s="35" t="s">
        <v>1121</v>
      </c>
      <c r="J600" s="21">
        <v>32000</v>
      </c>
      <c r="K600" s="85">
        <v>160000</v>
      </c>
      <c r="L600" s="23">
        <v>40017</v>
      </c>
      <c r="M600" s="23">
        <v>42087</v>
      </c>
      <c r="N600" s="24">
        <v>2.82</v>
      </c>
      <c r="O600" s="24">
        <f t="shared" si="63"/>
        <v>0.56399999999999995</v>
      </c>
      <c r="P600" s="26">
        <f t="shared" si="65"/>
        <v>0</v>
      </c>
      <c r="Q600" s="26">
        <f t="shared" si="67"/>
        <v>0</v>
      </c>
      <c r="R600" s="6">
        <f t="shared" si="64"/>
        <v>0</v>
      </c>
      <c r="T600">
        <f t="shared" si="66"/>
        <v>1</v>
      </c>
    </row>
    <row r="601" spans="1:20" ht="12.75" customHeight="1" x14ac:dyDescent="0.2">
      <c r="A601" t="s">
        <v>942</v>
      </c>
      <c r="B601" s="18" t="s">
        <v>1122</v>
      </c>
      <c r="C601" s="18"/>
      <c r="D601" s="18" t="s">
        <v>1123</v>
      </c>
      <c r="E601" s="18"/>
      <c r="F601" s="18" t="s">
        <v>985</v>
      </c>
      <c r="H601" s="20" t="s">
        <v>985</v>
      </c>
      <c r="I601" s="35" t="s">
        <v>1124</v>
      </c>
      <c r="J601" s="21">
        <v>32000</v>
      </c>
      <c r="K601" s="85">
        <v>160000</v>
      </c>
      <c r="L601" s="23">
        <v>40017</v>
      </c>
      <c r="M601" s="23"/>
      <c r="N601" s="24">
        <v>2.82</v>
      </c>
      <c r="O601" s="24">
        <f t="shared" si="63"/>
        <v>0.56399999999999995</v>
      </c>
      <c r="P601" s="26">
        <f t="shared" si="65"/>
        <v>32000</v>
      </c>
      <c r="Q601" s="26">
        <f t="shared" si="67"/>
        <v>160000</v>
      </c>
      <c r="R601" s="6">
        <f t="shared" si="64"/>
        <v>90239.999999999985</v>
      </c>
      <c r="T601">
        <f t="shared" si="66"/>
        <v>1</v>
      </c>
    </row>
    <row r="602" spans="1:20" ht="12.75" customHeight="1" x14ac:dyDescent="0.2">
      <c r="A602" t="s">
        <v>942</v>
      </c>
      <c r="B602" s="18" t="s">
        <v>1125</v>
      </c>
      <c r="C602" s="18"/>
      <c r="D602" s="18" t="s">
        <v>1126</v>
      </c>
      <c r="E602" s="18" t="s">
        <v>1127</v>
      </c>
      <c r="F602" s="18" t="s">
        <v>985</v>
      </c>
      <c r="G602" s="8" t="s">
        <v>1127</v>
      </c>
      <c r="H602" s="20" t="s">
        <v>985</v>
      </c>
      <c r="I602" s="35" t="s">
        <v>1128</v>
      </c>
      <c r="J602" s="21">
        <v>32000</v>
      </c>
      <c r="K602" s="85">
        <v>160000</v>
      </c>
      <c r="L602" s="23">
        <v>40017</v>
      </c>
      <c r="M602" s="23">
        <v>42132</v>
      </c>
      <c r="N602" s="24">
        <v>2.82</v>
      </c>
      <c r="O602" s="24">
        <f t="shared" si="63"/>
        <v>0.56399999999999995</v>
      </c>
      <c r="P602" s="26">
        <f t="shared" si="65"/>
        <v>0</v>
      </c>
      <c r="Q602" s="26">
        <f t="shared" si="67"/>
        <v>0</v>
      </c>
      <c r="R602" s="6">
        <f t="shared" si="64"/>
        <v>0</v>
      </c>
      <c r="T602">
        <f t="shared" si="66"/>
        <v>1</v>
      </c>
    </row>
    <row r="603" spans="1:20" ht="12.75" customHeight="1" x14ac:dyDescent="0.2">
      <c r="A603" t="s">
        <v>942</v>
      </c>
      <c r="B603" s="18" t="s">
        <v>1129</v>
      </c>
      <c r="C603" s="18"/>
      <c r="D603" s="18"/>
      <c r="E603" s="18" t="s">
        <v>1130</v>
      </c>
      <c r="F603" s="18" t="s">
        <v>985</v>
      </c>
      <c r="G603" s="19" t="s">
        <v>1130</v>
      </c>
      <c r="H603" s="20" t="s">
        <v>985</v>
      </c>
      <c r="I603" s="35" t="s">
        <v>1131</v>
      </c>
      <c r="J603" s="21">
        <v>153107</v>
      </c>
      <c r="K603" s="85">
        <v>765535</v>
      </c>
      <c r="L603" s="23">
        <v>40017</v>
      </c>
      <c r="M603" s="23">
        <v>41262</v>
      </c>
      <c r="N603" s="24">
        <v>2.82</v>
      </c>
      <c r="O603" s="24">
        <f t="shared" si="63"/>
        <v>0.56399999999999995</v>
      </c>
      <c r="P603" s="26">
        <f t="shared" si="65"/>
        <v>0</v>
      </c>
      <c r="Q603" s="26">
        <f t="shared" si="67"/>
        <v>0</v>
      </c>
      <c r="R603" s="6">
        <f t="shared" si="64"/>
        <v>0</v>
      </c>
      <c r="T603">
        <f t="shared" si="66"/>
        <v>1</v>
      </c>
    </row>
    <row r="604" spans="1:20" ht="12.75" customHeight="1" x14ac:dyDescent="0.2">
      <c r="A604" t="s">
        <v>942</v>
      </c>
      <c r="B604" s="18" t="s">
        <v>1132</v>
      </c>
      <c r="C604" s="18"/>
      <c r="D604" s="18"/>
      <c r="E604" s="18" t="s">
        <v>1133</v>
      </c>
      <c r="F604" s="18" t="s">
        <v>985</v>
      </c>
      <c r="G604" s="19" t="s">
        <v>1133</v>
      </c>
      <c r="H604" s="20" t="s">
        <v>985</v>
      </c>
      <c r="I604" s="35" t="s">
        <v>987</v>
      </c>
      <c r="J604" s="21">
        <v>153107</v>
      </c>
      <c r="K604" s="85">
        <v>765535</v>
      </c>
      <c r="L604" s="23">
        <v>40017</v>
      </c>
      <c r="M604" s="23">
        <v>41262</v>
      </c>
      <c r="N604" s="24">
        <v>2.82</v>
      </c>
      <c r="O604" s="24">
        <f t="shared" si="63"/>
        <v>0.56399999999999995</v>
      </c>
      <c r="P604" s="26">
        <f t="shared" si="65"/>
        <v>0</v>
      </c>
      <c r="Q604" s="26">
        <f t="shared" si="67"/>
        <v>0</v>
      </c>
      <c r="R604" s="6">
        <f t="shared" si="64"/>
        <v>0</v>
      </c>
      <c r="T604">
        <f t="shared" si="66"/>
        <v>1</v>
      </c>
    </row>
    <row r="605" spans="1:20" ht="12.75" customHeight="1" x14ac:dyDescent="0.2">
      <c r="A605" t="s">
        <v>942</v>
      </c>
      <c r="B605" s="18" t="s">
        <v>1025</v>
      </c>
      <c r="C605" s="18"/>
      <c r="D605" s="18" t="s">
        <v>1134</v>
      </c>
      <c r="E605" s="18"/>
      <c r="F605" s="18" t="s">
        <v>1024</v>
      </c>
      <c r="H605" s="20" t="s">
        <v>1024</v>
      </c>
      <c r="I605" s="35" t="s">
        <v>396</v>
      </c>
      <c r="J605" s="21">
        <v>3546</v>
      </c>
      <c r="K605" s="85">
        <v>17730</v>
      </c>
      <c r="L605" s="23">
        <v>40623</v>
      </c>
      <c r="M605" s="23"/>
      <c r="N605" s="24">
        <v>2.82</v>
      </c>
      <c r="O605" s="24">
        <f t="shared" si="63"/>
        <v>0.56399999999999995</v>
      </c>
      <c r="P605" s="26">
        <f t="shared" si="65"/>
        <v>3546</v>
      </c>
      <c r="Q605" s="26">
        <f t="shared" si="67"/>
        <v>17730</v>
      </c>
      <c r="R605" s="6">
        <f t="shared" si="64"/>
        <v>9999.7199999999993</v>
      </c>
      <c r="T605">
        <f t="shared" si="66"/>
        <v>1</v>
      </c>
    </row>
    <row r="606" spans="1:20" ht="12.75" customHeight="1" x14ac:dyDescent="0.2">
      <c r="A606" t="s">
        <v>942</v>
      </c>
      <c r="B606" s="18" t="s">
        <v>1135</v>
      </c>
      <c r="C606" s="18"/>
      <c r="D606" s="18" t="s">
        <v>1136</v>
      </c>
      <c r="E606" s="18"/>
      <c r="F606" s="18" t="s">
        <v>1066</v>
      </c>
      <c r="H606" s="20" t="s">
        <v>1066</v>
      </c>
      <c r="I606" s="35" t="s">
        <v>1137</v>
      </c>
      <c r="J606" s="21">
        <v>118203</v>
      </c>
      <c r="K606" s="85">
        <v>591015</v>
      </c>
      <c r="L606" s="23">
        <v>40667</v>
      </c>
      <c r="M606" s="23"/>
      <c r="N606" s="24">
        <v>2.82</v>
      </c>
      <c r="O606" s="24">
        <f t="shared" si="63"/>
        <v>0.56399999999999995</v>
      </c>
      <c r="P606" s="26">
        <f t="shared" si="65"/>
        <v>118203</v>
      </c>
      <c r="Q606" s="26">
        <f t="shared" si="67"/>
        <v>591015</v>
      </c>
      <c r="R606" s="6">
        <f t="shared" si="64"/>
        <v>333332.45999999996</v>
      </c>
      <c r="T606">
        <f t="shared" si="66"/>
        <v>1</v>
      </c>
    </row>
    <row r="607" spans="1:20" ht="12.75" customHeight="1" x14ac:dyDescent="0.2">
      <c r="A607" t="s">
        <v>942</v>
      </c>
      <c r="B607" s="18" t="s">
        <v>1138</v>
      </c>
      <c r="C607" s="18"/>
      <c r="D607" s="18" t="s">
        <v>1139</v>
      </c>
      <c r="E607" s="18"/>
      <c r="F607" s="18" t="s">
        <v>1066</v>
      </c>
      <c r="H607" s="20" t="s">
        <v>1066</v>
      </c>
      <c r="I607" s="35" t="s">
        <v>1068</v>
      </c>
      <c r="J607" s="21">
        <v>236407</v>
      </c>
      <c r="K607" s="85">
        <v>1182035</v>
      </c>
      <c r="L607" s="23">
        <v>40667</v>
      </c>
      <c r="M607" s="23"/>
      <c r="N607" s="24">
        <v>2.82</v>
      </c>
      <c r="O607" s="24">
        <f t="shared" si="63"/>
        <v>0.56399999999999995</v>
      </c>
      <c r="P607" s="26">
        <f t="shared" si="65"/>
        <v>236407</v>
      </c>
      <c r="Q607" s="26">
        <f t="shared" si="67"/>
        <v>1182035</v>
      </c>
      <c r="R607" s="6">
        <f t="shared" si="64"/>
        <v>666667.74</v>
      </c>
      <c r="T607">
        <f t="shared" si="66"/>
        <v>1</v>
      </c>
    </row>
    <row r="608" spans="1:20" x14ac:dyDescent="0.2">
      <c r="A608" t="s">
        <v>942</v>
      </c>
      <c r="B608" s="18" t="s">
        <v>1140</v>
      </c>
      <c r="C608" s="18"/>
      <c r="D608" s="18" t="s">
        <v>1141</v>
      </c>
      <c r="E608" s="18" t="s">
        <v>1142</v>
      </c>
      <c r="F608" s="18" t="s">
        <v>1013</v>
      </c>
      <c r="G608" s="37"/>
      <c r="H608" s="20" t="s">
        <v>1013</v>
      </c>
      <c r="I608" s="35" t="s">
        <v>1143</v>
      </c>
      <c r="J608" s="21">
        <v>3976</v>
      </c>
      <c r="K608" s="85">
        <v>19880</v>
      </c>
      <c r="L608" s="23">
        <v>40765</v>
      </c>
      <c r="M608" s="23">
        <v>42220</v>
      </c>
      <c r="N608" s="24">
        <v>2.82</v>
      </c>
      <c r="O608" s="24">
        <f t="shared" si="63"/>
        <v>0.56399999999999995</v>
      </c>
      <c r="P608" s="26">
        <f t="shared" si="65"/>
        <v>0</v>
      </c>
      <c r="Q608" s="26">
        <f t="shared" si="67"/>
        <v>0</v>
      </c>
      <c r="R608" s="6">
        <f t="shared" si="64"/>
        <v>0</v>
      </c>
      <c r="T608">
        <f t="shared" si="66"/>
        <v>1</v>
      </c>
    </row>
    <row r="609" spans="1:16383" ht="22.5" x14ac:dyDescent="0.2">
      <c r="A609" t="s">
        <v>942</v>
      </c>
      <c r="B609" s="18" t="s">
        <v>1144</v>
      </c>
      <c r="C609" s="18"/>
      <c r="D609" s="18" t="s">
        <v>1145</v>
      </c>
      <c r="E609" s="18" t="s">
        <v>1146</v>
      </c>
      <c r="F609" s="18" t="s">
        <v>1013</v>
      </c>
      <c r="G609" s="37" t="s">
        <v>1146</v>
      </c>
      <c r="H609" s="20" t="s">
        <v>1013</v>
      </c>
      <c r="I609" s="35" t="s">
        <v>80</v>
      </c>
      <c r="J609" s="21">
        <v>3976</v>
      </c>
      <c r="K609" s="85">
        <v>19880</v>
      </c>
      <c r="L609" s="23">
        <v>40765</v>
      </c>
      <c r="M609" s="23">
        <v>42220</v>
      </c>
      <c r="N609" s="24">
        <v>2.82</v>
      </c>
      <c r="O609" s="24">
        <f t="shared" si="63"/>
        <v>0.56399999999999995</v>
      </c>
      <c r="P609" s="26">
        <f t="shared" si="65"/>
        <v>0</v>
      </c>
      <c r="Q609" s="26">
        <f t="shared" si="67"/>
        <v>0</v>
      </c>
      <c r="R609" s="6">
        <f t="shared" si="64"/>
        <v>0</v>
      </c>
      <c r="T609">
        <f t="shared" si="66"/>
        <v>1</v>
      </c>
    </row>
    <row r="610" spans="1:16383" ht="22.5" x14ac:dyDescent="0.2">
      <c r="A610" t="s">
        <v>942</v>
      </c>
      <c r="B610" s="18" t="s">
        <v>1147</v>
      </c>
      <c r="C610" s="18"/>
      <c r="D610" s="18" t="s">
        <v>1148</v>
      </c>
      <c r="E610" s="18" t="s">
        <v>1149</v>
      </c>
      <c r="F610" s="18" t="s">
        <v>1013</v>
      </c>
      <c r="G610" s="37" t="s">
        <v>1149</v>
      </c>
      <c r="H610" s="20" t="s">
        <v>1013</v>
      </c>
      <c r="I610" s="35" t="s">
        <v>1150</v>
      </c>
      <c r="J610" s="21">
        <v>3976</v>
      </c>
      <c r="K610" s="85">
        <v>19880</v>
      </c>
      <c r="L610" s="23">
        <v>40765</v>
      </c>
      <c r="M610" s="23">
        <v>42220</v>
      </c>
      <c r="N610" s="24">
        <v>2.82</v>
      </c>
      <c r="O610" s="24">
        <f t="shared" si="63"/>
        <v>0.56399999999999995</v>
      </c>
      <c r="P610" s="26">
        <f t="shared" si="65"/>
        <v>0</v>
      </c>
      <c r="Q610" s="26">
        <f t="shared" si="67"/>
        <v>0</v>
      </c>
      <c r="R610" s="6">
        <f t="shared" si="64"/>
        <v>0</v>
      </c>
      <c r="T610">
        <f t="shared" si="66"/>
        <v>1</v>
      </c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  <c r="DR610" s="7"/>
      <c r="DS610" s="7"/>
      <c r="DT610" s="7"/>
      <c r="DU610" s="7"/>
      <c r="DV610" s="7"/>
      <c r="DW610" s="7"/>
      <c r="DX610" s="7"/>
      <c r="DY610" s="7"/>
      <c r="DZ610" s="7"/>
      <c r="EA610" s="7"/>
      <c r="EB610" s="7"/>
      <c r="EC610" s="7"/>
      <c r="ED610" s="7"/>
      <c r="EE610" s="7"/>
      <c r="EF610" s="7"/>
      <c r="EG610" s="7"/>
      <c r="EH610" s="7"/>
      <c r="EI610" s="7"/>
      <c r="EJ610" s="7"/>
      <c r="EK610" s="7"/>
      <c r="EL610" s="7"/>
      <c r="EM610" s="7"/>
      <c r="EN610" s="7"/>
      <c r="EO610" s="7"/>
      <c r="EP610" s="7"/>
      <c r="EQ610" s="7"/>
      <c r="ER610" s="7"/>
      <c r="ES610" s="7"/>
      <c r="ET610" s="7"/>
      <c r="EU610" s="7"/>
      <c r="EV610" s="7"/>
      <c r="EW610" s="7"/>
      <c r="EX610" s="7"/>
      <c r="EY610" s="7"/>
      <c r="EZ610" s="7"/>
      <c r="FA610" s="7"/>
      <c r="FB610" s="7"/>
      <c r="FC610" s="7"/>
      <c r="FD610" s="7"/>
      <c r="FE610" s="7"/>
      <c r="FF610" s="7"/>
      <c r="FG610" s="7"/>
      <c r="FH610" s="7"/>
      <c r="FI610" s="7"/>
      <c r="FJ610" s="7"/>
      <c r="FK610" s="7"/>
      <c r="FL610" s="7"/>
      <c r="FM610" s="7"/>
      <c r="FN610" s="7"/>
      <c r="FO610" s="7"/>
      <c r="FP610" s="7"/>
      <c r="FQ610" s="7"/>
      <c r="FR610" s="7"/>
      <c r="FS610" s="7"/>
      <c r="FT610" s="7"/>
      <c r="FU610" s="7"/>
      <c r="FV610" s="7"/>
      <c r="FW610" s="7"/>
      <c r="FX610" s="7"/>
      <c r="FY610" s="7"/>
      <c r="FZ610" s="7"/>
      <c r="GA610" s="7"/>
      <c r="GB610" s="7"/>
      <c r="GC610" s="7"/>
      <c r="GD610" s="7"/>
      <c r="GE610" s="7"/>
      <c r="GF610" s="7"/>
      <c r="GG610" s="7"/>
      <c r="GH610" s="7"/>
      <c r="GI610" s="7"/>
      <c r="GJ610" s="7"/>
      <c r="GK610" s="7"/>
      <c r="GL610" s="7"/>
      <c r="GM610" s="7"/>
      <c r="GN610" s="7"/>
      <c r="GO610" s="7"/>
      <c r="GP610" s="7"/>
      <c r="GQ610" s="7"/>
      <c r="GR610" s="7"/>
      <c r="GS610" s="7"/>
      <c r="GT610" s="7"/>
      <c r="GU610" s="7"/>
      <c r="GV610" s="7"/>
      <c r="GW610" s="7"/>
      <c r="GX610" s="7"/>
      <c r="GY610" s="7"/>
      <c r="GZ610" s="7"/>
      <c r="HA610" s="7"/>
      <c r="HB610" s="7"/>
      <c r="HC610" s="7"/>
      <c r="HD610" s="7"/>
      <c r="HE610" s="7"/>
      <c r="HF610" s="7"/>
      <c r="HG610" s="7"/>
      <c r="HH610" s="7"/>
      <c r="HI610" s="7"/>
      <c r="HJ610" s="7"/>
      <c r="HK610" s="7"/>
      <c r="HL610" s="7"/>
      <c r="HM610" s="7"/>
      <c r="HN610" s="7"/>
      <c r="HO610" s="7"/>
      <c r="HP610" s="7"/>
      <c r="HQ610" s="7"/>
      <c r="HR610" s="7"/>
      <c r="HS610" s="7"/>
      <c r="HT610" s="7"/>
      <c r="HU610" s="7"/>
      <c r="HV610" s="7"/>
      <c r="HW610" s="7"/>
      <c r="HX610" s="7"/>
      <c r="HY610" s="7"/>
      <c r="HZ610" s="7"/>
      <c r="IA610" s="7"/>
      <c r="IB610" s="7"/>
      <c r="IC610" s="7"/>
      <c r="ID610" s="7"/>
      <c r="IE610" s="7"/>
      <c r="IF610" s="7"/>
      <c r="IG610" s="7"/>
      <c r="IH610" s="7"/>
      <c r="II610" s="7"/>
      <c r="IJ610" s="7"/>
      <c r="IK610" s="7"/>
      <c r="IL610" s="7"/>
      <c r="IM610" s="7"/>
      <c r="IN610" s="7"/>
      <c r="IO610" s="7"/>
      <c r="IP610" s="7"/>
      <c r="IQ610" s="7"/>
      <c r="IR610" s="7"/>
      <c r="IS610" s="7"/>
      <c r="IT610" s="7"/>
      <c r="IU610" s="7"/>
      <c r="IV610" s="7"/>
      <c r="IW610" s="7"/>
      <c r="IX610" s="7"/>
      <c r="IY610" s="7"/>
      <c r="IZ610" s="7"/>
      <c r="JA610" s="7"/>
      <c r="JB610" s="7"/>
      <c r="JC610" s="7"/>
      <c r="JD610" s="7"/>
      <c r="JE610" s="7"/>
      <c r="JF610" s="7"/>
      <c r="JG610" s="7"/>
      <c r="JH610" s="7"/>
      <c r="JI610" s="7"/>
      <c r="JJ610" s="7"/>
      <c r="JK610" s="7"/>
      <c r="JL610" s="7"/>
      <c r="JM610" s="7"/>
      <c r="JN610" s="7"/>
      <c r="JO610" s="7"/>
      <c r="JP610" s="7"/>
      <c r="JQ610" s="7"/>
      <c r="JR610" s="7"/>
      <c r="JS610" s="7"/>
      <c r="JT610" s="7"/>
      <c r="JU610" s="7"/>
      <c r="JV610" s="7"/>
      <c r="JW610" s="7"/>
      <c r="JX610" s="7"/>
      <c r="JY610" s="7"/>
      <c r="JZ610" s="7"/>
      <c r="KA610" s="7"/>
      <c r="KB610" s="7"/>
      <c r="KC610" s="7"/>
      <c r="KD610" s="7"/>
      <c r="KE610" s="7"/>
      <c r="KF610" s="7"/>
      <c r="KG610" s="7"/>
      <c r="KH610" s="7"/>
      <c r="KI610" s="7"/>
      <c r="KJ610" s="7"/>
      <c r="KK610" s="7"/>
      <c r="KL610" s="7"/>
      <c r="KM610" s="7"/>
      <c r="KN610" s="7"/>
      <c r="KO610" s="7"/>
      <c r="KP610" s="7"/>
      <c r="KQ610" s="7"/>
      <c r="KR610" s="7"/>
      <c r="KS610" s="7"/>
      <c r="KT610" s="7"/>
      <c r="KU610" s="7"/>
      <c r="KV610" s="7"/>
      <c r="KW610" s="7"/>
      <c r="KX610" s="7"/>
      <c r="KY610" s="7"/>
      <c r="KZ610" s="7"/>
      <c r="LA610" s="7"/>
      <c r="LB610" s="7"/>
      <c r="LC610" s="7"/>
      <c r="LD610" s="7"/>
      <c r="LE610" s="7"/>
      <c r="LF610" s="7"/>
      <c r="LG610" s="7"/>
      <c r="LH610" s="7"/>
      <c r="LI610" s="7"/>
      <c r="LJ610" s="7"/>
      <c r="LK610" s="7"/>
      <c r="LL610" s="7"/>
      <c r="LM610" s="7"/>
      <c r="LN610" s="7"/>
      <c r="LO610" s="7"/>
      <c r="LP610" s="7"/>
      <c r="LQ610" s="7"/>
      <c r="LR610" s="7"/>
      <c r="LS610" s="7"/>
      <c r="LT610" s="7"/>
      <c r="LU610" s="7"/>
      <c r="LV610" s="7"/>
      <c r="LW610" s="7"/>
      <c r="LX610" s="7"/>
      <c r="LY610" s="7"/>
      <c r="LZ610" s="7"/>
      <c r="MA610" s="7"/>
      <c r="MB610" s="7"/>
      <c r="MC610" s="7"/>
      <c r="MD610" s="7"/>
      <c r="ME610" s="7"/>
      <c r="MF610" s="7"/>
      <c r="MG610" s="7"/>
      <c r="MH610" s="7"/>
      <c r="MI610" s="7"/>
      <c r="MJ610" s="7"/>
      <c r="MK610" s="7"/>
      <c r="ML610" s="7"/>
      <c r="MM610" s="7"/>
      <c r="MN610" s="7"/>
      <c r="MO610" s="7"/>
      <c r="MP610" s="7"/>
      <c r="MQ610" s="7"/>
      <c r="MR610" s="7"/>
      <c r="MS610" s="7"/>
      <c r="MT610" s="7"/>
      <c r="MU610" s="7"/>
      <c r="MV610" s="7"/>
      <c r="MW610" s="7"/>
      <c r="MX610" s="7"/>
      <c r="MY610" s="7"/>
      <c r="MZ610" s="7"/>
      <c r="NA610" s="7"/>
      <c r="NB610" s="7"/>
      <c r="NC610" s="7"/>
      <c r="ND610" s="7"/>
      <c r="NE610" s="7"/>
      <c r="NF610" s="7"/>
      <c r="NG610" s="7"/>
      <c r="NH610" s="7"/>
      <c r="NI610" s="7"/>
      <c r="NJ610" s="7"/>
      <c r="NK610" s="7"/>
      <c r="NL610" s="7"/>
      <c r="NM610" s="7"/>
      <c r="NN610" s="7"/>
      <c r="NO610" s="7"/>
      <c r="NP610" s="7"/>
      <c r="NQ610" s="7"/>
      <c r="NR610" s="7"/>
      <c r="NS610" s="7"/>
      <c r="NT610" s="7"/>
      <c r="NU610" s="7"/>
      <c r="NV610" s="7"/>
      <c r="NW610" s="7"/>
      <c r="NX610" s="7"/>
      <c r="NY610" s="7"/>
      <c r="NZ610" s="7"/>
      <c r="OA610" s="7"/>
      <c r="OB610" s="7"/>
      <c r="OC610" s="7"/>
      <c r="OD610" s="7"/>
      <c r="OE610" s="7"/>
      <c r="OF610" s="7"/>
      <c r="OG610" s="7"/>
      <c r="OH610" s="7"/>
      <c r="OI610" s="7"/>
      <c r="OJ610" s="7"/>
      <c r="OK610" s="7"/>
      <c r="OL610" s="7"/>
      <c r="OM610" s="7"/>
      <c r="ON610" s="7"/>
      <c r="OO610" s="7"/>
      <c r="OP610" s="7"/>
      <c r="OQ610" s="7"/>
      <c r="OR610" s="7"/>
      <c r="OS610" s="7"/>
      <c r="OT610" s="7"/>
      <c r="OU610" s="7"/>
      <c r="OV610" s="7"/>
      <c r="OW610" s="7"/>
      <c r="OX610" s="7"/>
      <c r="OY610" s="7"/>
      <c r="OZ610" s="7"/>
      <c r="PA610" s="7"/>
      <c r="PB610" s="7"/>
      <c r="PC610" s="7"/>
      <c r="PD610" s="7"/>
      <c r="PE610" s="7"/>
      <c r="PF610" s="7"/>
      <c r="PG610" s="7"/>
      <c r="PH610" s="7"/>
      <c r="PI610" s="7"/>
      <c r="PJ610" s="7"/>
      <c r="PK610" s="7"/>
      <c r="PL610" s="7"/>
      <c r="PM610" s="7"/>
      <c r="PN610" s="7"/>
      <c r="PO610" s="7"/>
      <c r="PP610" s="7"/>
      <c r="PQ610" s="7"/>
      <c r="PR610" s="7"/>
      <c r="PS610" s="7"/>
      <c r="PT610" s="7"/>
      <c r="PU610" s="7"/>
      <c r="PV610" s="7"/>
      <c r="PW610" s="7"/>
      <c r="PX610" s="7"/>
      <c r="PY610" s="7"/>
      <c r="PZ610" s="7"/>
      <c r="QA610" s="7"/>
      <c r="QB610" s="7"/>
      <c r="QC610" s="7"/>
      <c r="QD610" s="7"/>
      <c r="QE610" s="7"/>
      <c r="QF610" s="7"/>
      <c r="QG610" s="7"/>
      <c r="QH610" s="7"/>
      <c r="QI610" s="7"/>
      <c r="QJ610" s="7"/>
      <c r="QK610" s="7"/>
      <c r="QL610" s="7"/>
      <c r="QM610" s="7"/>
      <c r="QN610" s="7"/>
      <c r="QO610" s="7"/>
      <c r="QP610" s="7"/>
      <c r="QQ610" s="7"/>
      <c r="QR610" s="7"/>
      <c r="QS610" s="7"/>
      <c r="QT610" s="7"/>
      <c r="QU610" s="7"/>
      <c r="QV610" s="7"/>
      <c r="QW610" s="7"/>
      <c r="QX610" s="7"/>
      <c r="QY610" s="7"/>
      <c r="QZ610" s="7"/>
      <c r="RA610" s="7"/>
      <c r="RB610" s="7"/>
      <c r="RC610" s="7"/>
      <c r="RD610" s="7"/>
      <c r="RE610" s="7"/>
      <c r="RF610" s="7"/>
      <c r="RG610" s="7"/>
      <c r="RH610" s="7"/>
      <c r="RI610" s="7"/>
      <c r="RJ610" s="7"/>
      <c r="RK610" s="7"/>
      <c r="RL610" s="7"/>
      <c r="RM610" s="7"/>
      <c r="RN610" s="7"/>
      <c r="RO610" s="7"/>
      <c r="RP610" s="7"/>
      <c r="RQ610" s="7"/>
      <c r="RR610" s="7"/>
      <c r="RS610" s="7"/>
      <c r="RT610" s="7"/>
      <c r="RU610" s="7"/>
      <c r="RV610" s="7"/>
      <c r="RW610" s="7"/>
      <c r="RX610" s="7"/>
      <c r="RY610" s="7"/>
      <c r="RZ610" s="7"/>
      <c r="SA610" s="7"/>
      <c r="SB610" s="7"/>
      <c r="SC610" s="7"/>
      <c r="SD610" s="7"/>
      <c r="SE610" s="7"/>
      <c r="SF610" s="7"/>
      <c r="SG610" s="7"/>
      <c r="SH610" s="7"/>
      <c r="SI610" s="7"/>
      <c r="SJ610" s="7"/>
      <c r="SK610" s="7"/>
      <c r="SL610" s="7"/>
      <c r="SM610" s="7"/>
      <c r="SN610" s="7"/>
      <c r="SO610" s="7"/>
      <c r="SP610" s="7"/>
      <c r="SQ610" s="7"/>
      <c r="SR610" s="7"/>
      <c r="SS610" s="7"/>
      <c r="ST610" s="7"/>
      <c r="SU610" s="7"/>
      <c r="SV610" s="7"/>
      <c r="SW610" s="7"/>
      <c r="SX610" s="7"/>
      <c r="SY610" s="7"/>
      <c r="SZ610" s="7"/>
      <c r="TA610" s="7"/>
      <c r="TB610" s="7"/>
      <c r="TC610" s="7"/>
      <c r="TD610" s="7"/>
      <c r="TE610" s="7"/>
      <c r="TF610" s="7"/>
      <c r="TG610" s="7"/>
      <c r="TH610" s="7"/>
      <c r="TI610" s="7"/>
      <c r="TJ610" s="7"/>
      <c r="TK610" s="7"/>
      <c r="TL610" s="7"/>
      <c r="TM610" s="7"/>
      <c r="TN610" s="7"/>
      <c r="TO610" s="7"/>
      <c r="TP610" s="7"/>
      <c r="TQ610" s="7"/>
      <c r="TR610" s="7"/>
      <c r="TS610" s="7"/>
      <c r="TT610" s="7"/>
      <c r="TU610" s="7"/>
      <c r="TV610" s="7"/>
      <c r="TW610" s="7"/>
      <c r="TX610" s="7"/>
      <c r="TY610" s="7"/>
      <c r="TZ610" s="7"/>
      <c r="UA610" s="7"/>
      <c r="UB610" s="7"/>
      <c r="UC610" s="7"/>
      <c r="UD610" s="7"/>
      <c r="UE610" s="7"/>
      <c r="UF610" s="7"/>
      <c r="UG610" s="7"/>
      <c r="UH610" s="7"/>
      <c r="UI610" s="7"/>
      <c r="UJ610" s="7"/>
      <c r="UK610" s="7"/>
      <c r="UL610" s="7"/>
      <c r="UM610" s="7"/>
      <c r="UN610" s="7"/>
      <c r="UO610" s="7"/>
      <c r="UP610" s="7"/>
      <c r="UQ610" s="7"/>
      <c r="UR610" s="7"/>
      <c r="US610" s="7"/>
      <c r="UT610" s="7"/>
      <c r="UU610" s="7"/>
      <c r="UV610" s="7"/>
      <c r="UW610" s="7"/>
      <c r="UX610" s="7"/>
      <c r="UY610" s="7"/>
      <c r="UZ610" s="7"/>
      <c r="VA610" s="7"/>
      <c r="VB610" s="7"/>
      <c r="VC610" s="7"/>
      <c r="VD610" s="7"/>
      <c r="VE610" s="7"/>
      <c r="VF610" s="7"/>
      <c r="VG610" s="7"/>
      <c r="VH610" s="7"/>
      <c r="VI610" s="7"/>
      <c r="VJ610" s="7"/>
      <c r="VK610" s="7"/>
      <c r="VL610" s="7"/>
      <c r="VM610" s="7"/>
      <c r="VN610" s="7"/>
      <c r="VO610" s="7"/>
      <c r="VP610" s="7"/>
      <c r="VQ610" s="7"/>
      <c r="VR610" s="7"/>
      <c r="VS610" s="7"/>
      <c r="VT610" s="7"/>
      <c r="VU610" s="7"/>
      <c r="VV610" s="7"/>
      <c r="VW610" s="7"/>
      <c r="VX610" s="7"/>
      <c r="VY610" s="7"/>
      <c r="VZ610" s="7"/>
      <c r="WA610" s="7"/>
      <c r="WB610" s="7"/>
      <c r="WC610" s="7"/>
      <c r="WD610" s="7"/>
      <c r="WE610" s="7"/>
      <c r="WF610" s="7"/>
      <c r="WG610" s="7"/>
      <c r="WH610" s="7"/>
      <c r="WI610" s="7"/>
      <c r="WJ610" s="7"/>
      <c r="WK610" s="7"/>
      <c r="WL610" s="7"/>
      <c r="WM610" s="7"/>
      <c r="WN610" s="7"/>
      <c r="WO610" s="7"/>
      <c r="WP610" s="7"/>
      <c r="WQ610" s="7"/>
      <c r="WR610" s="7"/>
      <c r="WS610" s="7"/>
      <c r="WT610" s="7"/>
      <c r="WU610" s="7"/>
      <c r="WV610" s="7"/>
      <c r="WW610" s="7"/>
      <c r="WX610" s="7"/>
      <c r="WY610" s="7"/>
      <c r="WZ610" s="7"/>
      <c r="XA610" s="7"/>
      <c r="XB610" s="7"/>
      <c r="XC610" s="7"/>
      <c r="XD610" s="7"/>
      <c r="XE610" s="7"/>
      <c r="XF610" s="7"/>
      <c r="XG610" s="7"/>
      <c r="XH610" s="7"/>
      <c r="XI610" s="7"/>
      <c r="XJ610" s="7"/>
      <c r="XK610" s="7"/>
      <c r="XL610" s="7"/>
      <c r="XM610" s="7"/>
      <c r="XN610" s="7"/>
      <c r="XO610" s="7"/>
      <c r="XP610" s="7"/>
      <c r="XQ610" s="7"/>
      <c r="XR610" s="7"/>
      <c r="XS610" s="7"/>
      <c r="XT610" s="7"/>
      <c r="XU610" s="7"/>
      <c r="XV610" s="7"/>
      <c r="XW610" s="7"/>
      <c r="XX610" s="7"/>
      <c r="XY610" s="7"/>
      <c r="XZ610" s="7"/>
      <c r="YA610" s="7"/>
      <c r="YB610" s="7"/>
      <c r="YC610" s="7"/>
      <c r="YD610" s="7"/>
      <c r="YE610" s="7"/>
      <c r="YF610" s="7"/>
      <c r="YG610" s="7"/>
      <c r="YH610" s="7"/>
      <c r="YI610" s="7"/>
      <c r="YJ610" s="7"/>
      <c r="YK610" s="7"/>
      <c r="YL610" s="7"/>
      <c r="YM610" s="7"/>
      <c r="YN610" s="7"/>
      <c r="YO610" s="7"/>
      <c r="YP610" s="7"/>
      <c r="YQ610" s="7"/>
      <c r="YR610" s="7"/>
      <c r="YS610" s="7"/>
      <c r="YT610" s="7"/>
      <c r="YU610" s="7"/>
      <c r="YV610" s="7"/>
      <c r="YW610" s="7"/>
      <c r="YX610" s="7"/>
      <c r="YY610" s="7"/>
      <c r="YZ610" s="7"/>
      <c r="ZA610" s="7"/>
      <c r="ZB610" s="7"/>
      <c r="ZC610" s="7"/>
      <c r="ZD610" s="7"/>
      <c r="ZE610" s="7"/>
      <c r="ZF610" s="7"/>
      <c r="ZG610" s="7"/>
      <c r="ZH610" s="7"/>
      <c r="ZI610" s="7"/>
      <c r="ZJ610" s="7"/>
      <c r="ZK610" s="7"/>
      <c r="ZL610" s="7"/>
      <c r="ZM610" s="7"/>
      <c r="ZN610" s="7"/>
      <c r="ZO610" s="7"/>
      <c r="ZP610" s="7"/>
      <c r="ZQ610" s="7"/>
      <c r="ZR610" s="7"/>
      <c r="ZS610" s="7"/>
      <c r="ZT610" s="7"/>
      <c r="ZU610" s="7"/>
      <c r="ZV610" s="7"/>
      <c r="ZW610" s="7"/>
      <c r="ZX610" s="7"/>
      <c r="ZY610" s="7"/>
      <c r="ZZ610" s="7"/>
      <c r="AAA610" s="7"/>
      <c r="AAB610" s="7"/>
      <c r="AAC610" s="7"/>
      <c r="AAD610" s="7"/>
      <c r="AAE610" s="7"/>
      <c r="AAF610" s="7"/>
      <c r="AAG610" s="7"/>
      <c r="AAH610" s="7"/>
      <c r="AAI610" s="7"/>
      <c r="AAJ610" s="7"/>
      <c r="AAK610" s="7"/>
      <c r="AAL610" s="7"/>
      <c r="AAM610" s="7"/>
      <c r="AAN610" s="7"/>
      <c r="AAO610" s="7"/>
      <c r="AAP610" s="7"/>
      <c r="AAQ610" s="7"/>
      <c r="AAR610" s="7"/>
      <c r="AAS610" s="7"/>
      <c r="AAT610" s="7"/>
      <c r="AAU610" s="7"/>
      <c r="AAV610" s="7"/>
      <c r="AAW610" s="7"/>
      <c r="AAX610" s="7"/>
      <c r="AAY610" s="7"/>
      <c r="AAZ610" s="7"/>
      <c r="ABA610" s="7"/>
      <c r="ABB610" s="7"/>
      <c r="ABC610" s="7"/>
      <c r="ABD610" s="7"/>
      <c r="ABE610" s="7"/>
      <c r="ABF610" s="7"/>
      <c r="ABG610" s="7"/>
      <c r="ABH610" s="7"/>
      <c r="ABI610" s="7"/>
      <c r="ABJ610" s="7"/>
      <c r="ABK610" s="7"/>
      <c r="ABL610" s="7"/>
      <c r="ABM610" s="7"/>
      <c r="ABN610" s="7"/>
      <c r="ABO610" s="7"/>
      <c r="ABP610" s="7"/>
      <c r="ABQ610" s="7"/>
      <c r="ABR610" s="7"/>
      <c r="ABS610" s="7"/>
      <c r="ABT610" s="7"/>
      <c r="ABU610" s="7"/>
      <c r="ABV610" s="7"/>
      <c r="ABW610" s="7"/>
      <c r="ABX610" s="7"/>
      <c r="ABY610" s="7"/>
      <c r="ABZ610" s="7"/>
      <c r="ACA610" s="7"/>
      <c r="ACB610" s="7"/>
      <c r="ACC610" s="7"/>
      <c r="ACD610" s="7"/>
      <c r="ACE610" s="7"/>
      <c r="ACF610" s="7"/>
      <c r="ACG610" s="7"/>
      <c r="ACH610" s="7"/>
      <c r="ACI610" s="7"/>
      <c r="ACJ610" s="7"/>
      <c r="ACK610" s="7"/>
      <c r="ACL610" s="7"/>
      <c r="ACM610" s="7"/>
      <c r="ACN610" s="7"/>
      <c r="ACO610" s="7"/>
      <c r="ACP610" s="7"/>
      <c r="ACQ610" s="7"/>
      <c r="ACR610" s="7"/>
      <c r="ACS610" s="7"/>
      <c r="ACT610" s="7"/>
      <c r="ACU610" s="7"/>
      <c r="ACV610" s="7"/>
      <c r="ACW610" s="7"/>
      <c r="ACX610" s="7"/>
      <c r="ACY610" s="7"/>
      <c r="ACZ610" s="7"/>
      <c r="ADA610" s="7"/>
      <c r="ADB610" s="7"/>
      <c r="ADC610" s="7"/>
      <c r="ADD610" s="7"/>
      <c r="ADE610" s="7"/>
      <c r="ADF610" s="7"/>
      <c r="ADG610" s="7"/>
      <c r="ADH610" s="7"/>
      <c r="ADI610" s="7"/>
      <c r="ADJ610" s="7"/>
      <c r="ADK610" s="7"/>
      <c r="ADL610" s="7"/>
      <c r="ADM610" s="7"/>
      <c r="ADN610" s="7"/>
      <c r="ADO610" s="7"/>
      <c r="ADP610" s="7"/>
      <c r="ADQ610" s="7"/>
      <c r="ADR610" s="7"/>
      <c r="ADS610" s="7"/>
      <c r="ADT610" s="7"/>
      <c r="ADU610" s="7"/>
      <c r="ADV610" s="7"/>
      <c r="ADW610" s="7"/>
      <c r="ADX610" s="7"/>
      <c r="ADY610" s="7"/>
      <c r="ADZ610" s="7"/>
      <c r="AEA610" s="7"/>
      <c r="AEB610" s="7"/>
      <c r="AEC610" s="7"/>
      <c r="AED610" s="7"/>
      <c r="AEE610" s="7"/>
      <c r="AEF610" s="7"/>
      <c r="AEG610" s="7"/>
      <c r="AEH610" s="7"/>
      <c r="AEI610" s="7"/>
      <c r="AEJ610" s="7"/>
      <c r="AEK610" s="7"/>
      <c r="AEL610" s="7"/>
      <c r="AEM610" s="7"/>
      <c r="AEN610" s="7"/>
      <c r="AEO610" s="7"/>
      <c r="AEP610" s="7"/>
      <c r="AEQ610" s="7"/>
      <c r="AER610" s="7"/>
      <c r="AES610" s="7"/>
      <c r="AET610" s="7"/>
      <c r="AEU610" s="7"/>
      <c r="AEV610" s="7"/>
      <c r="AEW610" s="7"/>
      <c r="AEX610" s="7"/>
      <c r="AEY610" s="7"/>
      <c r="AEZ610" s="7"/>
      <c r="AFA610" s="7"/>
      <c r="AFB610" s="7"/>
      <c r="AFC610" s="7"/>
      <c r="AFD610" s="7"/>
      <c r="AFE610" s="7"/>
      <c r="AFF610" s="7"/>
      <c r="AFG610" s="7"/>
      <c r="AFH610" s="7"/>
      <c r="AFI610" s="7"/>
      <c r="AFJ610" s="7"/>
      <c r="AFK610" s="7"/>
      <c r="AFL610" s="7"/>
      <c r="AFM610" s="7"/>
      <c r="AFN610" s="7"/>
      <c r="AFO610" s="7"/>
      <c r="AFP610" s="7"/>
      <c r="AFQ610" s="7"/>
      <c r="AFR610" s="7"/>
      <c r="AFS610" s="7"/>
      <c r="AFT610" s="7"/>
      <c r="AFU610" s="7"/>
      <c r="AFV610" s="7"/>
      <c r="AFW610" s="7"/>
      <c r="AFX610" s="7"/>
      <c r="AFY610" s="7"/>
      <c r="AFZ610" s="7"/>
      <c r="AGA610" s="7"/>
      <c r="AGB610" s="7"/>
      <c r="AGC610" s="7"/>
      <c r="AGD610" s="7"/>
      <c r="AGE610" s="7"/>
      <c r="AGF610" s="7"/>
      <c r="AGG610" s="7"/>
      <c r="AGH610" s="7"/>
      <c r="AGI610" s="7"/>
      <c r="AGJ610" s="7"/>
      <c r="AGK610" s="7"/>
      <c r="AGL610" s="7"/>
      <c r="AGM610" s="7"/>
      <c r="AGN610" s="7"/>
      <c r="AGO610" s="7"/>
      <c r="AGP610" s="7"/>
      <c r="AGQ610" s="7"/>
      <c r="AGR610" s="7"/>
      <c r="AGS610" s="7"/>
      <c r="AGT610" s="7"/>
      <c r="AGU610" s="7"/>
      <c r="AGV610" s="7"/>
      <c r="AGW610" s="7"/>
      <c r="AGX610" s="7"/>
      <c r="AGY610" s="7"/>
      <c r="AGZ610" s="7"/>
      <c r="AHA610" s="7"/>
      <c r="AHB610" s="7"/>
      <c r="AHC610" s="7"/>
      <c r="AHD610" s="7"/>
      <c r="AHE610" s="7"/>
      <c r="AHF610" s="7"/>
      <c r="AHG610" s="7"/>
      <c r="AHH610" s="7"/>
      <c r="AHI610" s="7"/>
      <c r="AHJ610" s="7"/>
      <c r="AHK610" s="7"/>
      <c r="AHL610" s="7"/>
      <c r="AHM610" s="7"/>
      <c r="AHN610" s="7"/>
      <c r="AHO610" s="7"/>
      <c r="AHP610" s="7"/>
      <c r="AHQ610" s="7"/>
      <c r="AHR610" s="7"/>
      <c r="AHS610" s="7"/>
      <c r="AHT610" s="7"/>
      <c r="AHU610" s="7"/>
      <c r="AHV610" s="7"/>
      <c r="AHW610" s="7"/>
      <c r="AHX610" s="7"/>
      <c r="AHY610" s="7"/>
      <c r="AHZ610" s="7"/>
      <c r="AIA610" s="7"/>
      <c r="AIB610" s="7"/>
      <c r="AIC610" s="7"/>
      <c r="AID610" s="7"/>
      <c r="AIE610" s="7"/>
      <c r="AIF610" s="7"/>
      <c r="AIG610" s="7"/>
      <c r="AIH610" s="7"/>
      <c r="AII610" s="7"/>
      <c r="AIJ610" s="7"/>
      <c r="AIK610" s="7"/>
      <c r="AIL610" s="7"/>
      <c r="AIM610" s="7"/>
      <c r="AIN610" s="7"/>
      <c r="AIO610" s="7"/>
      <c r="AIP610" s="7"/>
      <c r="AIQ610" s="7"/>
      <c r="AIR610" s="7"/>
      <c r="AIS610" s="7"/>
      <c r="AIT610" s="7"/>
      <c r="AIU610" s="7"/>
      <c r="AIV610" s="7"/>
      <c r="AIW610" s="7"/>
      <c r="AIX610" s="7"/>
      <c r="AIY610" s="7"/>
      <c r="AIZ610" s="7"/>
      <c r="AJA610" s="7"/>
      <c r="AJB610" s="7"/>
      <c r="AJC610" s="7"/>
      <c r="AJD610" s="7"/>
      <c r="AJE610" s="7"/>
      <c r="AJF610" s="7"/>
      <c r="AJG610" s="7"/>
      <c r="AJH610" s="7"/>
      <c r="AJI610" s="7"/>
      <c r="AJJ610" s="7"/>
      <c r="AJK610" s="7"/>
      <c r="AJL610" s="7"/>
      <c r="AJM610" s="7"/>
      <c r="AJN610" s="7"/>
      <c r="AJO610" s="7"/>
      <c r="AJP610" s="7"/>
      <c r="AJQ610" s="7"/>
      <c r="AJR610" s="7"/>
      <c r="AJS610" s="7"/>
      <c r="AJT610" s="7"/>
      <c r="AJU610" s="7"/>
      <c r="AJV610" s="7"/>
      <c r="AJW610" s="7"/>
      <c r="AJX610" s="7"/>
      <c r="AJY610" s="7"/>
      <c r="AJZ610" s="7"/>
      <c r="AKA610" s="7"/>
      <c r="AKB610" s="7"/>
      <c r="AKC610" s="7"/>
      <c r="AKD610" s="7"/>
      <c r="AKE610" s="7"/>
      <c r="AKF610" s="7"/>
      <c r="AKG610" s="7"/>
      <c r="AKH610" s="7"/>
      <c r="AKI610" s="7"/>
      <c r="AKJ610" s="7"/>
      <c r="AKK610" s="7"/>
      <c r="AKL610" s="7"/>
      <c r="AKM610" s="7"/>
      <c r="AKN610" s="7"/>
      <c r="AKO610" s="7"/>
      <c r="AKP610" s="7"/>
      <c r="AKQ610" s="7"/>
      <c r="AKR610" s="7"/>
      <c r="AKS610" s="7"/>
      <c r="AKT610" s="7"/>
      <c r="AKU610" s="7"/>
      <c r="AKV610" s="7"/>
      <c r="AKW610" s="7"/>
      <c r="AKX610" s="7"/>
      <c r="AKY610" s="7"/>
      <c r="AKZ610" s="7"/>
      <c r="ALA610" s="7"/>
      <c r="ALB610" s="7"/>
      <c r="ALC610" s="7"/>
      <c r="ALD610" s="7"/>
      <c r="ALE610" s="7"/>
      <c r="ALF610" s="7"/>
      <c r="ALG610" s="7"/>
      <c r="ALH610" s="7"/>
      <c r="ALI610" s="7"/>
      <c r="ALJ610" s="7"/>
      <c r="ALK610" s="7"/>
      <c r="ALL610" s="7"/>
      <c r="ALM610" s="7"/>
      <c r="ALN610" s="7"/>
      <c r="ALO610" s="7"/>
      <c r="ALP610" s="7"/>
      <c r="ALQ610" s="7"/>
      <c r="ALR610" s="7"/>
      <c r="ALS610" s="7"/>
      <c r="ALT610" s="7"/>
      <c r="ALU610" s="7"/>
      <c r="ALV610" s="7"/>
      <c r="ALW610" s="7"/>
      <c r="ALX610" s="7"/>
      <c r="ALY610" s="7"/>
      <c r="ALZ610" s="7"/>
      <c r="AMA610" s="7"/>
      <c r="AMB610" s="7"/>
      <c r="AMC610" s="7"/>
      <c r="AMD610" s="7"/>
      <c r="AME610" s="7"/>
      <c r="AMF610" s="7"/>
      <c r="AMG610" s="7"/>
      <c r="AMH610" s="7"/>
      <c r="AMI610" s="7"/>
      <c r="AMJ610" s="7"/>
      <c r="AMK610" s="7"/>
      <c r="AML610" s="7"/>
      <c r="AMM610" s="7"/>
      <c r="AMN610" s="7"/>
      <c r="AMO610" s="7"/>
      <c r="AMP610" s="7"/>
      <c r="AMQ610" s="7"/>
      <c r="AMR610" s="7"/>
      <c r="AMS610" s="7"/>
      <c r="AMT610" s="7"/>
      <c r="AMU610" s="7"/>
      <c r="AMV610" s="7"/>
      <c r="AMW610" s="7"/>
      <c r="AMX610" s="7"/>
      <c r="AMY610" s="7"/>
      <c r="AMZ610" s="7"/>
      <c r="ANA610" s="7"/>
      <c r="ANB610" s="7"/>
      <c r="ANC610" s="7"/>
      <c r="AND610" s="7"/>
      <c r="ANE610" s="7"/>
      <c r="ANF610" s="7"/>
      <c r="ANG610" s="7"/>
      <c r="ANH610" s="7"/>
      <c r="ANI610" s="7"/>
      <c r="ANJ610" s="7"/>
      <c r="ANK610" s="7"/>
      <c r="ANL610" s="7"/>
      <c r="ANM610" s="7"/>
      <c r="ANN610" s="7"/>
      <c r="ANO610" s="7"/>
      <c r="ANP610" s="7"/>
      <c r="ANQ610" s="7"/>
      <c r="ANR610" s="7"/>
      <c r="ANS610" s="7"/>
      <c r="ANT610" s="7"/>
      <c r="ANU610" s="7"/>
      <c r="ANV610" s="7"/>
      <c r="ANW610" s="7"/>
      <c r="ANX610" s="7"/>
      <c r="ANY610" s="7"/>
      <c r="ANZ610" s="7"/>
      <c r="AOA610" s="7"/>
      <c r="AOB610" s="7"/>
      <c r="AOC610" s="7"/>
      <c r="AOD610" s="7"/>
      <c r="AOE610" s="7"/>
      <c r="AOF610" s="7"/>
      <c r="AOG610" s="7"/>
      <c r="AOH610" s="7"/>
      <c r="AOI610" s="7"/>
      <c r="AOJ610" s="7"/>
      <c r="AOK610" s="7"/>
      <c r="AOL610" s="7"/>
      <c r="AOM610" s="7"/>
      <c r="AON610" s="7"/>
      <c r="AOO610" s="7"/>
      <c r="AOP610" s="7"/>
      <c r="AOQ610" s="7"/>
      <c r="AOR610" s="7"/>
      <c r="AOS610" s="7"/>
      <c r="AOT610" s="7"/>
      <c r="AOU610" s="7"/>
      <c r="AOV610" s="7"/>
      <c r="AOW610" s="7"/>
      <c r="AOX610" s="7"/>
      <c r="AOY610" s="7"/>
      <c r="AOZ610" s="7"/>
      <c r="APA610" s="7"/>
      <c r="APB610" s="7"/>
      <c r="APC610" s="7"/>
      <c r="APD610" s="7"/>
      <c r="APE610" s="7"/>
      <c r="APF610" s="7"/>
      <c r="APG610" s="7"/>
      <c r="APH610" s="7"/>
      <c r="API610" s="7"/>
      <c r="APJ610" s="7"/>
      <c r="APK610" s="7"/>
      <c r="APL610" s="7"/>
      <c r="APM610" s="7"/>
      <c r="APN610" s="7"/>
      <c r="APO610" s="7"/>
      <c r="APP610" s="7"/>
      <c r="APQ610" s="7"/>
      <c r="APR610" s="7"/>
      <c r="APS610" s="7"/>
      <c r="APT610" s="7"/>
      <c r="APU610" s="7"/>
      <c r="APV610" s="7"/>
      <c r="APW610" s="7"/>
      <c r="APX610" s="7"/>
      <c r="APY610" s="7"/>
      <c r="APZ610" s="7"/>
      <c r="AQA610" s="7"/>
      <c r="AQB610" s="7"/>
      <c r="AQC610" s="7"/>
      <c r="AQD610" s="7"/>
      <c r="AQE610" s="7"/>
      <c r="AQF610" s="7"/>
      <c r="AQG610" s="7"/>
      <c r="AQH610" s="7"/>
      <c r="AQI610" s="7"/>
      <c r="AQJ610" s="7"/>
      <c r="AQK610" s="7"/>
      <c r="AQL610" s="7"/>
      <c r="AQM610" s="7"/>
      <c r="AQN610" s="7"/>
      <c r="AQO610" s="7"/>
      <c r="AQP610" s="7"/>
      <c r="AQQ610" s="7"/>
      <c r="AQR610" s="7"/>
      <c r="AQS610" s="7"/>
      <c r="AQT610" s="7"/>
      <c r="AQU610" s="7"/>
      <c r="AQV610" s="7"/>
      <c r="AQW610" s="7"/>
      <c r="AQX610" s="7"/>
      <c r="AQY610" s="7"/>
      <c r="AQZ610" s="7"/>
      <c r="ARA610" s="7"/>
      <c r="ARB610" s="7"/>
      <c r="ARC610" s="7"/>
      <c r="ARD610" s="7"/>
      <c r="ARE610" s="7"/>
      <c r="ARF610" s="7"/>
      <c r="ARG610" s="7"/>
      <c r="ARH610" s="7"/>
      <c r="ARI610" s="7"/>
      <c r="ARJ610" s="7"/>
      <c r="ARK610" s="7"/>
      <c r="ARL610" s="7"/>
      <c r="ARM610" s="7"/>
      <c r="ARN610" s="7"/>
      <c r="ARO610" s="7"/>
      <c r="ARP610" s="7"/>
      <c r="ARQ610" s="7"/>
      <c r="ARR610" s="7"/>
      <c r="ARS610" s="7"/>
      <c r="ART610" s="7"/>
      <c r="ARU610" s="7"/>
      <c r="ARV610" s="7"/>
      <c r="ARW610" s="7"/>
      <c r="ARX610" s="7"/>
      <c r="ARY610" s="7"/>
      <c r="ARZ610" s="7"/>
      <c r="ASA610" s="7"/>
      <c r="ASB610" s="7"/>
      <c r="ASC610" s="7"/>
      <c r="ASD610" s="7"/>
      <c r="ASE610" s="7"/>
      <c r="ASF610" s="7"/>
      <c r="ASG610" s="7"/>
      <c r="ASH610" s="7"/>
      <c r="ASI610" s="7"/>
      <c r="ASJ610" s="7"/>
      <c r="ASK610" s="7"/>
      <c r="ASL610" s="7"/>
      <c r="ASM610" s="7"/>
      <c r="ASN610" s="7"/>
      <c r="ASO610" s="7"/>
      <c r="ASP610" s="7"/>
      <c r="ASQ610" s="7"/>
      <c r="ASR610" s="7"/>
      <c r="ASS610" s="7"/>
      <c r="AST610" s="7"/>
      <c r="ASU610" s="7"/>
      <c r="ASV610" s="7"/>
      <c r="ASW610" s="7"/>
      <c r="ASX610" s="7"/>
      <c r="ASY610" s="7"/>
      <c r="ASZ610" s="7"/>
      <c r="ATA610" s="7"/>
      <c r="ATB610" s="7"/>
      <c r="ATC610" s="7"/>
      <c r="ATD610" s="7"/>
      <c r="ATE610" s="7"/>
      <c r="ATF610" s="7"/>
      <c r="ATG610" s="7"/>
      <c r="ATH610" s="7"/>
      <c r="ATI610" s="7"/>
      <c r="ATJ610" s="7"/>
      <c r="ATK610" s="7"/>
      <c r="ATL610" s="7"/>
      <c r="ATM610" s="7"/>
      <c r="ATN610" s="7"/>
      <c r="ATO610" s="7"/>
      <c r="ATP610" s="7"/>
      <c r="ATQ610" s="7"/>
      <c r="ATR610" s="7"/>
      <c r="ATS610" s="7"/>
      <c r="ATT610" s="7"/>
      <c r="ATU610" s="7"/>
      <c r="ATV610" s="7"/>
      <c r="ATW610" s="7"/>
      <c r="ATX610" s="7"/>
      <c r="ATY610" s="7"/>
      <c r="ATZ610" s="7"/>
      <c r="AUA610" s="7"/>
      <c r="AUB610" s="7"/>
      <c r="AUC610" s="7"/>
      <c r="AUD610" s="7"/>
      <c r="AUE610" s="7"/>
      <c r="AUF610" s="7"/>
      <c r="AUG610" s="7"/>
      <c r="AUH610" s="7"/>
      <c r="AUI610" s="7"/>
      <c r="AUJ610" s="7"/>
      <c r="AUK610" s="7"/>
      <c r="AUL610" s="7"/>
      <c r="AUM610" s="7"/>
      <c r="AUN610" s="7"/>
      <c r="AUO610" s="7"/>
      <c r="AUP610" s="7"/>
      <c r="AUQ610" s="7"/>
      <c r="AUR610" s="7"/>
      <c r="AUS610" s="7"/>
      <c r="AUT610" s="7"/>
      <c r="AUU610" s="7"/>
      <c r="AUV610" s="7"/>
      <c r="AUW610" s="7"/>
      <c r="AUX610" s="7"/>
      <c r="AUY610" s="7"/>
      <c r="AUZ610" s="7"/>
      <c r="AVA610" s="7"/>
      <c r="AVB610" s="7"/>
      <c r="AVC610" s="7"/>
      <c r="AVD610" s="7"/>
      <c r="AVE610" s="7"/>
      <c r="AVF610" s="7"/>
      <c r="AVG610" s="7"/>
      <c r="AVH610" s="7"/>
      <c r="AVI610" s="7"/>
      <c r="AVJ610" s="7"/>
      <c r="AVK610" s="7"/>
      <c r="AVL610" s="7"/>
      <c r="AVM610" s="7"/>
      <c r="AVN610" s="7"/>
      <c r="AVO610" s="7"/>
      <c r="AVP610" s="7"/>
      <c r="AVQ610" s="7"/>
      <c r="AVR610" s="7"/>
      <c r="AVS610" s="7"/>
      <c r="AVT610" s="7"/>
      <c r="AVU610" s="7"/>
      <c r="AVV610" s="7"/>
      <c r="AVW610" s="7"/>
      <c r="AVX610" s="7"/>
      <c r="AVY610" s="7"/>
      <c r="AVZ610" s="7"/>
      <c r="AWA610" s="7"/>
      <c r="AWB610" s="7"/>
      <c r="AWC610" s="7"/>
      <c r="AWD610" s="7"/>
      <c r="AWE610" s="7"/>
      <c r="AWF610" s="7"/>
      <c r="AWG610" s="7"/>
      <c r="AWH610" s="7"/>
      <c r="AWI610" s="7"/>
      <c r="AWJ610" s="7"/>
      <c r="AWK610" s="7"/>
      <c r="AWL610" s="7"/>
      <c r="AWM610" s="7"/>
      <c r="AWN610" s="7"/>
      <c r="AWO610" s="7"/>
      <c r="AWP610" s="7"/>
      <c r="AWQ610" s="7"/>
      <c r="AWR610" s="7"/>
      <c r="AWS610" s="7"/>
      <c r="AWT610" s="7"/>
      <c r="AWU610" s="7"/>
      <c r="AWV610" s="7"/>
      <c r="AWW610" s="7"/>
      <c r="AWX610" s="7"/>
      <c r="AWY610" s="7"/>
      <c r="AWZ610" s="7"/>
      <c r="AXA610" s="7"/>
      <c r="AXB610" s="7"/>
      <c r="AXC610" s="7"/>
      <c r="AXD610" s="7"/>
      <c r="AXE610" s="7"/>
      <c r="AXF610" s="7"/>
      <c r="AXG610" s="7"/>
      <c r="AXH610" s="7"/>
      <c r="AXI610" s="7"/>
      <c r="AXJ610" s="7"/>
      <c r="AXK610" s="7"/>
      <c r="AXL610" s="7"/>
      <c r="AXM610" s="7"/>
      <c r="AXN610" s="7"/>
      <c r="AXO610" s="7"/>
      <c r="AXP610" s="7"/>
      <c r="AXQ610" s="7"/>
      <c r="AXR610" s="7"/>
      <c r="AXS610" s="7"/>
      <c r="AXT610" s="7"/>
      <c r="AXU610" s="7"/>
      <c r="AXV610" s="7"/>
      <c r="AXW610" s="7"/>
      <c r="AXX610" s="7"/>
      <c r="AXY610" s="7"/>
      <c r="AXZ610" s="7"/>
      <c r="AYA610" s="7"/>
      <c r="AYB610" s="7"/>
      <c r="AYC610" s="7"/>
      <c r="AYD610" s="7"/>
      <c r="AYE610" s="7"/>
      <c r="AYF610" s="7"/>
      <c r="AYG610" s="7"/>
      <c r="AYH610" s="7"/>
      <c r="AYI610" s="7"/>
      <c r="AYJ610" s="7"/>
      <c r="AYK610" s="7"/>
      <c r="AYL610" s="7"/>
      <c r="AYM610" s="7"/>
      <c r="AYN610" s="7"/>
      <c r="AYO610" s="7"/>
      <c r="AYP610" s="7"/>
      <c r="AYQ610" s="7"/>
      <c r="AYR610" s="7"/>
      <c r="AYS610" s="7"/>
      <c r="AYT610" s="7"/>
      <c r="AYU610" s="7"/>
      <c r="AYV610" s="7"/>
      <c r="AYW610" s="7"/>
      <c r="AYX610" s="7"/>
      <c r="AYY610" s="7"/>
      <c r="AYZ610" s="7"/>
      <c r="AZA610" s="7"/>
      <c r="AZB610" s="7"/>
      <c r="AZC610" s="7"/>
      <c r="AZD610" s="7"/>
      <c r="AZE610" s="7"/>
      <c r="AZF610" s="7"/>
      <c r="AZG610" s="7"/>
      <c r="AZH610" s="7"/>
      <c r="AZI610" s="7"/>
      <c r="AZJ610" s="7"/>
      <c r="AZK610" s="7"/>
      <c r="AZL610" s="7"/>
      <c r="AZM610" s="7"/>
      <c r="AZN610" s="7"/>
      <c r="AZO610" s="7"/>
      <c r="AZP610" s="7"/>
      <c r="AZQ610" s="7"/>
      <c r="AZR610" s="7"/>
      <c r="AZS610" s="7"/>
      <c r="AZT610" s="7"/>
      <c r="AZU610" s="7"/>
      <c r="AZV610" s="7"/>
      <c r="AZW610" s="7"/>
      <c r="AZX610" s="7"/>
      <c r="AZY610" s="7"/>
      <c r="AZZ610" s="7"/>
      <c r="BAA610" s="7"/>
      <c r="BAB610" s="7"/>
      <c r="BAC610" s="7"/>
      <c r="BAD610" s="7"/>
      <c r="BAE610" s="7"/>
      <c r="BAF610" s="7"/>
      <c r="BAG610" s="7"/>
      <c r="BAH610" s="7"/>
      <c r="BAI610" s="7"/>
      <c r="BAJ610" s="7"/>
      <c r="BAK610" s="7"/>
      <c r="BAL610" s="7"/>
      <c r="BAM610" s="7"/>
      <c r="BAN610" s="7"/>
      <c r="BAO610" s="7"/>
      <c r="BAP610" s="7"/>
      <c r="BAQ610" s="7"/>
      <c r="BAR610" s="7"/>
      <c r="BAS610" s="7"/>
      <c r="BAT610" s="7"/>
      <c r="BAU610" s="7"/>
      <c r="BAV610" s="7"/>
      <c r="BAW610" s="7"/>
      <c r="BAX610" s="7"/>
      <c r="BAY610" s="7"/>
      <c r="BAZ610" s="7"/>
      <c r="BBA610" s="7"/>
      <c r="BBB610" s="7"/>
      <c r="BBC610" s="7"/>
      <c r="BBD610" s="7"/>
      <c r="BBE610" s="7"/>
      <c r="BBF610" s="7"/>
      <c r="BBG610" s="7"/>
      <c r="BBH610" s="7"/>
      <c r="BBI610" s="7"/>
      <c r="BBJ610" s="7"/>
      <c r="BBK610" s="7"/>
      <c r="BBL610" s="7"/>
      <c r="BBM610" s="7"/>
      <c r="BBN610" s="7"/>
      <c r="BBO610" s="7"/>
      <c r="BBP610" s="7"/>
      <c r="BBQ610" s="7"/>
      <c r="BBR610" s="7"/>
      <c r="BBS610" s="7"/>
      <c r="BBT610" s="7"/>
      <c r="BBU610" s="7"/>
      <c r="BBV610" s="7"/>
      <c r="BBW610" s="7"/>
      <c r="BBX610" s="7"/>
      <c r="BBY610" s="7"/>
      <c r="BBZ610" s="7"/>
      <c r="BCA610" s="7"/>
      <c r="BCB610" s="7"/>
      <c r="BCC610" s="7"/>
      <c r="BCD610" s="7"/>
      <c r="BCE610" s="7"/>
      <c r="BCF610" s="7"/>
      <c r="BCG610" s="7"/>
      <c r="BCH610" s="7"/>
      <c r="BCI610" s="7"/>
      <c r="BCJ610" s="7"/>
      <c r="BCK610" s="7"/>
      <c r="BCL610" s="7"/>
      <c r="BCM610" s="7"/>
      <c r="BCN610" s="7"/>
      <c r="BCO610" s="7"/>
      <c r="BCP610" s="7"/>
      <c r="BCQ610" s="7"/>
      <c r="BCR610" s="7"/>
      <c r="BCS610" s="7"/>
      <c r="BCT610" s="7"/>
      <c r="BCU610" s="7"/>
      <c r="BCV610" s="7"/>
      <c r="BCW610" s="7"/>
      <c r="BCX610" s="7"/>
      <c r="BCY610" s="7"/>
      <c r="BCZ610" s="7"/>
      <c r="BDA610" s="7"/>
      <c r="BDB610" s="7"/>
      <c r="BDC610" s="7"/>
      <c r="BDD610" s="7"/>
      <c r="BDE610" s="7"/>
      <c r="BDF610" s="7"/>
      <c r="BDG610" s="7"/>
      <c r="BDH610" s="7"/>
      <c r="BDI610" s="7"/>
      <c r="BDJ610" s="7"/>
      <c r="BDK610" s="7"/>
      <c r="BDL610" s="7"/>
      <c r="BDM610" s="7"/>
      <c r="BDN610" s="7"/>
      <c r="BDO610" s="7"/>
      <c r="BDP610" s="7"/>
      <c r="BDQ610" s="7"/>
      <c r="BDR610" s="7"/>
      <c r="BDS610" s="7"/>
      <c r="BDT610" s="7"/>
      <c r="BDU610" s="7"/>
      <c r="BDV610" s="7"/>
      <c r="BDW610" s="7"/>
      <c r="BDX610" s="7"/>
      <c r="BDY610" s="7"/>
      <c r="BDZ610" s="7"/>
      <c r="BEA610" s="7"/>
      <c r="BEB610" s="7"/>
      <c r="BEC610" s="7"/>
      <c r="BED610" s="7"/>
      <c r="BEE610" s="7"/>
      <c r="BEF610" s="7"/>
      <c r="BEG610" s="7"/>
      <c r="BEH610" s="7"/>
      <c r="BEI610" s="7"/>
      <c r="BEJ610" s="7"/>
      <c r="BEK610" s="7"/>
      <c r="BEL610" s="7"/>
      <c r="BEM610" s="7"/>
      <c r="BEN610" s="7"/>
      <c r="BEO610" s="7"/>
      <c r="BEP610" s="7"/>
      <c r="BEQ610" s="7"/>
      <c r="BER610" s="7"/>
      <c r="BES610" s="7"/>
      <c r="BET610" s="7"/>
      <c r="BEU610" s="7"/>
      <c r="BEV610" s="7"/>
      <c r="BEW610" s="7"/>
      <c r="BEX610" s="7"/>
      <c r="BEY610" s="7"/>
      <c r="BEZ610" s="7"/>
      <c r="BFA610" s="7"/>
      <c r="BFB610" s="7"/>
      <c r="BFC610" s="7"/>
      <c r="BFD610" s="7"/>
      <c r="BFE610" s="7"/>
      <c r="BFF610" s="7"/>
      <c r="BFG610" s="7"/>
      <c r="BFH610" s="7"/>
      <c r="BFI610" s="7"/>
      <c r="BFJ610" s="7"/>
      <c r="BFK610" s="7"/>
      <c r="BFL610" s="7"/>
      <c r="BFM610" s="7"/>
      <c r="BFN610" s="7"/>
      <c r="BFO610" s="7"/>
      <c r="BFP610" s="7"/>
      <c r="BFQ610" s="7"/>
      <c r="BFR610" s="7"/>
      <c r="BFS610" s="7"/>
      <c r="BFT610" s="7"/>
      <c r="BFU610" s="7"/>
      <c r="BFV610" s="7"/>
      <c r="BFW610" s="7"/>
      <c r="BFX610" s="7"/>
      <c r="BFY610" s="7"/>
      <c r="BFZ610" s="7"/>
      <c r="BGA610" s="7"/>
      <c r="BGB610" s="7"/>
      <c r="BGC610" s="7"/>
      <c r="BGD610" s="7"/>
      <c r="BGE610" s="7"/>
      <c r="BGF610" s="7"/>
      <c r="BGG610" s="7"/>
      <c r="BGH610" s="7"/>
      <c r="BGI610" s="7"/>
      <c r="BGJ610" s="7"/>
      <c r="BGK610" s="7"/>
      <c r="BGL610" s="7"/>
      <c r="BGM610" s="7"/>
      <c r="BGN610" s="7"/>
      <c r="BGO610" s="7"/>
      <c r="BGP610" s="7"/>
      <c r="BGQ610" s="7"/>
      <c r="BGR610" s="7"/>
      <c r="BGS610" s="7"/>
      <c r="BGT610" s="7"/>
      <c r="BGU610" s="7"/>
      <c r="BGV610" s="7"/>
      <c r="BGW610" s="7"/>
      <c r="BGX610" s="7"/>
      <c r="BGY610" s="7"/>
      <c r="BGZ610" s="7"/>
      <c r="BHA610" s="7"/>
      <c r="BHB610" s="7"/>
      <c r="BHC610" s="7"/>
      <c r="BHD610" s="7"/>
      <c r="BHE610" s="7"/>
      <c r="BHF610" s="7"/>
      <c r="BHG610" s="7"/>
      <c r="BHH610" s="7"/>
      <c r="BHI610" s="7"/>
      <c r="BHJ610" s="7"/>
      <c r="BHK610" s="7"/>
      <c r="BHL610" s="7"/>
      <c r="BHM610" s="7"/>
      <c r="BHN610" s="7"/>
      <c r="BHO610" s="7"/>
      <c r="BHP610" s="7"/>
      <c r="BHQ610" s="7"/>
      <c r="BHR610" s="7"/>
      <c r="BHS610" s="7"/>
      <c r="BHT610" s="7"/>
      <c r="BHU610" s="7"/>
      <c r="BHV610" s="7"/>
      <c r="BHW610" s="7"/>
      <c r="BHX610" s="7"/>
      <c r="BHY610" s="7"/>
      <c r="BHZ610" s="7"/>
      <c r="BIA610" s="7"/>
      <c r="BIB610" s="7"/>
      <c r="BIC610" s="7"/>
      <c r="BID610" s="7"/>
      <c r="BIE610" s="7"/>
      <c r="BIF610" s="7"/>
      <c r="BIG610" s="7"/>
      <c r="BIH610" s="7"/>
      <c r="BII610" s="7"/>
      <c r="BIJ610" s="7"/>
      <c r="BIK610" s="7"/>
      <c r="BIL610" s="7"/>
      <c r="BIM610" s="7"/>
      <c r="BIN610" s="7"/>
      <c r="BIO610" s="7"/>
      <c r="BIP610" s="7"/>
      <c r="BIQ610" s="7"/>
      <c r="BIR610" s="7"/>
      <c r="BIS610" s="7"/>
      <c r="BIT610" s="7"/>
      <c r="BIU610" s="7"/>
      <c r="BIV610" s="7"/>
      <c r="BIW610" s="7"/>
      <c r="BIX610" s="7"/>
      <c r="BIY610" s="7"/>
      <c r="BIZ610" s="7"/>
      <c r="BJA610" s="7"/>
      <c r="BJB610" s="7"/>
      <c r="BJC610" s="7"/>
      <c r="BJD610" s="7"/>
      <c r="BJE610" s="7"/>
      <c r="BJF610" s="7"/>
      <c r="BJG610" s="7"/>
      <c r="BJH610" s="7"/>
      <c r="BJI610" s="7"/>
      <c r="BJJ610" s="7"/>
      <c r="BJK610" s="7"/>
      <c r="BJL610" s="7"/>
      <c r="BJM610" s="7"/>
      <c r="BJN610" s="7"/>
      <c r="BJO610" s="7"/>
      <c r="BJP610" s="7"/>
      <c r="BJQ610" s="7"/>
      <c r="BJR610" s="7"/>
      <c r="BJS610" s="7"/>
      <c r="BJT610" s="7"/>
      <c r="BJU610" s="7"/>
      <c r="BJV610" s="7"/>
      <c r="BJW610" s="7"/>
      <c r="BJX610" s="7"/>
      <c r="BJY610" s="7"/>
      <c r="BJZ610" s="7"/>
      <c r="BKA610" s="7"/>
      <c r="BKB610" s="7"/>
      <c r="BKC610" s="7"/>
      <c r="BKD610" s="7"/>
      <c r="BKE610" s="7"/>
      <c r="BKF610" s="7"/>
      <c r="BKG610" s="7"/>
      <c r="BKH610" s="7"/>
      <c r="BKI610" s="7"/>
      <c r="BKJ610" s="7"/>
      <c r="BKK610" s="7"/>
      <c r="BKL610" s="7"/>
      <c r="BKM610" s="7"/>
      <c r="BKN610" s="7"/>
      <c r="BKO610" s="7"/>
      <c r="BKP610" s="7"/>
      <c r="BKQ610" s="7"/>
      <c r="BKR610" s="7"/>
      <c r="BKS610" s="7"/>
      <c r="BKT610" s="7"/>
      <c r="BKU610" s="7"/>
      <c r="BKV610" s="7"/>
      <c r="BKW610" s="7"/>
      <c r="BKX610" s="7"/>
      <c r="BKY610" s="7"/>
      <c r="BKZ610" s="7"/>
      <c r="BLA610" s="7"/>
      <c r="BLB610" s="7"/>
      <c r="BLC610" s="7"/>
      <c r="BLD610" s="7"/>
      <c r="BLE610" s="7"/>
      <c r="BLF610" s="7"/>
      <c r="BLG610" s="7"/>
      <c r="BLH610" s="7"/>
      <c r="BLI610" s="7"/>
      <c r="BLJ610" s="7"/>
      <c r="BLK610" s="7"/>
      <c r="BLL610" s="7"/>
      <c r="BLM610" s="7"/>
      <c r="BLN610" s="7"/>
      <c r="BLO610" s="7"/>
      <c r="BLP610" s="7"/>
      <c r="BLQ610" s="7"/>
      <c r="BLR610" s="7"/>
      <c r="BLS610" s="7"/>
      <c r="BLT610" s="7"/>
      <c r="BLU610" s="7"/>
      <c r="BLV610" s="7"/>
      <c r="BLW610" s="7"/>
      <c r="BLX610" s="7"/>
      <c r="BLY610" s="7"/>
      <c r="BLZ610" s="7"/>
      <c r="BMA610" s="7"/>
      <c r="BMB610" s="7"/>
      <c r="BMC610" s="7"/>
      <c r="BMD610" s="7"/>
      <c r="BME610" s="7"/>
      <c r="BMF610" s="7"/>
      <c r="BMG610" s="7"/>
      <c r="BMH610" s="7"/>
      <c r="BMI610" s="7"/>
      <c r="BMJ610" s="7"/>
      <c r="BMK610" s="7"/>
      <c r="BML610" s="7"/>
      <c r="BMM610" s="7"/>
      <c r="BMN610" s="7"/>
      <c r="BMO610" s="7"/>
      <c r="BMP610" s="7"/>
      <c r="BMQ610" s="7"/>
      <c r="BMR610" s="7"/>
      <c r="BMS610" s="7"/>
      <c r="BMT610" s="7"/>
      <c r="BMU610" s="7"/>
      <c r="BMV610" s="7"/>
      <c r="BMW610" s="7"/>
      <c r="BMX610" s="7"/>
      <c r="BMY610" s="7"/>
      <c r="BMZ610" s="7"/>
      <c r="BNA610" s="7"/>
      <c r="BNB610" s="7"/>
      <c r="BNC610" s="7"/>
      <c r="BND610" s="7"/>
      <c r="BNE610" s="7"/>
      <c r="BNF610" s="7"/>
      <c r="BNG610" s="7"/>
      <c r="BNH610" s="7"/>
      <c r="BNI610" s="7"/>
      <c r="BNJ610" s="7"/>
      <c r="BNK610" s="7"/>
      <c r="BNL610" s="7"/>
      <c r="BNM610" s="7"/>
      <c r="BNN610" s="7"/>
      <c r="BNO610" s="7"/>
      <c r="BNP610" s="7"/>
      <c r="BNQ610" s="7"/>
      <c r="BNR610" s="7"/>
      <c r="BNS610" s="7"/>
      <c r="BNT610" s="7"/>
      <c r="BNU610" s="7"/>
      <c r="BNV610" s="7"/>
      <c r="BNW610" s="7"/>
      <c r="BNX610" s="7"/>
      <c r="BNY610" s="7"/>
      <c r="BNZ610" s="7"/>
      <c r="BOA610" s="7"/>
      <c r="BOB610" s="7"/>
      <c r="BOC610" s="7"/>
      <c r="BOD610" s="7"/>
      <c r="BOE610" s="7"/>
      <c r="BOF610" s="7"/>
      <c r="BOG610" s="7"/>
      <c r="BOH610" s="7"/>
      <c r="BOI610" s="7"/>
      <c r="BOJ610" s="7"/>
      <c r="BOK610" s="7"/>
      <c r="BOL610" s="7"/>
      <c r="BOM610" s="7"/>
      <c r="BON610" s="7"/>
      <c r="BOO610" s="7"/>
      <c r="BOP610" s="7"/>
      <c r="BOQ610" s="7"/>
      <c r="BOR610" s="7"/>
      <c r="BOS610" s="7"/>
      <c r="BOT610" s="7"/>
      <c r="BOU610" s="7"/>
      <c r="BOV610" s="7"/>
      <c r="BOW610" s="7"/>
      <c r="BOX610" s="7"/>
      <c r="BOY610" s="7"/>
      <c r="BOZ610" s="7"/>
      <c r="BPA610" s="7"/>
      <c r="BPB610" s="7"/>
      <c r="BPC610" s="7"/>
      <c r="BPD610" s="7"/>
      <c r="BPE610" s="7"/>
      <c r="BPF610" s="7"/>
      <c r="BPG610" s="7"/>
      <c r="BPH610" s="7"/>
      <c r="BPI610" s="7"/>
      <c r="BPJ610" s="7"/>
      <c r="BPK610" s="7"/>
      <c r="BPL610" s="7"/>
      <c r="BPM610" s="7"/>
      <c r="BPN610" s="7"/>
      <c r="BPO610" s="7"/>
      <c r="BPP610" s="7"/>
      <c r="BPQ610" s="7"/>
      <c r="BPR610" s="7"/>
      <c r="BPS610" s="7"/>
      <c r="BPT610" s="7"/>
      <c r="BPU610" s="7"/>
      <c r="BPV610" s="7"/>
      <c r="BPW610" s="7"/>
      <c r="BPX610" s="7"/>
      <c r="BPY610" s="7"/>
      <c r="BPZ610" s="7"/>
      <c r="BQA610" s="7"/>
      <c r="BQB610" s="7"/>
      <c r="BQC610" s="7"/>
      <c r="BQD610" s="7"/>
      <c r="BQE610" s="7"/>
      <c r="BQF610" s="7"/>
      <c r="BQG610" s="7"/>
      <c r="BQH610" s="7"/>
      <c r="BQI610" s="7"/>
      <c r="BQJ610" s="7"/>
      <c r="BQK610" s="7"/>
      <c r="BQL610" s="7"/>
      <c r="BQM610" s="7"/>
      <c r="BQN610" s="7"/>
      <c r="BQO610" s="7"/>
      <c r="BQP610" s="7"/>
      <c r="BQQ610" s="7"/>
      <c r="BQR610" s="7"/>
      <c r="BQS610" s="7"/>
      <c r="BQT610" s="7"/>
      <c r="BQU610" s="7"/>
      <c r="BQV610" s="7"/>
      <c r="BQW610" s="7"/>
      <c r="BQX610" s="7"/>
      <c r="BQY610" s="7"/>
      <c r="BQZ610" s="7"/>
      <c r="BRA610" s="7"/>
      <c r="BRB610" s="7"/>
      <c r="BRC610" s="7"/>
      <c r="BRD610" s="7"/>
      <c r="BRE610" s="7"/>
      <c r="BRF610" s="7"/>
      <c r="BRG610" s="7"/>
      <c r="BRH610" s="7"/>
      <c r="BRI610" s="7"/>
      <c r="BRJ610" s="7"/>
      <c r="BRK610" s="7"/>
      <c r="BRL610" s="7"/>
      <c r="BRM610" s="7"/>
      <c r="BRN610" s="7"/>
      <c r="BRO610" s="7"/>
      <c r="BRP610" s="7"/>
      <c r="BRQ610" s="7"/>
      <c r="BRR610" s="7"/>
      <c r="BRS610" s="7"/>
      <c r="BRT610" s="7"/>
      <c r="BRU610" s="7"/>
      <c r="BRV610" s="7"/>
      <c r="BRW610" s="7"/>
      <c r="BRX610" s="7"/>
      <c r="BRY610" s="7"/>
      <c r="BRZ610" s="7"/>
      <c r="BSA610" s="7"/>
      <c r="BSB610" s="7"/>
      <c r="BSC610" s="7"/>
      <c r="BSD610" s="7"/>
      <c r="BSE610" s="7"/>
      <c r="BSF610" s="7"/>
      <c r="BSG610" s="7"/>
      <c r="BSH610" s="7"/>
      <c r="BSI610" s="7"/>
      <c r="BSJ610" s="7"/>
      <c r="BSK610" s="7"/>
      <c r="BSL610" s="7"/>
      <c r="BSM610" s="7"/>
      <c r="BSN610" s="7"/>
      <c r="BSO610" s="7"/>
      <c r="BSP610" s="7"/>
      <c r="BSQ610" s="7"/>
      <c r="BSR610" s="7"/>
      <c r="BSS610" s="7"/>
      <c r="BST610" s="7"/>
      <c r="BSU610" s="7"/>
      <c r="BSV610" s="7"/>
      <c r="BSW610" s="7"/>
      <c r="BSX610" s="7"/>
      <c r="BSY610" s="7"/>
      <c r="BSZ610" s="7"/>
      <c r="BTA610" s="7"/>
      <c r="BTB610" s="7"/>
      <c r="BTC610" s="7"/>
      <c r="BTD610" s="7"/>
      <c r="BTE610" s="7"/>
      <c r="BTF610" s="7"/>
      <c r="BTG610" s="7"/>
      <c r="BTH610" s="7"/>
      <c r="BTI610" s="7"/>
      <c r="BTJ610" s="7"/>
      <c r="BTK610" s="7"/>
      <c r="BTL610" s="7"/>
      <c r="BTM610" s="7"/>
      <c r="BTN610" s="7"/>
      <c r="BTO610" s="7"/>
      <c r="BTP610" s="7"/>
      <c r="BTQ610" s="7"/>
      <c r="BTR610" s="7"/>
      <c r="BTS610" s="7"/>
      <c r="BTT610" s="7"/>
      <c r="BTU610" s="7"/>
      <c r="BTV610" s="7"/>
      <c r="BTW610" s="7"/>
      <c r="BTX610" s="7"/>
      <c r="BTY610" s="7"/>
      <c r="BTZ610" s="7"/>
      <c r="BUA610" s="7"/>
      <c r="BUB610" s="7"/>
      <c r="BUC610" s="7"/>
      <c r="BUD610" s="7"/>
      <c r="BUE610" s="7"/>
      <c r="BUF610" s="7"/>
      <c r="BUG610" s="7"/>
      <c r="BUH610" s="7"/>
      <c r="BUI610" s="7"/>
      <c r="BUJ610" s="7"/>
      <c r="BUK610" s="7"/>
      <c r="BUL610" s="7"/>
      <c r="BUM610" s="7"/>
      <c r="BUN610" s="7"/>
      <c r="BUO610" s="7"/>
      <c r="BUP610" s="7"/>
      <c r="BUQ610" s="7"/>
      <c r="BUR610" s="7"/>
      <c r="BUS610" s="7"/>
      <c r="BUT610" s="7"/>
      <c r="BUU610" s="7"/>
      <c r="BUV610" s="7"/>
      <c r="BUW610" s="7"/>
      <c r="BUX610" s="7"/>
      <c r="BUY610" s="7"/>
      <c r="BUZ610" s="7"/>
      <c r="BVA610" s="7"/>
      <c r="BVB610" s="7"/>
      <c r="BVC610" s="7"/>
      <c r="BVD610" s="7"/>
      <c r="BVE610" s="7"/>
      <c r="BVF610" s="7"/>
      <c r="BVG610" s="7"/>
      <c r="BVH610" s="7"/>
      <c r="BVI610" s="7"/>
      <c r="BVJ610" s="7"/>
      <c r="BVK610" s="7"/>
      <c r="BVL610" s="7"/>
      <c r="BVM610" s="7"/>
      <c r="BVN610" s="7"/>
      <c r="BVO610" s="7"/>
      <c r="BVP610" s="7"/>
      <c r="BVQ610" s="7"/>
      <c r="BVR610" s="7"/>
      <c r="BVS610" s="7"/>
      <c r="BVT610" s="7"/>
      <c r="BVU610" s="7"/>
      <c r="BVV610" s="7"/>
      <c r="BVW610" s="7"/>
      <c r="BVX610" s="7"/>
      <c r="BVY610" s="7"/>
      <c r="BVZ610" s="7"/>
      <c r="BWA610" s="7"/>
      <c r="BWB610" s="7"/>
      <c r="BWC610" s="7"/>
      <c r="BWD610" s="7"/>
      <c r="BWE610" s="7"/>
      <c r="BWF610" s="7"/>
      <c r="BWG610" s="7"/>
      <c r="BWH610" s="7"/>
      <c r="BWI610" s="7"/>
      <c r="BWJ610" s="7"/>
      <c r="BWK610" s="7"/>
      <c r="BWL610" s="7"/>
      <c r="BWM610" s="7"/>
      <c r="BWN610" s="7"/>
      <c r="BWO610" s="7"/>
      <c r="BWP610" s="7"/>
      <c r="BWQ610" s="7"/>
      <c r="BWR610" s="7"/>
      <c r="BWS610" s="7"/>
      <c r="BWT610" s="7"/>
      <c r="BWU610" s="7"/>
      <c r="BWV610" s="7"/>
      <c r="BWW610" s="7"/>
      <c r="BWX610" s="7"/>
      <c r="BWY610" s="7"/>
      <c r="BWZ610" s="7"/>
      <c r="BXA610" s="7"/>
      <c r="BXB610" s="7"/>
      <c r="BXC610" s="7"/>
      <c r="BXD610" s="7"/>
      <c r="BXE610" s="7"/>
      <c r="BXF610" s="7"/>
      <c r="BXG610" s="7"/>
      <c r="BXH610" s="7"/>
      <c r="BXI610" s="7"/>
      <c r="BXJ610" s="7"/>
      <c r="BXK610" s="7"/>
      <c r="BXL610" s="7"/>
      <c r="BXM610" s="7"/>
      <c r="BXN610" s="7"/>
      <c r="BXO610" s="7"/>
      <c r="BXP610" s="7"/>
      <c r="BXQ610" s="7"/>
      <c r="BXR610" s="7"/>
      <c r="BXS610" s="7"/>
      <c r="BXT610" s="7"/>
      <c r="BXU610" s="7"/>
      <c r="BXV610" s="7"/>
      <c r="BXW610" s="7"/>
      <c r="BXX610" s="7"/>
      <c r="BXY610" s="7"/>
      <c r="BXZ610" s="7"/>
      <c r="BYA610" s="7"/>
      <c r="BYB610" s="7"/>
      <c r="BYC610" s="7"/>
      <c r="BYD610" s="7"/>
      <c r="BYE610" s="7"/>
      <c r="BYF610" s="7"/>
      <c r="BYG610" s="7"/>
      <c r="BYH610" s="7"/>
      <c r="BYI610" s="7"/>
      <c r="BYJ610" s="7"/>
      <c r="BYK610" s="7"/>
      <c r="BYL610" s="7"/>
      <c r="BYM610" s="7"/>
      <c r="BYN610" s="7"/>
      <c r="BYO610" s="7"/>
      <c r="BYP610" s="7"/>
      <c r="BYQ610" s="7"/>
      <c r="BYR610" s="7"/>
      <c r="BYS610" s="7"/>
      <c r="BYT610" s="7"/>
      <c r="BYU610" s="7"/>
      <c r="BYV610" s="7"/>
      <c r="BYW610" s="7"/>
      <c r="BYX610" s="7"/>
      <c r="BYY610" s="7"/>
      <c r="BYZ610" s="7"/>
      <c r="BZA610" s="7"/>
      <c r="BZB610" s="7"/>
      <c r="BZC610" s="7"/>
      <c r="BZD610" s="7"/>
      <c r="BZE610" s="7"/>
      <c r="BZF610" s="7"/>
      <c r="BZG610" s="7"/>
      <c r="BZH610" s="7"/>
      <c r="BZI610" s="7"/>
      <c r="BZJ610" s="7"/>
      <c r="BZK610" s="7"/>
      <c r="BZL610" s="7"/>
      <c r="BZM610" s="7"/>
      <c r="BZN610" s="7"/>
      <c r="BZO610" s="7"/>
      <c r="BZP610" s="7"/>
      <c r="BZQ610" s="7"/>
      <c r="BZR610" s="7"/>
      <c r="BZS610" s="7"/>
      <c r="BZT610" s="7"/>
      <c r="BZU610" s="7"/>
      <c r="BZV610" s="7"/>
      <c r="BZW610" s="7"/>
      <c r="BZX610" s="7"/>
      <c r="BZY610" s="7"/>
      <c r="BZZ610" s="7"/>
      <c r="CAA610" s="7"/>
      <c r="CAB610" s="7"/>
      <c r="CAC610" s="7"/>
      <c r="CAD610" s="7"/>
      <c r="CAE610" s="7"/>
      <c r="CAF610" s="7"/>
      <c r="CAG610" s="7"/>
      <c r="CAH610" s="7"/>
      <c r="CAI610" s="7"/>
      <c r="CAJ610" s="7"/>
      <c r="CAK610" s="7"/>
      <c r="CAL610" s="7"/>
      <c r="CAM610" s="7"/>
      <c r="CAN610" s="7"/>
      <c r="CAO610" s="7"/>
      <c r="CAP610" s="7"/>
      <c r="CAQ610" s="7"/>
      <c r="CAR610" s="7"/>
      <c r="CAS610" s="7"/>
      <c r="CAT610" s="7"/>
      <c r="CAU610" s="7"/>
      <c r="CAV610" s="7"/>
      <c r="CAW610" s="7"/>
      <c r="CAX610" s="7"/>
      <c r="CAY610" s="7"/>
      <c r="CAZ610" s="7"/>
      <c r="CBA610" s="7"/>
      <c r="CBB610" s="7"/>
      <c r="CBC610" s="7"/>
      <c r="CBD610" s="7"/>
      <c r="CBE610" s="7"/>
      <c r="CBF610" s="7"/>
      <c r="CBG610" s="7"/>
      <c r="CBH610" s="7"/>
      <c r="CBI610" s="7"/>
      <c r="CBJ610" s="7"/>
      <c r="CBK610" s="7"/>
      <c r="CBL610" s="7"/>
      <c r="CBM610" s="7"/>
      <c r="CBN610" s="7"/>
      <c r="CBO610" s="7"/>
      <c r="CBP610" s="7"/>
      <c r="CBQ610" s="7"/>
      <c r="CBR610" s="7"/>
      <c r="CBS610" s="7"/>
      <c r="CBT610" s="7"/>
      <c r="CBU610" s="7"/>
      <c r="CBV610" s="7"/>
      <c r="CBW610" s="7"/>
      <c r="CBX610" s="7"/>
      <c r="CBY610" s="7"/>
      <c r="CBZ610" s="7"/>
      <c r="CCA610" s="7"/>
      <c r="CCB610" s="7"/>
      <c r="CCC610" s="7"/>
      <c r="CCD610" s="7"/>
      <c r="CCE610" s="7"/>
      <c r="CCF610" s="7"/>
      <c r="CCG610" s="7"/>
      <c r="CCH610" s="7"/>
      <c r="CCI610" s="7"/>
      <c r="CCJ610" s="7"/>
      <c r="CCK610" s="7"/>
      <c r="CCL610" s="7"/>
      <c r="CCM610" s="7"/>
      <c r="CCN610" s="7"/>
      <c r="CCO610" s="7"/>
      <c r="CCP610" s="7"/>
      <c r="CCQ610" s="7"/>
      <c r="CCR610" s="7"/>
      <c r="CCS610" s="7"/>
      <c r="CCT610" s="7"/>
      <c r="CCU610" s="7"/>
      <c r="CCV610" s="7"/>
      <c r="CCW610" s="7"/>
      <c r="CCX610" s="7"/>
      <c r="CCY610" s="7"/>
      <c r="CCZ610" s="7"/>
      <c r="CDA610" s="7"/>
      <c r="CDB610" s="7"/>
      <c r="CDC610" s="7"/>
      <c r="CDD610" s="7"/>
      <c r="CDE610" s="7"/>
      <c r="CDF610" s="7"/>
      <c r="CDG610" s="7"/>
      <c r="CDH610" s="7"/>
      <c r="CDI610" s="7"/>
      <c r="CDJ610" s="7"/>
      <c r="CDK610" s="7"/>
      <c r="CDL610" s="7"/>
      <c r="CDM610" s="7"/>
      <c r="CDN610" s="7"/>
      <c r="CDO610" s="7"/>
      <c r="CDP610" s="7"/>
      <c r="CDQ610" s="7"/>
      <c r="CDR610" s="7"/>
      <c r="CDS610" s="7"/>
      <c r="CDT610" s="7"/>
      <c r="CDU610" s="7"/>
      <c r="CDV610" s="7"/>
      <c r="CDW610" s="7"/>
      <c r="CDX610" s="7"/>
      <c r="CDY610" s="7"/>
      <c r="CDZ610" s="7"/>
      <c r="CEA610" s="7"/>
      <c r="CEB610" s="7"/>
      <c r="CEC610" s="7"/>
      <c r="CED610" s="7"/>
      <c r="CEE610" s="7"/>
      <c r="CEF610" s="7"/>
      <c r="CEG610" s="7"/>
      <c r="CEH610" s="7"/>
      <c r="CEI610" s="7"/>
      <c r="CEJ610" s="7"/>
      <c r="CEK610" s="7"/>
      <c r="CEL610" s="7"/>
      <c r="CEM610" s="7"/>
      <c r="CEN610" s="7"/>
      <c r="CEO610" s="7"/>
      <c r="CEP610" s="7"/>
      <c r="CEQ610" s="7"/>
      <c r="CER610" s="7"/>
      <c r="CES610" s="7"/>
      <c r="CET610" s="7"/>
      <c r="CEU610" s="7"/>
      <c r="CEV610" s="7"/>
      <c r="CEW610" s="7"/>
      <c r="CEX610" s="7"/>
      <c r="CEY610" s="7"/>
      <c r="CEZ610" s="7"/>
      <c r="CFA610" s="7"/>
      <c r="CFB610" s="7"/>
      <c r="CFC610" s="7"/>
      <c r="CFD610" s="7"/>
      <c r="CFE610" s="7"/>
      <c r="CFF610" s="7"/>
      <c r="CFG610" s="7"/>
      <c r="CFH610" s="7"/>
      <c r="CFI610" s="7"/>
      <c r="CFJ610" s="7"/>
      <c r="CFK610" s="7"/>
      <c r="CFL610" s="7"/>
      <c r="CFM610" s="7"/>
      <c r="CFN610" s="7"/>
      <c r="CFO610" s="7"/>
      <c r="CFP610" s="7"/>
      <c r="CFQ610" s="7"/>
      <c r="CFR610" s="7"/>
      <c r="CFS610" s="7"/>
      <c r="CFT610" s="7"/>
      <c r="CFU610" s="7"/>
      <c r="CFV610" s="7"/>
      <c r="CFW610" s="7"/>
      <c r="CFX610" s="7"/>
      <c r="CFY610" s="7"/>
      <c r="CFZ610" s="7"/>
      <c r="CGA610" s="7"/>
      <c r="CGB610" s="7"/>
      <c r="CGC610" s="7"/>
      <c r="CGD610" s="7"/>
      <c r="CGE610" s="7"/>
      <c r="CGF610" s="7"/>
      <c r="CGG610" s="7"/>
      <c r="CGH610" s="7"/>
      <c r="CGI610" s="7"/>
      <c r="CGJ610" s="7"/>
      <c r="CGK610" s="7"/>
      <c r="CGL610" s="7"/>
      <c r="CGM610" s="7"/>
      <c r="CGN610" s="7"/>
      <c r="CGO610" s="7"/>
      <c r="CGP610" s="7"/>
      <c r="CGQ610" s="7"/>
      <c r="CGR610" s="7"/>
      <c r="CGS610" s="7"/>
      <c r="CGT610" s="7"/>
      <c r="CGU610" s="7"/>
      <c r="CGV610" s="7"/>
      <c r="CGW610" s="7"/>
      <c r="CGX610" s="7"/>
      <c r="CGY610" s="7"/>
      <c r="CGZ610" s="7"/>
      <c r="CHA610" s="7"/>
      <c r="CHB610" s="7"/>
      <c r="CHC610" s="7"/>
      <c r="CHD610" s="7"/>
      <c r="CHE610" s="7"/>
      <c r="CHF610" s="7"/>
      <c r="CHG610" s="7"/>
      <c r="CHH610" s="7"/>
      <c r="CHI610" s="7"/>
      <c r="CHJ610" s="7"/>
      <c r="CHK610" s="7"/>
      <c r="CHL610" s="7"/>
      <c r="CHM610" s="7"/>
      <c r="CHN610" s="7"/>
      <c r="CHO610" s="7"/>
      <c r="CHP610" s="7"/>
      <c r="CHQ610" s="7"/>
      <c r="CHR610" s="7"/>
      <c r="CHS610" s="7"/>
      <c r="CHT610" s="7"/>
      <c r="CHU610" s="7"/>
      <c r="CHV610" s="7"/>
      <c r="CHW610" s="7"/>
      <c r="CHX610" s="7"/>
      <c r="CHY610" s="7"/>
      <c r="CHZ610" s="7"/>
      <c r="CIA610" s="7"/>
      <c r="CIB610" s="7"/>
      <c r="CIC610" s="7"/>
      <c r="CID610" s="7"/>
      <c r="CIE610" s="7"/>
      <c r="CIF610" s="7"/>
      <c r="CIG610" s="7"/>
      <c r="CIH610" s="7"/>
      <c r="CII610" s="7"/>
      <c r="CIJ610" s="7"/>
      <c r="CIK610" s="7"/>
      <c r="CIL610" s="7"/>
      <c r="CIM610" s="7"/>
      <c r="CIN610" s="7"/>
      <c r="CIO610" s="7"/>
      <c r="CIP610" s="7"/>
      <c r="CIQ610" s="7"/>
      <c r="CIR610" s="7"/>
      <c r="CIS610" s="7"/>
      <c r="CIT610" s="7"/>
      <c r="CIU610" s="7"/>
      <c r="CIV610" s="7"/>
      <c r="CIW610" s="7"/>
      <c r="CIX610" s="7"/>
      <c r="CIY610" s="7"/>
      <c r="CIZ610" s="7"/>
      <c r="CJA610" s="7"/>
      <c r="CJB610" s="7"/>
      <c r="CJC610" s="7"/>
      <c r="CJD610" s="7"/>
      <c r="CJE610" s="7"/>
      <c r="CJF610" s="7"/>
      <c r="CJG610" s="7"/>
      <c r="CJH610" s="7"/>
      <c r="CJI610" s="7"/>
      <c r="CJJ610" s="7"/>
      <c r="CJK610" s="7"/>
      <c r="CJL610" s="7"/>
      <c r="CJM610" s="7"/>
      <c r="CJN610" s="7"/>
      <c r="CJO610" s="7"/>
      <c r="CJP610" s="7"/>
      <c r="CJQ610" s="7"/>
      <c r="CJR610" s="7"/>
      <c r="CJS610" s="7"/>
      <c r="CJT610" s="7"/>
      <c r="CJU610" s="7"/>
      <c r="CJV610" s="7"/>
      <c r="CJW610" s="7"/>
      <c r="CJX610" s="7"/>
      <c r="CJY610" s="7"/>
      <c r="CJZ610" s="7"/>
      <c r="CKA610" s="7"/>
      <c r="CKB610" s="7"/>
      <c r="CKC610" s="7"/>
      <c r="CKD610" s="7"/>
      <c r="CKE610" s="7"/>
      <c r="CKF610" s="7"/>
      <c r="CKG610" s="7"/>
      <c r="CKH610" s="7"/>
      <c r="CKI610" s="7"/>
      <c r="CKJ610" s="7"/>
      <c r="CKK610" s="7"/>
      <c r="CKL610" s="7"/>
      <c r="CKM610" s="7"/>
      <c r="CKN610" s="7"/>
      <c r="CKO610" s="7"/>
      <c r="CKP610" s="7"/>
      <c r="CKQ610" s="7"/>
      <c r="CKR610" s="7"/>
      <c r="CKS610" s="7"/>
      <c r="CKT610" s="7"/>
      <c r="CKU610" s="7"/>
      <c r="CKV610" s="7"/>
      <c r="CKW610" s="7"/>
      <c r="CKX610" s="7"/>
      <c r="CKY610" s="7"/>
      <c r="CKZ610" s="7"/>
      <c r="CLA610" s="7"/>
      <c r="CLB610" s="7"/>
      <c r="CLC610" s="7"/>
      <c r="CLD610" s="7"/>
      <c r="CLE610" s="7"/>
      <c r="CLF610" s="7"/>
      <c r="CLG610" s="7"/>
      <c r="CLH610" s="7"/>
      <c r="CLI610" s="7"/>
      <c r="CLJ610" s="7"/>
      <c r="CLK610" s="7"/>
      <c r="CLL610" s="7"/>
      <c r="CLM610" s="7"/>
      <c r="CLN610" s="7"/>
      <c r="CLO610" s="7"/>
      <c r="CLP610" s="7"/>
      <c r="CLQ610" s="7"/>
      <c r="CLR610" s="7"/>
      <c r="CLS610" s="7"/>
      <c r="CLT610" s="7"/>
      <c r="CLU610" s="7"/>
      <c r="CLV610" s="7"/>
      <c r="CLW610" s="7"/>
      <c r="CLX610" s="7"/>
      <c r="CLY610" s="7"/>
      <c r="CLZ610" s="7"/>
      <c r="CMA610" s="7"/>
      <c r="CMB610" s="7"/>
      <c r="CMC610" s="7"/>
      <c r="CMD610" s="7"/>
      <c r="CME610" s="7"/>
      <c r="CMF610" s="7"/>
      <c r="CMG610" s="7"/>
      <c r="CMH610" s="7"/>
      <c r="CMI610" s="7"/>
      <c r="CMJ610" s="7"/>
      <c r="CMK610" s="7"/>
      <c r="CML610" s="7"/>
      <c r="CMM610" s="7"/>
      <c r="CMN610" s="7"/>
      <c r="CMO610" s="7"/>
      <c r="CMP610" s="7"/>
      <c r="CMQ610" s="7"/>
      <c r="CMR610" s="7"/>
      <c r="CMS610" s="7"/>
      <c r="CMT610" s="7"/>
      <c r="CMU610" s="7"/>
      <c r="CMV610" s="7"/>
      <c r="CMW610" s="7"/>
      <c r="CMX610" s="7"/>
      <c r="CMY610" s="7"/>
      <c r="CMZ610" s="7"/>
      <c r="CNA610" s="7"/>
      <c r="CNB610" s="7"/>
      <c r="CNC610" s="7"/>
      <c r="CND610" s="7"/>
      <c r="CNE610" s="7"/>
      <c r="CNF610" s="7"/>
      <c r="CNG610" s="7"/>
      <c r="CNH610" s="7"/>
      <c r="CNI610" s="7"/>
      <c r="CNJ610" s="7"/>
      <c r="CNK610" s="7"/>
      <c r="CNL610" s="7"/>
      <c r="CNM610" s="7"/>
      <c r="CNN610" s="7"/>
      <c r="CNO610" s="7"/>
      <c r="CNP610" s="7"/>
      <c r="CNQ610" s="7"/>
      <c r="CNR610" s="7"/>
      <c r="CNS610" s="7"/>
      <c r="CNT610" s="7"/>
      <c r="CNU610" s="7"/>
      <c r="CNV610" s="7"/>
      <c r="CNW610" s="7"/>
      <c r="CNX610" s="7"/>
      <c r="CNY610" s="7"/>
      <c r="CNZ610" s="7"/>
      <c r="COA610" s="7"/>
      <c r="COB610" s="7"/>
      <c r="COC610" s="7"/>
      <c r="COD610" s="7"/>
      <c r="COE610" s="7"/>
      <c r="COF610" s="7"/>
      <c r="COG610" s="7"/>
      <c r="COH610" s="7"/>
      <c r="COI610" s="7"/>
      <c r="COJ610" s="7"/>
      <c r="COK610" s="7"/>
      <c r="COL610" s="7"/>
      <c r="COM610" s="7"/>
      <c r="CON610" s="7"/>
      <c r="COO610" s="7"/>
      <c r="COP610" s="7"/>
      <c r="COQ610" s="7"/>
      <c r="COR610" s="7"/>
      <c r="COS610" s="7"/>
      <c r="COT610" s="7"/>
      <c r="COU610" s="7"/>
      <c r="COV610" s="7"/>
      <c r="COW610" s="7"/>
      <c r="COX610" s="7"/>
      <c r="COY610" s="7"/>
      <c r="COZ610" s="7"/>
      <c r="CPA610" s="7"/>
      <c r="CPB610" s="7"/>
      <c r="CPC610" s="7"/>
      <c r="CPD610" s="7"/>
      <c r="CPE610" s="7"/>
      <c r="CPF610" s="7"/>
      <c r="CPG610" s="7"/>
      <c r="CPH610" s="7"/>
      <c r="CPI610" s="7"/>
      <c r="CPJ610" s="7"/>
      <c r="CPK610" s="7"/>
      <c r="CPL610" s="7"/>
      <c r="CPM610" s="7"/>
      <c r="CPN610" s="7"/>
      <c r="CPO610" s="7"/>
      <c r="CPP610" s="7"/>
      <c r="CPQ610" s="7"/>
      <c r="CPR610" s="7"/>
      <c r="CPS610" s="7"/>
      <c r="CPT610" s="7"/>
      <c r="CPU610" s="7"/>
      <c r="CPV610" s="7"/>
      <c r="CPW610" s="7"/>
      <c r="CPX610" s="7"/>
      <c r="CPY610" s="7"/>
      <c r="CPZ610" s="7"/>
      <c r="CQA610" s="7"/>
      <c r="CQB610" s="7"/>
      <c r="CQC610" s="7"/>
      <c r="CQD610" s="7"/>
      <c r="CQE610" s="7"/>
      <c r="CQF610" s="7"/>
      <c r="CQG610" s="7"/>
      <c r="CQH610" s="7"/>
      <c r="CQI610" s="7"/>
      <c r="CQJ610" s="7"/>
      <c r="CQK610" s="7"/>
      <c r="CQL610" s="7"/>
      <c r="CQM610" s="7"/>
      <c r="CQN610" s="7"/>
      <c r="CQO610" s="7"/>
      <c r="CQP610" s="7"/>
      <c r="CQQ610" s="7"/>
      <c r="CQR610" s="7"/>
      <c r="CQS610" s="7"/>
      <c r="CQT610" s="7"/>
      <c r="CQU610" s="7"/>
      <c r="CQV610" s="7"/>
      <c r="CQW610" s="7"/>
      <c r="CQX610" s="7"/>
      <c r="CQY610" s="7"/>
      <c r="CQZ610" s="7"/>
      <c r="CRA610" s="7"/>
      <c r="CRB610" s="7"/>
      <c r="CRC610" s="7"/>
      <c r="CRD610" s="7"/>
      <c r="CRE610" s="7"/>
      <c r="CRF610" s="7"/>
      <c r="CRG610" s="7"/>
      <c r="CRH610" s="7"/>
      <c r="CRI610" s="7"/>
      <c r="CRJ610" s="7"/>
      <c r="CRK610" s="7"/>
      <c r="CRL610" s="7"/>
      <c r="CRM610" s="7"/>
      <c r="CRN610" s="7"/>
      <c r="CRO610" s="7"/>
      <c r="CRP610" s="7"/>
      <c r="CRQ610" s="7"/>
      <c r="CRR610" s="7"/>
      <c r="CRS610" s="7"/>
      <c r="CRT610" s="7"/>
      <c r="CRU610" s="7"/>
      <c r="CRV610" s="7"/>
      <c r="CRW610" s="7"/>
      <c r="CRX610" s="7"/>
      <c r="CRY610" s="7"/>
      <c r="CRZ610" s="7"/>
      <c r="CSA610" s="7"/>
      <c r="CSB610" s="7"/>
      <c r="CSC610" s="7"/>
      <c r="CSD610" s="7"/>
      <c r="CSE610" s="7"/>
      <c r="CSF610" s="7"/>
      <c r="CSG610" s="7"/>
      <c r="CSH610" s="7"/>
      <c r="CSI610" s="7"/>
      <c r="CSJ610" s="7"/>
      <c r="CSK610" s="7"/>
      <c r="CSL610" s="7"/>
      <c r="CSM610" s="7"/>
      <c r="CSN610" s="7"/>
      <c r="CSO610" s="7"/>
      <c r="CSP610" s="7"/>
      <c r="CSQ610" s="7"/>
      <c r="CSR610" s="7"/>
      <c r="CSS610" s="7"/>
      <c r="CST610" s="7"/>
      <c r="CSU610" s="7"/>
      <c r="CSV610" s="7"/>
      <c r="CSW610" s="7"/>
      <c r="CSX610" s="7"/>
      <c r="CSY610" s="7"/>
      <c r="CSZ610" s="7"/>
      <c r="CTA610" s="7"/>
      <c r="CTB610" s="7"/>
      <c r="CTC610" s="7"/>
      <c r="CTD610" s="7"/>
      <c r="CTE610" s="7"/>
      <c r="CTF610" s="7"/>
      <c r="CTG610" s="7"/>
      <c r="CTH610" s="7"/>
      <c r="CTI610" s="7"/>
      <c r="CTJ610" s="7"/>
      <c r="CTK610" s="7"/>
      <c r="CTL610" s="7"/>
      <c r="CTM610" s="7"/>
      <c r="CTN610" s="7"/>
      <c r="CTO610" s="7"/>
      <c r="CTP610" s="7"/>
      <c r="CTQ610" s="7"/>
      <c r="CTR610" s="7"/>
      <c r="CTS610" s="7"/>
      <c r="CTT610" s="7"/>
      <c r="CTU610" s="7"/>
      <c r="CTV610" s="7"/>
      <c r="CTW610" s="7"/>
      <c r="CTX610" s="7"/>
      <c r="CTY610" s="7"/>
      <c r="CTZ610" s="7"/>
      <c r="CUA610" s="7"/>
      <c r="CUB610" s="7"/>
      <c r="CUC610" s="7"/>
      <c r="CUD610" s="7"/>
      <c r="CUE610" s="7"/>
      <c r="CUF610" s="7"/>
      <c r="CUG610" s="7"/>
      <c r="CUH610" s="7"/>
      <c r="CUI610" s="7"/>
      <c r="CUJ610" s="7"/>
      <c r="CUK610" s="7"/>
      <c r="CUL610" s="7"/>
      <c r="CUM610" s="7"/>
      <c r="CUN610" s="7"/>
      <c r="CUO610" s="7"/>
      <c r="CUP610" s="7"/>
      <c r="CUQ610" s="7"/>
      <c r="CUR610" s="7"/>
      <c r="CUS610" s="7"/>
      <c r="CUT610" s="7"/>
      <c r="CUU610" s="7"/>
      <c r="CUV610" s="7"/>
      <c r="CUW610" s="7"/>
      <c r="CUX610" s="7"/>
      <c r="CUY610" s="7"/>
      <c r="CUZ610" s="7"/>
      <c r="CVA610" s="7"/>
      <c r="CVB610" s="7"/>
      <c r="CVC610" s="7"/>
      <c r="CVD610" s="7"/>
      <c r="CVE610" s="7"/>
      <c r="CVF610" s="7"/>
      <c r="CVG610" s="7"/>
      <c r="CVH610" s="7"/>
      <c r="CVI610" s="7"/>
      <c r="CVJ610" s="7"/>
      <c r="CVK610" s="7"/>
      <c r="CVL610" s="7"/>
      <c r="CVM610" s="7"/>
      <c r="CVN610" s="7"/>
      <c r="CVO610" s="7"/>
      <c r="CVP610" s="7"/>
      <c r="CVQ610" s="7"/>
      <c r="CVR610" s="7"/>
      <c r="CVS610" s="7"/>
      <c r="CVT610" s="7"/>
      <c r="CVU610" s="7"/>
      <c r="CVV610" s="7"/>
      <c r="CVW610" s="7"/>
      <c r="CVX610" s="7"/>
      <c r="CVY610" s="7"/>
      <c r="CVZ610" s="7"/>
      <c r="CWA610" s="7"/>
      <c r="CWB610" s="7"/>
      <c r="CWC610" s="7"/>
      <c r="CWD610" s="7"/>
      <c r="CWE610" s="7"/>
      <c r="CWF610" s="7"/>
      <c r="CWG610" s="7"/>
      <c r="CWH610" s="7"/>
      <c r="CWI610" s="7"/>
      <c r="CWJ610" s="7"/>
      <c r="CWK610" s="7"/>
      <c r="CWL610" s="7"/>
      <c r="CWM610" s="7"/>
      <c r="CWN610" s="7"/>
      <c r="CWO610" s="7"/>
      <c r="CWP610" s="7"/>
      <c r="CWQ610" s="7"/>
      <c r="CWR610" s="7"/>
      <c r="CWS610" s="7"/>
      <c r="CWT610" s="7"/>
      <c r="CWU610" s="7"/>
      <c r="CWV610" s="7"/>
      <c r="CWW610" s="7"/>
      <c r="CWX610" s="7"/>
      <c r="CWY610" s="7"/>
      <c r="CWZ610" s="7"/>
      <c r="CXA610" s="7"/>
      <c r="CXB610" s="7"/>
      <c r="CXC610" s="7"/>
      <c r="CXD610" s="7"/>
      <c r="CXE610" s="7"/>
      <c r="CXF610" s="7"/>
      <c r="CXG610" s="7"/>
      <c r="CXH610" s="7"/>
      <c r="CXI610" s="7"/>
      <c r="CXJ610" s="7"/>
      <c r="CXK610" s="7"/>
      <c r="CXL610" s="7"/>
      <c r="CXM610" s="7"/>
      <c r="CXN610" s="7"/>
      <c r="CXO610" s="7"/>
      <c r="CXP610" s="7"/>
      <c r="CXQ610" s="7"/>
      <c r="CXR610" s="7"/>
      <c r="CXS610" s="7"/>
      <c r="CXT610" s="7"/>
      <c r="CXU610" s="7"/>
      <c r="CXV610" s="7"/>
      <c r="CXW610" s="7"/>
      <c r="CXX610" s="7"/>
      <c r="CXY610" s="7"/>
      <c r="CXZ610" s="7"/>
      <c r="CYA610" s="7"/>
      <c r="CYB610" s="7"/>
      <c r="CYC610" s="7"/>
      <c r="CYD610" s="7"/>
      <c r="CYE610" s="7"/>
      <c r="CYF610" s="7"/>
      <c r="CYG610" s="7"/>
      <c r="CYH610" s="7"/>
      <c r="CYI610" s="7"/>
      <c r="CYJ610" s="7"/>
      <c r="CYK610" s="7"/>
      <c r="CYL610" s="7"/>
      <c r="CYM610" s="7"/>
      <c r="CYN610" s="7"/>
      <c r="CYO610" s="7"/>
      <c r="CYP610" s="7"/>
      <c r="CYQ610" s="7"/>
      <c r="CYR610" s="7"/>
      <c r="CYS610" s="7"/>
      <c r="CYT610" s="7"/>
      <c r="CYU610" s="7"/>
      <c r="CYV610" s="7"/>
      <c r="CYW610" s="7"/>
      <c r="CYX610" s="7"/>
      <c r="CYY610" s="7"/>
      <c r="CYZ610" s="7"/>
      <c r="CZA610" s="7"/>
      <c r="CZB610" s="7"/>
      <c r="CZC610" s="7"/>
      <c r="CZD610" s="7"/>
      <c r="CZE610" s="7"/>
      <c r="CZF610" s="7"/>
      <c r="CZG610" s="7"/>
      <c r="CZH610" s="7"/>
      <c r="CZI610" s="7"/>
      <c r="CZJ610" s="7"/>
      <c r="CZK610" s="7"/>
      <c r="CZL610" s="7"/>
      <c r="CZM610" s="7"/>
      <c r="CZN610" s="7"/>
      <c r="CZO610" s="7"/>
      <c r="CZP610" s="7"/>
      <c r="CZQ610" s="7"/>
      <c r="CZR610" s="7"/>
      <c r="CZS610" s="7"/>
      <c r="CZT610" s="7"/>
      <c r="CZU610" s="7"/>
      <c r="CZV610" s="7"/>
      <c r="CZW610" s="7"/>
      <c r="CZX610" s="7"/>
      <c r="CZY610" s="7"/>
      <c r="CZZ610" s="7"/>
      <c r="DAA610" s="7"/>
      <c r="DAB610" s="7"/>
      <c r="DAC610" s="7"/>
      <c r="DAD610" s="7"/>
      <c r="DAE610" s="7"/>
      <c r="DAF610" s="7"/>
      <c r="DAG610" s="7"/>
      <c r="DAH610" s="7"/>
      <c r="DAI610" s="7"/>
      <c r="DAJ610" s="7"/>
      <c r="DAK610" s="7"/>
      <c r="DAL610" s="7"/>
      <c r="DAM610" s="7"/>
      <c r="DAN610" s="7"/>
      <c r="DAO610" s="7"/>
      <c r="DAP610" s="7"/>
      <c r="DAQ610" s="7"/>
      <c r="DAR610" s="7"/>
      <c r="DAS610" s="7"/>
      <c r="DAT610" s="7"/>
      <c r="DAU610" s="7"/>
      <c r="DAV610" s="7"/>
      <c r="DAW610" s="7"/>
      <c r="DAX610" s="7"/>
      <c r="DAY610" s="7"/>
      <c r="DAZ610" s="7"/>
      <c r="DBA610" s="7"/>
      <c r="DBB610" s="7"/>
      <c r="DBC610" s="7"/>
      <c r="DBD610" s="7"/>
      <c r="DBE610" s="7"/>
      <c r="DBF610" s="7"/>
      <c r="DBG610" s="7"/>
      <c r="DBH610" s="7"/>
      <c r="DBI610" s="7"/>
      <c r="DBJ610" s="7"/>
      <c r="DBK610" s="7"/>
      <c r="DBL610" s="7"/>
      <c r="DBM610" s="7"/>
      <c r="DBN610" s="7"/>
      <c r="DBO610" s="7"/>
      <c r="DBP610" s="7"/>
      <c r="DBQ610" s="7"/>
      <c r="DBR610" s="7"/>
      <c r="DBS610" s="7"/>
      <c r="DBT610" s="7"/>
      <c r="DBU610" s="7"/>
      <c r="DBV610" s="7"/>
      <c r="DBW610" s="7"/>
      <c r="DBX610" s="7"/>
      <c r="DBY610" s="7"/>
      <c r="DBZ610" s="7"/>
      <c r="DCA610" s="7"/>
      <c r="DCB610" s="7"/>
      <c r="DCC610" s="7"/>
      <c r="DCD610" s="7"/>
      <c r="DCE610" s="7"/>
      <c r="DCF610" s="7"/>
      <c r="DCG610" s="7"/>
      <c r="DCH610" s="7"/>
      <c r="DCI610" s="7"/>
      <c r="DCJ610" s="7"/>
      <c r="DCK610" s="7"/>
      <c r="DCL610" s="7"/>
      <c r="DCM610" s="7"/>
      <c r="DCN610" s="7"/>
      <c r="DCO610" s="7"/>
      <c r="DCP610" s="7"/>
      <c r="DCQ610" s="7"/>
      <c r="DCR610" s="7"/>
      <c r="DCS610" s="7"/>
      <c r="DCT610" s="7"/>
      <c r="DCU610" s="7"/>
      <c r="DCV610" s="7"/>
      <c r="DCW610" s="7"/>
      <c r="DCX610" s="7"/>
      <c r="DCY610" s="7"/>
      <c r="DCZ610" s="7"/>
      <c r="DDA610" s="7"/>
      <c r="DDB610" s="7"/>
      <c r="DDC610" s="7"/>
      <c r="DDD610" s="7"/>
      <c r="DDE610" s="7"/>
      <c r="DDF610" s="7"/>
      <c r="DDG610" s="7"/>
      <c r="DDH610" s="7"/>
      <c r="DDI610" s="7"/>
      <c r="DDJ610" s="7"/>
      <c r="DDK610" s="7"/>
      <c r="DDL610" s="7"/>
      <c r="DDM610" s="7"/>
      <c r="DDN610" s="7"/>
      <c r="DDO610" s="7"/>
      <c r="DDP610" s="7"/>
      <c r="DDQ610" s="7"/>
      <c r="DDR610" s="7"/>
      <c r="DDS610" s="7"/>
      <c r="DDT610" s="7"/>
      <c r="DDU610" s="7"/>
      <c r="DDV610" s="7"/>
      <c r="DDW610" s="7"/>
      <c r="DDX610" s="7"/>
      <c r="DDY610" s="7"/>
      <c r="DDZ610" s="7"/>
      <c r="DEA610" s="7"/>
      <c r="DEB610" s="7"/>
      <c r="DEC610" s="7"/>
      <c r="DED610" s="7"/>
      <c r="DEE610" s="7"/>
      <c r="DEF610" s="7"/>
      <c r="DEG610" s="7"/>
      <c r="DEH610" s="7"/>
      <c r="DEI610" s="7"/>
      <c r="DEJ610" s="7"/>
      <c r="DEK610" s="7"/>
      <c r="DEL610" s="7"/>
      <c r="DEM610" s="7"/>
      <c r="DEN610" s="7"/>
      <c r="DEO610" s="7"/>
      <c r="DEP610" s="7"/>
      <c r="DEQ610" s="7"/>
      <c r="DER610" s="7"/>
      <c r="DES610" s="7"/>
      <c r="DET610" s="7"/>
      <c r="DEU610" s="7"/>
      <c r="DEV610" s="7"/>
      <c r="DEW610" s="7"/>
      <c r="DEX610" s="7"/>
      <c r="DEY610" s="7"/>
      <c r="DEZ610" s="7"/>
      <c r="DFA610" s="7"/>
      <c r="DFB610" s="7"/>
      <c r="DFC610" s="7"/>
      <c r="DFD610" s="7"/>
      <c r="DFE610" s="7"/>
      <c r="DFF610" s="7"/>
      <c r="DFG610" s="7"/>
      <c r="DFH610" s="7"/>
      <c r="DFI610" s="7"/>
      <c r="DFJ610" s="7"/>
      <c r="DFK610" s="7"/>
      <c r="DFL610" s="7"/>
      <c r="DFM610" s="7"/>
      <c r="DFN610" s="7"/>
      <c r="DFO610" s="7"/>
      <c r="DFP610" s="7"/>
      <c r="DFQ610" s="7"/>
      <c r="DFR610" s="7"/>
      <c r="DFS610" s="7"/>
      <c r="DFT610" s="7"/>
      <c r="DFU610" s="7"/>
      <c r="DFV610" s="7"/>
      <c r="DFW610" s="7"/>
      <c r="DFX610" s="7"/>
      <c r="DFY610" s="7"/>
      <c r="DFZ610" s="7"/>
      <c r="DGA610" s="7"/>
      <c r="DGB610" s="7"/>
      <c r="DGC610" s="7"/>
      <c r="DGD610" s="7"/>
      <c r="DGE610" s="7"/>
      <c r="DGF610" s="7"/>
      <c r="DGG610" s="7"/>
      <c r="DGH610" s="7"/>
      <c r="DGI610" s="7"/>
      <c r="DGJ610" s="7"/>
      <c r="DGK610" s="7"/>
      <c r="DGL610" s="7"/>
      <c r="DGM610" s="7"/>
      <c r="DGN610" s="7"/>
      <c r="DGO610" s="7"/>
      <c r="DGP610" s="7"/>
      <c r="DGQ610" s="7"/>
      <c r="DGR610" s="7"/>
      <c r="DGS610" s="7"/>
      <c r="DGT610" s="7"/>
      <c r="DGU610" s="7"/>
      <c r="DGV610" s="7"/>
      <c r="DGW610" s="7"/>
      <c r="DGX610" s="7"/>
      <c r="DGY610" s="7"/>
      <c r="DGZ610" s="7"/>
      <c r="DHA610" s="7"/>
      <c r="DHB610" s="7"/>
      <c r="DHC610" s="7"/>
      <c r="DHD610" s="7"/>
      <c r="DHE610" s="7"/>
      <c r="DHF610" s="7"/>
      <c r="DHG610" s="7"/>
      <c r="DHH610" s="7"/>
      <c r="DHI610" s="7"/>
      <c r="DHJ610" s="7"/>
      <c r="DHK610" s="7"/>
      <c r="DHL610" s="7"/>
      <c r="DHM610" s="7"/>
      <c r="DHN610" s="7"/>
      <c r="DHO610" s="7"/>
      <c r="DHP610" s="7"/>
      <c r="DHQ610" s="7"/>
      <c r="DHR610" s="7"/>
      <c r="DHS610" s="7"/>
      <c r="DHT610" s="7"/>
      <c r="DHU610" s="7"/>
      <c r="DHV610" s="7"/>
      <c r="DHW610" s="7"/>
      <c r="DHX610" s="7"/>
      <c r="DHY610" s="7"/>
      <c r="DHZ610" s="7"/>
      <c r="DIA610" s="7"/>
      <c r="DIB610" s="7"/>
      <c r="DIC610" s="7"/>
      <c r="DID610" s="7"/>
      <c r="DIE610" s="7"/>
      <c r="DIF610" s="7"/>
      <c r="DIG610" s="7"/>
      <c r="DIH610" s="7"/>
      <c r="DII610" s="7"/>
      <c r="DIJ610" s="7"/>
      <c r="DIK610" s="7"/>
      <c r="DIL610" s="7"/>
      <c r="DIM610" s="7"/>
      <c r="DIN610" s="7"/>
      <c r="DIO610" s="7"/>
      <c r="DIP610" s="7"/>
      <c r="DIQ610" s="7"/>
      <c r="DIR610" s="7"/>
      <c r="DIS610" s="7"/>
      <c r="DIT610" s="7"/>
      <c r="DIU610" s="7"/>
      <c r="DIV610" s="7"/>
      <c r="DIW610" s="7"/>
      <c r="DIX610" s="7"/>
      <c r="DIY610" s="7"/>
      <c r="DIZ610" s="7"/>
      <c r="DJA610" s="7"/>
      <c r="DJB610" s="7"/>
      <c r="DJC610" s="7"/>
      <c r="DJD610" s="7"/>
      <c r="DJE610" s="7"/>
      <c r="DJF610" s="7"/>
      <c r="DJG610" s="7"/>
      <c r="DJH610" s="7"/>
      <c r="DJI610" s="7"/>
      <c r="DJJ610" s="7"/>
      <c r="DJK610" s="7"/>
      <c r="DJL610" s="7"/>
      <c r="DJM610" s="7"/>
      <c r="DJN610" s="7"/>
      <c r="DJO610" s="7"/>
      <c r="DJP610" s="7"/>
      <c r="DJQ610" s="7"/>
      <c r="DJR610" s="7"/>
      <c r="DJS610" s="7"/>
      <c r="DJT610" s="7"/>
      <c r="DJU610" s="7"/>
      <c r="DJV610" s="7"/>
      <c r="DJW610" s="7"/>
      <c r="DJX610" s="7"/>
      <c r="DJY610" s="7"/>
      <c r="DJZ610" s="7"/>
      <c r="DKA610" s="7"/>
      <c r="DKB610" s="7"/>
      <c r="DKC610" s="7"/>
      <c r="DKD610" s="7"/>
      <c r="DKE610" s="7"/>
      <c r="DKF610" s="7"/>
      <c r="DKG610" s="7"/>
      <c r="DKH610" s="7"/>
      <c r="DKI610" s="7"/>
      <c r="DKJ610" s="7"/>
      <c r="DKK610" s="7"/>
      <c r="DKL610" s="7"/>
      <c r="DKM610" s="7"/>
      <c r="DKN610" s="7"/>
      <c r="DKO610" s="7"/>
      <c r="DKP610" s="7"/>
      <c r="DKQ610" s="7"/>
      <c r="DKR610" s="7"/>
      <c r="DKS610" s="7"/>
      <c r="DKT610" s="7"/>
      <c r="DKU610" s="7"/>
      <c r="DKV610" s="7"/>
      <c r="DKW610" s="7"/>
      <c r="DKX610" s="7"/>
      <c r="DKY610" s="7"/>
      <c r="DKZ610" s="7"/>
      <c r="DLA610" s="7"/>
      <c r="DLB610" s="7"/>
      <c r="DLC610" s="7"/>
      <c r="DLD610" s="7"/>
      <c r="DLE610" s="7"/>
      <c r="DLF610" s="7"/>
      <c r="DLG610" s="7"/>
      <c r="DLH610" s="7"/>
      <c r="DLI610" s="7"/>
      <c r="DLJ610" s="7"/>
      <c r="DLK610" s="7"/>
      <c r="DLL610" s="7"/>
      <c r="DLM610" s="7"/>
      <c r="DLN610" s="7"/>
      <c r="DLO610" s="7"/>
      <c r="DLP610" s="7"/>
      <c r="DLQ610" s="7"/>
      <c r="DLR610" s="7"/>
      <c r="DLS610" s="7"/>
      <c r="DLT610" s="7"/>
      <c r="DLU610" s="7"/>
      <c r="DLV610" s="7"/>
      <c r="DLW610" s="7"/>
      <c r="DLX610" s="7"/>
      <c r="DLY610" s="7"/>
      <c r="DLZ610" s="7"/>
      <c r="DMA610" s="7"/>
      <c r="DMB610" s="7"/>
      <c r="DMC610" s="7"/>
      <c r="DMD610" s="7"/>
      <c r="DME610" s="7"/>
      <c r="DMF610" s="7"/>
      <c r="DMG610" s="7"/>
      <c r="DMH610" s="7"/>
      <c r="DMI610" s="7"/>
      <c r="DMJ610" s="7"/>
      <c r="DMK610" s="7"/>
      <c r="DML610" s="7"/>
      <c r="DMM610" s="7"/>
      <c r="DMN610" s="7"/>
      <c r="DMO610" s="7"/>
      <c r="DMP610" s="7"/>
      <c r="DMQ610" s="7"/>
      <c r="DMR610" s="7"/>
      <c r="DMS610" s="7"/>
      <c r="DMT610" s="7"/>
      <c r="DMU610" s="7"/>
      <c r="DMV610" s="7"/>
      <c r="DMW610" s="7"/>
      <c r="DMX610" s="7"/>
      <c r="DMY610" s="7"/>
      <c r="DMZ610" s="7"/>
      <c r="DNA610" s="7"/>
      <c r="DNB610" s="7"/>
      <c r="DNC610" s="7"/>
      <c r="DND610" s="7"/>
      <c r="DNE610" s="7"/>
      <c r="DNF610" s="7"/>
      <c r="DNG610" s="7"/>
      <c r="DNH610" s="7"/>
      <c r="DNI610" s="7"/>
      <c r="DNJ610" s="7"/>
      <c r="DNK610" s="7"/>
      <c r="DNL610" s="7"/>
      <c r="DNM610" s="7"/>
      <c r="DNN610" s="7"/>
      <c r="DNO610" s="7"/>
      <c r="DNP610" s="7"/>
      <c r="DNQ610" s="7"/>
      <c r="DNR610" s="7"/>
      <c r="DNS610" s="7"/>
      <c r="DNT610" s="7"/>
      <c r="DNU610" s="7"/>
      <c r="DNV610" s="7"/>
      <c r="DNW610" s="7"/>
      <c r="DNX610" s="7"/>
      <c r="DNY610" s="7"/>
      <c r="DNZ610" s="7"/>
      <c r="DOA610" s="7"/>
      <c r="DOB610" s="7"/>
      <c r="DOC610" s="7"/>
      <c r="DOD610" s="7"/>
      <c r="DOE610" s="7"/>
      <c r="DOF610" s="7"/>
      <c r="DOG610" s="7"/>
      <c r="DOH610" s="7"/>
      <c r="DOI610" s="7"/>
      <c r="DOJ610" s="7"/>
      <c r="DOK610" s="7"/>
      <c r="DOL610" s="7"/>
      <c r="DOM610" s="7"/>
      <c r="DON610" s="7"/>
      <c r="DOO610" s="7"/>
      <c r="DOP610" s="7"/>
      <c r="DOQ610" s="7"/>
      <c r="DOR610" s="7"/>
      <c r="DOS610" s="7"/>
      <c r="DOT610" s="7"/>
      <c r="DOU610" s="7"/>
      <c r="DOV610" s="7"/>
      <c r="DOW610" s="7"/>
      <c r="DOX610" s="7"/>
      <c r="DOY610" s="7"/>
      <c r="DOZ610" s="7"/>
      <c r="DPA610" s="7"/>
      <c r="DPB610" s="7"/>
      <c r="DPC610" s="7"/>
      <c r="DPD610" s="7"/>
      <c r="DPE610" s="7"/>
      <c r="DPF610" s="7"/>
      <c r="DPG610" s="7"/>
      <c r="DPH610" s="7"/>
      <c r="DPI610" s="7"/>
      <c r="DPJ610" s="7"/>
      <c r="DPK610" s="7"/>
      <c r="DPL610" s="7"/>
      <c r="DPM610" s="7"/>
      <c r="DPN610" s="7"/>
      <c r="DPO610" s="7"/>
      <c r="DPP610" s="7"/>
      <c r="DPQ610" s="7"/>
      <c r="DPR610" s="7"/>
      <c r="DPS610" s="7"/>
      <c r="DPT610" s="7"/>
      <c r="DPU610" s="7"/>
      <c r="DPV610" s="7"/>
      <c r="DPW610" s="7"/>
      <c r="DPX610" s="7"/>
      <c r="DPY610" s="7"/>
      <c r="DPZ610" s="7"/>
      <c r="DQA610" s="7"/>
      <c r="DQB610" s="7"/>
      <c r="DQC610" s="7"/>
      <c r="DQD610" s="7"/>
      <c r="DQE610" s="7"/>
      <c r="DQF610" s="7"/>
      <c r="DQG610" s="7"/>
      <c r="DQH610" s="7"/>
      <c r="DQI610" s="7"/>
      <c r="DQJ610" s="7"/>
      <c r="DQK610" s="7"/>
      <c r="DQL610" s="7"/>
      <c r="DQM610" s="7"/>
      <c r="DQN610" s="7"/>
      <c r="DQO610" s="7"/>
      <c r="DQP610" s="7"/>
      <c r="DQQ610" s="7"/>
      <c r="DQR610" s="7"/>
      <c r="DQS610" s="7"/>
      <c r="DQT610" s="7"/>
      <c r="DQU610" s="7"/>
      <c r="DQV610" s="7"/>
      <c r="DQW610" s="7"/>
      <c r="DQX610" s="7"/>
      <c r="DQY610" s="7"/>
      <c r="DQZ610" s="7"/>
      <c r="DRA610" s="7"/>
      <c r="DRB610" s="7"/>
      <c r="DRC610" s="7"/>
      <c r="DRD610" s="7"/>
      <c r="DRE610" s="7"/>
      <c r="DRF610" s="7"/>
      <c r="DRG610" s="7"/>
      <c r="DRH610" s="7"/>
      <c r="DRI610" s="7"/>
      <c r="DRJ610" s="7"/>
      <c r="DRK610" s="7"/>
      <c r="DRL610" s="7"/>
      <c r="DRM610" s="7"/>
      <c r="DRN610" s="7"/>
      <c r="DRO610" s="7"/>
      <c r="DRP610" s="7"/>
      <c r="DRQ610" s="7"/>
      <c r="DRR610" s="7"/>
      <c r="DRS610" s="7"/>
      <c r="DRT610" s="7"/>
      <c r="DRU610" s="7"/>
      <c r="DRV610" s="7"/>
      <c r="DRW610" s="7"/>
      <c r="DRX610" s="7"/>
      <c r="DRY610" s="7"/>
      <c r="DRZ610" s="7"/>
      <c r="DSA610" s="7"/>
      <c r="DSB610" s="7"/>
      <c r="DSC610" s="7"/>
      <c r="DSD610" s="7"/>
      <c r="DSE610" s="7"/>
      <c r="DSF610" s="7"/>
      <c r="DSG610" s="7"/>
      <c r="DSH610" s="7"/>
      <c r="DSI610" s="7"/>
      <c r="DSJ610" s="7"/>
      <c r="DSK610" s="7"/>
      <c r="DSL610" s="7"/>
      <c r="DSM610" s="7"/>
      <c r="DSN610" s="7"/>
      <c r="DSO610" s="7"/>
      <c r="DSP610" s="7"/>
      <c r="DSQ610" s="7"/>
      <c r="DSR610" s="7"/>
      <c r="DSS610" s="7"/>
      <c r="DST610" s="7"/>
      <c r="DSU610" s="7"/>
      <c r="DSV610" s="7"/>
      <c r="DSW610" s="7"/>
      <c r="DSX610" s="7"/>
      <c r="DSY610" s="7"/>
      <c r="DSZ610" s="7"/>
      <c r="DTA610" s="7"/>
      <c r="DTB610" s="7"/>
      <c r="DTC610" s="7"/>
      <c r="DTD610" s="7"/>
      <c r="DTE610" s="7"/>
      <c r="DTF610" s="7"/>
      <c r="DTG610" s="7"/>
      <c r="DTH610" s="7"/>
      <c r="DTI610" s="7"/>
      <c r="DTJ610" s="7"/>
      <c r="DTK610" s="7"/>
      <c r="DTL610" s="7"/>
      <c r="DTM610" s="7"/>
      <c r="DTN610" s="7"/>
      <c r="DTO610" s="7"/>
      <c r="DTP610" s="7"/>
      <c r="DTQ610" s="7"/>
      <c r="DTR610" s="7"/>
      <c r="DTS610" s="7"/>
      <c r="DTT610" s="7"/>
      <c r="DTU610" s="7"/>
      <c r="DTV610" s="7"/>
      <c r="DTW610" s="7"/>
      <c r="DTX610" s="7"/>
      <c r="DTY610" s="7"/>
      <c r="DTZ610" s="7"/>
      <c r="DUA610" s="7"/>
      <c r="DUB610" s="7"/>
      <c r="DUC610" s="7"/>
      <c r="DUD610" s="7"/>
      <c r="DUE610" s="7"/>
      <c r="DUF610" s="7"/>
      <c r="DUG610" s="7"/>
      <c r="DUH610" s="7"/>
      <c r="DUI610" s="7"/>
      <c r="DUJ610" s="7"/>
      <c r="DUK610" s="7"/>
      <c r="DUL610" s="7"/>
      <c r="DUM610" s="7"/>
      <c r="DUN610" s="7"/>
      <c r="DUO610" s="7"/>
      <c r="DUP610" s="7"/>
      <c r="DUQ610" s="7"/>
      <c r="DUR610" s="7"/>
      <c r="DUS610" s="7"/>
      <c r="DUT610" s="7"/>
      <c r="DUU610" s="7"/>
      <c r="DUV610" s="7"/>
      <c r="DUW610" s="7"/>
      <c r="DUX610" s="7"/>
      <c r="DUY610" s="7"/>
      <c r="DUZ610" s="7"/>
      <c r="DVA610" s="7"/>
      <c r="DVB610" s="7"/>
      <c r="DVC610" s="7"/>
      <c r="DVD610" s="7"/>
      <c r="DVE610" s="7"/>
      <c r="DVF610" s="7"/>
      <c r="DVG610" s="7"/>
      <c r="DVH610" s="7"/>
      <c r="DVI610" s="7"/>
      <c r="DVJ610" s="7"/>
      <c r="DVK610" s="7"/>
      <c r="DVL610" s="7"/>
      <c r="DVM610" s="7"/>
      <c r="DVN610" s="7"/>
      <c r="DVO610" s="7"/>
      <c r="DVP610" s="7"/>
      <c r="DVQ610" s="7"/>
      <c r="DVR610" s="7"/>
      <c r="DVS610" s="7"/>
      <c r="DVT610" s="7"/>
      <c r="DVU610" s="7"/>
      <c r="DVV610" s="7"/>
      <c r="DVW610" s="7"/>
      <c r="DVX610" s="7"/>
      <c r="DVY610" s="7"/>
      <c r="DVZ610" s="7"/>
      <c r="DWA610" s="7"/>
      <c r="DWB610" s="7"/>
      <c r="DWC610" s="7"/>
      <c r="DWD610" s="7"/>
      <c r="DWE610" s="7"/>
      <c r="DWF610" s="7"/>
      <c r="DWG610" s="7"/>
      <c r="DWH610" s="7"/>
      <c r="DWI610" s="7"/>
      <c r="DWJ610" s="7"/>
      <c r="DWK610" s="7"/>
      <c r="DWL610" s="7"/>
      <c r="DWM610" s="7"/>
      <c r="DWN610" s="7"/>
      <c r="DWO610" s="7"/>
      <c r="DWP610" s="7"/>
      <c r="DWQ610" s="7"/>
      <c r="DWR610" s="7"/>
      <c r="DWS610" s="7"/>
      <c r="DWT610" s="7"/>
      <c r="DWU610" s="7"/>
      <c r="DWV610" s="7"/>
      <c r="DWW610" s="7"/>
      <c r="DWX610" s="7"/>
      <c r="DWY610" s="7"/>
      <c r="DWZ610" s="7"/>
      <c r="DXA610" s="7"/>
      <c r="DXB610" s="7"/>
      <c r="DXC610" s="7"/>
      <c r="DXD610" s="7"/>
      <c r="DXE610" s="7"/>
      <c r="DXF610" s="7"/>
      <c r="DXG610" s="7"/>
      <c r="DXH610" s="7"/>
      <c r="DXI610" s="7"/>
      <c r="DXJ610" s="7"/>
      <c r="DXK610" s="7"/>
      <c r="DXL610" s="7"/>
      <c r="DXM610" s="7"/>
      <c r="DXN610" s="7"/>
      <c r="DXO610" s="7"/>
      <c r="DXP610" s="7"/>
      <c r="DXQ610" s="7"/>
      <c r="DXR610" s="7"/>
      <c r="DXS610" s="7"/>
      <c r="DXT610" s="7"/>
      <c r="DXU610" s="7"/>
      <c r="DXV610" s="7"/>
      <c r="DXW610" s="7"/>
      <c r="DXX610" s="7"/>
      <c r="DXY610" s="7"/>
      <c r="DXZ610" s="7"/>
      <c r="DYA610" s="7"/>
      <c r="DYB610" s="7"/>
      <c r="DYC610" s="7"/>
      <c r="DYD610" s="7"/>
      <c r="DYE610" s="7"/>
      <c r="DYF610" s="7"/>
      <c r="DYG610" s="7"/>
      <c r="DYH610" s="7"/>
      <c r="DYI610" s="7"/>
      <c r="DYJ610" s="7"/>
      <c r="DYK610" s="7"/>
      <c r="DYL610" s="7"/>
      <c r="DYM610" s="7"/>
      <c r="DYN610" s="7"/>
      <c r="DYO610" s="7"/>
      <c r="DYP610" s="7"/>
      <c r="DYQ610" s="7"/>
      <c r="DYR610" s="7"/>
      <c r="DYS610" s="7"/>
      <c r="DYT610" s="7"/>
      <c r="DYU610" s="7"/>
      <c r="DYV610" s="7"/>
      <c r="DYW610" s="7"/>
      <c r="DYX610" s="7"/>
      <c r="DYY610" s="7"/>
      <c r="DYZ610" s="7"/>
      <c r="DZA610" s="7"/>
      <c r="DZB610" s="7"/>
      <c r="DZC610" s="7"/>
      <c r="DZD610" s="7"/>
      <c r="DZE610" s="7"/>
      <c r="DZF610" s="7"/>
      <c r="DZG610" s="7"/>
      <c r="DZH610" s="7"/>
      <c r="DZI610" s="7"/>
      <c r="DZJ610" s="7"/>
      <c r="DZK610" s="7"/>
      <c r="DZL610" s="7"/>
      <c r="DZM610" s="7"/>
      <c r="DZN610" s="7"/>
      <c r="DZO610" s="7"/>
      <c r="DZP610" s="7"/>
      <c r="DZQ610" s="7"/>
      <c r="DZR610" s="7"/>
      <c r="DZS610" s="7"/>
      <c r="DZT610" s="7"/>
      <c r="DZU610" s="7"/>
      <c r="DZV610" s="7"/>
      <c r="DZW610" s="7"/>
      <c r="DZX610" s="7"/>
      <c r="DZY610" s="7"/>
      <c r="DZZ610" s="7"/>
      <c r="EAA610" s="7"/>
      <c r="EAB610" s="7"/>
      <c r="EAC610" s="7"/>
      <c r="EAD610" s="7"/>
      <c r="EAE610" s="7"/>
      <c r="EAF610" s="7"/>
      <c r="EAG610" s="7"/>
      <c r="EAH610" s="7"/>
      <c r="EAI610" s="7"/>
      <c r="EAJ610" s="7"/>
      <c r="EAK610" s="7"/>
      <c r="EAL610" s="7"/>
      <c r="EAM610" s="7"/>
      <c r="EAN610" s="7"/>
      <c r="EAO610" s="7"/>
      <c r="EAP610" s="7"/>
      <c r="EAQ610" s="7"/>
      <c r="EAR610" s="7"/>
      <c r="EAS610" s="7"/>
      <c r="EAT610" s="7"/>
      <c r="EAU610" s="7"/>
      <c r="EAV610" s="7"/>
      <c r="EAW610" s="7"/>
      <c r="EAX610" s="7"/>
      <c r="EAY610" s="7"/>
      <c r="EAZ610" s="7"/>
      <c r="EBA610" s="7"/>
      <c r="EBB610" s="7"/>
      <c r="EBC610" s="7"/>
      <c r="EBD610" s="7"/>
      <c r="EBE610" s="7"/>
      <c r="EBF610" s="7"/>
      <c r="EBG610" s="7"/>
      <c r="EBH610" s="7"/>
      <c r="EBI610" s="7"/>
      <c r="EBJ610" s="7"/>
      <c r="EBK610" s="7"/>
      <c r="EBL610" s="7"/>
      <c r="EBM610" s="7"/>
      <c r="EBN610" s="7"/>
      <c r="EBO610" s="7"/>
      <c r="EBP610" s="7"/>
      <c r="EBQ610" s="7"/>
      <c r="EBR610" s="7"/>
      <c r="EBS610" s="7"/>
      <c r="EBT610" s="7"/>
      <c r="EBU610" s="7"/>
      <c r="EBV610" s="7"/>
      <c r="EBW610" s="7"/>
      <c r="EBX610" s="7"/>
      <c r="EBY610" s="7"/>
      <c r="EBZ610" s="7"/>
      <c r="ECA610" s="7"/>
      <c r="ECB610" s="7"/>
      <c r="ECC610" s="7"/>
      <c r="ECD610" s="7"/>
      <c r="ECE610" s="7"/>
      <c r="ECF610" s="7"/>
      <c r="ECG610" s="7"/>
      <c r="ECH610" s="7"/>
      <c r="ECI610" s="7"/>
      <c r="ECJ610" s="7"/>
      <c r="ECK610" s="7"/>
      <c r="ECL610" s="7"/>
      <c r="ECM610" s="7"/>
      <c r="ECN610" s="7"/>
      <c r="ECO610" s="7"/>
      <c r="ECP610" s="7"/>
      <c r="ECQ610" s="7"/>
      <c r="ECR610" s="7"/>
      <c r="ECS610" s="7"/>
      <c r="ECT610" s="7"/>
      <c r="ECU610" s="7"/>
      <c r="ECV610" s="7"/>
      <c r="ECW610" s="7"/>
      <c r="ECX610" s="7"/>
      <c r="ECY610" s="7"/>
      <c r="ECZ610" s="7"/>
      <c r="EDA610" s="7"/>
      <c r="EDB610" s="7"/>
      <c r="EDC610" s="7"/>
      <c r="EDD610" s="7"/>
      <c r="EDE610" s="7"/>
      <c r="EDF610" s="7"/>
      <c r="EDG610" s="7"/>
      <c r="EDH610" s="7"/>
      <c r="EDI610" s="7"/>
      <c r="EDJ610" s="7"/>
      <c r="EDK610" s="7"/>
      <c r="EDL610" s="7"/>
      <c r="EDM610" s="7"/>
      <c r="EDN610" s="7"/>
      <c r="EDO610" s="7"/>
      <c r="EDP610" s="7"/>
      <c r="EDQ610" s="7"/>
      <c r="EDR610" s="7"/>
      <c r="EDS610" s="7"/>
      <c r="EDT610" s="7"/>
      <c r="EDU610" s="7"/>
      <c r="EDV610" s="7"/>
      <c r="EDW610" s="7"/>
      <c r="EDX610" s="7"/>
      <c r="EDY610" s="7"/>
      <c r="EDZ610" s="7"/>
      <c r="EEA610" s="7"/>
      <c r="EEB610" s="7"/>
      <c r="EEC610" s="7"/>
      <c r="EED610" s="7"/>
      <c r="EEE610" s="7"/>
      <c r="EEF610" s="7"/>
      <c r="EEG610" s="7"/>
      <c r="EEH610" s="7"/>
      <c r="EEI610" s="7"/>
      <c r="EEJ610" s="7"/>
      <c r="EEK610" s="7"/>
      <c r="EEL610" s="7"/>
      <c r="EEM610" s="7"/>
      <c r="EEN610" s="7"/>
      <c r="EEO610" s="7"/>
      <c r="EEP610" s="7"/>
      <c r="EEQ610" s="7"/>
      <c r="EER610" s="7"/>
      <c r="EES610" s="7"/>
      <c r="EET610" s="7"/>
      <c r="EEU610" s="7"/>
      <c r="EEV610" s="7"/>
      <c r="EEW610" s="7"/>
      <c r="EEX610" s="7"/>
      <c r="EEY610" s="7"/>
      <c r="EEZ610" s="7"/>
      <c r="EFA610" s="7"/>
      <c r="EFB610" s="7"/>
      <c r="EFC610" s="7"/>
      <c r="EFD610" s="7"/>
      <c r="EFE610" s="7"/>
      <c r="EFF610" s="7"/>
      <c r="EFG610" s="7"/>
      <c r="EFH610" s="7"/>
      <c r="EFI610" s="7"/>
      <c r="EFJ610" s="7"/>
      <c r="EFK610" s="7"/>
      <c r="EFL610" s="7"/>
      <c r="EFM610" s="7"/>
      <c r="EFN610" s="7"/>
      <c r="EFO610" s="7"/>
      <c r="EFP610" s="7"/>
      <c r="EFQ610" s="7"/>
      <c r="EFR610" s="7"/>
      <c r="EFS610" s="7"/>
      <c r="EFT610" s="7"/>
      <c r="EFU610" s="7"/>
      <c r="EFV610" s="7"/>
      <c r="EFW610" s="7"/>
      <c r="EFX610" s="7"/>
      <c r="EFY610" s="7"/>
      <c r="EFZ610" s="7"/>
      <c r="EGA610" s="7"/>
      <c r="EGB610" s="7"/>
      <c r="EGC610" s="7"/>
      <c r="EGD610" s="7"/>
      <c r="EGE610" s="7"/>
      <c r="EGF610" s="7"/>
      <c r="EGG610" s="7"/>
      <c r="EGH610" s="7"/>
      <c r="EGI610" s="7"/>
      <c r="EGJ610" s="7"/>
      <c r="EGK610" s="7"/>
      <c r="EGL610" s="7"/>
      <c r="EGM610" s="7"/>
      <c r="EGN610" s="7"/>
      <c r="EGO610" s="7"/>
      <c r="EGP610" s="7"/>
      <c r="EGQ610" s="7"/>
      <c r="EGR610" s="7"/>
      <c r="EGS610" s="7"/>
      <c r="EGT610" s="7"/>
      <c r="EGU610" s="7"/>
      <c r="EGV610" s="7"/>
      <c r="EGW610" s="7"/>
      <c r="EGX610" s="7"/>
      <c r="EGY610" s="7"/>
      <c r="EGZ610" s="7"/>
      <c r="EHA610" s="7"/>
      <c r="EHB610" s="7"/>
      <c r="EHC610" s="7"/>
      <c r="EHD610" s="7"/>
      <c r="EHE610" s="7"/>
      <c r="EHF610" s="7"/>
      <c r="EHG610" s="7"/>
      <c r="EHH610" s="7"/>
      <c r="EHI610" s="7"/>
      <c r="EHJ610" s="7"/>
      <c r="EHK610" s="7"/>
      <c r="EHL610" s="7"/>
      <c r="EHM610" s="7"/>
      <c r="EHN610" s="7"/>
      <c r="EHO610" s="7"/>
      <c r="EHP610" s="7"/>
      <c r="EHQ610" s="7"/>
      <c r="EHR610" s="7"/>
      <c r="EHS610" s="7"/>
      <c r="EHT610" s="7"/>
      <c r="EHU610" s="7"/>
      <c r="EHV610" s="7"/>
      <c r="EHW610" s="7"/>
      <c r="EHX610" s="7"/>
      <c r="EHY610" s="7"/>
      <c r="EHZ610" s="7"/>
      <c r="EIA610" s="7"/>
      <c r="EIB610" s="7"/>
      <c r="EIC610" s="7"/>
      <c r="EID610" s="7"/>
      <c r="EIE610" s="7"/>
      <c r="EIF610" s="7"/>
      <c r="EIG610" s="7"/>
      <c r="EIH610" s="7"/>
      <c r="EII610" s="7"/>
      <c r="EIJ610" s="7"/>
      <c r="EIK610" s="7"/>
      <c r="EIL610" s="7"/>
      <c r="EIM610" s="7"/>
      <c r="EIN610" s="7"/>
      <c r="EIO610" s="7"/>
      <c r="EIP610" s="7"/>
      <c r="EIQ610" s="7"/>
      <c r="EIR610" s="7"/>
      <c r="EIS610" s="7"/>
      <c r="EIT610" s="7"/>
      <c r="EIU610" s="7"/>
      <c r="EIV610" s="7"/>
      <c r="EIW610" s="7"/>
      <c r="EIX610" s="7"/>
      <c r="EIY610" s="7"/>
      <c r="EIZ610" s="7"/>
      <c r="EJA610" s="7"/>
      <c r="EJB610" s="7"/>
      <c r="EJC610" s="7"/>
      <c r="EJD610" s="7"/>
      <c r="EJE610" s="7"/>
      <c r="EJF610" s="7"/>
      <c r="EJG610" s="7"/>
      <c r="EJH610" s="7"/>
      <c r="EJI610" s="7"/>
      <c r="EJJ610" s="7"/>
      <c r="EJK610" s="7"/>
      <c r="EJL610" s="7"/>
      <c r="EJM610" s="7"/>
      <c r="EJN610" s="7"/>
      <c r="EJO610" s="7"/>
      <c r="EJP610" s="7"/>
      <c r="EJQ610" s="7"/>
      <c r="EJR610" s="7"/>
      <c r="EJS610" s="7"/>
      <c r="EJT610" s="7"/>
      <c r="EJU610" s="7"/>
      <c r="EJV610" s="7"/>
      <c r="EJW610" s="7"/>
      <c r="EJX610" s="7"/>
      <c r="EJY610" s="7"/>
      <c r="EJZ610" s="7"/>
      <c r="EKA610" s="7"/>
      <c r="EKB610" s="7"/>
      <c r="EKC610" s="7"/>
      <c r="EKD610" s="7"/>
      <c r="EKE610" s="7"/>
      <c r="EKF610" s="7"/>
      <c r="EKG610" s="7"/>
      <c r="EKH610" s="7"/>
      <c r="EKI610" s="7"/>
      <c r="EKJ610" s="7"/>
      <c r="EKK610" s="7"/>
      <c r="EKL610" s="7"/>
      <c r="EKM610" s="7"/>
      <c r="EKN610" s="7"/>
      <c r="EKO610" s="7"/>
      <c r="EKP610" s="7"/>
      <c r="EKQ610" s="7"/>
      <c r="EKR610" s="7"/>
      <c r="EKS610" s="7"/>
      <c r="EKT610" s="7"/>
      <c r="EKU610" s="7"/>
      <c r="EKV610" s="7"/>
      <c r="EKW610" s="7"/>
      <c r="EKX610" s="7"/>
      <c r="EKY610" s="7"/>
      <c r="EKZ610" s="7"/>
      <c r="ELA610" s="7"/>
      <c r="ELB610" s="7"/>
      <c r="ELC610" s="7"/>
      <c r="ELD610" s="7"/>
      <c r="ELE610" s="7"/>
      <c r="ELF610" s="7"/>
      <c r="ELG610" s="7"/>
      <c r="ELH610" s="7"/>
      <c r="ELI610" s="7"/>
      <c r="ELJ610" s="7"/>
      <c r="ELK610" s="7"/>
      <c r="ELL610" s="7"/>
      <c r="ELM610" s="7"/>
      <c r="ELN610" s="7"/>
      <c r="ELO610" s="7"/>
      <c r="ELP610" s="7"/>
      <c r="ELQ610" s="7"/>
      <c r="ELR610" s="7"/>
      <c r="ELS610" s="7"/>
      <c r="ELT610" s="7"/>
      <c r="ELU610" s="7"/>
      <c r="ELV610" s="7"/>
      <c r="ELW610" s="7"/>
      <c r="ELX610" s="7"/>
      <c r="ELY610" s="7"/>
      <c r="ELZ610" s="7"/>
      <c r="EMA610" s="7"/>
      <c r="EMB610" s="7"/>
      <c r="EMC610" s="7"/>
      <c r="EMD610" s="7"/>
      <c r="EME610" s="7"/>
      <c r="EMF610" s="7"/>
      <c r="EMG610" s="7"/>
      <c r="EMH610" s="7"/>
      <c r="EMI610" s="7"/>
      <c r="EMJ610" s="7"/>
      <c r="EMK610" s="7"/>
      <c r="EML610" s="7"/>
      <c r="EMM610" s="7"/>
      <c r="EMN610" s="7"/>
      <c r="EMO610" s="7"/>
      <c r="EMP610" s="7"/>
      <c r="EMQ610" s="7"/>
      <c r="EMR610" s="7"/>
      <c r="EMS610" s="7"/>
      <c r="EMT610" s="7"/>
      <c r="EMU610" s="7"/>
      <c r="EMV610" s="7"/>
      <c r="EMW610" s="7"/>
      <c r="EMX610" s="7"/>
      <c r="EMY610" s="7"/>
      <c r="EMZ610" s="7"/>
      <c r="ENA610" s="7"/>
      <c r="ENB610" s="7"/>
      <c r="ENC610" s="7"/>
      <c r="END610" s="7"/>
      <c r="ENE610" s="7"/>
      <c r="ENF610" s="7"/>
      <c r="ENG610" s="7"/>
      <c r="ENH610" s="7"/>
      <c r="ENI610" s="7"/>
      <c r="ENJ610" s="7"/>
      <c r="ENK610" s="7"/>
      <c r="ENL610" s="7"/>
      <c r="ENM610" s="7"/>
      <c r="ENN610" s="7"/>
      <c r="ENO610" s="7"/>
      <c r="ENP610" s="7"/>
      <c r="ENQ610" s="7"/>
      <c r="ENR610" s="7"/>
      <c r="ENS610" s="7"/>
      <c r="ENT610" s="7"/>
      <c r="ENU610" s="7"/>
      <c r="ENV610" s="7"/>
      <c r="ENW610" s="7"/>
      <c r="ENX610" s="7"/>
      <c r="ENY610" s="7"/>
      <c r="ENZ610" s="7"/>
      <c r="EOA610" s="7"/>
      <c r="EOB610" s="7"/>
      <c r="EOC610" s="7"/>
      <c r="EOD610" s="7"/>
      <c r="EOE610" s="7"/>
      <c r="EOF610" s="7"/>
      <c r="EOG610" s="7"/>
      <c r="EOH610" s="7"/>
      <c r="EOI610" s="7"/>
      <c r="EOJ610" s="7"/>
      <c r="EOK610" s="7"/>
      <c r="EOL610" s="7"/>
      <c r="EOM610" s="7"/>
      <c r="EON610" s="7"/>
      <c r="EOO610" s="7"/>
      <c r="EOP610" s="7"/>
      <c r="EOQ610" s="7"/>
      <c r="EOR610" s="7"/>
      <c r="EOS610" s="7"/>
      <c r="EOT610" s="7"/>
      <c r="EOU610" s="7"/>
      <c r="EOV610" s="7"/>
      <c r="EOW610" s="7"/>
      <c r="EOX610" s="7"/>
      <c r="EOY610" s="7"/>
      <c r="EOZ610" s="7"/>
      <c r="EPA610" s="7"/>
      <c r="EPB610" s="7"/>
      <c r="EPC610" s="7"/>
      <c r="EPD610" s="7"/>
      <c r="EPE610" s="7"/>
      <c r="EPF610" s="7"/>
      <c r="EPG610" s="7"/>
      <c r="EPH610" s="7"/>
      <c r="EPI610" s="7"/>
      <c r="EPJ610" s="7"/>
      <c r="EPK610" s="7"/>
      <c r="EPL610" s="7"/>
      <c r="EPM610" s="7"/>
      <c r="EPN610" s="7"/>
      <c r="EPO610" s="7"/>
      <c r="EPP610" s="7"/>
      <c r="EPQ610" s="7"/>
      <c r="EPR610" s="7"/>
      <c r="EPS610" s="7"/>
      <c r="EPT610" s="7"/>
      <c r="EPU610" s="7"/>
      <c r="EPV610" s="7"/>
      <c r="EPW610" s="7"/>
      <c r="EPX610" s="7"/>
      <c r="EPY610" s="7"/>
      <c r="EPZ610" s="7"/>
      <c r="EQA610" s="7"/>
      <c r="EQB610" s="7"/>
      <c r="EQC610" s="7"/>
      <c r="EQD610" s="7"/>
      <c r="EQE610" s="7"/>
      <c r="EQF610" s="7"/>
      <c r="EQG610" s="7"/>
      <c r="EQH610" s="7"/>
      <c r="EQI610" s="7"/>
      <c r="EQJ610" s="7"/>
      <c r="EQK610" s="7"/>
      <c r="EQL610" s="7"/>
      <c r="EQM610" s="7"/>
      <c r="EQN610" s="7"/>
      <c r="EQO610" s="7"/>
      <c r="EQP610" s="7"/>
      <c r="EQQ610" s="7"/>
      <c r="EQR610" s="7"/>
      <c r="EQS610" s="7"/>
      <c r="EQT610" s="7"/>
      <c r="EQU610" s="7"/>
      <c r="EQV610" s="7"/>
      <c r="EQW610" s="7"/>
      <c r="EQX610" s="7"/>
      <c r="EQY610" s="7"/>
      <c r="EQZ610" s="7"/>
      <c r="ERA610" s="7"/>
      <c r="ERB610" s="7"/>
      <c r="ERC610" s="7"/>
      <c r="ERD610" s="7"/>
      <c r="ERE610" s="7"/>
      <c r="ERF610" s="7"/>
      <c r="ERG610" s="7"/>
      <c r="ERH610" s="7"/>
      <c r="ERI610" s="7"/>
      <c r="ERJ610" s="7"/>
      <c r="ERK610" s="7"/>
      <c r="ERL610" s="7"/>
      <c r="ERM610" s="7"/>
      <c r="ERN610" s="7"/>
      <c r="ERO610" s="7"/>
      <c r="ERP610" s="7"/>
      <c r="ERQ610" s="7"/>
      <c r="ERR610" s="7"/>
      <c r="ERS610" s="7"/>
      <c r="ERT610" s="7"/>
      <c r="ERU610" s="7"/>
      <c r="ERV610" s="7"/>
      <c r="ERW610" s="7"/>
      <c r="ERX610" s="7"/>
      <c r="ERY610" s="7"/>
      <c r="ERZ610" s="7"/>
      <c r="ESA610" s="7"/>
      <c r="ESB610" s="7"/>
      <c r="ESC610" s="7"/>
      <c r="ESD610" s="7"/>
      <c r="ESE610" s="7"/>
      <c r="ESF610" s="7"/>
      <c r="ESG610" s="7"/>
      <c r="ESH610" s="7"/>
      <c r="ESI610" s="7"/>
      <c r="ESJ610" s="7"/>
      <c r="ESK610" s="7"/>
      <c r="ESL610" s="7"/>
      <c r="ESM610" s="7"/>
      <c r="ESN610" s="7"/>
      <c r="ESO610" s="7"/>
      <c r="ESP610" s="7"/>
      <c r="ESQ610" s="7"/>
      <c r="ESR610" s="7"/>
      <c r="ESS610" s="7"/>
      <c r="EST610" s="7"/>
      <c r="ESU610" s="7"/>
      <c r="ESV610" s="7"/>
      <c r="ESW610" s="7"/>
      <c r="ESX610" s="7"/>
      <c r="ESY610" s="7"/>
      <c r="ESZ610" s="7"/>
      <c r="ETA610" s="7"/>
      <c r="ETB610" s="7"/>
      <c r="ETC610" s="7"/>
      <c r="ETD610" s="7"/>
      <c r="ETE610" s="7"/>
      <c r="ETF610" s="7"/>
      <c r="ETG610" s="7"/>
      <c r="ETH610" s="7"/>
      <c r="ETI610" s="7"/>
      <c r="ETJ610" s="7"/>
      <c r="ETK610" s="7"/>
      <c r="ETL610" s="7"/>
      <c r="ETM610" s="7"/>
      <c r="ETN610" s="7"/>
      <c r="ETO610" s="7"/>
      <c r="ETP610" s="7"/>
      <c r="ETQ610" s="7"/>
      <c r="ETR610" s="7"/>
      <c r="ETS610" s="7"/>
      <c r="ETT610" s="7"/>
      <c r="ETU610" s="7"/>
      <c r="ETV610" s="7"/>
      <c r="ETW610" s="7"/>
      <c r="ETX610" s="7"/>
      <c r="ETY610" s="7"/>
      <c r="ETZ610" s="7"/>
      <c r="EUA610" s="7"/>
      <c r="EUB610" s="7"/>
      <c r="EUC610" s="7"/>
      <c r="EUD610" s="7"/>
      <c r="EUE610" s="7"/>
      <c r="EUF610" s="7"/>
      <c r="EUG610" s="7"/>
      <c r="EUH610" s="7"/>
      <c r="EUI610" s="7"/>
      <c r="EUJ610" s="7"/>
      <c r="EUK610" s="7"/>
      <c r="EUL610" s="7"/>
      <c r="EUM610" s="7"/>
      <c r="EUN610" s="7"/>
      <c r="EUO610" s="7"/>
      <c r="EUP610" s="7"/>
      <c r="EUQ610" s="7"/>
      <c r="EUR610" s="7"/>
      <c r="EUS610" s="7"/>
      <c r="EUT610" s="7"/>
      <c r="EUU610" s="7"/>
      <c r="EUV610" s="7"/>
      <c r="EUW610" s="7"/>
      <c r="EUX610" s="7"/>
      <c r="EUY610" s="7"/>
      <c r="EUZ610" s="7"/>
      <c r="EVA610" s="7"/>
      <c r="EVB610" s="7"/>
      <c r="EVC610" s="7"/>
      <c r="EVD610" s="7"/>
      <c r="EVE610" s="7"/>
      <c r="EVF610" s="7"/>
      <c r="EVG610" s="7"/>
      <c r="EVH610" s="7"/>
      <c r="EVI610" s="7"/>
      <c r="EVJ610" s="7"/>
      <c r="EVK610" s="7"/>
      <c r="EVL610" s="7"/>
      <c r="EVM610" s="7"/>
      <c r="EVN610" s="7"/>
      <c r="EVO610" s="7"/>
      <c r="EVP610" s="7"/>
      <c r="EVQ610" s="7"/>
      <c r="EVR610" s="7"/>
      <c r="EVS610" s="7"/>
      <c r="EVT610" s="7"/>
      <c r="EVU610" s="7"/>
      <c r="EVV610" s="7"/>
      <c r="EVW610" s="7"/>
      <c r="EVX610" s="7"/>
      <c r="EVY610" s="7"/>
      <c r="EVZ610" s="7"/>
      <c r="EWA610" s="7"/>
      <c r="EWB610" s="7"/>
      <c r="EWC610" s="7"/>
      <c r="EWD610" s="7"/>
      <c r="EWE610" s="7"/>
      <c r="EWF610" s="7"/>
      <c r="EWG610" s="7"/>
      <c r="EWH610" s="7"/>
      <c r="EWI610" s="7"/>
      <c r="EWJ610" s="7"/>
      <c r="EWK610" s="7"/>
      <c r="EWL610" s="7"/>
      <c r="EWM610" s="7"/>
      <c r="EWN610" s="7"/>
      <c r="EWO610" s="7"/>
      <c r="EWP610" s="7"/>
      <c r="EWQ610" s="7"/>
      <c r="EWR610" s="7"/>
      <c r="EWS610" s="7"/>
      <c r="EWT610" s="7"/>
      <c r="EWU610" s="7"/>
      <c r="EWV610" s="7"/>
      <c r="EWW610" s="7"/>
      <c r="EWX610" s="7"/>
      <c r="EWY610" s="7"/>
      <c r="EWZ610" s="7"/>
      <c r="EXA610" s="7"/>
      <c r="EXB610" s="7"/>
      <c r="EXC610" s="7"/>
      <c r="EXD610" s="7"/>
      <c r="EXE610" s="7"/>
      <c r="EXF610" s="7"/>
      <c r="EXG610" s="7"/>
      <c r="EXH610" s="7"/>
      <c r="EXI610" s="7"/>
      <c r="EXJ610" s="7"/>
      <c r="EXK610" s="7"/>
      <c r="EXL610" s="7"/>
      <c r="EXM610" s="7"/>
      <c r="EXN610" s="7"/>
      <c r="EXO610" s="7"/>
      <c r="EXP610" s="7"/>
      <c r="EXQ610" s="7"/>
      <c r="EXR610" s="7"/>
      <c r="EXS610" s="7"/>
      <c r="EXT610" s="7"/>
      <c r="EXU610" s="7"/>
      <c r="EXV610" s="7"/>
      <c r="EXW610" s="7"/>
      <c r="EXX610" s="7"/>
      <c r="EXY610" s="7"/>
      <c r="EXZ610" s="7"/>
      <c r="EYA610" s="7"/>
      <c r="EYB610" s="7"/>
      <c r="EYC610" s="7"/>
      <c r="EYD610" s="7"/>
      <c r="EYE610" s="7"/>
      <c r="EYF610" s="7"/>
      <c r="EYG610" s="7"/>
      <c r="EYH610" s="7"/>
      <c r="EYI610" s="7"/>
      <c r="EYJ610" s="7"/>
      <c r="EYK610" s="7"/>
      <c r="EYL610" s="7"/>
      <c r="EYM610" s="7"/>
      <c r="EYN610" s="7"/>
      <c r="EYO610" s="7"/>
      <c r="EYP610" s="7"/>
      <c r="EYQ610" s="7"/>
      <c r="EYR610" s="7"/>
      <c r="EYS610" s="7"/>
      <c r="EYT610" s="7"/>
      <c r="EYU610" s="7"/>
      <c r="EYV610" s="7"/>
      <c r="EYW610" s="7"/>
      <c r="EYX610" s="7"/>
      <c r="EYY610" s="7"/>
      <c r="EYZ610" s="7"/>
      <c r="EZA610" s="7"/>
      <c r="EZB610" s="7"/>
      <c r="EZC610" s="7"/>
      <c r="EZD610" s="7"/>
      <c r="EZE610" s="7"/>
      <c r="EZF610" s="7"/>
      <c r="EZG610" s="7"/>
      <c r="EZH610" s="7"/>
      <c r="EZI610" s="7"/>
      <c r="EZJ610" s="7"/>
      <c r="EZK610" s="7"/>
      <c r="EZL610" s="7"/>
      <c r="EZM610" s="7"/>
      <c r="EZN610" s="7"/>
      <c r="EZO610" s="7"/>
      <c r="EZP610" s="7"/>
      <c r="EZQ610" s="7"/>
      <c r="EZR610" s="7"/>
      <c r="EZS610" s="7"/>
      <c r="EZT610" s="7"/>
      <c r="EZU610" s="7"/>
      <c r="EZV610" s="7"/>
      <c r="EZW610" s="7"/>
      <c r="EZX610" s="7"/>
      <c r="EZY610" s="7"/>
      <c r="EZZ610" s="7"/>
      <c r="FAA610" s="7"/>
      <c r="FAB610" s="7"/>
      <c r="FAC610" s="7"/>
      <c r="FAD610" s="7"/>
      <c r="FAE610" s="7"/>
      <c r="FAF610" s="7"/>
      <c r="FAG610" s="7"/>
      <c r="FAH610" s="7"/>
      <c r="FAI610" s="7"/>
      <c r="FAJ610" s="7"/>
      <c r="FAK610" s="7"/>
      <c r="FAL610" s="7"/>
      <c r="FAM610" s="7"/>
      <c r="FAN610" s="7"/>
      <c r="FAO610" s="7"/>
      <c r="FAP610" s="7"/>
      <c r="FAQ610" s="7"/>
      <c r="FAR610" s="7"/>
      <c r="FAS610" s="7"/>
      <c r="FAT610" s="7"/>
      <c r="FAU610" s="7"/>
      <c r="FAV610" s="7"/>
      <c r="FAW610" s="7"/>
      <c r="FAX610" s="7"/>
      <c r="FAY610" s="7"/>
      <c r="FAZ610" s="7"/>
      <c r="FBA610" s="7"/>
      <c r="FBB610" s="7"/>
      <c r="FBC610" s="7"/>
      <c r="FBD610" s="7"/>
      <c r="FBE610" s="7"/>
      <c r="FBF610" s="7"/>
      <c r="FBG610" s="7"/>
      <c r="FBH610" s="7"/>
      <c r="FBI610" s="7"/>
      <c r="FBJ610" s="7"/>
      <c r="FBK610" s="7"/>
      <c r="FBL610" s="7"/>
      <c r="FBM610" s="7"/>
      <c r="FBN610" s="7"/>
      <c r="FBO610" s="7"/>
      <c r="FBP610" s="7"/>
      <c r="FBQ610" s="7"/>
      <c r="FBR610" s="7"/>
      <c r="FBS610" s="7"/>
      <c r="FBT610" s="7"/>
      <c r="FBU610" s="7"/>
      <c r="FBV610" s="7"/>
      <c r="FBW610" s="7"/>
      <c r="FBX610" s="7"/>
      <c r="FBY610" s="7"/>
      <c r="FBZ610" s="7"/>
      <c r="FCA610" s="7"/>
      <c r="FCB610" s="7"/>
      <c r="FCC610" s="7"/>
      <c r="FCD610" s="7"/>
      <c r="FCE610" s="7"/>
      <c r="FCF610" s="7"/>
      <c r="FCG610" s="7"/>
      <c r="FCH610" s="7"/>
      <c r="FCI610" s="7"/>
      <c r="FCJ610" s="7"/>
      <c r="FCK610" s="7"/>
      <c r="FCL610" s="7"/>
      <c r="FCM610" s="7"/>
      <c r="FCN610" s="7"/>
      <c r="FCO610" s="7"/>
      <c r="FCP610" s="7"/>
      <c r="FCQ610" s="7"/>
      <c r="FCR610" s="7"/>
      <c r="FCS610" s="7"/>
      <c r="FCT610" s="7"/>
      <c r="FCU610" s="7"/>
      <c r="FCV610" s="7"/>
      <c r="FCW610" s="7"/>
      <c r="FCX610" s="7"/>
      <c r="FCY610" s="7"/>
      <c r="FCZ610" s="7"/>
      <c r="FDA610" s="7"/>
      <c r="FDB610" s="7"/>
      <c r="FDC610" s="7"/>
      <c r="FDD610" s="7"/>
      <c r="FDE610" s="7"/>
      <c r="FDF610" s="7"/>
      <c r="FDG610" s="7"/>
      <c r="FDH610" s="7"/>
      <c r="FDI610" s="7"/>
      <c r="FDJ610" s="7"/>
      <c r="FDK610" s="7"/>
      <c r="FDL610" s="7"/>
      <c r="FDM610" s="7"/>
      <c r="FDN610" s="7"/>
      <c r="FDO610" s="7"/>
      <c r="FDP610" s="7"/>
      <c r="FDQ610" s="7"/>
      <c r="FDR610" s="7"/>
      <c r="FDS610" s="7"/>
      <c r="FDT610" s="7"/>
      <c r="FDU610" s="7"/>
      <c r="FDV610" s="7"/>
      <c r="FDW610" s="7"/>
      <c r="FDX610" s="7"/>
      <c r="FDY610" s="7"/>
      <c r="FDZ610" s="7"/>
      <c r="FEA610" s="7"/>
      <c r="FEB610" s="7"/>
      <c r="FEC610" s="7"/>
      <c r="FED610" s="7"/>
      <c r="FEE610" s="7"/>
      <c r="FEF610" s="7"/>
      <c r="FEG610" s="7"/>
      <c r="FEH610" s="7"/>
      <c r="FEI610" s="7"/>
      <c r="FEJ610" s="7"/>
      <c r="FEK610" s="7"/>
      <c r="FEL610" s="7"/>
      <c r="FEM610" s="7"/>
      <c r="FEN610" s="7"/>
      <c r="FEO610" s="7"/>
      <c r="FEP610" s="7"/>
      <c r="FEQ610" s="7"/>
      <c r="FER610" s="7"/>
      <c r="FES610" s="7"/>
      <c r="FET610" s="7"/>
      <c r="FEU610" s="7"/>
      <c r="FEV610" s="7"/>
      <c r="FEW610" s="7"/>
      <c r="FEX610" s="7"/>
      <c r="FEY610" s="7"/>
      <c r="FEZ610" s="7"/>
      <c r="FFA610" s="7"/>
      <c r="FFB610" s="7"/>
      <c r="FFC610" s="7"/>
      <c r="FFD610" s="7"/>
      <c r="FFE610" s="7"/>
      <c r="FFF610" s="7"/>
      <c r="FFG610" s="7"/>
      <c r="FFH610" s="7"/>
      <c r="FFI610" s="7"/>
      <c r="FFJ610" s="7"/>
      <c r="FFK610" s="7"/>
      <c r="FFL610" s="7"/>
      <c r="FFM610" s="7"/>
      <c r="FFN610" s="7"/>
      <c r="FFO610" s="7"/>
      <c r="FFP610" s="7"/>
      <c r="FFQ610" s="7"/>
      <c r="FFR610" s="7"/>
      <c r="FFS610" s="7"/>
      <c r="FFT610" s="7"/>
      <c r="FFU610" s="7"/>
      <c r="FFV610" s="7"/>
      <c r="FFW610" s="7"/>
      <c r="FFX610" s="7"/>
      <c r="FFY610" s="7"/>
      <c r="FFZ610" s="7"/>
      <c r="FGA610" s="7"/>
      <c r="FGB610" s="7"/>
      <c r="FGC610" s="7"/>
      <c r="FGD610" s="7"/>
      <c r="FGE610" s="7"/>
      <c r="FGF610" s="7"/>
      <c r="FGG610" s="7"/>
      <c r="FGH610" s="7"/>
      <c r="FGI610" s="7"/>
      <c r="FGJ610" s="7"/>
      <c r="FGK610" s="7"/>
      <c r="FGL610" s="7"/>
      <c r="FGM610" s="7"/>
      <c r="FGN610" s="7"/>
      <c r="FGO610" s="7"/>
      <c r="FGP610" s="7"/>
      <c r="FGQ610" s="7"/>
      <c r="FGR610" s="7"/>
      <c r="FGS610" s="7"/>
      <c r="FGT610" s="7"/>
      <c r="FGU610" s="7"/>
      <c r="FGV610" s="7"/>
      <c r="FGW610" s="7"/>
      <c r="FGX610" s="7"/>
      <c r="FGY610" s="7"/>
      <c r="FGZ610" s="7"/>
      <c r="FHA610" s="7"/>
      <c r="FHB610" s="7"/>
      <c r="FHC610" s="7"/>
      <c r="FHD610" s="7"/>
      <c r="FHE610" s="7"/>
      <c r="FHF610" s="7"/>
      <c r="FHG610" s="7"/>
      <c r="FHH610" s="7"/>
      <c r="FHI610" s="7"/>
      <c r="FHJ610" s="7"/>
      <c r="FHK610" s="7"/>
      <c r="FHL610" s="7"/>
      <c r="FHM610" s="7"/>
      <c r="FHN610" s="7"/>
      <c r="FHO610" s="7"/>
      <c r="FHP610" s="7"/>
      <c r="FHQ610" s="7"/>
      <c r="FHR610" s="7"/>
      <c r="FHS610" s="7"/>
      <c r="FHT610" s="7"/>
      <c r="FHU610" s="7"/>
      <c r="FHV610" s="7"/>
      <c r="FHW610" s="7"/>
      <c r="FHX610" s="7"/>
      <c r="FHY610" s="7"/>
      <c r="FHZ610" s="7"/>
      <c r="FIA610" s="7"/>
      <c r="FIB610" s="7"/>
      <c r="FIC610" s="7"/>
      <c r="FID610" s="7"/>
      <c r="FIE610" s="7"/>
      <c r="FIF610" s="7"/>
      <c r="FIG610" s="7"/>
      <c r="FIH610" s="7"/>
      <c r="FII610" s="7"/>
      <c r="FIJ610" s="7"/>
      <c r="FIK610" s="7"/>
      <c r="FIL610" s="7"/>
      <c r="FIM610" s="7"/>
      <c r="FIN610" s="7"/>
      <c r="FIO610" s="7"/>
      <c r="FIP610" s="7"/>
      <c r="FIQ610" s="7"/>
      <c r="FIR610" s="7"/>
      <c r="FIS610" s="7"/>
      <c r="FIT610" s="7"/>
      <c r="FIU610" s="7"/>
      <c r="FIV610" s="7"/>
      <c r="FIW610" s="7"/>
      <c r="FIX610" s="7"/>
      <c r="FIY610" s="7"/>
      <c r="FIZ610" s="7"/>
      <c r="FJA610" s="7"/>
      <c r="FJB610" s="7"/>
      <c r="FJC610" s="7"/>
      <c r="FJD610" s="7"/>
      <c r="FJE610" s="7"/>
      <c r="FJF610" s="7"/>
      <c r="FJG610" s="7"/>
      <c r="FJH610" s="7"/>
      <c r="FJI610" s="7"/>
      <c r="FJJ610" s="7"/>
      <c r="FJK610" s="7"/>
      <c r="FJL610" s="7"/>
      <c r="FJM610" s="7"/>
      <c r="FJN610" s="7"/>
      <c r="FJO610" s="7"/>
      <c r="FJP610" s="7"/>
      <c r="FJQ610" s="7"/>
      <c r="FJR610" s="7"/>
      <c r="FJS610" s="7"/>
      <c r="FJT610" s="7"/>
      <c r="FJU610" s="7"/>
      <c r="FJV610" s="7"/>
      <c r="FJW610" s="7"/>
      <c r="FJX610" s="7"/>
      <c r="FJY610" s="7"/>
      <c r="FJZ610" s="7"/>
      <c r="FKA610" s="7"/>
      <c r="FKB610" s="7"/>
      <c r="FKC610" s="7"/>
      <c r="FKD610" s="7"/>
      <c r="FKE610" s="7"/>
      <c r="FKF610" s="7"/>
      <c r="FKG610" s="7"/>
      <c r="FKH610" s="7"/>
      <c r="FKI610" s="7"/>
      <c r="FKJ610" s="7"/>
      <c r="FKK610" s="7"/>
      <c r="FKL610" s="7"/>
      <c r="FKM610" s="7"/>
      <c r="FKN610" s="7"/>
      <c r="FKO610" s="7"/>
      <c r="FKP610" s="7"/>
      <c r="FKQ610" s="7"/>
      <c r="FKR610" s="7"/>
      <c r="FKS610" s="7"/>
      <c r="FKT610" s="7"/>
      <c r="FKU610" s="7"/>
      <c r="FKV610" s="7"/>
      <c r="FKW610" s="7"/>
      <c r="FKX610" s="7"/>
      <c r="FKY610" s="7"/>
      <c r="FKZ610" s="7"/>
      <c r="FLA610" s="7"/>
      <c r="FLB610" s="7"/>
      <c r="FLC610" s="7"/>
      <c r="FLD610" s="7"/>
      <c r="FLE610" s="7"/>
      <c r="FLF610" s="7"/>
      <c r="FLG610" s="7"/>
      <c r="FLH610" s="7"/>
      <c r="FLI610" s="7"/>
      <c r="FLJ610" s="7"/>
      <c r="FLK610" s="7"/>
      <c r="FLL610" s="7"/>
      <c r="FLM610" s="7"/>
      <c r="FLN610" s="7"/>
      <c r="FLO610" s="7"/>
      <c r="FLP610" s="7"/>
      <c r="FLQ610" s="7"/>
      <c r="FLR610" s="7"/>
      <c r="FLS610" s="7"/>
      <c r="FLT610" s="7"/>
      <c r="FLU610" s="7"/>
      <c r="FLV610" s="7"/>
      <c r="FLW610" s="7"/>
      <c r="FLX610" s="7"/>
      <c r="FLY610" s="7"/>
      <c r="FLZ610" s="7"/>
      <c r="FMA610" s="7"/>
      <c r="FMB610" s="7"/>
      <c r="FMC610" s="7"/>
      <c r="FMD610" s="7"/>
      <c r="FME610" s="7"/>
      <c r="FMF610" s="7"/>
      <c r="FMG610" s="7"/>
      <c r="FMH610" s="7"/>
      <c r="FMI610" s="7"/>
      <c r="FMJ610" s="7"/>
      <c r="FMK610" s="7"/>
      <c r="FML610" s="7"/>
      <c r="FMM610" s="7"/>
      <c r="FMN610" s="7"/>
      <c r="FMO610" s="7"/>
      <c r="FMP610" s="7"/>
      <c r="FMQ610" s="7"/>
      <c r="FMR610" s="7"/>
      <c r="FMS610" s="7"/>
      <c r="FMT610" s="7"/>
      <c r="FMU610" s="7"/>
      <c r="FMV610" s="7"/>
      <c r="FMW610" s="7"/>
      <c r="FMX610" s="7"/>
      <c r="FMY610" s="7"/>
      <c r="FMZ610" s="7"/>
      <c r="FNA610" s="7"/>
      <c r="FNB610" s="7"/>
      <c r="FNC610" s="7"/>
      <c r="FND610" s="7"/>
      <c r="FNE610" s="7"/>
      <c r="FNF610" s="7"/>
      <c r="FNG610" s="7"/>
      <c r="FNH610" s="7"/>
      <c r="FNI610" s="7"/>
      <c r="FNJ610" s="7"/>
      <c r="FNK610" s="7"/>
      <c r="FNL610" s="7"/>
      <c r="FNM610" s="7"/>
      <c r="FNN610" s="7"/>
      <c r="FNO610" s="7"/>
      <c r="FNP610" s="7"/>
      <c r="FNQ610" s="7"/>
      <c r="FNR610" s="7"/>
      <c r="FNS610" s="7"/>
      <c r="FNT610" s="7"/>
      <c r="FNU610" s="7"/>
      <c r="FNV610" s="7"/>
      <c r="FNW610" s="7"/>
      <c r="FNX610" s="7"/>
      <c r="FNY610" s="7"/>
      <c r="FNZ610" s="7"/>
      <c r="FOA610" s="7"/>
      <c r="FOB610" s="7"/>
      <c r="FOC610" s="7"/>
      <c r="FOD610" s="7"/>
      <c r="FOE610" s="7"/>
      <c r="FOF610" s="7"/>
      <c r="FOG610" s="7"/>
      <c r="FOH610" s="7"/>
      <c r="FOI610" s="7"/>
      <c r="FOJ610" s="7"/>
      <c r="FOK610" s="7"/>
      <c r="FOL610" s="7"/>
      <c r="FOM610" s="7"/>
      <c r="FON610" s="7"/>
      <c r="FOO610" s="7"/>
      <c r="FOP610" s="7"/>
      <c r="FOQ610" s="7"/>
      <c r="FOR610" s="7"/>
      <c r="FOS610" s="7"/>
      <c r="FOT610" s="7"/>
      <c r="FOU610" s="7"/>
      <c r="FOV610" s="7"/>
      <c r="FOW610" s="7"/>
      <c r="FOX610" s="7"/>
      <c r="FOY610" s="7"/>
      <c r="FOZ610" s="7"/>
      <c r="FPA610" s="7"/>
      <c r="FPB610" s="7"/>
      <c r="FPC610" s="7"/>
      <c r="FPD610" s="7"/>
      <c r="FPE610" s="7"/>
      <c r="FPF610" s="7"/>
      <c r="FPG610" s="7"/>
      <c r="FPH610" s="7"/>
      <c r="FPI610" s="7"/>
      <c r="FPJ610" s="7"/>
      <c r="FPK610" s="7"/>
      <c r="FPL610" s="7"/>
      <c r="FPM610" s="7"/>
      <c r="FPN610" s="7"/>
      <c r="FPO610" s="7"/>
      <c r="FPP610" s="7"/>
      <c r="FPQ610" s="7"/>
      <c r="FPR610" s="7"/>
      <c r="FPS610" s="7"/>
      <c r="FPT610" s="7"/>
      <c r="FPU610" s="7"/>
      <c r="FPV610" s="7"/>
      <c r="FPW610" s="7"/>
      <c r="FPX610" s="7"/>
      <c r="FPY610" s="7"/>
      <c r="FPZ610" s="7"/>
      <c r="FQA610" s="7"/>
      <c r="FQB610" s="7"/>
      <c r="FQC610" s="7"/>
      <c r="FQD610" s="7"/>
      <c r="FQE610" s="7"/>
      <c r="FQF610" s="7"/>
      <c r="FQG610" s="7"/>
      <c r="FQH610" s="7"/>
      <c r="FQI610" s="7"/>
      <c r="FQJ610" s="7"/>
      <c r="FQK610" s="7"/>
      <c r="FQL610" s="7"/>
      <c r="FQM610" s="7"/>
      <c r="FQN610" s="7"/>
      <c r="FQO610" s="7"/>
      <c r="FQP610" s="7"/>
      <c r="FQQ610" s="7"/>
      <c r="FQR610" s="7"/>
      <c r="FQS610" s="7"/>
      <c r="FQT610" s="7"/>
      <c r="FQU610" s="7"/>
      <c r="FQV610" s="7"/>
      <c r="FQW610" s="7"/>
      <c r="FQX610" s="7"/>
      <c r="FQY610" s="7"/>
      <c r="FQZ610" s="7"/>
      <c r="FRA610" s="7"/>
      <c r="FRB610" s="7"/>
      <c r="FRC610" s="7"/>
      <c r="FRD610" s="7"/>
      <c r="FRE610" s="7"/>
      <c r="FRF610" s="7"/>
      <c r="FRG610" s="7"/>
      <c r="FRH610" s="7"/>
      <c r="FRI610" s="7"/>
      <c r="FRJ610" s="7"/>
      <c r="FRK610" s="7"/>
      <c r="FRL610" s="7"/>
      <c r="FRM610" s="7"/>
      <c r="FRN610" s="7"/>
      <c r="FRO610" s="7"/>
      <c r="FRP610" s="7"/>
      <c r="FRQ610" s="7"/>
      <c r="FRR610" s="7"/>
      <c r="FRS610" s="7"/>
      <c r="FRT610" s="7"/>
      <c r="FRU610" s="7"/>
      <c r="FRV610" s="7"/>
      <c r="FRW610" s="7"/>
      <c r="FRX610" s="7"/>
      <c r="FRY610" s="7"/>
      <c r="FRZ610" s="7"/>
      <c r="FSA610" s="7"/>
      <c r="FSB610" s="7"/>
      <c r="FSC610" s="7"/>
      <c r="FSD610" s="7"/>
      <c r="FSE610" s="7"/>
      <c r="FSF610" s="7"/>
      <c r="FSG610" s="7"/>
      <c r="FSH610" s="7"/>
      <c r="FSI610" s="7"/>
      <c r="FSJ610" s="7"/>
      <c r="FSK610" s="7"/>
      <c r="FSL610" s="7"/>
      <c r="FSM610" s="7"/>
      <c r="FSN610" s="7"/>
      <c r="FSO610" s="7"/>
      <c r="FSP610" s="7"/>
      <c r="FSQ610" s="7"/>
      <c r="FSR610" s="7"/>
      <c r="FSS610" s="7"/>
      <c r="FST610" s="7"/>
      <c r="FSU610" s="7"/>
      <c r="FSV610" s="7"/>
      <c r="FSW610" s="7"/>
      <c r="FSX610" s="7"/>
      <c r="FSY610" s="7"/>
      <c r="FSZ610" s="7"/>
      <c r="FTA610" s="7"/>
      <c r="FTB610" s="7"/>
      <c r="FTC610" s="7"/>
      <c r="FTD610" s="7"/>
      <c r="FTE610" s="7"/>
      <c r="FTF610" s="7"/>
      <c r="FTG610" s="7"/>
      <c r="FTH610" s="7"/>
      <c r="FTI610" s="7"/>
      <c r="FTJ610" s="7"/>
      <c r="FTK610" s="7"/>
      <c r="FTL610" s="7"/>
      <c r="FTM610" s="7"/>
      <c r="FTN610" s="7"/>
      <c r="FTO610" s="7"/>
      <c r="FTP610" s="7"/>
      <c r="FTQ610" s="7"/>
      <c r="FTR610" s="7"/>
      <c r="FTS610" s="7"/>
      <c r="FTT610" s="7"/>
      <c r="FTU610" s="7"/>
      <c r="FTV610" s="7"/>
      <c r="FTW610" s="7"/>
      <c r="FTX610" s="7"/>
      <c r="FTY610" s="7"/>
      <c r="FTZ610" s="7"/>
      <c r="FUA610" s="7"/>
      <c r="FUB610" s="7"/>
      <c r="FUC610" s="7"/>
      <c r="FUD610" s="7"/>
      <c r="FUE610" s="7"/>
      <c r="FUF610" s="7"/>
      <c r="FUG610" s="7"/>
      <c r="FUH610" s="7"/>
      <c r="FUI610" s="7"/>
      <c r="FUJ610" s="7"/>
      <c r="FUK610" s="7"/>
      <c r="FUL610" s="7"/>
      <c r="FUM610" s="7"/>
      <c r="FUN610" s="7"/>
      <c r="FUO610" s="7"/>
      <c r="FUP610" s="7"/>
      <c r="FUQ610" s="7"/>
      <c r="FUR610" s="7"/>
      <c r="FUS610" s="7"/>
      <c r="FUT610" s="7"/>
      <c r="FUU610" s="7"/>
      <c r="FUV610" s="7"/>
      <c r="FUW610" s="7"/>
      <c r="FUX610" s="7"/>
      <c r="FUY610" s="7"/>
      <c r="FUZ610" s="7"/>
      <c r="FVA610" s="7"/>
      <c r="FVB610" s="7"/>
      <c r="FVC610" s="7"/>
      <c r="FVD610" s="7"/>
      <c r="FVE610" s="7"/>
      <c r="FVF610" s="7"/>
      <c r="FVG610" s="7"/>
      <c r="FVH610" s="7"/>
      <c r="FVI610" s="7"/>
      <c r="FVJ610" s="7"/>
      <c r="FVK610" s="7"/>
      <c r="FVL610" s="7"/>
      <c r="FVM610" s="7"/>
      <c r="FVN610" s="7"/>
      <c r="FVO610" s="7"/>
      <c r="FVP610" s="7"/>
      <c r="FVQ610" s="7"/>
      <c r="FVR610" s="7"/>
      <c r="FVS610" s="7"/>
      <c r="FVT610" s="7"/>
      <c r="FVU610" s="7"/>
      <c r="FVV610" s="7"/>
      <c r="FVW610" s="7"/>
      <c r="FVX610" s="7"/>
      <c r="FVY610" s="7"/>
      <c r="FVZ610" s="7"/>
      <c r="FWA610" s="7"/>
      <c r="FWB610" s="7"/>
      <c r="FWC610" s="7"/>
      <c r="FWD610" s="7"/>
      <c r="FWE610" s="7"/>
      <c r="FWF610" s="7"/>
      <c r="FWG610" s="7"/>
      <c r="FWH610" s="7"/>
      <c r="FWI610" s="7"/>
      <c r="FWJ610" s="7"/>
      <c r="FWK610" s="7"/>
      <c r="FWL610" s="7"/>
      <c r="FWM610" s="7"/>
      <c r="FWN610" s="7"/>
      <c r="FWO610" s="7"/>
      <c r="FWP610" s="7"/>
      <c r="FWQ610" s="7"/>
      <c r="FWR610" s="7"/>
      <c r="FWS610" s="7"/>
      <c r="FWT610" s="7"/>
      <c r="FWU610" s="7"/>
      <c r="FWV610" s="7"/>
      <c r="FWW610" s="7"/>
      <c r="FWX610" s="7"/>
      <c r="FWY610" s="7"/>
      <c r="FWZ610" s="7"/>
      <c r="FXA610" s="7"/>
      <c r="FXB610" s="7"/>
      <c r="FXC610" s="7"/>
      <c r="FXD610" s="7"/>
      <c r="FXE610" s="7"/>
      <c r="FXF610" s="7"/>
      <c r="FXG610" s="7"/>
      <c r="FXH610" s="7"/>
      <c r="FXI610" s="7"/>
      <c r="FXJ610" s="7"/>
      <c r="FXK610" s="7"/>
      <c r="FXL610" s="7"/>
      <c r="FXM610" s="7"/>
      <c r="FXN610" s="7"/>
      <c r="FXO610" s="7"/>
      <c r="FXP610" s="7"/>
      <c r="FXQ610" s="7"/>
      <c r="FXR610" s="7"/>
      <c r="FXS610" s="7"/>
      <c r="FXT610" s="7"/>
      <c r="FXU610" s="7"/>
      <c r="FXV610" s="7"/>
      <c r="FXW610" s="7"/>
      <c r="FXX610" s="7"/>
      <c r="FXY610" s="7"/>
      <c r="FXZ610" s="7"/>
      <c r="FYA610" s="7"/>
      <c r="FYB610" s="7"/>
      <c r="FYC610" s="7"/>
      <c r="FYD610" s="7"/>
      <c r="FYE610" s="7"/>
      <c r="FYF610" s="7"/>
      <c r="FYG610" s="7"/>
      <c r="FYH610" s="7"/>
      <c r="FYI610" s="7"/>
      <c r="FYJ610" s="7"/>
      <c r="FYK610" s="7"/>
      <c r="FYL610" s="7"/>
      <c r="FYM610" s="7"/>
      <c r="FYN610" s="7"/>
      <c r="FYO610" s="7"/>
      <c r="FYP610" s="7"/>
      <c r="FYQ610" s="7"/>
      <c r="FYR610" s="7"/>
      <c r="FYS610" s="7"/>
      <c r="FYT610" s="7"/>
      <c r="FYU610" s="7"/>
      <c r="FYV610" s="7"/>
      <c r="FYW610" s="7"/>
      <c r="FYX610" s="7"/>
      <c r="FYY610" s="7"/>
      <c r="FYZ610" s="7"/>
      <c r="FZA610" s="7"/>
      <c r="FZB610" s="7"/>
      <c r="FZC610" s="7"/>
      <c r="FZD610" s="7"/>
      <c r="FZE610" s="7"/>
      <c r="FZF610" s="7"/>
      <c r="FZG610" s="7"/>
      <c r="FZH610" s="7"/>
      <c r="FZI610" s="7"/>
      <c r="FZJ610" s="7"/>
      <c r="FZK610" s="7"/>
      <c r="FZL610" s="7"/>
      <c r="FZM610" s="7"/>
      <c r="FZN610" s="7"/>
      <c r="FZO610" s="7"/>
      <c r="FZP610" s="7"/>
      <c r="FZQ610" s="7"/>
      <c r="FZR610" s="7"/>
      <c r="FZS610" s="7"/>
      <c r="FZT610" s="7"/>
      <c r="FZU610" s="7"/>
      <c r="FZV610" s="7"/>
      <c r="FZW610" s="7"/>
      <c r="FZX610" s="7"/>
      <c r="FZY610" s="7"/>
      <c r="FZZ610" s="7"/>
      <c r="GAA610" s="7"/>
      <c r="GAB610" s="7"/>
      <c r="GAC610" s="7"/>
      <c r="GAD610" s="7"/>
      <c r="GAE610" s="7"/>
      <c r="GAF610" s="7"/>
      <c r="GAG610" s="7"/>
      <c r="GAH610" s="7"/>
      <c r="GAI610" s="7"/>
      <c r="GAJ610" s="7"/>
      <c r="GAK610" s="7"/>
      <c r="GAL610" s="7"/>
      <c r="GAM610" s="7"/>
      <c r="GAN610" s="7"/>
      <c r="GAO610" s="7"/>
      <c r="GAP610" s="7"/>
      <c r="GAQ610" s="7"/>
      <c r="GAR610" s="7"/>
      <c r="GAS610" s="7"/>
      <c r="GAT610" s="7"/>
      <c r="GAU610" s="7"/>
      <c r="GAV610" s="7"/>
      <c r="GAW610" s="7"/>
      <c r="GAX610" s="7"/>
      <c r="GAY610" s="7"/>
      <c r="GAZ610" s="7"/>
      <c r="GBA610" s="7"/>
      <c r="GBB610" s="7"/>
      <c r="GBC610" s="7"/>
      <c r="GBD610" s="7"/>
      <c r="GBE610" s="7"/>
      <c r="GBF610" s="7"/>
      <c r="GBG610" s="7"/>
      <c r="GBH610" s="7"/>
      <c r="GBI610" s="7"/>
      <c r="GBJ610" s="7"/>
      <c r="GBK610" s="7"/>
      <c r="GBL610" s="7"/>
      <c r="GBM610" s="7"/>
      <c r="GBN610" s="7"/>
      <c r="GBO610" s="7"/>
      <c r="GBP610" s="7"/>
      <c r="GBQ610" s="7"/>
      <c r="GBR610" s="7"/>
      <c r="GBS610" s="7"/>
      <c r="GBT610" s="7"/>
      <c r="GBU610" s="7"/>
      <c r="GBV610" s="7"/>
      <c r="GBW610" s="7"/>
      <c r="GBX610" s="7"/>
      <c r="GBY610" s="7"/>
      <c r="GBZ610" s="7"/>
      <c r="GCA610" s="7"/>
      <c r="GCB610" s="7"/>
      <c r="GCC610" s="7"/>
      <c r="GCD610" s="7"/>
      <c r="GCE610" s="7"/>
      <c r="GCF610" s="7"/>
      <c r="GCG610" s="7"/>
      <c r="GCH610" s="7"/>
      <c r="GCI610" s="7"/>
      <c r="GCJ610" s="7"/>
      <c r="GCK610" s="7"/>
      <c r="GCL610" s="7"/>
      <c r="GCM610" s="7"/>
      <c r="GCN610" s="7"/>
      <c r="GCO610" s="7"/>
      <c r="GCP610" s="7"/>
      <c r="GCQ610" s="7"/>
      <c r="GCR610" s="7"/>
      <c r="GCS610" s="7"/>
      <c r="GCT610" s="7"/>
      <c r="GCU610" s="7"/>
      <c r="GCV610" s="7"/>
      <c r="GCW610" s="7"/>
      <c r="GCX610" s="7"/>
      <c r="GCY610" s="7"/>
      <c r="GCZ610" s="7"/>
      <c r="GDA610" s="7"/>
      <c r="GDB610" s="7"/>
      <c r="GDC610" s="7"/>
      <c r="GDD610" s="7"/>
      <c r="GDE610" s="7"/>
      <c r="GDF610" s="7"/>
      <c r="GDG610" s="7"/>
      <c r="GDH610" s="7"/>
      <c r="GDI610" s="7"/>
      <c r="GDJ610" s="7"/>
      <c r="GDK610" s="7"/>
      <c r="GDL610" s="7"/>
      <c r="GDM610" s="7"/>
      <c r="GDN610" s="7"/>
      <c r="GDO610" s="7"/>
      <c r="GDP610" s="7"/>
      <c r="GDQ610" s="7"/>
      <c r="GDR610" s="7"/>
      <c r="GDS610" s="7"/>
      <c r="GDT610" s="7"/>
      <c r="GDU610" s="7"/>
      <c r="GDV610" s="7"/>
      <c r="GDW610" s="7"/>
      <c r="GDX610" s="7"/>
      <c r="GDY610" s="7"/>
      <c r="GDZ610" s="7"/>
      <c r="GEA610" s="7"/>
      <c r="GEB610" s="7"/>
      <c r="GEC610" s="7"/>
      <c r="GED610" s="7"/>
      <c r="GEE610" s="7"/>
      <c r="GEF610" s="7"/>
      <c r="GEG610" s="7"/>
      <c r="GEH610" s="7"/>
      <c r="GEI610" s="7"/>
      <c r="GEJ610" s="7"/>
      <c r="GEK610" s="7"/>
      <c r="GEL610" s="7"/>
      <c r="GEM610" s="7"/>
      <c r="GEN610" s="7"/>
      <c r="GEO610" s="7"/>
      <c r="GEP610" s="7"/>
      <c r="GEQ610" s="7"/>
      <c r="GER610" s="7"/>
      <c r="GES610" s="7"/>
      <c r="GET610" s="7"/>
      <c r="GEU610" s="7"/>
      <c r="GEV610" s="7"/>
      <c r="GEW610" s="7"/>
      <c r="GEX610" s="7"/>
      <c r="GEY610" s="7"/>
      <c r="GEZ610" s="7"/>
      <c r="GFA610" s="7"/>
      <c r="GFB610" s="7"/>
      <c r="GFC610" s="7"/>
      <c r="GFD610" s="7"/>
      <c r="GFE610" s="7"/>
      <c r="GFF610" s="7"/>
      <c r="GFG610" s="7"/>
      <c r="GFH610" s="7"/>
      <c r="GFI610" s="7"/>
      <c r="GFJ610" s="7"/>
      <c r="GFK610" s="7"/>
      <c r="GFL610" s="7"/>
      <c r="GFM610" s="7"/>
      <c r="GFN610" s="7"/>
      <c r="GFO610" s="7"/>
      <c r="GFP610" s="7"/>
      <c r="GFQ610" s="7"/>
      <c r="GFR610" s="7"/>
      <c r="GFS610" s="7"/>
      <c r="GFT610" s="7"/>
      <c r="GFU610" s="7"/>
      <c r="GFV610" s="7"/>
      <c r="GFW610" s="7"/>
      <c r="GFX610" s="7"/>
      <c r="GFY610" s="7"/>
      <c r="GFZ610" s="7"/>
      <c r="GGA610" s="7"/>
      <c r="GGB610" s="7"/>
      <c r="GGC610" s="7"/>
      <c r="GGD610" s="7"/>
      <c r="GGE610" s="7"/>
      <c r="GGF610" s="7"/>
      <c r="GGG610" s="7"/>
      <c r="GGH610" s="7"/>
      <c r="GGI610" s="7"/>
      <c r="GGJ610" s="7"/>
      <c r="GGK610" s="7"/>
      <c r="GGL610" s="7"/>
      <c r="GGM610" s="7"/>
      <c r="GGN610" s="7"/>
      <c r="GGO610" s="7"/>
      <c r="GGP610" s="7"/>
      <c r="GGQ610" s="7"/>
      <c r="GGR610" s="7"/>
      <c r="GGS610" s="7"/>
      <c r="GGT610" s="7"/>
      <c r="GGU610" s="7"/>
      <c r="GGV610" s="7"/>
      <c r="GGW610" s="7"/>
      <c r="GGX610" s="7"/>
      <c r="GGY610" s="7"/>
      <c r="GGZ610" s="7"/>
      <c r="GHA610" s="7"/>
      <c r="GHB610" s="7"/>
      <c r="GHC610" s="7"/>
      <c r="GHD610" s="7"/>
      <c r="GHE610" s="7"/>
      <c r="GHF610" s="7"/>
      <c r="GHG610" s="7"/>
      <c r="GHH610" s="7"/>
      <c r="GHI610" s="7"/>
      <c r="GHJ610" s="7"/>
      <c r="GHK610" s="7"/>
      <c r="GHL610" s="7"/>
      <c r="GHM610" s="7"/>
      <c r="GHN610" s="7"/>
      <c r="GHO610" s="7"/>
      <c r="GHP610" s="7"/>
      <c r="GHQ610" s="7"/>
      <c r="GHR610" s="7"/>
      <c r="GHS610" s="7"/>
      <c r="GHT610" s="7"/>
      <c r="GHU610" s="7"/>
      <c r="GHV610" s="7"/>
      <c r="GHW610" s="7"/>
      <c r="GHX610" s="7"/>
      <c r="GHY610" s="7"/>
      <c r="GHZ610" s="7"/>
      <c r="GIA610" s="7"/>
      <c r="GIB610" s="7"/>
      <c r="GIC610" s="7"/>
      <c r="GID610" s="7"/>
      <c r="GIE610" s="7"/>
      <c r="GIF610" s="7"/>
      <c r="GIG610" s="7"/>
      <c r="GIH610" s="7"/>
      <c r="GII610" s="7"/>
      <c r="GIJ610" s="7"/>
      <c r="GIK610" s="7"/>
      <c r="GIL610" s="7"/>
      <c r="GIM610" s="7"/>
      <c r="GIN610" s="7"/>
      <c r="GIO610" s="7"/>
      <c r="GIP610" s="7"/>
      <c r="GIQ610" s="7"/>
      <c r="GIR610" s="7"/>
      <c r="GIS610" s="7"/>
      <c r="GIT610" s="7"/>
      <c r="GIU610" s="7"/>
      <c r="GIV610" s="7"/>
      <c r="GIW610" s="7"/>
      <c r="GIX610" s="7"/>
      <c r="GIY610" s="7"/>
      <c r="GIZ610" s="7"/>
      <c r="GJA610" s="7"/>
      <c r="GJB610" s="7"/>
      <c r="GJC610" s="7"/>
      <c r="GJD610" s="7"/>
      <c r="GJE610" s="7"/>
      <c r="GJF610" s="7"/>
      <c r="GJG610" s="7"/>
      <c r="GJH610" s="7"/>
      <c r="GJI610" s="7"/>
      <c r="GJJ610" s="7"/>
      <c r="GJK610" s="7"/>
      <c r="GJL610" s="7"/>
      <c r="GJM610" s="7"/>
      <c r="GJN610" s="7"/>
      <c r="GJO610" s="7"/>
      <c r="GJP610" s="7"/>
      <c r="GJQ610" s="7"/>
      <c r="GJR610" s="7"/>
      <c r="GJS610" s="7"/>
      <c r="GJT610" s="7"/>
      <c r="GJU610" s="7"/>
      <c r="GJV610" s="7"/>
      <c r="GJW610" s="7"/>
      <c r="GJX610" s="7"/>
      <c r="GJY610" s="7"/>
      <c r="GJZ610" s="7"/>
      <c r="GKA610" s="7"/>
      <c r="GKB610" s="7"/>
      <c r="GKC610" s="7"/>
      <c r="GKD610" s="7"/>
      <c r="GKE610" s="7"/>
      <c r="GKF610" s="7"/>
      <c r="GKG610" s="7"/>
      <c r="GKH610" s="7"/>
      <c r="GKI610" s="7"/>
      <c r="GKJ610" s="7"/>
      <c r="GKK610" s="7"/>
      <c r="GKL610" s="7"/>
      <c r="GKM610" s="7"/>
      <c r="GKN610" s="7"/>
      <c r="GKO610" s="7"/>
      <c r="GKP610" s="7"/>
      <c r="GKQ610" s="7"/>
      <c r="GKR610" s="7"/>
      <c r="GKS610" s="7"/>
      <c r="GKT610" s="7"/>
      <c r="GKU610" s="7"/>
      <c r="GKV610" s="7"/>
      <c r="GKW610" s="7"/>
      <c r="GKX610" s="7"/>
      <c r="GKY610" s="7"/>
      <c r="GKZ610" s="7"/>
      <c r="GLA610" s="7"/>
      <c r="GLB610" s="7"/>
      <c r="GLC610" s="7"/>
      <c r="GLD610" s="7"/>
      <c r="GLE610" s="7"/>
      <c r="GLF610" s="7"/>
      <c r="GLG610" s="7"/>
      <c r="GLH610" s="7"/>
      <c r="GLI610" s="7"/>
      <c r="GLJ610" s="7"/>
      <c r="GLK610" s="7"/>
      <c r="GLL610" s="7"/>
      <c r="GLM610" s="7"/>
      <c r="GLN610" s="7"/>
      <c r="GLO610" s="7"/>
      <c r="GLP610" s="7"/>
      <c r="GLQ610" s="7"/>
      <c r="GLR610" s="7"/>
      <c r="GLS610" s="7"/>
      <c r="GLT610" s="7"/>
      <c r="GLU610" s="7"/>
      <c r="GLV610" s="7"/>
      <c r="GLW610" s="7"/>
      <c r="GLX610" s="7"/>
      <c r="GLY610" s="7"/>
      <c r="GLZ610" s="7"/>
      <c r="GMA610" s="7"/>
      <c r="GMB610" s="7"/>
      <c r="GMC610" s="7"/>
      <c r="GMD610" s="7"/>
      <c r="GME610" s="7"/>
      <c r="GMF610" s="7"/>
      <c r="GMG610" s="7"/>
      <c r="GMH610" s="7"/>
      <c r="GMI610" s="7"/>
      <c r="GMJ610" s="7"/>
      <c r="GMK610" s="7"/>
      <c r="GML610" s="7"/>
      <c r="GMM610" s="7"/>
      <c r="GMN610" s="7"/>
      <c r="GMO610" s="7"/>
      <c r="GMP610" s="7"/>
      <c r="GMQ610" s="7"/>
      <c r="GMR610" s="7"/>
      <c r="GMS610" s="7"/>
      <c r="GMT610" s="7"/>
      <c r="GMU610" s="7"/>
      <c r="GMV610" s="7"/>
      <c r="GMW610" s="7"/>
      <c r="GMX610" s="7"/>
      <c r="GMY610" s="7"/>
      <c r="GMZ610" s="7"/>
      <c r="GNA610" s="7"/>
      <c r="GNB610" s="7"/>
      <c r="GNC610" s="7"/>
      <c r="GND610" s="7"/>
      <c r="GNE610" s="7"/>
      <c r="GNF610" s="7"/>
      <c r="GNG610" s="7"/>
      <c r="GNH610" s="7"/>
      <c r="GNI610" s="7"/>
      <c r="GNJ610" s="7"/>
      <c r="GNK610" s="7"/>
      <c r="GNL610" s="7"/>
      <c r="GNM610" s="7"/>
      <c r="GNN610" s="7"/>
      <c r="GNO610" s="7"/>
      <c r="GNP610" s="7"/>
      <c r="GNQ610" s="7"/>
      <c r="GNR610" s="7"/>
      <c r="GNS610" s="7"/>
      <c r="GNT610" s="7"/>
      <c r="GNU610" s="7"/>
      <c r="GNV610" s="7"/>
      <c r="GNW610" s="7"/>
      <c r="GNX610" s="7"/>
      <c r="GNY610" s="7"/>
      <c r="GNZ610" s="7"/>
      <c r="GOA610" s="7"/>
      <c r="GOB610" s="7"/>
      <c r="GOC610" s="7"/>
      <c r="GOD610" s="7"/>
      <c r="GOE610" s="7"/>
      <c r="GOF610" s="7"/>
      <c r="GOG610" s="7"/>
      <c r="GOH610" s="7"/>
      <c r="GOI610" s="7"/>
      <c r="GOJ610" s="7"/>
      <c r="GOK610" s="7"/>
      <c r="GOL610" s="7"/>
      <c r="GOM610" s="7"/>
      <c r="GON610" s="7"/>
      <c r="GOO610" s="7"/>
      <c r="GOP610" s="7"/>
      <c r="GOQ610" s="7"/>
      <c r="GOR610" s="7"/>
      <c r="GOS610" s="7"/>
      <c r="GOT610" s="7"/>
      <c r="GOU610" s="7"/>
      <c r="GOV610" s="7"/>
      <c r="GOW610" s="7"/>
      <c r="GOX610" s="7"/>
      <c r="GOY610" s="7"/>
      <c r="GOZ610" s="7"/>
      <c r="GPA610" s="7"/>
      <c r="GPB610" s="7"/>
      <c r="GPC610" s="7"/>
      <c r="GPD610" s="7"/>
      <c r="GPE610" s="7"/>
      <c r="GPF610" s="7"/>
      <c r="GPG610" s="7"/>
      <c r="GPH610" s="7"/>
      <c r="GPI610" s="7"/>
      <c r="GPJ610" s="7"/>
      <c r="GPK610" s="7"/>
      <c r="GPL610" s="7"/>
      <c r="GPM610" s="7"/>
      <c r="GPN610" s="7"/>
      <c r="GPO610" s="7"/>
      <c r="GPP610" s="7"/>
      <c r="GPQ610" s="7"/>
      <c r="GPR610" s="7"/>
      <c r="GPS610" s="7"/>
      <c r="GPT610" s="7"/>
      <c r="GPU610" s="7"/>
      <c r="GPV610" s="7"/>
      <c r="GPW610" s="7"/>
      <c r="GPX610" s="7"/>
      <c r="GPY610" s="7"/>
      <c r="GPZ610" s="7"/>
      <c r="GQA610" s="7"/>
      <c r="GQB610" s="7"/>
      <c r="GQC610" s="7"/>
      <c r="GQD610" s="7"/>
      <c r="GQE610" s="7"/>
      <c r="GQF610" s="7"/>
      <c r="GQG610" s="7"/>
      <c r="GQH610" s="7"/>
      <c r="GQI610" s="7"/>
      <c r="GQJ610" s="7"/>
      <c r="GQK610" s="7"/>
      <c r="GQL610" s="7"/>
      <c r="GQM610" s="7"/>
      <c r="GQN610" s="7"/>
      <c r="GQO610" s="7"/>
      <c r="GQP610" s="7"/>
      <c r="GQQ610" s="7"/>
      <c r="GQR610" s="7"/>
      <c r="GQS610" s="7"/>
      <c r="GQT610" s="7"/>
      <c r="GQU610" s="7"/>
      <c r="GQV610" s="7"/>
      <c r="GQW610" s="7"/>
      <c r="GQX610" s="7"/>
      <c r="GQY610" s="7"/>
      <c r="GQZ610" s="7"/>
      <c r="GRA610" s="7"/>
      <c r="GRB610" s="7"/>
      <c r="GRC610" s="7"/>
      <c r="GRD610" s="7"/>
      <c r="GRE610" s="7"/>
      <c r="GRF610" s="7"/>
      <c r="GRG610" s="7"/>
      <c r="GRH610" s="7"/>
      <c r="GRI610" s="7"/>
      <c r="GRJ610" s="7"/>
      <c r="GRK610" s="7"/>
      <c r="GRL610" s="7"/>
      <c r="GRM610" s="7"/>
      <c r="GRN610" s="7"/>
      <c r="GRO610" s="7"/>
      <c r="GRP610" s="7"/>
      <c r="GRQ610" s="7"/>
      <c r="GRR610" s="7"/>
      <c r="GRS610" s="7"/>
      <c r="GRT610" s="7"/>
      <c r="GRU610" s="7"/>
      <c r="GRV610" s="7"/>
      <c r="GRW610" s="7"/>
      <c r="GRX610" s="7"/>
      <c r="GRY610" s="7"/>
      <c r="GRZ610" s="7"/>
      <c r="GSA610" s="7"/>
      <c r="GSB610" s="7"/>
      <c r="GSC610" s="7"/>
      <c r="GSD610" s="7"/>
      <c r="GSE610" s="7"/>
      <c r="GSF610" s="7"/>
      <c r="GSG610" s="7"/>
      <c r="GSH610" s="7"/>
      <c r="GSI610" s="7"/>
      <c r="GSJ610" s="7"/>
      <c r="GSK610" s="7"/>
      <c r="GSL610" s="7"/>
      <c r="GSM610" s="7"/>
      <c r="GSN610" s="7"/>
      <c r="GSO610" s="7"/>
      <c r="GSP610" s="7"/>
      <c r="GSQ610" s="7"/>
      <c r="GSR610" s="7"/>
      <c r="GSS610" s="7"/>
      <c r="GST610" s="7"/>
      <c r="GSU610" s="7"/>
      <c r="GSV610" s="7"/>
      <c r="GSW610" s="7"/>
      <c r="GSX610" s="7"/>
      <c r="GSY610" s="7"/>
      <c r="GSZ610" s="7"/>
      <c r="GTA610" s="7"/>
      <c r="GTB610" s="7"/>
      <c r="GTC610" s="7"/>
      <c r="GTD610" s="7"/>
      <c r="GTE610" s="7"/>
      <c r="GTF610" s="7"/>
      <c r="GTG610" s="7"/>
      <c r="GTH610" s="7"/>
      <c r="GTI610" s="7"/>
      <c r="GTJ610" s="7"/>
      <c r="GTK610" s="7"/>
      <c r="GTL610" s="7"/>
      <c r="GTM610" s="7"/>
      <c r="GTN610" s="7"/>
      <c r="GTO610" s="7"/>
      <c r="GTP610" s="7"/>
      <c r="GTQ610" s="7"/>
      <c r="GTR610" s="7"/>
      <c r="GTS610" s="7"/>
      <c r="GTT610" s="7"/>
      <c r="GTU610" s="7"/>
      <c r="GTV610" s="7"/>
      <c r="GTW610" s="7"/>
      <c r="GTX610" s="7"/>
      <c r="GTY610" s="7"/>
      <c r="GTZ610" s="7"/>
      <c r="GUA610" s="7"/>
      <c r="GUB610" s="7"/>
      <c r="GUC610" s="7"/>
      <c r="GUD610" s="7"/>
      <c r="GUE610" s="7"/>
      <c r="GUF610" s="7"/>
      <c r="GUG610" s="7"/>
      <c r="GUH610" s="7"/>
      <c r="GUI610" s="7"/>
      <c r="GUJ610" s="7"/>
      <c r="GUK610" s="7"/>
      <c r="GUL610" s="7"/>
      <c r="GUM610" s="7"/>
      <c r="GUN610" s="7"/>
      <c r="GUO610" s="7"/>
      <c r="GUP610" s="7"/>
      <c r="GUQ610" s="7"/>
      <c r="GUR610" s="7"/>
      <c r="GUS610" s="7"/>
      <c r="GUT610" s="7"/>
      <c r="GUU610" s="7"/>
      <c r="GUV610" s="7"/>
      <c r="GUW610" s="7"/>
      <c r="GUX610" s="7"/>
      <c r="GUY610" s="7"/>
      <c r="GUZ610" s="7"/>
      <c r="GVA610" s="7"/>
      <c r="GVB610" s="7"/>
      <c r="GVC610" s="7"/>
      <c r="GVD610" s="7"/>
      <c r="GVE610" s="7"/>
      <c r="GVF610" s="7"/>
      <c r="GVG610" s="7"/>
      <c r="GVH610" s="7"/>
      <c r="GVI610" s="7"/>
      <c r="GVJ610" s="7"/>
      <c r="GVK610" s="7"/>
      <c r="GVL610" s="7"/>
      <c r="GVM610" s="7"/>
      <c r="GVN610" s="7"/>
      <c r="GVO610" s="7"/>
      <c r="GVP610" s="7"/>
      <c r="GVQ610" s="7"/>
      <c r="GVR610" s="7"/>
      <c r="GVS610" s="7"/>
      <c r="GVT610" s="7"/>
      <c r="GVU610" s="7"/>
      <c r="GVV610" s="7"/>
      <c r="GVW610" s="7"/>
      <c r="GVX610" s="7"/>
      <c r="GVY610" s="7"/>
      <c r="GVZ610" s="7"/>
      <c r="GWA610" s="7"/>
      <c r="GWB610" s="7"/>
      <c r="GWC610" s="7"/>
      <c r="GWD610" s="7"/>
      <c r="GWE610" s="7"/>
      <c r="GWF610" s="7"/>
      <c r="GWG610" s="7"/>
      <c r="GWH610" s="7"/>
      <c r="GWI610" s="7"/>
      <c r="GWJ610" s="7"/>
      <c r="GWK610" s="7"/>
      <c r="GWL610" s="7"/>
      <c r="GWM610" s="7"/>
      <c r="GWN610" s="7"/>
      <c r="GWO610" s="7"/>
      <c r="GWP610" s="7"/>
      <c r="GWQ610" s="7"/>
      <c r="GWR610" s="7"/>
      <c r="GWS610" s="7"/>
      <c r="GWT610" s="7"/>
      <c r="GWU610" s="7"/>
      <c r="GWV610" s="7"/>
      <c r="GWW610" s="7"/>
      <c r="GWX610" s="7"/>
      <c r="GWY610" s="7"/>
      <c r="GWZ610" s="7"/>
      <c r="GXA610" s="7"/>
      <c r="GXB610" s="7"/>
      <c r="GXC610" s="7"/>
      <c r="GXD610" s="7"/>
      <c r="GXE610" s="7"/>
      <c r="GXF610" s="7"/>
      <c r="GXG610" s="7"/>
      <c r="GXH610" s="7"/>
      <c r="GXI610" s="7"/>
      <c r="GXJ610" s="7"/>
      <c r="GXK610" s="7"/>
      <c r="GXL610" s="7"/>
      <c r="GXM610" s="7"/>
      <c r="GXN610" s="7"/>
      <c r="GXO610" s="7"/>
      <c r="GXP610" s="7"/>
      <c r="GXQ610" s="7"/>
      <c r="GXR610" s="7"/>
      <c r="GXS610" s="7"/>
      <c r="GXT610" s="7"/>
      <c r="GXU610" s="7"/>
      <c r="GXV610" s="7"/>
      <c r="GXW610" s="7"/>
      <c r="GXX610" s="7"/>
      <c r="GXY610" s="7"/>
      <c r="GXZ610" s="7"/>
      <c r="GYA610" s="7"/>
      <c r="GYB610" s="7"/>
      <c r="GYC610" s="7"/>
      <c r="GYD610" s="7"/>
      <c r="GYE610" s="7"/>
      <c r="GYF610" s="7"/>
      <c r="GYG610" s="7"/>
      <c r="GYH610" s="7"/>
      <c r="GYI610" s="7"/>
      <c r="GYJ610" s="7"/>
      <c r="GYK610" s="7"/>
      <c r="GYL610" s="7"/>
      <c r="GYM610" s="7"/>
      <c r="GYN610" s="7"/>
      <c r="GYO610" s="7"/>
      <c r="GYP610" s="7"/>
      <c r="GYQ610" s="7"/>
      <c r="GYR610" s="7"/>
      <c r="GYS610" s="7"/>
      <c r="GYT610" s="7"/>
      <c r="GYU610" s="7"/>
      <c r="GYV610" s="7"/>
      <c r="GYW610" s="7"/>
      <c r="GYX610" s="7"/>
      <c r="GYY610" s="7"/>
      <c r="GYZ610" s="7"/>
      <c r="GZA610" s="7"/>
      <c r="GZB610" s="7"/>
      <c r="GZC610" s="7"/>
      <c r="GZD610" s="7"/>
      <c r="GZE610" s="7"/>
      <c r="GZF610" s="7"/>
      <c r="GZG610" s="7"/>
      <c r="GZH610" s="7"/>
      <c r="GZI610" s="7"/>
      <c r="GZJ610" s="7"/>
      <c r="GZK610" s="7"/>
      <c r="GZL610" s="7"/>
      <c r="GZM610" s="7"/>
      <c r="GZN610" s="7"/>
      <c r="GZO610" s="7"/>
      <c r="GZP610" s="7"/>
      <c r="GZQ610" s="7"/>
      <c r="GZR610" s="7"/>
      <c r="GZS610" s="7"/>
      <c r="GZT610" s="7"/>
      <c r="GZU610" s="7"/>
      <c r="GZV610" s="7"/>
      <c r="GZW610" s="7"/>
      <c r="GZX610" s="7"/>
      <c r="GZY610" s="7"/>
      <c r="GZZ610" s="7"/>
      <c r="HAA610" s="7"/>
      <c r="HAB610" s="7"/>
      <c r="HAC610" s="7"/>
      <c r="HAD610" s="7"/>
      <c r="HAE610" s="7"/>
      <c r="HAF610" s="7"/>
      <c r="HAG610" s="7"/>
      <c r="HAH610" s="7"/>
      <c r="HAI610" s="7"/>
      <c r="HAJ610" s="7"/>
      <c r="HAK610" s="7"/>
      <c r="HAL610" s="7"/>
      <c r="HAM610" s="7"/>
      <c r="HAN610" s="7"/>
      <c r="HAO610" s="7"/>
      <c r="HAP610" s="7"/>
      <c r="HAQ610" s="7"/>
      <c r="HAR610" s="7"/>
      <c r="HAS610" s="7"/>
      <c r="HAT610" s="7"/>
      <c r="HAU610" s="7"/>
      <c r="HAV610" s="7"/>
      <c r="HAW610" s="7"/>
      <c r="HAX610" s="7"/>
      <c r="HAY610" s="7"/>
      <c r="HAZ610" s="7"/>
      <c r="HBA610" s="7"/>
      <c r="HBB610" s="7"/>
      <c r="HBC610" s="7"/>
      <c r="HBD610" s="7"/>
      <c r="HBE610" s="7"/>
      <c r="HBF610" s="7"/>
      <c r="HBG610" s="7"/>
      <c r="HBH610" s="7"/>
      <c r="HBI610" s="7"/>
      <c r="HBJ610" s="7"/>
      <c r="HBK610" s="7"/>
      <c r="HBL610" s="7"/>
      <c r="HBM610" s="7"/>
      <c r="HBN610" s="7"/>
      <c r="HBO610" s="7"/>
      <c r="HBP610" s="7"/>
      <c r="HBQ610" s="7"/>
      <c r="HBR610" s="7"/>
      <c r="HBS610" s="7"/>
      <c r="HBT610" s="7"/>
      <c r="HBU610" s="7"/>
      <c r="HBV610" s="7"/>
      <c r="HBW610" s="7"/>
      <c r="HBX610" s="7"/>
      <c r="HBY610" s="7"/>
      <c r="HBZ610" s="7"/>
      <c r="HCA610" s="7"/>
      <c r="HCB610" s="7"/>
      <c r="HCC610" s="7"/>
      <c r="HCD610" s="7"/>
      <c r="HCE610" s="7"/>
      <c r="HCF610" s="7"/>
      <c r="HCG610" s="7"/>
      <c r="HCH610" s="7"/>
      <c r="HCI610" s="7"/>
      <c r="HCJ610" s="7"/>
      <c r="HCK610" s="7"/>
      <c r="HCL610" s="7"/>
      <c r="HCM610" s="7"/>
      <c r="HCN610" s="7"/>
      <c r="HCO610" s="7"/>
      <c r="HCP610" s="7"/>
      <c r="HCQ610" s="7"/>
      <c r="HCR610" s="7"/>
      <c r="HCS610" s="7"/>
      <c r="HCT610" s="7"/>
      <c r="HCU610" s="7"/>
      <c r="HCV610" s="7"/>
      <c r="HCW610" s="7"/>
      <c r="HCX610" s="7"/>
      <c r="HCY610" s="7"/>
      <c r="HCZ610" s="7"/>
      <c r="HDA610" s="7"/>
      <c r="HDB610" s="7"/>
      <c r="HDC610" s="7"/>
      <c r="HDD610" s="7"/>
      <c r="HDE610" s="7"/>
      <c r="HDF610" s="7"/>
      <c r="HDG610" s="7"/>
      <c r="HDH610" s="7"/>
      <c r="HDI610" s="7"/>
      <c r="HDJ610" s="7"/>
      <c r="HDK610" s="7"/>
      <c r="HDL610" s="7"/>
      <c r="HDM610" s="7"/>
      <c r="HDN610" s="7"/>
      <c r="HDO610" s="7"/>
      <c r="HDP610" s="7"/>
      <c r="HDQ610" s="7"/>
      <c r="HDR610" s="7"/>
      <c r="HDS610" s="7"/>
      <c r="HDT610" s="7"/>
      <c r="HDU610" s="7"/>
      <c r="HDV610" s="7"/>
      <c r="HDW610" s="7"/>
      <c r="HDX610" s="7"/>
      <c r="HDY610" s="7"/>
      <c r="HDZ610" s="7"/>
      <c r="HEA610" s="7"/>
      <c r="HEB610" s="7"/>
      <c r="HEC610" s="7"/>
      <c r="HED610" s="7"/>
      <c r="HEE610" s="7"/>
      <c r="HEF610" s="7"/>
      <c r="HEG610" s="7"/>
      <c r="HEH610" s="7"/>
      <c r="HEI610" s="7"/>
      <c r="HEJ610" s="7"/>
      <c r="HEK610" s="7"/>
      <c r="HEL610" s="7"/>
      <c r="HEM610" s="7"/>
      <c r="HEN610" s="7"/>
      <c r="HEO610" s="7"/>
      <c r="HEP610" s="7"/>
      <c r="HEQ610" s="7"/>
      <c r="HER610" s="7"/>
      <c r="HES610" s="7"/>
      <c r="HET610" s="7"/>
      <c r="HEU610" s="7"/>
      <c r="HEV610" s="7"/>
      <c r="HEW610" s="7"/>
      <c r="HEX610" s="7"/>
      <c r="HEY610" s="7"/>
      <c r="HEZ610" s="7"/>
      <c r="HFA610" s="7"/>
      <c r="HFB610" s="7"/>
      <c r="HFC610" s="7"/>
      <c r="HFD610" s="7"/>
      <c r="HFE610" s="7"/>
      <c r="HFF610" s="7"/>
      <c r="HFG610" s="7"/>
      <c r="HFH610" s="7"/>
      <c r="HFI610" s="7"/>
      <c r="HFJ610" s="7"/>
      <c r="HFK610" s="7"/>
      <c r="HFL610" s="7"/>
      <c r="HFM610" s="7"/>
      <c r="HFN610" s="7"/>
      <c r="HFO610" s="7"/>
      <c r="HFP610" s="7"/>
      <c r="HFQ610" s="7"/>
      <c r="HFR610" s="7"/>
      <c r="HFS610" s="7"/>
      <c r="HFT610" s="7"/>
      <c r="HFU610" s="7"/>
      <c r="HFV610" s="7"/>
      <c r="HFW610" s="7"/>
      <c r="HFX610" s="7"/>
      <c r="HFY610" s="7"/>
      <c r="HFZ610" s="7"/>
      <c r="HGA610" s="7"/>
      <c r="HGB610" s="7"/>
      <c r="HGC610" s="7"/>
      <c r="HGD610" s="7"/>
      <c r="HGE610" s="7"/>
      <c r="HGF610" s="7"/>
      <c r="HGG610" s="7"/>
      <c r="HGH610" s="7"/>
      <c r="HGI610" s="7"/>
      <c r="HGJ610" s="7"/>
      <c r="HGK610" s="7"/>
      <c r="HGL610" s="7"/>
      <c r="HGM610" s="7"/>
      <c r="HGN610" s="7"/>
      <c r="HGO610" s="7"/>
      <c r="HGP610" s="7"/>
      <c r="HGQ610" s="7"/>
      <c r="HGR610" s="7"/>
      <c r="HGS610" s="7"/>
      <c r="HGT610" s="7"/>
      <c r="HGU610" s="7"/>
      <c r="HGV610" s="7"/>
      <c r="HGW610" s="7"/>
      <c r="HGX610" s="7"/>
      <c r="HGY610" s="7"/>
      <c r="HGZ610" s="7"/>
      <c r="HHA610" s="7"/>
      <c r="HHB610" s="7"/>
      <c r="HHC610" s="7"/>
      <c r="HHD610" s="7"/>
      <c r="HHE610" s="7"/>
      <c r="HHF610" s="7"/>
      <c r="HHG610" s="7"/>
      <c r="HHH610" s="7"/>
      <c r="HHI610" s="7"/>
      <c r="HHJ610" s="7"/>
      <c r="HHK610" s="7"/>
      <c r="HHL610" s="7"/>
      <c r="HHM610" s="7"/>
      <c r="HHN610" s="7"/>
      <c r="HHO610" s="7"/>
      <c r="HHP610" s="7"/>
      <c r="HHQ610" s="7"/>
      <c r="HHR610" s="7"/>
      <c r="HHS610" s="7"/>
      <c r="HHT610" s="7"/>
      <c r="HHU610" s="7"/>
      <c r="HHV610" s="7"/>
      <c r="HHW610" s="7"/>
      <c r="HHX610" s="7"/>
      <c r="HHY610" s="7"/>
      <c r="HHZ610" s="7"/>
      <c r="HIA610" s="7"/>
      <c r="HIB610" s="7"/>
      <c r="HIC610" s="7"/>
      <c r="HID610" s="7"/>
      <c r="HIE610" s="7"/>
      <c r="HIF610" s="7"/>
      <c r="HIG610" s="7"/>
      <c r="HIH610" s="7"/>
      <c r="HII610" s="7"/>
      <c r="HIJ610" s="7"/>
      <c r="HIK610" s="7"/>
      <c r="HIL610" s="7"/>
      <c r="HIM610" s="7"/>
      <c r="HIN610" s="7"/>
      <c r="HIO610" s="7"/>
      <c r="HIP610" s="7"/>
      <c r="HIQ610" s="7"/>
      <c r="HIR610" s="7"/>
      <c r="HIS610" s="7"/>
      <c r="HIT610" s="7"/>
      <c r="HIU610" s="7"/>
      <c r="HIV610" s="7"/>
      <c r="HIW610" s="7"/>
      <c r="HIX610" s="7"/>
      <c r="HIY610" s="7"/>
      <c r="HIZ610" s="7"/>
      <c r="HJA610" s="7"/>
      <c r="HJB610" s="7"/>
      <c r="HJC610" s="7"/>
      <c r="HJD610" s="7"/>
      <c r="HJE610" s="7"/>
      <c r="HJF610" s="7"/>
      <c r="HJG610" s="7"/>
      <c r="HJH610" s="7"/>
      <c r="HJI610" s="7"/>
      <c r="HJJ610" s="7"/>
      <c r="HJK610" s="7"/>
      <c r="HJL610" s="7"/>
      <c r="HJM610" s="7"/>
      <c r="HJN610" s="7"/>
      <c r="HJO610" s="7"/>
      <c r="HJP610" s="7"/>
      <c r="HJQ610" s="7"/>
      <c r="HJR610" s="7"/>
      <c r="HJS610" s="7"/>
      <c r="HJT610" s="7"/>
      <c r="HJU610" s="7"/>
      <c r="HJV610" s="7"/>
      <c r="HJW610" s="7"/>
      <c r="HJX610" s="7"/>
      <c r="HJY610" s="7"/>
      <c r="HJZ610" s="7"/>
      <c r="HKA610" s="7"/>
      <c r="HKB610" s="7"/>
      <c r="HKC610" s="7"/>
      <c r="HKD610" s="7"/>
      <c r="HKE610" s="7"/>
      <c r="HKF610" s="7"/>
      <c r="HKG610" s="7"/>
      <c r="HKH610" s="7"/>
      <c r="HKI610" s="7"/>
      <c r="HKJ610" s="7"/>
      <c r="HKK610" s="7"/>
      <c r="HKL610" s="7"/>
      <c r="HKM610" s="7"/>
      <c r="HKN610" s="7"/>
      <c r="HKO610" s="7"/>
      <c r="HKP610" s="7"/>
      <c r="HKQ610" s="7"/>
      <c r="HKR610" s="7"/>
      <c r="HKS610" s="7"/>
      <c r="HKT610" s="7"/>
      <c r="HKU610" s="7"/>
      <c r="HKV610" s="7"/>
      <c r="HKW610" s="7"/>
      <c r="HKX610" s="7"/>
      <c r="HKY610" s="7"/>
      <c r="HKZ610" s="7"/>
      <c r="HLA610" s="7"/>
      <c r="HLB610" s="7"/>
      <c r="HLC610" s="7"/>
      <c r="HLD610" s="7"/>
      <c r="HLE610" s="7"/>
      <c r="HLF610" s="7"/>
      <c r="HLG610" s="7"/>
      <c r="HLH610" s="7"/>
      <c r="HLI610" s="7"/>
      <c r="HLJ610" s="7"/>
      <c r="HLK610" s="7"/>
      <c r="HLL610" s="7"/>
      <c r="HLM610" s="7"/>
      <c r="HLN610" s="7"/>
      <c r="HLO610" s="7"/>
      <c r="HLP610" s="7"/>
      <c r="HLQ610" s="7"/>
      <c r="HLR610" s="7"/>
      <c r="HLS610" s="7"/>
      <c r="HLT610" s="7"/>
      <c r="HLU610" s="7"/>
      <c r="HLV610" s="7"/>
      <c r="HLW610" s="7"/>
      <c r="HLX610" s="7"/>
      <c r="HLY610" s="7"/>
      <c r="HLZ610" s="7"/>
      <c r="HMA610" s="7"/>
      <c r="HMB610" s="7"/>
      <c r="HMC610" s="7"/>
      <c r="HMD610" s="7"/>
      <c r="HME610" s="7"/>
      <c r="HMF610" s="7"/>
      <c r="HMG610" s="7"/>
      <c r="HMH610" s="7"/>
      <c r="HMI610" s="7"/>
      <c r="HMJ610" s="7"/>
      <c r="HMK610" s="7"/>
      <c r="HML610" s="7"/>
      <c r="HMM610" s="7"/>
      <c r="HMN610" s="7"/>
      <c r="HMO610" s="7"/>
      <c r="HMP610" s="7"/>
      <c r="HMQ610" s="7"/>
      <c r="HMR610" s="7"/>
      <c r="HMS610" s="7"/>
      <c r="HMT610" s="7"/>
      <c r="HMU610" s="7"/>
      <c r="HMV610" s="7"/>
      <c r="HMW610" s="7"/>
      <c r="HMX610" s="7"/>
      <c r="HMY610" s="7"/>
      <c r="HMZ610" s="7"/>
      <c r="HNA610" s="7"/>
      <c r="HNB610" s="7"/>
      <c r="HNC610" s="7"/>
      <c r="HND610" s="7"/>
      <c r="HNE610" s="7"/>
      <c r="HNF610" s="7"/>
      <c r="HNG610" s="7"/>
      <c r="HNH610" s="7"/>
      <c r="HNI610" s="7"/>
      <c r="HNJ610" s="7"/>
      <c r="HNK610" s="7"/>
      <c r="HNL610" s="7"/>
      <c r="HNM610" s="7"/>
      <c r="HNN610" s="7"/>
      <c r="HNO610" s="7"/>
      <c r="HNP610" s="7"/>
      <c r="HNQ610" s="7"/>
      <c r="HNR610" s="7"/>
      <c r="HNS610" s="7"/>
      <c r="HNT610" s="7"/>
      <c r="HNU610" s="7"/>
      <c r="HNV610" s="7"/>
      <c r="HNW610" s="7"/>
      <c r="HNX610" s="7"/>
      <c r="HNY610" s="7"/>
      <c r="HNZ610" s="7"/>
      <c r="HOA610" s="7"/>
      <c r="HOB610" s="7"/>
      <c r="HOC610" s="7"/>
      <c r="HOD610" s="7"/>
      <c r="HOE610" s="7"/>
      <c r="HOF610" s="7"/>
      <c r="HOG610" s="7"/>
      <c r="HOH610" s="7"/>
      <c r="HOI610" s="7"/>
      <c r="HOJ610" s="7"/>
      <c r="HOK610" s="7"/>
      <c r="HOL610" s="7"/>
      <c r="HOM610" s="7"/>
      <c r="HON610" s="7"/>
      <c r="HOO610" s="7"/>
      <c r="HOP610" s="7"/>
      <c r="HOQ610" s="7"/>
      <c r="HOR610" s="7"/>
      <c r="HOS610" s="7"/>
      <c r="HOT610" s="7"/>
      <c r="HOU610" s="7"/>
      <c r="HOV610" s="7"/>
      <c r="HOW610" s="7"/>
      <c r="HOX610" s="7"/>
      <c r="HOY610" s="7"/>
      <c r="HOZ610" s="7"/>
      <c r="HPA610" s="7"/>
      <c r="HPB610" s="7"/>
      <c r="HPC610" s="7"/>
      <c r="HPD610" s="7"/>
      <c r="HPE610" s="7"/>
      <c r="HPF610" s="7"/>
      <c r="HPG610" s="7"/>
      <c r="HPH610" s="7"/>
      <c r="HPI610" s="7"/>
      <c r="HPJ610" s="7"/>
      <c r="HPK610" s="7"/>
      <c r="HPL610" s="7"/>
      <c r="HPM610" s="7"/>
      <c r="HPN610" s="7"/>
      <c r="HPO610" s="7"/>
      <c r="HPP610" s="7"/>
      <c r="HPQ610" s="7"/>
      <c r="HPR610" s="7"/>
      <c r="HPS610" s="7"/>
      <c r="HPT610" s="7"/>
      <c r="HPU610" s="7"/>
      <c r="HPV610" s="7"/>
      <c r="HPW610" s="7"/>
      <c r="HPX610" s="7"/>
      <c r="HPY610" s="7"/>
      <c r="HPZ610" s="7"/>
      <c r="HQA610" s="7"/>
      <c r="HQB610" s="7"/>
      <c r="HQC610" s="7"/>
      <c r="HQD610" s="7"/>
      <c r="HQE610" s="7"/>
      <c r="HQF610" s="7"/>
      <c r="HQG610" s="7"/>
      <c r="HQH610" s="7"/>
      <c r="HQI610" s="7"/>
      <c r="HQJ610" s="7"/>
      <c r="HQK610" s="7"/>
      <c r="HQL610" s="7"/>
      <c r="HQM610" s="7"/>
      <c r="HQN610" s="7"/>
      <c r="HQO610" s="7"/>
      <c r="HQP610" s="7"/>
      <c r="HQQ610" s="7"/>
      <c r="HQR610" s="7"/>
      <c r="HQS610" s="7"/>
      <c r="HQT610" s="7"/>
      <c r="HQU610" s="7"/>
      <c r="HQV610" s="7"/>
      <c r="HQW610" s="7"/>
      <c r="HQX610" s="7"/>
      <c r="HQY610" s="7"/>
      <c r="HQZ610" s="7"/>
      <c r="HRA610" s="7"/>
      <c r="HRB610" s="7"/>
      <c r="HRC610" s="7"/>
      <c r="HRD610" s="7"/>
      <c r="HRE610" s="7"/>
      <c r="HRF610" s="7"/>
      <c r="HRG610" s="7"/>
      <c r="HRH610" s="7"/>
      <c r="HRI610" s="7"/>
      <c r="HRJ610" s="7"/>
      <c r="HRK610" s="7"/>
      <c r="HRL610" s="7"/>
      <c r="HRM610" s="7"/>
      <c r="HRN610" s="7"/>
      <c r="HRO610" s="7"/>
      <c r="HRP610" s="7"/>
      <c r="HRQ610" s="7"/>
      <c r="HRR610" s="7"/>
      <c r="HRS610" s="7"/>
      <c r="HRT610" s="7"/>
      <c r="HRU610" s="7"/>
      <c r="HRV610" s="7"/>
      <c r="HRW610" s="7"/>
      <c r="HRX610" s="7"/>
      <c r="HRY610" s="7"/>
      <c r="HRZ610" s="7"/>
      <c r="HSA610" s="7"/>
      <c r="HSB610" s="7"/>
      <c r="HSC610" s="7"/>
      <c r="HSD610" s="7"/>
      <c r="HSE610" s="7"/>
      <c r="HSF610" s="7"/>
      <c r="HSG610" s="7"/>
      <c r="HSH610" s="7"/>
      <c r="HSI610" s="7"/>
      <c r="HSJ610" s="7"/>
      <c r="HSK610" s="7"/>
      <c r="HSL610" s="7"/>
      <c r="HSM610" s="7"/>
      <c r="HSN610" s="7"/>
      <c r="HSO610" s="7"/>
      <c r="HSP610" s="7"/>
      <c r="HSQ610" s="7"/>
      <c r="HSR610" s="7"/>
      <c r="HSS610" s="7"/>
      <c r="HST610" s="7"/>
      <c r="HSU610" s="7"/>
      <c r="HSV610" s="7"/>
      <c r="HSW610" s="7"/>
      <c r="HSX610" s="7"/>
      <c r="HSY610" s="7"/>
      <c r="HSZ610" s="7"/>
      <c r="HTA610" s="7"/>
      <c r="HTB610" s="7"/>
      <c r="HTC610" s="7"/>
      <c r="HTD610" s="7"/>
      <c r="HTE610" s="7"/>
      <c r="HTF610" s="7"/>
      <c r="HTG610" s="7"/>
      <c r="HTH610" s="7"/>
      <c r="HTI610" s="7"/>
      <c r="HTJ610" s="7"/>
      <c r="HTK610" s="7"/>
      <c r="HTL610" s="7"/>
      <c r="HTM610" s="7"/>
      <c r="HTN610" s="7"/>
      <c r="HTO610" s="7"/>
      <c r="HTP610" s="7"/>
      <c r="HTQ610" s="7"/>
      <c r="HTR610" s="7"/>
      <c r="HTS610" s="7"/>
      <c r="HTT610" s="7"/>
      <c r="HTU610" s="7"/>
      <c r="HTV610" s="7"/>
      <c r="HTW610" s="7"/>
      <c r="HTX610" s="7"/>
      <c r="HTY610" s="7"/>
      <c r="HTZ610" s="7"/>
      <c r="HUA610" s="7"/>
      <c r="HUB610" s="7"/>
      <c r="HUC610" s="7"/>
      <c r="HUD610" s="7"/>
      <c r="HUE610" s="7"/>
      <c r="HUF610" s="7"/>
      <c r="HUG610" s="7"/>
      <c r="HUH610" s="7"/>
      <c r="HUI610" s="7"/>
      <c r="HUJ610" s="7"/>
      <c r="HUK610" s="7"/>
      <c r="HUL610" s="7"/>
      <c r="HUM610" s="7"/>
      <c r="HUN610" s="7"/>
      <c r="HUO610" s="7"/>
      <c r="HUP610" s="7"/>
      <c r="HUQ610" s="7"/>
      <c r="HUR610" s="7"/>
      <c r="HUS610" s="7"/>
      <c r="HUT610" s="7"/>
      <c r="HUU610" s="7"/>
      <c r="HUV610" s="7"/>
      <c r="HUW610" s="7"/>
      <c r="HUX610" s="7"/>
      <c r="HUY610" s="7"/>
      <c r="HUZ610" s="7"/>
      <c r="HVA610" s="7"/>
      <c r="HVB610" s="7"/>
      <c r="HVC610" s="7"/>
      <c r="HVD610" s="7"/>
      <c r="HVE610" s="7"/>
      <c r="HVF610" s="7"/>
      <c r="HVG610" s="7"/>
      <c r="HVH610" s="7"/>
      <c r="HVI610" s="7"/>
      <c r="HVJ610" s="7"/>
      <c r="HVK610" s="7"/>
      <c r="HVL610" s="7"/>
      <c r="HVM610" s="7"/>
      <c r="HVN610" s="7"/>
      <c r="HVO610" s="7"/>
      <c r="HVP610" s="7"/>
      <c r="HVQ610" s="7"/>
      <c r="HVR610" s="7"/>
      <c r="HVS610" s="7"/>
      <c r="HVT610" s="7"/>
      <c r="HVU610" s="7"/>
      <c r="HVV610" s="7"/>
      <c r="HVW610" s="7"/>
      <c r="HVX610" s="7"/>
      <c r="HVY610" s="7"/>
      <c r="HVZ610" s="7"/>
      <c r="HWA610" s="7"/>
      <c r="HWB610" s="7"/>
      <c r="HWC610" s="7"/>
      <c r="HWD610" s="7"/>
      <c r="HWE610" s="7"/>
      <c r="HWF610" s="7"/>
      <c r="HWG610" s="7"/>
      <c r="HWH610" s="7"/>
      <c r="HWI610" s="7"/>
      <c r="HWJ610" s="7"/>
      <c r="HWK610" s="7"/>
      <c r="HWL610" s="7"/>
      <c r="HWM610" s="7"/>
      <c r="HWN610" s="7"/>
      <c r="HWO610" s="7"/>
      <c r="HWP610" s="7"/>
      <c r="HWQ610" s="7"/>
      <c r="HWR610" s="7"/>
      <c r="HWS610" s="7"/>
      <c r="HWT610" s="7"/>
      <c r="HWU610" s="7"/>
      <c r="HWV610" s="7"/>
      <c r="HWW610" s="7"/>
      <c r="HWX610" s="7"/>
      <c r="HWY610" s="7"/>
      <c r="HWZ610" s="7"/>
      <c r="HXA610" s="7"/>
      <c r="HXB610" s="7"/>
      <c r="HXC610" s="7"/>
      <c r="HXD610" s="7"/>
      <c r="HXE610" s="7"/>
      <c r="HXF610" s="7"/>
      <c r="HXG610" s="7"/>
      <c r="HXH610" s="7"/>
      <c r="HXI610" s="7"/>
      <c r="HXJ610" s="7"/>
      <c r="HXK610" s="7"/>
      <c r="HXL610" s="7"/>
      <c r="HXM610" s="7"/>
      <c r="HXN610" s="7"/>
      <c r="HXO610" s="7"/>
      <c r="HXP610" s="7"/>
      <c r="HXQ610" s="7"/>
      <c r="HXR610" s="7"/>
      <c r="HXS610" s="7"/>
      <c r="HXT610" s="7"/>
      <c r="HXU610" s="7"/>
      <c r="HXV610" s="7"/>
      <c r="HXW610" s="7"/>
      <c r="HXX610" s="7"/>
      <c r="HXY610" s="7"/>
      <c r="HXZ610" s="7"/>
      <c r="HYA610" s="7"/>
      <c r="HYB610" s="7"/>
      <c r="HYC610" s="7"/>
      <c r="HYD610" s="7"/>
      <c r="HYE610" s="7"/>
      <c r="HYF610" s="7"/>
      <c r="HYG610" s="7"/>
      <c r="HYH610" s="7"/>
      <c r="HYI610" s="7"/>
      <c r="HYJ610" s="7"/>
      <c r="HYK610" s="7"/>
      <c r="HYL610" s="7"/>
      <c r="HYM610" s="7"/>
      <c r="HYN610" s="7"/>
      <c r="HYO610" s="7"/>
      <c r="HYP610" s="7"/>
      <c r="HYQ610" s="7"/>
      <c r="HYR610" s="7"/>
      <c r="HYS610" s="7"/>
      <c r="HYT610" s="7"/>
      <c r="HYU610" s="7"/>
      <c r="HYV610" s="7"/>
      <c r="HYW610" s="7"/>
      <c r="HYX610" s="7"/>
      <c r="HYY610" s="7"/>
      <c r="HYZ610" s="7"/>
      <c r="HZA610" s="7"/>
      <c r="HZB610" s="7"/>
      <c r="HZC610" s="7"/>
      <c r="HZD610" s="7"/>
      <c r="HZE610" s="7"/>
      <c r="HZF610" s="7"/>
      <c r="HZG610" s="7"/>
      <c r="HZH610" s="7"/>
      <c r="HZI610" s="7"/>
      <c r="HZJ610" s="7"/>
      <c r="HZK610" s="7"/>
      <c r="HZL610" s="7"/>
      <c r="HZM610" s="7"/>
      <c r="HZN610" s="7"/>
      <c r="HZO610" s="7"/>
      <c r="HZP610" s="7"/>
      <c r="HZQ610" s="7"/>
      <c r="HZR610" s="7"/>
      <c r="HZS610" s="7"/>
      <c r="HZT610" s="7"/>
      <c r="HZU610" s="7"/>
      <c r="HZV610" s="7"/>
      <c r="HZW610" s="7"/>
      <c r="HZX610" s="7"/>
      <c r="HZY610" s="7"/>
      <c r="HZZ610" s="7"/>
      <c r="IAA610" s="7"/>
      <c r="IAB610" s="7"/>
      <c r="IAC610" s="7"/>
      <c r="IAD610" s="7"/>
      <c r="IAE610" s="7"/>
      <c r="IAF610" s="7"/>
      <c r="IAG610" s="7"/>
      <c r="IAH610" s="7"/>
      <c r="IAI610" s="7"/>
      <c r="IAJ610" s="7"/>
      <c r="IAK610" s="7"/>
      <c r="IAL610" s="7"/>
      <c r="IAM610" s="7"/>
      <c r="IAN610" s="7"/>
      <c r="IAO610" s="7"/>
      <c r="IAP610" s="7"/>
      <c r="IAQ610" s="7"/>
      <c r="IAR610" s="7"/>
      <c r="IAS610" s="7"/>
      <c r="IAT610" s="7"/>
      <c r="IAU610" s="7"/>
      <c r="IAV610" s="7"/>
      <c r="IAW610" s="7"/>
      <c r="IAX610" s="7"/>
      <c r="IAY610" s="7"/>
      <c r="IAZ610" s="7"/>
      <c r="IBA610" s="7"/>
      <c r="IBB610" s="7"/>
      <c r="IBC610" s="7"/>
      <c r="IBD610" s="7"/>
      <c r="IBE610" s="7"/>
      <c r="IBF610" s="7"/>
      <c r="IBG610" s="7"/>
      <c r="IBH610" s="7"/>
      <c r="IBI610" s="7"/>
      <c r="IBJ610" s="7"/>
      <c r="IBK610" s="7"/>
      <c r="IBL610" s="7"/>
      <c r="IBM610" s="7"/>
      <c r="IBN610" s="7"/>
      <c r="IBO610" s="7"/>
      <c r="IBP610" s="7"/>
      <c r="IBQ610" s="7"/>
      <c r="IBR610" s="7"/>
      <c r="IBS610" s="7"/>
      <c r="IBT610" s="7"/>
      <c r="IBU610" s="7"/>
      <c r="IBV610" s="7"/>
      <c r="IBW610" s="7"/>
      <c r="IBX610" s="7"/>
      <c r="IBY610" s="7"/>
      <c r="IBZ610" s="7"/>
      <c r="ICA610" s="7"/>
      <c r="ICB610" s="7"/>
      <c r="ICC610" s="7"/>
      <c r="ICD610" s="7"/>
      <c r="ICE610" s="7"/>
      <c r="ICF610" s="7"/>
      <c r="ICG610" s="7"/>
      <c r="ICH610" s="7"/>
      <c r="ICI610" s="7"/>
      <c r="ICJ610" s="7"/>
      <c r="ICK610" s="7"/>
      <c r="ICL610" s="7"/>
      <c r="ICM610" s="7"/>
      <c r="ICN610" s="7"/>
      <c r="ICO610" s="7"/>
      <c r="ICP610" s="7"/>
      <c r="ICQ610" s="7"/>
      <c r="ICR610" s="7"/>
      <c r="ICS610" s="7"/>
      <c r="ICT610" s="7"/>
      <c r="ICU610" s="7"/>
      <c r="ICV610" s="7"/>
      <c r="ICW610" s="7"/>
      <c r="ICX610" s="7"/>
      <c r="ICY610" s="7"/>
      <c r="ICZ610" s="7"/>
      <c r="IDA610" s="7"/>
      <c r="IDB610" s="7"/>
      <c r="IDC610" s="7"/>
      <c r="IDD610" s="7"/>
      <c r="IDE610" s="7"/>
      <c r="IDF610" s="7"/>
      <c r="IDG610" s="7"/>
      <c r="IDH610" s="7"/>
      <c r="IDI610" s="7"/>
      <c r="IDJ610" s="7"/>
      <c r="IDK610" s="7"/>
      <c r="IDL610" s="7"/>
      <c r="IDM610" s="7"/>
      <c r="IDN610" s="7"/>
      <c r="IDO610" s="7"/>
      <c r="IDP610" s="7"/>
      <c r="IDQ610" s="7"/>
      <c r="IDR610" s="7"/>
      <c r="IDS610" s="7"/>
      <c r="IDT610" s="7"/>
      <c r="IDU610" s="7"/>
      <c r="IDV610" s="7"/>
      <c r="IDW610" s="7"/>
      <c r="IDX610" s="7"/>
      <c r="IDY610" s="7"/>
      <c r="IDZ610" s="7"/>
      <c r="IEA610" s="7"/>
      <c r="IEB610" s="7"/>
      <c r="IEC610" s="7"/>
      <c r="IED610" s="7"/>
      <c r="IEE610" s="7"/>
      <c r="IEF610" s="7"/>
      <c r="IEG610" s="7"/>
      <c r="IEH610" s="7"/>
      <c r="IEI610" s="7"/>
      <c r="IEJ610" s="7"/>
      <c r="IEK610" s="7"/>
      <c r="IEL610" s="7"/>
      <c r="IEM610" s="7"/>
      <c r="IEN610" s="7"/>
      <c r="IEO610" s="7"/>
      <c r="IEP610" s="7"/>
      <c r="IEQ610" s="7"/>
      <c r="IER610" s="7"/>
      <c r="IES610" s="7"/>
      <c r="IET610" s="7"/>
      <c r="IEU610" s="7"/>
      <c r="IEV610" s="7"/>
      <c r="IEW610" s="7"/>
      <c r="IEX610" s="7"/>
      <c r="IEY610" s="7"/>
      <c r="IEZ610" s="7"/>
      <c r="IFA610" s="7"/>
      <c r="IFB610" s="7"/>
      <c r="IFC610" s="7"/>
      <c r="IFD610" s="7"/>
      <c r="IFE610" s="7"/>
      <c r="IFF610" s="7"/>
      <c r="IFG610" s="7"/>
      <c r="IFH610" s="7"/>
      <c r="IFI610" s="7"/>
      <c r="IFJ610" s="7"/>
      <c r="IFK610" s="7"/>
      <c r="IFL610" s="7"/>
      <c r="IFM610" s="7"/>
      <c r="IFN610" s="7"/>
      <c r="IFO610" s="7"/>
      <c r="IFP610" s="7"/>
      <c r="IFQ610" s="7"/>
      <c r="IFR610" s="7"/>
      <c r="IFS610" s="7"/>
      <c r="IFT610" s="7"/>
      <c r="IFU610" s="7"/>
      <c r="IFV610" s="7"/>
      <c r="IFW610" s="7"/>
      <c r="IFX610" s="7"/>
      <c r="IFY610" s="7"/>
      <c r="IFZ610" s="7"/>
      <c r="IGA610" s="7"/>
      <c r="IGB610" s="7"/>
      <c r="IGC610" s="7"/>
      <c r="IGD610" s="7"/>
      <c r="IGE610" s="7"/>
      <c r="IGF610" s="7"/>
      <c r="IGG610" s="7"/>
      <c r="IGH610" s="7"/>
      <c r="IGI610" s="7"/>
      <c r="IGJ610" s="7"/>
      <c r="IGK610" s="7"/>
      <c r="IGL610" s="7"/>
      <c r="IGM610" s="7"/>
      <c r="IGN610" s="7"/>
      <c r="IGO610" s="7"/>
      <c r="IGP610" s="7"/>
      <c r="IGQ610" s="7"/>
      <c r="IGR610" s="7"/>
      <c r="IGS610" s="7"/>
      <c r="IGT610" s="7"/>
      <c r="IGU610" s="7"/>
      <c r="IGV610" s="7"/>
      <c r="IGW610" s="7"/>
      <c r="IGX610" s="7"/>
      <c r="IGY610" s="7"/>
      <c r="IGZ610" s="7"/>
      <c r="IHA610" s="7"/>
      <c r="IHB610" s="7"/>
      <c r="IHC610" s="7"/>
      <c r="IHD610" s="7"/>
      <c r="IHE610" s="7"/>
      <c r="IHF610" s="7"/>
      <c r="IHG610" s="7"/>
      <c r="IHH610" s="7"/>
      <c r="IHI610" s="7"/>
      <c r="IHJ610" s="7"/>
      <c r="IHK610" s="7"/>
      <c r="IHL610" s="7"/>
      <c r="IHM610" s="7"/>
      <c r="IHN610" s="7"/>
      <c r="IHO610" s="7"/>
      <c r="IHP610" s="7"/>
      <c r="IHQ610" s="7"/>
      <c r="IHR610" s="7"/>
      <c r="IHS610" s="7"/>
      <c r="IHT610" s="7"/>
      <c r="IHU610" s="7"/>
      <c r="IHV610" s="7"/>
      <c r="IHW610" s="7"/>
      <c r="IHX610" s="7"/>
      <c r="IHY610" s="7"/>
      <c r="IHZ610" s="7"/>
      <c r="IIA610" s="7"/>
      <c r="IIB610" s="7"/>
      <c r="IIC610" s="7"/>
      <c r="IID610" s="7"/>
      <c r="IIE610" s="7"/>
      <c r="IIF610" s="7"/>
      <c r="IIG610" s="7"/>
      <c r="IIH610" s="7"/>
      <c r="III610" s="7"/>
      <c r="IIJ610" s="7"/>
      <c r="IIK610" s="7"/>
      <c r="IIL610" s="7"/>
      <c r="IIM610" s="7"/>
      <c r="IIN610" s="7"/>
      <c r="IIO610" s="7"/>
      <c r="IIP610" s="7"/>
      <c r="IIQ610" s="7"/>
      <c r="IIR610" s="7"/>
      <c r="IIS610" s="7"/>
      <c r="IIT610" s="7"/>
      <c r="IIU610" s="7"/>
      <c r="IIV610" s="7"/>
      <c r="IIW610" s="7"/>
      <c r="IIX610" s="7"/>
      <c r="IIY610" s="7"/>
      <c r="IIZ610" s="7"/>
      <c r="IJA610" s="7"/>
      <c r="IJB610" s="7"/>
      <c r="IJC610" s="7"/>
      <c r="IJD610" s="7"/>
      <c r="IJE610" s="7"/>
      <c r="IJF610" s="7"/>
      <c r="IJG610" s="7"/>
      <c r="IJH610" s="7"/>
      <c r="IJI610" s="7"/>
      <c r="IJJ610" s="7"/>
      <c r="IJK610" s="7"/>
      <c r="IJL610" s="7"/>
      <c r="IJM610" s="7"/>
      <c r="IJN610" s="7"/>
      <c r="IJO610" s="7"/>
      <c r="IJP610" s="7"/>
      <c r="IJQ610" s="7"/>
      <c r="IJR610" s="7"/>
      <c r="IJS610" s="7"/>
      <c r="IJT610" s="7"/>
      <c r="IJU610" s="7"/>
      <c r="IJV610" s="7"/>
      <c r="IJW610" s="7"/>
      <c r="IJX610" s="7"/>
      <c r="IJY610" s="7"/>
      <c r="IJZ610" s="7"/>
      <c r="IKA610" s="7"/>
      <c r="IKB610" s="7"/>
      <c r="IKC610" s="7"/>
      <c r="IKD610" s="7"/>
      <c r="IKE610" s="7"/>
      <c r="IKF610" s="7"/>
      <c r="IKG610" s="7"/>
      <c r="IKH610" s="7"/>
      <c r="IKI610" s="7"/>
      <c r="IKJ610" s="7"/>
      <c r="IKK610" s="7"/>
      <c r="IKL610" s="7"/>
      <c r="IKM610" s="7"/>
      <c r="IKN610" s="7"/>
      <c r="IKO610" s="7"/>
      <c r="IKP610" s="7"/>
      <c r="IKQ610" s="7"/>
      <c r="IKR610" s="7"/>
      <c r="IKS610" s="7"/>
      <c r="IKT610" s="7"/>
      <c r="IKU610" s="7"/>
      <c r="IKV610" s="7"/>
      <c r="IKW610" s="7"/>
      <c r="IKX610" s="7"/>
      <c r="IKY610" s="7"/>
      <c r="IKZ610" s="7"/>
      <c r="ILA610" s="7"/>
      <c r="ILB610" s="7"/>
      <c r="ILC610" s="7"/>
      <c r="ILD610" s="7"/>
      <c r="ILE610" s="7"/>
      <c r="ILF610" s="7"/>
      <c r="ILG610" s="7"/>
      <c r="ILH610" s="7"/>
      <c r="ILI610" s="7"/>
      <c r="ILJ610" s="7"/>
      <c r="ILK610" s="7"/>
      <c r="ILL610" s="7"/>
      <c r="ILM610" s="7"/>
      <c r="ILN610" s="7"/>
      <c r="ILO610" s="7"/>
      <c r="ILP610" s="7"/>
      <c r="ILQ610" s="7"/>
      <c r="ILR610" s="7"/>
      <c r="ILS610" s="7"/>
      <c r="ILT610" s="7"/>
      <c r="ILU610" s="7"/>
      <c r="ILV610" s="7"/>
      <c r="ILW610" s="7"/>
      <c r="ILX610" s="7"/>
      <c r="ILY610" s="7"/>
      <c r="ILZ610" s="7"/>
      <c r="IMA610" s="7"/>
      <c r="IMB610" s="7"/>
      <c r="IMC610" s="7"/>
      <c r="IMD610" s="7"/>
      <c r="IME610" s="7"/>
      <c r="IMF610" s="7"/>
      <c r="IMG610" s="7"/>
      <c r="IMH610" s="7"/>
      <c r="IMI610" s="7"/>
      <c r="IMJ610" s="7"/>
      <c r="IMK610" s="7"/>
      <c r="IML610" s="7"/>
      <c r="IMM610" s="7"/>
      <c r="IMN610" s="7"/>
      <c r="IMO610" s="7"/>
      <c r="IMP610" s="7"/>
      <c r="IMQ610" s="7"/>
      <c r="IMR610" s="7"/>
      <c r="IMS610" s="7"/>
      <c r="IMT610" s="7"/>
      <c r="IMU610" s="7"/>
      <c r="IMV610" s="7"/>
      <c r="IMW610" s="7"/>
      <c r="IMX610" s="7"/>
      <c r="IMY610" s="7"/>
      <c r="IMZ610" s="7"/>
      <c r="INA610" s="7"/>
      <c r="INB610" s="7"/>
      <c r="INC610" s="7"/>
      <c r="IND610" s="7"/>
      <c r="INE610" s="7"/>
      <c r="INF610" s="7"/>
      <c r="ING610" s="7"/>
      <c r="INH610" s="7"/>
      <c r="INI610" s="7"/>
      <c r="INJ610" s="7"/>
      <c r="INK610" s="7"/>
      <c r="INL610" s="7"/>
      <c r="INM610" s="7"/>
      <c r="INN610" s="7"/>
      <c r="INO610" s="7"/>
      <c r="INP610" s="7"/>
      <c r="INQ610" s="7"/>
      <c r="INR610" s="7"/>
      <c r="INS610" s="7"/>
      <c r="INT610" s="7"/>
      <c r="INU610" s="7"/>
      <c r="INV610" s="7"/>
      <c r="INW610" s="7"/>
      <c r="INX610" s="7"/>
      <c r="INY610" s="7"/>
      <c r="INZ610" s="7"/>
      <c r="IOA610" s="7"/>
      <c r="IOB610" s="7"/>
      <c r="IOC610" s="7"/>
      <c r="IOD610" s="7"/>
      <c r="IOE610" s="7"/>
      <c r="IOF610" s="7"/>
      <c r="IOG610" s="7"/>
      <c r="IOH610" s="7"/>
      <c r="IOI610" s="7"/>
      <c r="IOJ610" s="7"/>
      <c r="IOK610" s="7"/>
      <c r="IOL610" s="7"/>
      <c r="IOM610" s="7"/>
      <c r="ION610" s="7"/>
      <c r="IOO610" s="7"/>
      <c r="IOP610" s="7"/>
      <c r="IOQ610" s="7"/>
      <c r="IOR610" s="7"/>
      <c r="IOS610" s="7"/>
      <c r="IOT610" s="7"/>
      <c r="IOU610" s="7"/>
      <c r="IOV610" s="7"/>
      <c r="IOW610" s="7"/>
      <c r="IOX610" s="7"/>
      <c r="IOY610" s="7"/>
      <c r="IOZ610" s="7"/>
      <c r="IPA610" s="7"/>
      <c r="IPB610" s="7"/>
      <c r="IPC610" s="7"/>
      <c r="IPD610" s="7"/>
      <c r="IPE610" s="7"/>
      <c r="IPF610" s="7"/>
      <c r="IPG610" s="7"/>
      <c r="IPH610" s="7"/>
      <c r="IPI610" s="7"/>
      <c r="IPJ610" s="7"/>
      <c r="IPK610" s="7"/>
      <c r="IPL610" s="7"/>
      <c r="IPM610" s="7"/>
      <c r="IPN610" s="7"/>
      <c r="IPO610" s="7"/>
      <c r="IPP610" s="7"/>
      <c r="IPQ610" s="7"/>
      <c r="IPR610" s="7"/>
      <c r="IPS610" s="7"/>
      <c r="IPT610" s="7"/>
      <c r="IPU610" s="7"/>
      <c r="IPV610" s="7"/>
      <c r="IPW610" s="7"/>
      <c r="IPX610" s="7"/>
      <c r="IPY610" s="7"/>
      <c r="IPZ610" s="7"/>
      <c r="IQA610" s="7"/>
      <c r="IQB610" s="7"/>
      <c r="IQC610" s="7"/>
      <c r="IQD610" s="7"/>
      <c r="IQE610" s="7"/>
      <c r="IQF610" s="7"/>
      <c r="IQG610" s="7"/>
      <c r="IQH610" s="7"/>
      <c r="IQI610" s="7"/>
      <c r="IQJ610" s="7"/>
      <c r="IQK610" s="7"/>
      <c r="IQL610" s="7"/>
      <c r="IQM610" s="7"/>
      <c r="IQN610" s="7"/>
      <c r="IQO610" s="7"/>
      <c r="IQP610" s="7"/>
      <c r="IQQ610" s="7"/>
      <c r="IQR610" s="7"/>
      <c r="IQS610" s="7"/>
      <c r="IQT610" s="7"/>
      <c r="IQU610" s="7"/>
      <c r="IQV610" s="7"/>
      <c r="IQW610" s="7"/>
      <c r="IQX610" s="7"/>
      <c r="IQY610" s="7"/>
      <c r="IQZ610" s="7"/>
      <c r="IRA610" s="7"/>
      <c r="IRB610" s="7"/>
      <c r="IRC610" s="7"/>
      <c r="IRD610" s="7"/>
      <c r="IRE610" s="7"/>
      <c r="IRF610" s="7"/>
      <c r="IRG610" s="7"/>
      <c r="IRH610" s="7"/>
      <c r="IRI610" s="7"/>
      <c r="IRJ610" s="7"/>
      <c r="IRK610" s="7"/>
      <c r="IRL610" s="7"/>
      <c r="IRM610" s="7"/>
      <c r="IRN610" s="7"/>
      <c r="IRO610" s="7"/>
      <c r="IRP610" s="7"/>
      <c r="IRQ610" s="7"/>
      <c r="IRR610" s="7"/>
      <c r="IRS610" s="7"/>
      <c r="IRT610" s="7"/>
      <c r="IRU610" s="7"/>
      <c r="IRV610" s="7"/>
      <c r="IRW610" s="7"/>
      <c r="IRX610" s="7"/>
      <c r="IRY610" s="7"/>
      <c r="IRZ610" s="7"/>
      <c r="ISA610" s="7"/>
      <c r="ISB610" s="7"/>
      <c r="ISC610" s="7"/>
      <c r="ISD610" s="7"/>
      <c r="ISE610" s="7"/>
      <c r="ISF610" s="7"/>
      <c r="ISG610" s="7"/>
      <c r="ISH610" s="7"/>
      <c r="ISI610" s="7"/>
      <c r="ISJ610" s="7"/>
      <c r="ISK610" s="7"/>
      <c r="ISL610" s="7"/>
      <c r="ISM610" s="7"/>
      <c r="ISN610" s="7"/>
      <c r="ISO610" s="7"/>
      <c r="ISP610" s="7"/>
      <c r="ISQ610" s="7"/>
      <c r="ISR610" s="7"/>
      <c r="ISS610" s="7"/>
      <c r="IST610" s="7"/>
      <c r="ISU610" s="7"/>
      <c r="ISV610" s="7"/>
      <c r="ISW610" s="7"/>
      <c r="ISX610" s="7"/>
      <c r="ISY610" s="7"/>
      <c r="ISZ610" s="7"/>
      <c r="ITA610" s="7"/>
      <c r="ITB610" s="7"/>
      <c r="ITC610" s="7"/>
      <c r="ITD610" s="7"/>
      <c r="ITE610" s="7"/>
      <c r="ITF610" s="7"/>
      <c r="ITG610" s="7"/>
      <c r="ITH610" s="7"/>
      <c r="ITI610" s="7"/>
      <c r="ITJ610" s="7"/>
      <c r="ITK610" s="7"/>
      <c r="ITL610" s="7"/>
      <c r="ITM610" s="7"/>
      <c r="ITN610" s="7"/>
      <c r="ITO610" s="7"/>
      <c r="ITP610" s="7"/>
      <c r="ITQ610" s="7"/>
      <c r="ITR610" s="7"/>
      <c r="ITS610" s="7"/>
      <c r="ITT610" s="7"/>
      <c r="ITU610" s="7"/>
      <c r="ITV610" s="7"/>
      <c r="ITW610" s="7"/>
      <c r="ITX610" s="7"/>
      <c r="ITY610" s="7"/>
      <c r="ITZ610" s="7"/>
      <c r="IUA610" s="7"/>
      <c r="IUB610" s="7"/>
      <c r="IUC610" s="7"/>
      <c r="IUD610" s="7"/>
      <c r="IUE610" s="7"/>
      <c r="IUF610" s="7"/>
      <c r="IUG610" s="7"/>
      <c r="IUH610" s="7"/>
      <c r="IUI610" s="7"/>
      <c r="IUJ610" s="7"/>
      <c r="IUK610" s="7"/>
      <c r="IUL610" s="7"/>
      <c r="IUM610" s="7"/>
      <c r="IUN610" s="7"/>
      <c r="IUO610" s="7"/>
      <c r="IUP610" s="7"/>
      <c r="IUQ610" s="7"/>
      <c r="IUR610" s="7"/>
      <c r="IUS610" s="7"/>
      <c r="IUT610" s="7"/>
      <c r="IUU610" s="7"/>
      <c r="IUV610" s="7"/>
      <c r="IUW610" s="7"/>
      <c r="IUX610" s="7"/>
      <c r="IUY610" s="7"/>
      <c r="IUZ610" s="7"/>
      <c r="IVA610" s="7"/>
      <c r="IVB610" s="7"/>
      <c r="IVC610" s="7"/>
      <c r="IVD610" s="7"/>
      <c r="IVE610" s="7"/>
      <c r="IVF610" s="7"/>
      <c r="IVG610" s="7"/>
      <c r="IVH610" s="7"/>
      <c r="IVI610" s="7"/>
      <c r="IVJ610" s="7"/>
      <c r="IVK610" s="7"/>
      <c r="IVL610" s="7"/>
      <c r="IVM610" s="7"/>
      <c r="IVN610" s="7"/>
      <c r="IVO610" s="7"/>
      <c r="IVP610" s="7"/>
      <c r="IVQ610" s="7"/>
      <c r="IVR610" s="7"/>
      <c r="IVS610" s="7"/>
      <c r="IVT610" s="7"/>
      <c r="IVU610" s="7"/>
      <c r="IVV610" s="7"/>
      <c r="IVW610" s="7"/>
      <c r="IVX610" s="7"/>
      <c r="IVY610" s="7"/>
      <c r="IVZ610" s="7"/>
      <c r="IWA610" s="7"/>
      <c r="IWB610" s="7"/>
      <c r="IWC610" s="7"/>
      <c r="IWD610" s="7"/>
      <c r="IWE610" s="7"/>
      <c r="IWF610" s="7"/>
      <c r="IWG610" s="7"/>
      <c r="IWH610" s="7"/>
      <c r="IWI610" s="7"/>
      <c r="IWJ610" s="7"/>
      <c r="IWK610" s="7"/>
      <c r="IWL610" s="7"/>
      <c r="IWM610" s="7"/>
      <c r="IWN610" s="7"/>
      <c r="IWO610" s="7"/>
      <c r="IWP610" s="7"/>
      <c r="IWQ610" s="7"/>
      <c r="IWR610" s="7"/>
      <c r="IWS610" s="7"/>
      <c r="IWT610" s="7"/>
      <c r="IWU610" s="7"/>
      <c r="IWV610" s="7"/>
      <c r="IWW610" s="7"/>
      <c r="IWX610" s="7"/>
      <c r="IWY610" s="7"/>
      <c r="IWZ610" s="7"/>
      <c r="IXA610" s="7"/>
      <c r="IXB610" s="7"/>
      <c r="IXC610" s="7"/>
      <c r="IXD610" s="7"/>
      <c r="IXE610" s="7"/>
      <c r="IXF610" s="7"/>
      <c r="IXG610" s="7"/>
      <c r="IXH610" s="7"/>
      <c r="IXI610" s="7"/>
      <c r="IXJ610" s="7"/>
      <c r="IXK610" s="7"/>
      <c r="IXL610" s="7"/>
      <c r="IXM610" s="7"/>
      <c r="IXN610" s="7"/>
      <c r="IXO610" s="7"/>
      <c r="IXP610" s="7"/>
      <c r="IXQ610" s="7"/>
      <c r="IXR610" s="7"/>
      <c r="IXS610" s="7"/>
      <c r="IXT610" s="7"/>
      <c r="IXU610" s="7"/>
      <c r="IXV610" s="7"/>
      <c r="IXW610" s="7"/>
      <c r="IXX610" s="7"/>
      <c r="IXY610" s="7"/>
      <c r="IXZ610" s="7"/>
      <c r="IYA610" s="7"/>
      <c r="IYB610" s="7"/>
      <c r="IYC610" s="7"/>
      <c r="IYD610" s="7"/>
      <c r="IYE610" s="7"/>
      <c r="IYF610" s="7"/>
      <c r="IYG610" s="7"/>
      <c r="IYH610" s="7"/>
      <c r="IYI610" s="7"/>
      <c r="IYJ610" s="7"/>
      <c r="IYK610" s="7"/>
      <c r="IYL610" s="7"/>
      <c r="IYM610" s="7"/>
      <c r="IYN610" s="7"/>
      <c r="IYO610" s="7"/>
      <c r="IYP610" s="7"/>
      <c r="IYQ610" s="7"/>
      <c r="IYR610" s="7"/>
      <c r="IYS610" s="7"/>
      <c r="IYT610" s="7"/>
      <c r="IYU610" s="7"/>
      <c r="IYV610" s="7"/>
      <c r="IYW610" s="7"/>
      <c r="IYX610" s="7"/>
      <c r="IYY610" s="7"/>
      <c r="IYZ610" s="7"/>
      <c r="IZA610" s="7"/>
      <c r="IZB610" s="7"/>
      <c r="IZC610" s="7"/>
      <c r="IZD610" s="7"/>
      <c r="IZE610" s="7"/>
      <c r="IZF610" s="7"/>
      <c r="IZG610" s="7"/>
      <c r="IZH610" s="7"/>
      <c r="IZI610" s="7"/>
      <c r="IZJ610" s="7"/>
      <c r="IZK610" s="7"/>
      <c r="IZL610" s="7"/>
      <c r="IZM610" s="7"/>
      <c r="IZN610" s="7"/>
      <c r="IZO610" s="7"/>
      <c r="IZP610" s="7"/>
      <c r="IZQ610" s="7"/>
      <c r="IZR610" s="7"/>
      <c r="IZS610" s="7"/>
      <c r="IZT610" s="7"/>
      <c r="IZU610" s="7"/>
      <c r="IZV610" s="7"/>
      <c r="IZW610" s="7"/>
      <c r="IZX610" s="7"/>
      <c r="IZY610" s="7"/>
      <c r="IZZ610" s="7"/>
      <c r="JAA610" s="7"/>
      <c r="JAB610" s="7"/>
      <c r="JAC610" s="7"/>
      <c r="JAD610" s="7"/>
      <c r="JAE610" s="7"/>
      <c r="JAF610" s="7"/>
      <c r="JAG610" s="7"/>
      <c r="JAH610" s="7"/>
      <c r="JAI610" s="7"/>
      <c r="JAJ610" s="7"/>
      <c r="JAK610" s="7"/>
      <c r="JAL610" s="7"/>
      <c r="JAM610" s="7"/>
      <c r="JAN610" s="7"/>
      <c r="JAO610" s="7"/>
      <c r="JAP610" s="7"/>
      <c r="JAQ610" s="7"/>
      <c r="JAR610" s="7"/>
      <c r="JAS610" s="7"/>
      <c r="JAT610" s="7"/>
      <c r="JAU610" s="7"/>
      <c r="JAV610" s="7"/>
      <c r="JAW610" s="7"/>
      <c r="JAX610" s="7"/>
      <c r="JAY610" s="7"/>
      <c r="JAZ610" s="7"/>
      <c r="JBA610" s="7"/>
      <c r="JBB610" s="7"/>
      <c r="JBC610" s="7"/>
      <c r="JBD610" s="7"/>
      <c r="JBE610" s="7"/>
      <c r="JBF610" s="7"/>
      <c r="JBG610" s="7"/>
      <c r="JBH610" s="7"/>
      <c r="JBI610" s="7"/>
      <c r="JBJ610" s="7"/>
      <c r="JBK610" s="7"/>
      <c r="JBL610" s="7"/>
      <c r="JBM610" s="7"/>
      <c r="JBN610" s="7"/>
      <c r="JBO610" s="7"/>
      <c r="JBP610" s="7"/>
      <c r="JBQ610" s="7"/>
      <c r="JBR610" s="7"/>
      <c r="JBS610" s="7"/>
      <c r="JBT610" s="7"/>
      <c r="JBU610" s="7"/>
      <c r="JBV610" s="7"/>
      <c r="JBW610" s="7"/>
      <c r="JBX610" s="7"/>
      <c r="JBY610" s="7"/>
      <c r="JBZ610" s="7"/>
      <c r="JCA610" s="7"/>
      <c r="JCB610" s="7"/>
      <c r="JCC610" s="7"/>
      <c r="JCD610" s="7"/>
      <c r="JCE610" s="7"/>
      <c r="JCF610" s="7"/>
      <c r="JCG610" s="7"/>
      <c r="JCH610" s="7"/>
      <c r="JCI610" s="7"/>
      <c r="JCJ610" s="7"/>
      <c r="JCK610" s="7"/>
      <c r="JCL610" s="7"/>
      <c r="JCM610" s="7"/>
      <c r="JCN610" s="7"/>
      <c r="JCO610" s="7"/>
      <c r="JCP610" s="7"/>
      <c r="JCQ610" s="7"/>
      <c r="JCR610" s="7"/>
      <c r="JCS610" s="7"/>
      <c r="JCT610" s="7"/>
      <c r="JCU610" s="7"/>
      <c r="JCV610" s="7"/>
      <c r="JCW610" s="7"/>
      <c r="JCX610" s="7"/>
      <c r="JCY610" s="7"/>
      <c r="JCZ610" s="7"/>
      <c r="JDA610" s="7"/>
      <c r="JDB610" s="7"/>
      <c r="JDC610" s="7"/>
      <c r="JDD610" s="7"/>
      <c r="JDE610" s="7"/>
      <c r="JDF610" s="7"/>
      <c r="JDG610" s="7"/>
      <c r="JDH610" s="7"/>
      <c r="JDI610" s="7"/>
      <c r="JDJ610" s="7"/>
      <c r="JDK610" s="7"/>
      <c r="JDL610" s="7"/>
      <c r="JDM610" s="7"/>
      <c r="JDN610" s="7"/>
      <c r="JDO610" s="7"/>
      <c r="JDP610" s="7"/>
      <c r="JDQ610" s="7"/>
      <c r="JDR610" s="7"/>
      <c r="JDS610" s="7"/>
      <c r="JDT610" s="7"/>
      <c r="JDU610" s="7"/>
      <c r="JDV610" s="7"/>
      <c r="JDW610" s="7"/>
      <c r="JDX610" s="7"/>
      <c r="JDY610" s="7"/>
      <c r="JDZ610" s="7"/>
      <c r="JEA610" s="7"/>
      <c r="JEB610" s="7"/>
      <c r="JEC610" s="7"/>
      <c r="JED610" s="7"/>
      <c r="JEE610" s="7"/>
      <c r="JEF610" s="7"/>
      <c r="JEG610" s="7"/>
      <c r="JEH610" s="7"/>
      <c r="JEI610" s="7"/>
      <c r="JEJ610" s="7"/>
      <c r="JEK610" s="7"/>
      <c r="JEL610" s="7"/>
      <c r="JEM610" s="7"/>
      <c r="JEN610" s="7"/>
      <c r="JEO610" s="7"/>
      <c r="JEP610" s="7"/>
      <c r="JEQ610" s="7"/>
      <c r="JER610" s="7"/>
      <c r="JES610" s="7"/>
      <c r="JET610" s="7"/>
      <c r="JEU610" s="7"/>
      <c r="JEV610" s="7"/>
      <c r="JEW610" s="7"/>
      <c r="JEX610" s="7"/>
      <c r="JEY610" s="7"/>
      <c r="JEZ610" s="7"/>
      <c r="JFA610" s="7"/>
      <c r="JFB610" s="7"/>
      <c r="JFC610" s="7"/>
      <c r="JFD610" s="7"/>
      <c r="JFE610" s="7"/>
      <c r="JFF610" s="7"/>
      <c r="JFG610" s="7"/>
      <c r="JFH610" s="7"/>
      <c r="JFI610" s="7"/>
      <c r="JFJ610" s="7"/>
      <c r="JFK610" s="7"/>
      <c r="JFL610" s="7"/>
      <c r="JFM610" s="7"/>
      <c r="JFN610" s="7"/>
      <c r="JFO610" s="7"/>
      <c r="JFP610" s="7"/>
      <c r="JFQ610" s="7"/>
      <c r="JFR610" s="7"/>
      <c r="JFS610" s="7"/>
      <c r="JFT610" s="7"/>
      <c r="JFU610" s="7"/>
      <c r="JFV610" s="7"/>
      <c r="JFW610" s="7"/>
      <c r="JFX610" s="7"/>
      <c r="JFY610" s="7"/>
      <c r="JFZ610" s="7"/>
      <c r="JGA610" s="7"/>
      <c r="JGB610" s="7"/>
      <c r="JGC610" s="7"/>
      <c r="JGD610" s="7"/>
      <c r="JGE610" s="7"/>
      <c r="JGF610" s="7"/>
      <c r="JGG610" s="7"/>
      <c r="JGH610" s="7"/>
      <c r="JGI610" s="7"/>
      <c r="JGJ610" s="7"/>
      <c r="JGK610" s="7"/>
      <c r="JGL610" s="7"/>
      <c r="JGM610" s="7"/>
      <c r="JGN610" s="7"/>
      <c r="JGO610" s="7"/>
      <c r="JGP610" s="7"/>
      <c r="JGQ610" s="7"/>
      <c r="JGR610" s="7"/>
      <c r="JGS610" s="7"/>
      <c r="JGT610" s="7"/>
      <c r="JGU610" s="7"/>
      <c r="JGV610" s="7"/>
      <c r="JGW610" s="7"/>
      <c r="JGX610" s="7"/>
      <c r="JGY610" s="7"/>
      <c r="JGZ610" s="7"/>
      <c r="JHA610" s="7"/>
      <c r="JHB610" s="7"/>
      <c r="JHC610" s="7"/>
      <c r="JHD610" s="7"/>
      <c r="JHE610" s="7"/>
      <c r="JHF610" s="7"/>
      <c r="JHG610" s="7"/>
      <c r="JHH610" s="7"/>
      <c r="JHI610" s="7"/>
      <c r="JHJ610" s="7"/>
      <c r="JHK610" s="7"/>
      <c r="JHL610" s="7"/>
      <c r="JHM610" s="7"/>
      <c r="JHN610" s="7"/>
      <c r="JHO610" s="7"/>
      <c r="JHP610" s="7"/>
      <c r="JHQ610" s="7"/>
      <c r="JHR610" s="7"/>
      <c r="JHS610" s="7"/>
      <c r="JHT610" s="7"/>
      <c r="JHU610" s="7"/>
      <c r="JHV610" s="7"/>
      <c r="JHW610" s="7"/>
      <c r="JHX610" s="7"/>
      <c r="JHY610" s="7"/>
      <c r="JHZ610" s="7"/>
      <c r="JIA610" s="7"/>
      <c r="JIB610" s="7"/>
      <c r="JIC610" s="7"/>
      <c r="JID610" s="7"/>
      <c r="JIE610" s="7"/>
      <c r="JIF610" s="7"/>
      <c r="JIG610" s="7"/>
      <c r="JIH610" s="7"/>
      <c r="JII610" s="7"/>
      <c r="JIJ610" s="7"/>
      <c r="JIK610" s="7"/>
      <c r="JIL610" s="7"/>
      <c r="JIM610" s="7"/>
      <c r="JIN610" s="7"/>
      <c r="JIO610" s="7"/>
      <c r="JIP610" s="7"/>
      <c r="JIQ610" s="7"/>
      <c r="JIR610" s="7"/>
      <c r="JIS610" s="7"/>
      <c r="JIT610" s="7"/>
      <c r="JIU610" s="7"/>
      <c r="JIV610" s="7"/>
      <c r="JIW610" s="7"/>
      <c r="JIX610" s="7"/>
      <c r="JIY610" s="7"/>
      <c r="JIZ610" s="7"/>
      <c r="JJA610" s="7"/>
      <c r="JJB610" s="7"/>
      <c r="JJC610" s="7"/>
      <c r="JJD610" s="7"/>
      <c r="JJE610" s="7"/>
      <c r="JJF610" s="7"/>
      <c r="JJG610" s="7"/>
      <c r="JJH610" s="7"/>
      <c r="JJI610" s="7"/>
      <c r="JJJ610" s="7"/>
      <c r="JJK610" s="7"/>
      <c r="JJL610" s="7"/>
      <c r="JJM610" s="7"/>
      <c r="JJN610" s="7"/>
      <c r="JJO610" s="7"/>
      <c r="JJP610" s="7"/>
      <c r="JJQ610" s="7"/>
      <c r="JJR610" s="7"/>
      <c r="JJS610" s="7"/>
      <c r="JJT610" s="7"/>
      <c r="JJU610" s="7"/>
      <c r="JJV610" s="7"/>
      <c r="JJW610" s="7"/>
      <c r="JJX610" s="7"/>
      <c r="JJY610" s="7"/>
      <c r="JJZ610" s="7"/>
      <c r="JKA610" s="7"/>
      <c r="JKB610" s="7"/>
      <c r="JKC610" s="7"/>
      <c r="JKD610" s="7"/>
      <c r="JKE610" s="7"/>
      <c r="JKF610" s="7"/>
      <c r="JKG610" s="7"/>
      <c r="JKH610" s="7"/>
      <c r="JKI610" s="7"/>
      <c r="JKJ610" s="7"/>
      <c r="JKK610" s="7"/>
      <c r="JKL610" s="7"/>
      <c r="JKM610" s="7"/>
      <c r="JKN610" s="7"/>
      <c r="JKO610" s="7"/>
      <c r="JKP610" s="7"/>
      <c r="JKQ610" s="7"/>
      <c r="JKR610" s="7"/>
      <c r="JKS610" s="7"/>
      <c r="JKT610" s="7"/>
      <c r="JKU610" s="7"/>
      <c r="JKV610" s="7"/>
      <c r="JKW610" s="7"/>
      <c r="JKX610" s="7"/>
      <c r="JKY610" s="7"/>
      <c r="JKZ610" s="7"/>
      <c r="JLA610" s="7"/>
      <c r="JLB610" s="7"/>
      <c r="JLC610" s="7"/>
      <c r="JLD610" s="7"/>
      <c r="JLE610" s="7"/>
      <c r="JLF610" s="7"/>
      <c r="JLG610" s="7"/>
      <c r="JLH610" s="7"/>
      <c r="JLI610" s="7"/>
      <c r="JLJ610" s="7"/>
      <c r="JLK610" s="7"/>
      <c r="JLL610" s="7"/>
      <c r="JLM610" s="7"/>
      <c r="JLN610" s="7"/>
      <c r="JLO610" s="7"/>
      <c r="JLP610" s="7"/>
      <c r="JLQ610" s="7"/>
      <c r="JLR610" s="7"/>
      <c r="JLS610" s="7"/>
      <c r="JLT610" s="7"/>
      <c r="JLU610" s="7"/>
      <c r="JLV610" s="7"/>
      <c r="JLW610" s="7"/>
      <c r="JLX610" s="7"/>
      <c r="JLY610" s="7"/>
      <c r="JLZ610" s="7"/>
      <c r="JMA610" s="7"/>
      <c r="JMB610" s="7"/>
      <c r="JMC610" s="7"/>
      <c r="JMD610" s="7"/>
      <c r="JME610" s="7"/>
      <c r="JMF610" s="7"/>
      <c r="JMG610" s="7"/>
      <c r="JMH610" s="7"/>
      <c r="JMI610" s="7"/>
      <c r="JMJ610" s="7"/>
      <c r="JMK610" s="7"/>
      <c r="JML610" s="7"/>
      <c r="JMM610" s="7"/>
      <c r="JMN610" s="7"/>
      <c r="JMO610" s="7"/>
      <c r="JMP610" s="7"/>
      <c r="JMQ610" s="7"/>
      <c r="JMR610" s="7"/>
      <c r="JMS610" s="7"/>
      <c r="JMT610" s="7"/>
      <c r="JMU610" s="7"/>
      <c r="JMV610" s="7"/>
      <c r="JMW610" s="7"/>
      <c r="JMX610" s="7"/>
      <c r="JMY610" s="7"/>
      <c r="JMZ610" s="7"/>
      <c r="JNA610" s="7"/>
      <c r="JNB610" s="7"/>
      <c r="JNC610" s="7"/>
      <c r="JND610" s="7"/>
      <c r="JNE610" s="7"/>
      <c r="JNF610" s="7"/>
      <c r="JNG610" s="7"/>
      <c r="JNH610" s="7"/>
      <c r="JNI610" s="7"/>
      <c r="JNJ610" s="7"/>
      <c r="JNK610" s="7"/>
      <c r="JNL610" s="7"/>
      <c r="JNM610" s="7"/>
      <c r="JNN610" s="7"/>
      <c r="JNO610" s="7"/>
      <c r="JNP610" s="7"/>
      <c r="JNQ610" s="7"/>
      <c r="JNR610" s="7"/>
      <c r="JNS610" s="7"/>
      <c r="JNT610" s="7"/>
      <c r="JNU610" s="7"/>
      <c r="JNV610" s="7"/>
      <c r="JNW610" s="7"/>
      <c r="JNX610" s="7"/>
      <c r="JNY610" s="7"/>
      <c r="JNZ610" s="7"/>
      <c r="JOA610" s="7"/>
      <c r="JOB610" s="7"/>
      <c r="JOC610" s="7"/>
      <c r="JOD610" s="7"/>
      <c r="JOE610" s="7"/>
      <c r="JOF610" s="7"/>
      <c r="JOG610" s="7"/>
      <c r="JOH610" s="7"/>
      <c r="JOI610" s="7"/>
      <c r="JOJ610" s="7"/>
      <c r="JOK610" s="7"/>
      <c r="JOL610" s="7"/>
      <c r="JOM610" s="7"/>
      <c r="JON610" s="7"/>
      <c r="JOO610" s="7"/>
      <c r="JOP610" s="7"/>
      <c r="JOQ610" s="7"/>
      <c r="JOR610" s="7"/>
      <c r="JOS610" s="7"/>
      <c r="JOT610" s="7"/>
      <c r="JOU610" s="7"/>
      <c r="JOV610" s="7"/>
      <c r="JOW610" s="7"/>
      <c r="JOX610" s="7"/>
      <c r="JOY610" s="7"/>
      <c r="JOZ610" s="7"/>
      <c r="JPA610" s="7"/>
      <c r="JPB610" s="7"/>
      <c r="JPC610" s="7"/>
      <c r="JPD610" s="7"/>
      <c r="JPE610" s="7"/>
      <c r="JPF610" s="7"/>
      <c r="JPG610" s="7"/>
      <c r="JPH610" s="7"/>
      <c r="JPI610" s="7"/>
      <c r="JPJ610" s="7"/>
      <c r="JPK610" s="7"/>
      <c r="JPL610" s="7"/>
      <c r="JPM610" s="7"/>
      <c r="JPN610" s="7"/>
      <c r="JPO610" s="7"/>
      <c r="JPP610" s="7"/>
      <c r="JPQ610" s="7"/>
      <c r="JPR610" s="7"/>
      <c r="JPS610" s="7"/>
      <c r="JPT610" s="7"/>
      <c r="JPU610" s="7"/>
      <c r="JPV610" s="7"/>
      <c r="JPW610" s="7"/>
      <c r="JPX610" s="7"/>
      <c r="JPY610" s="7"/>
      <c r="JPZ610" s="7"/>
      <c r="JQA610" s="7"/>
      <c r="JQB610" s="7"/>
      <c r="JQC610" s="7"/>
      <c r="JQD610" s="7"/>
      <c r="JQE610" s="7"/>
      <c r="JQF610" s="7"/>
      <c r="JQG610" s="7"/>
      <c r="JQH610" s="7"/>
      <c r="JQI610" s="7"/>
      <c r="JQJ610" s="7"/>
      <c r="JQK610" s="7"/>
      <c r="JQL610" s="7"/>
      <c r="JQM610" s="7"/>
      <c r="JQN610" s="7"/>
      <c r="JQO610" s="7"/>
      <c r="JQP610" s="7"/>
      <c r="JQQ610" s="7"/>
      <c r="JQR610" s="7"/>
      <c r="JQS610" s="7"/>
      <c r="JQT610" s="7"/>
      <c r="JQU610" s="7"/>
      <c r="JQV610" s="7"/>
      <c r="JQW610" s="7"/>
      <c r="JQX610" s="7"/>
      <c r="JQY610" s="7"/>
      <c r="JQZ610" s="7"/>
      <c r="JRA610" s="7"/>
      <c r="JRB610" s="7"/>
      <c r="JRC610" s="7"/>
      <c r="JRD610" s="7"/>
      <c r="JRE610" s="7"/>
      <c r="JRF610" s="7"/>
      <c r="JRG610" s="7"/>
      <c r="JRH610" s="7"/>
      <c r="JRI610" s="7"/>
      <c r="JRJ610" s="7"/>
      <c r="JRK610" s="7"/>
      <c r="JRL610" s="7"/>
      <c r="JRM610" s="7"/>
      <c r="JRN610" s="7"/>
      <c r="JRO610" s="7"/>
      <c r="JRP610" s="7"/>
      <c r="JRQ610" s="7"/>
      <c r="JRR610" s="7"/>
      <c r="JRS610" s="7"/>
      <c r="JRT610" s="7"/>
      <c r="JRU610" s="7"/>
      <c r="JRV610" s="7"/>
      <c r="JRW610" s="7"/>
      <c r="JRX610" s="7"/>
      <c r="JRY610" s="7"/>
      <c r="JRZ610" s="7"/>
      <c r="JSA610" s="7"/>
      <c r="JSB610" s="7"/>
      <c r="JSC610" s="7"/>
      <c r="JSD610" s="7"/>
      <c r="JSE610" s="7"/>
      <c r="JSF610" s="7"/>
      <c r="JSG610" s="7"/>
      <c r="JSH610" s="7"/>
      <c r="JSI610" s="7"/>
      <c r="JSJ610" s="7"/>
      <c r="JSK610" s="7"/>
      <c r="JSL610" s="7"/>
      <c r="JSM610" s="7"/>
      <c r="JSN610" s="7"/>
      <c r="JSO610" s="7"/>
      <c r="JSP610" s="7"/>
      <c r="JSQ610" s="7"/>
      <c r="JSR610" s="7"/>
      <c r="JSS610" s="7"/>
      <c r="JST610" s="7"/>
      <c r="JSU610" s="7"/>
      <c r="JSV610" s="7"/>
      <c r="JSW610" s="7"/>
      <c r="JSX610" s="7"/>
      <c r="JSY610" s="7"/>
      <c r="JSZ610" s="7"/>
      <c r="JTA610" s="7"/>
      <c r="JTB610" s="7"/>
      <c r="JTC610" s="7"/>
      <c r="JTD610" s="7"/>
      <c r="JTE610" s="7"/>
      <c r="JTF610" s="7"/>
      <c r="JTG610" s="7"/>
      <c r="JTH610" s="7"/>
      <c r="JTI610" s="7"/>
      <c r="JTJ610" s="7"/>
      <c r="JTK610" s="7"/>
      <c r="JTL610" s="7"/>
      <c r="JTM610" s="7"/>
      <c r="JTN610" s="7"/>
      <c r="JTO610" s="7"/>
      <c r="JTP610" s="7"/>
      <c r="JTQ610" s="7"/>
      <c r="JTR610" s="7"/>
      <c r="JTS610" s="7"/>
      <c r="JTT610" s="7"/>
      <c r="JTU610" s="7"/>
      <c r="JTV610" s="7"/>
      <c r="JTW610" s="7"/>
      <c r="JTX610" s="7"/>
      <c r="JTY610" s="7"/>
      <c r="JTZ610" s="7"/>
      <c r="JUA610" s="7"/>
      <c r="JUB610" s="7"/>
      <c r="JUC610" s="7"/>
      <c r="JUD610" s="7"/>
      <c r="JUE610" s="7"/>
      <c r="JUF610" s="7"/>
      <c r="JUG610" s="7"/>
      <c r="JUH610" s="7"/>
      <c r="JUI610" s="7"/>
      <c r="JUJ610" s="7"/>
      <c r="JUK610" s="7"/>
      <c r="JUL610" s="7"/>
      <c r="JUM610" s="7"/>
      <c r="JUN610" s="7"/>
      <c r="JUO610" s="7"/>
      <c r="JUP610" s="7"/>
      <c r="JUQ610" s="7"/>
      <c r="JUR610" s="7"/>
      <c r="JUS610" s="7"/>
      <c r="JUT610" s="7"/>
      <c r="JUU610" s="7"/>
      <c r="JUV610" s="7"/>
      <c r="JUW610" s="7"/>
      <c r="JUX610" s="7"/>
      <c r="JUY610" s="7"/>
      <c r="JUZ610" s="7"/>
      <c r="JVA610" s="7"/>
      <c r="JVB610" s="7"/>
      <c r="JVC610" s="7"/>
      <c r="JVD610" s="7"/>
      <c r="JVE610" s="7"/>
      <c r="JVF610" s="7"/>
      <c r="JVG610" s="7"/>
      <c r="JVH610" s="7"/>
      <c r="JVI610" s="7"/>
      <c r="JVJ610" s="7"/>
      <c r="JVK610" s="7"/>
      <c r="JVL610" s="7"/>
      <c r="JVM610" s="7"/>
      <c r="JVN610" s="7"/>
      <c r="JVO610" s="7"/>
      <c r="JVP610" s="7"/>
      <c r="JVQ610" s="7"/>
      <c r="JVR610" s="7"/>
      <c r="JVS610" s="7"/>
      <c r="JVT610" s="7"/>
      <c r="JVU610" s="7"/>
      <c r="JVV610" s="7"/>
      <c r="JVW610" s="7"/>
      <c r="JVX610" s="7"/>
      <c r="JVY610" s="7"/>
      <c r="JVZ610" s="7"/>
      <c r="JWA610" s="7"/>
      <c r="JWB610" s="7"/>
      <c r="JWC610" s="7"/>
      <c r="JWD610" s="7"/>
      <c r="JWE610" s="7"/>
      <c r="JWF610" s="7"/>
      <c r="JWG610" s="7"/>
      <c r="JWH610" s="7"/>
      <c r="JWI610" s="7"/>
      <c r="JWJ610" s="7"/>
      <c r="JWK610" s="7"/>
      <c r="JWL610" s="7"/>
      <c r="JWM610" s="7"/>
      <c r="JWN610" s="7"/>
      <c r="JWO610" s="7"/>
      <c r="JWP610" s="7"/>
      <c r="JWQ610" s="7"/>
      <c r="JWR610" s="7"/>
      <c r="JWS610" s="7"/>
      <c r="JWT610" s="7"/>
      <c r="JWU610" s="7"/>
      <c r="JWV610" s="7"/>
      <c r="JWW610" s="7"/>
      <c r="JWX610" s="7"/>
      <c r="JWY610" s="7"/>
      <c r="JWZ610" s="7"/>
      <c r="JXA610" s="7"/>
      <c r="JXB610" s="7"/>
      <c r="JXC610" s="7"/>
      <c r="JXD610" s="7"/>
      <c r="JXE610" s="7"/>
      <c r="JXF610" s="7"/>
      <c r="JXG610" s="7"/>
      <c r="JXH610" s="7"/>
      <c r="JXI610" s="7"/>
      <c r="JXJ610" s="7"/>
      <c r="JXK610" s="7"/>
      <c r="JXL610" s="7"/>
      <c r="JXM610" s="7"/>
      <c r="JXN610" s="7"/>
      <c r="JXO610" s="7"/>
      <c r="JXP610" s="7"/>
      <c r="JXQ610" s="7"/>
      <c r="JXR610" s="7"/>
      <c r="JXS610" s="7"/>
      <c r="JXT610" s="7"/>
      <c r="JXU610" s="7"/>
      <c r="JXV610" s="7"/>
      <c r="JXW610" s="7"/>
      <c r="JXX610" s="7"/>
      <c r="JXY610" s="7"/>
      <c r="JXZ610" s="7"/>
      <c r="JYA610" s="7"/>
      <c r="JYB610" s="7"/>
      <c r="JYC610" s="7"/>
      <c r="JYD610" s="7"/>
      <c r="JYE610" s="7"/>
      <c r="JYF610" s="7"/>
      <c r="JYG610" s="7"/>
      <c r="JYH610" s="7"/>
      <c r="JYI610" s="7"/>
      <c r="JYJ610" s="7"/>
      <c r="JYK610" s="7"/>
      <c r="JYL610" s="7"/>
      <c r="JYM610" s="7"/>
      <c r="JYN610" s="7"/>
      <c r="JYO610" s="7"/>
      <c r="JYP610" s="7"/>
      <c r="JYQ610" s="7"/>
      <c r="JYR610" s="7"/>
      <c r="JYS610" s="7"/>
      <c r="JYT610" s="7"/>
      <c r="JYU610" s="7"/>
      <c r="JYV610" s="7"/>
      <c r="JYW610" s="7"/>
      <c r="JYX610" s="7"/>
      <c r="JYY610" s="7"/>
      <c r="JYZ610" s="7"/>
      <c r="JZA610" s="7"/>
      <c r="JZB610" s="7"/>
      <c r="JZC610" s="7"/>
      <c r="JZD610" s="7"/>
      <c r="JZE610" s="7"/>
      <c r="JZF610" s="7"/>
      <c r="JZG610" s="7"/>
      <c r="JZH610" s="7"/>
      <c r="JZI610" s="7"/>
      <c r="JZJ610" s="7"/>
      <c r="JZK610" s="7"/>
      <c r="JZL610" s="7"/>
      <c r="JZM610" s="7"/>
      <c r="JZN610" s="7"/>
      <c r="JZO610" s="7"/>
      <c r="JZP610" s="7"/>
      <c r="JZQ610" s="7"/>
      <c r="JZR610" s="7"/>
      <c r="JZS610" s="7"/>
      <c r="JZT610" s="7"/>
      <c r="JZU610" s="7"/>
      <c r="JZV610" s="7"/>
      <c r="JZW610" s="7"/>
      <c r="JZX610" s="7"/>
      <c r="JZY610" s="7"/>
      <c r="JZZ610" s="7"/>
      <c r="KAA610" s="7"/>
      <c r="KAB610" s="7"/>
      <c r="KAC610" s="7"/>
      <c r="KAD610" s="7"/>
      <c r="KAE610" s="7"/>
      <c r="KAF610" s="7"/>
      <c r="KAG610" s="7"/>
      <c r="KAH610" s="7"/>
      <c r="KAI610" s="7"/>
      <c r="KAJ610" s="7"/>
      <c r="KAK610" s="7"/>
      <c r="KAL610" s="7"/>
      <c r="KAM610" s="7"/>
      <c r="KAN610" s="7"/>
      <c r="KAO610" s="7"/>
      <c r="KAP610" s="7"/>
      <c r="KAQ610" s="7"/>
      <c r="KAR610" s="7"/>
      <c r="KAS610" s="7"/>
      <c r="KAT610" s="7"/>
      <c r="KAU610" s="7"/>
      <c r="KAV610" s="7"/>
      <c r="KAW610" s="7"/>
      <c r="KAX610" s="7"/>
      <c r="KAY610" s="7"/>
      <c r="KAZ610" s="7"/>
      <c r="KBA610" s="7"/>
      <c r="KBB610" s="7"/>
      <c r="KBC610" s="7"/>
      <c r="KBD610" s="7"/>
      <c r="KBE610" s="7"/>
      <c r="KBF610" s="7"/>
      <c r="KBG610" s="7"/>
      <c r="KBH610" s="7"/>
      <c r="KBI610" s="7"/>
      <c r="KBJ610" s="7"/>
      <c r="KBK610" s="7"/>
      <c r="KBL610" s="7"/>
      <c r="KBM610" s="7"/>
      <c r="KBN610" s="7"/>
      <c r="KBO610" s="7"/>
      <c r="KBP610" s="7"/>
      <c r="KBQ610" s="7"/>
      <c r="KBR610" s="7"/>
      <c r="KBS610" s="7"/>
      <c r="KBT610" s="7"/>
      <c r="KBU610" s="7"/>
      <c r="KBV610" s="7"/>
      <c r="KBW610" s="7"/>
      <c r="KBX610" s="7"/>
      <c r="KBY610" s="7"/>
      <c r="KBZ610" s="7"/>
      <c r="KCA610" s="7"/>
      <c r="KCB610" s="7"/>
      <c r="KCC610" s="7"/>
      <c r="KCD610" s="7"/>
      <c r="KCE610" s="7"/>
      <c r="KCF610" s="7"/>
      <c r="KCG610" s="7"/>
      <c r="KCH610" s="7"/>
      <c r="KCI610" s="7"/>
      <c r="KCJ610" s="7"/>
      <c r="KCK610" s="7"/>
      <c r="KCL610" s="7"/>
      <c r="KCM610" s="7"/>
      <c r="KCN610" s="7"/>
      <c r="KCO610" s="7"/>
      <c r="KCP610" s="7"/>
      <c r="KCQ610" s="7"/>
      <c r="KCR610" s="7"/>
      <c r="KCS610" s="7"/>
      <c r="KCT610" s="7"/>
      <c r="KCU610" s="7"/>
      <c r="KCV610" s="7"/>
      <c r="KCW610" s="7"/>
      <c r="KCX610" s="7"/>
      <c r="KCY610" s="7"/>
      <c r="KCZ610" s="7"/>
      <c r="KDA610" s="7"/>
      <c r="KDB610" s="7"/>
      <c r="KDC610" s="7"/>
      <c r="KDD610" s="7"/>
      <c r="KDE610" s="7"/>
      <c r="KDF610" s="7"/>
      <c r="KDG610" s="7"/>
      <c r="KDH610" s="7"/>
      <c r="KDI610" s="7"/>
      <c r="KDJ610" s="7"/>
      <c r="KDK610" s="7"/>
      <c r="KDL610" s="7"/>
      <c r="KDM610" s="7"/>
      <c r="KDN610" s="7"/>
      <c r="KDO610" s="7"/>
      <c r="KDP610" s="7"/>
      <c r="KDQ610" s="7"/>
      <c r="KDR610" s="7"/>
      <c r="KDS610" s="7"/>
      <c r="KDT610" s="7"/>
      <c r="KDU610" s="7"/>
      <c r="KDV610" s="7"/>
      <c r="KDW610" s="7"/>
      <c r="KDX610" s="7"/>
      <c r="KDY610" s="7"/>
      <c r="KDZ610" s="7"/>
      <c r="KEA610" s="7"/>
      <c r="KEB610" s="7"/>
      <c r="KEC610" s="7"/>
      <c r="KED610" s="7"/>
      <c r="KEE610" s="7"/>
      <c r="KEF610" s="7"/>
      <c r="KEG610" s="7"/>
      <c r="KEH610" s="7"/>
      <c r="KEI610" s="7"/>
      <c r="KEJ610" s="7"/>
      <c r="KEK610" s="7"/>
      <c r="KEL610" s="7"/>
      <c r="KEM610" s="7"/>
      <c r="KEN610" s="7"/>
      <c r="KEO610" s="7"/>
      <c r="KEP610" s="7"/>
      <c r="KEQ610" s="7"/>
      <c r="KER610" s="7"/>
      <c r="KES610" s="7"/>
      <c r="KET610" s="7"/>
      <c r="KEU610" s="7"/>
      <c r="KEV610" s="7"/>
      <c r="KEW610" s="7"/>
      <c r="KEX610" s="7"/>
      <c r="KEY610" s="7"/>
      <c r="KEZ610" s="7"/>
      <c r="KFA610" s="7"/>
      <c r="KFB610" s="7"/>
      <c r="KFC610" s="7"/>
      <c r="KFD610" s="7"/>
      <c r="KFE610" s="7"/>
      <c r="KFF610" s="7"/>
      <c r="KFG610" s="7"/>
      <c r="KFH610" s="7"/>
      <c r="KFI610" s="7"/>
      <c r="KFJ610" s="7"/>
      <c r="KFK610" s="7"/>
      <c r="KFL610" s="7"/>
      <c r="KFM610" s="7"/>
      <c r="KFN610" s="7"/>
      <c r="KFO610" s="7"/>
      <c r="KFP610" s="7"/>
      <c r="KFQ610" s="7"/>
      <c r="KFR610" s="7"/>
      <c r="KFS610" s="7"/>
      <c r="KFT610" s="7"/>
      <c r="KFU610" s="7"/>
      <c r="KFV610" s="7"/>
      <c r="KFW610" s="7"/>
      <c r="KFX610" s="7"/>
      <c r="KFY610" s="7"/>
      <c r="KFZ610" s="7"/>
      <c r="KGA610" s="7"/>
      <c r="KGB610" s="7"/>
      <c r="KGC610" s="7"/>
      <c r="KGD610" s="7"/>
      <c r="KGE610" s="7"/>
      <c r="KGF610" s="7"/>
      <c r="KGG610" s="7"/>
      <c r="KGH610" s="7"/>
      <c r="KGI610" s="7"/>
      <c r="KGJ610" s="7"/>
      <c r="KGK610" s="7"/>
      <c r="KGL610" s="7"/>
      <c r="KGM610" s="7"/>
      <c r="KGN610" s="7"/>
      <c r="KGO610" s="7"/>
      <c r="KGP610" s="7"/>
      <c r="KGQ610" s="7"/>
      <c r="KGR610" s="7"/>
      <c r="KGS610" s="7"/>
      <c r="KGT610" s="7"/>
      <c r="KGU610" s="7"/>
      <c r="KGV610" s="7"/>
      <c r="KGW610" s="7"/>
      <c r="KGX610" s="7"/>
      <c r="KGY610" s="7"/>
      <c r="KGZ610" s="7"/>
      <c r="KHA610" s="7"/>
      <c r="KHB610" s="7"/>
      <c r="KHC610" s="7"/>
      <c r="KHD610" s="7"/>
      <c r="KHE610" s="7"/>
      <c r="KHF610" s="7"/>
      <c r="KHG610" s="7"/>
      <c r="KHH610" s="7"/>
      <c r="KHI610" s="7"/>
      <c r="KHJ610" s="7"/>
      <c r="KHK610" s="7"/>
      <c r="KHL610" s="7"/>
      <c r="KHM610" s="7"/>
      <c r="KHN610" s="7"/>
      <c r="KHO610" s="7"/>
      <c r="KHP610" s="7"/>
      <c r="KHQ610" s="7"/>
      <c r="KHR610" s="7"/>
      <c r="KHS610" s="7"/>
      <c r="KHT610" s="7"/>
      <c r="KHU610" s="7"/>
      <c r="KHV610" s="7"/>
      <c r="KHW610" s="7"/>
      <c r="KHX610" s="7"/>
      <c r="KHY610" s="7"/>
      <c r="KHZ610" s="7"/>
      <c r="KIA610" s="7"/>
      <c r="KIB610" s="7"/>
      <c r="KIC610" s="7"/>
      <c r="KID610" s="7"/>
      <c r="KIE610" s="7"/>
      <c r="KIF610" s="7"/>
      <c r="KIG610" s="7"/>
      <c r="KIH610" s="7"/>
      <c r="KII610" s="7"/>
      <c r="KIJ610" s="7"/>
      <c r="KIK610" s="7"/>
      <c r="KIL610" s="7"/>
      <c r="KIM610" s="7"/>
      <c r="KIN610" s="7"/>
      <c r="KIO610" s="7"/>
      <c r="KIP610" s="7"/>
      <c r="KIQ610" s="7"/>
      <c r="KIR610" s="7"/>
      <c r="KIS610" s="7"/>
      <c r="KIT610" s="7"/>
      <c r="KIU610" s="7"/>
      <c r="KIV610" s="7"/>
      <c r="KIW610" s="7"/>
      <c r="KIX610" s="7"/>
      <c r="KIY610" s="7"/>
      <c r="KIZ610" s="7"/>
      <c r="KJA610" s="7"/>
      <c r="KJB610" s="7"/>
      <c r="KJC610" s="7"/>
      <c r="KJD610" s="7"/>
      <c r="KJE610" s="7"/>
      <c r="KJF610" s="7"/>
      <c r="KJG610" s="7"/>
      <c r="KJH610" s="7"/>
      <c r="KJI610" s="7"/>
      <c r="KJJ610" s="7"/>
      <c r="KJK610" s="7"/>
      <c r="KJL610" s="7"/>
      <c r="KJM610" s="7"/>
      <c r="KJN610" s="7"/>
      <c r="KJO610" s="7"/>
      <c r="KJP610" s="7"/>
      <c r="KJQ610" s="7"/>
      <c r="KJR610" s="7"/>
      <c r="KJS610" s="7"/>
      <c r="KJT610" s="7"/>
      <c r="KJU610" s="7"/>
      <c r="KJV610" s="7"/>
      <c r="KJW610" s="7"/>
      <c r="KJX610" s="7"/>
      <c r="KJY610" s="7"/>
      <c r="KJZ610" s="7"/>
      <c r="KKA610" s="7"/>
      <c r="KKB610" s="7"/>
      <c r="KKC610" s="7"/>
      <c r="KKD610" s="7"/>
      <c r="KKE610" s="7"/>
      <c r="KKF610" s="7"/>
      <c r="KKG610" s="7"/>
      <c r="KKH610" s="7"/>
      <c r="KKI610" s="7"/>
      <c r="KKJ610" s="7"/>
      <c r="KKK610" s="7"/>
      <c r="KKL610" s="7"/>
      <c r="KKM610" s="7"/>
      <c r="KKN610" s="7"/>
      <c r="KKO610" s="7"/>
      <c r="KKP610" s="7"/>
      <c r="KKQ610" s="7"/>
      <c r="KKR610" s="7"/>
      <c r="KKS610" s="7"/>
      <c r="KKT610" s="7"/>
      <c r="KKU610" s="7"/>
      <c r="KKV610" s="7"/>
      <c r="KKW610" s="7"/>
      <c r="KKX610" s="7"/>
      <c r="KKY610" s="7"/>
      <c r="KKZ610" s="7"/>
      <c r="KLA610" s="7"/>
      <c r="KLB610" s="7"/>
      <c r="KLC610" s="7"/>
      <c r="KLD610" s="7"/>
      <c r="KLE610" s="7"/>
      <c r="KLF610" s="7"/>
      <c r="KLG610" s="7"/>
      <c r="KLH610" s="7"/>
      <c r="KLI610" s="7"/>
      <c r="KLJ610" s="7"/>
      <c r="KLK610" s="7"/>
      <c r="KLL610" s="7"/>
      <c r="KLM610" s="7"/>
      <c r="KLN610" s="7"/>
      <c r="KLO610" s="7"/>
      <c r="KLP610" s="7"/>
      <c r="KLQ610" s="7"/>
      <c r="KLR610" s="7"/>
      <c r="KLS610" s="7"/>
      <c r="KLT610" s="7"/>
      <c r="KLU610" s="7"/>
      <c r="KLV610" s="7"/>
      <c r="KLW610" s="7"/>
      <c r="KLX610" s="7"/>
      <c r="KLY610" s="7"/>
      <c r="KLZ610" s="7"/>
      <c r="KMA610" s="7"/>
      <c r="KMB610" s="7"/>
      <c r="KMC610" s="7"/>
      <c r="KMD610" s="7"/>
      <c r="KME610" s="7"/>
      <c r="KMF610" s="7"/>
      <c r="KMG610" s="7"/>
      <c r="KMH610" s="7"/>
      <c r="KMI610" s="7"/>
      <c r="KMJ610" s="7"/>
      <c r="KMK610" s="7"/>
      <c r="KML610" s="7"/>
      <c r="KMM610" s="7"/>
      <c r="KMN610" s="7"/>
      <c r="KMO610" s="7"/>
      <c r="KMP610" s="7"/>
      <c r="KMQ610" s="7"/>
      <c r="KMR610" s="7"/>
      <c r="KMS610" s="7"/>
      <c r="KMT610" s="7"/>
      <c r="KMU610" s="7"/>
      <c r="KMV610" s="7"/>
      <c r="KMW610" s="7"/>
      <c r="KMX610" s="7"/>
      <c r="KMY610" s="7"/>
      <c r="KMZ610" s="7"/>
      <c r="KNA610" s="7"/>
      <c r="KNB610" s="7"/>
      <c r="KNC610" s="7"/>
      <c r="KND610" s="7"/>
      <c r="KNE610" s="7"/>
      <c r="KNF610" s="7"/>
      <c r="KNG610" s="7"/>
      <c r="KNH610" s="7"/>
      <c r="KNI610" s="7"/>
      <c r="KNJ610" s="7"/>
      <c r="KNK610" s="7"/>
      <c r="KNL610" s="7"/>
      <c r="KNM610" s="7"/>
      <c r="KNN610" s="7"/>
      <c r="KNO610" s="7"/>
      <c r="KNP610" s="7"/>
      <c r="KNQ610" s="7"/>
      <c r="KNR610" s="7"/>
      <c r="KNS610" s="7"/>
      <c r="KNT610" s="7"/>
      <c r="KNU610" s="7"/>
      <c r="KNV610" s="7"/>
      <c r="KNW610" s="7"/>
      <c r="KNX610" s="7"/>
      <c r="KNY610" s="7"/>
      <c r="KNZ610" s="7"/>
      <c r="KOA610" s="7"/>
      <c r="KOB610" s="7"/>
      <c r="KOC610" s="7"/>
      <c r="KOD610" s="7"/>
      <c r="KOE610" s="7"/>
      <c r="KOF610" s="7"/>
      <c r="KOG610" s="7"/>
      <c r="KOH610" s="7"/>
      <c r="KOI610" s="7"/>
      <c r="KOJ610" s="7"/>
      <c r="KOK610" s="7"/>
      <c r="KOL610" s="7"/>
      <c r="KOM610" s="7"/>
      <c r="KON610" s="7"/>
      <c r="KOO610" s="7"/>
      <c r="KOP610" s="7"/>
      <c r="KOQ610" s="7"/>
      <c r="KOR610" s="7"/>
      <c r="KOS610" s="7"/>
      <c r="KOT610" s="7"/>
      <c r="KOU610" s="7"/>
      <c r="KOV610" s="7"/>
      <c r="KOW610" s="7"/>
      <c r="KOX610" s="7"/>
      <c r="KOY610" s="7"/>
      <c r="KOZ610" s="7"/>
      <c r="KPA610" s="7"/>
      <c r="KPB610" s="7"/>
      <c r="KPC610" s="7"/>
      <c r="KPD610" s="7"/>
      <c r="KPE610" s="7"/>
      <c r="KPF610" s="7"/>
      <c r="KPG610" s="7"/>
      <c r="KPH610" s="7"/>
      <c r="KPI610" s="7"/>
      <c r="KPJ610" s="7"/>
      <c r="KPK610" s="7"/>
      <c r="KPL610" s="7"/>
      <c r="KPM610" s="7"/>
      <c r="KPN610" s="7"/>
      <c r="KPO610" s="7"/>
      <c r="KPP610" s="7"/>
      <c r="KPQ610" s="7"/>
      <c r="KPR610" s="7"/>
      <c r="KPS610" s="7"/>
      <c r="KPT610" s="7"/>
      <c r="KPU610" s="7"/>
      <c r="KPV610" s="7"/>
      <c r="KPW610" s="7"/>
      <c r="KPX610" s="7"/>
      <c r="KPY610" s="7"/>
      <c r="KPZ610" s="7"/>
      <c r="KQA610" s="7"/>
      <c r="KQB610" s="7"/>
      <c r="KQC610" s="7"/>
      <c r="KQD610" s="7"/>
      <c r="KQE610" s="7"/>
      <c r="KQF610" s="7"/>
      <c r="KQG610" s="7"/>
      <c r="KQH610" s="7"/>
      <c r="KQI610" s="7"/>
      <c r="KQJ610" s="7"/>
      <c r="KQK610" s="7"/>
      <c r="KQL610" s="7"/>
      <c r="KQM610" s="7"/>
      <c r="KQN610" s="7"/>
      <c r="KQO610" s="7"/>
      <c r="KQP610" s="7"/>
      <c r="KQQ610" s="7"/>
      <c r="KQR610" s="7"/>
      <c r="KQS610" s="7"/>
      <c r="KQT610" s="7"/>
      <c r="KQU610" s="7"/>
      <c r="KQV610" s="7"/>
      <c r="KQW610" s="7"/>
      <c r="KQX610" s="7"/>
      <c r="KQY610" s="7"/>
      <c r="KQZ610" s="7"/>
      <c r="KRA610" s="7"/>
      <c r="KRB610" s="7"/>
      <c r="KRC610" s="7"/>
      <c r="KRD610" s="7"/>
      <c r="KRE610" s="7"/>
      <c r="KRF610" s="7"/>
      <c r="KRG610" s="7"/>
      <c r="KRH610" s="7"/>
      <c r="KRI610" s="7"/>
      <c r="KRJ610" s="7"/>
      <c r="KRK610" s="7"/>
      <c r="KRL610" s="7"/>
      <c r="KRM610" s="7"/>
      <c r="KRN610" s="7"/>
      <c r="KRO610" s="7"/>
      <c r="KRP610" s="7"/>
      <c r="KRQ610" s="7"/>
      <c r="KRR610" s="7"/>
      <c r="KRS610" s="7"/>
      <c r="KRT610" s="7"/>
      <c r="KRU610" s="7"/>
      <c r="KRV610" s="7"/>
      <c r="KRW610" s="7"/>
      <c r="KRX610" s="7"/>
      <c r="KRY610" s="7"/>
      <c r="KRZ610" s="7"/>
      <c r="KSA610" s="7"/>
      <c r="KSB610" s="7"/>
      <c r="KSC610" s="7"/>
      <c r="KSD610" s="7"/>
      <c r="KSE610" s="7"/>
      <c r="KSF610" s="7"/>
      <c r="KSG610" s="7"/>
      <c r="KSH610" s="7"/>
      <c r="KSI610" s="7"/>
      <c r="KSJ610" s="7"/>
      <c r="KSK610" s="7"/>
      <c r="KSL610" s="7"/>
      <c r="KSM610" s="7"/>
      <c r="KSN610" s="7"/>
      <c r="KSO610" s="7"/>
      <c r="KSP610" s="7"/>
      <c r="KSQ610" s="7"/>
      <c r="KSR610" s="7"/>
      <c r="KSS610" s="7"/>
      <c r="KST610" s="7"/>
      <c r="KSU610" s="7"/>
      <c r="KSV610" s="7"/>
      <c r="KSW610" s="7"/>
      <c r="KSX610" s="7"/>
      <c r="KSY610" s="7"/>
      <c r="KSZ610" s="7"/>
      <c r="KTA610" s="7"/>
      <c r="KTB610" s="7"/>
      <c r="KTC610" s="7"/>
      <c r="KTD610" s="7"/>
      <c r="KTE610" s="7"/>
      <c r="KTF610" s="7"/>
      <c r="KTG610" s="7"/>
      <c r="KTH610" s="7"/>
      <c r="KTI610" s="7"/>
      <c r="KTJ610" s="7"/>
      <c r="KTK610" s="7"/>
      <c r="KTL610" s="7"/>
      <c r="KTM610" s="7"/>
      <c r="KTN610" s="7"/>
      <c r="KTO610" s="7"/>
      <c r="KTP610" s="7"/>
      <c r="KTQ610" s="7"/>
      <c r="KTR610" s="7"/>
      <c r="KTS610" s="7"/>
      <c r="KTT610" s="7"/>
      <c r="KTU610" s="7"/>
      <c r="KTV610" s="7"/>
      <c r="KTW610" s="7"/>
      <c r="KTX610" s="7"/>
      <c r="KTY610" s="7"/>
      <c r="KTZ610" s="7"/>
      <c r="KUA610" s="7"/>
      <c r="KUB610" s="7"/>
      <c r="KUC610" s="7"/>
      <c r="KUD610" s="7"/>
      <c r="KUE610" s="7"/>
      <c r="KUF610" s="7"/>
      <c r="KUG610" s="7"/>
      <c r="KUH610" s="7"/>
      <c r="KUI610" s="7"/>
      <c r="KUJ610" s="7"/>
      <c r="KUK610" s="7"/>
      <c r="KUL610" s="7"/>
      <c r="KUM610" s="7"/>
      <c r="KUN610" s="7"/>
      <c r="KUO610" s="7"/>
      <c r="KUP610" s="7"/>
      <c r="KUQ610" s="7"/>
      <c r="KUR610" s="7"/>
      <c r="KUS610" s="7"/>
      <c r="KUT610" s="7"/>
      <c r="KUU610" s="7"/>
      <c r="KUV610" s="7"/>
      <c r="KUW610" s="7"/>
      <c r="KUX610" s="7"/>
      <c r="KUY610" s="7"/>
      <c r="KUZ610" s="7"/>
      <c r="KVA610" s="7"/>
      <c r="KVB610" s="7"/>
      <c r="KVC610" s="7"/>
      <c r="KVD610" s="7"/>
      <c r="KVE610" s="7"/>
      <c r="KVF610" s="7"/>
      <c r="KVG610" s="7"/>
      <c r="KVH610" s="7"/>
      <c r="KVI610" s="7"/>
      <c r="KVJ610" s="7"/>
      <c r="KVK610" s="7"/>
      <c r="KVL610" s="7"/>
      <c r="KVM610" s="7"/>
      <c r="KVN610" s="7"/>
      <c r="KVO610" s="7"/>
      <c r="KVP610" s="7"/>
      <c r="KVQ610" s="7"/>
      <c r="KVR610" s="7"/>
      <c r="KVS610" s="7"/>
      <c r="KVT610" s="7"/>
      <c r="KVU610" s="7"/>
      <c r="KVV610" s="7"/>
      <c r="KVW610" s="7"/>
      <c r="KVX610" s="7"/>
      <c r="KVY610" s="7"/>
      <c r="KVZ610" s="7"/>
      <c r="KWA610" s="7"/>
      <c r="KWB610" s="7"/>
      <c r="KWC610" s="7"/>
      <c r="KWD610" s="7"/>
      <c r="KWE610" s="7"/>
      <c r="KWF610" s="7"/>
      <c r="KWG610" s="7"/>
      <c r="KWH610" s="7"/>
      <c r="KWI610" s="7"/>
      <c r="KWJ610" s="7"/>
      <c r="KWK610" s="7"/>
      <c r="KWL610" s="7"/>
      <c r="KWM610" s="7"/>
      <c r="KWN610" s="7"/>
      <c r="KWO610" s="7"/>
      <c r="KWP610" s="7"/>
      <c r="KWQ610" s="7"/>
      <c r="KWR610" s="7"/>
      <c r="KWS610" s="7"/>
      <c r="KWT610" s="7"/>
      <c r="KWU610" s="7"/>
      <c r="KWV610" s="7"/>
      <c r="KWW610" s="7"/>
      <c r="KWX610" s="7"/>
      <c r="KWY610" s="7"/>
      <c r="KWZ610" s="7"/>
      <c r="KXA610" s="7"/>
      <c r="KXB610" s="7"/>
      <c r="KXC610" s="7"/>
      <c r="KXD610" s="7"/>
      <c r="KXE610" s="7"/>
      <c r="KXF610" s="7"/>
      <c r="KXG610" s="7"/>
      <c r="KXH610" s="7"/>
      <c r="KXI610" s="7"/>
      <c r="KXJ610" s="7"/>
      <c r="KXK610" s="7"/>
      <c r="KXL610" s="7"/>
      <c r="KXM610" s="7"/>
      <c r="KXN610" s="7"/>
      <c r="KXO610" s="7"/>
      <c r="KXP610" s="7"/>
      <c r="KXQ610" s="7"/>
      <c r="KXR610" s="7"/>
      <c r="KXS610" s="7"/>
      <c r="KXT610" s="7"/>
      <c r="KXU610" s="7"/>
      <c r="KXV610" s="7"/>
      <c r="KXW610" s="7"/>
      <c r="KXX610" s="7"/>
      <c r="KXY610" s="7"/>
      <c r="KXZ610" s="7"/>
      <c r="KYA610" s="7"/>
      <c r="KYB610" s="7"/>
      <c r="KYC610" s="7"/>
      <c r="KYD610" s="7"/>
      <c r="KYE610" s="7"/>
      <c r="KYF610" s="7"/>
      <c r="KYG610" s="7"/>
      <c r="KYH610" s="7"/>
      <c r="KYI610" s="7"/>
      <c r="KYJ610" s="7"/>
      <c r="KYK610" s="7"/>
      <c r="KYL610" s="7"/>
      <c r="KYM610" s="7"/>
      <c r="KYN610" s="7"/>
      <c r="KYO610" s="7"/>
      <c r="KYP610" s="7"/>
      <c r="KYQ610" s="7"/>
      <c r="KYR610" s="7"/>
      <c r="KYS610" s="7"/>
      <c r="KYT610" s="7"/>
      <c r="KYU610" s="7"/>
      <c r="KYV610" s="7"/>
      <c r="KYW610" s="7"/>
      <c r="KYX610" s="7"/>
      <c r="KYY610" s="7"/>
      <c r="KYZ610" s="7"/>
      <c r="KZA610" s="7"/>
      <c r="KZB610" s="7"/>
      <c r="KZC610" s="7"/>
      <c r="KZD610" s="7"/>
      <c r="KZE610" s="7"/>
      <c r="KZF610" s="7"/>
      <c r="KZG610" s="7"/>
      <c r="KZH610" s="7"/>
      <c r="KZI610" s="7"/>
      <c r="KZJ610" s="7"/>
      <c r="KZK610" s="7"/>
      <c r="KZL610" s="7"/>
      <c r="KZM610" s="7"/>
      <c r="KZN610" s="7"/>
      <c r="KZO610" s="7"/>
      <c r="KZP610" s="7"/>
      <c r="KZQ610" s="7"/>
      <c r="KZR610" s="7"/>
      <c r="KZS610" s="7"/>
      <c r="KZT610" s="7"/>
      <c r="KZU610" s="7"/>
      <c r="KZV610" s="7"/>
      <c r="KZW610" s="7"/>
      <c r="KZX610" s="7"/>
      <c r="KZY610" s="7"/>
      <c r="KZZ610" s="7"/>
      <c r="LAA610" s="7"/>
      <c r="LAB610" s="7"/>
      <c r="LAC610" s="7"/>
      <c r="LAD610" s="7"/>
      <c r="LAE610" s="7"/>
      <c r="LAF610" s="7"/>
      <c r="LAG610" s="7"/>
      <c r="LAH610" s="7"/>
      <c r="LAI610" s="7"/>
      <c r="LAJ610" s="7"/>
      <c r="LAK610" s="7"/>
      <c r="LAL610" s="7"/>
      <c r="LAM610" s="7"/>
      <c r="LAN610" s="7"/>
      <c r="LAO610" s="7"/>
      <c r="LAP610" s="7"/>
      <c r="LAQ610" s="7"/>
      <c r="LAR610" s="7"/>
      <c r="LAS610" s="7"/>
      <c r="LAT610" s="7"/>
      <c r="LAU610" s="7"/>
      <c r="LAV610" s="7"/>
      <c r="LAW610" s="7"/>
      <c r="LAX610" s="7"/>
      <c r="LAY610" s="7"/>
      <c r="LAZ610" s="7"/>
      <c r="LBA610" s="7"/>
      <c r="LBB610" s="7"/>
      <c r="LBC610" s="7"/>
      <c r="LBD610" s="7"/>
      <c r="LBE610" s="7"/>
      <c r="LBF610" s="7"/>
      <c r="LBG610" s="7"/>
      <c r="LBH610" s="7"/>
      <c r="LBI610" s="7"/>
      <c r="LBJ610" s="7"/>
      <c r="LBK610" s="7"/>
      <c r="LBL610" s="7"/>
      <c r="LBM610" s="7"/>
      <c r="LBN610" s="7"/>
      <c r="LBO610" s="7"/>
      <c r="LBP610" s="7"/>
      <c r="LBQ610" s="7"/>
      <c r="LBR610" s="7"/>
      <c r="LBS610" s="7"/>
      <c r="LBT610" s="7"/>
      <c r="LBU610" s="7"/>
      <c r="LBV610" s="7"/>
      <c r="LBW610" s="7"/>
      <c r="LBX610" s="7"/>
      <c r="LBY610" s="7"/>
      <c r="LBZ610" s="7"/>
      <c r="LCA610" s="7"/>
      <c r="LCB610" s="7"/>
      <c r="LCC610" s="7"/>
      <c r="LCD610" s="7"/>
      <c r="LCE610" s="7"/>
      <c r="LCF610" s="7"/>
      <c r="LCG610" s="7"/>
      <c r="LCH610" s="7"/>
      <c r="LCI610" s="7"/>
      <c r="LCJ610" s="7"/>
      <c r="LCK610" s="7"/>
      <c r="LCL610" s="7"/>
      <c r="LCM610" s="7"/>
      <c r="LCN610" s="7"/>
      <c r="LCO610" s="7"/>
      <c r="LCP610" s="7"/>
      <c r="LCQ610" s="7"/>
      <c r="LCR610" s="7"/>
      <c r="LCS610" s="7"/>
      <c r="LCT610" s="7"/>
      <c r="LCU610" s="7"/>
      <c r="LCV610" s="7"/>
      <c r="LCW610" s="7"/>
      <c r="LCX610" s="7"/>
      <c r="LCY610" s="7"/>
      <c r="LCZ610" s="7"/>
      <c r="LDA610" s="7"/>
      <c r="LDB610" s="7"/>
      <c r="LDC610" s="7"/>
      <c r="LDD610" s="7"/>
      <c r="LDE610" s="7"/>
      <c r="LDF610" s="7"/>
      <c r="LDG610" s="7"/>
      <c r="LDH610" s="7"/>
      <c r="LDI610" s="7"/>
      <c r="LDJ610" s="7"/>
      <c r="LDK610" s="7"/>
      <c r="LDL610" s="7"/>
      <c r="LDM610" s="7"/>
      <c r="LDN610" s="7"/>
      <c r="LDO610" s="7"/>
      <c r="LDP610" s="7"/>
      <c r="LDQ610" s="7"/>
      <c r="LDR610" s="7"/>
      <c r="LDS610" s="7"/>
      <c r="LDT610" s="7"/>
      <c r="LDU610" s="7"/>
      <c r="LDV610" s="7"/>
      <c r="LDW610" s="7"/>
      <c r="LDX610" s="7"/>
      <c r="LDY610" s="7"/>
      <c r="LDZ610" s="7"/>
      <c r="LEA610" s="7"/>
      <c r="LEB610" s="7"/>
      <c r="LEC610" s="7"/>
      <c r="LED610" s="7"/>
      <c r="LEE610" s="7"/>
      <c r="LEF610" s="7"/>
      <c r="LEG610" s="7"/>
      <c r="LEH610" s="7"/>
      <c r="LEI610" s="7"/>
      <c r="LEJ610" s="7"/>
      <c r="LEK610" s="7"/>
      <c r="LEL610" s="7"/>
      <c r="LEM610" s="7"/>
      <c r="LEN610" s="7"/>
      <c r="LEO610" s="7"/>
      <c r="LEP610" s="7"/>
      <c r="LEQ610" s="7"/>
      <c r="LER610" s="7"/>
      <c r="LES610" s="7"/>
      <c r="LET610" s="7"/>
      <c r="LEU610" s="7"/>
      <c r="LEV610" s="7"/>
      <c r="LEW610" s="7"/>
      <c r="LEX610" s="7"/>
      <c r="LEY610" s="7"/>
      <c r="LEZ610" s="7"/>
      <c r="LFA610" s="7"/>
      <c r="LFB610" s="7"/>
      <c r="LFC610" s="7"/>
      <c r="LFD610" s="7"/>
      <c r="LFE610" s="7"/>
      <c r="LFF610" s="7"/>
      <c r="LFG610" s="7"/>
      <c r="LFH610" s="7"/>
      <c r="LFI610" s="7"/>
      <c r="LFJ610" s="7"/>
      <c r="LFK610" s="7"/>
      <c r="LFL610" s="7"/>
      <c r="LFM610" s="7"/>
      <c r="LFN610" s="7"/>
      <c r="LFO610" s="7"/>
      <c r="LFP610" s="7"/>
      <c r="LFQ610" s="7"/>
      <c r="LFR610" s="7"/>
      <c r="LFS610" s="7"/>
      <c r="LFT610" s="7"/>
      <c r="LFU610" s="7"/>
      <c r="LFV610" s="7"/>
      <c r="LFW610" s="7"/>
      <c r="LFX610" s="7"/>
      <c r="LFY610" s="7"/>
      <c r="LFZ610" s="7"/>
      <c r="LGA610" s="7"/>
      <c r="LGB610" s="7"/>
      <c r="LGC610" s="7"/>
      <c r="LGD610" s="7"/>
      <c r="LGE610" s="7"/>
      <c r="LGF610" s="7"/>
      <c r="LGG610" s="7"/>
      <c r="LGH610" s="7"/>
      <c r="LGI610" s="7"/>
      <c r="LGJ610" s="7"/>
      <c r="LGK610" s="7"/>
      <c r="LGL610" s="7"/>
      <c r="LGM610" s="7"/>
      <c r="LGN610" s="7"/>
      <c r="LGO610" s="7"/>
      <c r="LGP610" s="7"/>
      <c r="LGQ610" s="7"/>
      <c r="LGR610" s="7"/>
      <c r="LGS610" s="7"/>
      <c r="LGT610" s="7"/>
      <c r="LGU610" s="7"/>
      <c r="LGV610" s="7"/>
      <c r="LGW610" s="7"/>
      <c r="LGX610" s="7"/>
      <c r="LGY610" s="7"/>
      <c r="LGZ610" s="7"/>
      <c r="LHA610" s="7"/>
      <c r="LHB610" s="7"/>
      <c r="LHC610" s="7"/>
      <c r="LHD610" s="7"/>
      <c r="LHE610" s="7"/>
      <c r="LHF610" s="7"/>
      <c r="LHG610" s="7"/>
      <c r="LHH610" s="7"/>
      <c r="LHI610" s="7"/>
      <c r="LHJ610" s="7"/>
      <c r="LHK610" s="7"/>
      <c r="LHL610" s="7"/>
      <c r="LHM610" s="7"/>
      <c r="LHN610" s="7"/>
      <c r="LHO610" s="7"/>
      <c r="LHP610" s="7"/>
      <c r="LHQ610" s="7"/>
      <c r="LHR610" s="7"/>
      <c r="LHS610" s="7"/>
      <c r="LHT610" s="7"/>
      <c r="LHU610" s="7"/>
      <c r="LHV610" s="7"/>
      <c r="LHW610" s="7"/>
      <c r="LHX610" s="7"/>
      <c r="LHY610" s="7"/>
      <c r="LHZ610" s="7"/>
      <c r="LIA610" s="7"/>
      <c r="LIB610" s="7"/>
      <c r="LIC610" s="7"/>
      <c r="LID610" s="7"/>
      <c r="LIE610" s="7"/>
      <c r="LIF610" s="7"/>
      <c r="LIG610" s="7"/>
      <c r="LIH610" s="7"/>
      <c r="LII610" s="7"/>
      <c r="LIJ610" s="7"/>
      <c r="LIK610" s="7"/>
      <c r="LIL610" s="7"/>
      <c r="LIM610" s="7"/>
      <c r="LIN610" s="7"/>
      <c r="LIO610" s="7"/>
      <c r="LIP610" s="7"/>
      <c r="LIQ610" s="7"/>
      <c r="LIR610" s="7"/>
      <c r="LIS610" s="7"/>
      <c r="LIT610" s="7"/>
      <c r="LIU610" s="7"/>
      <c r="LIV610" s="7"/>
      <c r="LIW610" s="7"/>
      <c r="LIX610" s="7"/>
      <c r="LIY610" s="7"/>
      <c r="LIZ610" s="7"/>
      <c r="LJA610" s="7"/>
      <c r="LJB610" s="7"/>
      <c r="LJC610" s="7"/>
      <c r="LJD610" s="7"/>
      <c r="LJE610" s="7"/>
      <c r="LJF610" s="7"/>
      <c r="LJG610" s="7"/>
      <c r="LJH610" s="7"/>
      <c r="LJI610" s="7"/>
      <c r="LJJ610" s="7"/>
      <c r="LJK610" s="7"/>
      <c r="LJL610" s="7"/>
      <c r="LJM610" s="7"/>
      <c r="LJN610" s="7"/>
      <c r="LJO610" s="7"/>
      <c r="LJP610" s="7"/>
      <c r="LJQ610" s="7"/>
      <c r="LJR610" s="7"/>
      <c r="LJS610" s="7"/>
      <c r="LJT610" s="7"/>
      <c r="LJU610" s="7"/>
      <c r="LJV610" s="7"/>
      <c r="LJW610" s="7"/>
      <c r="LJX610" s="7"/>
      <c r="LJY610" s="7"/>
      <c r="LJZ610" s="7"/>
      <c r="LKA610" s="7"/>
      <c r="LKB610" s="7"/>
      <c r="LKC610" s="7"/>
      <c r="LKD610" s="7"/>
      <c r="LKE610" s="7"/>
      <c r="LKF610" s="7"/>
      <c r="LKG610" s="7"/>
      <c r="LKH610" s="7"/>
      <c r="LKI610" s="7"/>
      <c r="LKJ610" s="7"/>
      <c r="LKK610" s="7"/>
      <c r="LKL610" s="7"/>
      <c r="LKM610" s="7"/>
      <c r="LKN610" s="7"/>
      <c r="LKO610" s="7"/>
      <c r="LKP610" s="7"/>
      <c r="LKQ610" s="7"/>
      <c r="LKR610" s="7"/>
      <c r="LKS610" s="7"/>
      <c r="LKT610" s="7"/>
      <c r="LKU610" s="7"/>
      <c r="LKV610" s="7"/>
      <c r="LKW610" s="7"/>
      <c r="LKX610" s="7"/>
      <c r="LKY610" s="7"/>
      <c r="LKZ610" s="7"/>
      <c r="LLA610" s="7"/>
      <c r="LLB610" s="7"/>
      <c r="LLC610" s="7"/>
      <c r="LLD610" s="7"/>
      <c r="LLE610" s="7"/>
      <c r="LLF610" s="7"/>
      <c r="LLG610" s="7"/>
      <c r="LLH610" s="7"/>
      <c r="LLI610" s="7"/>
      <c r="LLJ610" s="7"/>
      <c r="LLK610" s="7"/>
      <c r="LLL610" s="7"/>
      <c r="LLM610" s="7"/>
      <c r="LLN610" s="7"/>
      <c r="LLO610" s="7"/>
      <c r="LLP610" s="7"/>
      <c r="LLQ610" s="7"/>
      <c r="LLR610" s="7"/>
      <c r="LLS610" s="7"/>
      <c r="LLT610" s="7"/>
      <c r="LLU610" s="7"/>
      <c r="LLV610" s="7"/>
      <c r="LLW610" s="7"/>
      <c r="LLX610" s="7"/>
      <c r="LLY610" s="7"/>
      <c r="LLZ610" s="7"/>
      <c r="LMA610" s="7"/>
      <c r="LMB610" s="7"/>
      <c r="LMC610" s="7"/>
      <c r="LMD610" s="7"/>
      <c r="LME610" s="7"/>
      <c r="LMF610" s="7"/>
      <c r="LMG610" s="7"/>
      <c r="LMH610" s="7"/>
      <c r="LMI610" s="7"/>
      <c r="LMJ610" s="7"/>
      <c r="LMK610" s="7"/>
      <c r="LML610" s="7"/>
      <c r="LMM610" s="7"/>
      <c r="LMN610" s="7"/>
      <c r="LMO610" s="7"/>
      <c r="LMP610" s="7"/>
      <c r="LMQ610" s="7"/>
      <c r="LMR610" s="7"/>
      <c r="LMS610" s="7"/>
      <c r="LMT610" s="7"/>
      <c r="LMU610" s="7"/>
      <c r="LMV610" s="7"/>
      <c r="LMW610" s="7"/>
      <c r="LMX610" s="7"/>
      <c r="LMY610" s="7"/>
      <c r="LMZ610" s="7"/>
      <c r="LNA610" s="7"/>
      <c r="LNB610" s="7"/>
      <c r="LNC610" s="7"/>
      <c r="LND610" s="7"/>
      <c r="LNE610" s="7"/>
      <c r="LNF610" s="7"/>
      <c r="LNG610" s="7"/>
      <c r="LNH610" s="7"/>
      <c r="LNI610" s="7"/>
      <c r="LNJ610" s="7"/>
      <c r="LNK610" s="7"/>
      <c r="LNL610" s="7"/>
      <c r="LNM610" s="7"/>
      <c r="LNN610" s="7"/>
      <c r="LNO610" s="7"/>
      <c r="LNP610" s="7"/>
      <c r="LNQ610" s="7"/>
      <c r="LNR610" s="7"/>
      <c r="LNS610" s="7"/>
      <c r="LNT610" s="7"/>
      <c r="LNU610" s="7"/>
      <c r="LNV610" s="7"/>
      <c r="LNW610" s="7"/>
      <c r="LNX610" s="7"/>
      <c r="LNY610" s="7"/>
      <c r="LNZ610" s="7"/>
      <c r="LOA610" s="7"/>
      <c r="LOB610" s="7"/>
      <c r="LOC610" s="7"/>
      <c r="LOD610" s="7"/>
      <c r="LOE610" s="7"/>
      <c r="LOF610" s="7"/>
      <c r="LOG610" s="7"/>
      <c r="LOH610" s="7"/>
      <c r="LOI610" s="7"/>
      <c r="LOJ610" s="7"/>
      <c r="LOK610" s="7"/>
      <c r="LOL610" s="7"/>
      <c r="LOM610" s="7"/>
      <c r="LON610" s="7"/>
      <c r="LOO610" s="7"/>
      <c r="LOP610" s="7"/>
      <c r="LOQ610" s="7"/>
      <c r="LOR610" s="7"/>
      <c r="LOS610" s="7"/>
      <c r="LOT610" s="7"/>
      <c r="LOU610" s="7"/>
      <c r="LOV610" s="7"/>
      <c r="LOW610" s="7"/>
      <c r="LOX610" s="7"/>
      <c r="LOY610" s="7"/>
      <c r="LOZ610" s="7"/>
      <c r="LPA610" s="7"/>
      <c r="LPB610" s="7"/>
      <c r="LPC610" s="7"/>
      <c r="LPD610" s="7"/>
      <c r="LPE610" s="7"/>
      <c r="LPF610" s="7"/>
      <c r="LPG610" s="7"/>
      <c r="LPH610" s="7"/>
      <c r="LPI610" s="7"/>
      <c r="LPJ610" s="7"/>
      <c r="LPK610" s="7"/>
      <c r="LPL610" s="7"/>
      <c r="LPM610" s="7"/>
      <c r="LPN610" s="7"/>
      <c r="LPO610" s="7"/>
      <c r="LPP610" s="7"/>
      <c r="LPQ610" s="7"/>
      <c r="LPR610" s="7"/>
      <c r="LPS610" s="7"/>
      <c r="LPT610" s="7"/>
      <c r="LPU610" s="7"/>
      <c r="LPV610" s="7"/>
      <c r="LPW610" s="7"/>
      <c r="LPX610" s="7"/>
      <c r="LPY610" s="7"/>
      <c r="LPZ610" s="7"/>
      <c r="LQA610" s="7"/>
      <c r="LQB610" s="7"/>
      <c r="LQC610" s="7"/>
      <c r="LQD610" s="7"/>
      <c r="LQE610" s="7"/>
      <c r="LQF610" s="7"/>
      <c r="LQG610" s="7"/>
      <c r="LQH610" s="7"/>
      <c r="LQI610" s="7"/>
      <c r="LQJ610" s="7"/>
      <c r="LQK610" s="7"/>
      <c r="LQL610" s="7"/>
      <c r="LQM610" s="7"/>
      <c r="LQN610" s="7"/>
      <c r="LQO610" s="7"/>
      <c r="LQP610" s="7"/>
      <c r="LQQ610" s="7"/>
      <c r="LQR610" s="7"/>
      <c r="LQS610" s="7"/>
      <c r="LQT610" s="7"/>
      <c r="LQU610" s="7"/>
      <c r="LQV610" s="7"/>
      <c r="LQW610" s="7"/>
      <c r="LQX610" s="7"/>
      <c r="LQY610" s="7"/>
      <c r="LQZ610" s="7"/>
      <c r="LRA610" s="7"/>
      <c r="LRB610" s="7"/>
      <c r="LRC610" s="7"/>
      <c r="LRD610" s="7"/>
      <c r="LRE610" s="7"/>
      <c r="LRF610" s="7"/>
      <c r="LRG610" s="7"/>
      <c r="LRH610" s="7"/>
      <c r="LRI610" s="7"/>
      <c r="LRJ610" s="7"/>
      <c r="LRK610" s="7"/>
      <c r="LRL610" s="7"/>
      <c r="LRM610" s="7"/>
      <c r="LRN610" s="7"/>
      <c r="LRO610" s="7"/>
      <c r="LRP610" s="7"/>
      <c r="LRQ610" s="7"/>
      <c r="LRR610" s="7"/>
      <c r="LRS610" s="7"/>
      <c r="LRT610" s="7"/>
      <c r="LRU610" s="7"/>
      <c r="LRV610" s="7"/>
      <c r="LRW610" s="7"/>
      <c r="LRX610" s="7"/>
      <c r="LRY610" s="7"/>
      <c r="LRZ610" s="7"/>
      <c r="LSA610" s="7"/>
      <c r="LSB610" s="7"/>
      <c r="LSC610" s="7"/>
      <c r="LSD610" s="7"/>
      <c r="LSE610" s="7"/>
      <c r="LSF610" s="7"/>
      <c r="LSG610" s="7"/>
      <c r="LSH610" s="7"/>
      <c r="LSI610" s="7"/>
      <c r="LSJ610" s="7"/>
      <c r="LSK610" s="7"/>
      <c r="LSL610" s="7"/>
      <c r="LSM610" s="7"/>
      <c r="LSN610" s="7"/>
      <c r="LSO610" s="7"/>
      <c r="LSP610" s="7"/>
      <c r="LSQ610" s="7"/>
      <c r="LSR610" s="7"/>
      <c r="LSS610" s="7"/>
      <c r="LST610" s="7"/>
      <c r="LSU610" s="7"/>
      <c r="LSV610" s="7"/>
      <c r="LSW610" s="7"/>
      <c r="LSX610" s="7"/>
      <c r="LSY610" s="7"/>
      <c r="LSZ610" s="7"/>
      <c r="LTA610" s="7"/>
      <c r="LTB610" s="7"/>
      <c r="LTC610" s="7"/>
      <c r="LTD610" s="7"/>
      <c r="LTE610" s="7"/>
      <c r="LTF610" s="7"/>
      <c r="LTG610" s="7"/>
      <c r="LTH610" s="7"/>
      <c r="LTI610" s="7"/>
      <c r="LTJ610" s="7"/>
      <c r="LTK610" s="7"/>
      <c r="LTL610" s="7"/>
      <c r="LTM610" s="7"/>
      <c r="LTN610" s="7"/>
      <c r="LTO610" s="7"/>
      <c r="LTP610" s="7"/>
      <c r="LTQ610" s="7"/>
      <c r="LTR610" s="7"/>
      <c r="LTS610" s="7"/>
      <c r="LTT610" s="7"/>
      <c r="LTU610" s="7"/>
      <c r="LTV610" s="7"/>
      <c r="LTW610" s="7"/>
      <c r="LTX610" s="7"/>
      <c r="LTY610" s="7"/>
      <c r="LTZ610" s="7"/>
      <c r="LUA610" s="7"/>
      <c r="LUB610" s="7"/>
      <c r="LUC610" s="7"/>
      <c r="LUD610" s="7"/>
      <c r="LUE610" s="7"/>
      <c r="LUF610" s="7"/>
      <c r="LUG610" s="7"/>
      <c r="LUH610" s="7"/>
      <c r="LUI610" s="7"/>
      <c r="LUJ610" s="7"/>
      <c r="LUK610" s="7"/>
      <c r="LUL610" s="7"/>
      <c r="LUM610" s="7"/>
      <c r="LUN610" s="7"/>
      <c r="LUO610" s="7"/>
      <c r="LUP610" s="7"/>
      <c r="LUQ610" s="7"/>
      <c r="LUR610" s="7"/>
      <c r="LUS610" s="7"/>
      <c r="LUT610" s="7"/>
      <c r="LUU610" s="7"/>
      <c r="LUV610" s="7"/>
      <c r="LUW610" s="7"/>
      <c r="LUX610" s="7"/>
      <c r="LUY610" s="7"/>
      <c r="LUZ610" s="7"/>
      <c r="LVA610" s="7"/>
      <c r="LVB610" s="7"/>
      <c r="LVC610" s="7"/>
      <c r="LVD610" s="7"/>
      <c r="LVE610" s="7"/>
      <c r="LVF610" s="7"/>
      <c r="LVG610" s="7"/>
      <c r="LVH610" s="7"/>
      <c r="LVI610" s="7"/>
      <c r="LVJ610" s="7"/>
      <c r="LVK610" s="7"/>
      <c r="LVL610" s="7"/>
      <c r="LVM610" s="7"/>
      <c r="LVN610" s="7"/>
      <c r="LVO610" s="7"/>
      <c r="LVP610" s="7"/>
      <c r="LVQ610" s="7"/>
      <c r="LVR610" s="7"/>
      <c r="LVS610" s="7"/>
      <c r="LVT610" s="7"/>
      <c r="LVU610" s="7"/>
      <c r="LVV610" s="7"/>
      <c r="LVW610" s="7"/>
      <c r="LVX610" s="7"/>
      <c r="LVY610" s="7"/>
      <c r="LVZ610" s="7"/>
      <c r="LWA610" s="7"/>
      <c r="LWB610" s="7"/>
      <c r="LWC610" s="7"/>
      <c r="LWD610" s="7"/>
      <c r="LWE610" s="7"/>
      <c r="LWF610" s="7"/>
      <c r="LWG610" s="7"/>
      <c r="LWH610" s="7"/>
      <c r="LWI610" s="7"/>
      <c r="LWJ610" s="7"/>
      <c r="LWK610" s="7"/>
      <c r="LWL610" s="7"/>
      <c r="LWM610" s="7"/>
      <c r="LWN610" s="7"/>
      <c r="LWO610" s="7"/>
      <c r="LWP610" s="7"/>
      <c r="LWQ610" s="7"/>
      <c r="LWR610" s="7"/>
      <c r="LWS610" s="7"/>
      <c r="LWT610" s="7"/>
      <c r="LWU610" s="7"/>
      <c r="LWV610" s="7"/>
      <c r="LWW610" s="7"/>
      <c r="LWX610" s="7"/>
      <c r="LWY610" s="7"/>
      <c r="LWZ610" s="7"/>
      <c r="LXA610" s="7"/>
      <c r="LXB610" s="7"/>
      <c r="LXC610" s="7"/>
      <c r="LXD610" s="7"/>
      <c r="LXE610" s="7"/>
      <c r="LXF610" s="7"/>
      <c r="LXG610" s="7"/>
      <c r="LXH610" s="7"/>
      <c r="LXI610" s="7"/>
      <c r="LXJ610" s="7"/>
      <c r="LXK610" s="7"/>
      <c r="LXL610" s="7"/>
      <c r="LXM610" s="7"/>
      <c r="LXN610" s="7"/>
      <c r="LXO610" s="7"/>
      <c r="LXP610" s="7"/>
      <c r="LXQ610" s="7"/>
      <c r="LXR610" s="7"/>
      <c r="LXS610" s="7"/>
      <c r="LXT610" s="7"/>
      <c r="LXU610" s="7"/>
      <c r="LXV610" s="7"/>
      <c r="LXW610" s="7"/>
      <c r="LXX610" s="7"/>
      <c r="LXY610" s="7"/>
      <c r="LXZ610" s="7"/>
      <c r="LYA610" s="7"/>
      <c r="LYB610" s="7"/>
      <c r="LYC610" s="7"/>
      <c r="LYD610" s="7"/>
      <c r="LYE610" s="7"/>
      <c r="LYF610" s="7"/>
      <c r="LYG610" s="7"/>
      <c r="LYH610" s="7"/>
      <c r="LYI610" s="7"/>
      <c r="LYJ610" s="7"/>
      <c r="LYK610" s="7"/>
      <c r="LYL610" s="7"/>
      <c r="LYM610" s="7"/>
      <c r="LYN610" s="7"/>
      <c r="LYO610" s="7"/>
      <c r="LYP610" s="7"/>
      <c r="LYQ610" s="7"/>
      <c r="LYR610" s="7"/>
      <c r="LYS610" s="7"/>
      <c r="LYT610" s="7"/>
      <c r="LYU610" s="7"/>
      <c r="LYV610" s="7"/>
      <c r="LYW610" s="7"/>
      <c r="LYX610" s="7"/>
      <c r="LYY610" s="7"/>
      <c r="LYZ610" s="7"/>
      <c r="LZA610" s="7"/>
      <c r="LZB610" s="7"/>
      <c r="LZC610" s="7"/>
      <c r="LZD610" s="7"/>
      <c r="LZE610" s="7"/>
      <c r="LZF610" s="7"/>
      <c r="LZG610" s="7"/>
      <c r="LZH610" s="7"/>
      <c r="LZI610" s="7"/>
      <c r="LZJ610" s="7"/>
      <c r="LZK610" s="7"/>
      <c r="LZL610" s="7"/>
      <c r="LZM610" s="7"/>
      <c r="LZN610" s="7"/>
      <c r="LZO610" s="7"/>
      <c r="LZP610" s="7"/>
      <c r="LZQ610" s="7"/>
      <c r="LZR610" s="7"/>
      <c r="LZS610" s="7"/>
      <c r="LZT610" s="7"/>
      <c r="LZU610" s="7"/>
      <c r="LZV610" s="7"/>
      <c r="LZW610" s="7"/>
      <c r="LZX610" s="7"/>
      <c r="LZY610" s="7"/>
      <c r="LZZ610" s="7"/>
      <c r="MAA610" s="7"/>
      <c r="MAB610" s="7"/>
      <c r="MAC610" s="7"/>
      <c r="MAD610" s="7"/>
      <c r="MAE610" s="7"/>
      <c r="MAF610" s="7"/>
      <c r="MAG610" s="7"/>
      <c r="MAH610" s="7"/>
      <c r="MAI610" s="7"/>
      <c r="MAJ610" s="7"/>
      <c r="MAK610" s="7"/>
      <c r="MAL610" s="7"/>
      <c r="MAM610" s="7"/>
      <c r="MAN610" s="7"/>
      <c r="MAO610" s="7"/>
      <c r="MAP610" s="7"/>
      <c r="MAQ610" s="7"/>
      <c r="MAR610" s="7"/>
      <c r="MAS610" s="7"/>
      <c r="MAT610" s="7"/>
      <c r="MAU610" s="7"/>
      <c r="MAV610" s="7"/>
      <c r="MAW610" s="7"/>
      <c r="MAX610" s="7"/>
      <c r="MAY610" s="7"/>
      <c r="MAZ610" s="7"/>
      <c r="MBA610" s="7"/>
      <c r="MBB610" s="7"/>
      <c r="MBC610" s="7"/>
      <c r="MBD610" s="7"/>
      <c r="MBE610" s="7"/>
      <c r="MBF610" s="7"/>
      <c r="MBG610" s="7"/>
      <c r="MBH610" s="7"/>
      <c r="MBI610" s="7"/>
      <c r="MBJ610" s="7"/>
      <c r="MBK610" s="7"/>
      <c r="MBL610" s="7"/>
      <c r="MBM610" s="7"/>
      <c r="MBN610" s="7"/>
      <c r="MBO610" s="7"/>
      <c r="MBP610" s="7"/>
      <c r="MBQ610" s="7"/>
      <c r="MBR610" s="7"/>
      <c r="MBS610" s="7"/>
      <c r="MBT610" s="7"/>
      <c r="MBU610" s="7"/>
      <c r="MBV610" s="7"/>
      <c r="MBW610" s="7"/>
      <c r="MBX610" s="7"/>
      <c r="MBY610" s="7"/>
      <c r="MBZ610" s="7"/>
      <c r="MCA610" s="7"/>
      <c r="MCB610" s="7"/>
      <c r="MCC610" s="7"/>
      <c r="MCD610" s="7"/>
      <c r="MCE610" s="7"/>
      <c r="MCF610" s="7"/>
      <c r="MCG610" s="7"/>
      <c r="MCH610" s="7"/>
      <c r="MCI610" s="7"/>
      <c r="MCJ610" s="7"/>
      <c r="MCK610" s="7"/>
      <c r="MCL610" s="7"/>
      <c r="MCM610" s="7"/>
      <c r="MCN610" s="7"/>
      <c r="MCO610" s="7"/>
      <c r="MCP610" s="7"/>
      <c r="MCQ610" s="7"/>
      <c r="MCR610" s="7"/>
      <c r="MCS610" s="7"/>
      <c r="MCT610" s="7"/>
      <c r="MCU610" s="7"/>
      <c r="MCV610" s="7"/>
      <c r="MCW610" s="7"/>
      <c r="MCX610" s="7"/>
      <c r="MCY610" s="7"/>
      <c r="MCZ610" s="7"/>
      <c r="MDA610" s="7"/>
      <c r="MDB610" s="7"/>
      <c r="MDC610" s="7"/>
      <c r="MDD610" s="7"/>
      <c r="MDE610" s="7"/>
      <c r="MDF610" s="7"/>
      <c r="MDG610" s="7"/>
      <c r="MDH610" s="7"/>
      <c r="MDI610" s="7"/>
      <c r="MDJ610" s="7"/>
      <c r="MDK610" s="7"/>
      <c r="MDL610" s="7"/>
      <c r="MDM610" s="7"/>
      <c r="MDN610" s="7"/>
      <c r="MDO610" s="7"/>
      <c r="MDP610" s="7"/>
      <c r="MDQ610" s="7"/>
      <c r="MDR610" s="7"/>
      <c r="MDS610" s="7"/>
      <c r="MDT610" s="7"/>
      <c r="MDU610" s="7"/>
      <c r="MDV610" s="7"/>
      <c r="MDW610" s="7"/>
      <c r="MDX610" s="7"/>
      <c r="MDY610" s="7"/>
      <c r="MDZ610" s="7"/>
      <c r="MEA610" s="7"/>
      <c r="MEB610" s="7"/>
      <c r="MEC610" s="7"/>
      <c r="MED610" s="7"/>
      <c r="MEE610" s="7"/>
      <c r="MEF610" s="7"/>
      <c r="MEG610" s="7"/>
      <c r="MEH610" s="7"/>
      <c r="MEI610" s="7"/>
      <c r="MEJ610" s="7"/>
      <c r="MEK610" s="7"/>
      <c r="MEL610" s="7"/>
      <c r="MEM610" s="7"/>
      <c r="MEN610" s="7"/>
      <c r="MEO610" s="7"/>
      <c r="MEP610" s="7"/>
      <c r="MEQ610" s="7"/>
      <c r="MER610" s="7"/>
      <c r="MES610" s="7"/>
      <c r="MET610" s="7"/>
      <c r="MEU610" s="7"/>
      <c r="MEV610" s="7"/>
      <c r="MEW610" s="7"/>
      <c r="MEX610" s="7"/>
      <c r="MEY610" s="7"/>
      <c r="MEZ610" s="7"/>
      <c r="MFA610" s="7"/>
      <c r="MFB610" s="7"/>
      <c r="MFC610" s="7"/>
      <c r="MFD610" s="7"/>
      <c r="MFE610" s="7"/>
      <c r="MFF610" s="7"/>
      <c r="MFG610" s="7"/>
      <c r="MFH610" s="7"/>
      <c r="MFI610" s="7"/>
      <c r="MFJ610" s="7"/>
      <c r="MFK610" s="7"/>
      <c r="MFL610" s="7"/>
      <c r="MFM610" s="7"/>
      <c r="MFN610" s="7"/>
      <c r="MFO610" s="7"/>
      <c r="MFP610" s="7"/>
      <c r="MFQ610" s="7"/>
      <c r="MFR610" s="7"/>
      <c r="MFS610" s="7"/>
      <c r="MFT610" s="7"/>
      <c r="MFU610" s="7"/>
      <c r="MFV610" s="7"/>
      <c r="MFW610" s="7"/>
      <c r="MFX610" s="7"/>
      <c r="MFY610" s="7"/>
      <c r="MFZ610" s="7"/>
      <c r="MGA610" s="7"/>
      <c r="MGB610" s="7"/>
      <c r="MGC610" s="7"/>
      <c r="MGD610" s="7"/>
      <c r="MGE610" s="7"/>
      <c r="MGF610" s="7"/>
      <c r="MGG610" s="7"/>
      <c r="MGH610" s="7"/>
      <c r="MGI610" s="7"/>
      <c r="MGJ610" s="7"/>
      <c r="MGK610" s="7"/>
      <c r="MGL610" s="7"/>
      <c r="MGM610" s="7"/>
      <c r="MGN610" s="7"/>
      <c r="MGO610" s="7"/>
      <c r="MGP610" s="7"/>
      <c r="MGQ610" s="7"/>
      <c r="MGR610" s="7"/>
      <c r="MGS610" s="7"/>
      <c r="MGT610" s="7"/>
      <c r="MGU610" s="7"/>
      <c r="MGV610" s="7"/>
      <c r="MGW610" s="7"/>
      <c r="MGX610" s="7"/>
      <c r="MGY610" s="7"/>
      <c r="MGZ610" s="7"/>
      <c r="MHA610" s="7"/>
      <c r="MHB610" s="7"/>
      <c r="MHC610" s="7"/>
      <c r="MHD610" s="7"/>
      <c r="MHE610" s="7"/>
      <c r="MHF610" s="7"/>
      <c r="MHG610" s="7"/>
      <c r="MHH610" s="7"/>
      <c r="MHI610" s="7"/>
      <c r="MHJ610" s="7"/>
      <c r="MHK610" s="7"/>
      <c r="MHL610" s="7"/>
      <c r="MHM610" s="7"/>
      <c r="MHN610" s="7"/>
      <c r="MHO610" s="7"/>
      <c r="MHP610" s="7"/>
      <c r="MHQ610" s="7"/>
      <c r="MHR610" s="7"/>
      <c r="MHS610" s="7"/>
      <c r="MHT610" s="7"/>
      <c r="MHU610" s="7"/>
      <c r="MHV610" s="7"/>
      <c r="MHW610" s="7"/>
      <c r="MHX610" s="7"/>
      <c r="MHY610" s="7"/>
      <c r="MHZ610" s="7"/>
      <c r="MIA610" s="7"/>
      <c r="MIB610" s="7"/>
      <c r="MIC610" s="7"/>
      <c r="MID610" s="7"/>
      <c r="MIE610" s="7"/>
      <c r="MIF610" s="7"/>
      <c r="MIG610" s="7"/>
      <c r="MIH610" s="7"/>
      <c r="MII610" s="7"/>
      <c r="MIJ610" s="7"/>
      <c r="MIK610" s="7"/>
      <c r="MIL610" s="7"/>
      <c r="MIM610" s="7"/>
      <c r="MIN610" s="7"/>
      <c r="MIO610" s="7"/>
      <c r="MIP610" s="7"/>
      <c r="MIQ610" s="7"/>
      <c r="MIR610" s="7"/>
      <c r="MIS610" s="7"/>
      <c r="MIT610" s="7"/>
      <c r="MIU610" s="7"/>
      <c r="MIV610" s="7"/>
      <c r="MIW610" s="7"/>
      <c r="MIX610" s="7"/>
      <c r="MIY610" s="7"/>
      <c r="MIZ610" s="7"/>
      <c r="MJA610" s="7"/>
      <c r="MJB610" s="7"/>
      <c r="MJC610" s="7"/>
      <c r="MJD610" s="7"/>
      <c r="MJE610" s="7"/>
      <c r="MJF610" s="7"/>
      <c r="MJG610" s="7"/>
      <c r="MJH610" s="7"/>
      <c r="MJI610" s="7"/>
      <c r="MJJ610" s="7"/>
      <c r="MJK610" s="7"/>
      <c r="MJL610" s="7"/>
      <c r="MJM610" s="7"/>
      <c r="MJN610" s="7"/>
      <c r="MJO610" s="7"/>
      <c r="MJP610" s="7"/>
      <c r="MJQ610" s="7"/>
      <c r="MJR610" s="7"/>
      <c r="MJS610" s="7"/>
      <c r="MJT610" s="7"/>
      <c r="MJU610" s="7"/>
      <c r="MJV610" s="7"/>
      <c r="MJW610" s="7"/>
      <c r="MJX610" s="7"/>
      <c r="MJY610" s="7"/>
      <c r="MJZ610" s="7"/>
      <c r="MKA610" s="7"/>
      <c r="MKB610" s="7"/>
      <c r="MKC610" s="7"/>
      <c r="MKD610" s="7"/>
      <c r="MKE610" s="7"/>
      <c r="MKF610" s="7"/>
      <c r="MKG610" s="7"/>
      <c r="MKH610" s="7"/>
      <c r="MKI610" s="7"/>
      <c r="MKJ610" s="7"/>
      <c r="MKK610" s="7"/>
      <c r="MKL610" s="7"/>
      <c r="MKM610" s="7"/>
      <c r="MKN610" s="7"/>
      <c r="MKO610" s="7"/>
      <c r="MKP610" s="7"/>
      <c r="MKQ610" s="7"/>
      <c r="MKR610" s="7"/>
      <c r="MKS610" s="7"/>
      <c r="MKT610" s="7"/>
      <c r="MKU610" s="7"/>
      <c r="MKV610" s="7"/>
      <c r="MKW610" s="7"/>
      <c r="MKX610" s="7"/>
      <c r="MKY610" s="7"/>
      <c r="MKZ610" s="7"/>
      <c r="MLA610" s="7"/>
      <c r="MLB610" s="7"/>
      <c r="MLC610" s="7"/>
      <c r="MLD610" s="7"/>
      <c r="MLE610" s="7"/>
      <c r="MLF610" s="7"/>
      <c r="MLG610" s="7"/>
      <c r="MLH610" s="7"/>
      <c r="MLI610" s="7"/>
      <c r="MLJ610" s="7"/>
      <c r="MLK610" s="7"/>
      <c r="MLL610" s="7"/>
      <c r="MLM610" s="7"/>
      <c r="MLN610" s="7"/>
      <c r="MLO610" s="7"/>
      <c r="MLP610" s="7"/>
      <c r="MLQ610" s="7"/>
      <c r="MLR610" s="7"/>
      <c r="MLS610" s="7"/>
      <c r="MLT610" s="7"/>
      <c r="MLU610" s="7"/>
      <c r="MLV610" s="7"/>
      <c r="MLW610" s="7"/>
      <c r="MLX610" s="7"/>
      <c r="MLY610" s="7"/>
      <c r="MLZ610" s="7"/>
      <c r="MMA610" s="7"/>
      <c r="MMB610" s="7"/>
      <c r="MMC610" s="7"/>
      <c r="MMD610" s="7"/>
      <c r="MME610" s="7"/>
      <c r="MMF610" s="7"/>
      <c r="MMG610" s="7"/>
      <c r="MMH610" s="7"/>
      <c r="MMI610" s="7"/>
      <c r="MMJ610" s="7"/>
      <c r="MMK610" s="7"/>
      <c r="MML610" s="7"/>
      <c r="MMM610" s="7"/>
      <c r="MMN610" s="7"/>
      <c r="MMO610" s="7"/>
      <c r="MMP610" s="7"/>
      <c r="MMQ610" s="7"/>
      <c r="MMR610" s="7"/>
      <c r="MMS610" s="7"/>
      <c r="MMT610" s="7"/>
      <c r="MMU610" s="7"/>
      <c r="MMV610" s="7"/>
      <c r="MMW610" s="7"/>
      <c r="MMX610" s="7"/>
      <c r="MMY610" s="7"/>
      <c r="MMZ610" s="7"/>
      <c r="MNA610" s="7"/>
      <c r="MNB610" s="7"/>
      <c r="MNC610" s="7"/>
      <c r="MND610" s="7"/>
      <c r="MNE610" s="7"/>
      <c r="MNF610" s="7"/>
      <c r="MNG610" s="7"/>
      <c r="MNH610" s="7"/>
      <c r="MNI610" s="7"/>
      <c r="MNJ610" s="7"/>
      <c r="MNK610" s="7"/>
      <c r="MNL610" s="7"/>
      <c r="MNM610" s="7"/>
      <c r="MNN610" s="7"/>
      <c r="MNO610" s="7"/>
      <c r="MNP610" s="7"/>
      <c r="MNQ610" s="7"/>
      <c r="MNR610" s="7"/>
      <c r="MNS610" s="7"/>
      <c r="MNT610" s="7"/>
      <c r="MNU610" s="7"/>
      <c r="MNV610" s="7"/>
      <c r="MNW610" s="7"/>
      <c r="MNX610" s="7"/>
      <c r="MNY610" s="7"/>
      <c r="MNZ610" s="7"/>
      <c r="MOA610" s="7"/>
      <c r="MOB610" s="7"/>
      <c r="MOC610" s="7"/>
      <c r="MOD610" s="7"/>
      <c r="MOE610" s="7"/>
      <c r="MOF610" s="7"/>
      <c r="MOG610" s="7"/>
      <c r="MOH610" s="7"/>
      <c r="MOI610" s="7"/>
      <c r="MOJ610" s="7"/>
      <c r="MOK610" s="7"/>
      <c r="MOL610" s="7"/>
      <c r="MOM610" s="7"/>
      <c r="MON610" s="7"/>
      <c r="MOO610" s="7"/>
      <c r="MOP610" s="7"/>
      <c r="MOQ610" s="7"/>
      <c r="MOR610" s="7"/>
      <c r="MOS610" s="7"/>
      <c r="MOT610" s="7"/>
      <c r="MOU610" s="7"/>
      <c r="MOV610" s="7"/>
      <c r="MOW610" s="7"/>
      <c r="MOX610" s="7"/>
      <c r="MOY610" s="7"/>
      <c r="MOZ610" s="7"/>
      <c r="MPA610" s="7"/>
      <c r="MPB610" s="7"/>
      <c r="MPC610" s="7"/>
      <c r="MPD610" s="7"/>
      <c r="MPE610" s="7"/>
      <c r="MPF610" s="7"/>
      <c r="MPG610" s="7"/>
      <c r="MPH610" s="7"/>
      <c r="MPI610" s="7"/>
      <c r="MPJ610" s="7"/>
      <c r="MPK610" s="7"/>
      <c r="MPL610" s="7"/>
      <c r="MPM610" s="7"/>
      <c r="MPN610" s="7"/>
      <c r="MPO610" s="7"/>
      <c r="MPP610" s="7"/>
      <c r="MPQ610" s="7"/>
      <c r="MPR610" s="7"/>
      <c r="MPS610" s="7"/>
      <c r="MPT610" s="7"/>
      <c r="MPU610" s="7"/>
      <c r="MPV610" s="7"/>
      <c r="MPW610" s="7"/>
      <c r="MPX610" s="7"/>
      <c r="MPY610" s="7"/>
      <c r="MPZ610" s="7"/>
      <c r="MQA610" s="7"/>
      <c r="MQB610" s="7"/>
      <c r="MQC610" s="7"/>
      <c r="MQD610" s="7"/>
      <c r="MQE610" s="7"/>
      <c r="MQF610" s="7"/>
      <c r="MQG610" s="7"/>
      <c r="MQH610" s="7"/>
      <c r="MQI610" s="7"/>
      <c r="MQJ610" s="7"/>
      <c r="MQK610" s="7"/>
      <c r="MQL610" s="7"/>
      <c r="MQM610" s="7"/>
      <c r="MQN610" s="7"/>
      <c r="MQO610" s="7"/>
      <c r="MQP610" s="7"/>
      <c r="MQQ610" s="7"/>
      <c r="MQR610" s="7"/>
      <c r="MQS610" s="7"/>
      <c r="MQT610" s="7"/>
      <c r="MQU610" s="7"/>
      <c r="MQV610" s="7"/>
      <c r="MQW610" s="7"/>
      <c r="MQX610" s="7"/>
      <c r="MQY610" s="7"/>
      <c r="MQZ610" s="7"/>
      <c r="MRA610" s="7"/>
      <c r="MRB610" s="7"/>
      <c r="MRC610" s="7"/>
      <c r="MRD610" s="7"/>
      <c r="MRE610" s="7"/>
      <c r="MRF610" s="7"/>
      <c r="MRG610" s="7"/>
      <c r="MRH610" s="7"/>
      <c r="MRI610" s="7"/>
      <c r="MRJ610" s="7"/>
      <c r="MRK610" s="7"/>
      <c r="MRL610" s="7"/>
      <c r="MRM610" s="7"/>
      <c r="MRN610" s="7"/>
      <c r="MRO610" s="7"/>
      <c r="MRP610" s="7"/>
      <c r="MRQ610" s="7"/>
      <c r="MRR610" s="7"/>
      <c r="MRS610" s="7"/>
      <c r="MRT610" s="7"/>
      <c r="MRU610" s="7"/>
      <c r="MRV610" s="7"/>
      <c r="MRW610" s="7"/>
      <c r="MRX610" s="7"/>
      <c r="MRY610" s="7"/>
      <c r="MRZ610" s="7"/>
      <c r="MSA610" s="7"/>
      <c r="MSB610" s="7"/>
      <c r="MSC610" s="7"/>
      <c r="MSD610" s="7"/>
      <c r="MSE610" s="7"/>
      <c r="MSF610" s="7"/>
      <c r="MSG610" s="7"/>
      <c r="MSH610" s="7"/>
      <c r="MSI610" s="7"/>
      <c r="MSJ610" s="7"/>
      <c r="MSK610" s="7"/>
      <c r="MSL610" s="7"/>
      <c r="MSM610" s="7"/>
      <c r="MSN610" s="7"/>
      <c r="MSO610" s="7"/>
      <c r="MSP610" s="7"/>
      <c r="MSQ610" s="7"/>
      <c r="MSR610" s="7"/>
      <c r="MSS610" s="7"/>
      <c r="MST610" s="7"/>
      <c r="MSU610" s="7"/>
      <c r="MSV610" s="7"/>
      <c r="MSW610" s="7"/>
      <c r="MSX610" s="7"/>
      <c r="MSY610" s="7"/>
      <c r="MSZ610" s="7"/>
      <c r="MTA610" s="7"/>
      <c r="MTB610" s="7"/>
      <c r="MTC610" s="7"/>
      <c r="MTD610" s="7"/>
      <c r="MTE610" s="7"/>
      <c r="MTF610" s="7"/>
      <c r="MTG610" s="7"/>
      <c r="MTH610" s="7"/>
      <c r="MTI610" s="7"/>
      <c r="MTJ610" s="7"/>
      <c r="MTK610" s="7"/>
      <c r="MTL610" s="7"/>
      <c r="MTM610" s="7"/>
      <c r="MTN610" s="7"/>
      <c r="MTO610" s="7"/>
      <c r="MTP610" s="7"/>
      <c r="MTQ610" s="7"/>
      <c r="MTR610" s="7"/>
      <c r="MTS610" s="7"/>
      <c r="MTT610" s="7"/>
      <c r="MTU610" s="7"/>
      <c r="MTV610" s="7"/>
      <c r="MTW610" s="7"/>
      <c r="MTX610" s="7"/>
      <c r="MTY610" s="7"/>
      <c r="MTZ610" s="7"/>
      <c r="MUA610" s="7"/>
      <c r="MUB610" s="7"/>
      <c r="MUC610" s="7"/>
      <c r="MUD610" s="7"/>
      <c r="MUE610" s="7"/>
      <c r="MUF610" s="7"/>
      <c r="MUG610" s="7"/>
      <c r="MUH610" s="7"/>
      <c r="MUI610" s="7"/>
      <c r="MUJ610" s="7"/>
      <c r="MUK610" s="7"/>
      <c r="MUL610" s="7"/>
      <c r="MUM610" s="7"/>
      <c r="MUN610" s="7"/>
      <c r="MUO610" s="7"/>
      <c r="MUP610" s="7"/>
      <c r="MUQ610" s="7"/>
      <c r="MUR610" s="7"/>
      <c r="MUS610" s="7"/>
      <c r="MUT610" s="7"/>
      <c r="MUU610" s="7"/>
      <c r="MUV610" s="7"/>
      <c r="MUW610" s="7"/>
      <c r="MUX610" s="7"/>
      <c r="MUY610" s="7"/>
      <c r="MUZ610" s="7"/>
      <c r="MVA610" s="7"/>
      <c r="MVB610" s="7"/>
      <c r="MVC610" s="7"/>
      <c r="MVD610" s="7"/>
      <c r="MVE610" s="7"/>
      <c r="MVF610" s="7"/>
      <c r="MVG610" s="7"/>
      <c r="MVH610" s="7"/>
      <c r="MVI610" s="7"/>
      <c r="MVJ610" s="7"/>
      <c r="MVK610" s="7"/>
      <c r="MVL610" s="7"/>
      <c r="MVM610" s="7"/>
      <c r="MVN610" s="7"/>
      <c r="MVO610" s="7"/>
      <c r="MVP610" s="7"/>
      <c r="MVQ610" s="7"/>
      <c r="MVR610" s="7"/>
      <c r="MVS610" s="7"/>
      <c r="MVT610" s="7"/>
      <c r="MVU610" s="7"/>
      <c r="MVV610" s="7"/>
      <c r="MVW610" s="7"/>
      <c r="MVX610" s="7"/>
      <c r="MVY610" s="7"/>
      <c r="MVZ610" s="7"/>
      <c r="MWA610" s="7"/>
      <c r="MWB610" s="7"/>
      <c r="MWC610" s="7"/>
      <c r="MWD610" s="7"/>
      <c r="MWE610" s="7"/>
      <c r="MWF610" s="7"/>
      <c r="MWG610" s="7"/>
      <c r="MWH610" s="7"/>
      <c r="MWI610" s="7"/>
      <c r="MWJ610" s="7"/>
      <c r="MWK610" s="7"/>
      <c r="MWL610" s="7"/>
      <c r="MWM610" s="7"/>
      <c r="MWN610" s="7"/>
      <c r="MWO610" s="7"/>
      <c r="MWP610" s="7"/>
      <c r="MWQ610" s="7"/>
      <c r="MWR610" s="7"/>
      <c r="MWS610" s="7"/>
      <c r="MWT610" s="7"/>
      <c r="MWU610" s="7"/>
      <c r="MWV610" s="7"/>
      <c r="MWW610" s="7"/>
      <c r="MWX610" s="7"/>
      <c r="MWY610" s="7"/>
      <c r="MWZ610" s="7"/>
      <c r="MXA610" s="7"/>
      <c r="MXB610" s="7"/>
      <c r="MXC610" s="7"/>
      <c r="MXD610" s="7"/>
      <c r="MXE610" s="7"/>
      <c r="MXF610" s="7"/>
      <c r="MXG610" s="7"/>
      <c r="MXH610" s="7"/>
      <c r="MXI610" s="7"/>
      <c r="MXJ610" s="7"/>
      <c r="MXK610" s="7"/>
      <c r="MXL610" s="7"/>
      <c r="MXM610" s="7"/>
      <c r="MXN610" s="7"/>
      <c r="MXO610" s="7"/>
      <c r="MXP610" s="7"/>
      <c r="MXQ610" s="7"/>
      <c r="MXR610" s="7"/>
      <c r="MXS610" s="7"/>
      <c r="MXT610" s="7"/>
      <c r="MXU610" s="7"/>
      <c r="MXV610" s="7"/>
      <c r="MXW610" s="7"/>
      <c r="MXX610" s="7"/>
      <c r="MXY610" s="7"/>
      <c r="MXZ610" s="7"/>
      <c r="MYA610" s="7"/>
      <c r="MYB610" s="7"/>
      <c r="MYC610" s="7"/>
      <c r="MYD610" s="7"/>
      <c r="MYE610" s="7"/>
      <c r="MYF610" s="7"/>
      <c r="MYG610" s="7"/>
      <c r="MYH610" s="7"/>
      <c r="MYI610" s="7"/>
      <c r="MYJ610" s="7"/>
      <c r="MYK610" s="7"/>
      <c r="MYL610" s="7"/>
      <c r="MYM610" s="7"/>
      <c r="MYN610" s="7"/>
      <c r="MYO610" s="7"/>
      <c r="MYP610" s="7"/>
      <c r="MYQ610" s="7"/>
      <c r="MYR610" s="7"/>
      <c r="MYS610" s="7"/>
      <c r="MYT610" s="7"/>
      <c r="MYU610" s="7"/>
      <c r="MYV610" s="7"/>
      <c r="MYW610" s="7"/>
      <c r="MYX610" s="7"/>
      <c r="MYY610" s="7"/>
      <c r="MYZ610" s="7"/>
      <c r="MZA610" s="7"/>
      <c r="MZB610" s="7"/>
      <c r="MZC610" s="7"/>
      <c r="MZD610" s="7"/>
      <c r="MZE610" s="7"/>
      <c r="MZF610" s="7"/>
      <c r="MZG610" s="7"/>
      <c r="MZH610" s="7"/>
      <c r="MZI610" s="7"/>
      <c r="MZJ610" s="7"/>
      <c r="MZK610" s="7"/>
      <c r="MZL610" s="7"/>
      <c r="MZM610" s="7"/>
      <c r="MZN610" s="7"/>
      <c r="MZO610" s="7"/>
      <c r="MZP610" s="7"/>
      <c r="MZQ610" s="7"/>
      <c r="MZR610" s="7"/>
      <c r="MZS610" s="7"/>
      <c r="MZT610" s="7"/>
      <c r="MZU610" s="7"/>
      <c r="MZV610" s="7"/>
      <c r="MZW610" s="7"/>
      <c r="MZX610" s="7"/>
      <c r="MZY610" s="7"/>
      <c r="MZZ610" s="7"/>
      <c r="NAA610" s="7"/>
      <c r="NAB610" s="7"/>
      <c r="NAC610" s="7"/>
      <c r="NAD610" s="7"/>
      <c r="NAE610" s="7"/>
      <c r="NAF610" s="7"/>
      <c r="NAG610" s="7"/>
      <c r="NAH610" s="7"/>
      <c r="NAI610" s="7"/>
      <c r="NAJ610" s="7"/>
      <c r="NAK610" s="7"/>
      <c r="NAL610" s="7"/>
      <c r="NAM610" s="7"/>
      <c r="NAN610" s="7"/>
      <c r="NAO610" s="7"/>
      <c r="NAP610" s="7"/>
      <c r="NAQ610" s="7"/>
      <c r="NAR610" s="7"/>
      <c r="NAS610" s="7"/>
      <c r="NAT610" s="7"/>
      <c r="NAU610" s="7"/>
      <c r="NAV610" s="7"/>
      <c r="NAW610" s="7"/>
      <c r="NAX610" s="7"/>
      <c r="NAY610" s="7"/>
      <c r="NAZ610" s="7"/>
      <c r="NBA610" s="7"/>
      <c r="NBB610" s="7"/>
      <c r="NBC610" s="7"/>
      <c r="NBD610" s="7"/>
      <c r="NBE610" s="7"/>
      <c r="NBF610" s="7"/>
      <c r="NBG610" s="7"/>
      <c r="NBH610" s="7"/>
      <c r="NBI610" s="7"/>
      <c r="NBJ610" s="7"/>
      <c r="NBK610" s="7"/>
      <c r="NBL610" s="7"/>
      <c r="NBM610" s="7"/>
      <c r="NBN610" s="7"/>
      <c r="NBO610" s="7"/>
      <c r="NBP610" s="7"/>
      <c r="NBQ610" s="7"/>
      <c r="NBR610" s="7"/>
      <c r="NBS610" s="7"/>
      <c r="NBT610" s="7"/>
      <c r="NBU610" s="7"/>
      <c r="NBV610" s="7"/>
      <c r="NBW610" s="7"/>
      <c r="NBX610" s="7"/>
      <c r="NBY610" s="7"/>
      <c r="NBZ610" s="7"/>
      <c r="NCA610" s="7"/>
      <c r="NCB610" s="7"/>
      <c r="NCC610" s="7"/>
      <c r="NCD610" s="7"/>
      <c r="NCE610" s="7"/>
      <c r="NCF610" s="7"/>
      <c r="NCG610" s="7"/>
      <c r="NCH610" s="7"/>
      <c r="NCI610" s="7"/>
      <c r="NCJ610" s="7"/>
      <c r="NCK610" s="7"/>
      <c r="NCL610" s="7"/>
      <c r="NCM610" s="7"/>
      <c r="NCN610" s="7"/>
      <c r="NCO610" s="7"/>
      <c r="NCP610" s="7"/>
      <c r="NCQ610" s="7"/>
      <c r="NCR610" s="7"/>
      <c r="NCS610" s="7"/>
      <c r="NCT610" s="7"/>
      <c r="NCU610" s="7"/>
      <c r="NCV610" s="7"/>
      <c r="NCW610" s="7"/>
      <c r="NCX610" s="7"/>
      <c r="NCY610" s="7"/>
      <c r="NCZ610" s="7"/>
      <c r="NDA610" s="7"/>
      <c r="NDB610" s="7"/>
      <c r="NDC610" s="7"/>
      <c r="NDD610" s="7"/>
      <c r="NDE610" s="7"/>
      <c r="NDF610" s="7"/>
      <c r="NDG610" s="7"/>
      <c r="NDH610" s="7"/>
      <c r="NDI610" s="7"/>
      <c r="NDJ610" s="7"/>
      <c r="NDK610" s="7"/>
      <c r="NDL610" s="7"/>
      <c r="NDM610" s="7"/>
      <c r="NDN610" s="7"/>
      <c r="NDO610" s="7"/>
      <c r="NDP610" s="7"/>
      <c r="NDQ610" s="7"/>
      <c r="NDR610" s="7"/>
      <c r="NDS610" s="7"/>
      <c r="NDT610" s="7"/>
      <c r="NDU610" s="7"/>
      <c r="NDV610" s="7"/>
      <c r="NDW610" s="7"/>
      <c r="NDX610" s="7"/>
      <c r="NDY610" s="7"/>
      <c r="NDZ610" s="7"/>
      <c r="NEA610" s="7"/>
      <c r="NEB610" s="7"/>
      <c r="NEC610" s="7"/>
      <c r="NED610" s="7"/>
      <c r="NEE610" s="7"/>
      <c r="NEF610" s="7"/>
      <c r="NEG610" s="7"/>
      <c r="NEH610" s="7"/>
      <c r="NEI610" s="7"/>
      <c r="NEJ610" s="7"/>
      <c r="NEK610" s="7"/>
      <c r="NEL610" s="7"/>
      <c r="NEM610" s="7"/>
      <c r="NEN610" s="7"/>
      <c r="NEO610" s="7"/>
      <c r="NEP610" s="7"/>
      <c r="NEQ610" s="7"/>
      <c r="NER610" s="7"/>
      <c r="NES610" s="7"/>
      <c r="NET610" s="7"/>
      <c r="NEU610" s="7"/>
      <c r="NEV610" s="7"/>
      <c r="NEW610" s="7"/>
      <c r="NEX610" s="7"/>
      <c r="NEY610" s="7"/>
      <c r="NEZ610" s="7"/>
      <c r="NFA610" s="7"/>
      <c r="NFB610" s="7"/>
      <c r="NFC610" s="7"/>
      <c r="NFD610" s="7"/>
      <c r="NFE610" s="7"/>
      <c r="NFF610" s="7"/>
      <c r="NFG610" s="7"/>
      <c r="NFH610" s="7"/>
      <c r="NFI610" s="7"/>
      <c r="NFJ610" s="7"/>
      <c r="NFK610" s="7"/>
      <c r="NFL610" s="7"/>
      <c r="NFM610" s="7"/>
      <c r="NFN610" s="7"/>
      <c r="NFO610" s="7"/>
      <c r="NFP610" s="7"/>
      <c r="NFQ610" s="7"/>
      <c r="NFR610" s="7"/>
      <c r="NFS610" s="7"/>
      <c r="NFT610" s="7"/>
      <c r="NFU610" s="7"/>
      <c r="NFV610" s="7"/>
      <c r="NFW610" s="7"/>
      <c r="NFX610" s="7"/>
      <c r="NFY610" s="7"/>
      <c r="NFZ610" s="7"/>
      <c r="NGA610" s="7"/>
      <c r="NGB610" s="7"/>
      <c r="NGC610" s="7"/>
      <c r="NGD610" s="7"/>
      <c r="NGE610" s="7"/>
      <c r="NGF610" s="7"/>
      <c r="NGG610" s="7"/>
      <c r="NGH610" s="7"/>
      <c r="NGI610" s="7"/>
      <c r="NGJ610" s="7"/>
      <c r="NGK610" s="7"/>
      <c r="NGL610" s="7"/>
      <c r="NGM610" s="7"/>
      <c r="NGN610" s="7"/>
      <c r="NGO610" s="7"/>
      <c r="NGP610" s="7"/>
      <c r="NGQ610" s="7"/>
      <c r="NGR610" s="7"/>
      <c r="NGS610" s="7"/>
      <c r="NGT610" s="7"/>
      <c r="NGU610" s="7"/>
      <c r="NGV610" s="7"/>
      <c r="NGW610" s="7"/>
      <c r="NGX610" s="7"/>
      <c r="NGY610" s="7"/>
      <c r="NGZ610" s="7"/>
      <c r="NHA610" s="7"/>
      <c r="NHB610" s="7"/>
      <c r="NHC610" s="7"/>
      <c r="NHD610" s="7"/>
      <c r="NHE610" s="7"/>
      <c r="NHF610" s="7"/>
      <c r="NHG610" s="7"/>
      <c r="NHH610" s="7"/>
      <c r="NHI610" s="7"/>
      <c r="NHJ610" s="7"/>
      <c r="NHK610" s="7"/>
      <c r="NHL610" s="7"/>
      <c r="NHM610" s="7"/>
      <c r="NHN610" s="7"/>
      <c r="NHO610" s="7"/>
      <c r="NHP610" s="7"/>
      <c r="NHQ610" s="7"/>
      <c r="NHR610" s="7"/>
      <c r="NHS610" s="7"/>
      <c r="NHT610" s="7"/>
      <c r="NHU610" s="7"/>
      <c r="NHV610" s="7"/>
      <c r="NHW610" s="7"/>
      <c r="NHX610" s="7"/>
      <c r="NHY610" s="7"/>
      <c r="NHZ610" s="7"/>
      <c r="NIA610" s="7"/>
      <c r="NIB610" s="7"/>
      <c r="NIC610" s="7"/>
      <c r="NID610" s="7"/>
      <c r="NIE610" s="7"/>
      <c r="NIF610" s="7"/>
      <c r="NIG610" s="7"/>
      <c r="NIH610" s="7"/>
      <c r="NII610" s="7"/>
      <c r="NIJ610" s="7"/>
      <c r="NIK610" s="7"/>
      <c r="NIL610" s="7"/>
      <c r="NIM610" s="7"/>
      <c r="NIN610" s="7"/>
      <c r="NIO610" s="7"/>
      <c r="NIP610" s="7"/>
      <c r="NIQ610" s="7"/>
      <c r="NIR610" s="7"/>
      <c r="NIS610" s="7"/>
      <c r="NIT610" s="7"/>
      <c r="NIU610" s="7"/>
      <c r="NIV610" s="7"/>
      <c r="NIW610" s="7"/>
      <c r="NIX610" s="7"/>
      <c r="NIY610" s="7"/>
      <c r="NIZ610" s="7"/>
      <c r="NJA610" s="7"/>
      <c r="NJB610" s="7"/>
      <c r="NJC610" s="7"/>
      <c r="NJD610" s="7"/>
      <c r="NJE610" s="7"/>
      <c r="NJF610" s="7"/>
      <c r="NJG610" s="7"/>
      <c r="NJH610" s="7"/>
      <c r="NJI610" s="7"/>
      <c r="NJJ610" s="7"/>
      <c r="NJK610" s="7"/>
      <c r="NJL610" s="7"/>
      <c r="NJM610" s="7"/>
      <c r="NJN610" s="7"/>
      <c r="NJO610" s="7"/>
      <c r="NJP610" s="7"/>
      <c r="NJQ610" s="7"/>
      <c r="NJR610" s="7"/>
      <c r="NJS610" s="7"/>
      <c r="NJT610" s="7"/>
      <c r="NJU610" s="7"/>
      <c r="NJV610" s="7"/>
      <c r="NJW610" s="7"/>
      <c r="NJX610" s="7"/>
      <c r="NJY610" s="7"/>
      <c r="NJZ610" s="7"/>
      <c r="NKA610" s="7"/>
      <c r="NKB610" s="7"/>
      <c r="NKC610" s="7"/>
      <c r="NKD610" s="7"/>
      <c r="NKE610" s="7"/>
      <c r="NKF610" s="7"/>
      <c r="NKG610" s="7"/>
      <c r="NKH610" s="7"/>
      <c r="NKI610" s="7"/>
      <c r="NKJ610" s="7"/>
      <c r="NKK610" s="7"/>
      <c r="NKL610" s="7"/>
      <c r="NKM610" s="7"/>
      <c r="NKN610" s="7"/>
      <c r="NKO610" s="7"/>
      <c r="NKP610" s="7"/>
      <c r="NKQ610" s="7"/>
      <c r="NKR610" s="7"/>
      <c r="NKS610" s="7"/>
      <c r="NKT610" s="7"/>
      <c r="NKU610" s="7"/>
      <c r="NKV610" s="7"/>
      <c r="NKW610" s="7"/>
      <c r="NKX610" s="7"/>
      <c r="NKY610" s="7"/>
      <c r="NKZ610" s="7"/>
      <c r="NLA610" s="7"/>
      <c r="NLB610" s="7"/>
      <c r="NLC610" s="7"/>
      <c r="NLD610" s="7"/>
      <c r="NLE610" s="7"/>
      <c r="NLF610" s="7"/>
      <c r="NLG610" s="7"/>
      <c r="NLH610" s="7"/>
      <c r="NLI610" s="7"/>
      <c r="NLJ610" s="7"/>
      <c r="NLK610" s="7"/>
      <c r="NLL610" s="7"/>
      <c r="NLM610" s="7"/>
      <c r="NLN610" s="7"/>
      <c r="NLO610" s="7"/>
      <c r="NLP610" s="7"/>
      <c r="NLQ610" s="7"/>
      <c r="NLR610" s="7"/>
      <c r="NLS610" s="7"/>
      <c r="NLT610" s="7"/>
      <c r="NLU610" s="7"/>
      <c r="NLV610" s="7"/>
      <c r="NLW610" s="7"/>
      <c r="NLX610" s="7"/>
      <c r="NLY610" s="7"/>
      <c r="NLZ610" s="7"/>
      <c r="NMA610" s="7"/>
      <c r="NMB610" s="7"/>
      <c r="NMC610" s="7"/>
      <c r="NMD610" s="7"/>
      <c r="NME610" s="7"/>
      <c r="NMF610" s="7"/>
      <c r="NMG610" s="7"/>
      <c r="NMH610" s="7"/>
      <c r="NMI610" s="7"/>
      <c r="NMJ610" s="7"/>
      <c r="NMK610" s="7"/>
      <c r="NML610" s="7"/>
      <c r="NMM610" s="7"/>
      <c r="NMN610" s="7"/>
      <c r="NMO610" s="7"/>
      <c r="NMP610" s="7"/>
      <c r="NMQ610" s="7"/>
      <c r="NMR610" s="7"/>
      <c r="NMS610" s="7"/>
      <c r="NMT610" s="7"/>
      <c r="NMU610" s="7"/>
      <c r="NMV610" s="7"/>
      <c r="NMW610" s="7"/>
      <c r="NMX610" s="7"/>
      <c r="NMY610" s="7"/>
      <c r="NMZ610" s="7"/>
      <c r="NNA610" s="7"/>
      <c r="NNB610" s="7"/>
      <c r="NNC610" s="7"/>
      <c r="NND610" s="7"/>
      <c r="NNE610" s="7"/>
      <c r="NNF610" s="7"/>
      <c r="NNG610" s="7"/>
      <c r="NNH610" s="7"/>
      <c r="NNI610" s="7"/>
      <c r="NNJ610" s="7"/>
      <c r="NNK610" s="7"/>
      <c r="NNL610" s="7"/>
      <c r="NNM610" s="7"/>
      <c r="NNN610" s="7"/>
      <c r="NNO610" s="7"/>
      <c r="NNP610" s="7"/>
      <c r="NNQ610" s="7"/>
      <c r="NNR610" s="7"/>
      <c r="NNS610" s="7"/>
      <c r="NNT610" s="7"/>
      <c r="NNU610" s="7"/>
      <c r="NNV610" s="7"/>
      <c r="NNW610" s="7"/>
      <c r="NNX610" s="7"/>
      <c r="NNY610" s="7"/>
      <c r="NNZ610" s="7"/>
      <c r="NOA610" s="7"/>
      <c r="NOB610" s="7"/>
      <c r="NOC610" s="7"/>
      <c r="NOD610" s="7"/>
      <c r="NOE610" s="7"/>
      <c r="NOF610" s="7"/>
      <c r="NOG610" s="7"/>
      <c r="NOH610" s="7"/>
      <c r="NOI610" s="7"/>
      <c r="NOJ610" s="7"/>
      <c r="NOK610" s="7"/>
      <c r="NOL610" s="7"/>
      <c r="NOM610" s="7"/>
      <c r="NON610" s="7"/>
      <c r="NOO610" s="7"/>
      <c r="NOP610" s="7"/>
      <c r="NOQ610" s="7"/>
      <c r="NOR610" s="7"/>
      <c r="NOS610" s="7"/>
      <c r="NOT610" s="7"/>
      <c r="NOU610" s="7"/>
      <c r="NOV610" s="7"/>
      <c r="NOW610" s="7"/>
      <c r="NOX610" s="7"/>
      <c r="NOY610" s="7"/>
      <c r="NOZ610" s="7"/>
      <c r="NPA610" s="7"/>
      <c r="NPB610" s="7"/>
      <c r="NPC610" s="7"/>
      <c r="NPD610" s="7"/>
      <c r="NPE610" s="7"/>
      <c r="NPF610" s="7"/>
      <c r="NPG610" s="7"/>
      <c r="NPH610" s="7"/>
      <c r="NPI610" s="7"/>
      <c r="NPJ610" s="7"/>
      <c r="NPK610" s="7"/>
      <c r="NPL610" s="7"/>
      <c r="NPM610" s="7"/>
      <c r="NPN610" s="7"/>
      <c r="NPO610" s="7"/>
      <c r="NPP610" s="7"/>
      <c r="NPQ610" s="7"/>
      <c r="NPR610" s="7"/>
      <c r="NPS610" s="7"/>
      <c r="NPT610" s="7"/>
      <c r="NPU610" s="7"/>
      <c r="NPV610" s="7"/>
      <c r="NPW610" s="7"/>
      <c r="NPX610" s="7"/>
      <c r="NPY610" s="7"/>
      <c r="NPZ610" s="7"/>
      <c r="NQA610" s="7"/>
      <c r="NQB610" s="7"/>
      <c r="NQC610" s="7"/>
      <c r="NQD610" s="7"/>
      <c r="NQE610" s="7"/>
      <c r="NQF610" s="7"/>
      <c r="NQG610" s="7"/>
      <c r="NQH610" s="7"/>
      <c r="NQI610" s="7"/>
      <c r="NQJ610" s="7"/>
      <c r="NQK610" s="7"/>
      <c r="NQL610" s="7"/>
      <c r="NQM610" s="7"/>
      <c r="NQN610" s="7"/>
      <c r="NQO610" s="7"/>
      <c r="NQP610" s="7"/>
      <c r="NQQ610" s="7"/>
      <c r="NQR610" s="7"/>
      <c r="NQS610" s="7"/>
      <c r="NQT610" s="7"/>
      <c r="NQU610" s="7"/>
      <c r="NQV610" s="7"/>
      <c r="NQW610" s="7"/>
      <c r="NQX610" s="7"/>
      <c r="NQY610" s="7"/>
      <c r="NQZ610" s="7"/>
      <c r="NRA610" s="7"/>
      <c r="NRB610" s="7"/>
      <c r="NRC610" s="7"/>
      <c r="NRD610" s="7"/>
      <c r="NRE610" s="7"/>
      <c r="NRF610" s="7"/>
      <c r="NRG610" s="7"/>
      <c r="NRH610" s="7"/>
      <c r="NRI610" s="7"/>
      <c r="NRJ610" s="7"/>
      <c r="NRK610" s="7"/>
      <c r="NRL610" s="7"/>
      <c r="NRM610" s="7"/>
      <c r="NRN610" s="7"/>
      <c r="NRO610" s="7"/>
      <c r="NRP610" s="7"/>
      <c r="NRQ610" s="7"/>
      <c r="NRR610" s="7"/>
      <c r="NRS610" s="7"/>
      <c r="NRT610" s="7"/>
      <c r="NRU610" s="7"/>
      <c r="NRV610" s="7"/>
      <c r="NRW610" s="7"/>
      <c r="NRX610" s="7"/>
      <c r="NRY610" s="7"/>
      <c r="NRZ610" s="7"/>
      <c r="NSA610" s="7"/>
      <c r="NSB610" s="7"/>
      <c r="NSC610" s="7"/>
      <c r="NSD610" s="7"/>
      <c r="NSE610" s="7"/>
      <c r="NSF610" s="7"/>
      <c r="NSG610" s="7"/>
      <c r="NSH610" s="7"/>
      <c r="NSI610" s="7"/>
      <c r="NSJ610" s="7"/>
      <c r="NSK610" s="7"/>
      <c r="NSL610" s="7"/>
      <c r="NSM610" s="7"/>
      <c r="NSN610" s="7"/>
      <c r="NSO610" s="7"/>
      <c r="NSP610" s="7"/>
      <c r="NSQ610" s="7"/>
      <c r="NSR610" s="7"/>
      <c r="NSS610" s="7"/>
      <c r="NST610" s="7"/>
      <c r="NSU610" s="7"/>
      <c r="NSV610" s="7"/>
      <c r="NSW610" s="7"/>
      <c r="NSX610" s="7"/>
      <c r="NSY610" s="7"/>
      <c r="NSZ610" s="7"/>
      <c r="NTA610" s="7"/>
      <c r="NTB610" s="7"/>
      <c r="NTC610" s="7"/>
      <c r="NTD610" s="7"/>
      <c r="NTE610" s="7"/>
      <c r="NTF610" s="7"/>
      <c r="NTG610" s="7"/>
      <c r="NTH610" s="7"/>
      <c r="NTI610" s="7"/>
      <c r="NTJ610" s="7"/>
      <c r="NTK610" s="7"/>
      <c r="NTL610" s="7"/>
      <c r="NTM610" s="7"/>
      <c r="NTN610" s="7"/>
      <c r="NTO610" s="7"/>
      <c r="NTP610" s="7"/>
      <c r="NTQ610" s="7"/>
      <c r="NTR610" s="7"/>
      <c r="NTS610" s="7"/>
      <c r="NTT610" s="7"/>
      <c r="NTU610" s="7"/>
      <c r="NTV610" s="7"/>
      <c r="NTW610" s="7"/>
      <c r="NTX610" s="7"/>
      <c r="NTY610" s="7"/>
      <c r="NTZ610" s="7"/>
      <c r="NUA610" s="7"/>
      <c r="NUB610" s="7"/>
      <c r="NUC610" s="7"/>
      <c r="NUD610" s="7"/>
      <c r="NUE610" s="7"/>
      <c r="NUF610" s="7"/>
      <c r="NUG610" s="7"/>
      <c r="NUH610" s="7"/>
      <c r="NUI610" s="7"/>
      <c r="NUJ610" s="7"/>
      <c r="NUK610" s="7"/>
      <c r="NUL610" s="7"/>
      <c r="NUM610" s="7"/>
      <c r="NUN610" s="7"/>
      <c r="NUO610" s="7"/>
      <c r="NUP610" s="7"/>
      <c r="NUQ610" s="7"/>
      <c r="NUR610" s="7"/>
      <c r="NUS610" s="7"/>
      <c r="NUT610" s="7"/>
      <c r="NUU610" s="7"/>
      <c r="NUV610" s="7"/>
      <c r="NUW610" s="7"/>
      <c r="NUX610" s="7"/>
      <c r="NUY610" s="7"/>
      <c r="NUZ610" s="7"/>
      <c r="NVA610" s="7"/>
      <c r="NVB610" s="7"/>
      <c r="NVC610" s="7"/>
      <c r="NVD610" s="7"/>
      <c r="NVE610" s="7"/>
      <c r="NVF610" s="7"/>
      <c r="NVG610" s="7"/>
      <c r="NVH610" s="7"/>
      <c r="NVI610" s="7"/>
      <c r="NVJ610" s="7"/>
      <c r="NVK610" s="7"/>
      <c r="NVL610" s="7"/>
      <c r="NVM610" s="7"/>
      <c r="NVN610" s="7"/>
      <c r="NVO610" s="7"/>
      <c r="NVP610" s="7"/>
      <c r="NVQ610" s="7"/>
      <c r="NVR610" s="7"/>
      <c r="NVS610" s="7"/>
      <c r="NVT610" s="7"/>
      <c r="NVU610" s="7"/>
      <c r="NVV610" s="7"/>
      <c r="NVW610" s="7"/>
      <c r="NVX610" s="7"/>
      <c r="NVY610" s="7"/>
      <c r="NVZ610" s="7"/>
      <c r="NWA610" s="7"/>
      <c r="NWB610" s="7"/>
      <c r="NWC610" s="7"/>
      <c r="NWD610" s="7"/>
      <c r="NWE610" s="7"/>
      <c r="NWF610" s="7"/>
      <c r="NWG610" s="7"/>
      <c r="NWH610" s="7"/>
      <c r="NWI610" s="7"/>
      <c r="NWJ610" s="7"/>
      <c r="NWK610" s="7"/>
      <c r="NWL610" s="7"/>
      <c r="NWM610" s="7"/>
      <c r="NWN610" s="7"/>
      <c r="NWO610" s="7"/>
      <c r="NWP610" s="7"/>
      <c r="NWQ610" s="7"/>
      <c r="NWR610" s="7"/>
      <c r="NWS610" s="7"/>
      <c r="NWT610" s="7"/>
      <c r="NWU610" s="7"/>
      <c r="NWV610" s="7"/>
      <c r="NWW610" s="7"/>
      <c r="NWX610" s="7"/>
      <c r="NWY610" s="7"/>
      <c r="NWZ610" s="7"/>
      <c r="NXA610" s="7"/>
      <c r="NXB610" s="7"/>
      <c r="NXC610" s="7"/>
      <c r="NXD610" s="7"/>
      <c r="NXE610" s="7"/>
      <c r="NXF610" s="7"/>
      <c r="NXG610" s="7"/>
      <c r="NXH610" s="7"/>
      <c r="NXI610" s="7"/>
      <c r="NXJ610" s="7"/>
      <c r="NXK610" s="7"/>
      <c r="NXL610" s="7"/>
      <c r="NXM610" s="7"/>
      <c r="NXN610" s="7"/>
      <c r="NXO610" s="7"/>
      <c r="NXP610" s="7"/>
      <c r="NXQ610" s="7"/>
      <c r="NXR610" s="7"/>
      <c r="NXS610" s="7"/>
      <c r="NXT610" s="7"/>
      <c r="NXU610" s="7"/>
      <c r="NXV610" s="7"/>
      <c r="NXW610" s="7"/>
      <c r="NXX610" s="7"/>
      <c r="NXY610" s="7"/>
      <c r="NXZ610" s="7"/>
      <c r="NYA610" s="7"/>
      <c r="NYB610" s="7"/>
      <c r="NYC610" s="7"/>
      <c r="NYD610" s="7"/>
      <c r="NYE610" s="7"/>
      <c r="NYF610" s="7"/>
      <c r="NYG610" s="7"/>
      <c r="NYH610" s="7"/>
      <c r="NYI610" s="7"/>
      <c r="NYJ610" s="7"/>
      <c r="NYK610" s="7"/>
      <c r="NYL610" s="7"/>
      <c r="NYM610" s="7"/>
      <c r="NYN610" s="7"/>
      <c r="NYO610" s="7"/>
      <c r="NYP610" s="7"/>
      <c r="NYQ610" s="7"/>
      <c r="NYR610" s="7"/>
      <c r="NYS610" s="7"/>
      <c r="NYT610" s="7"/>
      <c r="NYU610" s="7"/>
      <c r="NYV610" s="7"/>
      <c r="NYW610" s="7"/>
      <c r="NYX610" s="7"/>
      <c r="NYY610" s="7"/>
      <c r="NYZ610" s="7"/>
      <c r="NZA610" s="7"/>
      <c r="NZB610" s="7"/>
      <c r="NZC610" s="7"/>
      <c r="NZD610" s="7"/>
      <c r="NZE610" s="7"/>
      <c r="NZF610" s="7"/>
      <c r="NZG610" s="7"/>
      <c r="NZH610" s="7"/>
      <c r="NZI610" s="7"/>
      <c r="NZJ610" s="7"/>
      <c r="NZK610" s="7"/>
      <c r="NZL610" s="7"/>
      <c r="NZM610" s="7"/>
      <c r="NZN610" s="7"/>
      <c r="NZO610" s="7"/>
      <c r="NZP610" s="7"/>
      <c r="NZQ610" s="7"/>
      <c r="NZR610" s="7"/>
      <c r="NZS610" s="7"/>
      <c r="NZT610" s="7"/>
      <c r="NZU610" s="7"/>
      <c r="NZV610" s="7"/>
      <c r="NZW610" s="7"/>
      <c r="NZX610" s="7"/>
      <c r="NZY610" s="7"/>
      <c r="NZZ610" s="7"/>
      <c r="OAA610" s="7"/>
      <c r="OAB610" s="7"/>
      <c r="OAC610" s="7"/>
      <c r="OAD610" s="7"/>
      <c r="OAE610" s="7"/>
      <c r="OAF610" s="7"/>
      <c r="OAG610" s="7"/>
      <c r="OAH610" s="7"/>
      <c r="OAI610" s="7"/>
      <c r="OAJ610" s="7"/>
      <c r="OAK610" s="7"/>
      <c r="OAL610" s="7"/>
      <c r="OAM610" s="7"/>
      <c r="OAN610" s="7"/>
      <c r="OAO610" s="7"/>
      <c r="OAP610" s="7"/>
      <c r="OAQ610" s="7"/>
      <c r="OAR610" s="7"/>
      <c r="OAS610" s="7"/>
      <c r="OAT610" s="7"/>
      <c r="OAU610" s="7"/>
      <c r="OAV610" s="7"/>
      <c r="OAW610" s="7"/>
      <c r="OAX610" s="7"/>
      <c r="OAY610" s="7"/>
      <c r="OAZ610" s="7"/>
      <c r="OBA610" s="7"/>
      <c r="OBB610" s="7"/>
      <c r="OBC610" s="7"/>
      <c r="OBD610" s="7"/>
      <c r="OBE610" s="7"/>
      <c r="OBF610" s="7"/>
      <c r="OBG610" s="7"/>
      <c r="OBH610" s="7"/>
      <c r="OBI610" s="7"/>
      <c r="OBJ610" s="7"/>
      <c r="OBK610" s="7"/>
      <c r="OBL610" s="7"/>
      <c r="OBM610" s="7"/>
      <c r="OBN610" s="7"/>
      <c r="OBO610" s="7"/>
      <c r="OBP610" s="7"/>
      <c r="OBQ610" s="7"/>
      <c r="OBR610" s="7"/>
      <c r="OBS610" s="7"/>
      <c r="OBT610" s="7"/>
      <c r="OBU610" s="7"/>
      <c r="OBV610" s="7"/>
      <c r="OBW610" s="7"/>
      <c r="OBX610" s="7"/>
      <c r="OBY610" s="7"/>
      <c r="OBZ610" s="7"/>
      <c r="OCA610" s="7"/>
      <c r="OCB610" s="7"/>
      <c r="OCC610" s="7"/>
      <c r="OCD610" s="7"/>
      <c r="OCE610" s="7"/>
      <c r="OCF610" s="7"/>
      <c r="OCG610" s="7"/>
      <c r="OCH610" s="7"/>
      <c r="OCI610" s="7"/>
      <c r="OCJ610" s="7"/>
      <c r="OCK610" s="7"/>
      <c r="OCL610" s="7"/>
      <c r="OCM610" s="7"/>
      <c r="OCN610" s="7"/>
      <c r="OCO610" s="7"/>
      <c r="OCP610" s="7"/>
      <c r="OCQ610" s="7"/>
      <c r="OCR610" s="7"/>
      <c r="OCS610" s="7"/>
      <c r="OCT610" s="7"/>
      <c r="OCU610" s="7"/>
      <c r="OCV610" s="7"/>
      <c r="OCW610" s="7"/>
      <c r="OCX610" s="7"/>
      <c r="OCY610" s="7"/>
      <c r="OCZ610" s="7"/>
      <c r="ODA610" s="7"/>
      <c r="ODB610" s="7"/>
      <c r="ODC610" s="7"/>
      <c r="ODD610" s="7"/>
      <c r="ODE610" s="7"/>
      <c r="ODF610" s="7"/>
      <c r="ODG610" s="7"/>
      <c r="ODH610" s="7"/>
      <c r="ODI610" s="7"/>
      <c r="ODJ610" s="7"/>
      <c r="ODK610" s="7"/>
      <c r="ODL610" s="7"/>
      <c r="ODM610" s="7"/>
      <c r="ODN610" s="7"/>
      <c r="ODO610" s="7"/>
      <c r="ODP610" s="7"/>
      <c r="ODQ610" s="7"/>
      <c r="ODR610" s="7"/>
      <c r="ODS610" s="7"/>
      <c r="ODT610" s="7"/>
      <c r="ODU610" s="7"/>
      <c r="ODV610" s="7"/>
      <c r="ODW610" s="7"/>
      <c r="ODX610" s="7"/>
      <c r="ODY610" s="7"/>
      <c r="ODZ610" s="7"/>
      <c r="OEA610" s="7"/>
      <c r="OEB610" s="7"/>
      <c r="OEC610" s="7"/>
      <c r="OED610" s="7"/>
      <c r="OEE610" s="7"/>
      <c r="OEF610" s="7"/>
      <c r="OEG610" s="7"/>
      <c r="OEH610" s="7"/>
      <c r="OEI610" s="7"/>
      <c r="OEJ610" s="7"/>
      <c r="OEK610" s="7"/>
      <c r="OEL610" s="7"/>
      <c r="OEM610" s="7"/>
      <c r="OEN610" s="7"/>
      <c r="OEO610" s="7"/>
      <c r="OEP610" s="7"/>
      <c r="OEQ610" s="7"/>
      <c r="OER610" s="7"/>
      <c r="OES610" s="7"/>
      <c r="OET610" s="7"/>
      <c r="OEU610" s="7"/>
      <c r="OEV610" s="7"/>
      <c r="OEW610" s="7"/>
      <c r="OEX610" s="7"/>
      <c r="OEY610" s="7"/>
      <c r="OEZ610" s="7"/>
      <c r="OFA610" s="7"/>
      <c r="OFB610" s="7"/>
      <c r="OFC610" s="7"/>
      <c r="OFD610" s="7"/>
      <c r="OFE610" s="7"/>
      <c r="OFF610" s="7"/>
      <c r="OFG610" s="7"/>
      <c r="OFH610" s="7"/>
      <c r="OFI610" s="7"/>
      <c r="OFJ610" s="7"/>
      <c r="OFK610" s="7"/>
      <c r="OFL610" s="7"/>
      <c r="OFM610" s="7"/>
      <c r="OFN610" s="7"/>
      <c r="OFO610" s="7"/>
      <c r="OFP610" s="7"/>
      <c r="OFQ610" s="7"/>
      <c r="OFR610" s="7"/>
      <c r="OFS610" s="7"/>
      <c r="OFT610" s="7"/>
      <c r="OFU610" s="7"/>
      <c r="OFV610" s="7"/>
      <c r="OFW610" s="7"/>
      <c r="OFX610" s="7"/>
      <c r="OFY610" s="7"/>
      <c r="OFZ610" s="7"/>
      <c r="OGA610" s="7"/>
      <c r="OGB610" s="7"/>
      <c r="OGC610" s="7"/>
      <c r="OGD610" s="7"/>
      <c r="OGE610" s="7"/>
      <c r="OGF610" s="7"/>
      <c r="OGG610" s="7"/>
      <c r="OGH610" s="7"/>
      <c r="OGI610" s="7"/>
      <c r="OGJ610" s="7"/>
      <c r="OGK610" s="7"/>
      <c r="OGL610" s="7"/>
      <c r="OGM610" s="7"/>
      <c r="OGN610" s="7"/>
      <c r="OGO610" s="7"/>
      <c r="OGP610" s="7"/>
      <c r="OGQ610" s="7"/>
      <c r="OGR610" s="7"/>
      <c r="OGS610" s="7"/>
      <c r="OGT610" s="7"/>
      <c r="OGU610" s="7"/>
      <c r="OGV610" s="7"/>
      <c r="OGW610" s="7"/>
      <c r="OGX610" s="7"/>
      <c r="OGY610" s="7"/>
      <c r="OGZ610" s="7"/>
      <c r="OHA610" s="7"/>
      <c r="OHB610" s="7"/>
      <c r="OHC610" s="7"/>
      <c r="OHD610" s="7"/>
      <c r="OHE610" s="7"/>
      <c r="OHF610" s="7"/>
      <c r="OHG610" s="7"/>
      <c r="OHH610" s="7"/>
      <c r="OHI610" s="7"/>
      <c r="OHJ610" s="7"/>
      <c r="OHK610" s="7"/>
      <c r="OHL610" s="7"/>
      <c r="OHM610" s="7"/>
      <c r="OHN610" s="7"/>
      <c r="OHO610" s="7"/>
      <c r="OHP610" s="7"/>
      <c r="OHQ610" s="7"/>
      <c r="OHR610" s="7"/>
      <c r="OHS610" s="7"/>
      <c r="OHT610" s="7"/>
      <c r="OHU610" s="7"/>
      <c r="OHV610" s="7"/>
      <c r="OHW610" s="7"/>
      <c r="OHX610" s="7"/>
      <c r="OHY610" s="7"/>
      <c r="OHZ610" s="7"/>
      <c r="OIA610" s="7"/>
      <c r="OIB610" s="7"/>
      <c r="OIC610" s="7"/>
      <c r="OID610" s="7"/>
      <c r="OIE610" s="7"/>
      <c r="OIF610" s="7"/>
      <c r="OIG610" s="7"/>
      <c r="OIH610" s="7"/>
      <c r="OII610" s="7"/>
      <c r="OIJ610" s="7"/>
      <c r="OIK610" s="7"/>
      <c r="OIL610" s="7"/>
      <c r="OIM610" s="7"/>
      <c r="OIN610" s="7"/>
      <c r="OIO610" s="7"/>
      <c r="OIP610" s="7"/>
      <c r="OIQ610" s="7"/>
      <c r="OIR610" s="7"/>
      <c r="OIS610" s="7"/>
      <c r="OIT610" s="7"/>
      <c r="OIU610" s="7"/>
      <c r="OIV610" s="7"/>
      <c r="OIW610" s="7"/>
      <c r="OIX610" s="7"/>
      <c r="OIY610" s="7"/>
      <c r="OIZ610" s="7"/>
      <c r="OJA610" s="7"/>
      <c r="OJB610" s="7"/>
      <c r="OJC610" s="7"/>
      <c r="OJD610" s="7"/>
      <c r="OJE610" s="7"/>
      <c r="OJF610" s="7"/>
      <c r="OJG610" s="7"/>
      <c r="OJH610" s="7"/>
      <c r="OJI610" s="7"/>
      <c r="OJJ610" s="7"/>
      <c r="OJK610" s="7"/>
      <c r="OJL610" s="7"/>
      <c r="OJM610" s="7"/>
      <c r="OJN610" s="7"/>
      <c r="OJO610" s="7"/>
      <c r="OJP610" s="7"/>
      <c r="OJQ610" s="7"/>
      <c r="OJR610" s="7"/>
      <c r="OJS610" s="7"/>
      <c r="OJT610" s="7"/>
      <c r="OJU610" s="7"/>
      <c r="OJV610" s="7"/>
      <c r="OJW610" s="7"/>
      <c r="OJX610" s="7"/>
      <c r="OJY610" s="7"/>
      <c r="OJZ610" s="7"/>
      <c r="OKA610" s="7"/>
      <c r="OKB610" s="7"/>
      <c r="OKC610" s="7"/>
      <c r="OKD610" s="7"/>
      <c r="OKE610" s="7"/>
      <c r="OKF610" s="7"/>
      <c r="OKG610" s="7"/>
      <c r="OKH610" s="7"/>
      <c r="OKI610" s="7"/>
      <c r="OKJ610" s="7"/>
      <c r="OKK610" s="7"/>
      <c r="OKL610" s="7"/>
      <c r="OKM610" s="7"/>
      <c r="OKN610" s="7"/>
      <c r="OKO610" s="7"/>
      <c r="OKP610" s="7"/>
      <c r="OKQ610" s="7"/>
      <c r="OKR610" s="7"/>
      <c r="OKS610" s="7"/>
      <c r="OKT610" s="7"/>
      <c r="OKU610" s="7"/>
      <c r="OKV610" s="7"/>
      <c r="OKW610" s="7"/>
      <c r="OKX610" s="7"/>
      <c r="OKY610" s="7"/>
      <c r="OKZ610" s="7"/>
      <c r="OLA610" s="7"/>
      <c r="OLB610" s="7"/>
      <c r="OLC610" s="7"/>
      <c r="OLD610" s="7"/>
      <c r="OLE610" s="7"/>
      <c r="OLF610" s="7"/>
      <c r="OLG610" s="7"/>
      <c r="OLH610" s="7"/>
      <c r="OLI610" s="7"/>
      <c r="OLJ610" s="7"/>
      <c r="OLK610" s="7"/>
      <c r="OLL610" s="7"/>
      <c r="OLM610" s="7"/>
      <c r="OLN610" s="7"/>
      <c r="OLO610" s="7"/>
      <c r="OLP610" s="7"/>
      <c r="OLQ610" s="7"/>
      <c r="OLR610" s="7"/>
      <c r="OLS610" s="7"/>
      <c r="OLT610" s="7"/>
      <c r="OLU610" s="7"/>
      <c r="OLV610" s="7"/>
      <c r="OLW610" s="7"/>
      <c r="OLX610" s="7"/>
      <c r="OLY610" s="7"/>
      <c r="OLZ610" s="7"/>
      <c r="OMA610" s="7"/>
      <c r="OMB610" s="7"/>
      <c r="OMC610" s="7"/>
      <c r="OMD610" s="7"/>
      <c r="OME610" s="7"/>
      <c r="OMF610" s="7"/>
      <c r="OMG610" s="7"/>
      <c r="OMH610" s="7"/>
      <c r="OMI610" s="7"/>
      <c r="OMJ610" s="7"/>
      <c r="OMK610" s="7"/>
      <c r="OML610" s="7"/>
      <c r="OMM610" s="7"/>
      <c r="OMN610" s="7"/>
      <c r="OMO610" s="7"/>
      <c r="OMP610" s="7"/>
      <c r="OMQ610" s="7"/>
      <c r="OMR610" s="7"/>
      <c r="OMS610" s="7"/>
      <c r="OMT610" s="7"/>
      <c r="OMU610" s="7"/>
      <c r="OMV610" s="7"/>
      <c r="OMW610" s="7"/>
      <c r="OMX610" s="7"/>
      <c r="OMY610" s="7"/>
      <c r="OMZ610" s="7"/>
      <c r="ONA610" s="7"/>
      <c r="ONB610" s="7"/>
      <c r="ONC610" s="7"/>
      <c r="OND610" s="7"/>
      <c r="ONE610" s="7"/>
      <c r="ONF610" s="7"/>
      <c r="ONG610" s="7"/>
      <c r="ONH610" s="7"/>
      <c r="ONI610" s="7"/>
      <c r="ONJ610" s="7"/>
      <c r="ONK610" s="7"/>
      <c r="ONL610" s="7"/>
      <c r="ONM610" s="7"/>
      <c r="ONN610" s="7"/>
      <c r="ONO610" s="7"/>
      <c r="ONP610" s="7"/>
      <c r="ONQ610" s="7"/>
      <c r="ONR610" s="7"/>
      <c r="ONS610" s="7"/>
      <c r="ONT610" s="7"/>
      <c r="ONU610" s="7"/>
      <c r="ONV610" s="7"/>
      <c r="ONW610" s="7"/>
      <c r="ONX610" s="7"/>
      <c r="ONY610" s="7"/>
      <c r="ONZ610" s="7"/>
      <c r="OOA610" s="7"/>
      <c r="OOB610" s="7"/>
      <c r="OOC610" s="7"/>
      <c r="OOD610" s="7"/>
      <c r="OOE610" s="7"/>
      <c r="OOF610" s="7"/>
      <c r="OOG610" s="7"/>
      <c r="OOH610" s="7"/>
      <c r="OOI610" s="7"/>
      <c r="OOJ610" s="7"/>
      <c r="OOK610" s="7"/>
      <c r="OOL610" s="7"/>
      <c r="OOM610" s="7"/>
      <c r="OON610" s="7"/>
      <c r="OOO610" s="7"/>
      <c r="OOP610" s="7"/>
      <c r="OOQ610" s="7"/>
      <c r="OOR610" s="7"/>
      <c r="OOS610" s="7"/>
      <c r="OOT610" s="7"/>
      <c r="OOU610" s="7"/>
      <c r="OOV610" s="7"/>
      <c r="OOW610" s="7"/>
      <c r="OOX610" s="7"/>
      <c r="OOY610" s="7"/>
      <c r="OOZ610" s="7"/>
      <c r="OPA610" s="7"/>
      <c r="OPB610" s="7"/>
      <c r="OPC610" s="7"/>
      <c r="OPD610" s="7"/>
      <c r="OPE610" s="7"/>
      <c r="OPF610" s="7"/>
      <c r="OPG610" s="7"/>
      <c r="OPH610" s="7"/>
      <c r="OPI610" s="7"/>
      <c r="OPJ610" s="7"/>
      <c r="OPK610" s="7"/>
      <c r="OPL610" s="7"/>
      <c r="OPM610" s="7"/>
      <c r="OPN610" s="7"/>
      <c r="OPO610" s="7"/>
      <c r="OPP610" s="7"/>
      <c r="OPQ610" s="7"/>
      <c r="OPR610" s="7"/>
      <c r="OPS610" s="7"/>
      <c r="OPT610" s="7"/>
      <c r="OPU610" s="7"/>
      <c r="OPV610" s="7"/>
      <c r="OPW610" s="7"/>
      <c r="OPX610" s="7"/>
      <c r="OPY610" s="7"/>
      <c r="OPZ610" s="7"/>
      <c r="OQA610" s="7"/>
      <c r="OQB610" s="7"/>
      <c r="OQC610" s="7"/>
      <c r="OQD610" s="7"/>
      <c r="OQE610" s="7"/>
      <c r="OQF610" s="7"/>
      <c r="OQG610" s="7"/>
      <c r="OQH610" s="7"/>
      <c r="OQI610" s="7"/>
      <c r="OQJ610" s="7"/>
      <c r="OQK610" s="7"/>
      <c r="OQL610" s="7"/>
      <c r="OQM610" s="7"/>
      <c r="OQN610" s="7"/>
      <c r="OQO610" s="7"/>
      <c r="OQP610" s="7"/>
      <c r="OQQ610" s="7"/>
      <c r="OQR610" s="7"/>
      <c r="OQS610" s="7"/>
      <c r="OQT610" s="7"/>
      <c r="OQU610" s="7"/>
      <c r="OQV610" s="7"/>
      <c r="OQW610" s="7"/>
      <c r="OQX610" s="7"/>
      <c r="OQY610" s="7"/>
      <c r="OQZ610" s="7"/>
      <c r="ORA610" s="7"/>
      <c r="ORB610" s="7"/>
      <c r="ORC610" s="7"/>
      <c r="ORD610" s="7"/>
      <c r="ORE610" s="7"/>
      <c r="ORF610" s="7"/>
      <c r="ORG610" s="7"/>
      <c r="ORH610" s="7"/>
      <c r="ORI610" s="7"/>
      <c r="ORJ610" s="7"/>
      <c r="ORK610" s="7"/>
      <c r="ORL610" s="7"/>
      <c r="ORM610" s="7"/>
      <c r="ORN610" s="7"/>
      <c r="ORO610" s="7"/>
      <c r="ORP610" s="7"/>
      <c r="ORQ610" s="7"/>
      <c r="ORR610" s="7"/>
      <c r="ORS610" s="7"/>
      <c r="ORT610" s="7"/>
      <c r="ORU610" s="7"/>
      <c r="ORV610" s="7"/>
      <c r="ORW610" s="7"/>
      <c r="ORX610" s="7"/>
      <c r="ORY610" s="7"/>
      <c r="ORZ610" s="7"/>
      <c r="OSA610" s="7"/>
      <c r="OSB610" s="7"/>
      <c r="OSC610" s="7"/>
      <c r="OSD610" s="7"/>
      <c r="OSE610" s="7"/>
      <c r="OSF610" s="7"/>
      <c r="OSG610" s="7"/>
      <c r="OSH610" s="7"/>
      <c r="OSI610" s="7"/>
      <c r="OSJ610" s="7"/>
      <c r="OSK610" s="7"/>
      <c r="OSL610" s="7"/>
      <c r="OSM610" s="7"/>
      <c r="OSN610" s="7"/>
      <c r="OSO610" s="7"/>
      <c r="OSP610" s="7"/>
      <c r="OSQ610" s="7"/>
      <c r="OSR610" s="7"/>
      <c r="OSS610" s="7"/>
      <c r="OST610" s="7"/>
      <c r="OSU610" s="7"/>
      <c r="OSV610" s="7"/>
      <c r="OSW610" s="7"/>
      <c r="OSX610" s="7"/>
      <c r="OSY610" s="7"/>
      <c r="OSZ610" s="7"/>
      <c r="OTA610" s="7"/>
      <c r="OTB610" s="7"/>
      <c r="OTC610" s="7"/>
      <c r="OTD610" s="7"/>
      <c r="OTE610" s="7"/>
      <c r="OTF610" s="7"/>
      <c r="OTG610" s="7"/>
      <c r="OTH610" s="7"/>
      <c r="OTI610" s="7"/>
      <c r="OTJ610" s="7"/>
      <c r="OTK610" s="7"/>
      <c r="OTL610" s="7"/>
      <c r="OTM610" s="7"/>
      <c r="OTN610" s="7"/>
      <c r="OTO610" s="7"/>
      <c r="OTP610" s="7"/>
      <c r="OTQ610" s="7"/>
      <c r="OTR610" s="7"/>
      <c r="OTS610" s="7"/>
      <c r="OTT610" s="7"/>
      <c r="OTU610" s="7"/>
      <c r="OTV610" s="7"/>
      <c r="OTW610" s="7"/>
      <c r="OTX610" s="7"/>
      <c r="OTY610" s="7"/>
      <c r="OTZ610" s="7"/>
      <c r="OUA610" s="7"/>
      <c r="OUB610" s="7"/>
      <c r="OUC610" s="7"/>
      <c r="OUD610" s="7"/>
      <c r="OUE610" s="7"/>
      <c r="OUF610" s="7"/>
      <c r="OUG610" s="7"/>
      <c r="OUH610" s="7"/>
      <c r="OUI610" s="7"/>
      <c r="OUJ610" s="7"/>
      <c r="OUK610" s="7"/>
      <c r="OUL610" s="7"/>
      <c r="OUM610" s="7"/>
      <c r="OUN610" s="7"/>
      <c r="OUO610" s="7"/>
      <c r="OUP610" s="7"/>
      <c r="OUQ610" s="7"/>
      <c r="OUR610" s="7"/>
      <c r="OUS610" s="7"/>
      <c r="OUT610" s="7"/>
      <c r="OUU610" s="7"/>
      <c r="OUV610" s="7"/>
      <c r="OUW610" s="7"/>
      <c r="OUX610" s="7"/>
      <c r="OUY610" s="7"/>
      <c r="OUZ610" s="7"/>
      <c r="OVA610" s="7"/>
      <c r="OVB610" s="7"/>
      <c r="OVC610" s="7"/>
      <c r="OVD610" s="7"/>
      <c r="OVE610" s="7"/>
      <c r="OVF610" s="7"/>
      <c r="OVG610" s="7"/>
      <c r="OVH610" s="7"/>
      <c r="OVI610" s="7"/>
      <c r="OVJ610" s="7"/>
      <c r="OVK610" s="7"/>
      <c r="OVL610" s="7"/>
      <c r="OVM610" s="7"/>
      <c r="OVN610" s="7"/>
      <c r="OVO610" s="7"/>
      <c r="OVP610" s="7"/>
      <c r="OVQ610" s="7"/>
      <c r="OVR610" s="7"/>
      <c r="OVS610" s="7"/>
      <c r="OVT610" s="7"/>
      <c r="OVU610" s="7"/>
      <c r="OVV610" s="7"/>
      <c r="OVW610" s="7"/>
      <c r="OVX610" s="7"/>
      <c r="OVY610" s="7"/>
      <c r="OVZ610" s="7"/>
      <c r="OWA610" s="7"/>
      <c r="OWB610" s="7"/>
      <c r="OWC610" s="7"/>
      <c r="OWD610" s="7"/>
      <c r="OWE610" s="7"/>
      <c r="OWF610" s="7"/>
      <c r="OWG610" s="7"/>
      <c r="OWH610" s="7"/>
      <c r="OWI610" s="7"/>
      <c r="OWJ610" s="7"/>
      <c r="OWK610" s="7"/>
      <c r="OWL610" s="7"/>
      <c r="OWM610" s="7"/>
      <c r="OWN610" s="7"/>
      <c r="OWO610" s="7"/>
      <c r="OWP610" s="7"/>
      <c r="OWQ610" s="7"/>
      <c r="OWR610" s="7"/>
      <c r="OWS610" s="7"/>
      <c r="OWT610" s="7"/>
      <c r="OWU610" s="7"/>
      <c r="OWV610" s="7"/>
      <c r="OWW610" s="7"/>
      <c r="OWX610" s="7"/>
      <c r="OWY610" s="7"/>
      <c r="OWZ610" s="7"/>
      <c r="OXA610" s="7"/>
      <c r="OXB610" s="7"/>
      <c r="OXC610" s="7"/>
      <c r="OXD610" s="7"/>
      <c r="OXE610" s="7"/>
      <c r="OXF610" s="7"/>
      <c r="OXG610" s="7"/>
      <c r="OXH610" s="7"/>
      <c r="OXI610" s="7"/>
      <c r="OXJ610" s="7"/>
      <c r="OXK610" s="7"/>
      <c r="OXL610" s="7"/>
      <c r="OXM610" s="7"/>
      <c r="OXN610" s="7"/>
      <c r="OXO610" s="7"/>
      <c r="OXP610" s="7"/>
      <c r="OXQ610" s="7"/>
      <c r="OXR610" s="7"/>
      <c r="OXS610" s="7"/>
      <c r="OXT610" s="7"/>
      <c r="OXU610" s="7"/>
      <c r="OXV610" s="7"/>
      <c r="OXW610" s="7"/>
      <c r="OXX610" s="7"/>
      <c r="OXY610" s="7"/>
      <c r="OXZ610" s="7"/>
      <c r="OYA610" s="7"/>
      <c r="OYB610" s="7"/>
      <c r="OYC610" s="7"/>
      <c r="OYD610" s="7"/>
      <c r="OYE610" s="7"/>
      <c r="OYF610" s="7"/>
      <c r="OYG610" s="7"/>
      <c r="OYH610" s="7"/>
      <c r="OYI610" s="7"/>
      <c r="OYJ610" s="7"/>
      <c r="OYK610" s="7"/>
      <c r="OYL610" s="7"/>
      <c r="OYM610" s="7"/>
      <c r="OYN610" s="7"/>
      <c r="OYO610" s="7"/>
      <c r="OYP610" s="7"/>
      <c r="OYQ610" s="7"/>
      <c r="OYR610" s="7"/>
      <c r="OYS610" s="7"/>
      <c r="OYT610" s="7"/>
      <c r="OYU610" s="7"/>
      <c r="OYV610" s="7"/>
      <c r="OYW610" s="7"/>
      <c r="OYX610" s="7"/>
      <c r="OYY610" s="7"/>
      <c r="OYZ610" s="7"/>
      <c r="OZA610" s="7"/>
      <c r="OZB610" s="7"/>
      <c r="OZC610" s="7"/>
      <c r="OZD610" s="7"/>
      <c r="OZE610" s="7"/>
      <c r="OZF610" s="7"/>
      <c r="OZG610" s="7"/>
      <c r="OZH610" s="7"/>
      <c r="OZI610" s="7"/>
      <c r="OZJ610" s="7"/>
      <c r="OZK610" s="7"/>
      <c r="OZL610" s="7"/>
      <c r="OZM610" s="7"/>
      <c r="OZN610" s="7"/>
      <c r="OZO610" s="7"/>
      <c r="OZP610" s="7"/>
      <c r="OZQ610" s="7"/>
      <c r="OZR610" s="7"/>
      <c r="OZS610" s="7"/>
      <c r="OZT610" s="7"/>
      <c r="OZU610" s="7"/>
      <c r="OZV610" s="7"/>
      <c r="OZW610" s="7"/>
      <c r="OZX610" s="7"/>
      <c r="OZY610" s="7"/>
      <c r="OZZ610" s="7"/>
      <c r="PAA610" s="7"/>
      <c r="PAB610" s="7"/>
      <c r="PAC610" s="7"/>
      <c r="PAD610" s="7"/>
      <c r="PAE610" s="7"/>
      <c r="PAF610" s="7"/>
      <c r="PAG610" s="7"/>
      <c r="PAH610" s="7"/>
      <c r="PAI610" s="7"/>
      <c r="PAJ610" s="7"/>
      <c r="PAK610" s="7"/>
      <c r="PAL610" s="7"/>
      <c r="PAM610" s="7"/>
      <c r="PAN610" s="7"/>
      <c r="PAO610" s="7"/>
      <c r="PAP610" s="7"/>
      <c r="PAQ610" s="7"/>
      <c r="PAR610" s="7"/>
      <c r="PAS610" s="7"/>
      <c r="PAT610" s="7"/>
      <c r="PAU610" s="7"/>
      <c r="PAV610" s="7"/>
      <c r="PAW610" s="7"/>
      <c r="PAX610" s="7"/>
      <c r="PAY610" s="7"/>
      <c r="PAZ610" s="7"/>
      <c r="PBA610" s="7"/>
      <c r="PBB610" s="7"/>
      <c r="PBC610" s="7"/>
      <c r="PBD610" s="7"/>
      <c r="PBE610" s="7"/>
      <c r="PBF610" s="7"/>
      <c r="PBG610" s="7"/>
      <c r="PBH610" s="7"/>
      <c r="PBI610" s="7"/>
      <c r="PBJ610" s="7"/>
      <c r="PBK610" s="7"/>
      <c r="PBL610" s="7"/>
      <c r="PBM610" s="7"/>
      <c r="PBN610" s="7"/>
      <c r="PBO610" s="7"/>
      <c r="PBP610" s="7"/>
      <c r="PBQ610" s="7"/>
      <c r="PBR610" s="7"/>
      <c r="PBS610" s="7"/>
      <c r="PBT610" s="7"/>
      <c r="PBU610" s="7"/>
      <c r="PBV610" s="7"/>
      <c r="PBW610" s="7"/>
      <c r="PBX610" s="7"/>
      <c r="PBY610" s="7"/>
      <c r="PBZ610" s="7"/>
      <c r="PCA610" s="7"/>
      <c r="PCB610" s="7"/>
      <c r="PCC610" s="7"/>
      <c r="PCD610" s="7"/>
      <c r="PCE610" s="7"/>
      <c r="PCF610" s="7"/>
      <c r="PCG610" s="7"/>
      <c r="PCH610" s="7"/>
      <c r="PCI610" s="7"/>
      <c r="PCJ610" s="7"/>
      <c r="PCK610" s="7"/>
      <c r="PCL610" s="7"/>
      <c r="PCM610" s="7"/>
      <c r="PCN610" s="7"/>
      <c r="PCO610" s="7"/>
      <c r="PCP610" s="7"/>
      <c r="PCQ610" s="7"/>
      <c r="PCR610" s="7"/>
      <c r="PCS610" s="7"/>
      <c r="PCT610" s="7"/>
      <c r="PCU610" s="7"/>
      <c r="PCV610" s="7"/>
      <c r="PCW610" s="7"/>
      <c r="PCX610" s="7"/>
      <c r="PCY610" s="7"/>
      <c r="PCZ610" s="7"/>
      <c r="PDA610" s="7"/>
      <c r="PDB610" s="7"/>
      <c r="PDC610" s="7"/>
      <c r="PDD610" s="7"/>
      <c r="PDE610" s="7"/>
      <c r="PDF610" s="7"/>
      <c r="PDG610" s="7"/>
      <c r="PDH610" s="7"/>
      <c r="PDI610" s="7"/>
      <c r="PDJ610" s="7"/>
      <c r="PDK610" s="7"/>
      <c r="PDL610" s="7"/>
      <c r="PDM610" s="7"/>
      <c r="PDN610" s="7"/>
      <c r="PDO610" s="7"/>
      <c r="PDP610" s="7"/>
      <c r="PDQ610" s="7"/>
      <c r="PDR610" s="7"/>
      <c r="PDS610" s="7"/>
      <c r="PDT610" s="7"/>
      <c r="PDU610" s="7"/>
      <c r="PDV610" s="7"/>
      <c r="PDW610" s="7"/>
      <c r="PDX610" s="7"/>
      <c r="PDY610" s="7"/>
      <c r="PDZ610" s="7"/>
      <c r="PEA610" s="7"/>
      <c r="PEB610" s="7"/>
      <c r="PEC610" s="7"/>
      <c r="PED610" s="7"/>
      <c r="PEE610" s="7"/>
      <c r="PEF610" s="7"/>
      <c r="PEG610" s="7"/>
      <c r="PEH610" s="7"/>
      <c r="PEI610" s="7"/>
      <c r="PEJ610" s="7"/>
      <c r="PEK610" s="7"/>
      <c r="PEL610" s="7"/>
      <c r="PEM610" s="7"/>
      <c r="PEN610" s="7"/>
      <c r="PEO610" s="7"/>
      <c r="PEP610" s="7"/>
      <c r="PEQ610" s="7"/>
      <c r="PER610" s="7"/>
      <c r="PES610" s="7"/>
      <c r="PET610" s="7"/>
      <c r="PEU610" s="7"/>
      <c r="PEV610" s="7"/>
      <c r="PEW610" s="7"/>
      <c r="PEX610" s="7"/>
      <c r="PEY610" s="7"/>
      <c r="PEZ610" s="7"/>
      <c r="PFA610" s="7"/>
      <c r="PFB610" s="7"/>
      <c r="PFC610" s="7"/>
      <c r="PFD610" s="7"/>
      <c r="PFE610" s="7"/>
      <c r="PFF610" s="7"/>
      <c r="PFG610" s="7"/>
      <c r="PFH610" s="7"/>
      <c r="PFI610" s="7"/>
      <c r="PFJ610" s="7"/>
      <c r="PFK610" s="7"/>
      <c r="PFL610" s="7"/>
      <c r="PFM610" s="7"/>
      <c r="PFN610" s="7"/>
      <c r="PFO610" s="7"/>
      <c r="PFP610" s="7"/>
      <c r="PFQ610" s="7"/>
      <c r="PFR610" s="7"/>
      <c r="PFS610" s="7"/>
      <c r="PFT610" s="7"/>
      <c r="PFU610" s="7"/>
      <c r="PFV610" s="7"/>
      <c r="PFW610" s="7"/>
      <c r="PFX610" s="7"/>
      <c r="PFY610" s="7"/>
      <c r="PFZ610" s="7"/>
      <c r="PGA610" s="7"/>
      <c r="PGB610" s="7"/>
      <c r="PGC610" s="7"/>
      <c r="PGD610" s="7"/>
      <c r="PGE610" s="7"/>
      <c r="PGF610" s="7"/>
      <c r="PGG610" s="7"/>
      <c r="PGH610" s="7"/>
      <c r="PGI610" s="7"/>
      <c r="PGJ610" s="7"/>
      <c r="PGK610" s="7"/>
      <c r="PGL610" s="7"/>
      <c r="PGM610" s="7"/>
      <c r="PGN610" s="7"/>
      <c r="PGO610" s="7"/>
      <c r="PGP610" s="7"/>
      <c r="PGQ610" s="7"/>
      <c r="PGR610" s="7"/>
      <c r="PGS610" s="7"/>
      <c r="PGT610" s="7"/>
      <c r="PGU610" s="7"/>
      <c r="PGV610" s="7"/>
      <c r="PGW610" s="7"/>
      <c r="PGX610" s="7"/>
      <c r="PGY610" s="7"/>
      <c r="PGZ610" s="7"/>
      <c r="PHA610" s="7"/>
      <c r="PHB610" s="7"/>
      <c r="PHC610" s="7"/>
      <c r="PHD610" s="7"/>
      <c r="PHE610" s="7"/>
      <c r="PHF610" s="7"/>
      <c r="PHG610" s="7"/>
      <c r="PHH610" s="7"/>
      <c r="PHI610" s="7"/>
      <c r="PHJ610" s="7"/>
      <c r="PHK610" s="7"/>
      <c r="PHL610" s="7"/>
      <c r="PHM610" s="7"/>
      <c r="PHN610" s="7"/>
      <c r="PHO610" s="7"/>
      <c r="PHP610" s="7"/>
      <c r="PHQ610" s="7"/>
      <c r="PHR610" s="7"/>
      <c r="PHS610" s="7"/>
      <c r="PHT610" s="7"/>
      <c r="PHU610" s="7"/>
      <c r="PHV610" s="7"/>
      <c r="PHW610" s="7"/>
      <c r="PHX610" s="7"/>
      <c r="PHY610" s="7"/>
      <c r="PHZ610" s="7"/>
      <c r="PIA610" s="7"/>
      <c r="PIB610" s="7"/>
      <c r="PIC610" s="7"/>
      <c r="PID610" s="7"/>
      <c r="PIE610" s="7"/>
      <c r="PIF610" s="7"/>
      <c r="PIG610" s="7"/>
      <c r="PIH610" s="7"/>
      <c r="PII610" s="7"/>
      <c r="PIJ610" s="7"/>
      <c r="PIK610" s="7"/>
      <c r="PIL610" s="7"/>
      <c r="PIM610" s="7"/>
      <c r="PIN610" s="7"/>
      <c r="PIO610" s="7"/>
      <c r="PIP610" s="7"/>
      <c r="PIQ610" s="7"/>
      <c r="PIR610" s="7"/>
      <c r="PIS610" s="7"/>
      <c r="PIT610" s="7"/>
      <c r="PIU610" s="7"/>
      <c r="PIV610" s="7"/>
      <c r="PIW610" s="7"/>
      <c r="PIX610" s="7"/>
      <c r="PIY610" s="7"/>
      <c r="PIZ610" s="7"/>
      <c r="PJA610" s="7"/>
      <c r="PJB610" s="7"/>
      <c r="PJC610" s="7"/>
      <c r="PJD610" s="7"/>
      <c r="PJE610" s="7"/>
      <c r="PJF610" s="7"/>
      <c r="PJG610" s="7"/>
      <c r="PJH610" s="7"/>
      <c r="PJI610" s="7"/>
      <c r="PJJ610" s="7"/>
      <c r="PJK610" s="7"/>
      <c r="PJL610" s="7"/>
      <c r="PJM610" s="7"/>
      <c r="PJN610" s="7"/>
      <c r="PJO610" s="7"/>
      <c r="PJP610" s="7"/>
      <c r="PJQ610" s="7"/>
      <c r="PJR610" s="7"/>
      <c r="PJS610" s="7"/>
      <c r="PJT610" s="7"/>
      <c r="PJU610" s="7"/>
      <c r="PJV610" s="7"/>
      <c r="PJW610" s="7"/>
      <c r="PJX610" s="7"/>
      <c r="PJY610" s="7"/>
      <c r="PJZ610" s="7"/>
      <c r="PKA610" s="7"/>
      <c r="PKB610" s="7"/>
      <c r="PKC610" s="7"/>
      <c r="PKD610" s="7"/>
      <c r="PKE610" s="7"/>
      <c r="PKF610" s="7"/>
      <c r="PKG610" s="7"/>
      <c r="PKH610" s="7"/>
      <c r="PKI610" s="7"/>
      <c r="PKJ610" s="7"/>
      <c r="PKK610" s="7"/>
      <c r="PKL610" s="7"/>
      <c r="PKM610" s="7"/>
      <c r="PKN610" s="7"/>
      <c r="PKO610" s="7"/>
      <c r="PKP610" s="7"/>
      <c r="PKQ610" s="7"/>
      <c r="PKR610" s="7"/>
      <c r="PKS610" s="7"/>
      <c r="PKT610" s="7"/>
      <c r="PKU610" s="7"/>
      <c r="PKV610" s="7"/>
      <c r="PKW610" s="7"/>
      <c r="PKX610" s="7"/>
      <c r="PKY610" s="7"/>
      <c r="PKZ610" s="7"/>
      <c r="PLA610" s="7"/>
      <c r="PLB610" s="7"/>
      <c r="PLC610" s="7"/>
      <c r="PLD610" s="7"/>
      <c r="PLE610" s="7"/>
      <c r="PLF610" s="7"/>
      <c r="PLG610" s="7"/>
      <c r="PLH610" s="7"/>
      <c r="PLI610" s="7"/>
      <c r="PLJ610" s="7"/>
      <c r="PLK610" s="7"/>
      <c r="PLL610" s="7"/>
      <c r="PLM610" s="7"/>
      <c r="PLN610" s="7"/>
      <c r="PLO610" s="7"/>
      <c r="PLP610" s="7"/>
      <c r="PLQ610" s="7"/>
      <c r="PLR610" s="7"/>
      <c r="PLS610" s="7"/>
      <c r="PLT610" s="7"/>
      <c r="PLU610" s="7"/>
      <c r="PLV610" s="7"/>
      <c r="PLW610" s="7"/>
      <c r="PLX610" s="7"/>
      <c r="PLY610" s="7"/>
      <c r="PLZ610" s="7"/>
      <c r="PMA610" s="7"/>
      <c r="PMB610" s="7"/>
      <c r="PMC610" s="7"/>
      <c r="PMD610" s="7"/>
      <c r="PME610" s="7"/>
      <c r="PMF610" s="7"/>
      <c r="PMG610" s="7"/>
      <c r="PMH610" s="7"/>
      <c r="PMI610" s="7"/>
      <c r="PMJ610" s="7"/>
      <c r="PMK610" s="7"/>
      <c r="PML610" s="7"/>
      <c r="PMM610" s="7"/>
      <c r="PMN610" s="7"/>
      <c r="PMO610" s="7"/>
      <c r="PMP610" s="7"/>
      <c r="PMQ610" s="7"/>
      <c r="PMR610" s="7"/>
      <c r="PMS610" s="7"/>
      <c r="PMT610" s="7"/>
      <c r="PMU610" s="7"/>
      <c r="PMV610" s="7"/>
      <c r="PMW610" s="7"/>
      <c r="PMX610" s="7"/>
      <c r="PMY610" s="7"/>
      <c r="PMZ610" s="7"/>
      <c r="PNA610" s="7"/>
      <c r="PNB610" s="7"/>
      <c r="PNC610" s="7"/>
      <c r="PND610" s="7"/>
      <c r="PNE610" s="7"/>
      <c r="PNF610" s="7"/>
      <c r="PNG610" s="7"/>
      <c r="PNH610" s="7"/>
      <c r="PNI610" s="7"/>
      <c r="PNJ610" s="7"/>
      <c r="PNK610" s="7"/>
      <c r="PNL610" s="7"/>
      <c r="PNM610" s="7"/>
      <c r="PNN610" s="7"/>
      <c r="PNO610" s="7"/>
      <c r="PNP610" s="7"/>
      <c r="PNQ610" s="7"/>
      <c r="PNR610" s="7"/>
      <c r="PNS610" s="7"/>
      <c r="PNT610" s="7"/>
      <c r="PNU610" s="7"/>
      <c r="PNV610" s="7"/>
      <c r="PNW610" s="7"/>
      <c r="PNX610" s="7"/>
      <c r="PNY610" s="7"/>
      <c r="PNZ610" s="7"/>
      <c r="POA610" s="7"/>
      <c r="POB610" s="7"/>
      <c r="POC610" s="7"/>
      <c r="POD610" s="7"/>
      <c r="POE610" s="7"/>
      <c r="POF610" s="7"/>
      <c r="POG610" s="7"/>
      <c r="POH610" s="7"/>
      <c r="POI610" s="7"/>
      <c r="POJ610" s="7"/>
      <c r="POK610" s="7"/>
      <c r="POL610" s="7"/>
      <c r="POM610" s="7"/>
      <c r="PON610" s="7"/>
      <c r="POO610" s="7"/>
      <c r="POP610" s="7"/>
      <c r="POQ610" s="7"/>
      <c r="POR610" s="7"/>
      <c r="POS610" s="7"/>
      <c r="POT610" s="7"/>
      <c r="POU610" s="7"/>
      <c r="POV610" s="7"/>
      <c r="POW610" s="7"/>
      <c r="POX610" s="7"/>
      <c r="POY610" s="7"/>
      <c r="POZ610" s="7"/>
      <c r="PPA610" s="7"/>
      <c r="PPB610" s="7"/>
      <c r="PPC610" s="7"/>
      <c r="PPD610" s="7"/>
      <c r="PPE610" s="7"/>
      <c r="PPF610" s="7"/>
      <c r="PPG610" s="7"/>
      <c r="PPH610" s="7"/>
      <c r="PPI610" s="7"/>
      <c r="PPJ610" s="7"/>
      <c r="PPK610" s="7"/>
      <c r="PPL610" s="7"/>
      <c r="PPM610" s="7"/>
      <c r="PPN610" s="7"/>
      <c r="PPO610" s="7"/>
      <c r="PPP610" s="7"/>
      <c r="PPQ610" s="7"/>
      <c r="PPR610" s="7"/>
      <c r="PPS610" s="7"/>
      <c r="PPT610" s="7"/>
      <c r="PPU610" s="7"/>
      <c r="PPV610" s="7"/>
      <c r="PPW610" s="7"/>
      <c r="PPX610" s="7"/>
      <c r="PPY610" s="7"/>
      <c r="PPZ610" s="7"/>
      <c r="PQA610" s="7"/>
      <c r="PQB610" s="7"/>
      <c r="PQC610" s="7"/>
      <c r="PQD610" s="7"/>
      <c r="PQE610" s="7"/>
      <c r="PQF610" s="7"/>
      <c r="PQG610" s="7"/>
      <c r="PQH610" s="7"/>
      <c r="PQI610" s="7"/>
      <c r="PQJ610" s="7"/>
      <c r="PQK610" s="7"/>
      <c r="PQL610" s="7"/>
      <c r="PQM610" s="7"/>
      <c r="PQN610" s="7"/>
      <c r="PQO610" s="7"/>
      <c r="PQP610" s="7"/>
      <c r="PQQ610" s="7"/>
      <c r="PQR610" s="7"/>
      <c r="PQS610" s="7"/>
      <c r="PQT610" s="7"/>
      <c r="PQU610" s="7"/>
      <c r="PQV610" s="7"/>
      <c r="PQW610" s="7"/>
      <c r="PQX610" s="7"/>
      <c r="PQY610" s="7"/>
      <c r="PQZ610" s="7"/>
      <c r="PRA610" s="7"/>
      <c r="PRB610" s="7"/>
      <c r="PRC610" s="7"/>
      <c r="PRD610" s="7"/>
      <c r="PRE610" s="7"/>
      <c r="PRF610" s="7"/>
      <c r="PRG610" s="7"/>
      <c r="PRH610" s="7"/>
      <c r="PRI610" s="7"/>
      <c r="PRJ610" s="7"/>
      <c r="PRK610" s="7"/>
      <c r="PRL610" s="7"/>
      <c r="PRM610" s="7"/>
      <c r="PRN610" s="7"/>
      <c r="PRO610" s="7"/>
      <c r="PRP610" s="7"/>
      <c r="PRQ610" s="7"/>
      <c r="PRR610" s="7"/>
      <c r="PRS610" s="7"/>
      <c r="PRT610" s="7"/>
      <c r="PRU610" s="7"/>
      <c r="PRV610" s="7"/>
      <c r="PRW610" s="7"/>
      <c r="PRX610" s="7"/>
      <c r="PRY610" s="7"/>
      <c r="PRZ610" s="7"/>
      <c r="PSA610" s="7"/>
      <c r="PSB610" s="7"/>
      <c r="PSC610" s="7"/>
      <c r="PSD610" s="7"/>
      <c r="PSE610" s="7"/>
      <c r="PSF610" s="7"/>
      <c r="PSG610" s="7"/>
      <c r="PSH610" s="7"/>
      <c r="PSI610" s="7"/>
      <c r="PSJ610" s="7"/>
      <c r="PSK610" s="7"/>
      <c r="PSL610" s="7"/>
      <c r="PSM610" s="7"/>
      <c r="PSN610" s="7"/>
      <c r="PSO610" s="7"/>
      <c r="PSP610" s="7"/>
      <c r="PSQ610" s="7"/>
      <c r="PSR610" s="7"/>
      <c r="PSS610" s="7"/>
      <c r="PST610" s="7"/>
      <c r="PSU610" s="7"/>
      <c r="PSV610" s="7"/>
      <c r="PSW610" s="7"/>
      <c r="PSX610" s="7"/>
      <c r="PSY610" s="7"/>
      <c r="PSZ610" s="7"/>
      <c r="PTA610" s="7"/>
      <c r="PTB610" s="7"/>
      <c r="PTC610" s="7"/>
      <c r="PTD610" s="7"/>
      <c r="PTE610" s="7"/>
      <c r="PTF610" s="7"/>
      <c r="PTG610" s="7"/>
      <c r="PTH610" s="7"/>
      <c r="PTI610" s="7"/>
      <c r="PTJ610" s="7"/>
      <c r="PTK610" s="7"/>
      <c r="PTL610" s="7"/>
      <c r="PTM610" s="7"/>
      <c r="PTN610" s="7"/>
      <c r="PTO610" s="7"/>
      <c r="PTP610" s="7"/>
      <c r="PTQ610" s="7"/>
      <c r="PTR610" s="7"/>
      <c r="PTS610" s="7"/>
      <c r="PTT610" s="7"/>
      <c r="PTU610" s="7"/>
      <c r="PTV610" s="7"/>
      <c r="PTW610" s="7"/>
      <c r="PTX610" s="7"/>
      <c r="PTY610" s="7"/>
      <c r="PTZ610" s="7"/>
      <c r="PUA610" s="7"/>
      <c r="PUB610" s="7"/>
      <c r="PUC610" s="7"/>
      <c r="PUD610" s="7"/>
      <c r="PUE610" s="7"/>
      <c r="PUF610" s="7"/>
      <c r="PUG610" s="7"/>
      <c r="PUH610" s="7"/>
      <c r="PUI610" s="7"/>
      <c r="PUJ610" s="7"/>
      <c r="PUK610" s="7"/>
      <c r="PUL610" s="7"/>
      <c r="PUM610" s="7"/>
      <c r="PUN610" s="7"/>
      <c r="PUO610" s="7"/>
      <c r="PUP610" s="7"/>
      <c r="PUQ610" s="7"/>
      <c r="PUR610" s="7"/>
      <c r="PUS610" s="7"/>
      <c r="PUT610" s="7"/>
      <c r="PUU610" s="7"/>
      <c r="PUV610" s="7"/>
      <c r="PUW610" s="7"/>
      <c r="PUX610" s="7"/>
      <c r="PUY610" s="7"/>
      <c r="PUZ610" s="7"/>
      <c r="PVA610" s="7"/>
      <c r="PVB610" s="7"/>
      <c r="PVC610" s="7"/>
      <c r="PVD610" s="7"/>
      <c r="PVE610" s="7"/>
      <c r="PVF610" s="7"/>
      <c r="PVG610" s="7"/>
      <c r="PVH610" s="7"/>
      <c r="PVI610" s="7"/>
      <c r="PVJ610" s="7"/>
      <c r="PVK610" s="7"/>
      <c r="PVL610" s="7"/>
      <c r="PVM610" s="7"/>
      <c r="PVN610" s="7"/>
      <c r="PVO610" s="7"/>
      <c r="PVP610" s="7"/>
      <c r="PVQ610" s="7"/>
      <c r="PVR610" s="7"/>
      <c r="PVS610" s="7"/>
      <c r="PVT610" s="7"/>
      <c r="PVU610" s="7"/>
      <c r="PVV610" s="7"/>
      <c r="PVW610" s="7"/>
      <c r="PVX610" s="7"/>
      <c r="PVY610" s="7"/>
      <c r="PVZ610" s="7"/>
      <c r="PWA610" s="7"/>
      <c r="PWB610" s="7"/>
      <c r="PWC610" s="7"/>
      <c r="PWD610" s="7"/>
      <c r="PWE610" s="7"/>
      <c r="PWF610" s="7"/>
      <c r="PWG610" s="7"/>
      <c r="PWH610" s="7"/>
      <c r="PWI610" s="7"/>
      <c r="PWJ610" s="7"/>
      <c r="PWK610" s="7"/>
      <c r="PWL610" s="7"/>
      <c r="PWM610" s="7"/>
      <c r="PWN610" s="7"/>
      <c r="PWO610" s="7"/>
      <c r="PWP610" s="7"/>
      <c r="PWQ610" s="7"/>
      <c r="PWR610" s="7"/>
      <c r="PWS610" s="7"/>
      <c r="PWT610" s="7"/>
      <c r="PWU610" s="7"/>
      <c r="PWV610" s="7"/>
      <c r="PWW610" s="7"/>
      <c r="PWX610" s="7"/>
      <c r="PWY610" s="7"/>
      <c r="PWZ610" s="7"/>
      <c r="PXA610" s="7"/>
      <c r="PXB610" s="7"/>
      <c r="PXC610" s="7"/>
      <c r="PXD610" s="7"/>
      <c r="PXE610" s="7"/>
      <c r="PXF610" s="7"/>
      <c r="PXG610" s="7"/>
      <c r="PXH610" s="7"/>
      <c r="PXI610" s="7"/>
      <c r="PXJ610" s="7"/>
      <c r="PXK610" s="7"/>
      <c r="PXL610" s="7"/>
      <c r="PXM610" s="7"/>
      <c r="PXN610" s="7"/>
      <c r="PXO610" s="7"/>
      <c r="PXP610" s="7"/>
      <c r="PXQ610" s="7"/>
      <c r="PXR610" s="7"/>
      <c r="PXS610" s="7"/>
      <c r="PXT610" s="7"/>
      <c r="PXU610" s="7"/>
      <c r="PXV610" s="7"/>
      <c r="PXW610" s="7"/>
      <c r="PXX610" s="7"/>
      <c r="PXY610" s="7"/>
      <c r="PXZ610" s="7"/>
      <c r="PYA610" s="7"/>
      <c r="PYB610" s="7"/>
      <c r="PYC610" s="7"/>
      <c r="PYD610" s="7"/>
      <c r="PYE610" s="7"/>
      <c r="PYF610" s="7"/>
      <c r="PYG610" s="7"/>
      <c r="PYH610" s="7"/>
      <c r="PYI610" s="7"/>
      <c r="PYJ610" s="7"/>
      <c r="PYK610" s="7"/>
      <c r="PYL610" s="7"/>
      <c r="PYM610" s="7"/>
      <c r="PYN610" s="7"/>
      <c r="PYO610" s="7"/>
      <c r="PYP610" s="7"/>
      <c r="PYQ610" s="7"/>
      <c r="PYR610" s="7"/>
      <c r="PYS610" s="7"/>
      <c r="PYT610" s="7"/>
      <c r="PYU610" s="7"/>
      <c r="PYV610" s="7"/>
      <c r="PYW610" s="7"/>
      <c r="PYX610" s="7"/>
      <c r="PYY610" s="7"/>
      <c r="PYZ610" s="7"/>
      <c r="PZA610" s="7"/>
      <c r="PZB610" s="7"/>
      <c r="PZC610" s="7"/>
      <c r="PZD610" s="7"/>
      <c r="PZE610" s="7"/>
      <c r="PZF610" s="7"/>
      <c r="PZG610" s="7"/>
      <c r="PZH610" s="7"/>
      <c r="PZI610" s="7"/>
      <c r="PZJ610" s="7"/>
      <c r="PZK610" s="7"/>
      <c r="PZL610" s="7"/>
      <c r="PZM610" s="7"/>
      <c r="PZN610" s="7"/>
      <c r="PZO610" s="7"/>
      <c r="PZP610" s="7"/>
      <c r="PZQ610" s="7"/>
      <c r="PZR610" s="7"/>
      <c r="PZS610" s="7"/>
      <c r="PZT610" s="7"/>
      <c r="PZU610" s="7"/>
      <c r="PZV610" s="7"/>
      <c r="PZW610" s="7"/>
      <c r="PZX610" s="7"/>
      <c r="PZY610" s="7"/>
      <c r="PZZ610" s="7"/>
      <c r="QAA610" s="7"/>
      <c r="QAB610" s="7"/>
      <c r="QAC610" s="7"/>
      <c r="QAD610" s="7"/>
      <c r="QAE610" s="7"/>
      <c r="QAF610" s="7"/>
      <c r="QAG610" s="7"/>
      <c r="QAH610" s="7"/>
      <c r="QAI610" s="7"/>
      <c r="QAJ610" s="7"/>
      <c r="QAK610" s="7"/>
      <c r="QAL610" s="7"/>
      <c r="QAM610" s="7"/>
      <c r="QAN610" s="7"/>
      <c r="QAO610" s="7"/>
      <c r="QAP610" s="7"/>
      <c r="QAQ610" s="7"/>
      <c r="QAR610" s="7"/>
      <c r="QAS610" s="7"/>
      <c r="QAT610" s="7"/>
      <c r="QAU610" s="7"/>
      <c r="QAV610" s="7"/>
      <c r="QAW610" s="7"/>
      <c r="QAX610" s="7"/>
      <c r="QAY610" s="7"/>
      <c r="QAZ610" s="7"/>
      <c r="QBA610" s="7"/>
      <c r="QBB610" s="7"/>
      <c r="QBC610" s="7"/>
      <c r="QBD610" s="7"/>
      <c r="QBE610" s="7"/>
      <c r="QBF610" s="7"/>
      <c r="QBG610" s="7"/>
      <c r="QBH610" s="7"/>
      <c r="QBI610" s="7"/>
      <c r="QBJ610" s="7"/>
      <c r="QBK610" s="7"/>
      <c r="QBL610" s="7"/>
      <c r="QBM610" s="7"/>
      <c r="QBN610" s="7"/>
      <c r="QBO610" s="7"/>
      <c r="QBP610" s="7"/>
      <c r="QBQ610" s="7"/>
      <c r="QBR610" s="7"/>
      <c r="QBS610" s="7"/>
      <c r="QBT610" s="7"/>
      <c r="QBU610" s="7"/>
      <c r="QBV610" s="7"/>
      <c r="QBW610" s="7"/>
      <c r="QBX610" s="7"/>
      <c r="QBY610" s="7"/>
      <c r="QBZ610" s="7"/>
      <c r="QCA610" s="7"/>
      <c r="QCB610" s="7"/>
      <c r="QCC610" s="7"/>
      <c r="QCD610" s="7"/>
      <c r="QCE610" s="7"/>
      <c r="QCF610" s="7"/>
      <c r="QCG610" s="7"/>
      <c r="QCH610" s="7"/>
      <c r="QCI610" s="7"/>
      <c r="QCJ610" s="7"/>
      <c r="QCK610" s="7"/>
      <c r="QCL610" s="7"/>
      <c r="QCM610" s="7"/>
      <c r="QCN610" s="7"/>
      <c r="QCO610" s="7"/>
      <c r="QCP610" s="7"/>
      <c r="QCQ610" s="7"/>
      <c r="QCR610" s="7"/>
      <c r="QCS610" s="7"/>
      <c r="QCT610" s="7"/>
      <c r="QCU610" s="7"/>
      <c r="QCV610" s="7"/>
      <c r="QCW610" s="7"/>
      <c r="QCX610" s="7"/>
      <c r="QCY610" s="7"/>
      <c r="QCZ610" s="7"/>
      <c r="QDA610" s="7"/>
      <c r="QDB610" s="7"/>
      <c r="QDC610" s="7"/>
      <c r="QDD610" s="7"/>
      <c r="QDE610" s="7"/>
      <c r="QDF610" s="7"/>
      <c r="QDG610" s="7"/>
      <c r="QDH610" s="7"/>
      <c r="QDI610" s="7"/>
      <c r="QDJ610" s="7"/>
      <c r="QDK610" s="7"/>
      <c r="QDL610" s="7"/>
      <c r="QDM610" s="7"/>
      <c r="QDN610" s="7"/>
      <c r="QDO610" s="7"/>
      <c r="QDP610" s="7"/>
      <c r="QDQ610" s="7"/>
      <c r="QDR610" s="7"/>
      <c r="QDS610" s="7"/>
      <c r="QDT610" s="7"/>
      <c r="QDU610" s="7"/>
      <c r="QDV610" s="7"/>
      <c r="QDW610" s="7"/>
      <c r="QDX610" s="7"/>
      <c r="QDY610" s="7"/>
      <c r="QDZ610" s="7"/>
      <c r="QEA610" s="7"/>
      <c r="QEB610" s="7"/>
      <c r="QEC610" s="7"/>
      <c r="QED610" s="7"/>
      <c r="QEE610" s="7"/>
      <c r="QEF610" s="7"/>
      <c r="QEG610" s="7"/>
      <c r="QEH610" s="7"/>
      <c r="QEI610" s="7"/>
      <c r="QEJ610" s="7"/>
      <c r="QEK610" s="7"/>
      <c r="QEL610" s="7"/>
      <c r="QEM610" s="7"/>
      <c r="QEN610" s="7"/>
      <c r="QEO610" s="7"/>
      <c r="QEP610" s="7"/>
      <c r="QEQ610" s="7"/>
      <c r="QER610" s="7"/>
      <c r="QES610" s="7"/>
      <c r="QET610" s="7"/>
      <c r="QEU610" s="7"/>
      <c r="QEV610" s="7"/>
      <c r="QEW610" s="7"/>
      <c r="QEX610" s="7"/>
      <c r="QEY610" s="7"/>
      <c r="QEZ610" s="7"/>
      <c r="QFA610" s="7"/>
      <c r="QFB610" s="7"/>
      <c r="QFC610" s="7"/>
      <c r="QFD610" s="7"/>
      <c r="QFE610" s="7"/>
      <c r="QFF610" s="7"/>
      <c r="QFG610" s="7"/>
      <c r="QFH610" s="7"/>
      <c r="QFI610" s="7"/>
      <c r="QFJ610" s="7"/>
      <c r="QFK610" s="7"/>
      <c r="QFL610" s="7"/>
      <c r="QFM610" s="7"/>
      <c r="QFN610" s="7"/>
      <c r="QFO610" s="7"/>
      <c r="QFP610" s="7"/>
      <c r="QFQ610" s="7"/>
      <c r="QFR610" s="7"/>
      <c r="QFS610" s="7"/>
      <c r="QFT610" s="7"/>
      <c r="QFU610" s="7"/>
      <c r="QFV610" s="7"/>
      <c r="QFW610" s="7"/>
      <c r="QFX610" s="7"/>
      <c r="QFY610" s="7"/>
      <c r="QFZ610" s="7"/>
      <c r="QGA610" s="7"/>
      <c r="QGB610" s="7"/>
      <c r="QGC610" s="7"/>
      <c r="QGD610" s="7"/>
      <c r="QGE610" s="7"/>
      <c r="QGF610" s="7"/>
      <c r="QGG610" s="7"/>
      <c r="QGH610" s="7"/>
      <c r="QGI610" s="7"/>
      <c r="QGJ610" s="7"/>
      <c r="QGK610" s="7"/>
      <c r="QGL610" s="7"/>
      <c r="QGM610" s="7"/>
      <c r="QGN610" s="7"/>
      <c r="QGO610" s="7"/>
      <c r="QGP610" s="7"/>
      <c r="QGQ610" s="7"/>
      <c r="QGR610" s="7"/>
      <c r="QGS610" s="7"/>
      <c r="QGT610" s="7"/>
      <c r="QGU610" s="7"/>
      <c r="QGV610" s="7"/>
      <c r="QGW610" s="7"/>
      <c r="QGX610" s="7"/>
      <c r="QGY610" s="7"/>
      <c r="QGZ610" s="7"/>
      <c r="QHA610" s="7"/>
      <c r="QHB610" s="7"/>
      <c r="QHC610" s="7"/>
      <c r="QHD610" s="7"/>
      <c r="QHE610" s="7"/>
      <c r="QHF610" s="7"/>
      <c r="QHG610" s="7"/>
      <c r="QHH610" s="7"/>
      <c r="QHI610" s="7"/>
      <c r="QHJ610" s="7"/>
      <c r="QHK610" s="7"/>
      <c r="QHL610" s="7"/>
      <c r="QHM610" s="7"/>
      <c r="QHN610" s="7"/>
      <c r="QHO610" s="7"/>
      <c r="QHP610" s="7"/>
      <c r="QHQ610" s="7"/>
      <c r="QHR610" s="7"/>
      <c r="QHS610" s="7"/>
      <c r="QHT610" s="7"/>
      <c r="QHU610" s="7"/>
      <c r="QHV610" s="7"/>
      <c r="QHW610" s="7"/>
      <c r="QHX610" s="7"/>
      <c r="QHY610" s="7"/>
      <c r="QHZ610" s="7"/>
      <c r="QIA610" s="7"/>
      <c r="QIB610" s="7"/>
      <c r="QIC610" s="7"/>
      <c r="QID610" s="7"/>
      <c r="QIE610" s="7"/>
      <c r="QIF610" s="7"/>
      <c r="QIG610" s="7"/>
      <c r="QIH610" s="7"/>
      <c r="QII610" s="7"/>
      <c r="QIJ610" s="7"/>
      <c r="QIK610" s="7"/>
      <c r="QIL610" s="7"/>
      <c r="QIM610" s="7"/>
      <c r="QIN610" s="7"/>
      <c r="QIO610" s="7"/>
      <c r="QIP610" s="7"/>
      <c r="QIQ610" s="7"/>
      <c r="QIR610" s="7"/>
      <c r="QIS610" s="7"/>
      <c r="QIT610" s="7"/>
      <c r="QIU610" s="7"/>
      <c r="QIV610" s="7"/>
      <c r="QIW610" s="7"/>
      <c r="QIX610" s="7"/>
      <c r="QIY610" s="7"/>
      <c r="QIZ610" s="7"/>
      <c r="QJA610" s="7"/>
      <c r="QJB610" s="7"/>
      <c r="QJC610" s="7"/>
      <c r="QJD610" s="7"/>
      <c r="QJE610" s="7"/>
      <c r="QJF610" s="7"/>
      <c r="QJG610" s="7"/>
      <c r="QJH610" s="7"/>
      <c r="QJI610" s="7"/>
      <c r="QJJ610" s="7"/>
      <c r="QJK610" s="7"/>
      <c r="QJL610" s="7"/>
      <c r="QJM610" s="7"/>
      <c r="QJN610" s="7"/>
      <c r="QJO610" s="7"/>
      <c r="QJP610" s="7"/>
      <c r="QJQ610" s="7"/>
      <c r="QJR610" s="7"/>
      <c r="QJS610" s="7"/>
      <c r="QJT610" s="7"/>
      <c r="QJU610" s="7"/>
      <c r="QJV610" s="7"/>
      <c r="QJW610" s="7"/>
      <c r="QJX610" s="7"/>
      <c r="QJY610" s="7"/>
      <c r="QJZ610" s="7"/>
      <c r="QKA610" s="7"/>
      <c r="QKB610" s="7"/>
      <c r="QKC610" s="7"/>
      <c r="QKD610" s="7"/>
      <c r="QKE610" s="7"/>
      <c r="QKF610" s="7"/>
      <c r="QKG610" s="7"/>
      <c r="QKH610" s="7"/>
      <c r="QKI610" s="7"/>
      <c r="QKJ610" s="7"/>
      <c r="QKK610" s="7"/>
      <c r="QKL610" s="7"/>
      <c r="QKM610" s="7"/>
      <c r="QKN610" s="7"/>
      <c r="QKO610" s="7"/>
      <c r="QKP610" s="7"/>
      <c r="QKQ610" s="7"/>
      <c r="QKR610" s="7"/>
      <c r="QKS610" s="7"/>
      <c r="QKT610" s="7"/>
      <c r="QKU610" s="7"/>
      <c r="QKV610" s="7"/>
      <c r="QKW610" s="7"/>
      <c r="QKX610" s="7"/>
      <c r="QKY610" s="7"/>
      <c r="QKZ610" s="7"/>
      <c r="QLA610" s="7"/>
      <c r="QLB610" s="7"/>
      <c r="QLC610" s="7"/>
      <c r="QLD610" s="7"/>
      <c r="QLE610" s="7"/>
      <c r="QLF610" s="7"/>
      <c r="QLG610" s="7"/>
      <c r="QLH610" s="7"/>
      <c r="QLI610" s="7"/>
      <c r="QLJ610" s="7"/>
      <c r="QLK610" s="7"/>
      <c r="QLL610" s="7"/>
      <c r="QLM610" s="7"/>
      <c r="QLN610" s="7"/>
      <c r="QLO610" s="7"/>
      <c r="QLP610" s="7"/>
      <c r="QLQ610" s="7"/>
      <c r="QLR610" s="7"/>
      <c r="QLS610" s="7"/>
      <c r="QLT610" s="7"/>
      <c r="QLU610" s="7"/>
      <c r="QLV610" s="7"/>
      <c r="QLW610" s="7"/>
      <c r="QLX610" s="7"/>
      <c r="QLY610" s="7"/>
      <c r="QLZ610" s="7"/>
      <c r="QMA610" s="7"/>
      <c r="QMB610" s="7"/>
      <c r="QMC610" s="7"/>
      <c r="QMD610" s="7"/>
      <c r="QME610" s="7"/>
      <c r="QMF610" s="7"/>
      <c r="QMG610" s="7"/>
      <c r="QMH610" s="7"/>
      <c r="QMI610" s="7"/>
      <c r="QMJ610" s="7"/>
      <c r="QMK610" s="7"/>
      <c r="QML610" s="7"/>
      <c r="QMM610" s="7"/>
      <c r="QMN610" s="7"/>
      <c r="QMO610" s="7"/>
      <c r="QMP610" s="7"/>
      <c r="QMQ610" s="7"/>
      <c r="QMR610" s="7"/>
      <c r="QMS610" s="7"/>
      <c r="QMT610" s="7"/>
      <c r="QMU610" s="7"/>
      <c r="QMV610" s="7"/>
      <c r="QMW610" s="7"/>
      <c r="QMX610" s="7"/>
      <c r="QMY610" s="7"/>
      <c r="QMZ610" s="7"/>
      <c r="QNA610" s="7"/>
      <c r="QNB610" s="7"/>
      <c r="QNC610" s="7"/>
      <c r="QND610" s="7"/>
      <c r="QNE610" s="7"/>
      <c r="QNF610" s="7"/>
      <c r="QNG610" s="7"/>
      <c r="QNH610" s="7"/>
      <c r="QNI610" s="7"/>
      <c r="QNJ610" s="7"/>
      <c r="QNK610" s="7"/>
      <c r="QNL610" s="7"/>
      <c r="QNM610" s="7"/>
      <c r="QNN610" s="7"/>
      <c r="QNO610" s="7"/>
      <c r="QNP610" s="7"/>
      <c r="QNQ610" s="7"/>
      <c r="QNR610" s="7"/>
      <c r="QNS610" s="7"/>
      <c r="QNT610" s="7"/>
      <c r="QNU610" s="7"/>
      <c r="QNV610" s="7"/>
      <c r="QNW610" s="7"/>
      <c r="QNX610" s="7"/>
      <c r="QNY610" s="7"/>
      <c r="QNZ610" s="7"/>
      <c r="QOA610" s="7"/>
      <c r="QOB610" s="7"/>
      <c r="QOC610" s="7"/>
      <c r="QOD610" s="7"/>
      <c r="QOE610" s="7"/>
      <c r="QOF610" s="7"/>
      <c r="QOG610" s="7"/>
      <c r="QOH610" s="7"/>
      <c r="QOI610" s="7"/>
      <c r="QOJ610" s="7"/>
      <c r="QOK610" s="7"/>
      <c r="QOL610" s="7"/>
      <c r="QOM610" s="7"/>
      <c r="QON610" s="7"/>
      <c r="QOO610" s="7"/>
      <c r="QOP610" s="7"/>
      <c r="QOQ610" s="7"/>
      <c r="QOR610" s="7"/>
      <c r="QOS610" s="7"/>
      <c r="QOT610" s="7"/>
      <c r="QOU610" s="7"/>
      <c r="QOV610" s="7"/>
      <c r="QOW610" s="7"/>
      <c r="QOX610" s="7"/>
      <c r="QOY610" s="7"/>
      <c r="QOZ610" s="7"/>
      <c r="QPA610" s="7"/>
      <c r="QPB610" s="7"/>
      <c r="QPC610" s="7"/>
      <c r="QPD610" s="7"/>
      <c r="QPE610" s="7"/>
      <c r="QPF610" s="7"/>
      <c r="QPG610" s="7"/>
      <c r="QPH610" s="7"/>
      <c r="QPI610" s="7"/>
      <c r="QPJ610" s="7"/>
      <c r="QPK610" s="7"/>
      <c r="QPL610" s="7"/>
      <c r="QPM610" s="7"/>
      <c r="QPN610" s="7"/>
      <c r="QPO610" s="7"/>
      <c r="QPP610" s="7"/>
      <c r="QPQ610" s="7"/>
      <c r="QPR610" s="7"/>
      <c r="QPS610" s="7"/>
      <c r="QPT610" s="7"/>
      <c r="QPU610" s="7"/>
      <c r="QPV610" s="7"/>
      <c r="QPW610" s="7"/>
      <c r="QPX610" s="7"/>
      <c r="QPY610" s="7"/>
      <c r="QPZ610" s="7"/>
      <c r="QQA610" s="7"/>
      <c r="QQB610" s="7"/>
      <c r="QQC610" s="7"/>
      <c r="QQD610" s="7"/>
      <c r="QQE610" s="7"/>
      <c r="QQF610" s="7"/>
      <c r="QQG610" s="7"/>
      <c r="QQH610" s="7"/>
      <c r="QQI610" s="7"/>
      <c r="QQJ610" s="7"/>
      <c r="QQK610" s="7"/>
      <c r="QQL610" s="7"/>
      <c r="QQM610" s="7"/>
      <c r="QQN610" s="7"/>
      <c r="QQO610" s="7"/>
      <c r="QQP610" s="7"/>
      <c r="QQQ610" s="7"/>
      <c r="QQR610" s="7"/>
      <c r="QQS610" s="7"/>
      <c r="QQT610" s="7"/>
      <c r="QQU610" s="7"/>
      <c r="QQV610" s="7"/>
      <c r="QQW610" s="7"/>
      <c r="QQX610" s="7"/>
      <c r="QQY610" s="7"/>
      <c r="QQZ610" s="7"/>
      <c r="QRA610" s="7"/>
      <c r="QRB610" s="7"/>
      <c r="QRC610" s="7"/>
      <c r="QRD610" s="7"/>
      <c r="QRE610" s="7"/>
      <c r="QRF610" s="7"/>
      <c r="QRG610" s="7"/>
      <c r="QRH610" s="7"/>
      <c r="QRI610" s="7"/>
      <c r="QRJ610" s="7"/>
      <c r="QRK610" s="7"/>
      <c r="QRL610" s="7"/>
      <c r="QRM610" s="7"/>
      <c r="QRN610" s="7"/>
      <c r="QRO610" s="7"/>
      <c r="QRP610" s="7"/>
      <c r="QRQ610" s="7"/>
      <c r="QRR610" s="7"/>
      <c r="QRS610" s="7"/>
      <c r="QRT610" s="7"/>
      <c r="QRU610" s="7"/>
      <c r="QRV610" s="7"/>
      <c r="QRW610" s="7"/>
      <c r="QRX610" s="7"/>
      <c r="QRY610" s="7"/>
      <c r="QRZ610" s="7"/>
      <c r="QSA610" s="7"/>
      <c r="QSB610" s="7"/>
      <c r="QSC610" s="7"/>
      <c r="QSD610" s="7"/>
      <c r="QSE610" s="7"/>
      <c r="QSF610" s="7"/>
      <c r="QSG610" s="7"/>
      <c r="QSH610" s="7"/>
      <c r="QSI610" s="7"/>
      <c r="QSJ610" s="7"/>
      <c r="QSK610" s="7"/>
      <c r="QSL610" s="7"/>
      <c r="QSM610" s="7"/>
      <c r="QSN610" s="7"/>
      <c r="QSO610" s="7"/>
      <c r="QSP610" s="7"/>
      <c r="QSQ610" s="7"/>
      <c r="QSR610" s="7"/>
      <c r="QSS610" s="7"/>
      <c r="QST610" s="7"/>
      <c r="QSU610" s="7"/>
      <c r="QSV610" s="7"/>
      <c r="QSW610" s="7"/>
      <c r="QSX610" s="7"/>
      <c r="QSY610" s="7"/>
      <c r="QSZ610" s="7"/>
      <c r="QTA610" s="7"/>
      <c r="QTB610" s="7"/>
      <c r="QTC610" s="7"/>
      <c r="QTD610" s="7"/>
      <c r="QTE610" s="7"/>
      <c r="QTF610" s="7"/>
      <c r="QTG610" s="7"/>
      <c r="QTH610" s="7"/>
      <c r="QTI610" s="7"/>
      <c r="QTJ610" s="7"/>
      <c r="QTK610" s="7"/>
      <c r="QTL610" s="7"/>
      <c r="QTM610" s="7"/>
      <c r="QTN610" s="7"/>
      <c r="QTO610" s="7"/>
      <c r="QTP610" s="7"/>
      <c r="QTQ610" s="7"/>
      <c r="QTR610" s="7"/>
      <c r="QTS610" s="7"/>
      <c r="QTT610" s="7"/>
      <c r="QTU610" s="7"/>
      <c r="QTV610" s="7"/>
      <c r="QTW610" s="7"/>
      <c r="QTX610" s="7"/>
      <c r="QTY610" s="7"/>
      <c r="QTZ610" s="7"/>
      <c r="QUA610" s="7"/>
      <c r="QUB610" s="7"/>
      <c r="QUC610" s="7"/>
      <c r="QUD610" s="7"/>
      <c r="QUE610" s="7"/>
      <c r="QUF610" s="7"/>
      <c r="QUG610" s="7"/>
      <c r="QUH610" s="7"/>
      <c r="QUI610" s="7"/>
      <c r="QUJ610" s="7"/>
      <c r="QUK610" s="7"/>
      <c r="QUL610" s="7"/>
      <c r="QUM610" s="7"/>
      <c r="QUN610" s="7"/>
      <c r="QUO610" s="7"/>
      <c r="QUP610" s="7"/>
      <c r="QUQ610" s="7"/>
      <c r="QUR610" s="7"/>
      <c r="QUS610" s="7"/>
      <c r="QUT610" s="7"/>
      <c r="QUU610" s="7"/>
      <c r="QUV610" s="7"/>
      <c r="QUW610" s="7"/>
      <c r="QUX610" s="7"/>
      <c r="QUY610" s="7"/>
      <c r="QUZ610" s="7"/>
      <c r="QVA610" s="7"/>
      <c r="QVB610" s="7"/>
      <c r="QVC610" s="7"/>
      <c r="QVD610" s="7"/>
      <c r="QVE610" s="7"/>
      <c r="QVF610" s="7"/>
      <c r="QVG610" s="7"/>
      <c r="QVH610" s="7"/>
      <c r="QVI610" s="7"/>
      <c r="QVJ610" s="7"/>
      <c r="QVK610" s="7"/>
      <c r="QVL610" s="7"/>
      <c r="QVM610" s="7"/>
      <c r="QVN610" s="7"/>
      <c r="QVO610" s="7"/>
      <c r="QVP610" s="7"/>
      <c r="QVQ610" s="7"/>
      <c r="QVR610" s="7"/>
      <c r="QVS610" s="7"/>
      <c r="QVT610" s="7"/>
      <c r="QVU610" s="7"/>
      <c r="QVV610" s="7"/>
      <c r="QVW610" s="7"/>
      <c r="QVX610" s="7"/>
      <c r="QVY610" s="7"/>
      <c r="QVZ610" s="7"/>
      <c r="QWA610" s="7"/>
      <c r="QWB610" s="7"/>
      <c r="QWC610" s="7"/>
      <c r="QWD610" s="7"/>
      <c r="QWE610" s="7"/>
      <c r="QWF610" s="7"/>
      <c r="QWG610" s="7"/>
      <c r="QWH610" s="7"/>
      <c r="QWI610" s="7"/>
      <c r="QWJ610" s="7"/>
      <c r="QWK610" s="7"/>
      <c r="QWL610" s="7"/>
      <c r="QWM610" s="7"/>
      <c r="QWN610" s="7"/>
      <c r="QWO610" s="7"/>
      <c r="QWP610" s="7"/>
      <c r="QWQ610" s="7"/>
      <c r="QWR610" s="7"/>
      <c r="QWS610" s="7"/>
      <c r="QWT610" s="7"/>
      <c r="QWU610" s="7"/>
      <c r="QWV610" s="7"/>
      <c r="QWW610" s="7"/>
      <c r="QWX610" s="7"/>
      <c r="QWY610" s="7"/>
      <c r="QWZ610" s="7"/>
      <c r="QXA610" s="7"/>
      <c r="QXB610" s="7"/>
      <c r="QXC610" s="7"/>
      <c r="QXD610" s="7"/>
      <c r="QXE610" s="7"/>
      <c r="QXF610" s="7"/>
      <c r="QXG610" s="7"/>
      <c r="QXH610" s="7"/>
      <c r="QXI610" s="7"/>
      <c r="QXJ610" s="7"/>
      <c r="QXK610" s="7"/>
      <c r="QXL610" s="7"/>
      <c r="QXM610" s="7"/>
      <c r="QXN610" s="7"/>
      <c r="QXO610" s="7"/>
      <c r="QXP610" s="7"/>
      <c r="QXQ610" s="7"/>
      <c r="QXR610" s="7"/>
      <c r="QXS610" s="7"/>
      <c r="QXT610" s="7"/>
      <c r="QXU610" s="7"/>
      <c r="QXV610" s="7"/>
      <c r="QXW610" s="7"/>
      <c r="QXX610" s="7"/>
      <c r="QXY610" s="7"/>
      <c r="QXZ610" s="7"/>
      <c r="QYA610" s="7"/>
      <c r="QYB610" s="7"/>
      <c r="QYC610" s="7"/>
      <c r="QYD610" s="7"/>
      <c r="QYE610" s="7"/>
      <c r="QYF610" s="7"/>
      <c r="QYG610" s="7"/>
      <c r="QYH610" s="7"/>
      <c r="QYI610" s="7"/>
      <c r="QYJ610" s="7"/>
      <c r="QYK610" s="7"/>
      <c r="QYL610" s="7"/>
      <c r="QYM610" s="7"/>
      <c r="QYN610" s="7"/>
      <c r="QYO610" s="7"/>
      <c r="QYP610" s="7"/>
      <c r="QYQ610" s="7"/>
      <c r="QYR610" s="7"/>
      <c r="QYS610" s="7"/>
      <c r="QYT610" s="7"/>
      <c r="QYU610" s="7"/>
      <c r="QYV610" s="7"/>
      <c r="QYW610" s="7"/>
      <c r="QYX610" s="7"/>
      <c r="QYY610" s="7"/>
      <c r="QYZ610" s="7"/>
      <c r="QZA610" s="7"/>
      <c r="QZB610" s="7"/>
      <c r="QZC610" s="7"/>
      <c r="QZD610" s="7"/>
      <c r="QZE610" s="7"/>
      <c r="QZF610" s="7"/>
      <c r="QZG610" s="7"/>
      <c r="QZH610" s="7"/>
      <c r="QZI610" s="7"/>
      <c r="QZJ610" s="7"/>
      <c r="QZK610" s="7"/>
      <c r="QZL610" s="7"/>
      <c r="QZM610" s="7"/>
      <c r="QZN610" s="7"/>
      <c r="QZO610" s="7"/>
      <c r="QZP610" s="7"/>
      <c r="QZQ610" s="7"/>
      <c r="QZR610" s="7"/>
      <c r="QZS610" s="7"/>
      <c r="QZT610" s="7"/>
      <c r="QZU610" s="7"/>
      <c r="QZV610" s="7"/>
      <c r="QZW610" s="7"/>
      <c r="QZX610" s="7"/>
      <c r="QZY610" s="7"/>
      <c r="QZZ610" s="7"/>
      <c r="RAA610" s="7"/>
      <c r="RAB610" s="7"/>
      <c r="RAC610" s="7"/>
      <c r="RAD610" s="7"/>
      <c r="RAE610" s="7"/>
      <c r="RAF610" s="7"/>
      <c r="RAG610" s="7"/>
      <c r="RAH610" s="7"/>
      <c r="RAI610" s="7"/>
      <c r="RAJ610" s="7"/>
      <c r="RAK610" s="7"/>
      <c r="RAL610" s="7"/>
      <c r="RAM610" s="7"/>
      <c r="RAN610" s="7"/>
      <c r="RAO610" s="7"/>
      <c r="RAP610" s="7"/>
      <c r="RAQ610" s="7"/>
      <c r="RAR610" s="7"/>
      <c r="RAS610" s="7"/>
      <c r="RAT610" s="7"/>
      <c r="RAU610" s="7"/>
      <c r="RAV610" s="7"/>
      <c r="RAW610" s="7"/>
      <c r="RAX610" s="7"/>
      <c r="RAY610" s="7"/>
      <c r="RAZ610" s="7"/>
      <c r="RBA610" s="7"/>
      <c r="RBB610" s="7"/>
      <c r="RBC610" s="7"/>
      <c r="RBD610" s="7"/>
      <c r="RBE610" s="7"/>
      <c r="RBF610" s="7"/>
      <c r="RBG610" s="7"/>
      <c r="RBH610" s="7"/>
      <c r="RBI610" s="7"/>
      <c r="RBJ610" s="7"/>
      <c r="RBK610" s="7"/>
      <c r="RBL610" s="7"/>
      <c r="RBM610" s="7"/>
      <c r="RBN610" s="7"/>
      <c r="RBO610" s="7"/>
      <c r="RBP610" s="7"/>
      <c r="RBQ610" s="7"/>
      <c r="RBR610" s="7"/>
      <c r="RBS610" s="7"/>
      <c r="RBT610" s="7"/>
      <c r="RBU610" s="7"/>
      <c r="RBV610" s="7"/>
      <c r="RBW610" s="7"/>
      <c r="RBX610" s="7"/>
      <c r="RBY610" s="7"/>
      <c r="RBZ610" s="7"/>
      <c r="RCA610" s="7"/>
      <c r="RCB610" s="7"/>
      <c r="RCC610" s="7"/>
      <c r="RCD610" s="7"/>
      <c r="RCE610" s="7"/>
      <c r="RCF610" s="7"/>
      <c r="RCG610" s="7"/>
      <c r="RCH610" s="7"/>
      <c r="RCI610" s="7"/>
      <c r="RCJ610" s="7"/>
      <c r="RCK610" s="7"/>
      <c r="RCL610" s="7"/>
      <c r="RCM610" s="7"/>
      <c r="RCN610" s="7"/>
      <c r="RCO610" s="7"/>
      <c r="RCP610" s="7"/>
      <c r="RCQ610" s="7"/>
      <c r="RCR610" s="7"/>
      <c r="RCS610" s="7"/>
      <c r="RCT610" s="7"/>
      <c r="RCU610" s="7"/>
      <c r="RCV610" s="7"/>
      <c r="RCW610" s="7"/>
      <c r="RCX610" s="7"/>
      <c r="RCY610" s="7"/>
      <c r="RCZ610" s="7"/>
      <c r="RDA610" s="7"/>
      <c r="RDB610" s="7"/>
      <c r="RDC610" s="7"/>
      <c r="RDD610" s="7"/>
      <c r="RDE610" s="7"/>
      <c r="RDF610" s="7"/>
      <c r="RDG610" s="7"/>
      <c r="RDH610" s="7"/>
      <c r="RDI610" s="7"/>
      <c r="RDJ610" s="7"/>
      <c r="RDK610" s="7"/>
      <c r="RDL610" s="7"/>
      <c r="RDM610" s="7"/>
      <c r="RDN610" s="7"/>
      <c r="RDO610" s="7"/>
      <c r="RDP610" s="7"/>
      <c r="RDQ610" s="7"/>
      <c r="RDR610" s="7"/>
      <c r="RDS610" s="7"/>
      <c r="RDT610" s="7"/>
      <c r="RDU610" s="7"/>
      <c r="RDV610" s="7"/>
      <c r="RDW610" s="7"/>
      <c r="RDX610" s="7"/>
      <c r="RDY610" s="7"/>
      <c r="RDZ610" s="7"/>
      <c r="REA610" s="7"/>
      <c r="REB610" s="7"/>
      <c r="REC610" s="7"/>
      <c r="RED610" s="7"/>
      <c r="REE610" s="7"/>
      <c r="REF610" s="7"/>
      <c r="REG610" s="7"/>
      <c r="REH610" s="7"/>
      <c r="REI610" s="7"/>
      <c r="REJ610" s="7"/>
      <c r="REK610" s="7"/>
      <c r="REL610" s="7"/>
      <c r="REM610" s="7"/>
      <c r="REN610" s="7"/>
      <c r="REO610" s="7"/>
      <c r="REP610" s="7"/>
      <c r="REQ610" s="7"/>
      <c r="RER610" s="7"/>
      <c r="RES610" s="7"/>
      <c r="RET610" s="7"/>
      <c r="REU610" s="7"/>
      <c r="REV610" s="7"/>
      <c r="REW610" s="7"/>
      <c r="REX610" s="7"/>
      <c r="REY610" s="7"/>
      <c r="REZ610" s="7"/>
      <c r="RFA610" s="7"/>
      <c r="RFB610" s="7"/>
      <c r="RFC610" s="7"/>
      <c r="RFD610" s="7"/>
      <c r="RFE610" s="7"/>
      <c r="RFF610" s="7"/>
      <c r="RFG610" s="7"/>
      <c r="RFH610" s="7"/>
      <c r="RFI610" s="7"/>
      <c r="RFJ610" s="7"/>
      <c r="RFK610" s="7"/>
      <c r="RFL610" s="7"/>
      <c r="RFM610" s="7"/>
      <c r="RFN610" s="7"/>
      <c r="RFO610" s="7"/>
      <c r="RFP610" s="7"/>
      <c r="RFQ610" s="7"/>
      <c r="RFR610" s="7"/>
      <c r="RFS610" s="7"/>
      <c r="RFT610" s="7"/>
      <c r="RFU610" s="7"/>
      <c r="RFV610" s="7"/>
      <c r="RFW610" s="7"/>
      <c r="RFX610" s="7"/>
      <c r="RFY610" s="7"/>
      <c r="RFZ610" s="7"/>
      <c r="RGA610" s="7"/>
      <c r="RGB610" s="7"/>
      <c r="RGC610" s="7"/>
      <c r="RGD610" s="7"/>
      <c r="RGE610" s="7"/>
      <c r="RGF610" s="7"/>
      <c r="RGG610" s="7"/>
      <c r="RGH610" s="7"/>
      <c r="RGI610" s="7"/>
      <c r="RGJ610" s="7"/>
      <c r="RGK610" s="7"/>
      <c r="RGL610" s="7"/>
      <c r="RGM610" s="7"/>
      <c r="RGN610" s="7"/>
      <c r="RGO610" s="7"/>
      <c r="RGP610" s="7"/>
      <c r="RGQ610" s="7"/>
      <c r="RGR610" s="7"/>
      <c r="RGS610" s="7"/>
      <c r="RGT610" s="7"/>
      <c r="RGU610" s="7"/>
      <c r="RGV610" s="7"/>
      <c r="RGW610" s="7"/>
      <c r="RGX610" s="7"/>
      <c r="RGY610" s="7"/>
      <c r="RGZ610" s="7"/>
      <c r="RHA610" s="7"/>
      <c r="RHB610" s="7"/>
      <c r="RHC610" s="7"/>
      <c r="RHD610" s="7"/>
      <c r="RHE610" s="7"/>
      <c r="RHF610" s="7"/>
      <c r="RHG610" s="7"/>
      <c r="RHH610" s="7"/>
      <c r="RHI610" s="7"/>
      <c r="RHJ610" s="7"/>
      <c r="RHK610" s="7"/>
      <c r="RHL610" s="7"/>
      <c r="RHM610" s="7"/>
      <c r="RHN610" s="7"/>
      <c r="RHO610" s="7"/>
      <c r="RHP610" s="7"/>
      <c r="RHQ610" s="7"/>
      <c r="RHR610" s="7"/>
      <c r="RHS610" s="7"/>
      <c r="RHT610" s="7"/>
      <c r="RHU610" s="7"/>
      <c r="RHV610" s="7"/>
      <c r="RHW610" s="7"/>
      <c r="RHX610" s="7"/>
      <c r="RHY610" s="7"/>
      <c r="RHZ610" s="7"/>
      <c r="RIA610" s="7"/>
      <c r="RIB610" s="7"/>
      <c r="RIC610" s="7"/>
      <c r="RID610" s="7"/>
      <c r="RIE610" s="7"/>
      <c r="RIF610" s="7"/>
      <c r="RIG610" s="7"/>
      <c r="RIH610" s="7"/>
      <c r="RII610" s="7"/>
      <c r="RIJ610" s="7"/>
      <c r="RIK610" s="7"/>
      <c r="RIL610" s="7"/>
      <c r="RIM610" s="7"/>
      <c r="RIN610" s="7"/>
      <c r="RIO610" s="7"/>
      <c r="RIP610" s="7"/>
      <c r="RIQ610" s="7"/>
      <c r="RIR610" s="7"/>
      <c r="RIS610" s="7"/>
      <c r="RIT610" s="7"/>
      <c r="RIU610" s="7"/>
      <c r="RIV610" s="7"/>
      <c r="RIW610" s="7"/>
      <c r="RIX610" s="7"/>
      <c r="RIY610" s="7"/>
      <c r="RIZ610" s="7"/>
      <c r="RJA610" s="7"/>
      <c r="RJB610" s="7"/>
      <c r="RJC610" s="7"/>
      <c r="RJD610" s="7"/>
      <c r="RJE610" s="7"/>
      <c r="RJF610" s="7"/>
      <c r="RJG610" s="7"/>
      <c r="RJH610" s="7"/>
      <c r="RJI610" s="7"/>
      <c r="RJJ610" s="7"/>
      <c r="RJK610" s="7"/>
      <c r="RJL610" s="7"/>
      <c r="RJM610" s="7"/>
      <c r="RJN610" s="7"/>
      <c r="RJO610" s="7"/>
      <c r="RJP610" s="7"/>
      <c r="RJQ610" s="7"/>
      <c r="RJR610" s="7"/>
      <c r="RJS610" s="7"/>
      <c r="RJT610" s="7"/>
      <c r="RJU610" s="7"/>
      <c r="RJV610" s="7"/>
      <c r="RJW610" s="7"/>
      <c r="RJX610" s="7"/>
      <c r="RJY610" s="7"/>
      <c r="RJZ610" s="7"/>
      <c r="RKA610" s="7"/>
      <c r="RKB610" s="7"/>
      <c r="RKC610" s="7"/>
      <c r="RKD610" s="7"/>
      <c r="RKE610" s="7"/>
      <c r="RKF610" s="7"/>
      <c r="RKG610" s="7"/>
      <c r="RKH610" s="7"/>
      <c r="RKI610" s="7"/>
      <c r="RKJ610" s="7"/>
      <c r="RKK610" s="7"/>
      <c r="RKL610" s="7"/>
      <c r="RKM610" s="7"/>
      <c r="RKN610" s="7"/>
      <c r="RKO610" s="7"/>
      <c r="RKP610" s="7"/>
      <c r="RKQ610" s="7"/>
      <c r="RKR610" s="7"/>
      <c r="RKS610" s="7"/>
      <c r="RKT610" s="7"/>
      <c r="RKU610" s="7"/>
      <c r="RKV610" s="7"/>
      <c r="RKW610" s="7"/>
      <c r="RKX610" s="7"/>
      <c r="RKY610" s="7"/>
      <c r="RKZ610" s="7"/>
      <c r="RLA610" s="7"/>
      <c r="RLB610" s="7"/>
      <c r="RLC610" s="7"/>
      <c r="RLD610" s="7"/>
      <c r="RLE610" s="7"/>
      <c r="RLF610" s="7"/>
      <c r="RLG610" s="7"/>
      <c r="RLH610" s="7"/>
      <c r="RLI610" s="7"/>
      <c r="RLJ610" s="7"/>
      <c r="RLK610" s="7"/>
      <c r="RLL610" s="7"/>
      <c r="RLM610" s="7"/>
      <c r="RLN610" s="7"/>
      <c r="RLO610" s="7"/>
      <c r="RLP610" s="7"/>
      <c r="RLQ610" s="7"/>
      <c r="RLR610" s="7"/>
      <c r="RLS610" s="7"/>
      <c r="RLT610" s="7"/>
      <c r="RLU610" s="7"/>
      <c r="RLV610" s="7"/>
      <c r="RLW610" s="7"/>
      <c r="RLX610" s="7"/>
      <c r="RLY610" s="7"/>
      <c r="RLZ610" s="7"/>
      <c r="RMA610" s="7"/>
      <c r="RMB610" s="7"/>
      <c r="RMC610" s="7"/>
      <c r="RMD610" s="7"/>
      <c r="RME610" s="7"/>
      <c r="RMF610" s="7"/>
      <c r="RMG610" s="7"/>
      <c r="RMH610" s="7"/>
      <c r="RMI610" s="7"/>
      <c r="RMJ610" s="7"/>
      <c r="RMK610" s="7"/>
      <c r="RML610" s="7"/>
      <c r="RMM610" s="7"/>
      <c r="RMN610" s="7"/>
      <c r="RMO610" s="7"/>
      <c r="RMP610" s="7"/>
      <c r="RMQ610" s="7"/>
      <c r="RMR610" s="7"/>
      <c r="RMS610" s="7"/>
      <c r="RMT610" s="7"/>
      <c r="RMU610" s="7"/>
      <c r="RMV610" s="7"/>
      <c r="RMW610" s="7"/>
      <c r="RMX610" s="7"/>
      <c r="RMY610" s="7"/>
      <c r="RMZ610" s="7"/>
      <c r="RNA610" s="7"/>
      <c r="RNB610" s="7"/>
      <c r="RNC610" s="7"/>
      <c r="RND610" s="7"/>
      <c r="RNE610" s="7"/>
      <c r="RNF610" s="7"/>
      <c r="RNG610" s="7"/>
      <c r="RNH610" s="7"/>
      <c r="RNI610" s="7"/>
      <c r="RNJ610" s="7"/>
      <c r="RNK610" s="7"/>
      <c r="RNL610" s="7"/>
      <c r="RNM610" s="7"/>
      <c r="RNN610" s="7"/>
      <c r="RNO610" s="7"/>
      <c r="RNP610" s="7"/>
      <c r="RNQ610" s="7"/>
      <c r="RNR610" s="7"/>
      <c r="RNS610" s="7"/>
      <c r="RNT610" s="7"/>
      <c r="RNU610" s="7"/>
      <c r="RNV610" s="7"/>
      <c r="RNW610" s="7"/>
      <c r="RNX610" s="7"/>
      <c r="RNY610" s="7"/>
      <c r="RNZ610" s="7"/>
      <c r="ROA610" s="7"/>
      <c r="ROB610" s="7"/>
      <c r="ROC610" s="7"/>
      <c r="ROD610" s="7"/>
      <c r="ROE610" s="7"/>
      <c r="ROF610" s="7"/>
      <c r="ROG610" s="7"/>
      <c r="ROH610" s="7"/>
      <c r="ROI610" s="7"/>
      <c r="ROJ610" s="7"/>
      <c r="ROK610" s="7"/>
      <c r="ROL610" s="7"/>
      <c r="ROM610" s="7"/>
      <c r="RON610" s="7"/>
      <c r="ROO610" s="7"/>
      <c r="ROP610" s="7"/>
      <c r="ROQ610" s="7"/>
      <c r="ROR610" s="7"/>
      <c r="ROS610" s="7"/>
      <c r="ROT610" s="7"/>
      <c r="ROU610" s="7"/>
      <c r="ROV610" s="7"/>
      <c r="ROW610" s="7"/>
      <c r="ROX610" s="7"/>
      <c r="ROY610" s="7"/>
      <c r="ROZ610" s="7"/>
      <c r="RPA610" s="7"/>
      <c r="RPB610" s="7"/>
      <c r="RPC610" s="7"/>
      <c r="RPD610" s="7"/>
      <c r="RPE610" s="7"/>
      <c r="RPF610" s="7"/>
      <c r="RPG610" s="7"/>
      <c r="RPH610" s="7"/>
      <c r="RPI610" s="7"/>
      <c r="RPJ610" s="7"/>
      <c r="RPK610" s="7"/>
      <c r="RPL610" s="7"/>
      <c r="RPM610" s="7"/>
      <c r="RPN610" s="7"/>
      <c r="RPO610" s="7"/>
      <c r="RPP610" s="7"/>
      <c r="RPQ610" s="7"/>
      <c r="RPR610" s="7"/>
      <c r="RPS610" s="7"/>
      <c r="RPT610" s="7"/>
      <c r="RPU610" s="7"/>
      <c r="RPV610" s="7"/>
      <c r="RPW610" s="7"/>
      <c r="RPX610" s="7"/>
      <c r="RPY610" s="7"/>
      <c r="RPZ610" s="7"/>
      <c r="RQA610" s="7"/>
      <c r="RQB610" s="7"/>
      <c r="RQC610" s="7"/>
      <c r="RQD610" s="7"/>
      <c r="RQE610" s="7"/>
      <c r="RQF610" s="7"/>
      <c r="RQG610" s="7"/>
      <c r="RQH610" s="7"/>
      <c r="RQI610" s="7"/>
      <c r="RQJ610" s="7"/>
      <c r="RQK610" s="7"/>
      <c r="RQL610" s="7"/>
      <c r="RQM610" s="7"/>
      <c r="RQN610" s="7"/>
      <c r="RQO610" s="7"/>
      <c r="RQP610" s="7"/>
      <c r="RQQ610" s="7"/>
      <c r="RQR610" s="7"/>
      <c r="RQS610" s="7"/>
      <c r="RQT610" s="7"/>
      <c r="RQU610" s="7"/>
      <c r="RQV610" s="7"/>
      <c r="RQW610" s="7"/>
      <c r="RQX610" s="7"/>
      <c r="RQY610" s="7"/>
      <c r="RQZ610" s="7"/>
      <c r="RRA610" s="7"/>
      <c r="RRB610" s="7"/>
      <c r="RRC610" s="7"/>
      <c r="RRD610" s="7"/>
      <c r="RRE610" s="7"/>
      <c r="RRF610" s="7"/>
      <c r="RRG610" s="7"/>
      <c r="RRH610" s="7"/>
      <c r="RRI610" s="7"/>
      <c r="RRJ610" s="7"/>
      <c r="RRK610" s="7"/>
      <c r="RRL610" s="7"/>
      <c r="RRM610" s="7"/>
      <c r="RRN610" s="7"/>
      <c r="RRO610" s="7"/>
      <c r="RRP610" s="7"/>
      <c r="RRQ610" s="7"/>
      <c r="RRR610" s="7"/>
      <c r="RRS610" s="7"/>
      <c r="RRT610" s="7"/>
      <c r="RRU610" s="7"/>
      <c r="RRV610" s="7"/>
      <c r="RRW610" s="7"/>
      <c r="RRX610" s="7"/>
      <c r="RRY610" s="7"/>
      <c r="RRZ610" s="7"/>
      <c r="RSA610" s="7"/>
      <c r="RSB610" s="7"/>
      <c r="RSC610" s="7"/>
      <c r="RSD610" s="7"/>
      <c r="RSE610" s="7"/>
      <c r="RSF610" s="7"/>
      <c r="RSG610" s="7"/>
      <c r="RSH610" s="7"/>
      <c r="RSI610" s="7"/>
      <c r="RSJ610" s="7"/>
      <c r="RSK610" s="7"/>
      <c r="RSL610" s="7"/>
      <c r="RSM610" s="7"/>
      <c r="RSN610" s="7"/>
      <c r="RSO610" s="7"/>
      <c r="RSP610" s="7"/>
      <c r="RSQ610" s="7"/>
      <c r="RSR610" s="7"/>
      <c r="RSS610" s="7"/>
      <c r="RST610" s="7"/>
      <c r="RSU610" s="7"/>
      <c r="RSV610" s="7"/>
      <c r="RSW610" s="7"/>
      <c r="RSX610" s="7"/>
      <c r="RSY610" s="7"/>
      <c r="RSZ610" s="7"/>
      <c r="RTA610" s="7"/>
      <c r="RTB610" s="7"/>
      <c r="RTC610" s="7"/>
      <c r="RTD610" s="7"/>
      <c r="RTE610" s="7"/>
      <c r="RTF610" s="7"/>
      <c r="RTG610" s="7"/>
      <c r="RTH610" s="7"/>
      <c r="RTI610" s="7"/>
      <c r="RTJ610" s="7"/>
      <c r="RTK610" s="7"/>
      <c r="RTL610" s="7"/>
      <c r="RTM610" s="7"/>
      <c r="RTN610" s="7"/>
      <c r="RTO610" s="7"/>
      <c r="RTP610" s="7"/>
      <c r="RTQ610" s="7"/>
      <c r="RTR610" s="7"/>
      <c r="RTS610" s="7"/>
      <c r="RTT610" s="7"/>
      <c r="RTU610" s="7"/>
      <c r="RTV610" s="7"/>
      <c r="RTW610" s="7"/>
      <c r="RTX610" s="7"/>
      <c r="RTY610" s="7"/>
      <c r="RTZ610" s="7"/>
      <c r="RUA610" s="7"/>
      <c r="RUB610" s="7"/>
      <c r="RUC610" s="7"/>
      <c r="RUD610" s="7"/>
      <c r="RUE610" s="7"/>
      <c r="RUF610" s="7"/>
      <c r="RUG610" s="7"/>
      <c r="RUH610" s="7"/>
      <c r="RUI610" s="7"/>
      <c r="RUJ610" s="7"/>
      <c r="RUK610" s="7"/>
      <c r="RUL610" s="7"/>
      <c r="RUM610" s="7"/>
      <c r="RUN610" s="7"/>
      <c r="RUO610" s="7"/>
      <c r="RUP610" s="7"/>
      <c r="RUQ610" s="7"/>
      <c r="RUR610" s="7"/>
      <c r="RUS610" s="7"/>
      <c r="RUT610" s="7"/>
      <c r="RUU610" s="7"/>
      <c r="RUV610" s="7"/>
      <c r="RUW610" s="7"/>
      <c r="RUX610" s="7"/>
      <c r="RUY610" s="7"/>
      <c r="RUZ610" s="7"/>
      <c r="RVA610" s="7"/>
      <c r="RVB610" s="7"/>
      <c r="RVC610" s="7"/>
      <c r="RVD610" s="7"/>
      <c r="RVE610" s="7"/>
      <c r="RVF610" s="7"/>
      <c r="RVG610" s="7"/>
      <c r="RVH610" s="7"/>
      <c r="RVI610" s="7"/>
      <c r="RVJ610" s="7"/>
      <c r="RVK610" s="7"/>
      <c r="RVL610" s="7"/>
      <c r="RVM610" s="7"/>
      <c r="RVN610" s="7"/>
      <c r="RVO610" s="7"/>
      <c r="RVP610" s="7"/>
      <c r="RVQ610" s="7"/>
      <c r="RVR610" s="7"/>
      <c r="RVS610" s="7"/>
      <c r="RVT610" s="7"/>
      <c r="RVU610" s="7"/>
      <c r="RVV610" s="7"/>
      <c r="RVW610" s="7"/>
      <c r="RVX610" s="7"/>
      <c r="RVY610" s="7"/>
      <c r="RVZ610" s="7"/>
      <c r="RWA610" s="7"/>
      <c r="RWB610" s="7"/>
      <c r="RWC610" s="7"/>
      <c r="RWD610" s="7"/>
      <c r="RWE610" s="7"/>
      <c r="RWF610" s="7"/>
      <c r="RWG610" s="7"/>
      <c r="RWH610" s="7"/>
      <c r="RWI610" s="7"/>
      <c r="RWJ610" s="7"/>
      <c r="RWK610" s="7"/>
      <c r="RWL610" s="7"/>
      <c r="RWM610" s="7"/>
      <c r="RWN610" s="7"/>
      <c r="RWO610" s="7"/>
      <c r="RWP610" s="7"/>
      <c r="RWQ610" s="7"/>
      <c r="RWR610" s="7"/>
      <c r="RWS610" s="7"/>
      <c r="RWT610" s="7"/>
      <c r="RWU610" s="7"/>
      <c r="RWV610" s="7"/>
      <c r="RWW610" s="7"/>
      <c r="RWX610" s="7"/>
      <c r="RWY610" s="7"/>
      <c r="RWZ610" s="7"/>
      <c r="RXA610" s="7"/>
      <c r="RXB610" s="7"/>
      <c r="RXC610" s="7"/>
      <c r="RXD610" s="7"/>
      <c r="RXE610" s="7"/>
      <c r="RXF610" s="7"/>
      <c r="RXG610" s="7"/>
      <c r="RXH610" s="7"/>
      <c r="RXI610" s="7"/>
      <c r="RXJ610" s="7"/>
      <c r="RXK610" s="7"/>
      <c r="RXL610" s="7"/>
      <c r="RXM610" s="7"/>
      <c r="RXN610" s="7"/>
      <c r="RXO610" s="7"/>
      <c r="RXP610" s="7"/>
      <c r="RXQ610" s="7"/>
      <c r="RXR610" s="7"/>
      <c r="RXS610" s="7"/>
      <c r="RXT610" s="7"/>
      <c r="RXU610" s="7"/>
      <c r="RXV610" s="7"/>
      <c r="RXW610" s="7"/>
      <c r="RXX610" s="7"/>
      <c r="RXY610" s="7"/>
      <c r="RXZ610" s="7"/>
      <c r="RYA610" s="7"/>
      <c r="RYB610" s="7"/>
      <c r="RYC610" s="7"/>
      <c r="RYD610" s="7"/>
      <c r="RYE610" s="7"/>
      <c r="RYF610" s="7"/>
      <c r="RYG610" s="7"/>
      <c r="RYH610" s="7"/>
      <c r="RYI610" s="7"/>
      <c r="RYJ610" s="7"/>
      <c r="RYK610" s="7"/>
      <c r="RYL610" s="7"/>
      <c r="RYM610" s="7"/>
      <c r="RYN610" s="7"/>
      <c r="RYO610" s="7"/>
      <c r="RYP610" s="7"/>
      <c r="RYQ610" s="7"/>
      <c r="RYR610" s="7"/>
      <c r="RYS610" s="7"/>
      <c r="RYT610" s="7"/>
      <c r="RYU610" s="7"/>
      <c r="RYV610" s="7"/>
      <c r="RYW610" s="7"/>
      <c r="RYX610" s="7"/>
      <c r="RYY610" s="7"/>
      <c r="RYZ610" s="7"/>
      <c r="RZA610" s="7"/>
      <c r="RZB610" s="7"/>
      <c r="RZC610" s="7"/>
      <c r="RZD610" s="7"/>
      <c r="RZE610" s="7"/>
      <c r="RZF610" s="7"/>
      <c r="RZG610" s="7"/>
      <c r="RZH610" s="7"/>
      <c r="RZI610" s="7"/>
      <c r="RZJ610" s="7"/>
      <c r="RZK610" s="7"/>
      <c r="RZL610" s="7"/>
      <c r="RZM610" s="7"/>
      <c r="RZN610" s="7"/>
      <c r="RZO610" s="7"/>
      <c r="RZP610" s="7"/>
      <c r="RZQ610" s="7"/>
      <c r="RZR610" s="7"/>
      <c r="RZS610" s="7"/>
      <c r="RZT610" s="7"/>
      <c r="RZU610" s="7"/>
      <c r="RZV610" s="7"/>
      <c r="RZW610" s="7"/>
      <c r="RZX610" s="7"/>
      <c r="RZY610" s="7"/>
      <c r="RZZ610" s="7"/>
      <c r="SAA610" s="7"/>
      <c r="SAB610" s="7"/>
      <c r="SAC610" s="7"/>
      <c r="SAD610" s="7"/>
      <c r="SAE610" s="7"/>
      <c r="SAF610" s="7"/>
      <c r="SAG610" s="7"/>
      <c r="SAH610" s="7"/>
      <c r="SAI610" s="7"/>
      <c r="SAJ610" s="7"/>
      <c r="SAK610" s="7"/>
      <c r="SAL610" s="7"/>
      <c r="SAM610" s="7"/>
      <c r="SAN610" s="7"/>
      <c r="SAO610" s="7"/>
      <c r="SAP610" s="7"/>
      <c r="SAQ610" s="7"/>
      <c r="SAR610" s="7"/>
      <c r="SAS610" s="7"/>
      <c r="SAT610" s="7"/>
      <c r="SAU610" s="7"/>
      <c r="SAV610" s="7"/>
      <c r="SAW610" s="7"/>
      <c r="SAX610" s="7"/>
      <c r="SAY610" s="7"/>
      <c r="SAZ610" s="7"/>
      <c r="SBA610" s="7"/>
      <c r="SBB610" s="7"/>
      <c r="SBC610" s="7"/>
      <c r="SBD610" s="7"/>
      <c r="SBE610" s="7"/>
      <c r="SBF610" s="7"/>
      <c r="SBG610" s="7"/>
      <c r="SBH610" s="7"/>
      <c r="SBI610" s="7"/>
      <c r="SBJ610" s="7"/>
      <c r="SBK610" s="7"/>
      <c r="SBL610" s="7"/>
      <c r="SBM610" s="7"/>
      <c r="SBN610" s="7"/>
      <c r="SBO610" s="7"/>
      <c r="SBP610" s="7"/>
      <c r="SBQ610" s="7"/>
      <c r="SBR610" s="7"/>
      <c r="SBS610" s="7"/>
      <c r="SBT610" s="7"/>
      <c r="SBU610" s="7"/>
      <c r="SBV610" s="7"/>
      <c r="SBW610" s="7"/>
      <c r="SBX610" s="7"/>
      <c r="SBY610" s="7"/>
      <c r="SBZ610" s="7"/>
      <c r="SCA610" s="7"/>
      <c r="SCB610" s="7"/>
      <c r="SCC610" s="7"/>
      <c r="SCD610" s="7"/>
      <c r="SCE610" s="7"/>
      <c r="SCF610" s="7"/>
      <c r="SCG610" s="7"/>
      <c r="SCH610" s="7"/>
      <c r="SCI610" s="7"/>
      <c r="SCJ610" s="7"/>
      <c r="SCK610" s="7"/>
      <c r="SCL610" s="7"/>
      <c r="SCM610" s="7"/>
      <c r="SCN610" s="7"/>
      <c r="SCO610" s="7"/>
      <c r="SCP610" s="7"/>
      <c r="SCQ610" s="7"/>
      <c r="SCR610" s="7"/>
      <c r="SCS610" s="7"/>
      <c r="SCT610" s="7"/>
      <c r="SCU610" s="7"/>
      <c r="SCV610" s="7"/>
      <c r="SCW610" s="7"/>
      <c r="SCX610" s="7"/>
      <c r="SCY610" s="7"/>
      <c r="SCZ610" s="7"/>
      <c r="SDA610" s="7"/>
      <c r="SDB610" s="7"/>
      <c r="SDC610" s="7"/>
      <c r="SDD610" s="7"/>
      <c r="SDE610" s="7"/>
      <c r="SDF610" s="7"/>
      <c r="SDG610" s="7"/>
      <c r="SDH610" s="7"/>
      <c r="SDI610" s="7"/>
      <c r="SDJ610" s="7"/>
      <c r="SDK610" s="7"/>
      <c r="SDL610" s="7"/>
      <c r="SDM610" s="7"/>
      <c r="SDN610" s="7"/>
      <c r="SDO610" s="7"/>
      <c r="SDP610" s="7"/>
      <c r="SDQ610" s="7"/>
      <c r="SDR610" s="7"/>
      <c r="SDS610" s="7"/>
      <c r="SDT610" s="7"/>
      <c r="SDU610" s="7"/>
      <c r="SDV610" s="7"/>
      <c r="SDW610" s="7"/>
      <c r="SDX610" s="7"/>
      <c r="SDY610" s="7"/>
      <c r="SDZ610" s="7"/>
      <c r="SEA610" s="7"/>
      <c r="SEB610" s="7"/>
      <c r="SEC610" s="7"/>
      <c r="SED610" s="7"/>
      <c r="SEE610" s="7"/>
      <c r="SEF610" s="7"/>
      <c r="SEG610" s="7"/>
      <c r="SEH610" s="7"/>
      <c r="SEI610" s="7"/>
      <c r="SEJ610" s="7"/>
      <c r="SEK610" s="7"/>
      <c r="SEL610" s="7"/>
      <c r="SEM610" s="7"/>
      <c r="SEN610" s="7"/>
      <c r="SEO610" s="7"/>
      <c r="SEP610" s="7"/>
      <c r="SEQ610" s="7"/>
      <c r="SER610" s="7"/>
      <c r="SES610" s="7"/>
      <c r="SET610" s="7"/>
      <c r="SEU610" s="7"/>
      <c r="SEV610" s="7"/>
      <c r="SEW610" s="7"/>
      <c r="SEX610" s="7"/>
      <c r="SEY610" s="7"/>
      <c r="SEZ610" s="7"/>
      <c r="SFA610" s="7"/>
      <c r="SFB610" s="7"/>
      <c r="SFC610" s="7"/>
      <c r="SFD610" s="7"/>
      <c r="SFE610" s="7"/>
      <c r="SFF610" s="7"/>
      <c r="SFG610" s="7"/>
      <c r="SFH610" s="7"/>
      <c r="SFI610" s="7"/>
      <c r="SFJ610" s="7"/>
      <c r="SFK610" s="7"/>
      <c r="SFL610" s="7"/>
      <c r="SFM610" s="7"/>
      <c r="SFN610" s="7"/>
      <c r="SFO610" s="7"/>
      <c r="SFP610" s="7"/>
      <c r="SFQ610" s="7"/>
      <c r="SFR610" s="7"/>
      <c r="SFS610" s="7"/>
      <c r="SFT610" s="7"/>
      <c r="SFU610" s="7"/>
      <c r="SFV610" s="7"/>
      <c r="SFW610" s="7"/>
      <c r="SFX610" s="7"/>
      <c r="SFY610" s="7"/>
      <c r="SFZ610" s="7"/>
      <c r="SGA610" s="7"/>
      <c r="SGB610" s="7"/>
      <c r="SGC610" s="7"/>
      <c r="SGD610" s="7"/>
      <c r="SGE610" s="7"/>
      <c r="SGF610" s="7"/>
      <c r="SGG610" s="7"/>
      <c r="SGH610" s="7"/>
      <c r="SGI610" s="7"/>
      <c r="SGJ610" s="7"/>
      <c r="SGK610" s="7"/>
      <c r="SGL610" s="7"/>
      <c r="SGM610" s="7"/>
      <c r="SGN610" s="7"/>
      <c r="SGO610" s="7"/>
      <c r="SGP610" s="7"/>
      <c r="SGQ610" s="7"/>
      <c r="SGR610" s="7"/>
      <c r="SGS610" s="7"/>
      <c r="SGT610" s="7"/>
      <c r="SGU610" s="7"/>
      <c r="SGV610" s="7"/>
      <c r="SGW610" s="7"/>
      <c r="SGX610" s="7"/>
      <c r="SGY610" s="7"/>
      <c r="SGZ610" s="7"/>
      <c r="SHA610" s="7"/>
      <c r="SHB610" s="7"/>
      <c r="SHC610" s="7"/>
      <c r="SHD610" s="7"/>
      <c r="SHE610" s="7"/>
      <c r="SHF610" s="7"/>
      <c r="SHG610" s="7"/>
      <c r="SHH610" s="7"/>
      <c r="SHI610" s="7"/>
      <c r="SHJ610" s="7"/>
      <c r="SHK610" s="7"/>
      <c r="SHL610" s="7"/>
      <c r="SHM610" s="7"/>
      <c r="SHN610" s="7"/>
      <c r="SHO610" s="7"/>
      <c r="SHP610" s="7"/>
      <c r="SHQ610" s="7"/>
      <c r="SHR610" s="7"/>
      <c r="SHS610" s="7"/>
      <c r="SHT610" s="7"/>
      <c r="SHU610" s="7"/>
      <c r="SHV610" s="7"/>
      <c r="SHW610" s="7"/>
      <c r="SHX610" s="7"/>
      <c r="SHY610" s="7"/>
      <c r="SHZ610" s="7"/>
      <c r="SIA610" s="7"/>
      <c r="SIB610" s="7"/>
      <c r="SIC610" s="7"/>
      <c r="SID610" s="7"/>
      <c r="SIE610" s="7"/>
      <c r="SIF610" s="7"/>
      <c r="SIG610" s="7"/>
      <c r="SIH610" s="7"/>
      <c r="SII610" s="7"/>
      <c r="SIJ610" s="7"/>
      <c r="SIK610" s="7"/>
      <c r="SIL610" s="7"/>
      <c r="SIM610" s="7"/>
      <c r="SIN610" s="7"/>
      <c r="SIO610" s="7"/>
      <c r="SIP610" s="7"/>
      <c r="SIQ610" s="7"/>
      <c r="SIR610" s="7"/>
      <c r="SIS610" s="7"/>
      <c r="SIT610" s="7"/>
      <c r="SIU610" s="7"/>
      <c r="SIV610" s="7"/>
      <c r="SIW610" s="7"/>
      <c r="SIX610" s="7"/>
      <c r="SIY610" s="7"/>
      <c r="SIZ610" s="7"/>
      <c r="SJA610" s="7"/>
      <c r="SJB610" s="7"/>
      <c r="SJC610" s="7"/>
      <c r="SJD610" s="7"/>
      <c r="SJE610" s="7"/>
      <c r="SJF610" s="7"/>
      <c r="SJG610" s="7"/>
      <c r="SJH610" s="7"/>
      <c r="SJI610" s="7"/>
      <c r="SJJ610" s="7"/>
      <c r="SJK610" s="7"/>
      <c r="SJL610" s="7"/>
      <c r="SJM610" s="7"/>
      <c r="SJN610" s="7"/>
      <c r="SJO610" s="7"/>
      <c r="SJP610" s="7"/>
      <c r="SJQ610" s="7"/>
      <c r="SJR610" s="7"/>
      <c r="SJS610" s="7"/>
      <c r="SJT610" s="7"/>
      <c r="SJU610" s="7"/>
      <c r="SJV610" s="7"/>
      <c r="SJW610" s="7"/>
      <c r="SJX610" s="7"/>
      <c r="SJY610" s="7"/>
      <c r="SJZ610" s="7"/>
      <c r="SKA610" s="7"/>
      <c r="SKB610" s="7"/>
      <c r="SKC610" s="7"/>
      <c r="SKD610" s="7"/>
      <c r="SKE610" s="7"/>
      <c r="SKF610" s="7"/>
      <c r="SKG610" s="7"/>
      <c r="SKH610" s="7"/>
      <c r="SKI610" s="7"/>
      <c r="SKJ610" s="7"/>
      <c r="SKK610" s="7"/>
      <c r="SKL610" s="7"/>
      <c r="SKM610" s="7"/>
      <c r="SKN610" s="7"/>
      <c r="SKO610" s="7"/>
      <c r="SKP610" s="7"/>
      <c r="SKQ610" s="7"/>
      <c r="SKR610" s="7"/>
      <c r="SKS610" s="7"/>
      <c r="SKT610" s="7"/>
      <c r="SKU610" s="7"/>
      <c r="SKV610" s="7"/>
      <c r="SKW610" s="7"/>
      <c r="SKX610" s="7"/>
      <c r="SKY610" s="7"/>
      <c r="SKZ610" s="7"/>
      <c r="SLA610" s="7"/>
      <c r="SLB610" s="7"/>
      <c r="SLC610" s="7"/>
      <c r="SLD610" s="7"/>
      <c r="SLE610" s="7"/>
      <c r="SLF610" s="7"/>
      <c r="SLG610" s="7"/>
      <c r="SLH610" s="7"/>
      <c r="SLI610" s="7"/>
      <c r="SLJ610" s="7"/>
      <c r="SLK610" s="7"/>
      <c r="SLL610" s="7"/>
      <c r="SLM610" s="7"/>
      <c r="SLN610" s="7"/>
      <c r="SLO610" s="7"/>
      <c r="SLP610" s="7"/>
      <c r="SLQ610" s="7"/>
      <c r="SLR610" s="7"/>
      <c r="SLS610" s="7"/>
      <c r="SLT610" s="7"/>
      <c r="SLU610" s="7"/>
      <c r="SLV610" s="7"/>
      <c r="SLW610" s="7"/>
      <c r="SLX610" s="7"/>
      <c r="SLY610" s="7"/>
      <c r="SLZ610" s="7"/>
      <c r="SMA610" s="7"/>
      <c r="SMB610" s="7"/>
      <c r="SMC610" s="7"/>
      <c r="SMD610" s="7"/>
      <c r="SME610" s="7"/>
      <c r="SMF610" s="7"/>
      <c r="SMG610" s="7"/>
      <c r="SMH610" s="7"/>
      <c r="SMI610" s="7"/>
      <c r="SMJ610" s="7"/>
      <c r="SMK610" s="7"/>
      <c r="SML610" s="7"/>
      <c r="SMM610" s="7"/>
      <c r="SMN610" s="7"/>
      <c r="SMO610" s="7"/>
      <c r="SMP610" s="7"/>
      <c r="SMQ610" s="7"/>
      <c r="SMR610" s="7"/>
      <c r="SMS610" s="7"/>
      <c r="SMT610" s="7"/>
      <c r="SMU610" s="7"/>
      <c r="SMV610" s="7"/>
      <c r="SMW610" s="7"/>
      <c r="SMX610" s="7"/>
      <c r="SMY610" s="7"/>
      <c r="SMZ610" s="7"/>
      <c r="SNA610" s="7"/>
      <c r="SNB610" s="7"/>
      <c r="SNC610" s="7"/>
      <c r="SND610" s="7"/>
      <c r="SNE610" s="7"/>
      <c r="SNF610" s="7"/>
      <c r="SNG610" s="7"/>
      <c r="SNH610" s="7"/>
      <c r="SNI610" s="7"/>
      <c r="SNJ610" s="7"/>
      <c r="SNK610" s="7"/>
      <c r="SNL610" s="7"/>
      <c r="SNM610" s="7"/>
      <c r="SNN610" s="7"/>
      <c r="SNO610" s="7"/>
      <c r="SNP610" s="7"/>
      <c r="SNQ610" s="7"/>
      <c r="SNR610" s="7"/>
      <c r="SNS610" s="7"/>
      <c r="SNT610" s="7"/>
      <c r="SNU610" s="7"/>
      <c r="SNV610" s="7"/>
      <c r="SNW610" s="7"/>
      <c r="SNX610" s="7"/>
      <c r="SNY610" s="7"/>
      <c r="SNZ610" s="7"/>
      <c r="SOA610" s="7"/>
      <c r="SOB610" s="7"/>
      <c r="SOC610" s="7"/>
      <c r="SOD610" s="7"/>
      <c r="SOE610" s="7"/>
      <c r="SOF610" s="7"/>
      <c r="SOG610" s="7"/>
      <c r="SOH610" s="7"/>
      <c r="SOI610" s="7"/>
      <c r="SOJ610" s="7"/>
      <c r="SOK610" s="7"/>
      <c r="SOL610" s="7"/>
      <c r="SOM610" s="7"/>
      <c r="SON610" s="7"/>
      <c r="SOO610" s="7"/>
      <c r="SOP610" s="7"/>
      <c r="SOQ610" s="7"/>
      <c r="SOR610" s="7"/>
      <c r="SOS610" s="7"/>
      <c r="SOT610" s="7"/>
      <c r="SOU610" s="7"/>
      <c r="SOV610" s="7"/>
      <c r="SOW610" s="7"/>
      <c r="SOX610" s="7"/>
      <c r="SOY610" s="7"/>
      <c r="SOZ610" s="7"/>
      <c r="SPA610" s="7"/>
      <c r="SPB610" s="7"/>
      <c r="SPC610" s="7"/>
      <c r="SPD610" s="7"/>
      <c r="SPE610" s="7"/>
      <c r="SPF610" s="7"/>
      <c r="SPG610" s="7"/>
      <c r="SPH610" s="7"/>
      <c r="SPI610" s="7"/>
      <c r="SPJ610" s="7"/>
      <c r="SPK610" s="7"/>
      <c r="SPL610" s="7"/>
      <c r="SPM610" s="7"/>
      <c r="SPN610" s="7"/>
      <c r="SPO610" s="7"/>
      <c r="SPP610" s="7"/>
      <c r="SPQ610" s="7"/>
      <c r="SPR610" s="7"/>
      <c r="SPS610" s="7"/>
      <c r="SPT610" s="7"/>
      <c r="SPU610" s="7"/>
      <c r="SPV610" s="7"/>
      <c r="SPW610" s="7"/>
      <c r="SPX610" s="7"/>
      <c r="SPY610" s="7"/>
      <c r="SPZ610" s="7"/>
      <c r="SQA610" s="7"/>
      <c r="SQB610" s="7"/>
      <c r="SQC610" s="7"/>
      <c r="SQD610" s="7"/>
      <c r="SQE610" s="7"/>
      <c r="SQF610" s="7"/>
      <c r="SQG610" s="7"/>
      <c r="SQH610" s="7"/>
      <c r="SQI610" s="7"/>
      <c r="SQJ610" s="7"/>
      <c r="SQK610" s="7"/>
      <c r="SQL610" s="7"/>
      <c r="SQM610" s="7"/>
      <c r="SQN610" s="7"/>
      <c r="SQO610" s="7"/>
      <c r="SQP610" s="7"/>
      <c r="SQQ610" s="7"/>
      <c r="SQR610" s="7"/>
      <c r="SQS610" s="7"/>
      <c r="SQT610" s="7"/>
      <c r="SQU610" s="7"/>
      <c r="SQV610" s="7"/>
      <c r="SQW610" s="7"/>
      <c r="SQX610" s="7"/>
      <c r="SQY610" s="7"/>
      <c r="SQZ610" s="7"/>
      <c r="SRA610" s="7"/>
      <c r="SRB610" s="7"/>
      <c r="SRC610" s="7"/>
      <c r="SRD610" s="7"/>
      <c r="SRE610" s="7"/>
      <c r="SRF610" s="7"/>
      <c r="SRG610" s="7"/>
      <c r="SRH610" s="7"/>
      <c r="SRI610" s="7"/>
      <c r="SRJ610" s="7"/>
      <c r="SRK610" s="7"/>
      <c r="SRL610" s="7"/>
      <c r="SRM610" s="7"/>
      <c r="SRN610" s="7"/>
      <c r="SRO610" s="7"/>
      <c r="SRP610" s="7"/>
      <c r="SRQ610" s="7"/>
      <c r="SRR610" s="7"/>
      <c r="SRS610" s="7"/>
      <c r="SRT610" s="7"/>
      <c r="SRU610" s="7"/>
      <c r="SRV610" s="7"/>
      <c r="SRW610" s="7"/>
      <c r="SRX610" s="7"/>
      <c r="SRY610" s="7"/>
      <c r="SRZ610" s="7"/>
      <c r="SSA610" s="7"/>
      <c r="SSB610" s="7"/>
      <c r="SSC610" s="7"/>
      <c r="SSD610" s="7"/>
      <c r="SSE610" s="7"/>
      <c r="SSF610" s="7"/>
      <c r="SSG610" s="7"/>
      <c r="SSH610" s="7"/>
      <c r="SSI610" s="7"/>
      <c r="SSJ610" s="7"/>
      <c r="SSK610" s="7"/>
      <c r="SSL610" s="7"/>
      <c r="SSM610" s="7"/>
      <c r="SSN610" s="7"/>
      <c r="SSO610" s="7"/>
      <c r="SSP610" s="7"/>
      <c r="SSQ610" s="7"/>
      <c r="SSR610" s="7"/>
      <c r="SSS610" s="7"/>
      <c r="SST610" s="7"/>
      <c r="SSU610" s="7"/>
      <c r="SSV610" s="7"/>
      <c r="SSW610" s="7"/>
      <c r="SSX610" s="7"/>
      <c r="SSY610" s="7"/>
      <c r="SSZ610" s="7"/>
      <c r="STA610" s="7"/>
      <c r="STB610" s="7"/>
      <c r="STC610" s="7"/>
      <c r="STD610" s="7"/>
      <c r="STE610" s="7"/>
      <c r="STF610" s="7"/>
      <c r="STG610" s="7"/>
      <c r="STH610" s="7"/>
      <c r="STI610" s="7"/>
      <c r="STJ610" s="7"/>
      <c r="STK610" s="7"/>
      <c r="STL610" s="7"/>
      <c r="STM610" s="7"/>
      <c r="STN610" s="7"/>
      <c r="STO610" s="7"/>
      <c r="STP610" s="7"/>
      <c r="STQ610" s="7"/>
      <c r="STR610" s="7"/>
      <c r="STS610" s="7"/>
      <c r="STT610" s="7"/>
      <c r="STU610" s="7"/>
      <c r="STV610" s="7"/>
      <c r="STW610" s="7"/>
      <c r="STX610" s="7"/>
      <c r="STY610" s="7"/>
      <c r="STZ610" s="7"/>
      <c r="SUA610" s="7"/>
      <c r="SUB610" s="7"/>
      <c r="SUC610" s="7"/>
      <c r="SUD610" s="7"/>
      <c r="SUE610" s="7"/>
      <c r="SUF610" s="7"/>
      <c r="SUG610" s="7"/>
      <c r="SUH610" s="7"/>
      <c r="SUI610" s="7"/>
      <c r="SUJ610" s="7"/>
      <c r="SUK610" s="7"/>
      <c r="SUL610" s="7"/>
      <c r="SUM610" s="7"/>
      <c r="SUN610" s="7"/>
      <c r="SUO610" s="7"/>
      <c r="SUP610" s="7"/>
      <c r="SUQ610" s="7"/>
      <c r="SUR610" s="7"/>
      <c r="SUS610" s="7"/>
      <c r="SUT610" s="7"/>
      <c r="SUU610" s="7"/>
      <c r="SUV610" s="7"/>
      <c r="SUW610" s="7"/>
      <c r="SUX610" s="7"/>
      <c r="SUY610" s="7"/>
      <c r="SUZ610" s="7"/>
      <c r="SVA610" s="7"/>
      <c r="SVB610" s="7"/>
      <c r="SVC610" s="7"/>
      <c r="SVD610" s="7"/>
      <c r="SVE610" s="7"/>
      <c r="SVF610" s="7"/>
      <c r="SVG610" s="7"/>
      <c r="SVH610" s="7"/>
      <c r="SVI610" s="7"/>
      <c r="SVJ610" s="7"/>
      <c r="SVK610" s="7"/>
      <c r="SVL610" s="7"/>
      <c r="SVM610" s="7"/>
      <c r="SVN610" s="7"/>
      <c r="SVO610" s="7"/>
      <c r="SVP610" s="7"/>
      <c r="SVQ610" s="7"/>
      <c r="SVR610" s="7"/>
      <c r="SVS610" s="7"/>
      <c r="SVT610" s="7"/>
      <c r="SVU610" s="7"/>
      <c r="SVV610" s="7"/>
      <c r="SVW610" s="7"/>
      <c r="SVX610" s="7"/>
      <c r="SVY610" s="7"/>
      <c r="SVZ610" s="7"/>
      <c r="SWA610" s="7"/>
      <c r="SWB610" s="7"/>
      <c r="SWC610" s="7"/>
      <c r="SWD610" s="7"/>
      <c r="SWE610" s="7"/>
      <c r="SWF610" s="7"/>
      <c r="SWG610" s="7"/>
      <c r="SWH610" s="7"/>
      <c r="SWI610" s="7"/>
      <c r="SWJ610" s="7"/>
      <c r="SWK610" s="7"/>
      <c r="SWL610" s="7"/>
      <c r="SWM610" s="7"/>
      <c r="SWN610" s="7"/>
      <c r="SWO610" s="7"/>
      <c r="SWP610" s="7"/>
      <c r="SWQ610" s="7"/>
      <c r="SWR610" s="7"/>
      <c r="SWS610" s="7"/>
      <c r="SWT610" s="7"/>
      <c r="SWU610" s="7"/>
      <c r="SWV610" s="7"/>
      <c r="SWW610" s="7"/>
      <c r="SWX610" s="7"/>
      <c r="SWY610" s="7"/>
      <c r="SWZ610" s="7"/>
      <c r="SXA610" s="7"/>
      <c r="SXB610" s="7"/>
      <c r="SXC610" s="7"/>
      <c r="SXD610" s="7"/>
      <c r="SXE610" s="7"/>
      <c r="SXF610" s="7"/>
      <c r="SXG610" s="7"/>
      <c r="SXH610" s="7"/>
      <c r="SXI610" s="7"/>
      <c r="SXJ610" s="7"/>
      <c r="SXK610" s="7"/>
      <c r="SXL610" s="7"/>
      <c r="SXM610" s="7"/>
      <c r="SXN610" s="7"/>
      <c r="SXO610" s="7"/>
      <c r="SXP610" s="7"/>
      <c r="SXQ610" s="7"/>
      <c r="SXR610" s="7"/>
      <c r="SXS610" s="7"/>
      <c r="SXT610" s="7"/>
      <c r="SXU610" s="7"/>
      <c r="SXV610" s="7"/>
      <c r="SXW610" s="7"/>
      <c r="SXX610" s="7"/>
      <c r="SXY610" s="7"/>
      <c r="SXZ610" s="7"/>
      <c r="SYA610" s="7"/>
      <c r="SYB610" s="7"/>
      <c r="SYC610" s="7"/>
      <c r="SYD610" s="7"/>
      <c r="SYE610" s="7"/>
      <c r="SYF610" s="7"/>
      <c r="SYG610" s="7"/>
      <c r="SYH610" s="7"/>
      <c r="SYI610" s="7"/>
      <c r="SYJ610" s="7"/>
      <c r="SYK610" s="7"/>
      <c r="SYL610" s="7"/>
      <c r="SYM610" s="7"/>
      <c r="SYN610" s="7"/>
      <c r="SYO610" s="7"/>
      <c r="SYP610" s="7"/>
      <c r="SYQ610" s="7"/>
      <c r="SYR610" s="7"/>
      <c r="SYS610" s="7"/>
      <c r="SYT610" s="7"/>
      <c r="SYU610" s="7"/>
      <c r="SYV610" s="7"/>
      <c r="SYW610" s="7"/>
      <c r="SYX610" s="7"/>
      <c r="SYY610" s="7"/>
      <c r="SYZ610" s="7"/>
      <c r="SZA610" s="7"/>
      <c r="SZB610" s="7"/>
      <c r="SZC610" s="7"/>
      <c r="SZD610" s="7"/>
      <c r="SZE610" s="7"/>
      <c r="SZF610" s="7"/>
      <c r="SZG610" s="7"/>
      <c r="SZH610" s="7"/>
      <c r="SZI610" s="7"/>
      <c r="SZJ610" s="7"/>
      <c r="SZK610" s="7"/>
      <c r="SZL610" s="7"/>
      <c r="SZM610" s="7"/>
      <c r="SZN610" s="7"/>
      <c r="SZO610" s="7"/>
      <c r="SZP610" s="7"/>
      <c r="SZQ610" s="7"/>
      <c r="SZR610" s="7"/>
      <c r="SZS610" s="7"/>
      <c r="SZT610" s="7"/>
      <c r="SZU610" s="7"/>
      <c r="SZV610" s="7"/>
      <c r="SZW610" s="7"/>
      <c r="SZX610" s="7"/>
      <c r="SZY610" s="7"/>
      <c r="SZZ610" s="7"/>
      <c r="TAA610" s="7"/>
      <c r="TAB610" s="7"/>
      <c r="TAC610" s="7"/>
      <c r="TAD610" s="7"/>
      <c r="TAE610" s="7"/>
      <c r="TAF610" s="7"/>
      <c r="TAG610" s="7"/>
      <c r="TAH610" s="7"/>
      <c r="TAI610" s="7"/>
      <c r="TAJ610" s="7"/>
      <c r="TAK610" s="7"/>
      <c r="TAL610" s="7"/>
      <c r="TAM610" s="7"/>
      <c r="TAN610" s="7"/>
      <c r="TAO610" s="7"/>
      <c r="TAP610" s="7"/>
      <c r="TAQ610" s="7"/>
      <c r="TAR610" s="7"/>
      <c r="TAS610" s="7"/>
      <c r="TAT610" s="7"/>
      <c r="TAU610" s="7"/>
      <c r="TAV610" s="7"/>
      <c r="TAW610" s="7"/>
      <c r="TAX610" s="7"/>
      <c r="TAY610" s="7"/>
      <c r="TAZ610" s="7"/>
      <c r="TBA610" s="7"/>
      <c r="TBB610" s="7"/>
      <c r="TBC610" s="7"/>
      <c r="TBD610" s="7"/>
      <c r="TBE610" s="7"/>
      <c r="TBF610" s="7"/>
      <c r="TBG610" s="7"/>
      <c r="TBH610" s="7"/>
      <c r="TBI610" s="7"/>
      <c r="TBJ610" s="7"/>
      <c r="TBK610" s="7"/>
      <c r="TBL610" s="7"/>
      <c r="TBM610" s="7"/>
      <c r="TBN610" s="7"/>
      <c r="TBO610" s="7"/>
      <c r="TBP610" s="7"/>
      <c r="TBQ610" s="7"/>
      <c r="TBR610" s="7"/>
      <c r="TBS610" s="7"/>
      <c r="TBT610" s="7"/>
      <c r="TBU610" s="7"/>
      <c r="TBV610" s="7"/>
      <c r="TBW610" s="7"/>
      <c r="TBX610" s="7"/>
      <c r="TBY610" s="7"/>
      <c r="TBZ610" s="7"/>
      <c r="TCA610" s="7"/>
      <c r="TCB610" s="7"/>
      <c r="TCC610" s="7"/>
      <c r="TCD610" s="7"/>
      <c r="TCE610" s="7"/>
      <c r="TCF610" s="7"/>
      <c r="TCG610" s="7"/>
      <c r="TCH610" s="7"/>
      <c r="TCI610" s="7"/>
      <c r="TCJ610" s="7"/>
      <c r="TCK610" s="7"/>
      <c r="TCL610" s="7"/>
      <c r="TCM610" s="7"/>
      <c r="TCN610" s="7"/>
      <c r="TCO610" s="7"/>
      <c r="TCP610" s="7"/>
      <c r="TCQ610" s="7"/>
      <c r="TCR610" s="7"/>
      <c r="TCS610" s="7"/>
      <c r="TCT610" s="7"/>
      <c r="TCU610" s="7"/>
      <c r="TCV610" s="7"/>
      <c r="TCW610" s="7"/>
      <c r="TCX610" s="7"/>
      <c r="TCY610" s="7"/>
      <c r="TCZ610" s="7"/>
      <c r="TDA610" s="7"/>
      <c r="TDB610" s="7"/>
      <c r="TDC610" s="7"/>
      <c r="TDD610" s="7"/>
      <c r="TDE610" s="7"/>
      <c r="TDF610" s="7"/>
      <c r="TDG610" s="7"/>
      <c r="TDH610" s="7"/>
      <c r="TDI610" s="7"/>
      <c r="TDJ610" s="7"/>
      <c r="TDK610" s="7"/>
      <c r="TDL610" s="7"/>
      <c r="TDM610" s="7"/>
      <c r="TDN610" s="7"/>
      <c r="TDO610" s="7"/>
      <c r="TDP610" s="7"/>
      <c r="TDQ610" s="7"/>
      <c r="TDR610" s="7"/>
      <c r="TDS610" s="7"/>
      <c r="TDT610" s="7"/>
      <c r="TDU610" s="7"/>
      <c r="TDV610" s="7"/>
      <c r="TDW610" s="7"/>
      <c r="TDX610" s="7"/>
      <c r="TDY610" s="7"/>
      <c r="TDZ610" s="7"/>
      <c r="TEA610" s="7"/>
      <c r="TEB610" s="7"/>
      <c r="TEC610" s="7"/>
      <c r="TED610" s="7"/>
      <c r="TEE610" s="7"/>
      <c r="TEF610" s="7"/>
      <c r="TEG610" s="7"/>
      <c r="TEH610" s="7"/>
      <c r="TEI610" s="7"/>
      <c r="TEJ610" s="7"/>
      <c r="TEK610" s="7"/>
      <c r="TEL610" s="7"/>
      <c r="TEM610" s="7"/>
      <c r="TEN610" s="7"/>
      <c r="TEO610" s="7"/>
      <c r="TEP610" s="7"/>
      <c r="TEQ610" s="7"/>
      <c r="TER610" s="7"/>
      <c r="TES610" s="7"/>
      <c r="TET610" s="7"/>
      <c r="TEU610" s="7"/>
      <c r="TEV610" s="7"/>
      <c r="TEW610" s="7"/>
      <c r="TEX610" s="7"/>
      <c r="TEY610" s="7"/>
      <c r="TEZ610" s="7"/>
      <c r="TFA610" s="7"/>
      <c r="TFB610" s="7"/>
      <c r="TFC610" s="7"/>
      <c r="TFD610" s="7"/>
      <c r="TFE610" s="7"/>
      <c r="TFF610" s="7"/>
      <c r="TFG610" s="7"/>
      <c r="TFH610" s="7"/>
      <c r="TFI610" s="7"/>
      <c r="TFJ610" s="7"/>
      <c r="TFK610" s="7"/>
      <c r="TFL610" s="7"/>
      <c r="TFM610" s="7"/>
      <c r="TFN610" s="7"/>
      <c r="TFO610" s="7"/>
      <c r="TFP610" s="7"/>
      <c r="TFQ610" s="7"/>
      <c r="TFR610" s="7"/>
      <c r="TFS610" s="7"/>
      <c r="TFT610" s="7"/>
      <c r="TFU610" s="7"/>
      <c r="TFV610" s="7"/>
      <c r="TFW610" s="7"/>
      <c r="TFX610" s="7"/>
      <c r="TFY610" s="7"/>
      <c r="TFZ610" s="7"/>
      <c r="TGA610" s="7"/>
      <c r="TGB610" s="7"/>
      <c r="TGC610" s="7"/>
      <c r="TGD610" s="7"/>
      <c r="TGE610" s="7"/>
      <c r="TGF610" s="7"/>
      <c r="TGG610" s="7"/>
      <c r="TGH610" s="7"/>
      <c r="TGI610" s="7"/>
      <c r="TGJ610" s="7"/>
      <c r="TGK610" s="7"/>
      <c r="TGL610" s="7"/>
      <c r="TGM610" s="7"/>
      <c r="TGN610" s="7"/>
      <c r="TGO610" s="7"/>
      <c r="TGP610" s="7"/>
      <c r="TGQ610" s="7"/>
      <c r="TGR610" s="7"/>
      <c r="TGS610" s="7"/>
      <c r="TGT610" s="7"/>
      <c r="TGU610" s="7"/>
      <c r="TGV610" s="7"/>
      <c r="TGW610" s="7"/>
      <c r="TGX610" s="7"/>
      <c r="TGY610" s="7"/>
      <c r="TGZ610" s="7"/>
      <c r="THA610" s="7"/>
      <c r="THB610" s="7"/>
      <c r="THC610" s="7"/>
      <c r="THD610" s="7"/>
      <c r="THE610" s="7"/>
      <c r="THF610" s="7"/>
      <c r="THG610" s="7"/>
      <c r="THH610" s="7"/>
      <c r="THI610" s="7"/>
      <c r="THJ610" s="7"/>
      <c r="THK610" s="7"/>
      <c r="THL610" s="7"/>
      <c r="THM610" s="7"/>
      <c r="THN610" s="7"/>
      <c r="THO610" s="7"/>
      <c r="THP610" s="7"/>
      <c r="THQ610" s="7"/>
      <c r="THR610" s="7"/>
      <c r="THS610" s="7"/>
      <c r="THT610" s="7"/>
      <c r="THU610" s="7"/>
      <c r="THV610" s="7"/>
      <c r="THW610" s="7"/>
      <c r="THX610" s="7"/>
      <c r="THY610" s="7"/>
      <c r="THZ610" s="7"/>
      <c r="TIA610" s="7"/>
      <c r="TIB610" s="7"/>
      <c r="TIC610" s="7"/>
      <c r="TID610" s="7"/>
      <c r="TIE610" s="7"/>
      <c r="TIF610" s="7"/>
      <c r="TIG610" s="7"/>
      <c r="TIH610" s="7"/>
      <c r="TII610" s="7"/>
      <c r="TIJ610" s="7"/>
      <c r="TIK610" s="7"/>
      <c r="TIL610" s="7"/>
      <c r="TIM610" s="7"/>
      <c r="TIN610" s="7"/>
      <c r="TIO610" s="7"/>
      <c r="TIP610" s="7"/>
      <c r="TIQ610" s="7"/>
      <c r="TIR610" s="7"/>
      <c r="TIS610" s="7"/>
      <c r="TIT610" s="7"/>
      <c r="TIU610" s="7"/>
      <c r="TIV610" s="7"/>
      <c r="TIW610" s="7"/>
      <c r="TIX610" s="7"/>
      <c r="TIY610" s="7"/>
      <c r="TIZ610" s="7"/>
      <c r="TJA610" s="7"/>
      <c r="TJB610" s="7"/>
      <c r="TJC610" s="7"/>
      <c r="TJD610" s="7"/>
      <c r="TJE610" s="7"/>
      <c r="TJF610" s="7"/>
      <c r="TJG610" s="7"/>
      <c r="TJH610" s="7"/>
      <c r="TJI610" s="7"/>
      <c r="TJJ610" s="7"/>
      <c r="TJK610" s="7"/>
      <c r="TJL610" s="7"/>
      <c r="TJM610" s="7"/>
      <c r="TJN610" s="7"/>
      <c r="TJO610" s="7"/>
      <c r="TJP610" s="7"/>
      <c r="TJQ610" s="7"/>
      <c r="TJR610" s="7"/>
      <c r="TJS610" s="7"/>
      <c r="TJT610" s="7"/>
      <c r="TJU610" s="7"/>
      <c r="TJV610" s="7"/>
      <c r="TJW610" s="7"/>
      <c r="TJX610" s="7"/>
      <c r="TJY610" s="7"/>
      <c r="TJZ610" s="7"/>
      <c r="TKA610" s="7"/>
      <c r="TKB610" s="7"/>
      <c r="TKC610" s="7"/>
      <c r="TKD610" s="7"/>
      <c r="TKE610" s="7"/>
      <c r="TKF610" s="7"/>
      <c r="TKG610" s="7"/>
      <c r="TKH610" s="7"/>
      <c r="TKI610" s="7"/>
      <c r="TKJ610" s="7"/>
      <c r="TKK610" s="7"/>
      <c r="TKL610" s="7"/>
      <c r="TKM610" s="7"/>
      <c r="TKN610" s="7"/>
      <c r="TKO610" s="7"/>
      <c r="TKP610" s="7"/>
      <c r="TKQ610" s="7"/>
      <c r="TKR610" s="7"/>
      <c r="TKS610" s="7"/>
      <c r="TKT610" s="7"/>
      <c r="TKU610" s="7"/>
      <c r="TKV610" s="7"/>
      <c r="TKW610" s="7"/>
      <c r="TKX610" s="7"/>
      <c r="TKY610" s="7"/>
      <c r="TKZ610" s="7"/>
      <c r="TLA610" s="7"/>
      <c r="TLB610" s="7"/>
      <c r="TLC610" s="7"/>
      <c r="TLD610" s="7"/>
      <c r="TLE610" s="7"/>
      <c r="TLF610" s="7"/>
      <c r="TLG610" s="7"/>
      <c r="TLH610" s="7"/>
      <c r="TLI610" s="7"/>
      <c r="TLJ610" s="7"/>
      <c r="TLK610" s="7"/>
      <c r="TLL610" s="7"/>
      <c r="TLM610" s="7"/>
      <c r="TLN610" s="7"/>
      <c r="TLO610" s="7"/>
      <c r="TLP610" s="7"/>
      <c r="TLQ610" s="7"/>
      <c r="TLR610" s="7"/>
      <c r="TLS610" s="7"/>
      <c r="TLT610" s="7"/>
      <c r="TLU610" s="7"/>
      <c r="TLV610" s="7"/>
      <c r="TLW610" s="7"/>
      <c r="TLX610" s="7"/>
      <c r="TLY610" s="7"/>
      <c r="TLZ610" s="7"/>
      <c r="TMA610" s="7"/>
      <c r="TMB610" s="7"/>
      <c r="TMC610" s="7"/>
      <c r="TMD610" s="7"/>
      <c r="TME610" s="7"/>
      <c r="TMF610" s="7"/>
      <c r="TMG610" s="7"/>
      <c r="TMH610" s="7"/>
      <c r="TMI610" s="7"/>
      <c r="TMJ610" s="7"/>
      <c r="TMK610" s="7"/>
      <c r="TML610" s="7"/>
      <c r="TMM610" s="7"/>
      <c r="TMN610" s="7"/>
      <c r="TMO610" s="7"/>
      <c r="TMP610" s="7"/>
      <c r="TMQ610" s="7"/>
      <c r="TMR610" s="7"/>
      <c r="TMS610" s="7"/>
      <c r="TMT610" s="7"/>
      <c r="TMU610" s="7"/>
      <c r="TMV610" s="7"/>
      <c r="TMW610" s="7"/>
      <c r="TMX610" s="7"/>
      <c r="TMY610" s="7"/>
      <c r="TMZ610" s="7"/>
      <c r="TNA610" s="7"/>
      <c r="TNB610" s="7"/>
      <c r="TNC610" s="7"/>
      <c r="TND610" s="7"/>
      <c r="TNE610" s="7"/>
      <c r="TNF610" s="7"/>
      <c r="TNG610" s="7"/>
      <c r="TNH610" s="7"/>
      <c r="TNI610" s="7"/>
      <c r="TNJ610" s="7"/>
      <c r="TNK610" s="7"/>
      <c r="TNL610" s="7"/>
      <c r="TNM610" s="7"/>
      <c r="TNN610" s="7"/>
      <c r="TNO610" s="7"/>
      <c r="TNP610" s="7"/>
      <c r="TNQ610" s="7"/>
      <c r="TNR610" s="7"/>
      <c r="TNS610" s="7"/>
      <c r="TNT610" s="7"/>
      <c r="TNU610" s="7"/>
      <c r="TNV610" s="7"/>
      <c r="TNW610" s="7"/>
      <c r="TNX610" s="7"/>
      <c r="TNY610" s="7"/>
      <c r="TNZ610" s="7"/>
      <c r="TOA610" s="7"/>
      <c r="TOB610" s="7"/>
      <c r="TOC610" s="7"/>
      <c r="TOD610" s="7"/>
      <c r="TOE610" s="7"/>
      <c r="TOF610" s="7"/>
      <c r="TOG610" s="7"/>
      <c r="TOH610" s="7"/>
      <c r="TOI610" s="7"/>
      <c r="TOJ610" s="7"/>
      <c r="TOK610" s="7"/>
      <c r="TOL610" s="7"/>
      <c r="TOM610" s="7"/>
      <c r="TON610" s="7"/>
      <c r="TOO610" s="7"/>
      <c r="TOP610" s="7"/>
      <c r="TOQ610" s="7"/>
      <c r="TOR610" s="7"/>
      <c r="TOS610" s="7"/>
      <c r="TOT610" s="7"/>
      <c r="TOU610" s="7"/>
      <c r="TOV610" s="7"/>
      <c r="TOW610" s="7"/>
      <c r="TOX610" s="7"/>
      <c r="TOY610" s="7"/>
      <c r="TOZ610" s="7"/>
      <c r="TPA610" s="7"/>
      <c r="TPB610" s="7"/>
      <c r="TPC610" s="7"/>
      <c r="TPD610" s="7"/>
      <c r="TPE610" s="7"/>
      <c r="TPF610" s="7"/>
      <c r="TPG610" s="7"/>
      <c r="TPH610" s="7"/>
      <c r="TPI610" s="7"/>
      <c r="TPJ610" s="7"/>
      <c r="TPK610" s="7"/>
      <c r="TPL610" s="7"/>
      <c r="TPM610" s="7"/>
      <c r="TPN610" s="7"/>
      <c r="TPO610" s="7"/>
      <c r="TPP610" s="7"/>
      <c r="TPQ610" s="7"/>
      <c r="TPR610" s="7"/>
      <c r="TPS610" s="7"/>
      <c r="TPT610" s="7"/>
      <c r="TPU610" s="7"/>
      <c r="TPV610" s="7"/>
      <c r="TPW610" s="7"/>
      <c r="TPX610" s="7"/>
      <c r="TPY610" s="7"/>
      <c r="TPZ610" s="7"/>
      <c r="TQA610" s="7"/>
      <c r="TQB610" s="7"/>
      <c r="TQC610" s="7"/>
      <c r="TQD610" s="7"/>
      <c r="TQE610" s="7"/>
      <c r="TQF610" s="7"/>
      <c r="TQG610" s="7"/>
      <c r="TQH610" s="7"/>
      <c r="TQI610" s="7"/>
      <c r="TQJ610" s="7"/>
      <c r="TQK610" s="7"/>
      <c r="TQL610" s="7"/>
      <c r="TQM610" s="7"/>
      <c r="TQN610" s="7"/>
      <c r="TQO610" s="7"/>
      <c r="TQP610" s="7"/>
      <c r="TQQ610" s="7"/>
      <c r="TQR610" s="7"/>
      <c r="TQS610" s="7"/>
      <c r="TQT610" s="7"/>
      <c r="TQU610" s="7"/>
      <c r="TQV610" s="7"/>
      <c r="TQW610" s="7"/>
      <c r="TQX610" s="7"/>
      <c r="TQY610" s="7"/>
      <c r="TQZ610" s="7"/>
      <c r="TRA610" s="7"/>
      <c r="TRB610" s="7"/>
      <c r="TRC610" s="7"/>
      <c r="TRD610" s="7"/>
      <c r="TRE610" s="7"/>
      <c r="TRF610" s="7"/>
      <c r="TRG610" s="7"/>
      <c r="TRH610" s="7"/>
      <c r="TRI610" s="7"/>
      <c r="TRJ610" s="7"/>
      <c r="TRK610" s="7"/>
      <c r="TRL610" s="7"/>
      <c r="TRM610" s="7"/>
      <c r="TRN610" s="7"/>
      <c r="TRO610" s="7"/>
      <c r="TRP610" s="7"/>
      <c r="TRQ610" s="7"/>
      <c r="TRR610" s="7"/>
      <c r="TRS610" s="7"/>
      <c r="TRT610" s="7"/>
      <c r="TRU610" s="7"/>
      <c r="TRV610" s="7"/>
      <c r="TRW610" s="7"/>
      <c r="TRX610" s="7"/>
      <c r="TRY610" s="7"/>
      <c r="TRZ610" s="7"/>
      <c r="TSA610" s="7"/>
      <c r="TSB610" s="7"/>
      <c r="TSC610" s="7"/>
      <c r="TSD610" s="7"/>
      <c r="TSE610" s="7"/>
      <c r="TSF610" s="7"/>
      <c r="TSG610" s="7"/>
      <c r="TSH610" s="7"/>
      <c r="TSI610" s="7"/>
      <c r="TSJ610" s="7"/>
      <c r="TSK610" s="7"/>
      <c r="TSL610" s="7"/>
      <c r="TSM610" s="7"/>
      <c r="TSN610" s="7"/>
      <c r="TSO610" s="7"/>
      <c r="TSP610" s="7"/>
      <c r="TSQ610" s="7"/>
      <c r="TSR610" s="7"/>
      <c r="TSS610" s="7"/>
      <c r="TST610" s="7"/>
      <c r="TSU610" s="7"/>
      <c r="TSV610" s="7"/>
      <c r="TSW610" s="7"/>
      <c r="TSX610" s="7"/>
      <c r="TSY610" s="7"/>
      <c r="TSZ610" s="7"/>
      <c r="TTA610" s="7"/>
      <c r="TTB610" s="7"/>
      <c r="TTC610" s="7"/>
      <c r="TTD610" s="7"/>
      <c r="TTE610" s="7"/>
      <c r="TTF610" s="7"/>
      <c r="TTG610" s="7"/>
      <c r="TTH610" s="7"/>
      <c r="TTI610" s="7"/>
      <c r="TTJ610" s="7"/>
      <c r="TTK610" s="7"/>
      <c r="TTL610" s="7"/>
      <c r="TTM610" s="7"/>
      <c r="TTN610" s="7"/>
      <c r="TTO610" s="7"/>
      <c r="TTP610" s="7"/>
      <c r="TTQ610" s="7"/>
      <c r="TTR610" s="7"/>
      <c r="TTS610" s="7"/>
      <c r="TTT610" s="7"/>
      <c r="TTU610" s="7"/>
      <c r="TTV610" s="7"/>
      <c r="TTW610" s="7"/>
      <c r="TTX610" s="7"/>
      <c r="TTY610" s="7"/>
      <c r="TTZ610" s="7"/>
      <c r="TUA610" s="7"/>
      <c r="TUB610" s="7"/>
      <c r="TUC610" s="7"/>
      <c r="TUD610" s="7"/>
      <c r="TUE610" s="7"/>
      <c r="TUF610" s="7"/>
      <c r="TUG610" s="7"/>
      <c r="TUH610" s="7"/>
      <c r="TUI610" s="7"/>
      <c r="TUJ610" s="7"/>
      <c r="TUK610" s="7"/>
      <c r="TUL610" s="7"/>
      <c r="TUM610" s="7"/>
      <c r="TUN610" s="7"/>
      <c r="TUO610" s="7"/>
      <c r="TUP610" s="7"/>
      <c r="TUQ610" s="7"/>
      <c r="TUR610" s="7"/>
      <c r="TUS610" s="7"/>
      <c r="TUT610" s="7"/>
      <c r="TUU610" s="7"/>
      <c r="TUV610" s="7"/>
      <c r="TUW610" s="7"/>
      <c r="TUX610" s="7"/>
      <c r="TUY610" s="7"/>
      <c r="TUZ610" s="7"/>
      <c r="TVA610" s="7"/>
      <c r="TVB610" s="7"/>
      <c r="TVC610" s="7"/>
      <c r="TVD610" s="7"/>
      <c r="TVE610" s="7"/>
      <c r="TVF610" s="7"/>
      <c r="TVG610" s="7"/>
      <c r="TVH610" s="7"/>
      <c r="TVI610" s="7"/>
      <c r="TVJ610" s="7"/>
      <c r="TVK610" s="7"/>
      <c r="TVL610" s="7"/>
      <c r="TVM610" s="7"/>
      <c r="TVN610" s="7"/>
      <c r="TVO610" s="7"/>
      <c r="TVP610" s="7"/>
      <c r="TVQ610" s="7"/>
      <c r="TVR610" s="7"/>
      <c r="TVS610" s="7"/>
      <c r="TVT610" s="7"/>
      <c r="TVU610" s="7"/>
      <c r="TVV610" s="7"/>
      <c r="TVW610" s="7"/>
      <c r="TVX610" s="7"/>
      <c r="TVY610" s="7"/>
      <c r="TVZ610" s="7"/>
      <c r="TWA610" s="7"/>
      <c r="TWB610" s="7"/>
      <c r="TWC610" s="7"/>
      <c r="TWD610" s="7"/>
      <c r="TWE610" s="7"/>
      <c r="TWF610" s="7"/>
      <c r="TWG610" s="7"/>
      <c r="TWH610" s="7"/>
      <c r="TWI610" s="7"/>
      <c r="TWJ610" s="7"/>
      <c r="TWK610" s="7"/>
      <c r="TWL610" s="7"/>
      <c r="TWM610" s="7"/>
      <c r="TWN610" s="7"/>
      <c r="TWO610" s="7"/>
      <c r="TWP610" s="7"/>
      <c r="TWQ610" s="7"/>
      <c r="TWR610" s="7"/>
      <c r="TWS610" s="7"/>
      <c r="TWT610" s="7"/>
      <c r="TWU610" s="7"/>
      <c r="TWV610" s="7"/>
      <c r="TWW610" s="7"/>
      <c r="TWX610" s="7"/>
      <c r="TWY610" s="7"/>
      <c r="TWZ610" s="7"/>
      <c r="TXA610" s="7"/>
      <c r="TXB610" s="7"/>
      <c r="TXC610" s="7"/>
      <c r="TXD610" s="7"/>
      <c r="TXE610" s="7"/>
      <c r="TXF610" s="7"/>
      <c r="TXG610" s="7"/>
      <c r="TXH610" s="7"/>
      <c r="TXI610" s="7"/>
      <c r="TXJ610" s="7"/>
      <c r="TXK610" s="7"/>
      <c r="TXL610" s="7"/>
      <c r="TXM610" s="7"/>
      <c r="TXN610" s="7"/>
      <c r="TXO610" s="7"/>
      <c r="TXP610" s="7"/>
      <c r="TXQ610" s="7"/>
      <c r="TXR610" s="7"/>
      <c r="TXS610" s="7"/>
      <c r="TXT610" s="7"/>
      <c r="TXU610" s="7"/>
      <c r="TXV610" s="7"/>
      <c r="TXW610" s="7"/>
      <c r="TXX610" s="7"/>
      <c r="TXY610" s="7"/>
      <c r="TXZ610" s="7"/>
      <c r="TYA610" s="7"/>
      <c r="TYB610" s="7"/>
      <c r="TYC610" s="7"/>
      <c r="TYD610" s="7"/>
      <c r="TYE610" s="7"/>
      <c r="TYF610" s="7"/>
      <c r="TYG610" s="7"/>
      <c r="TYH610" s="7"/>
      <c r="TYI610" s="7"/>
      <c r="TYJ610" s="7"/>
      <c r="TYK610" s="7"/>
      <c r="TYL610" s="7"/>
      <c r="TYM610" s="7"/>
      <c r="TYN610" s="7"/>
      <c r="TYO610" s="7"/>
      <c r="TYP610" s="7"/>
      <c r="TYQ610" s="7"/>
      <c r="TYR610" s="7"/>
      <c r="TYS610" s="7"/>
      <c r="TYT610" s="7"/>
      <c r="TYU610" s="7"/>
      <c r="TYV610" s="7"/>
      <c r="TYW610" s="7"/>
      <c r="TYX610" s="7"/>
      <c r="TYY610" s="7"/>
      <c r="TYZ610" s="7"/>
      <c r="TZA610" s="7"/>
      <c r="TZB610" s="7"/>
      <c r="TZC610" s="7"/>
      <c r="TZD610" s="7"/>
      <c r="TZE610" s="7"/>
      <c r="TZF610" s="7"/>
      <c r="TZG610" s="7"/>
      <c r="TZH610" s="7"/>
      <c r="TZI610" s="7"/>
      <c r="TZJ610" s="7"/>
      <c r="TZK610" s="7"/>
      <c r="TZL610" s="7"/>
      <c r="TZM610" s="7"/>
      <c r="TZN610" s="7"/>
      <c r="TZO610" s="7"/>
      <c r="TZP610" s="7"/>
      <c r="TZQ610" s="7"/>
      <c r="TZR610" s="7"/>
      <c r="TZS610" s="7"/>
      <c r="TZT610" s="7"/>
      <c r="TZU610" s="7"/>
      <c r="TZV610" s="7"/>
      <c r="TZW610" s="7"/>
      <c r="TZX610" s="7"/>
      <c r="TZY610" s="7"/>
      <c r="TZZ610" s="7"/>
      <c r="UAA610" s="7"/>
      <c r="UAB610" s="7"/>
      <c r="UAC610" s="7"/>
      <c r="UAD610" s="7"/>
      <c r="UAE610" s="7"/>
      <c r="UAF610" s="7"/>
      <c r="UAG610" s="7"/>
      <c r="UAH610" s="7"/>
      <c r="UAI610" s="7"/>
      <c r="UAJ610" s="7"/>
      <c r="UAK610" s="7"/>
      <c r="UAL610" s="7"/>
      <c r="UAM610" s="7"/>
      <c r="UAN610" s="7"/>
      <c r="UAO610" s="7"/>
      <c r="UAP610" s="7"/>
      <c r="UAQ610" s="7"/>
      <c r="UAR610" s="7"/>
      <c r="UAS610" s="7"/>
      <c r="UAT610" s="7"/>
      <c r="UAU610" s="7"/>
      <c r="UAV610" s="7"/>
      <c r="UAW610" s="7"/>
      <c r="UAX610" s="7"/>
      <c r="UAY610" s="7"/>
      <c r="UAZ610" s="7"/>
      <c r="UBA610" s="7"/>
      <c r="UBB610" s="7"/>
      <c r="UBC610" s="7"/>
      <c r="UBD610" s="7"/>
      <c r="UBE610" s="7"/>
      <c r="UBF610" s="7"/>
      <c r="UBG610" s="7"/>
      <c r="UBH610" s="7"/>
      <c r="UBI610" s="7"/>
      <c r="UBJ610" s="7"/>
      <c r="UBK610" s="7"/>
      <c r="UBL610" s="7"/>
      <c r="UBM610" s="7"/>
      <c r="UBN610" s="7"/>
      <c r="UBO610" s="7"/>
      <c r="UBP610" s="7"/>
      <c r="UBQ610" s="7"/>
      <c r="UBR610" s="7"/>
      <c r="UBS610" s="7"/>
      <c r="UBT610" s="7"/>
      <c r="UBU610" s="7"/>
      <c r="UBV610" s="7"/>
      <c r="UBW610" s="7"/>
      <c r="UBX610" s="7"/>
      <c r="UBY610" s="7"/>
      <c r="UBZ610" s="7"/>
      <c r="UCA610" s="7"/>
      <c r="UCB610" s="7"/>
      <c r="UCC610" s="7"/>
      <c r="UCD610" s="7"/>
      <c r="UCE610" s="7"/>
      <c r="UCF610" s="7"/>
      <c r="UCG610" s="7"/>
      <c r="UCH610" s="7"/>
      <c r="UCI610" s="7"/>
      <c r="UCJ610" s="7"/>
      <c r="UCK610" s="7"/>
      <c r="UCL610" s="7"/>
      <c r="UCM610" s="7"/>
      <c r="UCN610" s="7"/>
      <c r="UCO610" s="7"/>
      <c r="UCP610" s="7"/>
      <c r="UCQ610" s="7"/>
      <c r="UCR610" s="7"/>
      <c r="UCS610" s="7"/>
      <c r="UCT610" s="7"/>
      <c r="UCU610" s="7"/>
      <c r="UCV610" s="7"/>
      <c r="UCW610" s="7"/>
      <c r="UCX610" s="7"/>
      <c r="UCY610" s="7"/>
      <c r="UCZ610" s="7"/>
      <c r="UDA610" s="7"/>
      <c r="UDB610" s="7"/>
      <c r="UDC610" s="7"/>
      <c r="UDD610" s="7"/>
      <c r="UDE610" s="7"/>
      <c r="UDF610" s="7"/>
      <c r="UDG610" s="7"/>
      <c r="UDH610" s="7"/>
      <c r="UDI610" s="7"/>
      <c r="UDJ610" s="7"/>
      <c r="UDK610" s="7"/>
      <c r="UDL610" s="7"/>
      <c r="UDM610" s="7"/>
      <c r="UDN610" s="7"/>
      <c r="UDO610" s="7"/>
      <c r="UDP610" s="7"/>
      <c r="UDQ610" s="7"/>
      <c r="UDR610" s="7"/>
      <c r="UDS610" s="7"/>
      <c r="UDT610" s="7"/>
      <c r="UDU610" s="7"/>
      <c r="UDV610" s="7"/>
      <c r="UDW610" s="7"/>
      <c r="UDX610" s="7"/>
      <c r="UDY610" s="7"/>
      <c r="UDZ610" s="7"/>
      <c r="UEA610" s="7"/>
      <c r="UEB610" s="7"/>
      <c r="UEC610" s="7"/>
      <c r="UED610" s="7"/>
      <c r="UEE610" s="7"/>
      <c r="UEF610" s="7"/>
      <c r="UEG610" s="7"/>
      <c r="UEH610" s="7"/>
      <c r="UEI610" s="7"/>
      <c r="UEJ610" s="7"/>
      <c r="UEK610" s="7"/>
      <c r="UEL610" s="7"/>
      <c r="UEM610" s="7"/>
      <c r="UEN610" s="7"/>
      <c r="UEO610" s="7"/>
      <c r="UEP610" s="7"/>
      <c r="UEQ610" s="7"/>
      <c r="UER610" s="7"/>
      <c r="UES610" s="7"/>
      <c r="UET610" s="7"/>
      <c r="UEU610" s="7"/>
      <c r="UEV610" s="7"/>
      <c r="UEW610" s="7"/>
      <c r="UEX610" s="7"/>
      <c r="UEY610" s="7"/>
      <c r="UEZ610" s="7"/>
      <c r="UFA610" s="7"/>
      <c r="UFB610" s="7"/>
      <c r="UFC610" s="7"/>
      <c r="UFD610" s="7"/>
      <c r="UFE610" s="7"/>
      <c r="UFF610" s="7"/>
      <c r="UFG610" s="7"/>
      <c r="UFH610" s="7"/>
      <c r="UFI610" s="7"/>
      <c r="UFJ610" s="7"/>
      <c r="UFK610" s="7"/>
      <c r="UFL610" s="7"/>
      <c r="UFM610" s="7"/>
      <c r="UFN610" s="7"/>
      <c r="UFO610" s="7"/>
      <c r="UFP610" s="7"/>
      <c r="UFQ610" s="7"/>
      <c r="UFR610" s="7"/>
      <c r="UFS610" s="7"/>
      <c r="UFT610" s="7"/>
      <c r="UFU610" s="7"/>
      <c r="UFV610" s="7"/>
      <c r="UFW610" s="7"/>
      <c r="UFX610" s="7"/>
      <c r="UFY610" s="7"/>
      <c r="UFZ610" s="7"/>
      <c r="UGA610" s="7"/>
      <c r="UGB610" s="7"/>
      <c r="UGC610" s="7"/>
      <c r="UGD610" s="7"/>
      <c r="UGE610" s="7"/>
      <c r="UGF610" s="7"/>
      <c r="UGG610" s="7"/>
      <c r="UGH610" s="7"/>
      <c r="UGI610" s="7"/>
      <c r="UGJ610" s="7"/>
      <c r="UGK610" s="7"/>
      <c r="UGL610" s="7"/>
      <c r="UGM610" s="7"/>
      <c r="UGN610" s="7"/>
      <c r="UGO610" s="7"/>
      <c r="UGP610" s="7"/>
      <c r="UGQ610" s="7"/>
      <c r="UGR610" s="7"/>
      <c r="UGS610" s="7"/>
      <c r="UGT610" s="7"/>
      <c r="UGU610" s="7"/>
      <c r="UGV610" s="7"/>
      <c r="UGW610" s="7"/>
      <c r="UGX610" s="7"/>
      <c r="UGY610" s="7"/>
      <c r="UGZ610" s="7"/>
      <c r="UHA610" s="7"/>
      <c r="UHB610" s="7"/>
      <c r="UHC610" s="7"/>
      <c r="UHD610" s="7"/>
      <c r="UHE610" s="7"/>
      <c r="UHF610" s="7"/>
      <c r="UHG610" s="7"/>
      <c r="UHH610" s="7"/>
      <c r="UHI610" s="7"/>
      <c r="UHJ610" s="7"/>
      <c r="UHK610" s="7"/>
      <c r="UHL610" s="7"/>
      <c r="UHM610" s="7"/>
      <c r="UHN610" s="7"/>
      <c r="UHO610" s="7"/>
      <c r="UHP610" s="7"/>
      <c r="UHQ610" s="7"/>
      <c r="UHR610" s="7"/>
      <c r="UHS610" s="7"/>
      <c r="UHT610" s="7"/>
      <c r="UHU610" s="7"/>
      <c r="UHV610" s="7"/>
      <c r="UHW610" s="7"/>
      <c r="UHX610" s="7"/>
      <c r="UHY610" s="7"/>
      <c r="UHZ610" s="7"/>
      <c r="UIA610" s="7"/>
      <c r="UIB610" s="7"/>
      <c r="UIC610" s="7"/>
      <c r="UID610" s="7"/>
      <c r="UIE610" s="7"/>
      <c r="UIF610" s="7"/>
      <c r="UIG610" s="7"/>
      <c r="UIH610" s="7"/>
      <c r="UII610" s="7"/>
      <c r="UIJ610" s="7"/>
      <c r="UIK610" s="7"/>
      <c r="UIL610" s="7"/>
      <c r="UIM610" s="7"/>
      <c r="UIN610" s="7"/>
      <c r="UIO610" s="7"/>
      <c r="UIP610" s="7"/>
      <c r="UIQ610" s="7"/>
      <c r="UIR610" s="7"/>
      <c r="UIS610" s="7"/>
      <c r="UIT610" s="7"/>
      <c r="UIU610" s="7"/>
      <c r="UIV610" s="7"/>
      <c r="UIW610" s="7"/>
      <c r="UIX610" s="7"/>
      <c r="UIY610" s="7"/>
      <c r="UIZ610" s="7"/>
      <c r="UJA610" s="7"/>
      <c r="UJB610" s="7"/>
      <c r="UJC610" s="7"/>
      <c r="UJD610" s="7"/>
      <c r="UJE610" s="7"/>
      <c r="UJF610" s="7"/>
      <c r="UJG610" s="7"/>
      <c r="UJH610" s="7"/>
      <c r="UJI610" s="7"/>
      <c r="UJJ610" s="7"/>
      <c r="UJK610" s="7"/>
      <c r="UJL610" s="7"/>
      <c r="UJM610" s="7"/>
      <c r="UJN610" s="7"/>
      <c r="UJO610" s="7"/>
      <c r="UJP610" s="7"/>
      <c r="UJQ610" s="7"/>
      <c r="UJR610" s="7"/>
      <c r="UJS610" s="7"/>
      <c r="UJT610" s="7"/>
      <c r="UJU610" s="7"/>
      <c r="UJV610" s="7"/>
      <c r="UJW610" s="7"/>
      <c r="UJX610" s="7"/>
      <c r="UJY610" s="7"/>
      <c r="UJZ610" s="7"/>
      <c r="UKA610" s="7"/>
      <c r="UKB610" s="7"/>
      <c r="UKC610" s="7"/>
      <c r="UKD610" s="7"/>
      <c r="UKE610" s="7"/>
      <c r="UKF610" s="7"/>
      <c r="UKG610" s="7"/>
      <c r="UKH610" s="7"/>
      <c r="UKI610" s="7"/>
      <c r="UKJ610" s="7"/>
      <c r="UKK610" s="7"/>
      <c r="UKL610" s="7"/>
      <c r="UKM610" s="7"/>
      <c r="UKN610" s="7"/>
      <c r="UKO610" s="7"/>
      <c r="UKP610" s="7"/>
      <c r="UKQ610" s="7"/>
      <c r="UKR610" s="7"/>
      <c r="UKS610" s="7"/>
      <c r="UKT610" s="7"/>
      <c r="UKU610" s="7"/>
      <c r="UKV610" s="7"/>
      <c r="UKW610" s="7"/>
      <c r="UKX610" s="7"/>
      <c r="UKY610" s="7"/>
      <c r="UKZ610" s="7"/>
      <c r="ULA610" s="7"/>
      <c r="ULB610" s="7"/>
      <c r="ULC610" s="7"/>
      <c r="ULD610" s="7"/>
      <c r="ULE610" s="7"/>
      <c r="ULF610" s="7"/>
      <c r="ULG610" s="7"/>
      <c r="ULH610" s="7"/>
      <c r="ULI610" s="7"/>
      <c r="ULJ610" s="7"/>
      <c r="ULK610" s="7"/>
      <c r="ULL610" s="7"/>
      <c r="ULM610" s="7"/>
      <c r="ULN610" s="7"/>
      <c r="ULO610" s="7"/>
      <c r="ULP610" s="7"/>
      <c r="ULQ610" s="7"/>
      <c r="ULR610" s="7"/>
      <c r="ULS610" s="7"/>
      <c r="ULT610" s="7"/>
      <c r="ULU610" s="7"/>
      <c r="ULV610" s="7"/>
      <c r="ULW610" s="7"/>
      <c r="ULX610" s="7"/>
      <c r="ULY610" s="7"/>
      <c r="ULZ610" s="7"/>
      <c r="UMA610" s="7"/>
      <c r="UMB610" s="7"/>
      <c r="UMC610" s="7"/>
      <c r="UMD610" s="7"/>
      <c r="UME610" s="7"/>
      <c r="UMF610" s="7"/>
      <c r="UMG610" s="7"/>
      <c r="UMH610" s="7"/>
      <c r="UMI610" s="7"/>
      <c r="UMJ610" s="7"/>
      <c r="UMK610" s="7"/>
      <c r="UML610" s="7"/>
      <c r="UMM610" s="7"/>
      <c r="UMN610" s="7"/>
      <c r="UMO610" s="7"/>
      <c r="UMP610" s="7"/>
      <c r="UMQ610" s="7"/>
      <c r="UMR610" s="7"/>
      <c r="UMS610" s="7"/>
      <c r="UMT610" s="7"/>
      <c r="UMU610" s="7"/>
      <c r="UMV610" s="7"/>
      <c r="UMW610" s="7"/>
      <c r="UMX610" s="7"/>
      <c r="UMY610" s="7"/>
      <c r="UMZ610" s="7"/>
      <c r="UNA610" s="7"/>
      <c r="UNB610" s="7"/>
      <c r="UNC610" s="7"/>
      <c r="UND610" s="7"/>
      <c r="UNE610" s="7"/>
      <c r="UNF610" s="7"/>
      <c r="UNG610" s="7"/>
      <c r="UNH610" s="7"/>
      <c r="UNI610" s="7"/>
      <c r="UNJ610" s="7"/>
      <c r="UNK610" s="7"/>
      <c r="UNL610" s="7"/>
      <c r="UNM610" s="7"/>
      <c r="UNN610" s="7"/>
      <c r="UNO610" s="7"/>
      <c r="UNP610" s="7"/>
      <c r="UNQ610" s="7"/>
      <c r="UNR610" s="7"/>
      <c r="UNS610" s="7"/>
      <c r="UNT610" s="7"/>
      <c r="UNU610" s="7"/>
      <c r="UNV610" s="7"/>
      <c r="UNW610" s="7"/>
      <c r="UNX610" s="7"/>
      <c r="UNY610" s="7"/>
      <c r="UNZ610" s="7"/>
      <c r="UOA610" s="7"/>
      <c r="UOB610" s="7"/>
      <c r="UOC610" s="7"/>
      <c r="UOD610" s="7"/>
      <c r="UOE610" s="7"/>
      <c r="UOF610" s="7"/>
      <c r="UOG610" s="7"/>
      <c r="UOH610" s="7"/>
      <c r="UOI610" s="7"/>
      <c r="UOJ610" s="7"/>
      <c r="UOK610" s="7"/>
      <c r="UOL610" s="7"/>
      <c r="UOM610" s="7"/>
      <c r="UON610" s="7"/>
      <c r="UOO610" s="7"/>
      <c r="UOP610" s="7"/>
      <c r="UOQ610" s="7"/>
      <c r="UOR610" s="7"/>
      <c r="UOS610" s="7"/>
      <c r="UOT610" s="7"/>
      <c r="UOU610" s="7"/>
      <c r="UOV610" s="7"/>
      <c r="UOW610" s="7"/>
      <c r="UOX610" s="7"/>
      <c r="UOY610" s="7"/>
      <c r="UOZ610" s="7"/>
      <c r="UPA610" s="7"/>
      <c r="UPB610" s="7"/>
      <c r="UPC610" s="7"/>
      <c r="UPD610" s="7"/>
      <c r="UPE610" s="7"/>
      <c r="UPF610" s="7"/>
      <c r="UPG610" s="7"/>
      <c r="UPH610" s="7"/>
      <c r="UPI610" s="7"/>
      <c r="UPJ610" s="7"/>
      <c r="UPK610" s="7"/>
      <c r="UPL610" s="7"/>
      <c r="UPM610" s="7"/>
      <c r="UPN610" s="7"/>
      <c r="UPO610" s="7"/>
      <c r="UPP610" s="7"/>
      <c r="UPQ610" s="7"/>
      <c r="UPR610" s="7"/>
      <c r="UPS610" s="7"/>
      <c r="UPT610" s="7"/>
      <c r="UPU610" s="7"/>
      <c r="UPV610" s="7"/>
      <c r="UPW610" s="7"/>
      <c r="UPX610" s="7"/>
      <c r="UPY610" s="7"/>
      <c r="UPZ610" s="7"/>
      <c r="UQA610" s="7"/>
      <c r="UQB610" s="7"/>
      <c r="UQC610" s="7"/>
      <c r="UQD610" s="7"/>
      <c r="UQE610" s="7"/>
      <c r="UQF610" s="7"/>
      <c r="UQG610" s="7"/>
      <c r="UQH610" s="7"/>
      <c r="UQI610" s="7"/>
      <c r="UQJ610" s="7"/>
      <c r="UQK610" s="7"/>
      <c r="UQL610" s="7"/>
      <c r="UQM610" s="7"/>
      <c r="UQN610" s="7"/>
      <c r="UQO610" s="7"/>
      <c r="UQP610" s="7"/>
      <c r="UQQ610" s="7"/>
      <c r="UQR610" s="7"/>
      <c r="UQS610" s="7"/>
      <c r="UQT610" s="7"/>
      <c r="UQU610" s="7"/>
      <c r="UQV610" s="7"/>
      <c r="UQW610" s="7"/>
      <c r="UQX610" s="7"/>
      <c r="UQY610" s="7"/>
      <c r="UQZ610" s="7"/>
      <c r="URA610" s="7"/>
      <c r="URB610" s="7"/>
      <c r="URC610" s="7"/>
      <c r="URD610" s="7"/>
      <c r="URE610" s="7"/>
      <c r="URF610" s="7"/>
      <c r="URG610" s="7"/>
      <c r="URH610" s="7"/>
      <c r="URI610" s="7"/>
      <c r="URJ610" s="7"/>
      <c r="URK610" s="7"/>
      <c r="URL610" s="7"/>
      <c r="URM610" s="7"/>
      <c r="URN610" s="7"/>
      <c r="URO610" s="7"/>
      <c r="URP610" s="7"/>
      <c r="URQ610" s="7"/>
      <c r="URR610" s="7"/>
      <c r="URS610" s="7"/>
      <c r="URT610" s="7"/>
      <c r="URU610" s="7"/>
      <c r="URV610" s="7"/>
      <c r="URW610" s="7"/>
      <c r="URX610" s="7"/>
      <c r="URY610" s="7"/>
      <c r="URZ610" s="7"/>
      <c r="USA610" s="7"/>
      <c r="USB610" s="7"/>
      <c r="USC610" s="7"/>
      <c r="USD610" s="7"/>
      <c r="USE610" s="7"/>
      <c r="USF610" s="7"/>
      <c r="USG610" s="7"/>
      <c r="USH610" s="7"/>
      <c r="USI610" s="7"/>
      <c r="USJ610" s="7"/>
      <c r="USK610" s="7"/>
      <c r="USL610" s="7"/>
      <c r="USM610" s="7"/>
      <c r="USN610" s="7"/>
      <c r="USO610" s="7"/>
      <c r="USP610" s="7"/>
      <c r="USQ610" s="7"/>
      <c r="USR610" s="7"/>
      <c r="USS610" s="7"/>
      <c r="UST610" s="7"/>
      <c r="USU610" s="7"/>
      <c r="USV610" s="7"/>
      <c r="USW610" s="7"/>
      <c r="USX610" s="7"/>
      <c r="USY610" s="7"/>
      <c r="USZ610" s="7"/>
      <c r="UTA610" s="7"/>
      <c r="UTB610" s="7"/>
      <c r="UTC610" s="7"/>
      <c r="UTD610" s="7"/>
      <c r="UTE610" s="7"/>
      <c r="UTF610" s="7"/>
      <c r="UTG610" s="7"/>
      <c r="UTH610" s="7"/>
      <c r="UTI610" s="7"/>
      <c r="UTJ610" s="7"/>
      <c r="UTK610" s="7"/>
      <c r="UTL610" s="7"/>
      <c r="UTM610" s="7"/>
      <c r="UTN610" s="7"/>
      <c r="UTO610" s="7"/>
      <c r="UTP610" s="7"/>
      <c r="UTQ610" s="7"/>
      <c r="UTR610" s="7"/>
      <c r="UTS610" s="7"/>
      <c r="UTT610" s="7"/>
      <c r="UTU610" s="7"/>
      <c r="UTV610" s="7"/>
      <c r="UTW610" s="7"/>
      <c r="UTX610" s="7"/>
      <c r="UTY610" s="7"/>
      <c r="UTZ610" s="7"/>
      <c r="UUA610" s="7"/>
      <c r="UUB610" s="7"/>
      <c r="UUC610" s="7"/>
      <c r="UUD610" s="7"/>
      <c r="UUE610" s="7"/>
      <c r="UUF610" s="7"/>
      <c r="UUG610" s="7"/>
      <c r="UUH610" s="7"/>
      <c r="UUI610" s="7"/>
      <c r="UUJ610" s="7"/>
      <c r="UUK610" s="7"/>
      <c r="UUL610" s="7"/>
      <c r="UUM610" s="7"/>
      <c r="UUN610" s="7"/>
      <c r="UUO610" s="7"/>
      <c r="UUP610" s="7"/>
      <c r="UUQ610" s="7"/>
      <c r="UUR610" s="7"/>
      <c r="UUS610" s="7"/>
      <c r="UUT610" s="7"/>
      <c r="UUU610" s="7"/>
      <c r="UUV610" s="7"/>
      <c r="UUW610" s="7"/>
      <c r="UUX610" s="7"/>
      <c r="UUY610" s="7"/>
      <c r="UUZ610" s="7"/>
      <c r="UVA610" s="7"/>
      <c r="UVB610" s="7"/>
      <c r="UVC610" s="7"/>
      <c r="UVD610" s="7"/>
      <c r="UVE610" s="7"/>
      <c r="UVF610" s="7"/>
      <c r="UVG610" s="7"/>
      <c r="UVH610" s="7"/>
      <c r="UVI610" s="7"/>
      <c r="UVJ610" s="7"/>
      <c r="UVK610" s="7"/>
      <c r="UVL610" s="7"/>
      <c r="UVM610" s="7"/>
      <c r="UVN610" s="7"/>
      <c r="UVO610" s="7"/>
      <c r="UVP610" s="7"/>
      <c r="UVQ610" s="7"/>
      <c r="UVR610" s="7"/>
      <c r="UVS610" s="7"/>
      <c r="UVT610" s="7"/>
      <c r="UVU610" s="7"/>
      <c r="UVV610" s="7"/>
      <c r="UVW610" s="7"/>
      <c r="UVX610" s="7"/>
      <c r="UVY610" s="7"/>
      <c r="UVZ610" s="7"/>
      <c r="UWA610" s="7"/>
      <c r="UWB610" s="7"/>
      <c r="UWC610" s="7"/>
      <c r="UWD610" s="7"/>
      <c r="UWE610" s="7"/>
      <c r="UWF610" s="7"/>
      <c r="UWG610" s="7"/>
      <c r="UWH610" s="7"/>
      <c r="UWI610" s="7"/>
      <c r="UWJ610" s="7"/>
      <c r="UWK610" s="7"/>
      <c r="UWL610" s="7"/>
      <c r="UWM610" s="7"/>
      <c r="UWN610" s="7"/>
      <c r="UWO610" s="7"/>
      <c r="UWP610" s="7"/>
      <c r="UWQ610" s="7"/>
      <c r="UWR610" s="7"/>
      <c r="UWS610" s="7"/>
      <c r="UWT610" s="7"/>
      <c r="UWU610" s="7"/>
      <c r="UWV610" s="7"/>
      <c r="UWW610" s="7"/>
      <c r="UWX610" s="7"/>
      <c r="UWY610" s="7"/>
      <c r="UWZ610" s="7"/>
      <c r="UXA610" s="7"/>
      <c r="UXB610" s="7"/>
      <c r="UXC610" s="7"/>
      <c r="UXD610" s="7"/>
      <c r="UXE610" s="7"/>
      <c r="UXF610" s="7"/>
      <c r="UXG610" s="7"/>
      <c r="UXH610" s="7"/>
      <c r="UXI610" s="7"/>
      <c r="UXJ610" s="7"/>
      <c r="UXK610" s="7"/>
      <c r="UXL610" s="7"/>
      <c r="UXM610" s="7"/>
      <c r="UXN610" s="7"/>
      <c r="UXO610" s="7"/>
      <c r="UXP610" s="7"/>
      <c r="UXQ610" s="7"/>
      <c r="UXR610" s="7"/>
      <c r="UXS610" s="7"/>
      <c r="UXT610" s="7"/>
      <c r="UXU610" s="7"/>
      <c r="UXV610" s="7"/>
      <c r="UXW610" s="7"/>
      <c r="UXX610" s="7"/>
      <c r="UXY610" s="7"/>
      <c r="UXZ610" s="7"/>
      <c r="UYA610" s="7"/>
      <c r="UYB610" s="7"/>
      <c r="UYC610" s="7"/>
      <c r="UYD610" s="7"/>
      <c r="UYE610" s="7"/>
      <c r="UYF610" s="7"/>
      <c r="UYG610" s="7"/>
      <c r="UYH610" s="7"/>
      <c r="UYI610" s="7"/>
      <c r="UYJ610" s="7"/>
      <c r="UYK610" s="7"/>
      <c r="UYL610" s="7"/>
      <c r="UYM610" s="7"/>
      <c r="UYN610" s="7"/>
      <c r="UYO610" s="7"/>
      <c r="UYP610" s="7"/>
      <c r="UYQ610" s="7"/>
      <c r="UYR610" s="7"/>
      <c r="UYS610" s="7"/>
      <c r="UYT610" s="7"/>
      <c r="UYU610" s="7"/>
      <c r="UYV610" s="7"/>
      <c r="UYW610" s="7"/>
      <c r="UYX610" s="7"/>
      <c r="UYY610" s="7"/>
      <c r="UYZ610" s="7"/>
      <c r="UZA610" s="7"/>
      <c r="UZB610" s="7"/>
      <c r="UZC610" s="7"/>
      <c r="UZD610" s="7"/>
      <c r="UZE610" s="7"/>
      <c r="UZF610" s="7"/>
      <c r="UZG610" s="7"/>
      <c r="UZH610" s="7"/>
      <c r="UZI610" s="7"/>
      <c r="UZJ610" s="7"/>
      <c r="UZK610" s="7"/>
      <c r="UZL610" s="7"/>
      <c r="UZM610" s="7"/>
      <c r="UZN610" s="7"/>
      <c r="UZO610" s="7"/>
      <c r="UZP610" s="7"/>
      <c r="UZQ610" s="7"/>
      <c r="UZR610" s="7"/>
      <c r="UZS610" s="7"/>
      <c r="UZT610" s="7"/>
      <c r="UZU610" s="7"/>
      <c r="UZV610" s="7"/>
      <c r="UZW610" s="7"/>
      <c r="UZX610" s="7"/>
      <c r="UZY610" s="7"/>
      <c r="UZZ610" s="7"/>
      <c r="VAA610" s="7"/>
      <c r="VAB610" s="7"/>
      <c r="VAC610" s="7"/>
      <c r="VAD610" s="7"/>
      <c r="VAE610" s="7"/>
      <c r="VAF610" s="7"/>
      <c r="VAG610" s="7"/>
      <c r="VAH610" s="7"/>
      <c r="VAI610" s="7"/>
      <c r="VAJ610" s="7"/>
      <c r="VAK610" s="7"/>
      <c r="VAL610" s="7"/>
      <c r="VAM610" s="7"/>
      <c r="VAN610" s="7"/>
      <c r="VAO610" s="7"/>
      <c r="VAP610" s="7"/>
      <c r="VAQ610" s="7"/>
      <c r="VAR610" s="7"/>
      <c r="VAS610" s="7"/>
      <c r="VAT610" s="7"/>
      <c r="VAU610" s="7"/>
      <c r="VAV610" s="7"/>
      <c r="VAW610" s="7"/>
      <c r="VAX610" s="7"/>
      <c r="VAY610" s="7"/>
      <c r="VAZ610" s="7"/>
      <c r="VBA610" s="7"/>
      <c r="VBB610" s="7"/>
      <c r="VBC610" s="7"/>
      <c r="VBD610" s="7"/>
      <c r="VBE610" s="7"/>
      <c r="VBF610" s="7"/>
      <c r="VBG610" s="7"/>
      <c r="VBH610" s="7"/>
      <c r="VBI610" s="7"/>
      <c r="VBJ610" s="7"/>
      <c r="VBK610" s="7"/>
      <c r="VBL610" s="7"/>
      <c r="VBM610" s="7"/>
      <c r="VBN610" s="7"/>
      <c r="VBO610" s="7"/>
      <c r="VBP610" s="7"/>
      <c r="VBQ610" s="7"/>
      <c r="VBR610" s="7"/>
      <c r="VBS610" s="7"/>
      <c r="VBT610" s="7"/>
      <c r="VBU610" s="7"/>
      <c r="VBV610" s="7"/>
      <c r="VBW610" s="7"/>
      <c r="VBX610" s="7"/>
      <c r="VBY610" s="7"/>
      <c r="VBZ610" s="7"/>
      <c r="VCA610" s="7"/>
      <c r="VCB610" s="7"/>
      <c r="VCC610" s="7"/>
      <c r="VCD610" s="7"/>
      <c r="VCE610" s="7"/>
      <c r="VCF610" s="7"/>
      <c r="VCG610" s="7"/>
      <c r="VCH610" s="7"/>
      <c r="VCI610" s="7"/>
      <c r="VCJ610" s="7"/>
      <c r="VCK610" s="7"/>
      <c r="VCL610" s="7"/>
      <c r="VCM610" s="7"/>
      <c r="VCN610" s="7"/>
      <c r="VCO610" s="7"/>
      <c r="VCP610" s="7"/>
      <c r="VCQ610" s="7"/>
      <c r="VCR610" s="7"/>
      <c r="VCS610" s="7"/>
      <c r="VCT610" s="7"/>
      <c r="VCU610" s="7"/>
      <c r="VCV610" s="7"/>
      <c r="VCW610" s="7"/>
      <c r="VCX610" s="7"/>
      <c r="VCY610" s="7"/>
      <c r="VCZ610" s="7"/>
      <c r="VDA610" s="7"/>
      <c r="VDB610" s="7"/>
      <c r="VDC610" s="7"/>
      <c r="VDD610" s="7"/>
      <c r="VDE610" s="7"/>
      <c r="VDF610" s="7"/>
      <c r="VDG610" s="7"/>
      <c r="VDH610" s="7"/>
      <c r="VDI610" s="7"/>
      <c r="VDJ610" s="7"/>
      <c r="VDK610" s="7"/>
      <c r="VDL610" s="7"/>
      <c r="VDM610" s="7"/>
      <c r="VDN610" s="7"/>
      <c r="VDO610" s="7"/>
      <c r="VDP610" s="7"/>
      <c r="VDQ610" s="7"/>
      <c r="VDR610" s="7"/>
      <c r="VDS610" s="7"/>
      <c r="VDT610" s="7"/>
      <c r="VDU610" s="7"/>
      <c r="VDV610" s="7"/>
      <c r="VDW610" s="7"/>
      <c r="VDX610" s="7"/>
      <c r="VDY610" s="7"/>
      <c r="VDZ610" s="7"/>
      <c r="VEA610" s="7"/>
      <c r="VEB610" s="7"/>
      <c r="VEC610" s="7"/>
      <c r="VED610" s="7"/>
      <c r="VEE610" s="7"/>
      <c r="VEF610" s="7"/>
      <c r="VEG610" s="7"/>
      <c r="VEH610" s="7"/>
      <c r="VEI610" s="7"/>
      <c r="VEJ610" s="7"/>
      <c r="VEK610" s="7"/>
      <c r="VEL610" s="7"/>
      <c r="VEM610" s="7"/>
      <c r="VEN610" s="7"/>
      <c r="VEO610" s="7"/>
      <c r="VEP610" s="7"/>
      <c r="VEQ610" s="7"/>
      <c r="VER610" s="7"/>
      <c r="VES610" s="7"/>
      <c r="VET610" s="7"/>
      <c r="VEU610" s="7"/>
      <c r="VEV610" s="7"/>
      <c r="VEW610" s="7"/>
      <c r="VEX610" s="7"/>
      <c r="VEY610" s="7"/>
      <c r="VEZ610" s="7"/>
      <c r="VFA610" s="7"/>
      <c r="VFB610" s="7"/>
      <c r="VFC610" s="7"/>
      <c r="VFD610" s="7"/>
      <c r="VFE610" s="7"/>
      <c r="VFF610" s="7"/>
      <c r="VFG610" s="7"/>
      <c r="VFH610" s="7"/>
      <c r="VFI610" s="7"/>
      <c r="VFJ610" s="7"/>
      <c r="VFK610" s="7"/>
      <c r="VFL610" s="7"/>
      <c r="VFM610" s="7"/>
      <c r="VFN610" s="7"/>
      <c r="VFO610" s="7"/>
      <c r="VFP610" s="7"/>
      <c r="VFQ610" s="7"/>
      <c r="VFR610" s="7"/>
      <c r="VFS610" s="7"/>
      <c r="VFT610" s="7"/>
      <c r="VFU610" s="7"/>
      <c r="VFV610" s="7"/>
      <c r="VFW610" s="7"/>
      <c r="VFX610" s="7"/>
      <c r="VFY610" s="7"/>
      <c r="VFZ610" s="7"/>
      <c r="VGA610" s="7"/>
      <c r="VGB610" s="7"/>
      <c r="VGC610" s="7"/>
      <c r="VGD610" s="7"/>
      <c r="VGE610" s="7"/>
      <c r="VGF610" s="7"/>
      <c r="VGG610" s="7"/>
      <c r="VGH610" s="7"/>
      <c r="VGI610" s="7"/>
      <c r="VGJ610" s="7"/>
      <c r="VGK610" s="7"/>
      <c r="VGL610" s="7"/>
      <c r="VGM610" s="7"/>
      <c r="VGN610" s="7"/>
      <c r="VGO610" s="7"/>
      <c r="VGP610" s="7"/>
      <c r="VGQ610" s="7"/>
      <c r="VGR610" s="7"/>
      <c r="VGS610" s="7"/>
      <c r="VGT610" s="7"/>
      <c r="VGU610" s="7"/>
      <c r="VGV610" s="7"/>
      <c r="VGW610" s="7"/>
      <c r="VGX610" s="7"/>
      <c r="VGY610" s="7"/>
      <c r="VGZ610" s="7"/>
      <c r="VHA610" s="7"/>
      <c r="VHB610" s="7"/>
      <c r="VHC610" s="7"/>
      <c r="VHD610" s="7"/>
      <c r="VHE610" s="7"/>
      <c r="VHF610" s="7"/>
      <c r="VHG610" s="7"/>
      <c r="VHH610" s="7"/>
      <c r="VHI610" s="7"/>
      <c r="VHJ610" s="7"/>
      <c r="VHK610" s="7"/>
      <c r="VHL610" s="7"/>
      <c r="VHM610" s="7"/>
      <c r="VHN610" s="7"/>
      <c r="VHO610" s="7"/>
      <c r="VHP610" s="7"/>
      <c r="VHQ610" s="7"/>
      <c r="VHR610" s="7"/>
      <c r="VHS610" s="7"/>
      <c r="VHT610" s="7"/>
      <c r="VHU610" s="7"/>
      <c r="VHV610" s="7"/>
      <c r="VHW610" s="7"/>
      <c r="VHX610" s="7"/>
      <c r="VHY610" s="7"/>
      <c r="VHZ610" s="7"/>
      <c r="VIA610" s="7"/>
      <c r="VIB610" s="7"/>
      <c r="VIC610" s="7"/>
      <c r="VID610" s="7"/>
      <c r="VIE610" s="7"/>
      <c r="VIF610" s="7"/>
      <c r="VIG610" s="7"/>
      <c r="VIH610" s="7"/>
      <c r="VII610" s="7"/>
      <c r="VIJ610" s="7"/>
      <c r="VIK610" s="7"/>
      <c r="VIL610" s="7"/>
      <c r="VIM610" s="7"/>
      <c r="VIN610" s="7"/>
      <c r="VIO610" s="7"/>
      <c r="VIP610" s="7"/>
      <c r="VIQ610" s="7"/>
      <c r="VIR610" s="7"/>
      <c r="VIS610" s="7"/>
      <c r="VIT610" s="7"/>
      <c r="VIU610" s="7"/>
      <c r="VIV610" s="7"/>
      <c r="VIW610" s="7"/>
      <c r="VIX610" s="7"/>
      <c r="VIY610" s="7"/>
      <c r="VIZ610" s="7"/>
      <c r="VJA610" s="7"/>
      <c r="VJB610" s="7"/>
      <c r="VJC610" s="7"/>
      <c r="VJD610" s="7"/>
      <c r="VJE610" s="7"/>
      <c r="VJF610" s="7"/>
      <c r="VJG610" s="7"/>
      <c r="VJH610" s="7"/>
      <c r="VJI610" s="7"/>
      <c r="VJJ610" s="7"/>
      <c r="VJK610" s="7"/>
      <c r="VJL610" s="7"/>
      <c r="VJM610" s="7"/>
      <c r="VJN610" s="7"/>
      <c r="VJO610" s="7"/>
      <c r="VJP610" s="7"/>
      <c r="VJQ610" s="7"/>
      <c r="VJR610" s="7"/>
      <c r="VJS610" s="7"/>
      <c r="VJT610" s="7"/>
      <c r="VJU610" s="7"/>
      <c r="VJV610" s="7"/>
      <c r="VJW610" s="7"/>
      <c r="VJX610" s="7"/>
      <c r="VJY610" s="7"/>
      <c r="VJZ610" s="7"/>
      <c r="VKA610" s="7"/>
      <c r="VKB610" s="7"/>
      <c r="VKC610" s="7"/>
      <c r="VKD610" s="7"/>
      <c r="VKE610" s="7"/>
      <c r="VKF610" s="7"/>
      <c r="VKG610" s="7"/>
      <c r="VKH610" s="7"/>
      <c r="VKI610" s="7"/>
      <c r="VKJ610" s="7"/>
      <c r="VKK610" s="7"/>
      <c r="VKL610" s="7"/>
      <c r="VKM610" s="7"/>
      <c r="VKN610" s="7"/>
      <c r="VKO610" s="7"/>
      <c r="VKP610" s="7"/>
      <c r="VKQ610" s="7"/>
      <c r="VKR610" s="7"/>
      <c r="VKS610" s="7"/>
      <c r="VKT610" s="7"/>
      <c r="VKU610" s="7"/>
      <c r="VKV610" s="7"/>
      <c r="VKW610" s="7"/>
      <c r="VKX610" s="7"/>
      <c r="VKY610" s="7"/>
      <c r="VKZ610" s="7"/>
      <c r="VLA610" s="7"/>
      <c r="VLB610" s="7"/>
      <c r="VLC610" s="7"/>
      <c r="VLD610" s="7"/>
      <c r="VLE610" s="7"/>
      <c r="VLF610" s="7"/>
      <c r="VLG610" s="7"/>
      <c r="VLH610" s="7"/>
      <c r="VLI610" s="7"/>
      <c r="VLJ610" s="7"/>
      <c r="VLK610" s="7"/>
      <c r="VLL610" s="7"/>
      <c r="VLM610" s="7"/>
      <c r="VLN610" s="7"/>
      <c r="VLO610" s="7"/>
      <c r="VLP610" s="7"/>
      <c r="VLQ610" s="7"/>
      <c r="VLR610" s="7"/>
      <c r="VLS610" s="7"/>
      <c r="VLT610" s="7"/>
      <c r="VLU610" s="7"/>
      <c r="VLV610" s="7"/>
      <c r="VLW610" s="7"/>
      <c r="VLX610" s="7"/>
      <c r="VLY610" s="7"/>
      <c r="VLZ610" s="7"/>
      <c r="VMA610" s="7"/>
      <c r="VMB610" s="7"/>
      <c r="VMC610" s="7"/>
      <c r="VMD610" s="7"/>
      <c r="VME610" s="7"/>
      <c r="VMF610" s="7"/>
      <c r="VMG610" s="7"/>
      <c r="VMH610" s="7"/>
      <c r="VMI610" s="7"/>
      <c r="VMJ610" s="7"/>
      <c r="VMK610" s="7"/>
      <c r="VML610" s="7"/>
      <c r="VMM610" s="7"/>
      <c r="VMN610" s="7"/>
      <c r="VMO610" s="7"/>
      <c r="VMP610" s="7"/>
      <c r="VMQ610" s="7"/>
      <c r="VMR610" s="7"/>
      <c r="VMS610" s="7"/>
      <c r="VMT610" s="7"/>
      <c r="VMU610" s="7"/>
      <c r="VMV610" s="7"/>
      <c r="VMW610" s="7"/>
      <c r="VMX610" s="7"/>
      <c r="VMY610" s="7"/>
      <c r="VMZ610" s="7"/>
      <c r="VNA610" s="7"/>
      <c r="VNB610" s="7"/>
      <c r="VNC610" s="7"/>
      <c r="VND610" s="7"/>
      <c r="VNE610" s="7"/>
      <c r="VNF610" s="7"/>
      <c r="VNG610" s="7"/>
      <c r="VNH610" s="7"/>
      <c r="VNI610" s="7"/>
      <c r="VNJ610" s="7"/>
      <c r="VNK610" s="7"/>
      <c r="VNL610" s="7"/>
      <c r="VNM610" s="7"/>
      <c r="VNN610" s="7"/>
      <c r="VNO610" s="7"/>
      <c r="VNP610" s="7"/>
      <c r="VNQ610" s="7"/>
      <c r="VNR610" s="7"/>
      <c r="VNS610" s="7"/>
      <c r="VNT610" s="7"/>
      <c r="VNU610" s="7"/>
      <c r="VNV610" s="7"/>
      <c r="VNW610" s="7"/>
      <c r="VNX610" s="7"/>
      <c r="VNY610" s="7"/>
      <c r="VNZ610" s="7"/>
      <c r="VOA610" s="7"/>
      <c r="VOB610" s="7"/>
      <c r="VOC610" s="7"/>
      <c r="VOD610" s="7"/>
      <c r="VOE610" s="7"/>
      <c r="VOF610" s="7"/>
      <c r="VOG610" s="7"/>
      <c r="VOH610" s="7"/>
      <c r="VOI610" s="7"/>
      <c r="VOJ610" s="7"/>
      <c r="VOK610" s="7"/>
      <c r="VOL610" s="7"/>
      <c r="VOM610" s="7"/>
      <c r="VON610" s="7"/>
      <c r="VOO610" s="7"/>
      <c r="VOP610" s="7"/>
      <c r="VOQ610" s="7"/>
      <c r="VOR610" s="7"/>
      <c r="VOS610" s="7"/>
      <c r="VOT610" s="7"/>
      <c r="VOU610" s="7"/>
      <c r="VOV610" s="7"/>
      <c r="VOW610" s="7"/>
      <c r="VOX610" s="7"/>
      <c r="VOY610" s="7"/>
      <c r="VOZ610" s="7"/>
      <c r="VPA610" s="7"/>
      <c r="VPB610" s="7"/>
      <c r="VPC610" s="7"/>
      <c r="VPD610" s="7"/>
      <c r="VPE610" s="7"/>
      <c r="VPF610" s="7"/>
      <c r="VPG610" s="7"/>
      <c r="VPH610" s="7"/>
      <c r="VPI610" s="7"/>
      <c r="VPJ610" s="7"/>
      <c r="VPK610" s="7"/>
      <c r="VPL610" s="7"/>
      <c r="VPM610" s="7"/>
      <c r="VPN610" s="7"/>
      <c r="VPO610" s="7"/>
      <c r="VPP610" s="7"/>
      <c r="VPQ610" s="7"/>
      <c r="VPR610" s="7"/>
      <c r="VPS610" s="7"/>
      <c r="VPT610" s="7"/>
      <c r="VPU610" s="7"/>
      <c r="VPV610" s="7"/>
      <c r="VPW610" s="7"/>
      <c r="VPX610" s="7"/>
      <c r="VPY610" s="7"/>
      <c r="VPZ610" s="7"/>
      <c r="VQA610" s="7"/>
      <c r="VQB610" s="7"/>
      <c r="VQC610" s="7"/>
      <c r="VQD610" s="7"/>
      <c r="VQE610" s="7"/>
      <c r="VQF610" s="7"/>
      <c r="VQG610" s="7"/>
      <c r="VQH610" s="7"/>
      <c r="VQI610" s="7"/>
      <c r="VQJ610" s="7"/>
      <c r="VQK610" s="7"/>
      <c r="VQL610" s="7"/>
      <c r="VQM610" s="7"/>
      <c r="VQN610" s="7"/>
      <c r="VQO610" s="7"/>
      <c r="VQP610" s="7"/>
      <c r="VQQ610" s="7"/>
      <c r="VQR610" s="7"/>
      <c r="VQS610" s="7"/>
      <c r="VQT610" s="7"/>
      <c r="VQU610" s="7"/>
      <c r="VQV610" s="7"/>
      <c r="VQW610" s="7"/>
      <c r="VQX610" s="7"/>
      <c r="VQY610" s="7"/>
      <c r="VQZ610" s="7"/>
      <c r="VRA610" s="7"/>
      <c r="VRB610" s="7"/>
      <c r="VRC610" s="7"/>
      <c r="VRD610" s="7"/>
      <c r="VRE610" s="7"/>
      <c r="VRF610" s="7"/>
      <c r="VRG610" s="7"/>
      <c r="VRH610" s="7"/>
      <c r="VRI610" s="7"/>
      <c r="VRJ610" s="7"/>
      <c r="VRK610" s="7"/>
      <c r="VRL610" s="7"/>
      <c r="VRM610" s="7"/>
      <c r="VRN610" s="7"/>
      <c r="VRO610" s="7"/>
      <c r="VRP610" s="7"/>
      <c r="VRQ610" s="7"/>
      <c r="VRR610" s="7"/>
      <c r="VRS610" s="7"/>
      <c r="VRT610" s="7"/>
      <c r="VRU610" s="7"/>
      <c r="VRV610" s="7"/>
      <c r="VRW610" s="7"/>
      <c r="VRX610" s="7"/>
      <c r="VRY610" s="7"/>
      <c r="VRZ610" s="7"/>
      <c r="VSA610" s="7"/>
      <c r="VSB610" s="7"/>
      <c r="VSC610" s="7"/>
      <c r="VSD610" s="7"/>
      <c r="VSE610" s="7"/>
      <c r="VSF610" s="7"/>
      <c r="VSG610" s="7"/>
      <c r="VSH610" s="7"/>
      <c r="VSI610" s="7"/>
      <c r="VSJ610" s="7"/>
      <c r="VSK610" s="7"/>
      <c r="VSL610" s="7"/>
      <c r="VSM610" s="7"/>
      <c r="VSN610" s="7"/>
      <c r="VSO610" s="7"/>
      <c r="VSP610" s="7"/>
      <c r="VSQ610" s="7"/>
      <c r="VSR610" s="7"/>
      <c r="VSS610" s="7"/>
      <c r="VST610" s="7"/>
      <c r="VSU610" s="7"/>
      <c r="VSV610" s="7"/>
      <c r="VSW610" s="7"/>
      <c r="VSX610" s="7"/>
      <c r="VSY610" s="7"/>
      <c r="VSZ610" s="7"/>
      <c r="VTA610" s="7"/>
      <c r="VTB610" s="7"/>
      <c r="VTC610" s="7"/>
      <c r="VTD610" s="7"/>
      <c r="VTE610" s="7"/>
      <c r="VTF610" s="7"/>
      <c r="VTG610" s="7"/>
      <c r="VTH610" s="7"/>
      <c r="VTI610" s="7"/>
      <c r="VTJ610" s="7"/>
      <c r="VTK610" s="7"/>
      <c r="VTL610" s="7"/>
      <c r="VTM610" s="7"/>
      <c r="VTN610" s="7"/>
      <c r="VTO610" s="7"/>
      <c r="VTP610" s="7"/>
      <c r="VTQ610" s="7"/>
      <c r="VTR610" s="7"/>
      <c r="VTS610" s="7"/>
      <c r="VTT610" s="7"/>
      <c r="VTU610" s="7"/>
      <c r="VTV610" s="7"/>
      <c r="VTW610" s="7"/>
      <c r="VTX610" s="7"/>
      <c r="VTY610" s="7"/>
      <c r="VTZ610" s="7"/>
      <c r="VUA610" s="7"/>
      <c r="VUB610" s="7"/>
      <c r="VUC610" s="7"/>
      <c r="VUD610" s="7"/>
      <c r="VUE610" s="7"/>
      <c r="VUF610" s="7"/>
      <c r="VUG610" s="7"/>
      <c r="VUH610" s="7"/>
      <c r="VUI610" s="7"/>
      <c r="VUJ610" s="7"/>
      <c r="VUK610" s="7"/>
      <c r="VUL610" s="7"/>
      <c r="VUM610" s="7"/>
      <c r="VUN610" s="7"/>
      <c r="VUO610" s="7"/>
      <c r="VUP610" s="7"/>
      <c r="VUQ610" s="7"/>
      <c r="VUR610" s="7"/>
      <c r="VUS610" s="7"/>
      <c r="VUT610" s="7"/>
      <c r="VUU610" s="7"/>
      <c r="VUV610" s="7"/>
      <c r="VUW610" s="7"/>
      <c r="VUX610" s="7"/>
      <c r="VUY610" s="7"/>
      <c r="VUZ610" s="7"/>
      <c r="VVA610" s="7"/>
      <c r="VVB610" s="7"/>
      <c r="VVC610" s="7"/>
      <c r="VVD610" s="7"/>
      <c r="VVE610" s="7"/>
      <c r="VVF610" s="7"/>
      <c r="VVG610" s="7"/>
      <c r="VVH610" s="7"/>
      <c r="VVI610" s="7"/>
      <c r="VVJ610" s="7"/>
      <c r="VVK610" s="7"/>
      <c r="VVL610" s="7"/>
      <c r="VVM610" s="7"/>
      <c r="VVN610" s="7"/>
      <c r="VVO610" s="7"/>
      <c r="VVP610" s="7"/>
      <c r="VVQ610" s="7"/>
      <c r="VVR610" s="7"/>
      <c r="VVS610" s="7"/>
      <c r="VVT610" s="7"/>
      <c r="VVU610" s="7"/>
      <c r="VVV610" s="7"/>
      <c r="VVW610" s="7"/>
      <c r="VVX610" s="7"/>
      <c r="VVY610" s="7"/>
      <c r="VVZ610" s="7"/>
      <c r="VWA610" s="7"/>
      <c r="VWB610" s="7"/>
      <c r="VWC610" s="7"/>
      <c r="VWD610" s="7"/>
      <c r="VWE610" s="7"/>
      <c r="VWF610" s="7"/>
      <c r="VWG610" s="7"/>
      <c r="VWH610" s="7"/>
      <c r="VWI610" s="7"/>
      <c r="VWJ610" s="7"/>
      <c r="VWK610" s="7"/>
      <c r="VWL610" s="7"/>
      <c r="VWM610" s="7"/>
      <c r="VWN610" s="7"/>
      <c r="VWO610" s="7"/>
      <c r="VWP610" s="7"/>
      <c r="VWQ610" s="7"/>
      <c r="VWR610" s="7"/>
      <c r="VWS610" s="7"/>
      <c r="VWT610" s="7"/>
      <c r="VWU610" s="7"/>
      <c r="VWV610" s="7"/>
      <c r="VWW610" s="7"/>
      <c r="VWX610" s="7"/>
      <c r="VWY610" s="7"/>
      <c r="VWZ610" s="7"/>
      <c r="VXA610" s="7"/>
      <c r="VXB610" s="7"/>
      <c r="VXC610" s="7"/>
      <c r="VXD610" s="7"/>
      <c r="VXE610" s="7"/>
      <c r="VXF610" s="7"/>
      <c r="VXG610" s="7"/>
      <c r="VXH610" s="7"/>
      <c r="VXI610" s="7"/>
      <c r="VXJ610" s="7"/>
      <c r="VXK610" s="7"/>
      <c r="VXL610" s="7"/>
      <c r="VXM610" s="7"/>
      <c r="VXN610" s="7"/>
      <c r="VXO610" s="7"/>
      <c r="VXP610" s="7"/>
      <c r="VXQ610" s="7"/>
      <c r="VXR610" s="7"/>
      <c r="VXS610" s="7"/>
      <c r="VXT610" s="7"/>
      <c r="VXU610" s="7"/>
      <c r="VXV610" s="7"/>
      <c r="VXW610" s="7"/>
      <c r="VXX610" s="7"/>
      <c r="VXY610" s="7"/>
      <c r="VXZ610" s="7"/>
      <c r="VYA610" s="7"/>
      <c r="VYB610" s="7"/>
      <c r="VYC610" s="7"/>
      <c r="VYD610" s="7"/>
      <c r="VYE610" s="7"/>
      <c r="VYF610" s="7"/>
      <c r="VYG610" s="7"/>
      <c r="VYH610" s="7"/>
      <c r="VYI610" s="7"/>
      <c r="VYJ610" s="7"/>
      <c r="VYK610" s="7"/>
      <c r="VYL610" s="7"/>
      <c r="VYM610" s="7"/>
      <c r="VYN610" s="7"/>
      <c r="VYO610" s="7"/>
      <c r="VYP610" s="7"/>
      <c r="VYQ610" s="7"/>
      <c r="VYR610" s="7"/>
      <c r="VYS610" s="7"/>
      <c r="VYT610" s="7"/>
      <c r="VYU610" s="7"/>
      <c r="VYV610" s="7"/>
      <c r="VYW610" s="7"/>
      <c r="VYX610" s="7"/>
      <c r="VYY610" s="7"/>
      <c r="VYZ610" s="7"/>
      <c r="VZA610" s="7"/>
      <c r="VZB610" s="7"/>
      <c r="VZC610" s="7"/>
      <c r="VZD610" s="7"/>
      <c r="VZE610" s="7"/>
      <c r="VZF610" s="7"/>
      <c r="VZG610" s="7"/>
      <c r="VZH610" s="7"/>
      <c r="VZI610" s="7"/>
      <c r="VZJ610" s="7"/>
      <c r="VZK610" s="7"/>
      <c r="VZL610" s="7"/>
      <c r="VZM610" s="7"/>
      <c r="VZN610" s="7"/>
      <c r="VZO610" s="7"/>
      <c r="VZP610" s="7"/>
      <c r="VZQ610" s="7"/>
      <c r="VZR610" s="7"/>
      <c r="VZS610" s="7"/>
      <c r="VZT610" s="7"/>
      <c r="VZU610" s="7"/>
      <c r="VZV610" s="7"/>
      <c r="VZW610" s="7"/>
      <c r="VZX610" s="7"/>
      <c r="VZY610" s="7"/>
      <c r="VZZ610" s="7"/>
      <c r="WAA610" s="7"/>
      <c r="WAB610" s="7"/>
      <c r="WAC610" s="7"/>
      <c r="WAD610" s="7"/>
      <c r="WAE610" s="7"/>
      <c r="WAF610" s="7"/>
      <c r="WAG610" s="7"/>
      <c r="WAH610" s="7"/>
      <c r="WAI610" s="7"/>
      <c r="WAJ610" s="7"/>
      <c r="WAK610" s="7"/>
      <c r="WAL610" s="7"/>
      <c r="WAM610" s="7"/>
      <c r="WAN610" s="7"/>
      <c r="WAO610" s="7"/>
      <c r="WAP610" s="7"/>
      <c r="WAQ610" s="7"/>
      <c r="WAR610" s="7"/>
      <c r="WAS610" s="7"/>
      <c r="WAT610" s="7"/>
      <c r="WAU610" s="7"/>
      <c r="WAV610" s="7"/>
      <c r="WAW610" s="7"/>
      <c r="WAX610" s="7"/>
      <c r="WAY610" s="7"/>
      <c r="WAZ610" s="7"/>
      <c r="WBA610" s="7"/>
      <c r="WBB610" s="7"/>
      <c r="WBC610" s="7"/>
      <c r="WBD610" s="7"/>
      <c r="WBE610" s="7"/>
      <c r="WBF610" s="7"/>
      <c r="WBG610" s="7"/>
      <c r="WBH610" s="7"/>
      <c r="WBI610" s="7"/>
      <c r="WBJ610" s="7"/>
      <c r="WBK610" s="7"/>
      <c r="WBL610" s="7"/>
      <c r="WBM610" s="7"/>
      <c r="WBN610" s="7"/>
      <c r="WBO610" s="7"/>
      <c r="WBP610" s="7"/>
      <c r="WBQ610" s="7"/>
      <c r="WBR610" s="7"/>
      <c r="WBS610" s="7"/>
      <c r="WBT610" s="7"/>
      <c r="WBU610" s="7"/>
      <c r="WBV610" s="7"/>
      <c r="WBW610" s="7"/>
      <c r="WBX610" s="7"/>
      <c r="WBY610" s="7"/>
      <c r="WBZ610" s="7"/>
      <c r="WCA610" s="7"/>
      <c r="WCB610" s="7"/>
      <c r="WCC610" s="7"/>
      <c r="WCD610" s="7"/>
      <c r="WCE610" s="7"/>
      <c r="WCF610" s="7"/>
      <c r="WCG610" s="7"/>
      <c r="WCH610" s="7"/>
      <c r="WCI610" s="7"/>
      <c r="WCJ610" s="7"/>
      <c r="WCK610" s="7"/>
      <c r="WCL610" s="7"/>
      <c r="WCM610" s="7"/>
      <c r="WCN610" s="7"/>
      <c r="WCO610" s="7"/>
      <c r="WCP610" s="7"/>
      <c r="WCQ610" s="7"/>
      <c r="WCR610" s="7"/>
      <c r="WCS610" s="7"/>
      <c r="WCT610" s="7"/>
      <c r="WCU610" s="7"/>
      <c r="WCV610" s="7"/>
      <c r="WCW610" s="7"/>
      <c r="WCX610" s="7"/>
      <c r="WCY610" s="7"/>
      <c r="WCZ610" s="7"/>
      <c r="WDA610" s="7"/>
      <c r="WDB610" s="7"/>
      <c r="WDC610" s="7"/>
      <c r="WDD610" s="7"/>
      <c r="WDE610" s="7"/>
      <c r="WDF610" s="7"/>
      <c r="WDG610" s="7"/>
      <c r="WDH610" s="7"/>
      <c r="WDI610" s="7"/>
      <c r="WDJ610" s="7"/>
      <c r="WDK610" s="7"/>
      <c r="WDL610" s="7"/>
      <c r="WDM610" s="7"/>
      <c r="WDN610" s="7"/>
      <c r="WDO610" s="7"/>
      <c r="WDP610" s="7"/>
      <c r="WDQ610" s="7"/>
      <c r="WDR610" s="7"/>
      <c r="WDS610" s="7"/>
      <c r="WDT610" s="7"/>
      <c r="WDU610" s="7"/>
      <c r="WDV610" s="7"/>
      <c r="WDW610" s="7"/>
      <c r="WDX610" s="7"/>
      <c r="WDY610" s="7"/>
      <c r="WDZ610" s="7"/>
      <c r="WEA610" s="7"/>
      <c r="WEB610" s="7"/>
      <c r="WEC610" s="7"/>
      <c r="WED610" s="7"/>
      <c r="WEE610" s="7"/>
      <c r="WEF610" s="7"/>
      <c r="WEG610" s="7"/>
      <c r="WEH610" s="7"/>
      <c r="WEI610" s="7"/>
      <c r="WEJ610" s="7"/>
      <c r="WEK610" s="7"/>
      <c r="WEL610" s="7"/>
      <c r="WEM610" s="7"/>
      <c r="WEN610" s="7"/>
      <c r="WEO610" s="7"/>
      <c r="WEP610" s="7"/>
      <c r="WEQ610" s="7"/>
      <c r="WER610" s="7"/>
      <c r="WES610" s="7"/>
      <c r="WET610" s="7"/>
      <c r="WEU610" s="7"/>
      <c r="WEV610" s="7"/>
      <c r="WEW610" s="7"/>
      <c r="WEX610" s="7"/>
      <c r="WEY610" s="7"/>
      <c r="WEZ610" s="7"/>
      <c r="WFA610" s="7"/>
      <c r="WFB610" s="7"/>
      <c r="WFC610" s="7"/>
      <c r="WFD610" s="7"/>
      <c r="WFE610" s="7"/>
      <c r="WFF610" s="7"/>
      <c r="WFG610" s="7"/>
      <c r="WFH610" s="7"/>
      <c r="WFI610" s="7"/>
      <c r="WFJ610" s="7"/>
      <c r="WFK610" s="7"/>
      <c r="WFL610" s="7"/>
      <c r="WFM610" s="7"/>
      <c r="WFN610" s="7"/>
      <c r="WFO610" s="7"/>
      <c r="WFP610" s="7"/>
      <c r="WFQ610" s="7"/>
      <c r="WFR610" s="7"/>
      <c r="WFS610" s="7"/>
      <c r="WFT610" s="7"/>
      <c r="WFU610" s="7"/>
      <c r="WFV610" s="7"/>
      <c r="WFW610" s="7"/>
      <c r="WFX610" s="7"/>
      <c r="WFY610" s="7"/>
      <c r="WFZ610" s="7"/>
      <c r="WGA610" s="7"/>
      <c r="WGB610" s="7"/>
      <c r="WGC610" s="7"/>
      <c r="WGD610" s="7"/>
      <c r="WGE610" s="7"/>
      <c r="WGF610" s="7"/>
      <c r="WGG610" s="7"/>
      <c r="WGH610" s="7"/>
      <c r="WGI610" s="7"/>
      <c r="WGJ610" s="7"/>
      <c r="WGK610" s="7"/>
      <c r="WGL610" s="7"/>
      <c r="WGM610" s="7"/>
      <c r="WGN610" s="7"/>
      <c r="WGO610" s="7"/>
      <c r="WGP610" s="7"/>
      <c r="WGQ610" s="7"/>
      <c r="WGR610" s="7"/>
      <c r="WGS610" s="7"/>
      <c r="WGT610" s="7"/>
      <c r="WGU610" s="7"/>
      <c r="WGV610" s="7"/>
      <c r="WGW610" s="7"/>
      <c r="WGX610" s="7"/>
      <c r="WGY610" s="7"/>
      <c r="WGZ610" s="7"/>
      <c r="WHA610" s="7"/>
      <c r="WHB610" s="7"/>
      <c r="WHC610" s="7"/>
      <c r="WHD610" s="7"/>
      <c r="WHE610" s="7"/>
      <c r="WHF610" s="7"/>
      <c r="WHG610" s="7"/>
      <c r="WHH610" s="7"/>
      <c r="WHI610" s="7"/>
      <c r="WHJ610" s="7"/>
      <c r="WHK610" s="7"/>
      <c r="WHL610" s="7"/>
      <c r="WHM610" s="7"/>
      <c r="WHN610" s="7"/>
      <c r="WHO610" s="7"/>
      <c r="WHP610" s="7"/>
      <c r="WHQ610" s="7"/>
      <c r="WHR610" s="7"/>
      <c r="WHS610" s="7"/>
      <c r="WHT610" s="7"/>
      <c r="WHU610" s="7"/>
      <c r="WHV610" s="7"/>
      <c r="WHW610" s="7"/>
      <c r="WHX610" s="7"/>
      <c r="WHY610" s="7"/>
      <c r="WHZ610" s="7"/>
      <c r="WIA610" s="7"/>
      <c r="WIB610" s="7"/>
      <c r="WIC610" s="7"/>
      <c r="WID610" s="7"/>
      <c r="WIE610" s="7"/>
      <c r="WIF610" s="7"/>
      <c r="WIG610" s="7"/>
      <c r="WIH610" s="7"/>
      <c r="WII610" s="7"/>
      <c r="WIJ610" s="7"/>
      <c r="WIK610" s="7"/>
      <c r="WIL610" s="7"/>
      <c r="WIM610" s="7"/>
      <c r="WIN610" s="7"/>
      <c r="WIO610" s="7"/>
      <c r="WIP610" s="7"/>
      <c r="WIQ610" s="7"/>
      <c r="WIR610" s="7"/>
      <c r="WIS610" s="7"/>
      <c r="WIT610" s="7"/>
      <c r="WIU610" s="7"/>
      <c r="WIV610" s="7"/>
      <c r="WIW610" s="7"/>
      <c r="WIX610" s="7"/>
      <c r="WIY610" s="7"/>
      <c r="WIZ610" s="7"/>
      <c r="WJA610" s="7"/>
      <c r="WJB610" s="7"/>
      <c r="WJC610" s="7"/>
      <c r="WJD610" s="7"/>
      <c r="WJE610" s="7"/>
      <c r="WJF610" s="7"/>
      <c r="WJG610" s="7"/>
      <c r="WJH610" s="7"/>
      <c r="WJI610" s="7"/>
      <c r="WJJ610" s="7"/>
      <c r="WJK610" s="7"/>
      <c r="WJL610" s="7"/>
      <c r="WJM610" s="7"/>
      <c r="WJN610" s="7"/>
      <c r="WJO610" s="7"/>
      <c r="WJP610" s="7"/>
      <c r="WJQ610" s="7"/>
      <c r="WJR610" s="7"/>
      <c r="WJS610" s="7"/>
      <c r="WJT610" s="7"/>
      <c r="WJU610" s="7"/>
      <c r="WJV610" s="7"/>
      <c r="WJW610" s="7"/>
      <c r="WJX610" s="7"/>
      <c r="WJY610" s="7"/>
      <c r="WJZ610" s="7"/>
      <c r="WKA610" s="7"/>
      <c r="WKB610" s="7"/>
      <c r="WKC610" s="7"/>
      <c r="WKD610" s="7"/>
      <c r="WKE610" s="7"/>
      <c r="WKF610" s="7"/>
      <c r="WKG610" s="7"/>
      <c r="WKH610" s="7"/>
      <c r="WKI610" s="7"/>
      <c r="WKJ610" s="7"/>
      <c r="WKK610" s="7"/>
      <c r="WKL610" s="7"/>
      <c r="WKM610" s="7"/>
      <c r="WKN610" s="7"/>
      <c r="WKO610" s="7"/>
      <c r="WKP610" s="7"/>
      <c r="WKQ610" s="7"/>
      <c r="WKR610" s="7"/>
      <c r="WKS610" s="7"/>
      <c r="WKT610" s="7"/>
      <c r="WKU610" s="7"/>
      <c r="WKV610" s="7"/>
      <c r="WKW610" s="7"/>
      <c r="WKX610" s="7"/>
      <c r="WKY610" s="7"/>
      <c r="WKZ610" s="7"/>
      <c r="WLA610" s="7"/>
      <c r="WLB610" s="7"/>
      <c r="WLC610" s="7"/>
      <c r="WLD610" s="7"/>
      <c r="WLE610" s="7"/>
      <c r="WLF610" s="7"/>
      <c r="WLG610" s="7"/>
      <c r="WLH610" s="7"/>
      <c r="WLI610" s="7"/>
      <c r="WLJ610" s="7"/>
      <c r="WLK610" s="7"/>
      <c r="WLL610" s="7"/>
      <c r="WLM610" s="7"/>
      <c r="WLN610" s="7"/>
      <c r="WLO610" s="7"/>
      <c r="WLP610" s="7"/>
      <c r="WLQ610" s="7"/>
      <c r="WLR610" s="7"/>
      <c r="WLS610" s="7"/>
      <c r="WLT610" s="7"/>
      <c r="WLU610" s="7"/>
      <c r="WLV610" s="7"/>
      <c r="WLW610" s="7"/>
      <c r="WLX610" s="7"/>
      <c r="WLY610" s="7"/>
      <c r="WLZ610" s="7"/>
      <c r="WMA610" s="7"/>
      <c r="WMB610" s="7"/>
      <c r="WMC610" s="7"/>
      <c r="WMD610" s="7"/>
      <c r="WME610" s="7"/>
      <c r="WMF610" s="7"/>
      <c r="WMG610" s="7"/>
      <c r="WMH610" s="7"/>
      <c r="WMI610" s="7"/>
      <c r="WMJ610" s="7"/>
      <c r="WMK610" s="7"/>
      <c r="WML610" s="7"/>
      <c r="WMM610" s="7"/>
      <c r="WMN610" s="7"/>
      <c r="WMO610" s="7"/>
      <c r="WMP610" s="7"/>
      <c r="WMQ610" s="7"/>
      <c r="WMR610" s="7"/>
      <c r="WMS610" s="7"/>
      <c r="WMT610" s="7"/>
      <c r="WMU610" s="7"/>
      <c r="WMV610" s="7"/>
      <c r="WMW610" s="7"/>
      <c r="WMX610" s="7"/>
      <c r="WMY610" s="7"/>
      <c r="WMZ610" s="7"/>
      <c r="WNA610" s="7"/>
      <c r="WNB610" s="7"/>
      <c r="WNC610" s="7"/>
      <c r="WND610" s="7"/>
      <c r="WNE610" s="7"/>
      <c r="WNF610" s="7"/>
      <c r="WNG610" s="7"/>
      <c r="WNH610" s="7"/>
      <c r="WNI610" s="7"/>
      <c r="WNJ610" s="7"/>
      <c r="WNK610" s="7"/>
      <c r="WNL610" s="7"/>
      <c r="WNM610" s="7"/>
      <c r="WNN610" s="7"/>
      <c r="WNO610" s="7"/>
      <c r="WNP610" s="7"/>
      <c r="WNQ610" s="7"/>
      <c r="WNR610" s="7"/>
      <c r="WNS610" s="7"/>
      <c r="WNT610" s="7"/>
      <c r="WNU610" s="7"/>
      <c r="WNV610" s="7"/>
      <c r="WNW610" s="7"/>
      <c r="WNX610" s="7"/>
      <c r="WNY610" s="7"/>
      <c r="WNZ610" s="7"/>
      <c r="WOA610" s="7"/>
      <c r="WOB610" s="7"/>
      <c r="WOC610" s="7"/>
      <c r="WOD610" s="7"/>
      <c r="WOE610" s="7"/>
      <c r="WOF610" s="7"/>
      <c r="WOG610" s="7"/>
      <c r="WOH610" s="7"/>
      <c r="WOI610" s="7"/>
      <c r="WOJ610" s="7"/>
      <c r="WOK610" s="7"/>
      <c r="WOL610" s="7"/>
      <c r="WOM610" s="7"/>
      <c r="WON610" s="7"/>
      <c r="WOO610" s="7"/>
      <c r="WOP610" s="7"/>
      <c r="WOQ610" s="7"/>
      <c r="WOR610" s="7"/>
      <c r="WOS610" s="7"/>
      <c r="WOT610" s="7"/>
      <c r="WOU610" s="7"/>
      <c r="WOV610" s="7"/>
      <c r="WOW610" s="7"/>
      <c r="WOX610" s="7"/>
      <c r="WOY610" s="7"/>
      <c r="WOZ610" s="7"/>
      <c r="WPA610" s="7"/>
      <c r="WPB610" s="7"/>
      <c r="WPC610" s="7"/>
      <c r="WPD610" s="7"/>
      <c r="WPE610" s="7"/>
      <c r="WPF610" s="7"/>
      <c r="WPG610" s="7"/>
      <c r="WPH610" s="7"/>
      <c r="WPI610" s="7"/>
      <c r="WPJ610" s="7"/>
      <c r="WPK610" s="7"/>
      <c r="WPL610" s="7"/>
      <c r="WPM610" s="7"/>
      <c r="WPN610" s="7"/>
      <c r="WPO610" s="7"/>
      <c r="WPP610" s="7"/>
      <c r="WPQ610" s="7"/>
      <c r="WPR610" s="7"/>
      <c r="WPS610" s="7"/>
      <c r="WPT610" s="7"/>
      <c r="WPU610" s="7"/>
      <c r="WPV610" s="7"/>
      <c r="WPW610" s="7"/>
      <c r="WPX610" s="7"/>
      <c r="WPY610" s="7"/>
      <c r="WPZ610" s="7"/>
      <c r="WQA610" s="7"/>
      <c r="WQB610" s="7"/>
      <c r="WQC610" s="7"/>
      <c r="WQD610" s="7"/>
      <c r="WQE610" s="7"/>
      <c r="WQF610" s="7"/>
      <c r="WQG610" s="7"/>
      <c r="WQH610" s="7"/>
      <c r="WQI610" s="7"/>
      <c r="WQJ610" s="7"/>
      <c r="WQK610" s="7"/>
      <c r="WQL610" s="7"/>
      <c r="WQM610" s="7"/>
      <c r="WQN610" s="7"/>
      <c r="WQO610" s="7"/>
      <c r="WQP610" s="7"/>
      <c r="WQQ610" s="7"/>
      <c r="WQR610" s="7"/>
      <c r="WQS610" s="7"/>
      <c r="WQT610" s="7"/>
      <c r="WQU610" s="7"/>
      <c r="WQV610" s="7"/>
      <c r="WQW610" s="7"/>
      <c r="WQX610" s="7"/>
      <c r="WQY610" s="7"/>
      <c r="WQZ610" s="7"/>
      <c r="WRA610" s="7"/>
      <c r="WRB610" s="7"/>
      <c r="WRC610" s="7"/>
      <c r="WRD610" s="7"/>
      <c r="WRE610" s="7"/>
      <c r="WRF610" s="7"/>
      <c r="WRG610" s="7"/>
      <c r="WRH610" s="7"/>
      <c r="WRI610" s="7"/>
      <c r="WRJ610" s="7"/>
      <c r="WRK610" s="7"/>
      <c r="WRL610" s="7"/>
      <c r="WRM610" s="7"/>
      <c r="WRN610" s="7"/>
      <c r="WRO610" s="7"/>
      <c r="WRP610" s="7"/>
      <c r="WRQ610" s="7"/>
      <c r="WRR610" s="7"/>
      <c r="WRS610" s="7"/>
      <c r="WRT610" s="7"/>
      <c r="WRU610" s="7"/>
      <c r="WRV610" s="7"/>
      <c r="WRW610" s="7"/>
      <c r="WRX610" s="7"/>
      <c r="WRY610" s="7"/>
      <c r="WRZ610" s="7"/>
      <c r="WSA610" s="7"/>
      <c r="WSB610" s="7"/>
      <c r="WSC610" s="7"/>
      <c r="WSD610" s="7"/>
      <c r="WSE610" s="7"/>
      <c r="WSF610" s="7"/>
      <c r="WSG610" s="7"/>
      <c r="WSH610" s="7"/>
      <c r="WSI610" s="7"/>
      <c r="WSJ610" s="7"/>
      <c r="WSK610" s="7"/>
      <c r="WSL610" s="7"/>
      <c r="WSM610" s="7"/>
      <c r="WSN610" s="7"/>
      <c r="WSO610" s="7"/>
      <c r="WSP610" s="7"/>
      <c r="WSQ610" s="7"/>
      <c r="WSR610" s="7"/>
      <c r="WSS610" s="7"/>
      <c r="WST610" s="7"/>
      <c r="WSU610" s="7"/>
      <c r="WSV610" s="7"/>
      <c r="WSW610" s="7"/>
      <c r="WSX610" s="7"/>
      <c r="WSY610" s="7"/>
      <c r="WSZ610" s="7"/>
      <c r="WTA610" s="7"/>
      <c r="WTB610" s="7"/>
      <c r="WTC610" s="7"/>
      <c r="WTD610" s="7"/>
      <c r="WTE610" s="7"/>
      <c r="WTF610" s="7"/>
      <c r="WTG610" s="7"/>
      <c r="WTH610" s="7"/>
      <c r="WTI610" s="7"/>
      <c r="WTJ610" s="7"/>
      <c r="WTK610" s="7"/>
      <c r="WTL610" s="7"/>
      <c r="WTM610" s="7"/>
      <c r="WTN610" s="7"/>
      <c r="WTO610" s="7"/>
      <c r="WTP610" s="7"/>
      <c r="WTQ610" s="7"/>
      <c r="WTR610" s="7"/>
      <c r="WTS610" s="7"/>
      <c r="WTT610" s="7"/>
      <c r="WTU610" s="7"/>
      <c r="WTV610" s="7"/>
      <c r="WTW610" s="7"/>
      <c r="WTX610" s="7"/>
      <c r="WTY610" s="7"/>
      <c r="WTZ610" s="7"/>
      <c r="WUA610" s="7"/>
      <c r="WUB610" s="7"/>
      <c r="WUC610" s="7"/>
      <c r="WUD610" s="7"/>
      <c r="WUE610" s="7"/>
      <c r="WUF610" s="7"/>
      <c r="WUG610" s="7"/>
      <c r="WUH610" s="7"/>
      <c r="WUI610" s="7"/>
      <c r="WUJ610" s="7"/>
      <c r="WUK610" s="7"/>
      <c r="WUL610" s="7"/>
      <c r="WUM610" s="7"/>
      <c r="WUN610" s="7"/>
      <c r="WUO610" s="7"/>
      <c r="WUP610" s="7"/>
      <c r="WUQ610" s="7"/>
      <c r="WUR610" s="7"/>
      <c r="WUS610" s="7"/>
      <c r="WUT610" s="7"/>
      <c r="WUU610" s="7"/>
      <c r="WUV610" s="7"/>
      <c r="WUW610" s="7"/>
      <c r="WUX610" s="7"/>
      <c r="WUY610" s="7"/>
      <c r="WUZ610" s="7"/>
      <c r="WVA610" s="7"/>
      <c r="WVB610" s="7"/>
      <c r="WVC610" s="7"/>
      <c r="WVD610" s="7"/>
      <c r="WVE610" s="7"/>
      <c r="WVF610" s="7"/>
      <c r="WVG610" s="7"/>
      <c r="WVH610" s="7"/>
      <c r="WVI610" s="7"/>
      <c r="WVJ610" s="7"/>
      <c r="WVK610" s="7"/>
      <c r="WVL610" s="7"/>
      <c r="WVM610" s="7"/>
      <c r="WVN610" s="7"/>
      <c r="WVO610" s="7"/>
      <c r="WVP610" s="7"/>
      <c r="WVQ610" s="7"/>
      <c r="WVR610" s="7"/>
      <c r="WVS610" s="7"/>
      <c r="WVT610" s="7"/>
      <c r="WVU610" s="7"/>
      <c r="WVV610" s="7"/>
      <c r="WVW610" s="7"/>
      <c r="WVX610" s="7"/>
      <c r="WVY610" s="7"/>
      <c r="WVZ610" s="7"/>
      <c r="WWA610" s="7"/>
      <c r="WWB610" s="7"/>
      <c r="WWC610" s="7"/>
      <c r="WWD610" s="7"/>
      <c r="WWE610" s="7"/>
      <c r="WWF610" s="7"/>
      <c r="WWG610" s="7"/>
      <c r="WWH610" s="7"/>
      <c r="WWI610" s="7"/>
      <c r="WWJ610" s="7"/>
      <c r="WWK610" s="7"/>
      <c r="WWL610" s="7"/>
      <c r="WWM610" s="7"/>
      <c r="WWN610" s="7"/>
      <c r="WWO610" s="7"/>
      <c r="WWP610" s="7"/>
      <c r="WWQ610" s="7"/>
      <c r="WWR610" s="7"/>
      <c r="WWS610" s="7"/>
      <c r="WWT610" s="7"/>
      <c r="WWU610" s="7"/>
      <c r="WWV610" s="7"/>
      <c r="WWW610" s="7"/>
      <c r="WWX610" s="7"/>
      <c r="WWY610" s="7"/>
      <c r="WWZ610" s="7"/>
      <c r="WXA610" s="7"/>
      <c r="WXB610" s="7"/>
      <c r="WXC610" s="7"/>
      <c r="WXD610" s="7"/>
      <c r="WXE610" s="7"/>
      <c r="WXF610" s="7"/>
      <c r="WXG610" s="7"/>
      <c r="WXH610" s="7"/>
      <c r="WXI610" s="7"/>
      <c r="WXJ610" s="7"/>
      <c r="WXK610" s="7"/>
      <c r="WXL610" s="7"/>
      <c r="WXM610" s="7"/>
      <c r="WXN610" s="7"/>
      <c r="WXO610" s="7"/>
      <c r="WXP610" s="7"/>
      <c r="WXQ610" s="7"/>
      <c r="WXR610" s="7"/>
      <c r="WXS610" s="7"/>
      <c r="WXT610" s="7"/>
      <c r="WXU610" s="7"/>
      <c r="WXV610" s="7"/>
      <c r="WXW610" s="7"/>
      <c r="WXX610" s="7"/>
      <c r="WXY610" s="7"/>
      <c r="WXZ610" s="7"/>
      <c r="WYA610" s="7"/>
      <c r="WYB610" s="7"/>
      <c r="WYC610" s="7"/>
      <c r="WYD610" s="7"/>
      <c r="WYE610" s="7"/>
      <c r="WYF610" s="7"/>
      <c r="WYG610" s="7"/>
      <c r="WYH610" s="7"/>
      <c r="WYI610" s="7"/>
      <c r="WYJ610" s="7"/>
      <c r="WYK610" s="7"/>
      <c r="WYL610" s="7"/>
      <c r="WYM610" s="7"/>
      <c r="WYN610" s="7"/>
      <c r="WYO610" s="7"/>
      <c r="WYP610" s="7"/>
      <c r="WYQ610" s="7"/>
      <c r="WYR610" s="7"/>
      <c r="WYS610" s="7"/>
      <c r="WYT610" s="7"/>
      <c r="WYU610" s="7"/>
      <c r="WYV610" s="7"/>
      <c r="WYW610" s="7"/>
      <c r="WYX610" s="7"/>
      <c r="WYY610" s="7"/>
      <c r="WYZ610" s="7"/>
      <c r="WZA610" s="7"/>
      <c r="WZB610" s="7"/>
      <c r="WZC610" s="7"/>
      <c r="WZD610" s="7"/>
      <c r="WZE610" s="7"/>
      <c r="WZF610" s="7"/>
      <c r="WZG610" s="7"/>
      <c r="WZH610" s="7"/>
      <c r="WZI610" s="7"/>
      <c r="WZJ610" s="7"/>
      <c r="WZK610" s="7"/>
      <c r="WZL610" s="7"/>
      <c r="WZM610" s="7"/>
      <c r="WZN610" s="7"/>
      <c r="WZO610" s="7"/>
      <c r="WZP610" s="7"/>
      <c r="WZQ610" s="7"/>
      <c r="WZR610" s="7"/>
      <c r="WZS610" s="7"/>
      <c r="WZT610" s="7"/>
      <c r="WZU610" s="7"/>
      <c r="WZV610" s="7"/>
      <c r="WZW610" s="7"/>
      <c r="WZX610" s="7"/>
      <c r="WZY610" s="7"/>
      <c r="WZZ610" s="7"/>
      <c r="XAA610" s="7"/>
      <c r="XAB610" s="7"/>
      <c r="XAC610" s="7"/>
      <c r="XAD610" s="7"/>
      <c r="XAE610" s="7"/>
      <c r="XAF610" s="7"/>
      <c r="XAG610" s="7"/>
      <c r="XAH610" s="7"/>
      <c r="XAI610" s="7"/>
      <c r="XAJ610" s="7"/>
      <c r="XAK610" s="7"/>
      <c r="XAL610" s="7"/>
      <c r="XAM610" s="7"/>
      <c r="XAN610" s="7"/>
      <c r="XAO610" s="7"/>
      <c r="XAP610" s="7"/>
      <c r="XAQ610" s="7"/>
      <c r="XAR610" s="7"/>
      <c r="XAS610" s="7"/>
      <c r="XAT610" s="7"/>
      <c r="XAU610" s="7"/>
      <c r="XAV610" s="7"/>
      <c r="XAW610" s="7"/>
      <c r="XAX610" s="7"/>
      <c r="XAY610" s="7"/>
      <c r="XAZ610" s="7"/>
      <c r="XBA610" s="7"/>
      <c r="XBB610" s="7"/>
      <c r="XBC610" s="7"/>
      <c r="XBD610" s="7"/>
      <c r="XBE610" s="7"/>
      <c r="XBF610" s="7"/>
      <c r="XBG610" s="7"/>
      <c r="XBH610" s="7"/>
      <c r="XBI610" s="7"/>
      <c r="XBJ610" s="7"/>
      <c r="XBK610" s="7"/>
      <c r="XBL610" s="7"/>
      <c r="XBM610" s="7"/>
      <c r="XBN610" s="7"/>
      <c r="XBO610" s="7"/>
      <c r="XBP610" s="7"/>
      <c r="XBQ610" s="7"/>
      <c r="XBR610" s="7"/>
      <c r="XBS610" s="7"/>
      <c r="XBT610" s="7"/>
      <c r="XBU610" s="7"/>
      <c r="XBV610" s="7"/>
      <c r="XBW610" s="7"/>
      <c r="XBX610" s="7"/>
      <c r="XBY610" s="7"/>
      <c r="XBZ610" s="7"/>
      <c r="XCA610" s="7"/>
      <c r="XCB610" s="7"/>
      <c r="XCC610" s="7"/>
      <c r="XCD610" s="7"/>
      <c r="XCE610" s="7"/>
      <c r="XCF610" s="7"/>
      <c r="XCG610" s="7"/>
      <c r="XCH610" s="7"/>
      <c r="XCI610" s="7"/>
      <c r="XCJ610" s="7"/>
      <c r="XCK610" s="7"/>
      <c r="XCL610" s="7"/>
      <c r="XCM610" s="7"/>
      <c r="XCN610" s="7"/>
      <c r="XCO610" s="7"/>
      <c r="XCP610" s="7"/>
      <c r="XCQ610" s="7"/>
      <c r="XCR610" s="7"/>
      <c r="XCS610" s="7"/>
      <c r="XCT610" s="7"/>
      <c r="XCU610" s="7"/>
      <c r="XCV610" s="7"/>
      <c r="XCW610" s="7"/>
      <c r="XCX610" s="7"/>
      <c r="XCY610" s="7"/>
      <c r="XCZ610" s="7"/>
      <c r="XDA610" s="7"/>
      <c r="XDB610" s="7"/>
      <c r="XDC610" s="7"/>
      <c r="XDD610" s="7"/>
      <c r="XDE610" s="7"/>
      <c r="XDF610" s="7"/>
      <c r="XDG610" s="7"/>
      <c r="XDH610" s="7"/>
      <c r="XDI610" s="7"/>
      <c r="XDJ610" s="7"/>
      <c r="XDK610" s="7"/>
      <c r="XDL610" s="7"/>
      <c r="XDM610" s="7"/>
      <c r="XDN610" s="7"/>
      <c r="XDO610" s="7"/>
      <c r="XDP610" s="7"/>
      <c r="XDQ610" s="7"/>
      <c r="XDR610" s="7"/>
      <c r="XDS610" s="7"/>
      <c r="XDT610" s="7"/>
      <c r="XDU610" s="7"/>
      <c r="XDV610" s="7"/>
      <c r="XDW610" s="7"/>
      <c r="XDX610" s="7"/>
      <c r="XDY610" s="7"/>
      <c r="XDZ610" s="7"/>
      <c r="XEA610" s="7"/>
      <c r="XEB610" s="7"/>
      <c r="XEC610" s="7"/>
      <c r="XED610" s="7"/>
      <c r="XEE610" s="7"/>
      <c r="XEF610" s="7"/>
      <c r="XEG610" s="7"/>
      <c r="XEH610" s="7"/>
      <c r="XEI610" s="7"/>
      <c r="XEJ610" s="7"/>
      <c r="XEK610" s="7"/>
      <c r="XEL610" s="7"/>
      <c r="XEM610" s="7"/>
      <c r="XEN610" s="7"/>
      <c r="XEO610" s="7"/>
      <c r="XEP610" s="7"/>
      <c r="XEQ610" s="7"/>
      <c r="XER610" s="7"/>
      <c r="XES610" s="7"/>
      <c r="XET610" s="7"/>
      <c r="XEU610" s="7"/>
      <c r="XEV610" s="7"/>
      <c r="XEW610" s="7"/>
      <c r="XEX610" s="7"/>
      <c r="XEY610" s="7"/>
      <c r="XEZ610" s="7"/>
      <c r="XFA610" s="7"/>
      <c r="XFB610" s="7"/>
      <c r="XFC610" s="7"/>
    </row>
    <row r="611" spans="1:16383" ht="22.5" x14ac:dyDescent="0.2">
      <c r="A611" t="s">
        <v>942</v>
      </c>
      <c r="B611" s="18" t="s">
        <v>1151</v>
      </c>
      <c r="C611" s="18"/>
      <c r="D611" s="18" t="s">
        <v>1152</v>
      </c>
      <c r="E611" s="18" t="s">
        <v>1153</v>
      </c>
      <c r="F611" s="18" t="s">
        <v>1013</v>
      </c>
      <c r="G611" s="37" t="s">
        <v>1153</v>
      </c>
      <c r="H611" s="20" t="s">
        <v>1013</v>
      </c>
      <c r="I611" s="35" t="s">
        <v>1154</v>
      </c>
      <c r="J611" s="21">
        <v>3976</v>
      </c>
      <c r="K611" s="85">
        <v>19880</v>
      </c>
      <c r="L611" s="23">
        <v>40765</v>
      </c>
      <c r="M611" s="23">
        <v>42220</v>
      </c>
      <c r="N611" s="24">
        <v>2.82</v>
      </c>
      <c r="O611" s="24">
        <f t="shared" si="63"/>
        <v>0.56399999999999995</v>
      </c>
      <c r="P611" s="26">
        <f t="shared" si="65"/>
        <v>0</v>
      </c>
      <c r="Q611" s="26">
        <f t="shared" si="67"/>
        <v>0</v>
      </c>
      <c r="R611" s="6">
        <f t="shared" si="64"/>
        <v>0</v>
      </c>
      <c r="T611">
        <f t="shared" si="66"/>
        <v>1</v>
      </c>
    </row>
    <row r="612" spans="1:16383" ht="22.5" x14ac:dyDescent="0.2">
      <c r="A612" t="s">
        <v>942</v>
      </c>
      <c r="B612" s="18" t="s">
        <v>1155</v>
      </c>
      <c r="C612" s="18"/>
      <c r="D612" s="18" t="s">
        <v>1156</v>
      </c>
      <c r="E612" s="18" t="s">
        <v>1157</v>
      </c>
      <c r="F612" s="18" t="s">
        <v>1013</v>
      </c>
      <c r="G612" s="37" t="s">
        <v>1157</v>
      </c>
      <c r="H612" s="20" t="s">
        <v>1013</v>
      </c>
      <c r="I612" s="35" t="s">
        <v>1158</v>
      </c>
      <c r="J612" s="21">
        <v>3976</v>
      </c>
      <c r="K612" s="85">
        <v>19880</v>
      </c>
      <c r="L612" s="23">
        <v>40765</v>
      </c>
      <c r="M612" s="23">
        <v>42220</v>
      </c>
      <c r="N612" s="24">
        <v>2.82</v>
      </c>
      <c r="O612" s="24">
        <f t="shared" si="63"/>
        <v>0.56399999999999995</v>
      </c>
      <c r="P612" s="26">
        <f t="shared" si="65"/>
        <v>0</v>
      </c>
      <c r="Q612" s="26">
        <f t="shared" si="67"/>
        <v>0</v>
      </c>
      <c r="R612" s="6">
        <f t="shared" si="64"/>
        <v>0</v>
      </c>
      <c r="T612">
        <f t="shared" si="66"/>
        <v>1</v>
      </c>
    </row>
    <row r="613" spans="1:16383" ht="22.5" x14ac:dyDescent="0.2">
      <c r="A613" t="s">
        <v>942</v>
      </c>
      <c r="B613" s="18" t="s">
        <v>1159</v>
      </c>
      <c r="C613" s="18"/>
      <c r="D613" s="18" t="s">
        <v>1160</v>
      </c>
      <c r="E613" s="18"/>
      <c r="F613" s="18" t="s">
        <v>1013</v>
      </c>
      <c r="H613" s="20" t="s">
        <v>1013</v>
      </c>
      <c r="I613" s="35" t="s">
        <v>1161</v>
      </c>
      <c r="J613" s="21">
        <v>3976</v>
      </c>
      <c r="K613" s="85">
        <v>19880</v>
      </c>
      <c r="L613" s="23">
        <v>40765</v>
      </c>
      <c r="M613" s="23"/>
      <c r="N613" s="24">
        <v>2.82</v>
      </c>
      <c r="O613" s="24">
        <f t="shared" si="63"/>
        <v>0.56399999999999995</v>
      </c>
      <c r="P613" s="26">
        <f t="shared" si="65"/>
        <v>3976</v>
      </c>
      <c r="Q613" s="26">
        <f t="shared" si="67"/>
        <v>19880</v>
      </c>
      <c r="R613" s="6">
        <f t="shared" si="64"/>
        <v>11212.32</v>
      </c>
      <c r="T613">
        <f t="shared" si="66"/>
        <v>1</v>
      </c>
    </row>
    <row r="614" spans="1:16383" ht="22.5" x14ac:dyDescent="0.2">
      <c r="A614" t="s">
        <v>942</v>
      </c>
      <c r="B614" s="18" t="s">
        <v>1162</v>
      </c>
      <c r="C614" s="18"/>
      <c r="D614" s="18" t="s">
        <v>1163</v>
      </c>
      <c r="E614" s="18"/>
      <c r="F614" s="18" t="s">
        <v>1013</v>
      </c>
      <c r="H614" s="20" t="s">
        <v>1013</v>
      </c>
      <c r="I614" s="35" t="s">
        <v>1164</v>
      </c>
      <c r="J614" s="21">
        <v>3976</v>
      </c>
      <c r="K614" s="85">
        <v>19880</v>
      </c>
      <c r="L614" s="23">
        <v>40765</v>
      </c>
      <c r="M614" s="23"/>
      <c r="N614" s="24">
        <v>2.82</v>
      </c>
      <c r="O614" s="24">
        <f t="shared" si="63"/>
        <v>0.56399999999999995</v>
      </c>
      <c r="P614" s="26">
        <f t="shared" si="65"/>
        <v>3976</v>
      </c>
      <c r="Q614" s="26">
        <f t="shared" si="67"/>
        <v>19880</v>
      </c>
      <c r="R614" s="6">
        <f t="shared" si="64"/>
        <v>11212.32</v>
      </c>
      <c r="T614">
        <f t="shared" si="66"/>
        <v>1</v>
      </c>
    </row>
    <row r="615" spans="1:16383" ht="22.5" x14ac:dyDescent="0.2">
      <c r="A615" t="s">
        <v>942</v>
      </c>
      <c r="B615" s="18" t="s">
        <v>1165</v>
      </c>
      <c r="C615" s="18"/>
      <c r="D615" s="18" t="s">
        <v>1166</v>
      </c>
      <c r="E615" s="18"/>
      <c r="F615" s="18" t="s">
        <v>1013</v>
      </c>
      <c r="H615" s="20" t="s">
        <v>1013</v>
      </c>
      <c r="I615" s="35" t="s">
        <v>1167</v>
      </c>
      <c r="J615" s="21">
        <v>3976</v>
      </c>
      <c r="K615" s="85">
        <v>19880</v>
      </c>
      <c r="L615" s="23">
        <v>40765</v>
      </c>
      <c r="M615" s="23"/>
      <c r="N615" s="24">
        <v>2.82</v>
      </c>
      <c r="O615" s="24">
        <f t="shared" si="63"/>
        <v>0.56399999999999995</v>
      </c>
      <c r="P615" s="26">
        <f t="shared" si="65"/>
        <v>3976</v>
      </c>
      <c r="Q615" s="26">
        <f t="shared" si="67"/>
        <v>19880</v>
      </c>
      <c r="R615" s="6">
        <f t="shared" si="64"/>
        <v>11212.32</v>
      </c>
      <c r="T615">
        <f t="shared" si="66"/>
        <v>1</v>
      </c>
    </row>
    <row r="616" spans="1:16383" ht="22.5" x14ac:dyDescent="0.2">
      <c r="A616" t="s">
        <v>942</v>
      </c>
      <c r="B616" s="18" t="s">
        <v>1168</v>
      </c>
      <c r="C616" s="18"/>
      <c r="D616" s="18" t="s">
        <v>1169</v>
      </c>
      <c r="E616" s="18"/>
      <c r="F616" s="18" t="s">
        <v>1013</v>
      </c>
      <c r="H616" s="20" t="s">
        <v>1013</v>
      </c>
      <c r="I616" s="35" t="s">
        <v>1170</v>
      </c>
      <c r="J616" s="21">
        <v>3976</v>
      </c>
      <c r="K616" s="85">
        <v>19880</v>
      </c>
      <c r="L616" s="23">
        <v>40765</v>
      </c>
      <c r="M616" s="23"/>
      <c r="N616" s="24">
        <v>2.82</v>
      </c>
      <c r="O616" s="24">
        <f t="shared" si="63"/>
        <v>0.56399999999999995</v>
      </c>
      <c r="P616" s="26">
        <f t="shared" si="65"/>
        <v>3976</v>
      </c>
      <c r="Q616" s="26">
        <f t="shared" si="67"/>
        <v>19880</v>
      </c>
      <c r="R616" s="6">
        <f t="shared" si="64"/>
        <v>11212.32</v>
      </c>
      <c r="T616">
        <f t="shared" si="66"/>
        <v>1</v>
      </c>
    </row>
    <row r="617" spans="1:16383" ht="22.5" x14ac:dyDescent="0.2">
      <c r="A617" t="s">
        <v>942</v>
      </c>
      <c r="B617" s="18" t="s">
        <v>1171</v>
      </c>
      <c r="C617" s="18"/>
      <c r="D617" s="18" t="s">
        <v>1172</v>
      </c>
      <c r="E617" s="18"/>
      <c r="F617" s="18" t="s">
        <v>1013</v>
      </c>
      <c r="H617" s="20" t="s">
        <v>1013</v>
      </c>
      <c r="I617" s="35" t="s">
        <v>86</v>
      </c>
      <c r="J617" s="21">
        <v>70599</v>
      </c>
      <c r="K617" s="85">
        <v>352995</v>
      </c>
      <c r="L617" s="23">
        <v>40765</v>
      </c>
      <c r="M617" s="23"/>
      <c r="N617" s="24">
        <v>2.82</v>
      </c>
      <c r="O617" s="24">
        <f t="shared" si="63"/>
        <v>0.56399999999999995</v>
      </c>
      <c r="P617" s="26">
        <f t="shared" si="65"/>
        <v>70599</v>
      </c>
      <c r="Q617" s="26">
        <f t="shared" si="67"/>
        <v>352995</v>
      </c>
      <c r="R617" s="6">
        <f t="shared" si="64"/>
        <v>199089.18</v>
      </c>
      <c r="T617">
        <f t="shared" si="66"/>
        <v>1</v>
      </c>
    </row>
    <row r="618" spans="1:16383" s="7" customFormat="1" x14ac:dyDescent="0.2">
      <c r="A618" s="7" t="s">
        <v>942</v>
      </c>
      <c r="B618" s="18" t="s">
        <v>1112</v>
      </c>
      <c r="C618" s="18"/>
      <c r="D618" s="18" t="s">
        <v>1173</v>
      </c>
      <c r="E618" s="18"/>
      <c r="F618" s="18" t="s">
        <v>1078</v>
      </c>
      <c r="G618" s="37" t="s">
        <v>1174</v>
      </c>
      <c r="H618" s="28" t="s">
        <v>1078</v>
      </c>
      <c r="I618" s="1" t="s">
        <v>490</v>
      </c>
      <c r="J618" s="30">
        <v>17730</v>
      </c>
      <c r="K618" s="65">
        <v>88650</v>
      </c>
      <c r="L618" s="32">
        <v>41121</v>
      </c>
      <c r="M618" s="32"/>
      <c r="N618" s="38">
        <v>2.82</v>
      </c>
      <c r="O618" s="38">
        <f t="shared" si="63"/>
        <v>0.56399999999999995</v>
      </c>
      <c r="P618" s="34">
        <f t="shared" si="65"/>
        <v>17730</v>
      </c>
      <c r="Q618" s="34">
        <f t="shared" si="67"/>
        <v>88650</v>
      </c>
      <c r="R618" s="86">
        <f t="shared" si="64"/>
        <v>49998.6</v>
      </c>
      <c r="T618">
        <f t="shared" si="66"/>
        <v>1</v>
      </c>
    </row>
    <row r="619" spans="1:16383" x14ac:dyDescent="0.2">
      <c r="A619" t="s">
        <v>942</v>
      </c>
      <c r="B619" s="18" t="s">
        <v>1050</v>
      </c>
      <c r="C619" s="18"/>
      <c r="D619" s="18" t="s">
        <v>1175</v>
      </c>
      <c r="E619" s="18"/>
      <c r="F619" s="18" t="s">
        <v>1049</v>
      </c>
      <c r="H619" s="20" t="s">
        <v>1049</v>
      </c>
      <c r="I619" s="35" t="s">
        <v>1176</v>
      </c>
      <c r="J619" s="21">
        <v>32000</v>
      </c>
      <c r="K619" s="85">
        <v>160000</v>
      </c>
      <c r="L619" s="23">
        <v>41262</v>
      </c>
      <c r="M619" s="23"/>
      <c r="N619" s="24">
        <v>2.82</v>
      </c>
      <c r="O619" s="24">
        <f t="shared" si="63"/>
        <v>0.56399999999999995</v>
      </c>
      <c r="P619" s="26">
        <f t="shared" si="65"/>
        <v>32000</v>
      </c>
      <c r="Q619" s="26">
        <f t="shared" si="67"/>
        <v>160000</v>
      </c>
      <c r="R619" s="6">
        <f t="shared" si="64"/>
        <v>90239.999999999985</v>
      </c>
      <c r="T619">
        <f t="shared" si="66"/>
        <v>1</v>
      </c>
    </row>
    <row r="620" spans="1:16383" x14ac:dyDescent="0.2">
      <c r="A620" t="s">
        <v>942</v>
      </c>
      <c r="B620" s="18" t="s">
        <v>1130</v>
      </c>
      <c r="C620" s="18"/>
      <c r="D620" s="18" t="s">
        <v>1177</v>
      </c>
      <c r="E620" s="18"/>
      <c r="F620" s="18" t="s">
        <v>1129</v>
      </c>
      <c r="H620" s="20" t="s">
        <v>1129</v>
      </c>
      <c r="I620" s="35" t="s">
        <v>1178</v>
      </c>
      <c r="J620" s="21">
        <v>153107</v>
      </c>
      <c r="K620" s="85">
        <v>765535</v>
      </c>
      <c r="L620" s="23">
        <v>41262</v>
      </c>
      <c r="M620" s="23"/>
      <c r="N620" s="24">
        <v>2.82</v>
      </c>
      <c r="O620" s="24">
        <f t="shared" si="63"/>
        <v>0.56399999999999995</v>
      </c>
      <c r="P620" s="26">
        <f t="shared" si="65"/>
        <v>153107</v>
      </c>
      <c r="Q620" s="26">
        <f t="shared" si="67"/>
        <v>765535</v>
      </c>
      <c r="R620" s="6">
        <f t="shared" si="64"/>
        <v>431761.73999999993</v>
      </c>
      <c r="T620">
        <f t="shared" si="66"/>
        <v>1</v>
      </c>
    </row>
    <row r="621" spans="1:16383" x14ac:dyDescent="0.2">
      <c r="A621" t="s">
        <v>942</v>
      </c>
      <c r="B621" s="18" t="s">
        <v>1133</v>
      </c>
      <c r="C621" s="18"/>
      <c r="D621" s="18" t="s">
        <v>1179</v>
      </c>
      <c r="E621" s="18"/>
      <c r="F621" s="18" t="s">
        <v>1132</v>
      </c>
      <c r="H621" s="20" t="s">
        <v>1132</v>
      </c>
      <c r="I621" s="35" t="s">
        <v>1180</v>
      </c>
      <c r="J621" s="21">
        <v>153107</v>
      </c>
      <c r="K621" s="85">
        <v>765535</v>
      </c>
      <c r="L621" s="23">
        <v>41262</v>
      </c>
      <c r="M621" s="23"/>
      <c r="N621" s="24">
        <v>2.82</v>
      </c>
      <c r="O621" s="24">
        <f t="shared" si="63"/>
        <v>0.56399999999999995</v>
      </c>
      <c r="P621" s="26">
        <f t="shared" si="65"/>
        <v>153107</v>
      </c>
      <c r="Q621" s="26">
        <f t="shared" si="67"/>
        <v>765535</v>
      </c>
      <c r="R621" s="6">
        <f t="shared" si="64"/>
        <v>431761.73999999993</v>
      </c>
      <c r="T621">
        <f t="shared" si="66"/>
        <v>1</v>
      </c>
    </row>
    <row r="622" spans="1:16383" ht="33.75" x14ac:dyDescent="0.2">
      <c r="A622" t="s">
        <v>942</v>
      </c>
      <c r="B622" s="18" t="s">
        <v>1181</v>
      </c>
      <c r="C622" s="18" t="s">
        <v>491</v>
      </c>
      <c r="D622" s="18" t="s">
        <v>1182</v>
      </c>
      <c r="E622" s="18"/>
      <c r="F622" s="18"/>
      <c r="H622" s="20"/>
      <c r="I622" s="35" t="s">
        <v>1183</v>
      </c>
      <c r="J622" s="21">
        <v>20000</v>
      </c>
      <c r="K622" s="85">
        <v>100000</v>
      </c>
      <c r="L622" s="23">
        <v>41390</v>
      </c>
      <c r="M622" s="23"/>
      <c r="N622" s="24">
        <v>2.82</v>
      </c>
      <c r="O622" s="24">
        <f t="shared" si="63"/>
        <v>0.56399999999999995</v>
      </c>
      <c r="P622" s="26">
        <f t="shared" si="65"/>
        <v>20000</v>
      </c>
      <c r="Q622" s="26">
        <f t="shared" si="67"/>
        <v>100000</v>
      </c>
      <c r="R622" s="6">
        <f t="shared" si="64"/>
        <v>56399.999999999993</v>
      </c>
      <c r="T622" t="str">
        <f t="shared" si="66"/>
        <v/>
      </c>
    </row>
    <row r="623" spans="1:16383" x14ac:dyDescent="0.2">
      <c r="A623" t="s">
        <v>942</v>
      </c>
      <c r="B623" s="18" t="s">
        <v>1015</v>
      </c>
      <c r="C623" s="18"/>
      <c r="D623" s="18" t="s">
        <v>1017</v>
      </c>
      <c r="E623" s="18"/>
      <c r="F623" s="18" t="s">
        <v>1016</v>
      </c>
      <c r="H623" s="20" t="s">
        <v>1016</v>
      </c>
      <c r="I623" s="35" t="s">
        <v>868</v>
      </c>
      <c r="J623" s="21">
        <v>141844</v>
      </c>
      <c r="K623" s="85">
        <v>709220</v>
      </c>
      <c r="L623" s="23">
        <v>42087</v>
      </c>
      <c r="M623" s="23"/>
      <c r="N623" s="24">
        <v>2.82</v>
      </c>
      <c r="O623" s="24">
        <f t="shared" si="63"/>
        <v>0.56399999999999995</v>
      </c>
      <c r="P623" s="26">
        <f t="shared" si="65"/>
        <v>141844</v>
      </c>
      <c r="Q623" s="26">
        <f t="shared" si="67"/>
        <v>709220</v>
      </c>
      <c r="R623" s="6">
        <f t="shared" si="64"/>
        <v>400000.07999999996</v>
      </c>
      <c r="T623">
        <f t="shared" si="66"/>
        <v>1</v>
      </c>
    </row>
    <row r="624" spans="1:16383" x14ac:dyDescent="0.2">
      <c r="A624" t="s">
        <v>942</v>
      </c>
      <c r="B624" s="18" t="s">
        <v>1118</v>
      </c>
      <c r="C624" s="18"/>
      <c r="D624" s="18" t="s">
        <v>1120</v>
      </c>
      <c r="E624" s="18" t="s">
        <v>1120</v>
      </c>
      <c r="F624" s="18" t="s">
        <v>1119</v>
      </c>
      <c r="H624" s="20" t="s">
        <v>1119</v>
      </c>
      <c r="I624" s="35" t="s">
        <v>1184</v>
      </c>
      <c r="J624" s="21">
        <v>32000</v>
      </c>
      <c r="K624" s="85">
        <v>160000</v>
      </c>
      <c r="L624" s="23">
        <v>42087</v>
      </c>
      <c r="M624" s="23">
        <v>42394</v>
      </c>
      <c r="N624" s="24">
        <v>2.82</v>
      </c>
      <c r="O624" s="24">
        <f t="shared" si="63"/>
        <v>0.56399999999999995</v>
      </c>
      <c r="P624" s="26">
        <f t="shared" si="65"/>
        <v>0</v>
      </c>
      <c r="Q624" s="26">
        <f t="shared" si="67"/>
        <v>0</v>
      </c>
      <c r="R624" s="6">
        <f t="shared" si="64"/>
        <v>0</v>
      </c>
      <c r="T624">
        <f t="shared" si="66"/>
        <v>1</v>
      </c>
    </row>
    <row r="625" spans="1:20" x14ac:dyDescent="0.2">
      <c r="A625" t="s">
        <v>942</v>
      </c>
      <c r="B625" s="18" t="s">
        <v>1125</v>
      </c>
      <c r="C625" s="18"/>
      <c r="D625" s="18" t="s">
        <v>1127</v>
      </c>
      <c r="E625" s="18"/>
      <c r="F625" s="18" t="s">
        <v>1126</v>
      </c>
      <c r="H625" s="20" t="s">
        <v>1126</v>
      </c>
      <c r="I625" s="35" t="s">
        <v>1185</v>
      </c>
      <c r="J625" s="21">
        <v>32000</v>
      </c>
      <c r="K625" s="85">
        <v>160000</v>
      </c>
      <c r="L625" s="23">
        <v>42132</v>
      </c>
      <c r="M625" s="23"/>
      <c r="N625" s="24">
        <v>2.82</v>
      </c>
      <c r="O625" s="24">
        <f t="shared" si="63"/>
        <v>0.56399999999999995</v>
      </c>
      <c r="P625" s="26">
        <f t="shared" si="65"/>
        <v>32000</v>
      </c>
      <c r="Q625" s="26">
        <f t="shared" si="67"/>
        <v>160000</v>
      </c>
      <c r="R625" s="6">
        <f t="shared" si="64"/>
        <v>90239.999999999985</v>
      </c>
      <c r="T625">
        <f t="shared" si="66"/>
        <v>1</v>
      </c>
    </row>
    <row r="626" spans="1:20" ht="22.5" x14ac:dyDescent="0.2">
      <c r="A626" t="s">
        <v>942</v>
      </c>
      <c r="B626" s="18"/>
      <c r="C626" s="18"/>
      <c r="D626" s="18" t="s">
        <v>1186</v>
      </c>
      <c r="E626" s="18"/>
      <c r="F626" s="18" t="s">
        <v>1145</v>
      </c>
      <c r="G626" s="37"/>
      <c r="H626" s="18" t="s">
        <v>1145</v>
      </c>
      <c r="I626" s="35" t="s">
        <v>80</v>
      </c>
      <c r="J626" s="21">
        <v>3976</v>
      </c>
      <c r="K626" s="85">
        <f>19880-7500</f>
        <v>12380</v>
      </c>
      <c r="L626" s="98">
        <v>42220</v>
      </c>
      <c r="M626" s="23"/>
      <c r="N626" s="24">
        <v>2.82</v>
      </c>
      <c r="O626" s="24">
        <f t="shared" si="63"/>
        <v>0.56399999999999995</v>
      </c>
      <c r="P626" s="26">
        <f t="shared" si="65"/>
        <v>3976</v>
      </c>
      <c r="Q626" s="26">
        <f t="shared" si="67"/>
        <v>12380</v>
      </c>
      <c r="R626" s="6">
        <f t="shared" si="64"/>
        <v>6982.32</v>
      </c>
      <c r="T626">
        <f t="shared" si="66"/>
        <v>1</v>
      </c>
    </row>
    <row r="627" spans="1:20" ht="22.5" x14ac:dyDescent="0.2">
      <c r="A627" t="s">
        <v>942</v>
      </c>
      <c r="B627" s="18"/>
      <c r="C627" s="18"/>
      <c r="D627" s="18" t="s">
        <v>1187</v>
      </c>
      <c r="E627" s="18"/>
      <c r="F627" s="18" t="s">
        <v>1148</v>
      </c>
      <c r="G627" s="37"/>
      <c r="H627" s="18" t="s">
        <v>1148</v>
      </c>
      <c r="I627" s="35" t="s">
        <v>1150</v>
      </c>
      <c r="J627" s="21">
        <v>3976</v>
      </c>
      <c r="K627" s="85">
        <f>19880-4000</f>
        <v>15880</v>
      </c>
      <c r="L627" s="98">
        <v>42220</v>
      </c>
      <c r="M627" s="23"/>
      <c r="N627" s="24">
        <v>2.82</v>
      </c>
      <c r="O627" s="24">
        <f t="shared" si="63"/>
        <v>0.56399999999999995</v>
      </c>
      <c r="P627" s="26">
        <f t="shared" si="65"/>
        <v>3976</v>
      </c>
      <c r="Q627" s="26">
        <f t="shared" si="67"/>
        <v>15880</v>
      </c>
      <c r="R627" s="6">
        <f t="shared" si="64"/>
        <v>8956.32</v>
      </c>
      <c r="T627">
        <f t="shared" si="66"/>
        <v>1</v>
      </c>
    </row>
    <row r="628" spans="1:20" ht="22.5" x14ac:dyDescent="0.2">
      <c r="A628" t="s">
        <v>942</v>
      </c>
      <c r="B628" s="18"/>
      <c r="C628" s="18"/>
      <c r="D628" s="18" t="s">
        <v>1188</v>
      </c>
      <c r="E628" s="18"/>
      <c r="F628" s="18" t="s">
        <v>1152</v>
      </c>
      <c r="G628" s="37"/>
      <c r="H628" s="18" t="s">
        <v>1152</v>
      </c>
      <c r="I628" s="35" t="s">
        <v>1154</v>
      </c>
      <c r="J628" s="21">
        <v>3976</v>
      </c>
      <c r="K628" s="85">
        <f>19880-6000</f>
        <v>13880</v>
      </c>
      <c r="L628" s="98">
        <v>42220</v>
      </c>
      <c r="M628" s="23"/>
      <c r="N628" s="24">
        <v>2.82</v>
      </c>
      <c r="O628" s="24">
        <f t="shared" si="63"/>
        <v>0.56399999999999995</v>
      </c>
      <c r="P628" s="26">
        <f t="shared" si="65"/>
        <v>3976</v>
      </c>
      <c r="Q628" s="26">
        <f t="shared" si="67"/>
        <v>13880</v>
      </c>
      <c r="R628" s="6">
        <f t="shared" si="64"/>
        <v>7828.3199999999988</v>
      </c>
      <c r="T628">
        <f t="shared" si="66"/>
        <v>1</v>
      </c>
    </row>
    <row r="629" spans="1:20" ht="12.75" customHeight="1" x14ac:dyDescent="0.2">
      <c r="A629" t="s">
        <v>942</v>
      </c>
      <c r="B629" s="18"/>
      <c r="C629" s="18"/>
      <c r="D629" s="18" t="s">
        <v>1189</v>
      </c>
      <c r="E629" s="18"/>
      <c r="F629" s="18" t="s">
        <v>1156</v>
      </c>
      <c r="G629" s="37"/>
      <c r="H629" s="18" t="s">
        <v>1156</v>
      </c>
      <c r="I629" s="35" t="s">
        <v>1158</v>
      </c>
      <c r="J629" s="21">
        <v>3976</v>
      </c>
      <c r="K629" s="85">
        <f>19880-6000</f>
        <v>13880</v>
      </c>
      <c r="L629" s="98">
        <v>42220</v>
      </c>
      <c r="M629" s="23"/>
      <c r="N629" s="24">
        <v>2.82</v>
      </c>
      <c r="O629" s="24">
        <f t="shared" si="63"/>
        <v>0.56399999999999995</v>
      </c>
      <c r="P629" s="26">
        <f t="shared" si="65"/>
        <v>3976</v>
      </c>
      <c r="Q629" s="26">
        <f t="shared" si="67"/>
        <v>13880</v>
      </c>
      <c r="R629" s="6">
        <f t="shared" si="64"/>
        <v>7828.3199999999988</v>
      </c>
      <c r="T629">
        <f t="shared" si="66"/>
        <v>1</v>
      </c>
    </row>
    <row r="630" spans="1:20" s="36" customFormat="1" ht="12.75" customHeight="1" x14ac:dyDescent="0.2">
      <c r="A630" s="36" t="s">
        <v>942</v>
      </c>
      <c r="B630" s="68"/>
      <c r="C630" s="68"/>
      <c r="D630" s="68" t="s">
        <v>1190</v>
      </c>
      <c r="E630" s="18"/>
      <c r="F630" s="18" t="s">
        <v>1041</v>
      </c>
      <c r="G630" s="71"/>
      <c r="H630" s="68" t="s">
        <v>1041</v>
      </c>
      <c r="I630" s="72" t="s">
        <v>776</v>
      </c>
      <c r="J630" s="80">
        <v>395390</v>
      </c>
      <c r="K630" s="88">
        <f>1976950-42680</f>
        <v>1934270</v>
      </c>
      <c r="L630" s="82">
        <v>42220</v>
      </c>
      <c r="M630" s="82"/>
      <c r="N630" s="75">
        <v>2.82</v>
      </c>
      <c r="O630" s="75">
        <f t="shared" si="63"/>
        <v>0.56399999999999995</v>
      </c>
      <c r="P630" s="77">
        <f t="shared" si="65"/>
        <v>395390</v>
      </c>
      <c r="Q630" s="77">
        <f t="shared" si="67"/>
        <v>1934270</v>
      </c>
      <c r="R630" s="89">
        <f t="shared" si="64"/>
        <v>1090928.2799999998</v>
      </c>
      <c r="T630">
        <f t="shared" si="66"/>
        <v>1</v>
      </c>
    </row>
    <row r="631" spans="1:20" ht="12.75" customHeight="1" x14ac:dyDescent="0.2">
      <c r="A631" s="54" t="s">
        <v>942</v>
      </c>
      <c r="B631" s="69" t="s">
        <v>962</v>
      </c>
      <c r="C631" s="69"/>
      <c r="D631" s="69" t="s">
        <v>1191</v>
      </c>
      <c r="E631" s="18"/>
      <c r="F631" s="18" t="s">
        <v>963</v>
      </c>
      <c r="G631" s="37"/>
      <c r="H631" s="69" t="s">
        <v>963</v>
      </c>
      <c r="I631" s="92" t="s">
        <v>757</v>
      </c>
      <c r="J631" s="30">
        <v>177305</v>
      </c>
      <c r="K631" s="93">
        <f>886525-360000</f>
        <v>526525</v>
      </c>
      <c r="L631" s="94">
        <v>42269</v>
      </c>
      <c r="M631" s="94"/>
      <c r="N631" s="95">
        <v>2.82</v>
      </c>
      <c r="O631" s="95">
        <f t="shared" si="63"/>
        <v>0.56399999999999995</v>
      </c>
      <c r="P631" s="34">
        <f t="shared" si="65"/>
        <v>177305</v>
      </c>
      <c r="Q631" s="96">
        <f t="shared" si="67"/>
        <v>526525</v>
      </c>
      <c r="R631" s="97">
        <f t="shared" si="64"/>
        <v>296960.09999999998</v>
      </c>
      <c r="S631" s="54"/>
      <c r="T631">
        <f t="shared" si="66"/>
        <v>1</v>
      </c>
    </row>
    <row r="632" spans="1:20" ht="12.75" customHeight="1" x14ac:dyDescent="0.2">
      <c r="A632" t="s">
        <v>1192</v>
      </c>
      <c r="B632" s="18"/>
      <c r="C632" s="18"/>
      <c r="D632" s="18" t="s">
        <v>1193</v>
      </c>
      <c r="E632" s="18"/>
      <c r="F632" s="18" t="s">
        <v>1194</v>
      </c>
      <c r="H632" s="20" t="s">
        <v>1194</v>
      </c>
      <c r="I632" s="35" t="s">
        <v>378</v>
      </c>
      <c r="J632" s="21"/>
      <c r="K632" s="85">
        <f>43380+42680</f>
        <v>86060</v>
      </c>
      <c r="L632" s="23">
        <v>42220</v>
      </c>
      <c r="M632" s="23"/>
      <c r="N632" s="24">
        <v>2.82</v>
      </c>
      <c r="O632" s="24">
        <f t="shared" si="63"/>
        <v>0.56399999999999995</v>
      </c>
      <c r="P632" s="26">
        <f t="shared" si="65"/>
        <v>0</v>
      </c>
      <c r="Q632" s="26">
        <f t="shared" si="67"/>
        <v>86060</v>
      </c>
      <c r="R632" s="6">
        <f t="shared" si="64"/>
        <v>48537.84</v>
      </c>
      <c r="T632">
        <f t="shared" si="66"/>
        <v>1</v>
      </c>
    </row>
    <row r="633" spans="1:20" ht="12.75" customHeight="1" x14ac:dyDescent="0.2">
      <c r="A633" s="54" t="s">
        <v>942</v>
      </c>
      <c r="B633" s="69"/>
      <c r="C633" s="69"/>
      <c r="D633" s="69" t="s">
        <v>1195</v>
      </c>
      <c r="E633" s="18"/>
      <c r="F633" s="18" t="s">
        <v>963</v>
      </c>
      <c r="G633" s="37"/>
      <c r="H633" s="69" t="s">
        <v>963</v>
      </c>
      <c r="I633" s="28" t="s">
        <v>750</v>
      </c>
      <c r="J633" s="30">
        <v>177305</v>
      </c>
      <c r="K633" s="93">
        <v>360000</v>
      </c>
      <c r="L633" s="94">
        <v>42269</v>
      </c>
      <c r="M633" s="94"/>
      <c r="N633" s="95">
        <v>2.82</v>
      </c>
      <c r="O633" s="95">
        <f t="shared" si="63"/>
        <v>0.56399999999999995</v>
      </c>
      <c r="P633" s="34">
        <f t="shared" si="65"/>
        <v>177305</v>
      </c>
      <c r="Q633" s="96">
        <f t="shared" si="67"/>
        <v>360000</v>
      </c>
      <c r="R633" s="97">
        <f t="shared" si="64"/>
        <v>203039.99999999997</v>
      </c>
      <c r="S633" s="54"/>
      <c r="T633">
        <f t="shared" si="66"/>
        <v>1</v>
      </c>
    </row>
    <row r="634" spans="1:20" s="36" customFormat="1" ht="12.75" customHeight="1" x14ac:dyDescent="0.2">
      <c r="A634" s="36" t="s">
        <v>942</v>
      </c>
      <c r="B634" s="68"/>
      <c r="C634" s="68"/>
      <c r="D634" s="78" t="s">
        <v>1196</v>
      </c>
      <c r="E634" s="18"/>
      <c r="F634" s="18" t="s">
        <v>1116</v>
      </c>
      <c r="G634" s="71"/>
      <c r="H634" s="68" t="s">
        <v>1116</v>
      </c>
      <c r="I634" s="72" t="s">
        <v>661</v>
      </c>
      <c r="J634" s="21">
        <v>7092</v>
      </c>
      <c r="K634" s="88">
        <f>35460-7000</f>
        <v>28460</v>
      </c>
      <c r="L634" s="82">
        <v>42354</v>
      </c>
      <c r="M634" s="82"/>
      <c r="N634" s="75">
        <v>2.82</v>
      </c>
      <c r="O634" s="75">
        <f t="shared" si="63"/>
        <v>0.56399999999999995</v>
      </c>
      <c r="P634" s="77">
        <f t="shared" si="65"/>
        <v>7092</v>
      </c>
      <c r="Q634" s="77">
        <f t="shared" si="67"/>
        <v>28460</v>
      </c>
      <c r="R634" s="89">
        <f t="shared" si="64"/>
        <v>16051.439999999999</v>
      </c>
      <c r="T634">
        <f t="shared" si="66"/>
        <v>1</v>
      </c>
    </row>
    <row r="635" spans="1:20" s="36" customFormat="1" ht="12.75" customHeight="1" x14ac:dyDescent="0.2">
      <c r="A635" s="36" t="s">
        <v>942</v>
      </c>
      <c r="B635" s="68"/>
      <c r="C635" s="68"/>
      <c r="D635" s="78" t="s">
        <v>1197</v>
      </c>
      <c r="E635" s="18"/>
      <c r="F635" s="18" t="s">
        <v>1116</v>
      </c>
      <c r="G635" s="71"/>
      <c r="H635" s="68" t="s">
        <v>1116</v>
      </c>
      <c r="I635" s="72" t="s">
        <v>1198</v>
      </c>
      <c r="J635" s="21">
        <v>7092</v>
      </c>
      <c r="K635" s="88">
        <v>7000</v>
      </c>
      <c r="L635" s="82">
        <v>42354</v>
      </c>
      <c r="M635" s="82"/>
      <c r="N635" s="75">
        <v>2.82</v>
      </c>
      <c r="O635" s="75">
        <f t="shared" si="63"/>
        <v>0.56399999999999995</v>
      </c>
      <c r="P635" s="77">
        <f t="shared" si="65"/>
        <v>7092</v>
      </c>
      <c r="Q635" s="77">
        <f t="shared" si="67"/>
        <v>7000</v>
      </c>
      <c r="R635" s="89">
        <f t="shared" si="64"/>
        <v>3947.9999999999995</v>
      </c>
      <c r="S635" s="36" t="s">
        <v>1199</v>
      </c>
      <c r="T635">
        <f t="shared" si="66"/>
        <v>1</v>
      </c>
    </row>
    <row r="636" spans="1:20" ht="12.75" customHeight="1" x14ac:dyDescent="0.2">
      <c r="A636" s="36" t="s">
        <v>942</v>
      </c>
      <c r="B636" s="68"/>
      <c r="C636" s="68"/>
      <c r="D636" s="78" t="s">
        <v>1200</v>
      </c>
      <c r="E636" s="18"/>
      <c r="F636" s="18" t="s">
        <v>1108</v>
      </c>
      <c r="G636" s="71" t="s">
        <v>1201</v>
      </c>
      <c r="H636" s="68" t="s">
        <v>1108</v>
      </c>
      <c r="I636" s="72" t="s">
        <v>91</v>
      </c>
      <c r="J636" s="80">
        <v>177304</v>
      </c>
      <c r="K636" s="88">
        <f>886520-410000</f>
        <v>476520</v>
      </c>
      <c r="L636" s="82">
        <v>42353</v>
      </c>
      <c r="M636" s="82"/>
      <c r="N636" s="75">
        <v>2.82</v>
      </c>
      <c r="O636" s="75">
        <f t="shared" si="63"/>
        <v>0.56399999999999995</v>
      </c>
      <c r="P636" s="77">
        <f t="shared" si="65"/>
        <v>177304</v>
      </c>
      <c r="Q636" s="77">
        <f t="shared" si="67"/>
        <v>476520</v>
      </c>
      <c r="R636" s="89">
        <f t="shared" si="64"/>
        <v>268757.27999999997</v>
      </c>
      <c r="S636" s="36"/>
      <c r="T636">
        <f t="shared" si="66"/>
        <v>1</v>
      </c>
    </row>
    <row r="637" spans="1:20" ht="12.75" customHeight="1" x14ac:dyDescent="0.2">
      <c r="A637" s="36" t="s">
        <v>942</v>
      </c>
      <c r="B637" s="68"/>
      <c r="C637" s="68"/>
      <c r="D637" s="78" t="s">
        <v>1202</v>
      </c>
      <c r="E637" s="18"/>
      <c r="F637" s="18" t="s">
        <v>1108</v>
      </c>
      <c r="G637" s="71"/>
      <c r="H637" s="68" t="s">
        <v>1108</v>
      </c>
      <c r="I637" s="72" t="s">
        <v>1203</v>
      </c>
      <c r="J637" s="80">
        <v>177304</v>
      </c>
      <c r="K637" s="88">
        <v>410000</v>
      </c>
      <c r="L637" s="82">
        <v>42353</v>
      </c>
      <c r="M637" s="82"/>
      <c r="N637" s="75">
        <v>2.82</v>
      </c>
      <c r="O637" s="75">
        <f t="shared" si="63"/>
        <v>0.56399999999999995</v>
      </c>
      <c r="P637" s="77">
        <f t="shared" si="65"/>
        <v>177304</v>
      </c>
      <c r="Q637" s="77">
        <f t="shared" si="67"/>
        <v>410000</v>
      </c>
      <c r="R637" s="89">
        <f t="shared" si="64"/>
        <v>231239.99999999997</v>
      </c>
      <c r="S637" s="36" t="s">
        <v>1204</v>
      </c>
      <c r="T637">
        <f t="shared" si="66"/>
        <v>1</v>
      </c>
    </row>
    <row r="638" spans="1:20" x14ac:dyDescent="0.2">
      <c r="A638" t="s">
        <v>942</v>
      </c>
      <c r="B638" s="18" t="s">
        <v>1118</v>
      </c>
      <c r="C638" s="18"/>
      <c r="D638" s="18" t="s">
        <v>1205</v>
      </c>
      <c r="E638" s="18"/>
      <c r="F638" s="18" t="s">
        <v>1120</v>
      </c>
      <c r="H638" s="18" t="s">
        <v>1120</v>
      </c>
      <c r="I638" s="35" t="s">
        <v>1184</v>
      </c>
      <c r="J638" s="21">
        <v>32000</v>
      </c>
      <c r="K638" s="85">
        <v>160000</v>
      </c>
      <c r="L638" s="23">
        <v>42394</v>
      </c>
      <c r="M638" s="23">
        <v>42394</v>
      </c>
      <c r="N638" s="24">
        <v>2.82</v>
      </c>
      <c r="O638" s="24">
        <f t="shared" si="63"/>
        <v>0.56399999999999995</v>
      </c>
      <c r="P638" s="26">
        <f t="shared" si="65"/>
        <v>0</v>
      </c>
      <c r="Q638" s="26">
        <f t="shared" si="67"/>
        <v>0</v>
      </c>
      <c r="R638" s="6">
        <f t="shared" si="64"/>
        <v>0</v>
      </c>
      <c r="T638">
        <f t="shared" si="66"/>
        <v>1</v>
      </c>
    </row>
    <row r="639" spans="1:20" x14ac:dyDescent="0.2">
      <c r="A639" t="s">
        <v>942</v>
      </c>
      <c r="B639" s="18"/>
      <c r="C639" s="18"/>
      <c r="D639" s="18" t="s">
        <v>1206</v>
      </c>
      <c r="E639" s="18"/>
      <c r="F639" s="18" t="s">
        <v>1205</v>
      </c>
      <c r="H639" s="18" t="s">
        <v>1120</v>
      </c>
      <c r="I639" s="35" t="s">
        <v>1184</v>
      </c>
      <c r="J639" s="21">
        <v>32000</v>
      </c>
      <c r="K639" s="85">
        <v>160000</v>
      </c>
      <c r="L639" s="23">
        <v>42394</v>
      </c>
      <c r="M639" s="23"/>
      <c r="N639" s="24">
        <v>2.82</v>
      </c>
      <c r="O639" s="24">
        <f t="shared" si="63"/>
        <v>0.56399999999999995</v>
      </c>
      <c r="P639" s="26">
        <f t="shared" si="65"/>
        <v>32000</v>
      </c>
      <c r="Q639" s="26">
        <f t="shared" si="67"/>
        <v>160000</v>
      </c>
      <c r="R639" s="6">
        <f t="shared" si="64"/>
        <v>90239.999999999985</v>
      </c>
      <c r="T639">
        <f t="shared" si="66"/>
        <v>1</v>
      </c>
    </row>
    <row r="640" spans="1:20" ht="12.75" customHeight="1" x14ac:dyDescent="0.2">
      <c r="A640" t="s">
        <v>1207</v>
      </c>
      <c r="B640" s="18" t="s">
        <v>1208</v>
      </c>
      <c r="C640" s="18"/>
      <c r="D640" s="18" t="s">
        <v>1209</v>
      </c>
      <c r="E640" s="18"/>
      <c r="F640" s="18"/>
      <c r="I640" s="1" t="s">
        <v>1210</v>
      </c>
      <c r="J640" s="21">
        <v>3000000</v>
      </c>
      <c r="K640" s="85">
        <v>15000000</v>
      </c>
      <c r="L640" s="23">
        <v>40360</v>
      </c>
      <c r="M640" s="23"/>
      <c r="N640" s="24">
        <v>15</v>
      </c>
      <c r="O640" s="24">
        <f t="shared" si="63"/>
        <v>3</v>
      </c>
      <c r="P640" s="26">
        <f t="shared" si="65"/>
        <v>3000000</v>
      </c>
      <c r="Q640" s="26">
        <f t="shared" si="67"/>
        <v>15000000</v>
      </c>
      <c r="R640" s="6">
        <f t="shared" si="64"/>
        <v>45000000</v>
      </c>
      <c r="T640" t="str">
        <f t="shared" si="66"/>
        <v/>
      </c>
    </row>
    <row r="641" spans="1:20" ht="12.75" customHeight="1" x14ac:dyDescent="0.2">
      <c r="A641" t="s">
        <v>1207</v>
      </c>
      <c r="B641" s="18" t="s">
        <v>1211</v>
      </c>
      <c r="C641" s="18"/>
      <c r="D641" s="18" t="s">
        <v>1212</v>
      </c>
      <c r="E641" s="18" t="s">
        <v>1213</v>
      </c>
      <c r="F641" s="18"/>
      <c r="G641" s="27" t="s">
        <v>1213</v>
      </c>
      <c r="I641" s="1" t="s">
        <v>1214</v>
      </c>
      <c r="J641" s="21">
        <v>566667</v>
      </c>
      <c r="K641" s="85">
        <v>2833335</v>
      </c>
      <c r="L641" s="23">
        <v>40389</v>
      </c>
      <c r="M641" s="23">
        <v>42103</v>
      </c>
      <c r="N641" s="24">
        <v>15</v>
      </c>
      <c r="O641" s="24">
        <f t="shared" si="63"/>
        <v>3</v>
      </c>
      <c r="P641" s="26">
        <f t="shared" si="65"/>
        <v>0</v>
      </c>
      <c r="Q641" s="26">
        <f t="shared" si="67"/>
        <v>0</v>
      </c>
      <c r="R641" s="6">
        <f t="shared" si="64"/>
        <v>0</v>
      </c>
      <c r="T641">
        <f t="shared" si="66"/>
        <v>1</v>
      </c>
    </row>
    <row r="642" spans="1:20" ht="12.75" customHeight="1" x14ac:dyDescent="0.2">
      <c r="A642" t="s">
        <v>1207</v>
      </c>
      <c r="B642" s="18" t="s">
        <v>1215</v>
      </c>
      <c r="C642" s="18"/>
      <c r="D642" s="18" t="s">
        <v>1216</v>
      </c>
      <c r="E642" s="18"/>
      <c r="F642" s="18"/>
      <c r="I642" s="1" t="s">
        <v>776</v>
      </c>
      <c r="J642" s="21">
        <v>35000</v>
      </c>
      <c r="K642" s="85">
        <v>175000</v>
      </c>
      <c r="L642" s="23">
        <v>40378</v>
      </c>
      <c r="M642" s="23"/>
      <c r="N642" s="24">
        <v>15</v>
      </c>
      <c r="O642" s="24">
        <f t="shared" si="63"/>
        <v>3</v>
      </c>
      <c r="P642" s="26">
        <f t="shared" si="65"/>
        <v>35000</v>
      </c>
      <c r="Q642" s="26">
        <f t="shared" si="67"/>
        <v>175000</v>
      </c>
      <c r="R642" s="6">
        <f t="shared" si="64"/>
        <v>525000</v>
      </c>
      <c r="T642" t="str">
        <f t="shared" si="66"/>
        <v/>
      </c>
    </row>
    <row r="643" spans="1:20" ht="12.75" customHeight="1" x14ac:dyDescent="0.2">
      <c r="A643" t="s">
        <v>1207</v>
      </c>
      <c r="B643" s="18" t="s">
        <v>1217</v>
      </c>
      <c r="C643" s="18"/>
      <c r="D643" s="18" t="s">
        <v>1218</v>
      </c>
      <c r="E643" s="18"/>
      <c r="F643" s="18"/>
      <c r="I643" s="1" t="s">
        <v>1219</v>
      </c>
      <c r="J643" s="21">
        <v>100000</v>
      </c>
      <c r="K643" s="85">
        <v>500000</v>
      </c>
      <c r="L643" s="23">
        <v>40389</v>
      </c>
      <c r="M643" s="23"/>
      <c r="N643" s="24">
        <v>15</v>
      </c>
      <c r="O643" s="24">
        <f t="shared" si="63"/>
        <v>3</v>
      </c>
      <c r="P643" s="26">
        <f t="shared" si="65"/>
        <v>100000</v>
      </c>
      <c r="Q643" s="26">
        <f t="shared" si="67"/>
        <v>500000</v>
      </c>
      <c r="R643" s="6">
        <f t="shared" si="64"/>
        <v>1500000</v>
      </c>
      <c r="T643" t="str">
        <f t="shared" si="66"/>
        <v/>
      </c>
    </row>
    <row r="644" spans="1:20" ht="12.75" customHeight="1" x14ac:dyDescent="0.2">
      <c r="A644" t="s">
        <v>1207</v>
      </c>
      <c r="B644" s="18" t="s">
        <v>1211</v>
      </c>
      <c r="C644" s="18"/>
      <c r="D644" s="18" t="s">
        <v>1213</v>
      </c>
      <c r="E644" s="18"/>
      <c r="F644" s="18" t="s">
        <v>1212</v>
      </c>
      <c r="H644" s="18" t="s">
        <v>1212</v>
      </c>
      <c r="I644" s="1" t="s">
        <v>1214</v>
      </c>
      <c r="J644" s="21">
        <v>566667</v>
      </c>
      <c r="K644" s="85">
        <v>2833335</v>
      </c>
      <c r="L644" s="23">
        <v>42103</v>
      </c>
      <c r="M644" s="23"/>
      <c r="N644" s="24">
        <v>15</v>
      </c>
      <c r="O644" s="24">
        <f t="shared" si="63"/>
        <v>3</v>
      </c>
      <c r="P644" s="26">
        <f t="shared" si="65"/>
        <v>566667</v>
      </c>
      <c r="Q644" s="26">
        <f t="shared" si="67"/>
        <v>2833335</v>
      </c>
      <c r="R644" s="6">
        <f t="shared" si="64"/>
        <v>8500005</v>
      </c>
      <c r="T644">
        <f t="shared" si="66"/>
        <v>1</v>
      </c>
    </row>
    <row r="645" spans="1:20" ht="12.75" customHeight="1" x14ac:dyDescent="0.2">
      <c r="A645" t="s">
        <v>1207</v>
      </c>
      <c r="B645" s="18"/>
      <c r="C645" s="18"/>
      <c r="D645" s="18" t="s">
        <v>1220</v>
      </c>
      <c r="E645" s="18"/>
      <c r="F645" s="18"/>
      <c r="H645" s="18"/>
      <c r="I645" s="1" t="s">
        <v>432</v>
      </c>
      <c r="J645" s="21">
        <f>3000000/75</f>
        <v>40000</v>
      </c>
      <c r="K645" s="85">
        <v>200000</v>
      </c>
      <c r="L645" s="23">
        <v>41361</v>
      </c>
      <c r="M645" s="23"/>
      <c r="N645" s="24">
        <v>75</v>
      </c>
      <c r="O645" s="24">
        <f t="shared" si="63"/>
        <v>15</v>
      </c>
      <c r="P645" s="26">
        <f t="shared" si="65"/>
        <v>40000</v>
      </c>
      <c r="Q645" s="26">
        <f t="shared" si="67"/>
        <v>200000</v>
      </c>
      <c r="R645" s="6">
        <f t="shared" si="64"/>
        <v>3000000</v>
      </c>
      <c r="T645" t="str">
        <f t="shared" si="66"/>
        <v/>
      </c>
    </row>
    <row r="646" spans="1:20" ht="12.75" customHeight="1" x14ac:dyDescent="0.2">
      <c r="A646" t="s">
        <v>1207</v>
      </c>
      <c r="B646" s="18"/>
      <c r="C646" s="18"/>
      <c r="D646" s="18" t="s">
        <v>1221</v>
      </c>
      <c r="E646" s="18"/>
      <c r="F646" s="18"/>
      <c r="H646" s="18"/>
      <c r="I646" s="1" t="s">
        <v>1222</v>
      </c>
      <c r="J646" s="21">
        <f>17700000/75</f>
        <v>236000</v>
      </c>
      <c r="K646" s="85">
        <v>1180000</v>
      </c>
      <c r="L646" s="23">
        <v>41435</v>
      </c>
      <c r="M646" s="23"/>
      <c r="N646" s="24">
        <v>75</v>
      </c>
      <c r="O646" s="24">
        <f t="shared" ref="O646:O678" si="68">N646/5</f>
        <v>15</v>
      </c>
      <c r="P646" s="26">
        <f t="shared" si="65"/>
        <v>236000</v>
      </c>
      <c r="Q646" s="26">
        <f t="shared" si="67"/>
        <v>1180000</v>
      </c>
      <c r="R646" s="6">
        <f t="shared" ref="R646:R679" si="69">O646*Q646</f>
        <v>17700000</v>
      </c>
      <c r="T646" t="str">
        <f t="shared" si="66"/>
        <v/>
      </c>
    </row>
    <row r="647" spans="1:20" ht="12.75" customHeight="1" x14ac:dyDescent="0.2">
      <c r="A647" s="63" t="s">
        <v>1207</v>
      </c>
      <c r="B647" s="64"/>
      <c r="C647" s="64"/>
      <c r="D647" s="64" t="s">
        <v>1223</v>
      </c>
      <c r="E647" s="18"/>
      <c r="F647" s="18"/>
      <c r="G647" s="37"/>
      <c r="H647" s="7"/>
      <c r="I647" s="1" t="s">
        <v>1054</v>
      </c>
      <c r="J647" s="30"/>
      <c r="K647" s="65">
        <v>5000</v>
      </c>
      <c r="L647" s="32">
        <v>41653</v>
      </c>
      <c r="M647" s="32"/>
      <c r="N647" s="38"/>
      <c r="O647" s="38">
        <v>15</v>
      </c>
      <c r="P647" s="34">
        <f t="shared" si="65"/>
        <v>0</v>
      </c>
      <c r="Q647" s="34">
        <f t="shared" si="67"/>
        <v>5000</v>
      </c>
      <c r="R647" s="6">
        <f t="shared" si="69"/>
        <v>75000</v>
      </c>
      <c r="S647" s="32"/>
      <c r="T647" t="str">
        <f t="shared" si="66"/>
        <v/>
      </c>
    </row>
    <row r="648" spans="1:20" s="7" customFormat="1" ht="12.75" customHeight="1" x14ac:dyDescent="0.2">
      <c r="A648" s="63" t="s">
        <v>1207</v>
      </c>
      <c r="B648" s="64"/>
      <c r="C648" s="64"/>
      <c r="D648" s="64" t="s">
        <v>1224</v>
      </c>
      <c r="E648" s="18"/>
      <c r="F648" s="18"/>
      <c r="G648" s="37"/>
      <c r="I648" s="1" t="s">
        <v>1225</v>
      </c>
      <c r="J648" s="30"/>
      <c r="K648" s="65">
        <v>20000</v>
      </c>
      <c r="L648" s="32">
        <v>41653</v>
      </c>
      <c r="M648" s="32"/>
      <c r="N648" s="38"/>
      <c r="O648" s="38">
        <v>15</v>
      </c>
      <c r="P648" s="34">
        <f t="shared" si="65"/>
        <v>0</v>
      </c>
      <c r="Q648" s="34">
        <f t="shared" si="67"/>
        <v>20000</v>
      </c>
      <c r="R648" s="6">
        <f t="shared" si="69"/>
        <v>300000</v>
      </c>
      <c r="S648" s="32"/>
      <c r="T648" t="str">
        <f t="shared" si="66"/>
        <v/>
      </c>
    </row>
    <row r="649" spans="1:20" s="7" customFormat="1" ht="12.75" customHeight="1" x14ac:dyDescent="0.2">
      <c r="A649" s="63" t="s">
        <v>1207</v>
      </c>
      <c r="B649" s="64"/>
      <c r="C649" s="64"/>
      <c r="D649" s="64" t="s">
        <v>1226</v>
      </c>
      <c r="E649" s="18"/>
      <c r="F649" s="18"/>
      <c r="G649" s="37"/>
      <c r="I649" s="1" t="s">
        <v>987</v>
      </c>
      <c r="J649" s="30"/>
      <c r="K649" s="65">
        <v>6666</v>
      </c>
      <c r="L649" s="32">
        <v>41653</v>
      </c>
      <c r="M649" s="32"/>
      <c r="N649" s="38"/>
      <c r="O649" s="38">
        <v>15</v>
      </c>
      <c r="P649" s="34">
        <f t="shared" ref="P649:P683" si="70">IF(M649="",J649,0)</f>
        <v>0</v>
      </c>
      <c r="Q649" s="34">
        <f t="shared" si="67"/>
        <v>6666</v>
      </c>
      <c r="R649" s="6">
        <f t="shared" si="69"/>
        <v>99990</v>
      </c>
      <c r="S649" s="32"/>
      <c r="T649" t="str">
        <f t="shared" si="66"/>
        <v/>
      </c>
    </row>
    <row r="650" spans="1:20" ht="12.75" customHeight="1" x14ac:dyDescent="0.2">
      <c r="A650" s="63" t="s">
        <v>1207</v>
      </c>
      <c r="B650" s="64"/>
      <c r="C650" s="64"/>
      <c r="D650" s="64" t="s">
        <v>1227</v>
      </c>
      <c r="E650" s="18"/>
      <c r="F650" s="18"/>
      <c r="G650" s="37"/>
      <c r="H650" s="7"/>
      <c r="I650" s="1" t="s">
        <v>1228</v>
      </c>
      <c r="J650" s="30"/>
      <c r="K650" s="65">
        <v>3333</v>
      </c>
      <c r="L650" s="32">
        <v>41653</v>
      </c>
      <c r="M650" s="32"/>
      <c r="N650" s="38"/>
      <c r="O650" s="38">
        <v>15</v>
      </c>
      <c r="P650" s="34">
        <f t="shared" si="70"/>
        <v>0</v>
      </c>
      <c r="Q650" s="34">
        <f t="shared" si="67"/>
        <v>3333</v>
      </c>
      <c r="R650" s="6">
        <f t="shared" si="69"/>
        <v>49995</v>
      </c>
      <c r="S650" s="32"/>
      <c r="T650" t="str">
        <f t="shared" si="66"/>
        <v/>
      </c>
    </row>
    <row r="651" spans="1:20" ht="12.75" customHeight="1" x14ac:dyDescent="0.2">
      <c r="A651" s="63" t="s">
        <v>1207</v>
      </c>
      <c r="B651" s="64"/>
      <c r="C651" s="64"/>
      <c r="D651" s="64" t="s">
        <v>1229</v>
      </c>
      <c r="E651" s="18"/>
      <c r="F651" s="18"/>
      <c r="G651" s="37"/>
      <c r="H651" s="7"/>
      <c r="I651" s="1" t="s">
        <v>331</v>
      </c>
      <c r="J651" s="30"/>
      <c r="K651" s="65">
        <v>5000</v>
      </c>
      <c r="L651" s="32">
        <v>41653</v>
      </c>
      <c r="M651" s="32"/>
      <c r="N651" s="38"/>
      <c r="O651" s="38">
        <v>15</v>
      </c>
      <c r="P651" s="34">
        <f t="shared" si="70"/>
        <v>0</v>
      </c>
      <c r="Q651" s="34">
        <f t="shared" si="67"/>
        <v>5000</v>
      </c>
      <c r="R651" s="6">
        <f t="shared" si="69"/>
        <v>75000</v>
      </c>
      <c r="S651" s="32"/>
      <c r="T651" t="str">
        <f t="shared" ref="T651:T686" si="71">IF(AND(E651="",F651=""),"",1)</f>
        <v/>
      </c>
    </row>
    <row r="652" spans="1:20" ht="12.75" customHeight="1" x14ac:dyDescent="0.2">
      <c r="A652" s="7" t="s">
        <v>1207</v>
      </c>
      <c r="B652" s="64"/>
      <c r="C652" s="64"/>
      <c r="D652" s="64" t="s">
        <v>1230</v>
      </c>
      <c r="E652" s="18"/>
      <c r="F652" s="18"/>
      <c r="G652" s="37"/>
      <c r="H652" s="7"/>
      <c r="I652" s="1" t="s">
        <v>520</v>
      </c>
      <c r="J652" s="30"/>
      <c r="K652" s="65">
        <f>150000/15</f>
        <v>10000</v>
      </c>
      <c r="L652" s="32">
        <v>41653</v>
      </c>
      <c r="M652" s="32"/>
      <c r="N652" s="38"/>
      <c r="O652" s="38">
        <v>15</v>
      </c>
      <c r="P652" s="34"/>
      <c r="Q652" s="34">
        <f t="shared" si="67"/>
        <v>10000</v>
      </c>
      <c r="R652" s="32" t="s">
        <v>1231</v>
      </c>
      <c r="S652" s="32"/>
      <c r="T652" t="str">
        <f t="shared" si="71"/>
        <v/>
      </c>
    </row>
    <row r="653" spans="1:20" ht="12.75" customHeight="1" x14ac:dyDescent="0.2">
      <c r="A653" s="63" t="s">
        <v>1207</v>
      </c>
      <c r="B653" s="64"/>
      <c r="C653" s="64"/>
      <c r="D653" s="64" t="s">
        <v>1232</v>
      </c>
      <c r="E653" s="18"/>
      <c r="F653" s="18"/>
      <c r="G653" s="37"/>
      <c r="H653" s="7"/>
      <c r="I653" s="1" t="s">
        <v>1233</v>
      </c>
      <c r="J653" s="30"/>
      <c r="K653" s="65">
        <v>20000</v>
      </c>
      <c r="L653" s="32">
        <v>41653</v>
      </c>
      <c r="M653" s="32"/>
      <c r="N653" s="38"/>
      <c r="O653" s="38">
        <v>15</v>
      </c>
      <c r="P653" s="34">
        <f>IF(M653="",J653,0)</f>
        <v>0</v>
      </c>
      <c r="Q653" s="34">
        <f t="shared" si="67"/>
        <v>20000</v>
      </c>
      <c r="R653" s="6">
        <f t="shared" ref="R653:R660" si="72">O653*Q653</f>
        <v>300000</v>
      </c>
      <c r="S653" s="32"/>
      <c r="T653" t="str">
        <f t="shared" si="71"/>
        <v/>
      </c>
    </row>
    <row r="654" spans="1:20" ht="12.75" customHeight="1" x14ac:dyDescent="0.2">
      <c r="A654" s="63" t="s">
        <v>1207</v>
      </c>
      <c r="B654" s="64"/>
      <c r="C654" s="64"/>
      <c r="D654" s="64" t="s">
        <v>1234</v>
      </c>
      <c r="E654" s="18"/>
      <c r="F654" s="18"/>
      <c r="G654" s="37"/>
      <c r="H654" s="7"/>
      <c r="I654" s="1" t="s">
        <v>1235</v>
      </c>
      <c r="J654" s="30"/>
      <c r="K654" s="65">
        <v>325000</v>
      </c>
      <c r="L654" s="32">
        <v>41653</v>
      </c>
      <c r="M654" s="32"/>
      <c r="N654" s="38"/>
      <c r="O654" s="38">
        <v>15</v>
      </c>
      <c r="P654" s="34">
        <f>IF(M654="",J654,0)</f>
        <v>0</v>
      </c>
      <c r="Q654" s="34">
        <f t="shared" si="67"/>
        <v>325000</v>
      </c>
      <c r="R654" s="6">
        <f t="shared" si="72"/>
        <v>4875000</v>
      </c>
      <c r="S654" s="32"/>
      <c r="T654" t="str">
        <f t="shared" si="71"/>
        <v/>
      </c>
    </row>
    <row r="655" spans="1:20" ht="12.75" customHeight="1" x14ac:dyDescent="0.2">
      <c r="A655" s="7" t="s">
        <v>1207</v>
      </c>
      <c r="B655" s="64"/>
      <c r="C655" s="64"/>
      <c r="D655" s="64" t="s">
        <v>1230</v>
      </c>
      <c r="E655" s="18"/>
      <c r="F655" s="18"/>
      <c r="G655" s="37"/>
      <c r="H655" s="7"/>
      <c r="I655" s="1" t="s">
        <v>520</v>
      </c>
      <c r="J655" s="30"/>
      <c r="K655" s="65">
        <f>276666-10000</f>
        <v>266666</v>
      </c>
      <c r="L655" s="32">
        <v>41653</v>
      </c>
      <c r="M655" s="32"/>
      <c r="N655" s="38"/>
      <c r="O655" s="38">
        <v>15</v>
      </c>
      <c r="P655" s="34"/>
      <c r="Q655" s="34">
        <f t="shared" si="67"/>
        <v>266666</v>
      </c>
      <c r="R655" s="6">
        <f t="shared" si="72"/>
        <v>3999990</v>
      </c>
      <c r="S655" s="32"/>
      <c r="T655" t="str">
        <f t="shared" si="71"/>
        <v/>
      </c>
    </row>
    <row r="656" spans="1:20" ht="12.75" customHeight="1" x14ac:dyDescent="0.2">
      <c r="A656" s="7" t="s">
        <v>1207</v>
      </c>
      <c r="B656" s="64"/>
      <c r="C656" s="64"/>
      <c r="D656" s="64" t="s">
        <v>1236</v>
      </c>
      <c r="E656" s="18"/>
      <c r="F656" s="18"/>
      <c r="G656" s="37"/>
      <c r="H656" s="7"/>
      <c r="I656" s="1" t="s">
        <v>1237</v>
      </c>
      <c r="J656" s="30"/>
      <c r="K656" s="65">
        <v>33334</v>
      </c>
      <c r="L656" s="32">
        <v>41653</v>
      </c>
      <c r="M656" s="32"/>
      <c r="N656" s="38"/>
      <c r="O656" s="38">
        <v>15</v>
      </c>
      <c r="P656" s="34"/>
      <c r="Q656" s="34">
        <f t="shared" si="67"/>
        <v>33334</v>
      </c>
      <c r="R656" s="6">
        <f t="shared" si="72"/>
        <v>500010</v>
      </c>
      <c r="S656" s="32"/>
      <c r="T656" t="str">
        <f t="shared" si="71"/>
        <v/>
      </c>
    </row>
    <row r="657" spans="1:16383" ht="12.75" customHeight="1" x14ac:dyDescent="0.2">
      <c r="A657" s="7" t="s">
        <v>1207</v>
      </c>
      <c r="B657" s="64"/>
      <c r="C657" s="64"/>
      <c r="D657" s="64" t="s">
        <v>1238</v>
      </c>
      <c r="E657" s="18"/>
      <c r="F657" s="18"/>
      <c r="G657" s="37"/>
      <c r="H657" s="7"/>
      <c r="I657" s="1" t="s">
        <v>1239</v>
      </c>
      <c r="J657" s="30"/>
      <c r="K657" s="65">
        <v>471333</v>
      </c>
      <c r="L657" s="32">
        <v>41653</v>
      </c>
      <c r="M657" s="32"/>
      <c r="N657" s="38"/>
      <c r="O657" s="38">
        <v>15</v>
      </c>
      <c r="P657" s="34"/>
      <c r="Q657" s="34">
        <f t="shared" si="67"/>
        <v>471333</v>
      </c>
      <c r="R657" s="6">
        <f t="shared" si="72"/>
        <v>7069995</v>
      </c>
      <c r="S657" s="32"/>
      <c r="T657" t="str">
        <f t="shared" si="71"/>
        <v/>
      </c>
    </row>
    <row r="658" spans="1:16383" ht="12.75" customHeight="1" x14ac:dyDescent="0.2">
      <c r="A658" s="63" t="s">
        <v>1207</v>
      </c>
      <c r="B658" s="64"/>
      <c r="C658" s="64"/>
      <c r="D658" s="64" t="s">
        <v>1240</v>
      </c>
      <c r="E658" s="18"/>
      <c r="F658" s="18"/>
      <c r="G658" s="37"/>
      <c r="H658" s="7"/>
      <c r="I658" s="1" t="s">
        <v>1241</v>
      </c>
      <c r="J658" s="30"/>
      <c r="K658" s="65">
        <v>87500</v>
      </c>
      <c r="L658" s="32">
        <v>41653</v>
      </c>
      <c r="M658" s="32"/>
      <c r="N658" s="38"/>
      <c r="O658" s="38">
        <v>15</v>
      </c>
      <c r="P658" s="34">
        <f>IF(M658="",J658,0)</f>
        <v>0</v>
      </c>
      <c r="Q658" s="34">
        <f t="shared" si="67"/>
        <v>87500</v>
      </c>
      <c r="R658" s="6">
        <f t="shared" si="72"/>
        <v>1312500</v>
      </c>
      <c r="S658" s="32"/>
      <c r="T658" t="str">
        <f t="shared" si="71"/>
        <v/>
      </c>
    </row>
    <row r="659" spans="1:16383" ht="12.75" customHeight="1" x14ac:dyDescent="0.2">
      <c r="A659" s="7" t="s">
        <v>1207</v>
      </c>
      <c r="B659" s="64"/>
      <c r="C659" s="64"/>
      <c r="D659" s="64" t="s">
        <v>1242</v>
      </c>
      <c r="E659" s="18"/>
      <c r="F659" s="18"/>
      <c r="G659" s="37"/>
      <c r="H659" s="7"/>
      <c r="I659" s="1" t="s">
        <v>1222</v>
      </c>
      <c r="J659" s="30"/>
      <c r="K659" s="65">
        <v>1169995</v>
      </c>
      <c r="L659" s="32">
        <v>41653</v>
      </c>
      <c r="M659" s="32"/>
      <c r="N659" s="38"/>
      <c r="O659" s="38">
        <v>15</v>
      </c>
      <c r="P659" s="34"/>
      <c r="Q659" s="34">
        <f t="shared" si="67"/>
        <v>1169995</v>
      </c>
      <c r="R659" s="6">
        <f t="shared" si="72"/>
        <v>17549925</v>
      </c>
      <c r="S659" s="32"/>
      <c r="T659" t="str">
        <f t="shared" si="71"/>
        <v/>
      </c>
    </row>
    <row r="660" spans="1:16383" ht="12.75" customHeight="1" x14ac:dyDescent="0.2">
      <c r="A660" s="63" t="s">
        <v>1207</v>
      </c>
      <c r="B660" s="64"/>
      <c r="C660" s="64"/>
      <c r="D660" s="64" t="s">
        <v>1243</v>
      </c>
      <c r="E660" s="18"/>
      <c r="F660" s="18"/>
      <c r="G660" s="37"/>
      <c r="H660" s="7"/>
      <c r="I660" s="1" t="s">
        <v>1244</v>
      </c>
      <c r="J660" s="30"/>
      <c r="K660" s="65">
        <v>356660</v>
      </c>
      <c r="L660" s="32">
        <v>41653</v>
      </c>
      <c r="M660" s="32"/>
      <c r="N660" s="38"/>
      <c r="O660" s="38">
        <v>15</v>
      </c>
      <c r="P660" s="34">
        <f>IF(M660="",J660,0)</f>
        <v>0</v>
      </c>
      <c r="Q660" s="34">
        <f t="shared" si="67"/>
        <v>356660</v>
      </c>
      <c r="R660" s="6">
        <f t="shared" si="72"/>
        <v>5349900</v>
      </c>
      <c r="S660" s="32"/>
      <c r="T660" t="str">
        <f t="shared" si="71"/>
        <v/>
      </c>
    </row>
    <row r="661" spans="1:16383" ht="12.75" customHeight="1" x14ac:dyDescent="0.2">
      <c r="A661" s="63" t="s">
        <v>1207</v>
      </c>
      <c r="B661" s="64"/>
      <c r="C661" s="64"/>
      <c r="D661" s="64" t="s">
        <v>1245</v>
      </c>
      <c r="E661" s="18"/>
      <c r="F661" s="18"/>
      <c r="G661" s="37"/>
      <c r="H661" s="7"/>
      <c r="I661" s="1" t="s">
        <v>1246</v>
      </c>
      <c r="J661" s="30"/>
      <c r="K661" s="65">
        <v>322879</v>
      </c>
      <c r="L661" s="32">
        <v>41653</v>
      </c>
      <c r="M661" s="32"/>
      <c r="N661" s="38"/>
      <c r="O661" s="38">
        <v>15</v>
      </c>
      <c r="P661" s="34">
        <f>IF(M661="",J661,0)</f>
        <v>0</v>
      </c>
      <c r="Q661" s="34">
        <f t="shared" si="67"/>
        <v>322879</v>
      </c>
      <c r="R661" s="7" t="s">
        <v>1247</v>
      </c>
      <c r="S661" s="86">
        <f>O661*Q661</f>
        <v>4843185</v>
      </c>
      <c r="T661" t="str">
        <f t="shared" si="71"/>
        <v/>
      </c>
    </row>
    <row r="662" spans="1:16383" ht="12.75" customHeight="1" x14ac:dyDescent="0.2">
      <c r="A662" s="63" t="s">
        <v>1207</v>
      </c>
      <c r="B662" s="64"/>
      <c r="C662" s="64"/>
      <c r="D662" s="64" t="s">
        <v>1248</v>
      </c>
      <c r="E662" s="18"/>
      <c r="F662" s="18"/>
      <c r="G662" s="37"/>
      <c r="H662" s="7"/>
      <c r="I662" s="1" t="s">
        <v>961</v>
      </c>
      <c r="J662" s="30"/>
      <c r="K662" s="65">
        <v>16666</v>
      </c>
      <c r="L662" s="32">
        <v>41653</v>
      </c>
      <c r="M662" s="32"/>
      <c r="N662" s="38"/>
      <c r="O662" s="38">
        <v>15</v>
      </c>
      <c r="P662" s="34">
        <f>IF(M662="",J662,0)</f>
        <v>0</v>
      </c>
      <c r="Q662" s="34">
        <f t="shared" si="67"/>
        <v>16666</v>
      </c>
      <c r="R662" s="6">
        <f t="shared" ref="R662:R667" si="73">O662*Q662</f>
        <v>249990</v>
      </c>
      <c r="S662" s="32"/>
      <c r="T662" t="str">
        <f t="shared" si="71"/>
        <v/>
      </c>
    </row>
    <row r="663" spans="1:16383" ht="12.75" customHeight="1" x14ac:dyDescent="0.2">
      <c r="A663" s="63" t="s">
        <v>1249</v>
      </c>
      <c r="D663" s="64" t="s">
        <v>1250</v>
      </c>
      <c r="E663" s="18"/>
      <c r="F663" s="18"/>
      <c r="G663" s="37"/>
      <c r="H663" s="7"/>
      <c r="I663" s="1" t="s">
        <v>1251</v>
      </c>
      <c r="J663" s="30"/>
      <c r="K663" s="65">
        <v>294117</v>
      </c>
      <c r="L663" s="32">
        <v>41677</v>
      </c>
      <c r="M663" s="32"/>
      <c r="N663" s="38"/>
      <c r="O663" s="38">
        <v>17</v>
      </c>
      <c r="P663" s="34"/>
      <c r="Q663" s="34">
        <f t="shared" ref="Q663:Q675" si="74">IF(M663="",K663,0)</f>
        <v>294117</v>
      </c>
      <c r="R663" s="6">
        <f t="shared" si="73"/>
        <v>4999989</v>
      </c>
      <c r="S663" s="7"/>
      <c r="T663" t="str">
        <f t="shared" si="71"/>
        <v/>
      </c>
    </row>
    <row r="664" spans="1:16383" ht="12.75" customHeight="1" x14ac:dyDescent="0.2">
      <c r="A664" s="63" t="s">
        <v>1249</v>
      </c>
      <c r="D664" s="64" t="s">
        <v>1252</v>
      </c>
      <c r="E664" s="18"/>
      <c r="F664" s="18"/>
      <c r="G664" s="37"/>
      <c r="H664" s="7"/>
      <c r="I664" s="1" t="s">
        <v>1253</v>
      </c>
      <c r="J664" s="30"/>
      <c r="K664" s="65">
        <v>3263529</v>
      </c>
      <c r="L664" s="32">
        <v>41677</v>
      </c>
      <c r="M664" s="32"/>
      <c r="N664" s="38"/>
      <c r="O664" s="38">
        <v>17</v>
      </c>
      <c r="P664" s="34"/>
      <c r="Q664" s="34">
        <f t="shared" si="74"/>
        <v>3263529</v>
      </c>
      <c r="R664" s="6">
        <f t="shared" si="73"/>
        <v>55479993</v>
      </c>
      <c r="S664" s="7"/>
      <c r="T664" t="str">
        <f t="shared" si="71"/>
        <v/>
      </c>
    </row>
    <row r="665" spans="1:16383" ht="12.75" customHeight="1" x14ac:dyDescent="0.2">
      <c r="A665" s="63" t="s">
        <v>1249</v>
      </c>
      <c r="D665" s="64" t="s">
        <v>1254</v>
      </c>
      <c r="E665" s="18"/>
      <c r="F665" s="18"/>
      <c r="G665" s="37"/>
      <c r="H665" s="7"/>
      <c r="I665" s="1" t="s">
        <v>1255</v>
      </c>
      <c r="J665" s="30"/>
      <c r="K665" s="65">
        <v>2255096</v>
      </c>
      <c r="L665" s="32">
        <v>41677</v>
      </c>
      <c r="M665" s="32"/>
      <c r="N665" s="38"/>
      <c r="O665" s="38">
        <v>17</v>
      </c>
      <c r="P665" s="34"/>
      <c r="Q665" s="34">
        <f t="shared" si="74"/>
        <v>2255096</v>
      </c>
      <c r="R665" s="6">
        <f t="shared" si="73"/>
        <v>38336632</v>
      </c>
      <c r="S665" s="7"/>
      <c r="T665" t="str">
        <f t="shared" si="71"/>
        <v/>
      </c>
    </row>
    <row r="666" spans="1:16383" ht="12.75" customHeight="1" x14ac:dyDescent="0.2">
      <c r="A666" s="63" t="s">
        <v>1249</v>
      </c>
      <c r="D666" s="64" t="s">
        <v>1256</v>
      </c>
      <c r="E666" s="18"/>
      <c r="F666" s="18"/>
      <c r="G666" s="37"/>
      <c r="H666" s="7"/>
      <c r="I666" s="1" t="s">
        <v>1257</v>
      </c>
      <c r="J666" s="30"/>
      <c r="K666" s="65">
        <v>136669</v>
      </c>
      <c r="L666" s="32">
        <v>41677</v>
      </c>
      <c r="M666" s="32"/>
      <c r="N666" s="38"/>
      <c r="O666" s="38">
        <v>17</v>
      </c>
      <c r="P666" s="34"/>
      <c r="Q666" s="34">
        <f t="shared" si="74"/>
        <v>136669</v>
      </c>
      <c r="R666" s="6">
        <f t="shared" si="73"/>
        <v>2323373</v>
      </c>
      <c r="S666" s="7"/>
      <c r="T666" t="str">
        <f t="shared" si="71"/>
        <v/>
      </c>
    </row>
    <row r="667" spans="1:16383" ht="12.75" customHeight="1" x14ac:dyDescent="0.2">
      <c r="A667" s="63" t="s">
        <v>1249</v>
      </c>
      <c r="D667" s="64" t="s">
        <v>1258</v>
      </c>
      <c r="E667" s="18"/>
      <c r="F667" s="18"/>
      <c r="G667" s="37"/>
      <c r="H667" s="7"/>
      <c r="I667" s="1" t="s">
        <v>1222</v>
      </c>
      <c r="J667" s="30"/>
      <c r="K667" s="65">
        <v>779411</v>
      </c>
      <c r="L667" s="32">
        <v>41677</v>
      </c>
      <c r="M667" s="32"/>
      <c r="N667" s="38"/>
      <c r="O667" s="38">
        <v>17</v>
      </c>
      <c r="P667" s="34"/>
      <c r="Q667" s="34">
        <f t="shared" si="74"/>
        <v>779411</v>
      </c>
      <c r="R667" s="6">
        <f t="shared" si="73"/>
        <v>13249987</v>
      </c>
      <c r="S667" s="7"/>
      <c r="T667" t="str">
        <f t="shared" si="71"/>
        <v/>
      </c>
    </row>
    <row r="668" spans="1:16383" ht="12.75" customHeight="1" x14ac:dyDescent="0.2">
      <c r="A668" s="63" t="s">
        <v>1249</v>
      </c>
      <c r="D668" s="7" t="s">
        <v>1259</v>
      </c>
      <c r="E668" s="18"/>
      <c r="F668" s="18"/>
      <c r="G668" s="37"/>
      <c r="H668" s="7"/>
      <c r="I668" s="1" t="s">
        <v>1260</v>
      </c>
      <c r="J668" s="30"/>
      <c r="K668" s="65">
        <f>ROUNDDOWN(150000/17,0)</f>
        <v>8823</v>
      </c>
      <c r="L668" s="32">
        <v>41716</v>
      </c>
      <c r="M668" s="32"/>
      <c r="N668" s="38"/>
      <c r="O668" s="38">
        <v>17</v>
      </c>
      <c r="P668" s="34"/>
      <c r="Q668" s="34">
        <f t="shared" si="74"/>
        <v>8823</v>
      </c>
      <c r="R668" s="6" t="s">
        <v>1261</v>
      </c>
      <c r="S668" s="7"/>
      <c r="T668" t="str">
        <f t="shared" si="71"/>
        <v/>
      </c>
    </row>
    <row r="669" spans="1:16383" ht="12.75" customHeight="1" x14ac:dyDescent="0.2">
      <c r="A669" s="63" t="s">
        <v>1249</v>
      </c>
      <c r="D669" s="7" t="s">
        <v>1259</v>
      </c>
      <c r="E669" s="18"/>
      <c r="F669" s="18"/>
      <c r="G669" s="37"/>
      <c r="H669" s="7"/>
      <c r="I669" s="1" t="s">
        <v>1260</v>
      </c>
      <c r="J669" s="30"/>
      <c r="K669" s="65">
        <f>(150000+4950000)/17-8823</f>
        <v>291177</v>
      </c>
      <c r="L669" s="32">
        <v>41716</v>
      </c>
      <c r="M669" s="32"/>
      <c r="N669" s="38"/>
      <c r="O669" s="38">
        <v>17</v>
      </c>
      <c r="P669" s="34"/>
      <c r="Q669" s="34">
        <f t="shared" si="74"/>
        <v>291177</v>
      </c>
      <c r="R669" s="6">
        <f>O669*Q669</f>
        <v>4950009</v>
      </c>
      <c r="S669" s="7"/>
      <c r="T669" t="str">
        <f t="shared" si="71"/>
        <v/>
      </c>
    </row>
    <row r="670" spans="1:16383" ht="12.75" customHeight="1" x14ac:dyDescent="0.2">
      <c r="A670" s="63" t="s">
        <v>1249</v>
      </c>
      <c r="D670" s="64"/>
      <c r="E670" s="18"/>
      <c r="F670" s="18"/>
      <c r="G670" s="37"/>
      <c r="H670" s="7"/>
      <c r="I670" s="1" t="s">
        <v>1262</v>
      </c>
      <c r="J670" s="65"/>
      <c r="K670" s="32"/>
      <c r="L670" s="32">
        <v>41943</v>
      </c>
      <c r="M670" s="38"/>
      <c r="N670" s="38"/>
      <c r="O670" s="38">
        <v>17</v>
      </c>
      <c r="P670" s="99"/>
      <c r="Q670" s="34">
        <f t="shared" ref="Q670:Q676" si="75">R670/17</f>
        <v>352941</v>
      </c>
      <c r="R670" s="6">
        <v>5999997</v>
      </c>
      <c r="S670" s="7"/>
      <c r="T670" t="str">
        <f t="shared" si="71"/>
        <v/>
      </c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  <c r="DE670" s="7"/>
      <c r="DF670" s="7"/>
      <c r="DG670" s="7"/>
      <c r="DH670" s="7"/>
      <c r="DI670" s="7"/>
      <c r="DJ670" s="7"/>
      <c r="DK670" s="7"/>
      <c r="DL670" s="7"/>
      <c r="DM670" s="7"/>
      <c r="DN670" s="7"/>
      <c r="DO670" s="7"/>
      <c r="DP670" s="7"/>
      <c r="DQ670" s="7"/>
      <c r="DR670" s="7"/>
      <c r="DS670" s="7"/>
      <c r="DT670" s="7"/>
      <c r="DU670" s="7"/>
      <c r="DV670" s="7"/>
      <c r="DW670" s="7"/>
      <c r="DX670" s="7"/>
      <c r="DY670" s="7"/>
      <c r="DZ670" s="7"/>
      <c r="EA670" s="7"/>
      <c r="EB670" s="7"/>
      <c r="EC670" s="7"/>
      <c r="ED670" s="7"/>
      <c r="EE670" s="7"/>
      <c r="EF670" s="7"/>
      <c r="EG670" s="7"/>
      <c r="EH670" s="7"/>
      <c r="EI670" s="7"/>
      <c r="EJ670" s="7"/>
      <c r="EK670" s="7"/>
      <c r="EL670" s="7"/>
      <c r="EM670" s="7"/>
      <c r="EN670" s="7"/>
      <c r="EO670" s="7"/>
      <c r="EP670" s="7"/>
      <c r="EQ670" s="7"/>
      <c r="ER670" s="7"/>
      <c r="ES670" s="7"/>
      <c r="ET670" s="7"/>
      <c r="EU670" s="7"/>
      <c r="EV670" s="7"/>
      <c r="EW670" s="7"/>
      <c r="EX670" s="7"/>
      <c r="EY670" s="7"/>
      <c r="EZ670" s="7"/>
      <c r="FA670" s="7"/>
      <c r="FB670" s="7"/>
      <c r="FC670" s="7"/>
      <c r="FD670" s="7"/>
      <c r="FE670" s="7"/>
      <c r="FF670" s="7"/>
      <c r="FG670" s="7"/>
      <c r="FH670" s="7"/>
      <c r="FI670" s="7"/>
      <c r="FJ670" s="7"/>
      <c r="FK670" s="7"/>
      <c r="FL670" s="7"/>
      <c r="FM670" s="7"/>
      <c r="FN670" s="7"/>
      <c r="FO670" s="7"/>
      <c r="FP670" s="7"/>
      <c r="FQ670" s="7"/>
      <c r="FR670" s="7"/>
      <c r="FS670" s="7"/>
      <c r="FT670" s="7"/>
      <c r="FU670" s="7"/>
      <c r="FV670" s="7"/>
      <c r="FW670" s="7"/>
      <c r="FX670" s="7"/>
      <c r="FY670" s="7"/>
      <c r="FZ670" s="7"/>
      <c r="GA670" s="7"/>
      <c r="GB670" s="7"/>
      <c r="GC670" s="7"/>
      <c r="GD670" s="7"/>
      <c r="GE670" s="7"/>
      <c r="GF670" s="7"/>
      <c r="GG670" s="7"/>
      <c r="GH670" s="7"/>
      <c r="GI670" s="7"/>
      <c r="GJ670" s="7"/>
      <c r="GK670" s="7"/>
      <c r="GL670" s="7"/>
      <c r="GM670" s="7"/>
      <c r="GN670" s="7"/>
      <c r="GO670" s="7"/>
      <c r="GP670" s="7"/>
      <c r="GQ670" s="7"/>
      <c r="GR670" s="7"/>
      <c r="GS670" s="7"/>
      <c r="GT670" s="7"/>
      <c r="GU670" s="7"/>
      <c r="GV670" s="7"/>
      <c r="GW670" s="7"/>
      <c r="GX670" s="7"/>
      <c r="GY670" s="7"/>
      <c r="GZ670" s="7"/>
      <c r="HA670" s="7"/>
      <c r="HB670" s="7"/>
      <c r="HC670" s="7"/>
      <c r="HD670" s="7"/>
      <c r="HE670" s="7"/>
      <c r="HF670" s="7"/>
      <c r="HG670" s="7"/>
      <c r="HH670" s="7"/>
      <c r="HI670" s="7"/>
      <c r="HJ670" s="7"/>
      <c r="HK670" s="7"/>
      <c r="HL670" s="7"/>
      <c r="HM670" s="7"/>
      <c r="HN670" s="7"/>
      <c r="HO670" s="7"/>
      <c r="HP670" s="7"/>
      <c r="HQ670" s="7"/>
      <c r="HR670" s="7"/>
      <c r="HS670" s="7"/>
      <c r="HT670" s="7"/>
      <c r="HU670" s="7"/>
      <c r="HV670" s="7"/>
      <c r="HW670" s="7"/>
      <c r="HX670" s="7"/>
      <c r="HY670" s="7"/>
      <c r="HZ670" s="7"/>
      <c r="IA670" s="7"/>
      <c r="IB670" s="7"/>
      <c r="IC670" s="7"/>
      <c r="ID670" s="7"/>
      <c r="IE670" s="7"/>
      <c r="IF670" s="7"/>
      <c r="IG670" s="7"/>
      <c r="IH670" s="7"/>
      <c r="II670" s="7"/>
      <c r="IJ670" s="7"/>
      <c r="IK670" s="7"/>
      <c r="IL670" s="7"/>
      <c r="IM670" s="7"/>
      <c r="IN670" s="7"/>
      <c r="IO670" s="7"/>
      <c r="IP670" s="7"/>
      <c r="IQ670" s="7"/>
      <c r="IR670" s="7"/>
      <c r="IS670" s="7"/>
      <c r="IT670" s="7"/>
      <c r="IU670" s="7"/>
      <c r="IV670" s="7"/>
      <c r="IW670" s="7"/>
      <c r="IX670" s="7"/>
      <c r="IY670" s="7"/>
      <c r="IZ670" s="7"/>
      <c r="JA670" s="7"/>
      <c r="JB670" s="7"/>
      <c r="JC670" s="7"/>
      <c r="JD670" s="7"/>
      <c r="JE670" s="7"/>
      <c r="JF670" s="7"/>
      <c r="JG670" s="7"/>
      <c r="JH670" s="7"/>
      <c r="JI670" s="7"/>
      <c r="JJ670" s="7"/>
      <c r="JK670" s="7"/>
      <c r="JL670" s="7"/>
      <c r="JM670" s="7"/>
      <c r="JN670" s="7"/>
      <c r="JO670" s="7"/>
      <c r="JP670" s="7"/>
      <c r="JQ670" s="7"/>
      <c r="JR670" s="7"/>
      <c r="JS670" s="7"/>
      <c r="JT670" s="7"/>
      <c r="JU670" s="7"/>
      <c r="JV670" s="7"/>
      <c r="JW670" s="7"/>
      <c r="JX670" s="7"/>
      <c r="JY670" s="7"/>
      <c r="JZ670" s="7"/>
      <c r="KA670" s="7"/>
      <c r="KB670" s="7"/>
      <c r="KC670" s="7"/>
      <c r="KD670" s="7"/>
      <c r="KE670" s="7"/>
      <c r="KF670" s="7"/>
      <c r="KG670" s="7"/>
      <c r="KH670" s="7"/>
      <c r="KI670" s="7"/>
      <c r="KJ670" s="7"/>
      <c r="KK670" s="7"/>
      <c r="KL670" s="7"/>
      <c r="KM670" s="7"/>
      <c r="KN670" s="7"/>
      <c r="KO670" s="7"/>
      <c r="KP670" s="7"/>
      <c r="KQ670" s="7"/>
      <c r="KR670" s="7"/>
      <c r="KS670" s="7"/>
      <c r="KT670" s="7"/>
      <c r="KU670" s="7"/>
      <c r="KV670" s="7"/>
      <c r="KW670" s="7"/>
      <c r="KX670" s="7"/>
      <c r="KY670" s="7"/>
      <c r="KZ670" s="7"/>
      <c r="LA670" s="7"/>
      <c r="LB670" s="7"/>
      <c r="LC670" s="7"/>
      <c r="LD670" s="7"/>
      <c r="LE670" s="7"/>
      <c r="LF670" s="7"/>
      <c r="LG670" s="7"/>
      <c r="LH670" s="7"/>
      <c r="LI670" s="7"/>
      <c r="LJ670" s="7"/>
      <c r="LK670" s="7"/>
      <c r="LL670" s="7"/>
      <c r="LM670" s="7"/>
      <c r="LN670" s="7"/>
      <c r="LO670" s="7"/>
      <c r="LP670" s="7"/>
      <c r="LQ670" s="7"/>
      <c r="LR670" s="7"/>
      <c r="LS670" s="7"/>
      <c r="LT670" s="7"/>
      <c r="LU670" s="7"/>
      <c r="LV670" s="7"/>
      <c r="LW670" s="7"/>
      <c r="LX670" s="7"/>
      <c r="LY670" s="7"/>
      <c r="LZ670" s="7"/>
      <c r="MA670" s="7"/>
      <c r="MB670" s="7"/>
      <c r="MC670" s="7"/>
      <c r="MD670" s="7"/>
      <c r="ME670" s="7"/>
      <c r="MF670" s="7"/>
      <c r="MG670" s="7"/>
      <c r="MH670" s="7"/>
      <c r="MI670" s="7"/>
      <c r="MJ670" s="7"/>
      <c r="MK670" s="7"/>
      <c r="ML670" s="7"/>
      <c r="MM670" s="7"/>
      <c r="MN670" s="7"/>
      <c r="MO670" s="7"/>
      <c r="MP670" s="7"/>
      <c r="MQ670" s="7"/>
      <c r="MR670" s="7"/>
      <c r="MS670" s="7"/>
      <c r="MT670" s="7"/>
      <c r="MU670" s="7"/>
      <c r="MV670" s="7"/>
      <c r="MW670" s="7"/>
      <c r="MX670" s="7"/>
      <c r="MY670" s="7"/>
      <c r="MZ670" s="7"/>
      <c r="NA670" s="7"/>
      <c r="NB670" s="7"/>
      <c r="NC670" s="7"/>
      <c r="ND670" s="7"/>
      <c r="NE670" s="7"/>
      <c r="NF670" s="7"/>
      <c r="NG670" s="7"/>
      <c r="NH670" s="7"/>
      <c r="NI670" s="7"/>
      <c r="NJ670" s="7"/>
      <c r="NK670" s="7"/>
      <c r="NL670" s="7"/>
      <c r="NM670" s="7"/>
      <c r="NN670" s="7"/>
      <c r="NO670" s="7"/>
      <c r="NP670" s="7"/>
      <c r="NQ670" s="7"/>
      <c r="NR670" s="7"/>
      <c r="NS670" s="7"/>
      <c r="NT670" s="7"/>
      <c r="NU670" s="7"/>
      <c r="NV670" s="7"/>
      <c r="NW670" s="7"/>
      <c r="NX670" s="7"/>
      <c r="NY670" s="7"/>
      <c r="NZ670" s="7"/>
      <c r="OA670" s="7"/>
      <c r="OB670" s="7"/>
      <c r="OC670" s="7"/>
      <c r="OD670" s="7"/>
      <c r="OE670" s="7"/>
      <c r="OF670" s="7"/>
      <c r="OG670" s="7"/>
      <c r="OH670" s="7"/>
      <c r="OI670" s="7"/>
      <c r="OJ670" s="7"/>
      <c r="OK670" s="7"/>
      <c r="OL670" s="7"/>
      <c r="OM670" s="7"/>
      <c r="ON670" s="7"/>
      <c r="OO670" s="7"/>
      <c r="OP670" s="7"/>
      <c r="OQ670" s="7"/>
      <c r="OR670" s="7"/>
      <c r="OS670" s="7"/>
      <c r="OT670" s="7"/>
      <c r="OU670" s="7"/>
      <c r="OV670" s="7"/>
      <c r="OW670" s="7"/>
      <c r="OX670" s="7"/>
      <c r="OY670" s="7"/>
      <c r="OZ670" s="7"/>
      <c r="PA670" s="7"/>
      <c r="PB670" s="7"/>
      <c r="PC670" s="7"/>
      <c r="PD670" s="7"/>
      <c r="PE670" s="7"/>
      <c r="PF670" s="7"/>
      <c r="PG670" s="7"/>
      <c r="PH670" s="7"/>
      <c r="PI670" s="7"/>
      <c r="PJ670" s="7"/>
      <c r="PK670" s="7"/>
      <c r="PL670" s="7"/>
      <c r="PM670" s="7"/>
      <c r="PN670" s="7"/>
      <c r="PO670" s="7"/>
      <c r="PP670" s="7"/>
      <c r="PQ670" s="7"/>
      <c r="PR670" s="7"/>
      <c r="PS670" s="7"/>
      <c r="PT670" s="7"/>
      <c r="PU670" s="7"/>
      <c r="PV670" s="7"/>
      <c r="PW670" s="7"/>
      <c r="PX670" s="7"/>
      <c r="PY670" s="7"/>
      <c r="PZ670" s="7"/>
      <c r="QA670" s="7"/>
      <c r="QB670" s="7"/>
      <c r="QC670" s="7"/>
      <c r="QD670" s="7"/>
      <c r="QE670" s="7"/>
      <c r="QF670" s="7"/>
      <c r="QG670" s="7"/>
      <c r="QH670" s="7"/>
      <c r="QI670" s="7"/>
      <c r="QJ670" s="7"/>
      <c r="QK670" s="7"/>
      <c r="QL670" s="7"/>
      <c r="QM670" s="7"/>
      <c r="QN670" s="7"/>
      <c r="QO670" s="7"/>
      <c r="QP670" s="7"/>
      <c r="QQ670" s="7"/>
      <c r="QR670" s="7"/>
      <c r="QS670" s="7"/>
      <c r="QT670" s="7"/>
      <c r="QU670" s="7"/>
      <c r="QV670" s="7"/>
      <c r="QW670" s="7"/>
      <c r="QX670" s="7"/>
      <c r="QY670" s="7"/>
      <c r="QZ670" s="7"/>
      <c r="RA670" s="7"/>
      <c r="RB670" s="7"/>
      <c r="RC670" s="7"/>
      <c r="RD670" s="7"/>
      <c r="RE670" s="7"/>
      <c r="RF670" s="7"/>
      <c r="RG670" s="7"/>
      <c r="RH670" s="7"/>
      <c r="RI670" s="7"/>
      <c r="RJ670" s="7"/>
      <c r="RK670" s="7"/>
      <c r="RL670" s="7"/>
      <c r="RM670" s="7"/>
      <c r="RN670" s="7"/>
      <c r="RO670" s="7"/>
      <c r="RP670" s="7"/>
      <c r="RQ670" s="7"/>
      <c r="RR670" s="7"/>
      <c r="RS670" s="7"/>
      <c r="RT670" s="7"/>
      <c r="RU670" s="7"/>
      <c r="RV670" s="7"/>
      <c r="RW670" s="7"/>
      <c r="RX670" s="7"/>
      <c r="RY670" s="7"/>
      <c r="RZ670" s="7"/>
      <c r="SA670" s="7"/>
      <c r="SB670" s="7"/>
      <c r="SC670" s="7"/>
      <c r="SD670" s="7"/>
      <c r="SE670" s="7"/>
      <c r="SF670" s="7"/>
      <c r="SG670" s="7"/>
      <c r="SH670" s="7"/>
      <c r="SI670" s="7"/>
      <c r="SJ670" s="7"/>
      <c r="SK670" s="7"/>
      <c r="SL670" s="7"/>
      <c r="SM670" s="7"/>
      <c r="SN670" s="7"/>
      <c r="SO670" s="7"/>
      <c r="SP670" s="7"/>
      <c r="SQ670" s="7"/>
      <c r="SR670" s="7"/>
      <c r="SS670" s="7"/>
      <c r="ST670" s="7"/>
      <c r="SU670" s="7"/>
      <c r="SV670" s="7"/>
      <c r="SW670" s="7"/>
      <c r="SX670" s="7"/>
      <c r="SY670" s="7"/>
      <c r="SZ670" s="7"/>
      <c r="TA670" s="7"/>
      <c r="TB670" s="7"/>
      <c r="TC670" s="7"/>
      <c r="TD670" s="7"/>
      <c r="TE670" s="7"/>
      <c r="TF670" s="7"/>
      <c r="TG670" s="7"/>
      <c r="TH670" s="7"/>
      <c r="TI670" s="7"/>
      <c r="TJ670" s="7"/>
      <c r="TK670" s="7"/>
      <c r="TL670" s="7"/>
      <c r="TM670" s="7"/>
      <c r="TN670" s="7"/>
      <c r="TO670" s="7"/>
      <c r="TP670" s="7"/>
      <c r="TQ670" s="7"/>
      <c r="TR670" s="7"/>
      <c r="TS670" s="7"/>
      <c r="TT670" s="7"/>
      <c r="TU670" s="7"/>
      <c r="TV670" s="7"/>
      <c r="TW670" s="7"/>
      <c r="TX670" s="7"/>
      <c r="TY670" s="7"/>
      <c r="TZ670" s="7"/>
      <c r="UA670" s="7"/>
      <c r="UB670" s="7"/>
      <c r="UC670" s="7"/>
      <c r="UD670" s="7"/>
      <c r="UE670" s="7"/>
      <c r="UF670" s="7"/>
      <c r="UG670" s="7"/>
      <c r="UH670" s="7"/>
      <c r="UI670" s="7"/>
      <c r="UJ670" s="7"/>
      <c r="UK670" s="7"/>
      <c r="UL670" s="7"/>
      <c r="UM670" s="7"/>
      <c r="UN670" s="7"/>
      <c r="UO670" s="7"/>
      <c r="UP670" s="7"/>
      <c r="UQ670" s="7"/>
      <c r="UR670" s="7"/>
      <c r="US670" s="7"/>
      <c r="UT670" s="7"/>
      <c r="UU670" s="7"/>
      <c r="UV670" s="7"/>
      <c r="UW670" s="7"/>
      <c r="UX670" s="7"/>
      <c r="UY670" s="7"/>
      <c r="UZ670" s="7"/>
      <c r="VA670" s="7"/>
      <c r="VB670" s="7"/>
      <c r="VC670" s="7"/>
      <c r="VD670" s="7"/>
      <c r="VE670" s="7"/>
      <c r="VF670" s="7"/>
      <c r="VG670" s="7"/>
      <c r="VH670" s="7"/>
      <c r="VI670" s="7"/>
      <c r="VJ670" s="7"/>
      <c r="VK670" s="7"/>
      <c r="VL670" s="7"/>
      <c r="VM670" s="7"/>
      <c r="VN670" s="7"/>
      <c r="VO670" s="7"/>
      <c r="VP670" s="7"/>
      <c r="VQ670" s="7"/>
      <c r="VR670" s="7"/>
      <c r="VS670" s="7"/>
      <c r="VT670" s="7"/>
      <c r="VU670" s="7"/>
      <c r="VV670" s="7"/>
      <c r="VW670" s="7"/>
      <c r="VX670" s="7"/>
      <c r="VY670" s="7"/>
      <c r="VZ670" s="7"/>
      <c r="WA670" s="7"/>
      <c r="WB670" s="7"/>
      <c r="WC670" s="7"/>
      <c r="WD670" s="7"/>
      <c r="WE670" s="7"/>
      <c r="WF670" s="7"/>
      <c r="WG670" s="7"/>
      <c r="WH670" s="7"/>
      <c r="WI670" s="7"/>
      <c r="WJ670" s="7"/>
      <c r="WK670" s="7"/>
      <c r="WL670" s="7"/>
      <c r="WM670" s="7"/>
      <c r="WN670" s="7"/>
      <c r="WO670" s="7"/>
      <c r="WP670" s="7"/>
      <c r="WQ670" s="7"/>
      <c r="WR670" s="7"/>
      <c r="WS670" s="7"/>
      <c r="WT670" s="7"/>
      <c r="WU670" s="7"/>
      <c r="WV670" s="7"/>
      <c r="WW670" s="7"/>
      <c r="WX670" s="7"/>
      <c r="WY670" s="7"/>
      <c r="WZ670" s="7"/>
      <c r="XA670" s="7"/>
      <c r="XB670" s="7"/>
      <c r="XC670" s="7"/>
      <c r="XD670" s="7"/>
      <c r="XE670" s="7"/>
      <c r="XF670" s="7"/>
      <c r="XG670" s="7"/>
      <c r="XH670" s="7"/>
      <c r="XI670" s="7"/>
      <c r="XJ670" s="7"/>
      <c r="XK670" s="7"/>
      <c r="XL670" s="7"/>
      <c r="XM670" s="7"/>
      <c r="XN670" s="7"/>
      <c r="XO670" s="7"/>
      <c r="XP670" s="7"/>
      <c r="XQ670" s="7"/>
      <c r="XR670" s="7"/>
      <c r="XS670" s="7"/>
      <c r="XT670" s="7"/>
      <c r="XU670" s="7"/>
      <c r="XV670" s="7"/>
      <c r="XW670" s="7"/>
      <c r="XX670" s="7"/>
      <c r="XY670" s="7"/>
      <c r="XZ670" s="7"/>
      <c r="YA670" s="7"/>
      <c r="YB670" s="7"/>
      <c r="YC670" s="7"/>
      <c r="YD670" s="7"/>
      <c r="YE670" s="7"/>
      <c r="YF670" s="7"/>
      <c r="YG670" s="7"/>
      <c r="YH670" s="7"/>
      <c r="YI670" s="7"/>
      <c r="YJ670" s="7"/>
      <c r="YK670" s="7"/>
      <c r="YL670" s="7"/>
      <c r="YM670" s="7"/>
      <c r="YN670" s="7"/>
      <c r="YO670" s="7"/>
      <c r="YP670" s="7"/>
      <c r="YQ670" s="7"/>
      <c r="YR670" s="7"/>
      <c r="YS670" s="7"/>
      <c r="YT670" s="7"/>
      <c r="YU670" s="7"/>
      <c r="YV670" s="7"/>
      <c r="YW670" s="7"/>
      <c r="YX670" s="7"/>
      <c r="YY670" s="7"/>
      <c r="YZ670" s="7"/>
      <c r="ZA670" s="7"/>
      <c r="ZB670" s="7"/>
      <c r="ZC670" s="7"/>
      <c r="ZD670" s="7"/>
      <c r="ZE670" s="7"/>
      <c r="ZF670" s="7"/>
      <c r="ZG670" s="7"/>
      <c r="ZH670" s="7"/>
      <c r="ZI670" s="7"/>
      <c r="ZJ670" s="7"/>
      <c r="ZK670" s="7"/>
      <c r="ZL670" s="7"/>
      <c r="ZM670" s="7"/>
      <c r="ZN670" s="7"/>
      <c r="ZO670" s="7"/>
      <c r="ZP670" s="7"/>
      <c r="ZQ670" s="7"/>
      <c r="ZR670" s="7"/>
      <c r="ZS670" s="7"/>
      <c r="ZT670" s="7"/>
      <c r="ZU670" s="7"/>
      <c r="ZV670" s="7"/>
      <c r="ZW670" s="7"/>
      <c r="ZX670" s="7"/>
      <c r="ZY670" s="7"/>
      <c r="ZZ670" s="7"/>
      <c r="AAA670" s="7"/>
      <c r="AAB670" s="7"/>
      <c r="AAC670" s="7"/>
      <c r="AAD670" s="7"/>
      <c r="AAE670" s="7"/>
      <c r="AAF670" s="7"/>
      <c r="AAG670" s="7"/>
      <c r="AAH670" s="7"/>
      <c r="AAI670" s="7"/>
      <c r="AAJ670" s="7"/>
      <c r="AAK670" s="7"/>
      <c r="AAL670" s="7"/>
      <c r="AAM670" s="7"/>
      <c r="AAN670" s="7"/>
      <c r="AAO670" s="7"/>
      <c r="AAP670" s="7"/>
      <c r="AAQ670" s="7"/>
      <c r="AAR670" s="7"/>
      <c r="AAS670" s="7"/>
      <c r="AAT670" s="7"/>
      <c r="AAU670" s="7"/>
      <c r="AAV670" s="7"/>
      <c r="AAW670" s="7"/>
      <c r="AAX670" s="7"/>
      <c r="AAY670" s="7"/>
      <c r="AAZ670" s="7"/>
      <c r="ABA670" s="7"/>
      <c r="ABB670" s="7"/>
      <c r="ABC670" s="7"/>
      <c r="ABD670" s="7"/>
      <c r="ABE670" s="7"/>
      <c r="ABF670" s="7"/>
      <c r="ABG670" s="7"/>
      <c r="ABH670" s="7"/>
      <c r="ABI670" s="7"/>
      <c r="ABJ670" s="7"/>
      <c r="ABK670" s="7"/>
      <c r="ABL670" s="7"/>
      <c r="ABM670" s="7"/>
      <c r="ABN670" s="7"/>
      <c r="ABO670" s="7"/>
      <c r="ABP670" s="7"/>
      <c r="ABQ670" s="7"/>
      <c r="ABR670" s="7"/>
      <c r="ABS670" s="7"/>
      <c r="ABT670" s="7"/>
      <c r="ABU670" s="7"/>
      <c r="ABV670" s="7"/>
      <c r="ABW670" s="7"/>
      <c r="ABX670" s="7"/>
      <c r="ABY670" s="7"/>
      <c r="ABZ670" s="7"/>
      <c r="ACA670" s="7"/>
      <c r="ACB670" s="7"/>
      <c r="ACC670" s="7"/>
      <c r="ACD670" s="7"/>
      <c r="ACE670" s="7"/>
      <c r="ACF670" s="7"/>
      <c r="ACG670" s="7"/>
      <c r="ACH670" s="7"/>
      <c r="ACI670" s="7"/>
      <c r="ACJ670" s="7"/>
      <c r="ACK670" s="7"/>
      <c r="ACL670" s="7"/>
      <c r="ACM670" s="7"/>
      <c r="ACN670" s="7"/>
      <c r="ACO670" s="7"/>
      <c r="ACP670" s="7"/>
      <c r="ACQ670" s="7"/>
      <c r="ACR670" s="7"/>
      <c r="ACS670" s="7"/>
      <c r="ACT670" s="7"/>
      <c r="ACU670" s="7"/>
      <c r="ACV670" s="7"/>
      <c r="ACW670" s="7"/>
      <c r="ACX670" s="7"/>
      <c r="ACY670" s="7"/>
      <c r="ACZ670" s="7"/>
      <c r="ADA670" s="7"/>
      <c r="ADB670" s="7"/>
      <c r="ADC670" s="7"/>
      <c r="ADD670" s="7"/>
      <c r="ADE670" s="7"/>
      <c r="ADF670" s="7"/>
      <c r="ADG670" s="7"/>
      <c r="ADH670" s="7"/>
      <c r="ADI670" s="7"/>
      <c r="ADJ670" s="7"/>
      <c r="ADK670" s="7"/>
      <c r="ADL670" s="7"/>
      <c r="ADM670" s="7"/>
      <c r="ADN670" s="7"/>
      <c r="ADO670" s="7"/>
      <c r="ADP670" s="7"/>
      <c r="ADQ670" s="7"/>
      <c r="ADR670" s="7"/>
      <c r="ADS670" s="7"/>
      <c r="ADT670" s="7"/>
      <c r="ADU670" s="7"/>
      <c r="ADV670" s="7"/>
      <c r="ADW670" s="7"/>
      <c r="ADX670" s="7"/>
      <c r="ADY670" s="7"/>
      <c r="ADZ670" s="7"/>
      <c r="AEA670" s="7"/>
      <c r="AEB670" s="7"/>
      <c r="AEC670" s="7"/>
      <c r="AED670" s="7"/>
      <c r="AEE670" s="7"/>
      <c r="AEF670" s="7"/>
      <c r="AEG670" s="7"/>
      <c r="AEH670" s="7"/>
      <c r="AEI670" s="7"/>
      <c r="AEJ670" s="7"/>
      <c r="AEK670" s="7"/>
      <c r="AEL670" s="7"/>
      <c r="AEM670" s="7"/>
      <c r="AEN670" s="7"/>
      <c r="AEO670" s="7"/>
      <c r="AEP670" s="7"/>
      <c r="AEQ670" s="7"/>
      <c r="AER670" s="7"/>
      <c r="AES670" s="7"/>
      <c r="AET670" s="7"/>
      <c r="AEU670" s="7"/>
      <c r="AEV670" s="7"/>
      <c r="AEW670" s="7"/>
      <c r="AEX670" s="7"/>
      <c r="AEY670" s="7"/>
      <c r="AEZ670" s="7"/>
      <c r="AFA670" s="7"/>
      <c r="AFB670" s="7"/>
      <c r="AFC670" s="7"/>
      <c r="AFD670" s="7"/>
      <c r="AFE670" s="7"/>
      <c r="AFF670" s="7"/>
      <c r="AFG670" s="7"/>
      <c r="AFH670" s="7"/>
      <c r="AFI670" s="7"/>
      <c r="AFJ670" s="7"/>
      <c r="AFK670" s="7"/>
      <c r="AFL670" s="7"/>
      <c r="AFM670" s="7"/>
      <c r="AFN670" s="7"/>
      <c r="AFO670" s="7"/>
      <c r="AFP670" s="7"/>
      <c r="AFQ670" s="7"/>
      <c r="AFR670" s="7"/>
      <c r="AFS670" s="7"/>
      <c r="AFT670" s="7"/>
      <c r="AFU670" s="7"/>
      <c r="AFV670" s="7"/>
      <c r="AFW670" s="7"/>
      <c r="AFX670" s="7"/>
      <c r="AFY670" s="7"/>
      <c r="AFZ670" s="7"/>
      <c r="AGA670" s="7"/>
      <c r="AGB670" s="7"/>
      <c r="AGC670" s="7"/>
      <c r="AGD670" s="7"/>
      <c r="AGE670" s="7"/>
      <c r="AGF670" s="7"/>
      <c r="AGG670" s="7"/>
      <c r="AGH670" s="7"/>
      <c r="AGI670" s="7"/>
      <c r="AGJ670" s="7"/>
      <c r="AGK670" s="7"/>
      <c r="AGL670" s="7"/>
      <c r="AGM670" s="7"/>
      <c r="AGN670" s="7"/>
      <c r="AGO670" s="7"/>
      <c r="AGP670" s="7"/>
      <c r="AGQ670" s="7"/>
      <c r="AGR670" s="7"/>
      <c r="AGS670" s="7"/>
      <c r="AGT670" s="7"/>
      <c r="AGU670" s="7"/>
      <c r="AGV670" s="7"/>
      <c r="AGW670" s="7"/>
      <c r="AGX670" s="7"/>
      <c r="AGY670" s="7"/>
      <c r="AGZ670" s="7"/>
      <c r="AHA670" s="7"/>
      <c r="AHB670" s="7"/>
      <c r="AHC670" s="7"/>
      <c r="AHD670" s="7"/>
      <c r="AHE670" s="7"/>
      <c r="AHF670" s="7"/>
      <c r="AHG670" s="7"/>
      <c r="AHH670" s="7"/>
      <c r="AHI670" s="7"/>
      <c r="AHJ670" s="7"/>
      <c r="AHK670" s="7"/>
      <c r="AHL670" s="7"/>
      <c r="AHM670" s="7"/>
      <c r="AHN670" s="7"/>
      <c r="AHO670" s="7"/>
      <c r="AHP670" s="7"/>
      <c r="AHQ670" s="7"/>
      <c r="AHR670" s="7"/>
      <c r="AHS670" s="7"/>
      <c r="AHT670" s="7"/>
      <c r="AHU670" s="7"/>
      <c r="AHV670" s="7"/>
      <c r="AHW670" s="7"/>
      <c r="AHX670" s="7"/>
      <c r="AHY670" s="7"/>
      <c r="AHZ670" s="7"/>
      <c r="AIA670" s="7"/>
      <c r="AIB670" s="7"/>
      <c r="AIC670" s="7"/>
      <c r="AID670" s="7"/>
      <c r="AIE670" s="7"/>
      <c r="AIF670" s="7"/>
      <c r="AIG670" s="7"/>
      <c r="AIH670" s="7"/>
      <c r="AII670" s="7"/>
      <c r="AIJ670" s="7"/>
      <c r="AIK670" s="7"/>
      <c r="AIL670" s="7"/>
      <c r="AIM670" s="7"/>
      <c r="AIN670" s="7"/>
      <c r="AIO670" s="7"/>
      <c r="AIP670" s="7"/>
      <c r="AIQ670" s="7"/>
      <c r="AIR670" s="7"/>
      <c r="AIS670" s="7"/>
      <c r="AIT670" s="7"/>
      <c r="AIU670" s="7"/>
      <c r="AIV670" s="7"/>
      <c r="AIW670" s="7"/>
      <c r="AIX670" s="7"/>
      <c r="AIY670" s="7"/>
      <c r="AIZ670" s="7"/>
      <c r="AJA670" s="7"/>
      <c r="AJB670" s="7"/>
      <c r="AJC670" s="7"/>
      <c r="AJD670" s="7"/>
      <c r="AJE670" s="7"/>
      <c r="AJF670" s="7"/>
      <c r="AJG670" s="7"/>
      <c r="AJH670" s="7"/>
      <c r="AJI670" s="7"/>
      <c r="AJJ670" s="7"/>
      <c r="AJK670" s="7"/>
      <c r="AJL670" s="7"/>
      <c r="AJM670" s="7"/>
      <c r="AJN670" s="7"/>
      <c r="AJO670" s="7"/>
      <c r="AJP670" s="7"/>
      <c r="AJQ670" s="7"/>
      <c r="AJR670" s="7"/>
      <c r="AJS670" s="7"/>
      <c r="AJT670" s="7"/>
      <c r="AJU670" s="7"/>
      <c r="AJV670" s="7"/>
      <c r="AJW670" s="7"/>
      <c r="AJX670" s="7"/>
      <c r="AJY670" s="7"/>
      <c r="AJZ670" s="7"/>
      <c r="AKA670" s="7"/>
      <c r="AKB670" s="7"/>
      <c r="AKC670" s="7"/>
      <c r="AKD670" s="7"/>
      <c r="AKE670" s="7"/>
      <c r="AKF670" s="7"/>
      <c r="AKG670" s="7"/>
      <c r="AKH670" s="7"/>
      <c r="AKI670" s="7"/>
      <c r="AKJ670" s="7"/>
      <c r="AKK670" s="7"/>
      <c r="AKL670" s="7"/>
      <c r="AKM670" s="7"/>
      <c r="AKN670" s="7"/>
      <c r="AKO670" s="7"/>
      <c r="AKP670" s="7"/>
      <c r="AKQ670" s="7"/>
      <c r="AKR670" s="7"/>
      <c r="AKS670" s="7"/>
      <c r="AKT670" s="7"/>
      <c r="AKU670" s="7"/>
      <c r="AKV670" s="7"/>
      <c r="AKW670" s="7"/>
      <c r="AKX670" s="7"/>
      <c r="AKY670" s="7"/>
      <c r="AKZ670" s="7"/>
      <c r="ALA670" s="7"/>
      <c r="ALB670" s="7"/>
      <c r="ALC670" s="7"/>
      <c r="ALD670" s="7"/>
      <c r="ALE670" s="7"/>
      <c r="ALF670" s="7"/>
      <c r="ALG670" s="7"/>
      <c r="ALH670" s="7"/>
      <c r="ALI670" s="7"/>
      <c r="ALJ670" s="7"/>
      <c r="ALK670" s="7"/>
      <c r="ALL670" s="7"/>
      <c r="ALM670" s="7"/>
      <c r="ALN670" s="7"/>
      <c r="ALO670" s="7"/>
      <c r="ALP670" s="7"/>
      <c r="ALQ670" s="7"/>
      <c r="ALR670" s="7"/>
      <c r="ALS670" s="7"/>
      <c r="ALT670" s="7"/>
      <c r="ALU670" s="7"/>
      <c r="ALV670" s="7"/>
      <c r="ALW670" s="7"/>
      <c r="ALX670" s="7"/>
      <c r="ALY670" s="7"/>
      <c r="ALZ670" s="7"/>
      <c r="AMA670" s="7"/>
      <c r="AMB670" s="7"/>
      <c r="AMC670" s="7"/>
      <c r="AMD670" s="7"/>
      <c r="AME670" s="7"/>
      <c r="AMF670" s="7"/>
      <c r="AMG670" s="7"/>
      <c r="AMH670" s="7"/>
      <c r="AMI670" s="7"/>
      <c r="AMJ670" s="7"/>
      <c r="AMK670" s="7"/>
      <c r="AML670" s="7"/>
      <c r="AMM670" s="7"/>
      <c r="AMN670" s="7"/>
      <c r="AMO670" s="7"/>
      <c r="AMP670" s="7"/>
      <c r="AMQ670" s="7"/>
      <c r="AMR670" s="7"/>
      <c r="AMS670" s="7"/>
      <c r="AMT670" s="7"/>
      <c r="AMU670" s="7"/>
      <c r="AMV670" s="7"/>
      <c r="AMW670" s="7"/>
      <c r="AMX670" s="7"/>
      <c r="AMY670" s="7"/>
      <c r="AMZ670" s="7"/>
      <c r="ANA670" s="7"/>
      <c r="ANB670" s="7"/>
      <c r="ANC670" s="7"/>
      <c r="AND670" s="7"/>
      <c r="ANE670" s="7"/>
      <c r="ANF670" s="7"/>
      <c r="ANG670" s="7"/>
      <c r="ANH670" s="7"/>
      <c r="ANI670" s="7"/>
      <c r="ANJ670" s="7"/>
      <c r="ANK670" s="7"/>
      <c r="ANL670" s="7"/>
      <c r="ANM670" s="7"/>
      <c r="ANN670" s="7"/>
      <c r="ANO670" s="7"/>
      <c r="ANP670" s="7"/>
      <c r="ANQ670" s="7"/>
      <c r="ANR670" s="7"/>
      <c r="ANS670" s="7"/>
      <c r="ANT670" s="7"/>
      <c r="ANU670" s="7"/>
      <c r="ANV670" s="7"/>
      <c r="ANW670" s="7"/>
      <c r="ANX670" s="7"/>
      <c r="ANY670" s="7"/>
      <c r="ANZ670" s="7"/>
      <c r="AOA670" s="7"/>
      <c r="AOB670" s="7"/>
      <c r="AOC670" s="7"/>
      <c r="AOD670" s="7"/>
      <c r="AOE670" s="7"/>
      <c r="AOF670" s="7"/>
      <c r="AOG670" s="7"/>
      <c r="AOH670" s="7"/>
      <c r="AOI670" s="7"/>
      <c r="AOJ670" s="7"/>
      <c r="AOK670" s="7"/>
      <c r="AOL670" s="7"/>
      <c r="AOM670" s="7"/>
      <c r="AON670" s="7"/>
      <c r="AOO670" s="7"/>
      <c r="AOP670" s="7"/>
      <c r="AOQ670" s="7"/>
      <c r="AOR670" s="7"/>
      <c r="AOS670" s="7"/>
      <c r="AOT670" s="7"/>
      <c r="AOU670" s="7"/>
      <c r="AOV670" s="7"/>
      <c r="AOW670" s="7"/>
      <c r="AOX670" s="7"/>
      <c r="AOY670" s="7"/>
      <c r="AOZ670" s="7"/>
      <c r="APA670" s="7"/>
      <c r="APB670" s="7"/>
      <c r="APC670" s="7"/>
      <c r="APD670" s="7"/>
      <c r="APE670" s="7"/>
      <c r="APF670" s="7"/>
      <c r="APG670" s="7"/>
      <c r="APH670" s="7"/>
      <c r="API670" s="7"/>
      <c r="APJ670" s="7"/>
      <c r="APK670" s="7"/>
      <c r="APL670" s="7"/>
      <c r="APM670" s="7"/>
      <c r="APN670" s="7"/>
      <c r="APO670" s="7"/>
      <c r="APP670" s="7"/>
      <c r="APQ670" s="7"/>
      <c r="APR670" s="7"/>
      <c r="APS670" s="7"/>
      <c r="APT670" s="7"/>
      <c r="APU670" s="7"/>
      <c r="APV670" s="7"/>
      <c r="APW670" s="7"/>
      <c r="APX670" s="7"/>
      <c r="APY670" s="7"/>
      <c r="APZ670" s="7"/>
      <c r="AQA670" s="7"/>
      <c r="AQB670" s="7"/>
      <c r="AQC670" s="7"/>
      <c r="AQD670" s="7"/>
      <c r="AQE670" s="7"/>
      <c r="AQF670" s="7"/>
      <c r="AQG670" s="7"/>
      <c r="AQH670" s="7"/>
      <c r="AQI670" s="7"/>
      <c r="AQJ670" s="7"/>
      <c r="AQK670" s="7"/>
      <c r="AQL670" s="7"/>
      <c r="AQM670" s="7"/>
      <c r="AQN670" s="7"/>
      <c r="AQO670" s="7"/>
      <c r="AQP670" s="7"/>
      <c r="AQQ670" s="7"/>
      <c r="AQR670" s="7"/>
      <c r="AQS670" s="7"/>
      <c r="AQT670" s="7"/>
      <c r="AQU670" s="7"/>
      <c r="AQV670" s="7"/>
      <c r="AQW670" s="7"/>
      <c r="AQX670" s="7"/>
      <c r="AQY670" s="7"/>
      <c r="AQZ670" s="7"/>
      <c r="ARA670" s="7"/>
      <c r="ARB670" s="7"/>
      <c r="ARC670" s="7"/>
      <c r="ARD670" s="7"/>
      <c r="ARE670" s="7"/>
      <c r="ARF670" s="7"/>
      <c r="ARG670" s="7"/>
      <c r="ARH670" s="7"/>
      <c r="ARI670" s="7"/>
      <c r="ARJ670" s="7"/>
      <c r="ARK670" s="7"/>
      <c r="ARL670" s="7"/>
      <c r="ARM670" s="7"/>
      <c r="ARN670" s="7"/>
      <c r="ARO670" s="7"/>
      <c r="ARP670" s="7"/>
      <c r="ARQ670" s="7"/>
      <c r="ARR670" s="7"/>
      <c r="ARS670" s="7"/>
      <c r="ART670" s="7"/>
      <c r="ARU670" s="7"/>
      <c r="ARV670" s="7"/>
      <c r="ARW670" s="7"/>
      <c r="ARX670" s="7"/>
      <c r="ARY670" s="7"/>
      <c r="ARZ670" s="7"/>
      <c r="ASA670" s="7"/>
      <c r="ASB670" s="7"/>
      <c r="ASC670" s="7"/>
      <c r="ASD670" s="7"/>
      <c r="ASE670" s="7"/>
      <c r="ASF670" s="7"/>
      <c r="ASG670" s="7"/>
      <c r="ASH670" s="7"/>
      <c r="ASI670" s="7"/>
      <c r="ASJ670" s="7"/>
      <c r="ASK670" s="7"/>
      <c r="ASL670" s="7"/>
      <c r="ASM670" s="7"/>
      <c r="ASN670" s="7"/>
      <c r="ASO670" s="7"/>
      <c r="ASP670" s="7"/>
      <c r="ASQ670" s="7"/>
      <c r="ASR670" s="7"/>
      <c r="ASS670" s="7"/>
      <c r="AST670" s="7"/>
      <c r="ASU670" s="7"/>
      <c r="ASV670" s="7"/>
      <c r="ASW670" s="7"/>
      <c r="ASX670" s="7"/>
      <c r="ASY670" s="7"/>
      <c r="ASZ670" s="7"/>
      <c r="ATA670" s="7"/>
      <c r="ATB670" s="7"/>
      <c r="ATC670" s="7"/>
      <c r="ATD670" s="7"/>
      <c r="ATE670" s="7"/>
      <c r="ATF670" s="7"/>
      <c r="ATG670" s="7"/>
      <c r="ATH670" s="7"/>
      <c r="ATI670" s="7"/>
      <c r="ATJ670" s="7"/>
      <c r="ATK670" s="7"/>
      <c r="ATL670" s="7"/>
      <c r="ATM670" s="7"/>
      <c r="ATN670" s="7"/>
      <c r="ATO670" s="7"/>
      <c r="ATP670" s="7"/>
      <c r="ATQ670" s="7"/>
      <c r="ATR670" s="7"/>
      <c r="ATS670" s="7"/>
      <c r="ATT670" s="7"/>
      <c r="ATU670" s="7"/>
      <c r="ATV670" s="7"/>
      <c r="ATW670" s="7"/>
      <c r="ATX670" s="7"/>
      <c r="ATY670" s="7"/>
      <c r="ATZ670" s="7"/>
      <c r="AUA670" s="7"/>
      <c r="AUB670" s="7"/>
      <c r="AUC670" s="7"/>
      <c r="AUD670" s="7"/>
      <c r="AUE670" s="7"/>
      <c r="AUF670" s="7"/>
      <c r="AUG670" s="7"/>
      <c r="AUH670" s="7"/>
      <c r="AUI670" s="7"/>
      <c r="AUJ670" s="7"/>
      <c r="AUK670" s="7"/>
      <c r="AUL670" s="7"/>
      <c r="AUM670" s="7"/>
      <c r="AUN670" s="7"/>
      <c r="AUO670" s="7"/>
      <c r="AUP670" s="7"/>
      <c r="AUQ670" s="7"/>
      <c r="AUR670" s="7"/>
      <c r="AUS670" s="7"/>
      <c r="AUT670" s="7"/>
      <c r="AUU670" s="7"/>
      <c r="AUV670" s="7"/>
      <c r="AUW670" s="7"/>
      <c r="AUX670" s="7"/>
      <c r="AUY670" s="7"/>
      <c r="AUZ670" s="7"/>
      <c r="AVA670" s="7"/>
      <c r="AVB670" s="7"/>
      <c r="AVC670" s="7"/>
      <c r="AVD670" s="7"/>
      <c r="AVE670" s="7"/>
      <c r="AVF670" s="7"/>
      <c r="AVG670" s="7"/>
      <c r="AVH670" s="7"/>
      <c r="AVI670" s="7"/>
      <c r="AVJ670" s="7"/>
      <c r="AVK670" s="7"/>
      <c r="AVL670" s="7"/>
      <c r="AVM670" s="7"/>
      <c r="AVN670" s="7"/>
      <c r="AVO670" s="7"/>
      <c r="AVP670" s="7"/>
      <c r="AVQ670" s="7"/>
      <c r="AVR670" s="7"/>
      <c r="AVS670" s="7"/>
      <c r="AVT670" s="7"/>
      <c r="AVU670" s="7"/>
      <c r="AVV670" s="7"/>
      <c r="AVW670" s="7"/>
      <c r="AVX670" s="7"/>
      <c r="AVY670" s="7"/>
      <c r="AVZ670" s="7"/>
      <c r="AWA670" s="7"/>
      <c r="AWB670" s="7"/>
      <c r="AWC670" s="7"/>
      <c r="AWD670" s="7"/>
      <c r="AWE670" s="7"/>
      <c r="AWF670" s="7"/>
      <c r="AWG670" s="7"/>
      <c r="AWH670" s="7"/>
      <c r="AWI670" s="7"/>
      <c r="AWJ670" s="7"/>
      <c r="AWK670" s="7"/>
      <c r="AWL670" s="7"/>
      <c r="AWM670" s="7"/>
      <c r="AWN670" s="7"/>
      <c r="AWO670" s="7"/>
      <c r="AWP670" s="7"/>
      <c r="AWQ670" s="7"/>
      <c r="AWR670" s="7"/>
      <c r="AWS670" s="7"/>
      <c r="AWT670" s="7"/>
      <c r="AWU670" s="7"/>
      <c r="AWV670" s="7"/>
      <c r="AWW670" s="7"/>
      <c r="AWX670" s="7"/>
      <c r="AWY670" s="7"/>
      <c r="AWZ670" s="7"/>
      <c r="AXA670" s="7"/>
      <c r="AXB670" s="7"/>
      <c r="AXC670" s="7"/>
      <c r="AXD670" s="7"/>
      <c r="AXE670" s="7"/>
      <c r="AXF670" s="7"/>
      <c r="AXG670" s="7"/>
      <c r="AXH670" s="7"/>
      <c r="AXI670" s="7"/>
      <c r="AXJ670" s="7"/>
      <c r="AXK670" s="7"/>
      <c r="AXL670" s="7"/>
      <c r="AXM670" s="7"/>
      <c r="AXN670" s="7"/>
      <c r="AXO670" s="7"/>
      <c r="AXP670" s="7"/>
      <c r="AXQ670" s="7"/>
      <c r="AXR670" s="7"/>
      <c r="AXS670" s="7"/>
      <c r="AXT670" s="7"/>
      <c r="AXU670" s="7"/>
      <c r="AXV670" s="7"/>
      <c r="AXW670" s="7"/>
      <c r="AXX670" s="7"/>
      <c r="AXY670" s="7"/>
      <c r="AXZ670" s="7"/>
      <c r="AYA670" s="7"/>
      <c r="AYB670" s="7"/>
      <c r="AYC670" s="7"/>
      <c r="AYD670" s="7"/>
      <c r="AYE670" s="7"/>
      <c r="AYF670" s="7"/>
      <c r="AYG670" s="7"/>
      <c r="AYH670" s="7"/>
      <c r="AYI670" s="7"/>
      <c r="AYJ670" s="7"/>
      <c r="AYK670" s="7"/>
      <c r="AYL670" s="7"/>
      <c r="AYM670" s="7"/>
      <c r="AYN670" s="7"/>
      <c r="AYO670" s="7"/>
      <c r="AYP670" s="7"/>
      <c r="AYQ670" s="7"/>
      <c r="AYR670" s="7"/>
      <c r="AYS670" s="7"/>
      <c r="AYT670" s="7"/>
      <c r="AYU670" s="7"/>
      <c r="AYV670" s="7"/>
      <c r="AYW670" s="7"/>
      <c r="AYX670" s="7"/>
      <c r="AYY670" s="7"/>
      <c r="AYZ670" s="7"/>
      <c r="AZA670" s="7"/>
      <c r="AZB670" s="7"/>
      <c r="AZC670" s="7"/>
      <c r="AZD670" s="7"/>
      <c r="AZE670" s="7"/>
      <c r="AZF670" s="7"/>
      <c r="AZG670" s="7"/>
      <c r="AZH670" s="7"/>
      <c r="AZI670" s="7"/>
      <c r="AZJ670" s="7"/>
      <c r="AZK670" s="7"/>
      <c r="AZL670" s="7"/>
      <c r="AZM670" s="7"/>
      <c r="AZN670" s="7"/>
      <c r="AZO670" s="7"/>
      <c r="AZP670" s="7"/>
      <c r="AZQ670" s="7"/>
      <c r="AZR670" s="7"/>
      <c r="AZS670" s="7"/>
      <c r="AZT670" s="7"/>
      <c r="AZU670" s="7"/>
      <c r="AZV670" s="7"/>
      <c r="AZW670" s="7"/>
      <c r="AZX670" s="7"/>
      <c r="AZY670" s="7"/>
      <c r="AZZ670" s="7"/>
      <c r="BAA670" s="7"/>
      <c r="BAB670" s="7"/>
      <c r="BAC670" s="7"/>
      <c r="BAD670" s="7"/>
      <c r="BAE670" s="7"/>
      <c r="BAF670" s="7"/>
      <c r="BAG670" s="7"/>
      <c r="BAH670" s="7"/>
      <c r="BAI670" s="7"/>
      <c r="BAJ670" s="7"/>
      <c r="BAK670" s="7"/>
      <c r="BAL670" s="7"/>
      <c r="BAM670" s="7"/>
      <c r="BAN670" s="7"/>
      <c r="BAO670" s="7"/>
      <c r="BAP670" s="7"/>
      <c r="BAQ670" s="7"/>
      <c r="BAR670" s="7"/>
      <c r="BAS670" s="7"/>
      <c r="BAT670" s="7"/>
      <c r="BAU670" s="7"/>
      <c r="BAV670" s="7"/>
      <c r="BAW670" s="7"/>
      <c r="BAX670" s="7"/>
      <c r="BAY670" s="7"/>
      <c r="BAZ670" s="7"/>
      <c r="BBA670" s="7"/>
      <c r="BBB670" s="7"/>
      <c r="BBC670" s="7"/>
      <c r="BBD670" s="7"/>
      <c r="BBE670" s="7"/>
      <c r="BBF670" s="7"/>
      <c r="BBG670" s="7"/>
      <c r="BBH670" s="7"/>
      <c r="BBI670" s="7"/>
      <c r="BBJ670" s="7"/>
      <c r="BBK670" s="7"/>
      <c r="BBL670" s="7"/>
      <c r="BBM670" s="7"/>
      <c r="BBN670" s="7"/>
      <c r="BBO670" s="7"/>
      <c r="BBP670" s="7"/>
      <c r="BBQ670" s="7"/>
      <c r="BBR670" s="7"/>
      <c r="BBS670" s="7"/>
      <c r="BBT670" s="7"/>
      <c r="BBU670" s="7"/>
      <c r="BBV670" s="7"/>
      <c r="BBW670" s="7"/>
      <c r="BBX670" s="7"/>
      <c r="BBY670" s="7"/>
      <c r="BBZ670" s="7"/>
      <c r="BCA670" s="7"/>
      <c r="BCB670" s="7"/>
      <c r="BCC670" s="7"/>
      <c r="BCD670" s="7"/>
      <c r="BCE670" s="7"/>
      <c r="BCF670" s="7"/>
      <c r="BCG670" s="7"/>
      <c r="BCH670" s="7"/>
      <c r="BCI670" s="7"/>
      <c r="BCJ670" s="7"/>
      <c r="BCK670" s="7"/>
      <c r="BCL670" s="7"/>
      <c r="BCM670" s="7"/>
      <c r="BCN670" s="7"/>
      <c r="BCO670" s="7"/>
      <c r="BCP670" s="7"/>
      <c r="BCQ670" s="7"/>
      <c r="BCR670" s="7"/>
      <c r="BCS670" s="7"/>
      <c r="BCT670" s="7"/>
      <c r="BCU670" s="7"/>
      <c r="BCV670" s="7"/>
      <c r="BCW670" s="7"/>
      <c r="BCX670" s="7"/>
      <c r="BCY670" s="7"/>
      <c r="BCZ670" s="7"/>
      <c r="BDA670" s="7"/>
      <c r="BDB670" s="7"/>
      <c r="BDC670" s="7"/>
      <c r="BDD670" s="7"/>
      <c r="BDE670" s="7"/>
      <c r="BDF670" s="7"/>
      <c r="BDG670" s="7"/>
      <c r="BDH670" s="7"/>
      <c r="BDI670" s="7"/>
      <c r="BDJ670" s="7"/>
      <c r="BDK670" s="7"/>
      <c r="BDL670" s="7"/>
      <c r="BDM670" s="7"/>
      <c r="BDN670" s="7"/>
      <c r="BDO670" s="7"/>
      <c r="BDP670" s="7"/>
      <c r="BDQ670" s="7"/>
      <c r="BDR670" s="7"/>
      <c r="BDS670" s="7"/>
      <c r="BDT670" s="7"/>
      <c r="BDU670" s="7"/>
      <c r="BDV670" s="7"/>
      <c r="BDW670" s="7"/>
      <c r="BDX670" s="7"/>
      <c r="BDY670" s="7"/>
      <c r="BDZ670" s="7"/>
      <c r="BEA670" s="7"/>
      <c r="BEB670" s="7"/>
      <c r="BEC670" s="7"/>
      <c r="BED670" s="7"/>
      <c r="BEE670" s="7"/>
      <c r="BEF670" s="7"/>
      <c r="BEG670" s="7"/>
      <c r="BEH670" s="7"/>
      <c r="BEI670" s="7"/>
      <c r="BEJ670" s="7"/>
      <c r="BEK670" s="7"/>
      <c r="BEL670" s="7"/>
      <c r="BEM670" s="7"/>
      <c r="BEN670" s="7"/>
      <c r="BEO670" s="7"/>
      <c r="BEP670" s="7"/>
      <c r="BEQ670" s="7"/>
      <c r="BER670" s="7"/>
      <c r="BES670" s="7"/>
      <c r="BET670" s="7"/>
      <c r="BEU670" s="7"/>
      <c r="BEV670" s="7"/>
      <c r="BEW670" s="7"/>
      <c r="BEX670" s="7"/>
      <c r="BEY670" s="7"/>
      <c r="BEZ670" s="7"/>
      <c r="BFA670" s="7"/>
      <c r="BFB670" s="7"/>
      <c r="BFC670" s="7"/>
      <c r="BFD670" s="7"/>
      <c r="BFE670" s="7"/>
      <c r="BFF670" s="7"/>
      <c r="BFG670" s="7"/>
      <c r="BFH670" s="7"/>
      <c r="BFI670" s="7"/>
      <c r="BFJ670" s="7"/>
      <c r="BFK670" s="7"/>
      <c r="BFL670" s="7"/>
      <c r="BFM670" s="7"/>
      <c r="BFN670" s="7"/>
      <c r="BFO670" s="7"/>
      <c r="BFP670" s="7"/>
      <c r="BFQ670" s="7"/>
      <c r="BFR670" s="7"/>
      <c r="BFS670" s="7"/>
      <c r="BFT670" s="7"/>
      <c r="BFU670" s="7"/>
      <c r="BFV670" s="7"/>
      <c r="BFW670" s="7"/>
      <c r="BFX670" s="7"/>
      <c r="BFY670" s="7"/>
      <c r="BFZ670" s="7"/>
      <c r="BGA670" s="7"/>
      <c r="BGB670" s="7"/>
      <c r="BGC670" s="7"/>
      <c r="BGD670" s="7"/>
      <c r="BGE670" s="7"/>
      <c r="BGF670" s="7"/>
      <c r="BGG670" s="7"/>
      <c r="BGH670" s="7"/>
      <c r="BGI670" s="7"/>
      <c r="BGJ670" s="7"/>
      <c r="BGK670" s="7"/>
      <c r="BGL670" s="7"/>
      <c r="BGM670" s="7"/>
      <c r="BGN670" s="7"/>
      <c r="BGO670" s="7"/>
      <c r="BGP670" s="7"/>
      <c r="BGQ670" s="7"/>
      <c r="BGR670" s="7"/>
      <c r="BGS670" s="7"/>
      <c r="BGT670" s="7"/>
      <c r="BGU670" s="7"/>
      <c r="BGV670" s="7"/>
      <c r="BGW670" s="7"/>
      <c r="BGX670" s="7"/>
      <c r="BGY670" s="7"/>
      <c r="BGZ670" s="7"/>
      <c r="BHA670" s="7"/>
      <c r="BHB670" s="7"/>
      <c r="BHC670" s="7"/>
      <c r="BHD670" s="7"/>
      <c r="BHE670" s="7"/>
      <c r="BHF670" s="7"/>
      <c r="BHG670" s="7"/>
      <c r="BHH670" s="7"/>
      <c r="BHI670" s="7"/>
      <c r="BHJ670" s="7"/>
      <c r="BHK670" s="7"/>
      <c r="BHL670" s="7"/>
      <c r="BHM670" s="7"/>
      <c r="BHN670" s="7"/>
      <c r="BHO670" s="7"/>
      <c r="BHP670" s="7"/>
      <c r="BHQ670" s="7"/>
      <c r="BHR670" s="7"/>
      <c r="BHS670" s="7"/>
      <c r="BHT670" s="7"/>
      <c r="BHU670" s="7"/>
      <c r="BHV670" s="7"/>
      <c r="BHW670" s="7"/>
      <c r="BHX670" s="7"/>
      <c r="BHY670" s="7"/>
      <c r="BHZ670" s="7"/>
      <c r="BIA670" s="7"/>
      <c r="BIB670" s="7"/>
      <c r="BIC670" s="7"/>
      <c r="BID670" s="7"/>
      <c r="BIE670" s="7"/>
      <c r="BIF670" s="7"/>
      <c r="BIG670" s="7"/>
      <c r="BIH670" s="7"/>
      <c r="BII670" s="7"/>
      <c r="BIJ670" s="7"/>
      <c r="BIK670" s="7"/>
      <c r="BIL670" s="7"/>
      <c r="BIM670" s="7"/>
      <c r="BIN670" s="7"/>
      <c r="BIO670" s="7"/>
      <c r="BIP670" s="7"/>
      <c r="BIQ670" s="7"/>
      <c r="BIR670" s="7"/>
      <c r="BIS670" s="7"/>
      <c r="BIT670" s="7"/>
      <c r="BIU670" s="7"/>
      <c r="BIV670" s="7"/>
      <c r="BIW670" s="7"/>
      <c r="BIX670" s="7"/>
      <c r="BIY670" s="7"/>
      <c r="BIZ670" s="7"/>
      <c r="BJA670" s="7"/>
      <c r="BJB670" s="7"/>
      <c r="BJC670" s="7"/>
      <c r="BJD670" s="7"/>
      <c r="BJE670" s="7"/>
      <c r="BJF670" s="7"/>
      <c r="BJG670" s="7"/>
      <c r="BJH670" s="7"/>
      <c r="BJI670" s="7"/>
      <c r="BJJ670" s="7"/>
      <c r="BJK670" s="7"/>
      <c r="BJL670" s="7"/>
      <c r="BJM670" s="7"/>
      <c r="BJN670" s="7"/>
      <c r="BJO670" s="7"/>
      <c r="BJP670" s="7"/>
      <c r="BJQ670" s="7"/>
      <c r="BJR670" s="7"/>
      <c r="BJS670" s="7"/>
      <c r="BJT670" s="7"/>
      <c r="BJU670" s="7"/>
      <c r="BJV670" s="7"/>
      <c r="BJW670" s="7"/>
      <c r="BJX670" s="7"/>
      <c r="BJY670" s="7"/>
      <c r="BJZ670" s="7"/>
      <c r="BKA670" s="7"/>
      <c r="BKB670" s="7"/>
      <c r="BKC670" s="7"/>
      <c r="BKD670" s="7"/>
      <c r="BKE670" s="7"/>
      <c r="BKF670" s="7"/>
      <c r="BKG670" s="7"/>
      <c r="BKH670" s="7"/>
      <c r="BKI670" s="7"/>
      <c r="BKJ670" s="7"/>
      <c r="BKK670" s="7"/>
      <c r="BKL670" s="7"/>
      <c r="BKM670" s="7"/>
      <c r="BKN670" s="7"/>
      <c r="BKO670" s="7"/>
      <c r="BKP670" s="7"/>
      <c r="BKQ670" s="7"/>
      <c r="BKR670" s="7"/>
      <c r="BKS670" s="7"/>
      <c r="BKT670" s="7"/>
      <c r="BKU670" s="7"/>
      <c r="BKV670" s="7"/>
      <c r="BKW670" s="7"/>
      <c r="BKX670" s="7"/>
      <c r="BKY670" s="7"/>
      <c r="BKZ670" s="7"/>
      <c r="BLA670" s="7"/>
      <c r="BLB670" s="7"/>
      <c r="BLC670" s="7"/>
      <c r="BLD670" s="7"/>
      <c r="BLE670" s="7"/>
      <c r="BLF670" s="7"/>
      <c r="BLG670" s="7"/>
      <c r="BLH670" s="7"/>
      <c r="BLI670" s="7"/>
      <c r="BLJ670" s="7"/>
      <c r="BLK670" s="7"/>
      <c r="BLL670" s="7"/>
      <c r="BLM670" s="7"/>
      <c r="BLN670" s="7"/>
      <c r="BLO670" s="7"/>
      <c r="BLP670" s="7"/>
      <c r="BLQ670" s="7"/>
      <c r="BLR670" s="7"/>
      <c r="BLS670" s="7"/>
      <c r="BLT670" s="7"/>
      <c r="BLU670" s="7"/>
      <c r="BLV670" s="7"/>
      <c r="BLW670" s="7"/>
      <c r="BLX670" s="7"/>
      <c r="BLY670" s="7"/>
      <c r="BLZ670" s="7"/>
      <c r="BMA670" s="7"/>
      <c r="BMB670" s="7"/>
      <c r="BMC670" s="7"/>
      <c r="BMD670" s="7"/>
      <c r="BME670" s="7"/>
      <c r="BMF670" s="7"/>
      <c r="BMG670" s="7"/>
      <c r="BMH670" s="7"/>
      <c r="BMI670" s="7"/>
      <c r="BMJ670" s="7"/>
      <c r="BMK670" s="7"/>
      <c r="BML670" s="7"/>
      <c r="BMM670" s="7"/>
      <c r="BMN670" s="7"/>
      <c r="BMO670" s="7"/>
      <c r="BMP670" s="7"/>
      <c r="BMQ670" s="7"/>
      <c r="BMR670" s="7"/>
      <c r="BMS670" s="7"/>
      <c r="BMT670" s="7"/>
      <c r="BMU670" s="7"/>
      <c r="BMV670" s="7"/>
      <c r="BMW670" s="7"/>
      <c r="BMX670" s="7"/>
      <c r="BMY670" s="7"/>
      <c r="BMZ670" s="7"/>
      <c r="BNA670" s="7"/>
      <c r="BNB670" s="7"/>
      <c r="BNC670" s="7"/>
      <c r="BND670" s="7"/>
      <c r="BNE670" s="7"/>
      <c r="BNF670" s="7"/>
      <c r="BNG670" s="7"/>
      <c r="BNH670" s="7"/>
      <c r="BNI670" s="7"/>
      <c r="BNJ670" s="7"/>
      <c r="BNK670" s="7"/>
      <c r="BNL670" s="7"/>
      <c r="BNM670" s="7"/>
      <c r="BNN670" s="7"/>
      <c r="BNO670" s="7"/>
      <c r="BNP670" s="7"/>
      <c r="BNQ670" s="7"/>
      <c r="BNR670" s="7"/>
      <c r="BNS670" s="7"/>
      <c r="BNT670" s="7"/>
      <c r="BNU670" s="7"/>
      <c r="BNV670" s="7"/>
      <c r="BNW670" s="7"/>
      <c r="BNX670" s="7"/>
      <c r="BNY670" s="7"/>
      <c r="BNZ670" s="7"/>
      <c r="BOA670" s="7"/>
      <c r="BOB670" s="7"/>
      <c r="BOC670" s="7"/>
      <c r="BOD670" s="7"/>
      <c r="BOE670" s="7"/>
      <c r="BOF670" s="7"/>
      <c r="BOG670" s="7"/>
      <c r="BOH670" s="7"/>
      <c r="BOI670" s="7"/>
      <c r="BOJ670" s="7"/>
      <c r="BOK670" s="7"/>
      <c r="BOL670" s="7"/>
      <c r="BOM670" s="7"/>
      <c r="BON670" s="7"/>
      <c r="BOO670" s="7"/>
      <c r="BOP670" s="7"/>
      <c r="BOQ670" s="7"/>
      <c r="BOR670" s="7"/>
      <c r="BOS670" s="7"/>
      <c r="BOT670" s="7"/>
      <c r="BOU670" s="7"/>
      <c r="BOV670" s="7"/>
      <c r="BOW670" s="7"/>
      <c r="BOX670" s="7"/>
      <c r="BOY670" s="7"/>
      <c r="BOZ670" s="7"/>
      <c r="BPA670" s="7"/>
      <c r="BPB670" s="7"/>
      <c r="BPC670" s="7"/>
      <c r="BPD670" s="7"/>
      <c r="BPE670" s="7"/>
      <c r="BPF670" s="7"/>
      <c r="BPG670" s="7"/>
      <c r="BPH670" s="7"/>
      <c r="BPI670" s="7"/>
      <c r="BPJ670" s="7"/>
      <c r="BPK670" s="7"/>
      <c r="BPL670" s="7"/>
      <c r="BPM670" s="7"/>
      <c r="BPN670" s="7"/>
      <c r="BPO670" s="7"/>
      <c r="BPP670" s="7"/>
      <c r="BPQ670" s="7"/>
      <c r="BPR670" s="7"/>
      <c r="BPS670" s="7"/>
      <c r="BPT670" s="7"/>
      <c r="BPU670" s="7"/>
      <c r="BPV670" s="7"/>
      <c r="BPW670" s="7"/>
      <c r="BPX670" s="7"/>
      <c r="BPY670" s="7"/>
      <c r="BPZ670" s="7"/>
      <c r="BQA670" s="7"/>
      <c r="BQB670" s="7"/>
      <c r="BQC670" s="7"/>
      <c r="BQD670" s="7"/>
      <c r="BQE670" s="7"/>
      <c r="BQF670" s="7"/>
      <c r="BQG670" s="7"/>
      <c r="BQH670" s="7"/>
      <c r="BQI670" s="7"/>
      <c r="BQJ670" s="7"/>
      <c r="BQK670" s="7"/>
      <c r="BQL670" s="7"/>
      <c r="BQM670" s="7"/>
      <c r="BQN670" s="7"/>
      <c r="BQO670" s="7"/>
      <c r="BQP670" s="7"/>
      <c r="BQQ670" s="7"/>
      <c r="BQR670" s="7"/>
      <c r="BQS670" s="7"/>
      <c r="BQT670" s="7"/>
      <c r="BQU670" s="7"/>
      <c r="BQV670" s="7"/>
      <c r="BQW670" s="7"/>
      <c r="BQX670" s="7"/>
      <c r="BQY670" s="7"/>
      <c r="BQZ670" s="7"/>
      <c r="BRA670" s="7"/>
      <c r="BRB670" s="7"/>
      <c r="BRC670" s="7"/>
      <c r="BRD670" s="7"/>
      <c r="BRE670" s="7"/>
      <c r="BRF670" s="7"/>
      <c r="BRG670" s="7"/>
      <c r="BRH670" s="7"/>
      <c r="BRI670" s="7"/>
      <c r="BRJ670" s="7"/>
      <c r="BRK670" s="7"/>
      <c r="BRL670" s="7"/>
      <c r="BRM670" s="7"/>
      <c r="BRN670" s="7"/>
      <c r="BRO670" s="7"/>
      <c r="BRP670" s="7"/>
      <c r="BRQ670" s="7"/>
      <c r="BRR670" s="7"/>
      <c r="BRS670" s="7"/>
      <c r="BRT670" s="7"/>
      <c r="BRU670" s="7"/>
      <c r="BRV670" s="7"/>
      <c r="BRW670" s="7"/>
      <c r="BRX670" s="7"/>
      <c r="BRY670" s="7"/>
      <c r="BRZ670" s="7"/>
      <c r="BSA670" s="7"/>
      <c r="BSB670" s="7"/>
      <c r="BSC670" s="7"/>
      <c r="BSD670" s="7"/>
      <c r="BSE670" s="7"/>
      <c r="BSF670" s="7"/>
      <c r="BSG670" s="7"/>
      <c r="BSH670" s="7"/>
      <c r="BSI670" s="7"/>
      <c r="BSJ670" s="7"/>
      <c r="BSK670" s="7"/>
      <c r="BSL670" s="7"/>
      <c r="BSM670" s="7"/>
      <c r="BSN670" s="7"/>
      <c r="BSO670" s="7"/>
      <c r="BSP670" s="7"/>
      <c r="BSQ670" s="7"/>
      <c r="BSR670" s="7"/>
      <c r="BSS670" s="7"/>
      <c r="BST670" s="7"/>
      <c r="BSU670" s="7"/>
      <c r="BSV670" s="7"/>
      <c r="BSW670" s="7"/>
      <c r="BSX670" s="7"/>
      <c r="BSY670" s="7"/>
      <c r="BSZ670" s="7"/>
      <c r="BTA670" s="7"/>
      <c r="BTB670" s="7"/>
      <c r="BTC670" s="7"/>
      <c r="BTD670" s="7"/>
      <c r="BTE670" s="7"/>
      <c r="BTF670" s="7"/>
      <c r="BTG670" s="7"/>
      <c r="BTH670" s="7"/>
      <c r="BTI670" s="7"/>
      <c r="BTJ670" s="7"/>
      <c r="BTK670" s="7"/>
      <c r="BTL670" s="7"/>
      <c r="BTM670" s="7"/>
      <c r="BTN670" s="7"/>
      <c r="BTO670" s="7"/>
      <c r="BTP670" s="7"/>
      <c r="BTQ670" s="7"/>
      <c r="BTR670" s="7"/>
      <c r="BTS670" s="7"/>
      <c r="BTT670" s="7"/>
      <c r="BTU670" s="7"/>
      <c r="BTV670" s="7"/>
      <c r="BTW670" s="7"/>
      <c r="BTX670" s="7"/>
      <c r="BTY670" s="7"/>
      <c r="BTZ670" s="7"/>
      <c r="BUA670" s="7"/>
      <c r="BUB670" s="7"/>
      <c r="BUC670" s="7"/>
      <c r="BUD670" s="7"/>
      <c r="BUE670" s="7"/>
      <c r="BUF670" s="7"/>
      <c r="BUG670" s="7"/>
      <c r="BUH670" s="7"/>
      <c r="BUI670" s="7"/>
      <c r="BUJ670" s="7"/>
      <c r="BUK670" s="7"/>
      <c r="BUL670" s="7"/>
      <c r="BUM670" s="7"/>
      <c r="BUN670" s="7"/>
      <c r="BUO670" s="7"/>
      <c r="BUP670" s="7"/>
      <c r="BUQ670" s="7"/>
      <c r="BUR670" s="7"/>
      <c r="BUS670" s="7"/>
      <c r="BUT670" s="7"/>
      <c r="BUU670" s="7"/>
      <c r="BUV670" s="7"/>
      <c r="BUW670" s="7"/>
      <c r="BUX670" s="7"/>
      <c r="BUY670" s="7"/>
      <c r="BUZ670" s="7"/>
      <c r="BVA670" s="7"/>
      <c r="BVB670" s="7"/>
      <c r="BVC670" s="7"/>
      <c r="BVD670" s="7"/>
      <c r="BVE670" s="7"/>
      <c r="BVF670" s="7"/>
      <c r="BVG670" s="7"/>
      <c r="BVH670" s="7"/>
      <c r="BVI670" s="7"/>
      <c r="BVJ670" s="7"/>
      <c r="BVK670" s="7"/>
      <c r="BVL670" s="7"/>
      <c r="BVM670" s="7"/>
      <c r="BVN670" s="7"/>
      <c r="BVO670" s="7"/>
      <c r="BVP670" s="7"/>
      <c r="BVQ670" s="7"/>
      <c r="BVR670" s="7"/>
      <c r="BVS670" s="7"/>
      <c r="BVT670" s="7"/>
      <c r="BVU670" s="7"/>
      <c r="BVV670" s="7"/>
      <c r="BVW670" s="7"/>
      <c r="BVX670" s="7"/>
      <c r="BVY670" s="7"/>
      <c r="BVZ670" s="7"/>
      <c r="BWA670" s="7"/>
      <c r="BWB670" s="7"/>
      <c r="BWC670" s="7"/>
      <c r="BWD670" s="7"/>
      <c r="BWE670" s="7"/>
      <c r="BWF670" s="7"/>
      <c r="BWG670" s="7"/>
      <c r="BWH670" s="7"/>
      <c r="BWI670" s="7"/>
      <c r="BWJ670" s="7"/>
      <c r="BWK670" s="7"/>
      <c r="BWL670" s="7"/>
      <c r="BWM670" s="7"/>
      <c r="BWN670" s="7"/>
      <c r="BWO670" s="7"/>
      <c r="BWP670" s="7"/>
      <c r="BWQ670" s="7"/>
      <c r="BWR670" s="7"/>
      <c r="BWS670" s="7"/>
      <c r="BWT670" s="7"/>
      <c r="BWU670" s="7"/>
      <c r="BWV670" s="7"/>
      <c r="BWW670" s="7"/>
      <c r="BWX670" s="7"/>
      <c r="BWY670" s="7"/>
      <c r="BWZ670" s="7"/>
      <c r="BXA670" s="7"/>
      <c r="BXB670" s="7"/>
      <c r="BXC670" s="7"/>
      <c r="BXD670" s="7"/>
      <c r="BXE670" s="7"/>
      <c r="BXF670" s="7"/>
      <c r="BXG670" s="7"/>
      <c r="BXH670" s="7"/>
      <c r="BXI670" s="7"/>
      <c r="BXJ670" s="7"/>
      <c r="BXK670" s="7"/>
      <c r="BXL670" s="7"/>
      <c r="BXM670" s="7"/>
      <c r="BXN670" s="7"/>
      <c r="BXO670" s="7"/>
      <c r="BXP670" s="7"/>
      <c r="BXQ670" s="7"/>
      <c r="BXR670" s="7"/>
      <c r="BXS670" s="7"/>
      <c r="BXT670" s="7"/>
      <c r="BXU670" s="7"/>
      <c r="BXV670" s="7"/>
      <c r="BXW670" s="7"/>
      <c r="BXX670" s="7"/>
      <c r="BXY670" s="7"/>
      <c r="BXZ670" s="7"/>
      <c r="BYA670" s="7"/>
      <c r="BYB670" s="7"/>
      <c r="BYC670" s="7"/>
      <c r="BYD670" s="7"/>
      <c r="BYE670" s="7"/>
      <c r="BYF670" s="7"/>
      <c r="BYG670" s="7"/>
      <c r="BYH670" s="7"/>
      <c r="BYI670" s="7"/>
      <c r="BYJ670" s="7"/>
      <c r="BYK670" s="7"/>
      <c r="BYL670" s="7"/>
      <c r="BYM670" s="7"/>
      <c r="BYN670" s="7"/>
      <c r="BYO670" s="7"/>
      <c r="BYP670" s="7"/>
      <c r="BYQ670" s="7"/>
      <c r="BYR670" s="7"/>
      <c r="BYS670" s="7"/>
      <c r="BYT670" s="7"/>
      <c r="BYU670" s="7"/>
      <c r="BYV670" s="7"/>
      <c r="BYW670" s="7"/>
      <c r="BYX670" s="7"/>
      <c r="BYY670" s="7"/>
      <c r="BYZ670" s="7"/>
      <c r="BZA670" s="7"/>
      <c r="BZB670" s="7"/>
      <c r="BZC670" s="7"/>
      <c r="BZD670" s="7"/>
      <c r="BZE670" s="7"/>
      <c r="BZF670" s="7"/>
      <c r="BZG670" s="7"/>
      <c r="BZH670" s="7"/>
      <c r="BZI670" s="7"/>
      <c r="BZJ670" s="7"/>
      <c r="BZK670" s="7"/>
      <c r="BZL670" s="7"/>
      <c r="BZM670" s="7"/>
      <c r="BZN670" s="7"/>
      <c r="BZO670" s="7"/>
      <c r="BZP670" s="7"/>
      <c r="BZQ670" s="7"/>
      <c r="BZR670" s="7"/>
      <c r="BZS670" s="7"/>
      <c r="BZT670" s="7"/>
      <c r="BZU670" s="7"/>
      <c r="BZV670" s="7"/>
      <c r="BZW670" s="7"/>
      <c r="BZX670" s="7"/>
      <c r="BZY670" s="7"/>
      <c r="BZZ670" s="7"/>
      <c r="CAA670" s="7"/>
      <c r="CAB670" s="7"/>
      <c r="CAC670" s="7"/>
      <c r="CAD670" s="7"/>
      <c r="CAE670" s="7"/>
      <c r="CAF670" s="7"/>
      <c r="CAG670" s="7"/>
      <c r="CAH670" s="7"/>
      <c r="CAI670" s="7"/>
      <c r="CAJ670" s="7"/>
      <c r="CAK670" s="7"/>
      <c r="CAL670" s="7"/>
      <c r="CAM670" s="7"/>
      <c r="CAN670" s="7"/>
      <c r="CAO670" s="7"/>
      <c r="CAP670" s="7"/>
      <c r="CAQ670" s="7"/>
      <c r="CAR670" s="7"/>
      <c r="CAS670" s="7"/>
      <c r="CAT670" s="7"/>
      <c r="CAU670" s="7"/>
      <c r="CAV670" s="7"/>
      <c r="CAW670" s="7"/>
      <c r="CAX670" s="7"/>
      <c r="CAY670" s="7"/>
      <c r="CAZ670" s="7"/>
      <c r="CBA670" s="7"/>
      <c r="CBB670" s="7"/>
      <c r="CBC670" s="7"/>
      <c r="CBD670" s="7"/>
      <c r="CBE670" s="7"/>
      <c r="CBF670" s="7"/>
      <c r="CBG670" s="7"/>
      <c r="CBH670" s="7"/>
      <c r="CBI670" s="7"/>
      <c r="CBJ670" s="7"/>
      <c r="CBK670" s="7"/>
      <c r="CBL670" s="7"/>
      <c r="CBM670" s="7"/>
      <c r="CBN670" s="7"/>
      <c r="CBO670" s="7"/>
      <c r="CBP670" s="7"/>
      <c r="CBQ670" s="7"/>
      <c r="CBR670" s="7"/>
      <c r="CBS670" s="7"/>
      <c r="CBT670" s="7"/>
      <c r="CBU670" s="7"/>
      <c r="CBV670" s="7"/>
      <c r="CBW670" s="7"/>
      <c r="CBX670" s="7"/>
      <c r="CBY670" s="7"/>
      <c r="CBZ670" s="7"/>
      <c r="CCA670" s="7"/>
      <c r="CCB670" s="7"/>
      <c r="CCC670" s="7"/>
      <c r="CCD670" s="7"/>
      <c r="CCE670" s="7"/>
      <c r="CCF670" s="7"/>
      <c r="CCG670" s="7"/>
      <c r="CCH670" s="7"/>
      <c r="CCI670" s="7"/>
      <c r="CCJ670" s="7"/>
      <c r="CCK670" s="7"/>
      <c r="CCL670" s="7"/>
      <c r="CCM670" s="7"/>
      <c r="CCN670" s="7"/>
      <c r="CCO670" s="7"/>
      <c r="CCP670" s="7"/>
      <c r="CCQ670" s="7"/>
      <c r="CCR670" s="7"/>
      <c r="CCS670" s="7"/>
      <c r="CCT670" s="7"/>
      <c r="CCU670" s="7"/>
      <c r="CCV670" s="7"/>
      <c r="CCW670" s="7"/>
      <c r="CCX670" s="7"/>
      <c r="CCY670" s="7"/>
      <c r="CCZ670" s="7"/>
      <c r="CDA670" s="7"/>
      <c r="CDB670" s="7"/>
      <c r="CDC670" s="7"/>
      <c r="CDD670" s="7"/>
      <c r="CDE670" s="7"/>
      <c r="CDF670" s="7"/>
      <c r="CDG670" s="7"/>
      <c r="CDH670" s="7"/>
      <c r="CDI670" s="7"/>
      <c r="CDJ670" s="7"/>
      <c r="CDK670" s="7"/>
      <c r="CDL670" s="7"/>
      <c r="CDM670" s="7"/>
      <c r="CDN670" s="7"/>
      <c r="CDO670" s="7"/>
      <c r="CDP670" s="7"/>
      <c r="CDQ670" s="7"/>
      <c r="CDR670" s="7"/>
      <c r="CDS670" s="7"/>
      <c r="CDT670" s="7"/>
      <c r="CDU670" s="7"/>
      <c r="CDV670" s="7"/>
      <c r="CDW670" s="7"/>
      <c r="CDX670" s="7"/>
      <c r="CDY670" s="7"/>
      <c r="CDZ670" s="7"/>
      <c r="CEA670" s="7"/>
      <c r="CEB670" s="7"/>
      <c r="CEC670" s="7"/>
      <c r="CED670" s="7"/>
      <c r="CEE670" s="7"/>
      <c r="CEF670" s="7"/>
      <c r="CEG670" s="7"/>
      <c r="CEH670" s="7"/>
      <c r="CEI670" s="7"/>
      <c r="CEJ670" s="7"/>
      <c r="CEK670" s="7"/>
      <c r="CEL670" s="7"/>
      <c r="CEM670" s="7"/>
      <c r="CEN670" s="7"/>
      <c r="CEO670" s="7"/>
      <c r="CEP670" s="7"/>
      <c r="CEQ670" s="7"/>
      <c r="CER670" s="7"/>
      <c r="CES670" s="7"/>
      <c r="CET670" s="7"/>
      <c r="CEU670" s="7"/>
      <c r="CEV670" s="7"/>
      <c r="CEW670" s="7"/>
      <c r="CEX670" s="7"/>
      <c r="CEY670" s="7"/>
      <c r="CEZ670" s="7"/>
      <c r="CFA670" s="7"/>
      <c r="CFB670" s="7"/>
      <c r="CFC670" s="7"/>
      <c r="CFD670" s="7"/>
      <c r="CFE670" s="7"/>
      <c r="CFF670" s="7"/>
      <c r="CFG670" s="7"/>
      <c r="CFH670" s="7"/>
      <c r="CFI670" s="7"/>
      <c r="CFJ670" s="7"/>
      <c r="CFK670" s="7"/>
      <c r="CFL670" s="7"/>
      <c r="CFM670" s="7"/>
      <c r="CFN670" s="7"/>
      <c r="CFO670" s="7"/>
      <c r="CFP670" s="7"/>
      <c r="CFQ670" s="7"/>
      <c r="CFR670" s="7"/>
      <c r="CFS670" s="7"/>
      <c r="CFT670" s="7"/>
      <c r="CFU670" s="7"/>
      <c r="CFV670" s="7"/>
      <c r="CFW670" s="7"/>
      <c r="CFX670" s="7"/>
      <c r="CFY670" s="7"/>
      <c r="CFZ670" s="7"/>
      <c r="CGA670" s="7"/>
      <c r="CGB670" s="7"/>
      <c r="CGC670" s="7"/>
      <c r="CGD670" s="7"/>
      <c r="CGE670" s="7"/>
      <c r="CGF670" s="7"/>
      <c r="CGG670" s="7"/>
      <c r="CGH670" s="7"/>
      <c r="CGI670" s="7"/>
      <c r="CGJ670" s="7"/>
      <c r="CGK670" s="7"/>
      <c r="CGL670" s="7"/>
      <c r="CGM670" s="7"/>
      <c r="CGN670" s="7"/>
      <c r="CGO670" s="7"/>
      <c r="CGP670" s="7"/>
      <c r="CGQ670" s="7"/>
      <c r="CGR670" s="7"/>
      <c r="CGS670" s="7"/>
      <c r="CGT670" s="7"/>
      <c r="CGU670" s="7"/>
      <c r="CGV670" s="7"/>
      <c r="CGW670" s="7"/>
      <c r="CGX670" s="7"/>
      <c r="CGY670" s="7"/>
      <c r="CGZ670" s="7"/>
      <c r="CHA670" s="7"/>
      <c r="CHB670" s="7"/>
      <c r="CHC670" s="7"/>
      <c r="CHD670" s="7"/>
      <c r="CHE670" s="7"/>
      <c r="CHF670" s="7"/>
      <c r="CHG670" s="7"/>
      <c r="CHH670" s="7"/>
      <c r="CHI670" s="7"/>
      <c r="CHJ670" s="7"/>
      <c r="CHK670" s="7"/>
      <c r="CHL670" s="7"/>
      <c r="CHM670" s="7"/>
      <c r="CHN670" s="7"/>
      <c r="CHO670" s="7"/>
      <c r="CHP670" s="7"/>
      <c r="CHQ670" s="7"/>
      <c r="CHR670" s="7"/>
      <c r="CHS670" s="7"/>
      <c r="CHT670" s="7"/>
      <c r="CHU670" s="7"/>
      <c r="CHV670" s="7"/>
      <c r="CHW670" s="7"/>
      <c r="CHX670" s="7"/>
      <c r="CHY670" s="7"/>
      <c r="CHZ670" s="7"/>
      <c r="CIA670" s="7"/>
      <c r="CIB670" s="7"/>
      <c r="CIC670" s="7"/>
      <c r="CID670" s="7"/>
      <c r="CIE670" s="7"/>
      <c r="CIF670" s="7"/>
      <c r="CIG670" s="7"/>
      <c r="CIH670" s="7"/>
      <c r="CII670" s="7"/>
      <c r="CIJ670" s="7"/>
      <c r="CIK670" s="7"/>
      <c r="CIL670" s="7"/>
      <c r="CIM670" s="7"/>
      <c r="CIN670" s="7"/>
      <c r="CIO670" s="7"/>
      <c r="CIP670" s="7"/>
      <c r="CIQ670" s="7"/>
      <c r="CIR670" s="7"/>
      <c r="CIS670" s="7"/>
      <c r="CIT670" s="7"/>
      <c r="CIU670" s="7"/>
      <c r="CIV670" s="7"/>
      <c r="CIW670" s="7"/>
      <c r="CIX670" s="7"/>
      <c r="CIY670" s="7"/>
      <c r="CIZ670" s="7"/>
      <c r="CJA670" s="7"/>
      <c r="CJB670" s="7"/>
      <c r="CJC670" s="7"/>
      <c r="CJD670" s="7"/>
      <c r="CJE670" s="7"/>
      <c r="CJF670" s="7"/>
      <c r="CJG670" s="7"/>
      <c r="CJH670" s="7"/>
      <c r="CJI670" s="7"/>
      <c r="CJJ670" s="7"/>
      <c r="CJK670" s="7"/>
      <c r="CJL670" s="7"/>
      <c r="CJM670" s="7"/>
      <c r="CJN670" s="7"/>
      <c r="CJO670" s="7"/>
      <c r="CJP670" s="7"/>
      <c r="CJQ670" s="7"/>
      <c r="CJR670" s="7"/>
      <c r="CJS670" s="7"/>
      <c r="CJT670" s="7"/>
      <c r="CJU670" s="7"/>
      <c r="CJV670" s="7"/>
      <c r="CJW670" s="7"/>
      <c r="CJX670" s="7"/>
      <c r="CJY670" s="7"/>
      <c r="CJZ670" s="7"/>
      <c r="CKA670" s="7"/>
      <c r="CKB670" s="7"/>
      <c r="CKC670" s="7"/>
      <c r="CKD670" s="7"/>
      <c r="CKE670" s="7"/>
      <c r="CKF670" s="7"/>
      <c r="CKG670" s="7"/>
      <c r="CKH670" s="7"/>
      <c r="CKI670" s="7"/>
      <c r="CKJ670" s="7"/>
      <c r="CKK670" s="7"/>
      <c r="CKL670" s="7"/>
      <c r="CKM670" s="7"/>
      <c r="CKN670" s="7"/>
      <c r="CKO670" s="7"/>
      <c r="CKP670" s="7"/>
      <c r="CKQ670" s="7"/>
      <c r="CKR670" s="7"/>
      <c r="CKS670" s="7"/>
      <c r="CKT670" s="7"/>
      <c r="CKU670" s="7"/>
      <c r="CKV670" s="7"/>
      <c r="CKW670" s="7"/>
      <c r="CKX670" s="7"/>
      <c r="CKY670" s="7"/>
      <c r="CKZ670" s="7"/>
      <c r="CLA670" s="7"/>
      <c r="CLB670" s="7"/>
      <c r="CLC670" s="7"/>
      <c r="CLD670" s="7"/>
      <c r="CLE670" s="7"/>
      <c r="CLF670" s="7"/>
      <c r="CLG670" s="7"/>
      <c r="CLH670" s="7"/>
      <c r="CLI670" s="7"/>
      <c r="CLJ670" s="7"/>
      <c r="CLK670" s="7"/>
      <c r="CLL670" s="7"/>
      <c r="CLM670" s="7"/>
      <c r="CLN670" s="7"/>
      <c r="CLO670" s="7"/>
      <c r="CLP670" s="7"/>
      <c r="CLQ670" s="7"/>
      <c r="CLR670" s="7"/>
      <c r="CLS670" s="7"/>
      <c r="CLT670" s="7"/>
      <c r="CLU670" s="7"/>
      <c r="CLV670" s="7"/>
      <c r="CLW670" s="7"/>
      <c r="CLX670" s="7"/>
      <c r="CLY670" s="7"/>
      <c r="CLZ670" s="7"/>
      <c r="CMA670" s="7"/>
      <c r="CMB670" s="7"/>
      <c r="CMC670" s="7"/>
      <c r="CMD670" s="7"/>
      <c r="CME670" s="7"/>
      <c r="CMF670" s="7"/>
      <c r="CMG670" s="7"/>
      <c r="CMH670" s="7"/>
      <c r="CMI670" s="7"/>
      <c r="CMJ670" s="7"/>
      <c r="CMK670" s="7"/>
      <c r="CML670" s="7"/>
      <c r="CMM670" s="7"/>
      <c r="CMN670" s="7"/>
      <c r="CMO670" s="7"/>
      <c r="CMP670" s="7"/>
      <c r="CMQ670" s="7"/>
      <c r="CMR670" s="7"/>
      <c r="CMS670" s="7"/>
      <c r="CMT670" s="7"/>
      <c r="CMU670" s="7"/>
      <c r="CMV670" s="7"/>
      <c r="CMW670" s="7"/>
      <c r="CMX670" s="7"/>
      <c r="CMY670" s="7"/>
      <c r="CMZ670" s="7"/>
      <c r="CNA670" s="7"/>
      <c r="CNB670" s="7"/>
      <c r="CNC670" s="7"/>
      <c r="CND670" s="7"/>
      <c r="CNE670" s="7"/>
      <c r="CNF670" s="7"/>
      <c r="CNG670" s="7"/>
      <c r="CNH670" s="7"/>
      <c r="CNI670" s="7"/>
      <c r="CNJ670" s="7"/>
      <c r="CNK670" s="7"/>
      <c r="CNL670" s="7"/>
      <c r="CNM670" s="7"/>
      <c r="CNN670" s="7"/>
      <c r="CNO670" s="7"/>
      <c r="CNP670" s="7"/>
      <c r="CNQ670" s="7"/>
      <c r="CNR670" s="7"/>
      <c r="CNS670" s="7"/>
      <c r="CNT670" s="7"/>
      <c r="CNU670" s="7"/>
      <c r="CNV670" s="7"/>
      <c r="CNW670" s="7"/>
      <c r="CNX670" s="7"/>
      <c r="CNY670" s="7"/>
      <c r="CNZ670" s="7"/>
      <c r="COA670" s="7"/>
      <c r="COB670" s="7"/>
      <c r="COC670" s="7"/>
      <c r="COD670" s="7"/>
      <c r="COE670" s="7"/>
      <c r="COF670" s="7"/>
      <c r="COG670" s="7"/>
      <c r="COH670" s="7"/>
      <c r="COI670" s="7"/>
      <c r="COJ670" s="7"/>
      <c r="COK670" s="7"/>
      <c r="COL670" s="7"/>
      <c r="COM670" s="7"/>
      <c r="CON670" s="7"/>
      <c r="COO670" s="7"/>
      <c r="COP670" s="7"/>
      <c r="COQ670" s="7"/>
      <c r="COR670" s="7"/>
      <c r="COS670" s="7"/>
      <c r="COT670" s="7"/>
      <c r="COU670" s="7"/>
      <c r="COV670" s="7"/>
      <c r="COW670" s="7"/>
      <c r="COX670" s="7"/>
      <c r="COY670" s="7"/>
      <c r="COZ670" s="7"/>
      <c r="CPA670" s="7"/>
      <c r="CPB670" s="7"/>
      <c r="CPC670" s="7"/>
      <c r="CPD670" s="7"/>
      <c r="CPE670" s="7"/>
      <c r="CPF670" s="7"/>
      <c r="CPG670" s="7"/>
      <c r="CPH670" s="7"/>
      <c r="CPI670" s="7"/>
      <c r="CPJ670" s="7"/>
      <c r="CPK670" s="7"/>
      <c r="CPL670" s="7"/>
      <c r="CPM670" s="7"/>
      <c r="CPN670" s="7"/>
      <c r="CPO670" s="7"/>
      <c r="CPP670" s="7"/>
      <c r="CPQ670" s="7"/>
      <c r="CPR670" s="7"/>
      <c r="CPS670" s="7"/>
      <c r="CPT670" s="7"/>
      <c r="CPU670" s="7"/>
      <c r="CPV670" s="7"/>
      <c r="CPW670" s="7"/>
      <c r="CPX670" s="7"/>
      <c r="CPY670" s="7"/>
      <c r="CPZ670" s="7"/>
      <c r="CQA670" s="7"/>
      <c r="CQB670" s="7"/>
      <c r="CQC670" s="7"/>
      <c r="CQD670" s="7"/>
      <c r="CQE670" s="7"/>
      <c r="CQF670" s="7"/>
      <c r="CQG670" s="7"/>
      <c r="CQH670" s="7"/>
      <c r="CQI670" s="7"/>
      <c r="CQJ670" s="7"/>
      <c r="CQK670" s="7"/>
      <c r="CQL670" s="7"/>
      <c r="CQM670" s="7"/>
      <c r="CQN670" s="7"/>
      <c r="CQO670" s="7"/>
      <c r="CQP670" s="7"/>
      <c r="CQQ670" s="7"/>
      <c r="CQR670" s="7"/>
      <c r="CQS670" s="7"/>
      <c r="CQT670" s="7"/>
      <c r="CQU670" s="7"/>
      <c r="CQV670" s="7"/>
      <c r="CQW670" s="7"/>
      <c r="CQX670" s="7"/>
      <c r="CQY670" s="7"/>
      <c r="CQZ670" s="7"/>
      <c r="CRA670" s="7"/>
      <c r="CRB670" s="7"/>
      <c r="CRC670" s="7"/>
      <c r="CRD670" s="7"/>
      <c r="CRE670" s="7"/>
      <c r="CRF670" s="7"/>
      <c r="CRG670" s="7"/>
      <c r="CRH670" s="7"/>
      <c r="CRI670" s="7"/>
      <c r="CRJ670" s="7"/>
      <c r="CRK670" s="7"/>
      <c r="CRL670" s="7"/>
      <c r="CRM670" s="7"/>
      <c r="CRN670" s="7"/>
      <c r="CRO670" s="7"/>
      <c r="CRP670" s="7"/>
      <c r="CRQ670" s="7"/>
      <c r="CRR670" s="7"/>
      <c r="CRS670" s="7"/>
      <c r="CRT670" s="7"/>
      <c r="CRU670" s="7"/>
      <c r="CRV670" s="7"/>
      <c r="CRW670" s="7"/>
      <c r="CRX670" s="7"/>
      <c r="CRY670" s="7"/>
      <c r="CRZ670" s="7"/>
      <c r="CSA670" s="7"/>
      <c r="CSB670" s="7"/>
      <c r="CSC670" s="7"/>
      <c r="CSD670" s="7"/>
      <c r="CSE670" s="7"/>
      <c r="CSF670" s="7"/>
      <c r="CSG670" s="7"/>
      <c r="CSH670" s="7"/>
      <c r="CSI670" s="7"/>
      <c r="CSJ670" s="7"/>
      <c r="CSK670" s="7"/>
      <c r="CSL670" s="7"/>
      <c r="CSM670" s="7"/>
      <c r="CSN670" s="7"/>
      <c r="CSO670" s="7"/>
      <c r="CSP670" s="7"/>
      <c r="CSQ670" s="7"/>
      <c r="CSR670" s="7"/>
      <c r="CSS670" s="7"/>
      <c r="CST670" s="7"/>
      <c r="CSU670" s="7"/>
      <c r="CSV670" s="7"/>
      <c r="CSW670" s="7"/>
      <c r="CSX670" s="7"/>
      <c r="CSY670" s="7"/>
      <c r="CSZ670" s="7"/>
      <c r="CTA670" s="7"/>
      <c r="CTB670" s="7"/>
      <c r="CTC670" s="7"/>
      <c r="CTD670" s="7"/>
      <c r="CTE670" s="7"/>
      <c r="CTF670" s="7"/>
      <c r="CTG670" s="7"/>
      <c r="CTH670" s="7"/>
      <c r="CTI670" s="7"/>
      <c r="CTJ670" s="7"/>
      <c r="CTK670" s="7"/>
      <c r="CTL670" s="7"/>
      <c r="CTM670" s="7"/>
      <c r="CTN670" s="7"/>
      <c r="CTO670" s="7"/>
      <c r="CTP670" s="7"/>
      <c r="CTQ670" s="7"/>
      <c r="CTR670" s="7"/>
      <c r="CTS670" s="7"/>
      <c r="CTT670" s="7"/>
      <c r="CTU670" s="7"/>
      <c r="CTV670" s="7"/>
      <c r="CTW670" s="7"/>
      <c r="CTX670" s="7"/>
      <c r="CTY670" s="7"/>
      <c r="CTZ670" s="7"/>
      <c r="CUA670" s="7"/>
      <c r="CUB670" s="7"/>
      <c r="CUC670" s="7"/>
      <c r="CUD670" s="7"/>
      <c r="CUE670" s="7"/>
      <c r="CUF670" s="7"/>
      <c r="CUG670" s="7"/>
      <c r="CUH670" s="7"/>
      <c r="CUI670" s="7"/>
      <c r="CUJ670" s="7"/>
      <c r="CUK670" s="7"/>
      <c r="CUL670" s="7"/>
      <c r="CUM670" s="7"/>
      <c r="CUN670" s="7"/>
      <c r="CUO670" s="7"/>
      <c r="CUP670" s="7"/>
      <c r="CUQ670" s="7"/>
      <c r="CUR670" s="7"/>
      <c r="CUS670" s="7"/>
      <c r="CUT670" s="7"/>
      <c r="CUU670" s="7"/>
      <c r="CUV670" s="7"/>
      <c r="CUW670" s="7"/>
      <c r="CUX670" s="7"/>
      <c r="CUY670" s="7"/>
      <c r="CUZ670" s="7"/>
      <c r="CVA670" s="7"/>
      <c r="CVB670" s="7"/>
      <c r="CVC670" s="7"/>
      <c r="CVD670" s="7"/>
      <c r="CVE670" s="7"/>
      <c r="CVF670" s="7"/>
      <c r="CVG670" s="7"/>
      <c r="CVH670" s="7"/>
      <c r="CVI670" s="7"/>
      <c r="CVJ670" s="7"/>
      <c r="CVK670" s="7"/>
      <c r="CVL670" s="7"/>
      <c r="CVM670" s="7"/>
      <c r="CVN670" s="7"/>
      <c r="CVO670" s="7"/>
      <c r="CVP670" s="7"/>
      <c r="CVQ670" s="7"/>
      <c r="CVR670" s="7"/>
      <c r="CVS670" s="7"/>
      <c r="CVT670" s="7"/>
      <c r="CVU670" s="7"/>
      <c r="CVV670" s="7"/>
      <c r="CVW670" s="7"/>
      <c r="CVX670" s="7"/>
      <c r="CVY670" s="7"/>
      <c r="CVZ670" s="7"/>
      <c r="CWA670" s="7"/>
      <c r="CWB670" s="7"/>
      <c r="CWC670" s="7"/>
      <c r="CWD670" s="7"/>
      <c r="CWE670" s="7"/>
      <c r="CWF670" s="7"/>
      <c r="CWG670" s="7"/>
      <c r="CWH670" s="7"/>
      <c r="CWI670" s="7"/>
      <c r="CWJ670" s="7"/>
      <c r="CWK670" s="7"/>
      <c r="CWL670" s="7"/>
      <c r="CWM670" s="7"/>
      <c r="CWN670" s="7"/>
      <c r="CWO670" s="7"/>
      <c r="CWP670" s="7"/>
      <c r="CWQ670" s="7"/>
      <c r="CWR670" s="7"/>
      <c r="CWS670" s="7"/>
      <c r="CWT670" s="7"/>
      <c r="CWU670" s="7"/>
      <c r="CWV670" s="7"/>
      <c r="CWW670" s="7"/>
      <c r="CWX670" s="7"/>
      <c r="CWY670" s="7"/>
      <c r="CWZ670" s="7"/>
      <c r="CXA670" s="7"/>
      <c r="CXB670" s="7"/>
      <c r="CXC670" s="7"/>
      <c r="CXD670" s="7"/>
      <c r="CXE670" s="7"/>
      <c r="CXF670" s="7"/>
      <c r="CXG670" s="7"/>
      <c r="CXH670" s="7"/>
      <c r="CXI670" s="7"/>
      <c r="CXJ670" s="7"/>
      <c r="CXK670" s="7"/>
      <c r="CXL670" s="7"/>
      <c r="CXM670" s="7"/>
      <c r="CXN670" s="7"/>
      <c r="CXO670" s="7"/>
      <c r="CXP670" s="7"/>
      <c r="CXQ670" s="7"/>
      <c r="CXR670" s="7"/>
      <c r="CXS670" s="7"/>
      <c r="CXT670" s="7"/>
      <c r="CXU670" s="7"/>
      <c r="CXV670" s="7"/>
      <c r="CXW670" s="7"/>
      <c r="CXX670" s="7"/>
      <c r="CXY670" s="7"/>
      <c r="CXZ670" s="7"/>
      <c r="CYA670" s="7"/>
      <c r="CYB670" s="7"/>
      <c r="CYC670" s="7"/>
      <c r="CYD670" s="7"/>
      <c r="CYE670" s="7"/>
      <c r="CYF670" s="7"/>
      <c r="CYG670" s="7"/>
      <c r="CYH670" s="7"/>
      <c r="CYI670" s="7"/>
      <c r="CYJ670" s="7"/>
      <c r="CYK670" s="7"/>
      <c r="CYL670" s="7"/>
      <c r="CYM670" s="7"/>
      <c r="CYN670" s="7"/>
      <c r="CYO670" s="7"/>
      <c r="CYP670" s="7"/>
      <c r="CYQ670" s="7"/>
      <c r="CYR670" s="7"/>
      <c r="CYS670" s="7"/>
      <c r="CYT670" s="7"/>
      <c r="CYU670" s="7"/>
      <c r="CYV670" s="7"/>
      <c r="CYW670" s="7"/>
      <c r="CYX670" s="7"/>
      <c r="CYY670" s="7"/>
      <c r="CYZ670" s="7"/>
      <c r="CZA670" s="7"/>
      <c r="CZB670" s="7"/>
      <c r="CZC670" s="7"/>
      <c r="CZD670" s="7"/>
      <c r="CZE670" s="7"/>
      <c r="CZF670" s="7"/>
      <c r="CZG670" s="7"/>
      <c r="CZH670" s="7"/>
      <c r="CZI670" s="7"/>
      <c r="CZJ670" s="7"/>
      <c r="CZK670" s="7"/>
      <c r="CZL670" s="7"/>
      <c r="CZM670" s="7"/>
      <c r="CZN670" s="7"/>
      <c r="CZO670" s="7"/>
      <c r="CZP670" s="7"/>
      <c r="CZQ670" s="7"/>
      <c r="CZR670" s="7"/>
      <c r="CZS670" s="7"/>
      <c r="CZT670" s="7"/>
      <c r="CZU670" s="7"/>
      <c r="CZV670" s="7"/>
      <c r="CZW670" s="7"/>
      <c r="CZX670" s="7"/>
      <c r="CZY670" s="7"/>
      <c r="CZZ670" s="7"/>
      <c r="DAA670" s="7"/>
      <c r="DAB670" s="7"/>
      <c r="DAC670" s="7"/>
      <c r="DAD670" s="7"/>
      <c r="DAE670" s="7"/>
      <c r="DAF670" s="7"/>
      <c r="DAG670" s="7"/>
      <c r="DAH670" s="7"/>
      <c r="DAI670" s="7"/>
      <c r="DAJ670" s="7"/>
      <c r="DAK670" s="7"/>
      <c r="DAL670" s="7"/>
      <c r="DAM670" s="7"/>
      <c r="DAN670" s="7"/>
      <c r="DAO670" s="7"/>
      <c r="DAP670" s="7"/>
      <c r="DAQ670" s="7"/>
      <c r="DAR670" s="7"/>
      <c r="DAS670" s="7"/>
      <c r="DAT670" s="7"/>
      <c r="DAU670" s="7"/>
      <c r="DAV670" s="7"/>
      <c r="DAW670" s="7"/>
      <c r="DAX670" s="7"/>
      <c r="DAY670" s="7"/>
      <c r="DAZ670" s="7"/>
      <c r="DBA670" s="7"/>
      <c r="DBB670" s="7"/>
      <c r="DBC670" s="7"/>
      <c r="DBD670" s="7"/>
      <c r="DBE670" s="7"/>
      <c r="DBF670" s="7"/>
      <c r="DBG670" s="7"/>
      <c r="DBH670" s="7"/>
      <c r="DBI670" s="7"/>
      <c r="DBJ670" s="7"/>
      <c r="DBK670" s="7"/>
      <c r="DBL670" s="7"/>
      <c r="DBM670" s="7"/>
      <c r="DBN670" s="7"/>
      <c r="DBO670" s="7"/>
      <c r="DBP670" s="7"/>
      <c r="DBQ670" s="7"/>
      <c r="DBR670" s="7"/>
      <c r="DBS670" s="7"/>
      <c r="DBT670" s="7"/>
      <c r="DBU670" s="7"/>
      <c r="DBV670" s="7"/>
      <c r="DBW670" s="7"/>
      <c r="DBX670" s="7"/>
      <c r="DBY670" s="7"/>
      <c r="DBZ670" s="7"/>
      <c r="DCA670" s="7"/>
      <c r="DCB670" s="7"/>
      <c r="DCC670" s="7"/>
      <c r="DCD670" s="7"/>
      <c r="DCE670" s="7"/>
      <c r="DCF670" s="7"/>
      <c r="DCG670" s="7"/>
      <c r="DCH670" s="7"/>
      <c r="DCI670" s="7"/>
      <c r="DCJ670" s="7"/>
      <c r="DCK670" s="7"/>
      <c r="DCL670" s="7"/>
      <c r="DCM670" s="7"/>
      <c r="DCN670" s="7"/>
      <c r="DCO670" s="7"/>
      <c r="DCP670" s="7"/>
      <c r="DCQ670" s="7"/>
      <c r="DCR670" s="7"/>
      <c r="DCS670" s="7"/>
      <c r="DCT670" s="7"/>
      <c r="DCU670" s="7"/>
      <c r="DCV670" s="7"/>
      <c r="DCW670" s="7"/>
      <c r="DCX670" s="7"/>
      <c r="DCY670" s="7"/>
      <c r="DCZ670" s="7"/>
      <c r="DDA670" s="7"/>
      <c r="DDB670" s="7"/>
      <c r="DDC670" s="7"/>
      <c r="DDD670" s="7"/>
      <c r="DDE670" s="7"/>
      <c r="DDF670" s="7"/>
      <c r="DDG670" s="7"/>
      <c r="DDH670" s="7"/>
      <c r="DDI670" s="7"/>
      <c r="DDJ670" s="7"/>
      <c r="DDK670" s="7"/>
      <c r="DDL670" s="7"/>
      <c r="DDM670" s="7"/>
      <c r="DDN670" s="7"/>
      <c r="DDO670" s="7"/>
      <c r="DDP670" s="7"/>
      <c r="DDQ670" s="7"/>
      <c r="DDR670" s="7"/>
      <c r="DDS670" s="7"/>
      <c r="DDT670" s="7"/>
      <c r="DDU670" s="7"/>
      <c r="DDV670" s="7"/>
      <c r="DDW670" s="7"/>
      <c r="DDX670" s="7"/>
      <c r="DDY670" s="7"/>
      <c r="DDZ670" s="7"/>
      <c r="DEA670" s="7"/>
      <c r="DEB670" s="7"/>
      <c r="DEC670" s="7"/>
      <c r="DED670" s="7"/>
      <c r="DEE670" s="7"/>
      <c r="DEF670" s="7"/>
      <c r="DEG670" s="7"/>
      <c r="DEH670" s="7"/>
      <c r="DEI670" s="7"/>
      <c r="DEJ670" s="7"/>
      <c r="DEK670" s="7"/>
      <c r="DEL670" s="7"/>
      <c r="DEM670" s="7"/>
      <c r="DEN670" s="7"/>
      <c r="DEO670" s="7"/>
      <c r="DEP670" s="7"/>
      <c r="DEQ670" s="7"/>
      <c r="DER670" s="7"/>
      <c r="DES670" s="7"/>
      <c r="DET670" s="7"/>
      <c r="DEU670" s="7"/>
      <c r="DEV670" s="7"/>
      <c r="DEW670" s="7"/>
      <c r="DEX670" s="7"/>
      <c r="DEY670" s="7"/>
      <c r="DEZ670" s="7"/>
      <c r="DFA670" s="7"/>
      <c r="DFB670" s="7"/>
      <c r="DFC670" s="7"/>
      <c r="DFD670" s="7"/>
      <c r="DFE670" s="7"/>
      <c r="DFF670" s="7"/>
      <c r="DFG670" s="7"/>
      <c r="DFH670" s="7"/>
      <c r="DFI670" s="7"/>
      <c r="DFJ670" s="7"/>
      <c r="DFK670" s="7"/>
      <c r="DFL670" s="7"/>
      <c r="DFM670" s="7"/>
      <c r="DFN670" s="7"/>
      <c r="DFO670" s="7"/>
      <c r="DFP670" s="7"/>
      <c r="DFQ670" s="7"/>
      <c r="DFR670" s="7"/>
      <c r="DFS670" s="7"/>
      <c r="DFT670" s="7"/>
      <c r="DFU670" s="7"/>
      <c r="DFV670" s="7"/>
      <c r="DFW670" s="7"/>
      <c r="DFX670" s="7"/>
      <c r="DFY670" s="7"/>
      <c r="DFZ670" s="7"/>
      <c r="DGA670" s="7"/>
      <c r="DGB670" s="7"/>
      <c r="DGC670" s="7"/>
      <c r="DGD670" s="7"/>
      <c r="DGE670" s="7"/>
      <c r="DGF670" s="7"/>
      <c r="DGG670" s="7"/>
      <c r="DGH670" s="7"/>
      <c r="DGI670" s="7"/>
      <c r="DGJ670" s="7"/>
      <c r="DGK670" s="7"/>
      <c r="DGL670" s="7"/>
      <c r="DGM670" s="7"/>
      <c r="DGN670" s="7"/>
      <c r="DGO670" s="7"/>
      <c r="DGP670" s="7"/>
      <c r="DGQ670" s="7"/>
      <c r="DGR670" s="7"/>
      <c r="DGS670" s="7"/>
      <c r="DGT670" s="7"/>
      <c r="DGU670" s="7"/>
      <c r="DGV670" s="7"/>
      <c r="DGW670" s="7"/>
      <c r="DGX670" s="7"/>
      <c r="DGY670" s="7"/>
      <c r="DGZ670" s="7"/>
      <c r="DHA670" s="7"/>
      <c r="DHB670" s="7"/>
      <c r="DHC670" s="7"/>
      <c r="DHD670" s="7"/>
      <c r="DHE670" s="7"/>
      <c r="DHF670" s="7"/>
      <c r="DHG670" s="7"/>
      <c r="DHH670" s="7"/>
      <c r="DHI670" s="7"/>
      <c r="DHJ670" s="7"/>
      <c r="DHK670" s="7"/>
      <c r="DHL670" s="7"/>
      <c r="DHM670" s="7"/>
      <c r="DHN670" s="7"/>
      <c r="DHO670" s="7"/>
      <c r="DHP670" s="7"/>
      <c r="DHQ670" s="7"/>
      <c r="DHR670" s="7"/>
      <c r="DHS670" s="7"/>
      <c r="DHT670" s="7"/>
      <c r="DHU670" s="7"/>
      <c r="DHV670" s="7"/>
      <c r="DHW670" s="7"/>
      <c r="DHX670" s="7"/>
      <c r="DHY670" s="7"/>
      <c r="DHZ670" s="7"/>
      <c r="DIA670" s="7"/>
      <c r="DIB670" s="7"/>
      <c r="DIC670" s="7"/>
      <c r="DID670" s="7"/>
      <c r="DIE670" s="7"/>
      <c r="DIF670" s="7"/>
      <c r="DIG670" s="7"/>
      <c r="DIH670" s="7"/>
      <c r="DII670" s="7"/>
      <c r="DIJ670" s="7"/>
      <c r="DIK670" s="7"/>
      <c r="DIL670" s="7"/>
      <c r="DIM670" s="7"/>
      <c r="DIN670" s="7"/>
      <c r="DIO670" s="7"/>
      <c r="DIP670" s="7"/>
      <c r="DIQ670" s="7"/>
      <c r="DIR670" s="7"/>
      <c r="DIS670" s="7"/>
      <c r="DIT670" s="7"/>
      <c r="DIU670" s="7"/>
      <c r="DIV670" s="7"/>
      <c r="DIW670" s="7"/>
      <c r="DIX670" s="7"/>
      <c r="DIY670" s="7"/>
      <c r="DIZ670" s="7"/>
      <c r="DJA670" s="7"/>
      <c r="DJB670" s="7"/>
      <c r="DJC670" s="7"/>
      <c r="DJD670" s="7"/>
      <c r="DJE670" s="7"/>
      <c r="DJF670" s="7"/>
      <c r="DJG670" s="7"/>
      <c r="DJH670" s="7"/>
      <c r="DJI670" s="7"/>
      <c r="DJJ670" s="7"/>
      <c r="DJK670" s="7"/>
      <c r="DJL670" s="7"/>
      <c r="DJM670" s="7"/>
      <c r="DJN670" s="7"/>
      <c r="DJO670" s="7"/>
      <c r="DJP670" s="7"/>
      <c r="DJQ670" s="7"/>
      <c r="DJR670" s="7"/>
      <c r="DJS670" s="7"/>
      <c r="DJT670" s="7"/>
      <c r="DJU670" s="7"/>
      <c r="DJV670" s="7"/>
      <c r="DJW670" s="7"/>
      <c r="DJX670" s="7"/>
      <c r="DJY670" s="7"/>
      <c r="DJZ670" s="7"/>
      <c r="DKA670" s="7"/>
      <c r="DKB670" s="7"/>
      <c r="DKC670" s="7"/>
      <c r="DKD670" s="7"/>
      <c r="DKE670" s="7"/>
      <c r="DKF670" s="7"/>
      <c r="DKG670" s="7"/>
      <c r="DKH670" s="7"/>
      <c r="DKI670" s="7"/>
      <c r="DKJ670" s="7"/>
      <c r="DKK670" s="7"/>
      <c r="DKL670" s="7"/>
      <c r="DKM670" s="7"/>
      <c r="DKN670" s="7"/>
      <c r="DKO670" s="7"/>
      <c r="DKP670" s="7"/>
      <c r="DKQ670" s="7"/>
      <c r="DKR670" s="7"/>
      <c r="DKS670" s="7"/>
      <c r="DKT670" s="7"/>
      <c r="DKU670" s="7"/>
      <c r="DKV670" s="7"/>
      <c r="DKW670" s="7"/>
      <c r="DKX670" s="7"/>
      <c r="DKY670" s="7"/>
      <c r="DKZ670" s="7"/>
      <c r="DLA670" s="7"/>
      <c r="DLB670" s="7"/>
      <c r="DLC670" s="7"/>
      <c r="DLD670" s="7"/>
      <c r="DLE670" s="7"/>
      <c r="DLF670" s="7"/>
      <c r="DLG670" s="7"/>
      <c r="DLH670" s="7"/>
      <c r="DLI670" s="7"/>
      <c r="DLJ670" s="7"/>
      <c r="DLK670" s="7"/>
      <c r="DLL670" s="7"/>
      <c r="DLM670" s="7"/>
      <c r="DLN670" s="7"/>
      <c r="DLO670" s="7"/>
      <c r="DLP670" s="7"/>
      <c r="DLQ670" s="7"/>
      <c r="DLR670" s="7"/>
      <c r="DLS670" s="7"/>
      <c r="DLT670" s="7"/>
      <c r="DLU670" s="7"/>
      <c r="DLV670" s="7"/>
      <c r="DLW670" s="7"/>
      <c r="DLX670" s="7"/>
      <c r="DLY670" s="7"/>
      <c r="DLZ670" s="7"/>
      <c r="DMA670" s="7"/>
      <c r="DMB670" s="7"/>
      <c r="DMC670" s="7"/>
      <c r="DMD670" s="7"/>
      <c r="DME670" s="7"/>
      <c r="DMF670" s="7"/>
      <c r="DMG670" s="7"/>
      <c r="DMH670" s="7"/>
      <c r="DMI670" s="7"/>
      <c r="DMJ670" s="7"/>
      <c r="DMK670" s="7"/>
      <c r="DML670" s="7"/>
      <c r="DMM670" s="7"/>
      <c r="DMN670" s="7"/>
      <c r="DMO670" s="7"/>
      <c r="DMP670" s="7"/>
      <c r="DMQ670" s="7"/>
      <c r="DMR670" s="7"/>
      <c r="DMS670" s="7"/>
      <c r="DMT670" s="7"/>
      <c r="DMU670" s="7"/>
      <c r="DMV670" s="7"/>
      <c r="DMW670" s="7"/>
      <c r="DMX670" s="7"/>
      <c r="DMY670" s="7"/>
      <c r="DMZ670" s="7"/>
      <c r="DNA670" s="7"/>
      <c r="DNB670" s="7"/>
      <c r="DNC670" s="7"/>
      <c r="DND670" s="7"/>
      <c r="DNE670" s="7"/>
      <c r="DNF670" s="7"/>
      <c r="DNG670" s="7"/>
      <c r="DNH670" s="7"/>
      <c r="DNI670" s="7"/>
      <c r="DNJ670" s="7"/>
      <c r="DNK670" s="7"/>
      <c r="DNL670" s="7"/>
      <c r="DNM670" s="7"/>
      <c r="DNN670" s="7"/>
      <c r="DNO670" s="7"/>
      <c r="DNP670" s="7"/>
      <c r="DNQ670" s="7"/>
      <c r="DNR670" s="7"/>
      <c r="DNS670" s="7"/>
      <c r="DNT670" s="7"/>
      <c r="DNU670" s="7"/>
      <c r="DNV670" s="7"/>
      <c r="DNW670" s="7"/>
      <c r="DNX670" s="7"/>
      <c r="DNY670" s="7"/>
      <c r="DNZ670" s="7"/>
      <c r="DOA670" s="7"/>
      <c r="DOB670" s="7"/>
      <c r="DOC670" s="7"/>
      <c r="DOD670" s="7"/>
      <c r="DOE670" s="7"/>
      <c r="DOF670" s="7"/>
      <c r="DOG670" s="7"/>
      <c r="DOH670" s="7"/>
      <c r="DOI670" s="7"/>
      <c r="DOJ670" s="7"/>
      <c r="DOK670" s="7"/>
      <c r="DOL670" s="7"/>
      <c r="DOM670" s="7"/>
      <c r="DON670" s="7"/>
      <c r="DOO670" s="7"/>
      <c r="DOP670" s="7"/>
      <c r="DOQ670" s="7"/>
      <c r="DOR670" s="7"/>
      <c r="DOS670" s="7"/>
      <c r="DOT670" s="7"/>
      <c r="DOU670" s="7"/>
      <c r="DOV670" s="7"/>
      <c r="DOW670" s="7"/>
      <c r="DOX670" s="7"/>
      <c r="DOY670" s="7"/>
      <c r="DOZ670" s="7"/>
      <c r="DPA670" s="7"/>
      <c r="DPB670" s="7"/>
      <c r="DPC670" s="7"/>
      <c r="DPD670" s="7"/>
      <c r="DPE670" s="7"/>
      <c r="DPF670" s="7"/>
      <c r="DPG670" s="7"/>
      <c r="DPH670" s="7"/>
      <c r="DPI670" s="7"/>
      <c r="DPJ670" s="7"/>
      <c r="DPK670" s="7"/>
      <c r="DPL670" s="7"/>
      <c r="DPM670" s="7"/>
      <c r="DPN670" s="7"/>
      <c r="DPO670" s="7"/>
      <c r="DPP670" s="7"/>
      <c r="DPQ670" s="7"/>
      <c r="DPR670" s="7"/>
      <c r="DPS670" s="7"/>
      <c r="DPT670" s="7"/>
      <c r="DPU670" s="7"/>
      <c r="DPV670" s="7"/>
      <c r="DPW670" s="7"/>
      <c r="DPX670" s="7"/>
      <c r="DPY670" s="7"/>
      <c r="DPZ670" s="7"/>
      <c r="DQA670" s="7"/>
      <c r="DQB670" s="7"/>
      <c r="DQC670" s="7"/>
      <c r="DQD670" s="7"/>
      <c r="DQE670" s="7"/>
      <c r="DQF670" s="7"/>
      <c r="DQG670" s="7"/>
      <c r="DQH670" s="7"/>
      <c r="DQI670" s="7"/>
      <c r="DQJ670" s="7"/>
      <c r="DQK670" s="7"/>
      <c r="DQL670" s="7"/>
      <c r="DQM670" s="7"/>
      <c r="DQN670" s="7"/>
      <c r="DQO670" s="7"/>
      <c r="DQP670" s="7"/>
      <c r="DQQ670" s="7"/>
      <c r="DQR670" s="7"/>
      <c r="DQS670" s="7"/>
      <c r="DQT670" s="7"/>
      <c r="DQU670" s="7"/>
      <c r="DQV670" s="7"/>
      <c r="DQW670" s="7"/>
      <c r="DQX670" s="7"/>
      <c r="DQY670" s="7"/>
      <c r="DQZ670" s="7"/>
      <c r="DRA670" s="7"/>
      <c r="DRB670" s="7"/>
      <c r="DRC670" s="7"/>
      <c r="DRD670" s="7"/>
      <c r="DRE670" s="7"/>
      <c r="DRF670" s="7"/>
      <c r="DRG670" s="7"/>
      <c r="DRH670" s="7"/>
      <c r="DRI670" s="7"/>
      <c r="DRJ670" s="7"/>
      <c r="DRK670" s="7"/>
      <c r="DRL670" s="7"/>
      <c r="DRM670" s="7"/>
      <c r="DRN670" s="7"/>
      <c r="DRO670" s="7"/>
      <c r="DRP670" s="7"/>
      <c r="DRQ670" s="7"/>
      <c r="DRR670" s="7"/>
      <c r="DRS670" s="7"/>
      <c r="DRT670" s="7"/>
      <c r="DRU670" s="7"/>
      <c r="DRV670" s="7"/>
      <c r="DRW670" s="7"/>
      <c r="DRX670" s="7"/>
      <c r="DRY670" s="7"/>
      <c r="DRZ670" s="7"/>
      <c r="DSA670" s="7"/>
      <c r="DSB670" s="7"/>
      <c r="DSC670" s="7"/>
      <c r="DSD670" s="7"/>
      <c r="DSE670" s="7"/>
      <c r="DSF670" s="7"/>
      <c r="DSG670" s="7"/>
      <c r="DSH670" s="7"/>
      <c r="DSI670" s="7"/>
      <c r="DSJ670" s="7"/>
      <c r="DSK670" s="7"/>
      <c r="DSL670" s="7"/>
      <c r="DSM670" s="7"/>
      <c r="DSN670" s="7"/>
      <c r="DSO670" s="7"/>
      <c r="DSP670" s="7"/>
      <c r="DSQ670" s="7"/>
      <c r="DSR670" s="7"/>
      <c r="DSS670" s="7"/>
      <c r="DST670" s="7"/>
      <c r="DSU670" s="7"/>
      <c r="DSV670" s="7"/>
      <c r="DSW670" s="7"/>
      <c r="DSX670" s="7"/>
      <c r="DSY670" s="7"/>
      <c r="DSZ670" s="7"/>
      <c r="DTA670" s="7"/>
      <c r="DTB670" s="7"/>
      <c r="DTC670" s="7"/>
      <c r="DTD670" s="7"/>
      <c r="DTE670" s="7"/>
      <c r="DTF670" s="7"/>
      <c r="DTG670" s="7"/>
      <c r="DTH670" s="7"/>
      <c r="DTI670" s="7"/>
      <c r="DTJ670" s="7"/>
      <c r="DTK670" s="7"/>
      <c r="DTL670" s="7"/>
      <c r="DTM670" s="7"/>
      <c r="DTN670" s="7"/>
      <c r="DTO670" s="7"/>
      <c r="DTP670" s="7"/>
      <c r="DTQ670" s="7"/>
      <c r="DTR670" s="7"/>
      <c r="DTS670" s="7"/>
      <c r="DTT670" s="7"/>
      <c r="DTU670" s="7"/>
      <c r="DTV670" s="7"/>
      <c r="DTW670" s="7"/>
      <c r="DTX670" s="7"/>
      <c r="DTY670" s="7"/>
      <c r="DTZ670" s="7"/>
      <c r="DUA670" s="7"/>
      <c r="DUB670" s="7"/>
      <c r="DUC670" s="7"/>
      <c r="DUD670" s="7"/>
      <c r="DUE670" s="7"/>
      <c r="DUF670" s="7"/>
      <c r="DUG670" s="7"/>
      <c r="DUH670" s="7"/>
      <c r="DUI670" s="7"/>
      <c r="DUJ670" s="7"/>
      <c r="DUK670" s="7"/>
      <c r="DUL670" s="7"/>
      <c r="DUM670" s="7"/>
      <c r="DUN670" s="7"/>
      <c r="DUO670" s="7"/>
      <c r="DUP670" s="7"/>
      <c r="DUQ670" s="7"/>
      <c r="DUR670" s="7"/>
      <c r="DUS670" s="7"/>
      <c r="DUT670" s="7"/>
      <c r="DUU670" s="7"/>
      <c r="DUV670" s="7"/>
      <c r="DUW670" s="7"/>
      <c r="DUX670" s="7"/>
      <c r="DUY670" s="7"/>
      <c r="DUZ670" s="7"/>
      <c r="DVA670" s="7"/>
      <c r="DVB670" s="7"/>
      <c r="DVC670" s="7"/>
      <c r="DVD670" s="7"/>
      <c r="DVE670" s="7"/>
      <c r="DVF670" s="7"/>
      <c r="DVG670" s="7"/>
      <c r="DVH670" s="7"/>
      <c r="DVI670" s="7"/>
      <c r="DVJ670" s="7"/>
      <c r="DVK670" s="7"/>
      <c r="DVL670" s="7"/>
      <c r="DVM670" s="7"/>
      <c r="DVN670" s="7"/>
      <c r="DVO670" s="7"/>
      <c r="DVP670" s="7"/>
      <c r="DVQ670" s="7"/>
      <c r="DVR670" s="7"/>
      <c r="DVS670" s="7"/>
      <c r="DVT670" s="7"/>
      <c r="DVU670" s="7"/>
      <c r="DVV670" s="7"/>
      <c r="DVW670" s="7"/>
      <c r="DVX670" s="7"/>
      <c r="DVY670" s="7"/>
      <c r="DVZ670" s="7"/>
      <c r="DWA670" s="7"/>
      <c r="DWB670" s="7"/>
      <c r="DWC670" s="7"/>
      <c r="DWD670" s="7"/>
      <c r="DWE670" s="7"/>
      <c r="DWF670" s="7"/>
      <c r="DWG670" s="7"/>
      <c r="DWH670" s="7"/>
      <c r="DWI670" s="7"/>
      <c r="DWJ670" s="7"/>
      <c r="DWK670" s="7"/>
      <c r="DWL670" s="7"/>
      <c r="DWM670" s="7"/>
      <c r="DWN670" s="7"/>
      <c r="DWO670" s="7"/>
      <c r="DWP670" s="7"/>
      <c r="DWQ670" s="7"/>
      <c r="DWR670" s="7"/>
      <c r="DWS670" s="7"/>
      <c r="DWT670" s="7"/>
      <c r="DWU670" s="7"/>
      <c r="DWV670" s="7"/>
      <c r="DWW670" s="7"/>
      <c r="DWX670" s="7"/>
      <c r="DWY670" s="7"/>
      <c r="DWZ670" s="7"/>
      <c r="DXA670" s="7"/>
      <c r="DXB670" s="7"/>
      <c r="DXC670" s="7"/>
      <c r="DXD670" s="7"/>
      <c r="DXE670" s="7"/>
      <c r="DXF670" s="7"/>
      <c r="DXG670" s="7"/>
      <c r="DXH670" s="7"/>
      <c r="DXI670" s="7"/>
      <c r="DXJ670" s="7"/>
      <c r="DXK670" s="7"/>
      <c r="DXL670" s="7"/>
      <c r="DXM670" s="7"/>
      <c r="DXN670" s="7"/>
      <c r="DXO670" s="7"/>
      <c r="DXP670" s="7"/>
      <c r="DXQ670" s="7"/>
      <c r="DXR670" s="7"/>
      <c r="DXS670" s="7"/>
      <c r="DXT670" s="7"/>
      <c r="DXU670" s="7"/>
      <c r="DXV670" s="7"/>
      <c r="DXW670" s="7"/>
      <c r="DXX670" s="7"/>
      <c r="DXY670" s="7"/>
      <c r="DXZ670" s="7"/>
      <c r="DYA670" s="7"/>
      <c r="DYB670" s="7"/>
      <c r="DYC670" s="7"/>
      <c r="DYD670" s="7"/>
      <c r="DYE670" s="7"/>
      <c r="DYF670" s="7"/>
      <c r="DYG670" s="7"/>
      <c r="DYH670" s="7"/>
      <c r="DYI670" s="7"/>
      <c r="DYJ670" s="7"/>
      <c r="DYK670" s="7"/>
      <c r="DYL670" s="7"/>
      <c r="DYM670" s="7"/>
      <c r="DYN670" s="7"/>
      <c r="DYO670" s="7"/>
      <c r="DYP670" s="7"/>
      <c r="DYQ670" s="7"/>
      <c r="DYR670" s="7"/>
      <c r="DYS670" s="7"/>
      <c r="DYT670" s="7"/>
      <c r="DYU670" s="7"/>
      <c r="DYV670" s="7"/>
      <c r="DYW670" s="7"/>
      <c r="DYX670" s="7"/>
      <c r="DYY670" s="7"/>
      <c r="DYZ670" s="7"/>
      <c r="DZA670" s="7"/>
      <c r="DZB670" s="7"/>
      <c r="DZC670" s="7"/>
      <c r="DZD670" s="7"/>
      <c r="DZE670" s="7"/>
      <c r="DZF670" s="7"/>
      <c r="DZG670" s="7"/>
      <c r="DZH670" s="7"/>
      <c r="DZI670" s="7"/>
      <c r="DZJ670" s="7"/>
      <c r="DZK670" s="7"/>
      <c r="DZL670" s="7"/>
      <c r="DZM670" s="7"/>
      <c r="DZN670" s="7"/>
      <c r="DZO670" s="7"/>
      <c r="DZP670" s="7"/>
      <c r="DZQ670" s="7"/>
      <c r="DZR670" s="7"/>
      <c r="DZS670" s="7"/>
      <c r="DZT670" s="7"/>
      <c r="DZU670" s="7"/>
      <c r="DZV670" s="7"/>
      <c r="DZW670" s="7"/>
      <c r="DZX670" s="7"/>
      <c r="DZY670" s="7"/>
      <c r="DZZ670" s="7"/>
      <c r="EAA670" s="7"/>
      <c r="EAB670" s="7"/>
      <c r="EAC670" s="7"/>
      <c r="EAD670" s="7"/>
      <c r="EAE670" s="7"/>
      <c r="EAF670" s="7"/>
      <c r="EAG670" s="7"/>
      <c r="EAH670" s="7"/>
      <c r="EAI670" s="7"/>
      <c r="EAJ670" s="7"/>
      <c r="EAK670" s="7"/>
      <c r="EAL670" s="7"/>
      <c r="EAM670" s="7"/>
      <c r="EAN670" s="7"/>
      <c r="EAO670" s="7"/>
      <c r="EAP670" s="7"/>
      <c r="EAQ670" s="7"/>
      <c r="EAR670" s="7"/>
      <c r="EAS670" s="7"/>
      <c r="EAT670" s="7"/>
      <c r="EAU670" s="7"/>
      <c r="EAV670" s="7"/>
      <c r="EAW670" s="7"/>
      <c r="EAX670" s="7"/>
      <c r="EAY670" s="7"/>
      <c r="EAZ670" s="7"/>
      <c r="EBA670" s="7"/>
      <c r="EBB670" s="7"/>
      <c r="EBC670" s="7"/>
      <c r="EBD670" s="7"/>
      <c r="EBE670" s="7"/>
      <c r="EBF670" s="7"/>
      <c r="EBG670" s="7"/>
      <c r="EBH670" s="7"/>
      <c r="EBI670" s="7"/>
      <c r="EBJ670" s="7"/>
      <c r="EBK670" s="7"/>
      <c r="EBL670" s="7"/>
      <c r="EBM670" s="7"/>
      <c r="EBN670" s="7"/>
      <c r="EBO670" s="7"/>
      <c r="EBP670" s="7"/>
      <c r="EBQ670" s="7"/>
      <c r="EBR670" s="7"/>
      <c r="EBS670" s="7"/>
      <c r="EBT670" s="7"/>
      <c r="EBU670" s="7"/>
      <c r="EBV670" s="7"/>
      <c r="EBW670" s="7"/>
      <c r="EBX670" s="7"/>
      <c r="EBY670" s="7"/>
      <c r="EBZ670" s="7"/>
      <c r="ECA670" s="7"/>
      <c r="ECB670" s="7"/>
      <c r="ECC670" s="7"/>
      <c r="ECD670" s="7"/>
      <c r="ECE670" s="7"/>
      <c r="ECF670" s="7"/>
      <c r="ECG670" s="7"/>
      <c r="ECH670" s="7"/>
      <c r="ECI670" s="7"/>
      <c r="ECJ670" s="7"/>
      <c r="ECK670" s="7"/>
      <c r="ECL670" s="7"/>
      <c r="ECM670" s="7"/>
      <c r="ECN670" s="7"/>
      <c r="ECO670" s="7"/>
      <c r="ECP670" s="7"/>
      <c r="ECQ670" s="7"/>
      <c r="ECR670" s="7"/>
      <c r="ECS670" s="7"/>
      <c r="ECT670" s="7"/>
      <c r="ECU670" s="7"/>
      <c r="ECV670" s="7"/>
      <c r="ECW670" s="7"/>
      <c r="ECX670" s="7"/>
      <c r="ECY670" s="7"/>
      <c r="ECZ670" s="7"/>
      <c r="EDA670" s="7"/>
      <c r="EDB670" s="7"/>
      <c r="EDC670" s="7"/>
      <c r="EDD670" s="7"/>
      <c r="EDE670" s="7"/>
      <c r="EDF670" s="7"/>
      <c r="EDG670" s="7"/>
      <c r="EDH670" s="7"/>
      <c r="EDI670" s="7"/>
      <c r="EDJ670" s="7"/>
      <c r="EDK670" s="7"/>
      <c r="EDL670" s="7"/>
      <c r="EDM670" s="7"/>
      <c r="EDN670" s="7"/>
      <c r="EDO670" s="7"/>
      <c r="EDP670" s="7"/>
      <c r="EDQ670" s="7"/>
      <c r="EDR670" s="7"/>
      <c r="EDS670" s="7"/>
      <c r="EDT670" s="7"/>
      <c r="EDU670" s="7"/>
      <c r="EDV670" s="7"/>
      <c r="EDW670" s="7"/>
      <c r="EDX670" s="7"/>
      <c r="EDY670" s="7"/>
      <c r="EDZ670" s="7"/>
      <c r="EEA670" s="7"/>
      <c r="EEB670" s="7"/>
      <c r="EEC670" s="7"/>
      <c r="EED670" s="7"/>
      <c r="EEE670" s="7"/>
      <c r="EEF670" s="7"/>
      <c r="EEG670" s="7"/>
      <c r="EEH670" s="7"/>
      <c r="EEI670" s="7"/>
      <c r="EEJ670" s="7"/>
      <c r="EEK670" s="7"/>
      <c r="EEL670" s="7"/>
      <c r="EEM670" s="7"/>
      <c r="EEN670" s="7"/>
      <c r="EEO670" s="7"/>
      <c r="EEP670" s="7"/>
      <c r="EEQ670" s="7"/>
      <c r="EER670" s="7"/>
      <c r="EES670" s="7"/>
      <c r="EET670" s="7"/>
      <c r="EEU670" s="7"/>
      <c r="EEV670" s="7"/>
      <c r="EEW670" s="7"/>
      <c r="EEX670" s="7"/>
      <c r="EEY670" s="7"/>
      <c r="EEZ670" s="7"/>
      <c r="EFA670" s="7"/>
      <c r="EFB670" s="7"/>
      <c r="EFC670" s="7"/>
      <c r="EFD670" s="7"/>
      <c r="EFE670" s="7"/>
      <c r="EFF670" s="7"/>
      <c r="EFG670" s="7"/>
      <c r="EFH670" s="7"/>
      <c r="EFI670" s="7"/>
      <c r="EFJ670" s="7"/>
      <c r="EFK670" s="7"/>
      <c r="EFL670" s="7"/>
      <c r="EFM670" s="7"/>
      <c r="EFN670" s="7"/>
      <c r="EFO670" s="7"/>
      <c r="EFP670" s="7"/>
      <c r="EFQ670" s="7"/>
      <c r="EFR670" s="7"/>
      <c r="EFS670" s="7"/>
      <c r="EFT670" s="7"/>
      <c r="EFU670" s="7"/>
      <c r="EFV670" s="7"/>
      <c r="EFW670" s="7"/>
      <c r="EFX670" s="7"/>
      <c r="EFY670" s="7"/>
      <c r="EFZ670" s="7"/>
      <c r="EGA670" s="7"/>
      <c r="EGB670" s="7"/>
      <c r="EGC670" s="7"/>
      <c r="EGD670" s="7"/>
      <c r="EGE670" s="7"/>
      <c r="EGF670" s="7"/>
      <c r="EGG670" s="7"/>
      <c r="EGH670" s="7"/>
      <c r="EGI670" s="7"/>
      <c r="EGJ670" s="7"/>
      <c r="EGK670" s="7"/>
      <c r="EGL670" s="7"/>
      <c r="EGM670" s="7"/>
      <c r="EGN670" s="7"/>
      <c r="EGO670" s="7"/>
      <c r="EGP670" s="7"/>
      <c r="EGQ670" s="7"/>
      <c r="EGR670" s="7"/>
      <c r="EGS670" s="7"/>
      <c r="EGT670" s="7"/>
      <c r="EGU670" s="7"/>
      <c r="EGV670" s="7"/>
      <c r="EGW670" s="7"/>
      <c r="EGX670" s="7"/>
      <c r="EGY670" s="7"/>
      <c r="EGZ670" s="7"/>
      <c r="EHA670" s="7"/>
      <c r="EHB670" s="7"/>
      <c r="EHC670" s="7"/>
      <c r="EHD670" s="7"/>
      <c r="EHE670" s="7"/>
      <c r="EHF670" s="7"/>
      <c r="EHG670" s="7"/>
      <c r="EHH670" s="7"/>
      <c r="EHI670" s="7"/>
      <c r="EHJ670" s="7"/>
      <c r="EHK670" s="7"/>
      <c r="EHL670" s="7"/>
      <c r="EHM670" s="7"/>
      <c r="EHN670" s="7"/>
      <c r="EHO670" s="7"/>
      <c r="EHP670" s="7"/>
      <c r="EHQ670" s="7"/>
      <c r="EHR670" s="7"/>
      <c r="EHS670" s="7"/>
      <c r="EHT670" s="7"/>
      <c r="EHU670" s="7"/>
      <c r="EHV670" s="7"/>
      <c r="EHW670" s="7"/>
      <c r="EHX670" s="7"/>
      <c r="EHY670" s="7"/>
      <c r="EHZ670" s="7"/>
      <c r="EIA670" s="7"/>
      <c r="EIB670" s="7"/>
      <c r="EIC670" s="7"/>
      <c r="EID670" s="7"/>
      <c r="EIE670" s="7"/>
      <c r="EIF670" s="7"/>
      <c r="EIG670" s="7"/>
      <c r="EIH670" s="7"/>
      <c r="EII670" s="7"/>
      <c r="EIJ670" s="7"/>
      <c r="EIK670" s="7"/>
      <c r="EIL670" s="7"/>
      <c r="EIM670" s="7"/>
      <c r="EIN670" s="7"/>
      <c r="EIO670" s="7"/>
      <c r="EIP670" s="7"/>
      <c r="EIQ670" s="7"/>
      <c r="EIR670" s="7"/>
      <c r="EIS670" s="7"/>
      <c r="EIT670" s="7"/>
      <c r="EIU670" s="7"/>
      <c r="EIV670" s="7"/>
      <c r="EIW670" s="7"/>
      <c r="EIX670" s="7"/>
      <c r="EIY670" s="7"/>
      <c r="EIZ670" s="7"/>
      <c r="EJA670" s="7"/>
      <c r="EJB670" s="7"/>
      <c r="EJC670" s="7"/>
      <c r="EJD670" s="7"/>
      <c r="EJE670" s="7"/>
      <c r="EJF670" s="7"/>
      <c r="EJG670" s="7"/>
      <c r="EJH670" s="7"/>
      <c r="EJI670" s="7"/>
      <c r="EJJ670" s="7"/>
      <c r="EJK670" s="7"/>
      <c r="EJL670" s="7"/>
      <c r="EJM670" s="7"/>
      <c r="EJN670" s="7"/>
      <c r="EJO670" s="7"/>
      <c r="EJP670" s="7"/>
      <c r="EJQ670" s="7"/>
      <c r="EJR670" s="7"/>
      <c r="EJS670" s="7"/>
      <c r="EJT670" s="7"/>
      <c r="EJU670" s="7"/>
      <c r="EJV670" s="7"/>
      <c r="EJW670" s="7"/>
      <c r="EJX670" s="7"/>
      <c r="EJY670" s="7"/>
      <c r="EJZ670" s="7"/>
      <c r="EKA670" s="7"/>
      <c r="EKB670" s="7"/>
      <c r="EKC670" s="7"/>
      <c r="EKD670" s="7"/>
      <c r="EKE670" s="7"/>
      <c r="EKF670" s="7"/>
      <c r="EKG670" s="7"/>
      <c r="EKH670" s="7"/>
      <c r="EKI670" s="7"/>
      <c r="EKJ670" s="7"/>
      <c r="EKK670" s="7"/>
      <c r="EKL670" s="7"/>
      <c r="EKM670" s="7"/>
      <c r="EKN670" s="7"/>
      <c r="EKO670" s="7"/>
      <c r="EKP670" s="7"/>
      <c r="EKQ670" s="7"/>
      <c r="EKR670" s="7"/>
      <c r="EKS670" s="7"/>
      <c r="EKT670" s="7"/>
      <c r="EKU670" s="7"/>
      <c r="EKV670" s="7"/>
      <c r="EKW670" s="7"/>
      <c r="EKX670" s="7"/>
      <c r="EKY670" s="7"/>
      <c r="EKZ670" s="7"/>
      <c r="ELA670" s="7"/>
      <c r="ELB670" s="7"/>
      <c r="ELC670" s="7"/>
      <c r="ELD670" s="7"/>
      <c r="ELE670" s="7"/>
      <c r="ELF670" s="7"/>
      <c r="ELG670" s="7"/>
      <c r="ELH670" s="7"/>
      <c r="ELI670" s="7"/>
      <c r="ELJ670" s="7"/>
      <c r="ELK670" s="7"/>
      <c r="ELL670" s="7"/>
      <c r="ELM670" s="7"/>
      <c r="ELN670" s="7"/>
      <c r="ELO670" s="7"/>
      <c r="ELP670" s="7"/>
      <c r="ELQ670" s="7"/>
      <c r="ELR670" s="7"/>
      <c r="ELS670" s="7"/>
      <c r="ELT670" s="7"/>
      <c r="ELU670" s="7"/>
      <c r="ELV670" s="7"/>
      <c r="ELW670" s="7"/>
      <c r="ELX670" s="7"/>
      <c r="ELY670" s="7"/>
      <c r="ELZ670" s="7"/>
      <c r="EMA670" s="7"/>
      <c r="EMB670" s="7"/>
      <c r="EMC670" s="7"/>
      <c r="EMD670" s="7"/>
      <c r="EME670" s="7"/>
      <c r="EMF670" s="7"/>
      <c r="EMG670" s="7"/>
      <c r="EMH670" s="7"/>
      <c r="EMI670" s="7"/>
      <c r="EMJ670" s="7"/>
      <c r="EMK670" s="7"/>
      <c r="EML670" s="7"/>
      <c r="EMM670" s="7"/>
      <c r="EMN670" s="7"/>
      <c r="EMO670" s="7"/>
      <c r="EMP670" s="7"/>
      <c r="EMQ670" s="7"/>
      <c r="EMR670" s="7"/>
      <c r="EMS670" s="7"/>
      <c r="EMT670" s="7"/>
      <c r="EMU670" s="7"/>
      <c r="EMV670" s="7"/>
      <c r="EMW670" s="7"/>
      <c r="EMX670" s="7"/>
      <c r="EMY670" s="7"/>
      <c r="EMZ670" s="7"/>
      <c r="ENA670" s="7"/>
      <c r="ENB670" s="7"/>
      <c r="ENC670" s="7"/>
      <c r="END670" s="7"/>
      <c r="ENE670" s="7"/>
      <c r="ENF670" s="7"/>
      <c r="ENG670" s="7"/>
      <c r="ENH670" s="7"/>
      <c r="ENI670" s="7"/>
      <c r="ENJ670" s="7"/>
      <c r="ENK670" s="7"/>
      <c r="ENL670" s="7"/>
      <c r="ENM670" s="7"/>
      <c r="ENN670" s="7"/>
      <c r="ENO670" s="7"/>
      <c r="ENP670" s="7"/>
      <c r="ENQ670" s="7"/>
      <c r="ENR670" s="7"/>
      <c r="ENS670" s="7"/>
      <c r="ENT670" s="7"/>
      <c r="ENU670" s="7"/>
      <c r="ENV670" s="7"/>
      <c r="ENW670" s="7"/>
      <c r="ENX670" s="7"/>
      <c r="ENY670" s="7"/>
      <c r="ENZ670" s="7"/>
      <c r="EOA670" s="7"/>
      <c r="EOB670" s="7"/>
      <c r="EOC670" s="7"/>
      <c r="EOD670" s="7"/>
      <c r="EOE670" s="7"/>
      <c r="EOF670" s="7"/>
      <c r="EOG670" s="7"/>
      <c r="EOH670" s="7"/>
      <c r="EOI670" s="7"/>
      <c r="EOJ670" s="7"/>
      <c r="EOK670" s="7"/>
      <c r="EOL670" s="7"/>
      <c r="EOM670" s="7"/>
      <c r="EON670" s="7"/>
      <c r="EOO670" s="7"/>
      <c r="EOP670" s="7"/>
      <c r="EOQ670" s="7"/>
      <c r="EOR670" s="7"/>
      <c r="EOS670" s="7"/>
      <c r="EOT670" s="7"/>
      <c r="EOU670" s="7"/>
      <c r="EOV670" s="7"/>
      <c r="EOW670" s="7"/>
      <c r="EOX670" s="7"/>
      <c r="EOY670" s="7"/>
      <c r="EOZ670" s="7"/>
      <c r="EPA670" s="7"/>
      <c r="EPB670" s="7"/>
      <c r="EPC670" s="7"/>
      <c r="EPD670" s="7"/>
      <c r="EPE670" s="7"/>
      <c r="EPF670" s="7"/>
      <c r="EPG670" s="7"/>
      <c r="EPH670" s="7"/>
      <c r="EPI670" s="7"/>
      <c r="EPJ670" s="7"/>
      <c r="EPK670" s="7"/>
      <c r="EPL670" s="7"/>
      <c r="EPM670" s="7"/>
      <c r="EPN670" s="7"/>
      <c r="EPO670" s="7"/>
      <c r="EPP670" s="7"/>
      <c r="EPQ670" s="7"/>
      <c r="EPR670" s="7"/>
      <c r="EPS670" s="7"/>
      <c r="EPT670" s="7"/>
      <c r="EPU670" s="7"/>
      <c r="EPV670" s="7"/>
      <c r="EPW670" s="7"/>
      <c r="EPX670" s="7"/>
      <c r="EPY670" s="7"/>
      <c r="EPZ670" s="7"/>
      <c r="EQA670" s="7"/>
      <c r="EQB670" s="7"/>
      <c r="EQC670" s="7"/>
      <c r="EQD670" s="7"/>
      <c r="EQE670" s="7"/>
      <c r="EQF670" s="7"/>
      <c r="EQG670" s="7"/>
      <c r="EQH670" s="7"/>
      <c r="EQI670" s="7"/>
      <c r="EQJ670" s="7"/>
      <c r="EQK670" s="7"/>
      <c r="EQL670" s="7"/>
      <c r="EQM670" s="7"/>
      <c r="EQN670" s="7"/>
      <c r="EQO670" s="7"/>
      <c r="EQP670" s="7"/>
      <c r="EQQ670" s="7"/>
      <c r="EQR670" s="7"/>
      <c r="EQS670" s="7"/>
      <c r="EQT670" s="7"/>
      <c r="EQU670" s="7"/>
      <c r="EQV670" s="7"/>
      <c r="EQW670" s="7"/>
      <c r="EQX670" s="7"/>
      <c r="EQY670" s="7"/>
      <c r="EQZ670" s="7"/>
      <c r="ERA670" s="7"/>
      <c r="ERB670" s="7"/>
      <c r="ERC670" s="7"/>
      <c r="ERD670" s="7"/>
      <c r="ERE670" s="7"/>
      <c r="ERF670" s="7"/>
      <c r="ERG670" s="7"/>
      <c r="ERH670" s="7"/>
      <c r="ERI670" s="7"/>
      <c r="ERJ670" s="7"/>
      <c r="ERK670" s="7"/>
      <c r="ERL670" s="7"/>
      <c r="ERM670" s="7"/>
      <c r="ERN670" s="7"/>
      <c r="ERO670" s="7"/>
      <c r="ERP670" s="7"/>
      <c r="ERQ670" s="7"/>
      <c r="ERR670" s="7"/>
      <c r="ERS670" s="7"/>
      <c r="ERT670" s="7"/>
      <c r="ERU670" s="7"/>
      <c r="ERV670" s="7"/>
      <c r="ERW670" s="7"/>
      <c r="ERX670" s="7"/>
      <c r="ERY670" s="7"/>
      <c r="ERZ670" s="7"/>
      <c r="ESA670" s="7"/>
      <c r="ESB670" s="7"/>
      <c r="ESC670" s="7"/>
      <c r="ESD670" s="7"/>
      <c r="ESE670" s="7"/>
      <c r="ESF670" s="7"/>
      <c r="ESG670" s="7"/>
      <c r="ESH670" s="7"/>
      <c r="ESI670" s="7"/>
      <c r="ESJ670" s="7"/>
      <c r="ESK670" s="7"/>
      <c r="ESL670" s="7"/>
      <c r="ESM670" s="7"/>
      <c r="ESN670" s="7"/>
      <c r="ESO670" s="7"/>
      <c r="ESP670" s="7"/>
      <c r="ESQ670" s="7"/>
      <c r="ESR670" s="7"/>
      <c r="ESS670" s="7"/>
      <c r="EST670" s="7"/>
      <c r="ESU670" s="7"/>
      <c r="ESV670" s="7"/>
      <c r="ESW670" s="7"/>
      <c r="ESX670" s="7"/>
      <c r="ESY670" s="7"/>
      <c r="ESZ670" s="7"/>
      <c r="ETA670" s="7"/>
      <c r="ETB670" s="7"/>
      <c r="ETC670" s="7"/>
      <c r="ETD670" s="7"/>
      <c r="ETE670" s="7"/>
      <c r="ETF670" s="7"/>
      <c r="ETG670" s="7"/>
      <c r="ETH670" s="7"/>
      <c r="ETI670" s="7"/>
      <c r="ETJ670" s="7"/>
      <c r="ETK670" s="7"/>
      <c r="ETL670" s="7"/>
      <c r="ETM670" s="7"/>
      <c r="ETN670" s="7"/>
      <c r="ETO670" s="7"/>
      <c r="ETP670" s="7"/>
      <c r="ETQ670" s="7"/>
      <c r="ETR670" s="7"/>
      <c r="ETS670" s="7"/>
      <c r="ETT670" s="7"/>
      <c r="ETU670" s="7"/>
      <c r="ETV670" s="7"/>
      <c r="ETW670" s="7"/>
      <c r="ETX670" s="7"/>
      <c r="ETY670" s="7"/>
      <c r="ETZ670" s="7"/>
      <c r="EUA670" s="7"/>
      <c r="EUB670" s="7"/>
      <c r="EUC670" s="7"/>
      <c r="EUD670" s="7"/>
      <c r="EUE670" s="7"/>
      <c r="EUF670" s="7"/>
      <c r="EUG670" s="7"/>
      <c r="EUH670" s="7"/>
      <c r="EUI670" s="7"/>
      <c r="EUJ670" s="7"/>
      <c r="EUK670" s="7"/>
      <c r="EUL670" s="7"/>
      <c r="EUM670" s="7"/>
      <c r="EUN670" s="7"/>
      <c r="EUO670" s="7"/>
      <c r="EUP670" s="7"/>
      <c r="EUQ670" s="7"/>
      <c r="EUR670" s="7"/>
      <c r="EUS670" s="7"/>
      <c r="EUT670" s="7"/>
      <c r="EUU670" s="7"/>
      <c r="EUV670" s="7"/>
      <c r="EUW670" s="7"/>
      <c r="EUX670" s="7"/>
      <c r="EUY670" s="7"/>
      <c r="EUZ670" s="7"/>
      <c r="EVA670" s="7"/>
      <c r="EVB670" s="7"/>
      <c r="EVC670" s="7"/>
      <c r="EVD670" s="7"/>
      <c r="EVE670" s="7"/>
      <c r="EVF670" s="7"/>
      <c r="EVG670" s="7"/>
      <c r="EVH670" s="7"/>
      <c r="EVI670" s="7"/>
      <c r="EVJ670" s="7"/>
      <c r="EVK670" s="7"/>
      <c r="EVL670" s="7"/>
      <c r="EVM670" s="7"/>
      <c r="EVN670" s="7"/>
      <c r="EVO670" s="7"/>
      <c r="EVP670" s="7"/>
      <c r="EVQ670" s="7"/>
      <c r="EVR670" s="7"/>
      <c r="EVS670" s="7"/>
      <c r="EVT670" s="7"/>
      <c r="EVU670" s="7"/>
      <c r="EVV670" s="7"/>
      <c r="EVW670" s="7"/>
      <c r="EVX670" s="7"/>
      <c r="EVY670" s="7"/>
      <c r="EVZ670" s="7"/>
      <c r="EWA670" s="7"/>
      <c r="EWB670" s="7"/>
      <c r="EWC670" s="7"/>
      <c r="EWD670" s="7"/>
      <c r="EWE670" s="7"/>
      <c r="EWF670" s="7"/>
      <c r="EWG670" s="7"/>
      <c r="EWH670" s="7"/>
      <c r="EWI670" s="7"/>
      <c r="EWJ670" s="7"/>
      <c r="EWK670" s="7"/>
      <c r="EWL670" s="7"/>
      <c r="EWM670" s="7"/>
      <c r="EWN670" s="7"/>
      <c r="EWO670" s="7"/>
      <c r="EWP670" s="7"/>
      <c r="EWQ670" s="7"/>
      <c r="EWR670" s="7"/>
      <c r="EWS670" s="7"/>
      <c r="EWT670" s="7"/>
      <c r="EWU670" s="7"/>
      <c r="EWV670" s="7"/>
      <c r="EWW670" s="7"/>
      <c r="EWX670" s="7"/>
      <c r="EWY670" s="7"/>
      <c r="EWZ670" s="7"/>
      <c r="EXA670" s="7"/>
      <c r="EXB670" s="7"/>
      <c r="EXC670" s="7"/>
      <c r="EXD670" s="7"/>
      <c r="EXE670" s="7"/>
      <c r="EXF670" s="7"/>
      <c r="EXG670" s="7"/>
      <c r="EXH670" s="7"/>
      <c r="EXI670" s="7"/>
      <c r="EXJ670" s="7"/>
      <c r="EXK670" s="7"/>
      <c r="EXL670" s="7"/>
      <c r="EXM670" s="7"/>
      <c r="EXN670" s="7"/>
      <c r="EXO670" s="7"/>
      <c r="EXP670" s="7"/>
      <c r="EXQ670" s="7"/>
      <c r="EXR670" s="7"/>
      <c r="EXS670" s="7"/>
      <c r="EXT670" s="7"/>
      <c r="EXU670" s="7"/>
      <c r="EXV670" s="7"/>
      <c r="EXW670" s="7"/>
      <c r="EXX670" s="7"/>
      <c r="EXY670" s="7"/>
      <c r="EXZ670" s="7"/>
      <c r="EYA670" s="7"/>
      <c r="EYB670" s="7"/>
      <c r="EYC670" s="7"/>
      <c r="EYD670" s="7"/>
      <c r="EYE670" s="7"/>
      <c r="EYF670" s="7"/>
      <c r="EYG670" s="7"/>
      <c r="EYH670" s="7"/>
      <c r="EYI670" s="7"/>
      <c r="EYJ670" s="7"/>
      <c r="EYK670" s="7"/>
      <c r="EYL670" s="7"/>
      <c r="EYM670" s="7"/>
      <c r="EYN670" s="7"/>
      <c r="EYO670" s="7"/>
      <c r="EYP670" s="7"/>
      <c r="EYQ670" s="7"/>
      <c r="EYR670" s="7"/>
      <c r="EYS670" s="7"/>
      <c r="EYT670" s="7"/>
      <c r="EYU670" s="7"/>
      <c r="EYV670" s="7"/>
      <c r="EYW670" s="7"/>
      <c r="EYX670" s="7"/>
      <c r="EYY670" s="7"/>
      <c r="EYZ670" s="7"/>
      <c r="EZA670" s="7"/>
      <c r="EZB670" s="7"/>
      <c r="EZC670" s="7"/>
      <c r="EZD670" s="7"/>
      <c r="EZE670" s="7"/>
      <c r="EZF670" s="7"/>
      <c r="EZG670" s="7"/>
      <c r="EZH670" s="7"/>
      <c r="EZI670" s="7"/>
      <c r="EZJ670" s="7"/>
      <c r="EZK670" s="7"/>
      <c r="EZL670" s="7"/>
      <c r="EZM670" s="7"/>
      <c r="EZN670" s="7"/>
      <c r="EZO670" s="7"/>
      <c r="EZP670" s="7"/>
      <c r="EZQ670" s="7"/>
      <c r="EZR670" s="7"/>
      <c r="EZS670" s="7"/>
      <c r="EZT670" s="7"/>
      <c r="EZU670" s="7"/>
      <c r="EZV670" s="7"/>
      <c r="EZW670" s="7"/>
      <c r="EZX670" s="7"/>
      <c r="EZY670" s="7"/>
      <c r="EZZ670" s="7"/>
      <c r="FAA670" s="7"/>
      <c r="FAB670" s="7"/>
      <c r="FAC670" s="7"/>
      <c r="FAD670" s="7"/>
      <c r="FAE670" s="7"/>
      <c r="FAF670" s="7"/>
      <c r="FAG670" s="7"/>
      <c r="FAH670" s="7"/>
      <c r="FAI670" s="7"/>
      <c r="FAJ670" s="7"/>
      <c r="FAK670" s="7"/>
      <c r="FAL670" s="7"/>
      <c r="FAM670" s="7"/>
      <c r="FAN670" s="7"/>
      <c r="FAO670" s="7"/>
      <c r="FAP670" s="7"/>
      <c r="FAQ670" s="7"/>
      <c r="FAR670" s="7"/>
      <c r="FAS670" s="7"/>
      <c r="FAT670" s="7"/>
      <c r="FAU670" s="7"/>
      <c r="FAV670" s="7"/>
      <c r="FAW670" s="7"/>
      <c r="FAX670" s="7"/>
      <c r="FAY670" s="7"/>
      <c r="FAZ670" s="7"/>
      <c r="FBA670" s="7"/>
      <c r="FBB670" s="7"/>
      <c r="FBC670" s="7"/>
      <c r="FBD670" s="7"/>
      <c r="FBE670" s="7"/>
      <c r="FBF670" s="7"/>
      <c r="FBG670" s="7"/>
      <c r="FBH670" s="7"/>
      <c r="FBI670" s="7"/>
      <c r="FBJ670" s="7"/>
      <c r="FBK670" s="7"/>
      <c r="FBL670" s="7"/>
      <c r="FBM670" s="7"/>
      <c r="FBN670" s="7"/>
      <c r="FBO670" s="7"/>
      <c r="FBP670" s="7"/>
      <c r="FBQ670" s="7"/>
      <c r="FBR670" s="7"/>
      <c r="FBS670" s="7"/>
      <c r="FBT670" s="7"/>
      <c r="FBU670" s="7"/>
      <c r="FBV670" s="7"/>
      <c r="FBW670" s="7"/>
      <c r="FBX670" s="7"/>
      <c r="FBY670" s="7"/>
      <c r="FBZ670" s="7"/>
      <c r="FCA670" s="7"/>
      <c r="FCB670" s="7"/>
      <c r="FCC670" s="7"/>
      <c r="FCD670" s="7"/>
      <c r="FCE670" s="7"/>
      <c r="FCF670" s="7"/>
      <c r="FCG670" s="7"/>
      <c r="FCH670" s="7"/>
      <c r="FCI670" s="7"/>
      <c r="FCJ670" s="7"/>
      <c r="FCK670" s="7"/>
      <c r="FCL670" s="7"/>
      <c r="FCM670" s="7"/>
      <c r="FCN670" s="7"/>
      <c r="FCO670" s="7"/>
      <c r="FCP670" s="7"/>
      <c r="FCQ670" s="7"/>
      <c r="FCR670" s="7"/>
      <c r="FCS670" s="7"/>
      <c r="FCT670" s="7"/>
      <c r="FCU670" s="7"/>
      <c r="FCV670" s="7"/>
      <c r="FCW670" s="7"/>
      <c r="FCX670" s="7"/>
      <c r="FCY670" s="7"/>
      <c r="FCZ670" s="7"/>
      <c r="FDA670" s="7"/>
      <c r="FDB670" s="7"/>
      <c r="FDC670" s="7"/>
      <c r="FDD670" s="7"/>
      <c r="FDE670" s="7"/>
      <c r="FDF670" s="7"/>
      <c r="FDG670" s="7"/>
      <c r="FDH670" s="7"/>
      <c r="FDI670" s="7"/>
      <c r="FDJ670" s="7"/>
      <c r="FDK670" s="7"/>
      <c r="FDL670" s="7"/>
      <c r="FDM670" s="7"/>
      <c r="FDN670" s="7"/>
      <c r="FDO670" s="7"/>
      <c r="FDP670" s="7"/>
      <c r="FDQ670" s="7"/>
      <c r="FDR670" s="7"/>
      <c r="FDS670" s="7"/>
      <c r="FDT670" s="7"/>
      <c r="FDU670" s="7"/>
      <c r="FDV670" s="7"/>
      <c r="FDW670" s="7"/>
      <c r="FDX670" s="7"/>
      <c r="FDY670" s="7"/>
      <c r="FDZ670" s="7"/>
      <c r="FEA670" s="7"/>
      <c r="FEB670" s="7"/>
      <c r="FEC670" s="7"/>
      <c r="FED670" s="7"/>
      <c r="FEE670" s="7"/>
      <c r="FEF670" s="7"/>
      <c r="FEG670" s="7"/>
      <c r="FEH670" s="7"/>
      <c r="FEI670" s="7"/>
      <c r="FEJ670" s="7"/>
      <c r="FEK670" s="7"/>
      <c r="FEL670" s="7"/>
      <c r="FEM670" s="7"/>
      <c r="FEN670" s="7"/>
      <c r="FEO670" s="7"/>
      <c r="FEP670" s="7"/>
      <c r="FEQ670" s="7"/>
      <c r="FER670" s="7"/>
      <c r="FES670" s="7"/>
      <c r="FET670" s="7"/>
      <c r="FEU670" s="7"/>
      <c r="FEV670" s="7"/>
      <c r="FEW670" s="7"/>
      <c r="FEX670" s="7"/>
      <c r="FEY670" s="7"/>
      <c r="FEZ670" s="7"/>
      <c r="FFA670" s="7"/>
      <c r="FFB670" s="7"/>
      <c r="FFC670" s="7"/>
      <c r="FFD670" s="7"/>
      <c r="FFE670" s="7"/>
      <c r="FFF670" s="7"/>
      <c r="FFG670" s="7"/>
      <c r="FFH670" s="7"/>
      <c r="FFI670" s="7"/>
      <c r="FFJ670" s="7"/>
      <c r="FFK670" s="7"/>
      <c r="FFL670" s="7"/>
      <c r="FFM670" s="7"/>
      <c r="FFN670" s="7"/>
      <c r="FFO670" s="7"/>
      <c r="FFP670" s="7"/>
      <c r="FFQ670" s="7"/>
      <c r="FFR670" s="7"/>
      <c r="FFS670" s="7"/>
      <c r="FFT670" s="7"/>
      <c r="FFU670" s="7"/>
      <c r="FFV670" s="7"/>
      <c r="FFW670" s="7"/>
      <c r="FFX670" s="7"/>
      <c r="FFY670" s="7"/>
      <c r="FFZ670" s="7"/>
      <c r="FGA670" s="7"/>
      <c r="FGB670" s="7"/>
      <c r="FGC670" s="7"/>
      <c r="FGD670" s="7"/>
      <c r="FGE670" s="7"/>
      <c r="FGF670" s="7"/>
      <c r="FGG670" s="7"/>
      <c r="FGH670" s="7"/>
      <c r="FGI670" s="7"/>
      <c r="FGJ670" s="7"/>
      <c r="FGK670" s="7"/>
      <c r="FGL670" s="7"/>
      <c r="FGM670" s="7"/>
      <c r="FGN670" s="7"/>
      <c r="FGO670" s="7"/>
      <c r="FGP670" s="7"/>
      <c r="FGQ670" s="7"/>
      <c r="FGR670" s="7"/>
      <c r="FGS670" s="7"/>
      <c r="FGT670" s="7"/>
      <c r="FGU670" s="7"/>
      <c r="FGV670" s="7"/>
      <c r="FGW670" s="7"/>
      <c r="FGX670" s="7"/>
      <c r="FGY670" s="7"/>
      <c r="FGZ670" s="7"/>
      <c r="FHA670" s="7"/>
      <c r="FHB670" s="7"/>
      <c r="FHC670" s="7"/>
      <c r="FHD670" s="7"/>
      <c r="FHE670" s="7"/>
      <c r="FHF670" s="7"/>
      <c r="FHG670" s="7"/>
      <c r="FHH670" s="7"/>
      <c r="FHI670" s="7"/>
      <c r="FHJ670" s="7"/>
      <c r="FHK670" s="7"/>
      <c r="FHL670" s="7"/>
      <c r="FHM670" s="7"/>
      <c r="FHN670" s="7"/>
      <c r="FHO670" s="7"/>
      <c r="FHP670" s="7"/>
      <c r="FHQ670" s="7"/>
      <c r="FHR670" s="7"/>
      <c r="FHS670" s="7"/>
      <c r="FHT670" s="7"/>
      <c r="FHU670" s="7"/>
      <c r="FHV670" s="7"/>
      <c r="FHW670" s="7"/>
      <c r="FHX670" s="7"/>
      <c r="FHY670" s="7"/>
      <c r="FHZ670" s="7"/>
      <c r="FIA670" s="7"/>
      <c r="FIB670" s="7"/>
      <c r="FIC670" s="7"/>
      <c r="FID670" s="7"/>
      <c r="FIE670" s="7"/>
      <c r="FIF670" s="7"/>
      <c r="FIG670" s="7"/>
      <c r="FIH670" s="7"/>
      <c r="FII670" s="7"/>
      <c r="FIJ670" s="7"/>
      <c r="FIK670" s="7"/>
      <c r="FIL670" s="7"/>
      <c r="FIM670" s="7"/>
      <c r="FIN670" s="7"/>
      <c r="FIO670" s="7"/>
      <c r="FIP670" s="7"/>
      <c r="FIQ670" s="7"/>
      <c r="FIR670" s="7"/>
      <c r="FIS670" s="7"/>
      <c r="FIT670" s="7"/>
      <c r="FIU670" s="7"/>
      <c r="FIV670" s="7"/>
      <c r="FIW670" s="7"/>
      <c r="FIX670" s="7"/>
      <c r="FIY670" s="7"/>
      <c r="FIZ670" s="7"/>
      <c r="FJA670" s="7"/>
      <c r="FJB670" s="7"/>
      <c r="FJC670" s="7"/>
      <c r="FJD670" s="7"/>
      <c r="FJE670" s="7"/>
      <c r="FJF670" s="7"/>
      <c r="FJG670" s="7"/>
      <c r="FJH670" s="7"/>
      <c r="FJI670" s="7"/>
      <c r="FJJ670" s="7"/>
      <c r="FJK670" s="7"/>
      <c r="FJL670" s="7"/>
      <c r="FJM670" s="7"/>
      <c r="FJN670" s="7"/>
      <c r="FJO670" s="7"/>
      <c r="FJP670" s="7"/>
      <c r="FJQ670" s="7"/>
      <c r="FJR670" s="7"/>
      <c r="FJS670" s="7"/>
      <c r="FJT670" s="7"/>
      <c r="FJU670" s="7"/>
      <c r="FJV670" s="7"/>
      <c r="FJW670" s="7"/>
      <c r="FJX670" s="7"/>
      <c r="FJY670" s="7"/>
      <c r="FJZ670" s="7"/>
      <c r="FKA670" s="7"/>
      <c r="FKB670" s="7"/>
      <c r="FKC670" s="7"/>
      <c r="FKD670" s="7"/>
      <c r="FKE670" s="7"/>
      <c r="FKF670" s="7"/>
      <c r="FKG670" s="7"/>
      <c r="FKH670" s="7"/>
      <c r="FKI670" s="7"/>
      <c r="FKJ670" s="7"/>
      <c r="FKK670" s="7"/>
      <c r="FKL670" s="7"/>
      <c r="FKM670" s="7"/>
      <c r="FKN670" s="7"/>
      <c r="FKO670" s="7"/>
      <c r="FKP670" s="7"/>
      <c r="FKQ670" s="7"/>
      <c r="FKR670" s="7"/>
      <c r="FKS670" s="7"/>
      <c r="FKT670" s="7"/>
      <c r="FKU670" s="7"/>
      <c r="FKV670" s="7"/>
      <c r="FKW670" s="7"/>
      <c r="FKX670" s="7"/>
      <c r="FKY670" s="7"/>
      <c r="FKZ670" s="7"/>
      <c r="FLA670" s="7"/>
      <c r="FLB670" s="7"/>
      <c r="FLC670" s="7"/>
      <c r="FLD670" s="7"/>
      <c r="FLE670" s="7"/>
      <c r="FLF670" s="7"/>
      <c r="FLG670" s="7"/>
      <c r="FLH670" s="7"/>
      <c r="FLI670" s="7"/>
      <c r="FLJ670" s="7"/>
      <c r="FLK670" s="7"/>
      <c r="FLL670" s="7"/>
      <c r="FLM670" s="7"/>
      <c r="FLN670" s="7"/>
      <c r="FLO670" s="7"/>
      <c r="FLP670" s="7"/>
      <c r="FLQ670" s="7"/>
      <c r="FLR670" s="7"/>
      <c r="FLS670" s="7"/>
      <c r="FLT670" s="7"/>
      <c r="FLU670" s="7"/>
      <c r="FLV670" s="7"/>
      <c r="FLW670" s="7"/>
      <c r="FLX670" s="7"/>
      <c r="FLY670" s="7"/>
      <c r="FLZ670" s="7"/>
      <c r="FMA670" s="7"/>
      <c r="FMB670" s="7"/>
      <c r="FMC670" s="7"/>
      <c r="FMD670" s="7"/>
      <c r="FME670" s="7"/>
      <c r="FMF670" s="7"/>
      <c r="FMG670" s="7"/>
      <c r="FMH670" s="7"/>
      <c r="FMI670" s="7"/>
      <c r="FMJ670" s="7"/>
      <c r="FMK670" s="7"/>
      <c r="FML670" s="7"/>
      <c r="FMM670" s="7"/>
      <c r="FMN670" s="7"/>
      <c r="FMO670" s="7"/>
      <c r="FMP670" s="7"/>
      <c r="FMQ670" s="7"/>
      <c r="FMR670" s="7"/>
      <c r="FMS670" s="7"/>
      <c r="FMT670" s="7"/>
      <c r="FMU670" s="7"/>
      <c r="FMV670" s="7"/>
      <c r="FMW670" s="7"/>
      <c r="FMX670" s="7"/>
      <c r="FMY670" s="7"/>
      <c r="FMZ670" s="7"/>
      <c r="FNA670" s="7"/>
      <c r="FNB670" s="7"/>
      <c r="FNC670" s="7"/>
      <c r="FND670" s="7"/>
      <c r="FNE670" s="7"/>
      <c r="FNF670" s="7"/>
      <c r="FNG670" s="7"/>
      <c r="FNH670" s="7"/>
      <c r="FNI670" s="7"/>
      <c r="FNJ670" s="7"/>
      <c r="FNK670" s="7"/>
      <c r="FNL670" s="7"/>
      <c r="FNM670" s="7"/>
      <c r="FNN670" s="7"/>
      <c r="FNO670" s="7"/>
      <c r="FNP670" s="7"/>
      <c r="FNQ670" s="7"/>
      <c r="FNR670" s="7"/>
      <c r="FNS670" s="7"/>
      <c r="FNT670" s="7"/>
      <c r="FNU670" s="7"/>
      <c r="FNV670" s="7"/>
      <c r="FNW670" s="7"/>
      <c r="FNX670" s="7"/>
      <c r="FNY670" s="7"/>
      <c r="FNZ670" s="7"/>
      <c r="FOA670" s="7"/>
      <c r="FOB670" s="7"/>
      <c r="FOC670" s="7"/>
      <c r="FOD670" s="7"/>
      <c r="FOE670" s="7"/>
      <c r="FOF670" s="7"/>
      <c r="FOG670" s="7"/>
      <c r="FOH670" s="7"/>
      <c r="FOI670" s="7"/>
      <c r="FOJ670" s="7"/>
      <c r="FOK670" s="7"/>
      <c r="FOL670" s="7"/>
      <c r="FOM670" s="7"/>
      <c r="FON670" s="7"/>
      <c r="FOO670" s="7"/>
      <c r="FOP670" s="7"/>
      <c r="FOQ670" s="7"/>
      <c r="FOR670" s="7"/>
      <c r="FOS670" s="7"/>
      <c r="FOT670" s="7"/>
      <c r="FOU670" s="7"/>
      <c r="FOV670" s="7"/>
      <c r="FOW670" s="7"/>
      <c r="FOX670" s="7"/>
      <c r="FOY670" s="7"/>
      <c r="FOZ670" s="7"/>
      <c r="FPA670" s="7"/>
      <c r="FPB670" s="7"/>
      <c r="FPC670" s="7"/>
      <c r="FPD670" s="7"/>
      <c r="FPE670" s="7"/>
      <c r="FPF670" s="7"/>
      <c r="FPG670" s="7"/>
      <c r="FPH670" s="7"/>
      <c r="FPI670" s="7"/>
      <c r="FPJ670" s="7"/>
      <c r="FPK670" s="7"/>
      <c r="FPL670" s="7"/>
      <c r="FPM670" s="7"/>
      <c r="FPN670" s="7"/>
      <c r="FPO670" s="7"/>
      <c r="FPP670" s="7"/>
      <c r="FPQ670" s="7"/>
      <c r="FPR670" s="7"/>
      <c r="FPS670" s="7"/>
      <c r="FPT670" s="7"/>
      <c r="FPU670" s="7"/>
      <c r="FPV670" s="7"/>
      <c r="FPW670" s="7"/>
      <c r="FPX670" s="7"/>
      <c r="FPY670" s="7"/>
      <c r="FPZ670" s="7"/>
      <c r="FQA670" s="7"/>
      <c r="FQB670" s="7"/>
      <c r="FQC670" s="7"/>
      <c r="FQD670" s="7"/>
      <c r="FQE670" s="7"/>
      <c r="FQF670" s="7"/>
      <c r="FQG670" s="7"/>
      <c r="FQH670" s="7"/>
      <c r="FQI670" s="7"/>
      <c r="FQJ670" s="7"/>
      <c r="FQK670" s="7"/>
      <c r="FQL670" s="7"/>
      <c r="FQM670" s="7"/>
      <c r="FQN670" s="7"/>
      <c r="FQO670" s="7"/>
      <c r="FQP670" s="7"/>
      <c r="FQQ670" s="7"/>
      <c r="FQR670" s="7"/>
      <c r="FQS670" s="7"/>
      <c r="FQT670" s="7"/>
      <c r="FQU670" s="7"/>
      <c r="FQV670" s="7"/>
      <c r="FQW670" s="7"/>
      <c r="FQX670" s="7"/>
      <c r="FQY670" s="7"/>
      <c r="FQZ670" s="7"/>
      <c r="FRA670" s="7"/>
      <c r="FRB670" s="7"/>
      <c r="FRC670" s="7"/>
      <c r="FRD670" s="7"/>
      <c r="FRE670" s="7"/>
      <c r="FRF670" s="7"/>
      <c r="FRG670" s="7"/>
      <c r="FRH670" s="7"/>
      <c r="FRI670" s="7"/>
      <c r="FRJ670" s="7"/>
      <c r="FRK670" s="7"/>
      <c r="FRL670" s="7"/>
      <c r="FRM670" s="7"/>
      <c r="FRN670" s="7"/>
      <c r="FRO670" s="7"/>
      <c r="FRP670" s="7"/>
      <c r="FRQ670" s="7"/>
      <c r="FRR670" s="7"/>
      <c r="FRS670" s="7"/>
      <c r="FRT670" s="7"/>
      <c r="FRU670" s="7"/>
      <c r="FRV670" s="7"/>
      <c r="FRW670" s="7"/>
      <c r="FRX670" s="7"/>
      <c r="FRY670" s="7"/>
      <c r="FRZ670" s="7"/>
      <c r="FSA670" s="7"/>
      <c r="FSB670" s="7"/>
      <c r="FSC670" s="7"/>
      <c r="FSD670" s="7"/>
      <c r="FSE670" s="7"/>
      <c r="FSF670" s="7"/>
      <c r="FSG670" s="7"/>
      <c r="FSH670" s="7"/>
      <c r="FSI670" s="7"/>
      <c r="FSJ670" s="7"/>
      <c r="FSK670" s="7"/>
      <c r="FSL670" s="7"/>
      <c r="FSM670" s="7"/>
      <c r="FSN670" s="7"/>
      <c r="FSO670" s="7"/>
      <c r="FSP670" s="7"/>
      <c r="FSQ670" s="7"/>
      <c r="FSR670" s="7"/>
      <c r="FSS670" s="7"/>
      <c r="FST670" s="7"/>
      <c r="FSU670" s="7"/>
      <c r="FSV670" s="7"/>
      <c r="FSW670" s="7"/>
      <c r="FSX670" s="7"/>
      <c r="FSY670" s="7"/>
      <c r="FSZ670" s="7"/>
      <c r="FTA670" s="7"/>
      <c r="FTB670" s="7"/>
      <c r="FTC670" s="7"/>
      <c r="FTD670" s="7"/>
      <c r="FTE670" s="7"/>
      <c r="FTF670" s="7"/>
      <c r="FTG670" s="7"/>
      <c r="FTH670" s="7"/>
      <c r="FTI670" s="7"/>
      <c r="FTJ670" s="7"/>
      <c r="FTK670" s="7"/>
      <c r="FTL670" s="7"/>
      <c r="FTM670" s="7"/>
      <c r="FTN670" s="7"/>
      <c r="FTO670" s="7"/>
      <c r="FTP670" s="7"/>
      <c r="FTQ670" s="7"/>
      <c r="FTR670" s="7"/>
      <c r="FTS670" s="7"/>
      <c r="FTT670" s="7"/>
      <c r="FTU670" s="7"/>
      <c r="FTV670" s="7"/>
      <c r="FTW670" s="7"/>
      <c r="FTX670" s="7"/>
      <c r="FTY670" s="7"/>
      <c r="FTZ670" s="7"/>
      <c r="FUA670" s="7"/>
      <c r="FUB670" s="7"/>
      <c r="FUC670" s="7"/>
      <c r="FUD670" s="7"/>
      <c r="FUE670" s="7"/>
      <c r="FUF670" s="7"/>
      <c r="FUG670" s="7"/>
      <c r="FUH670" s="7"/>
      <c r="FUI670" s="7"/>
      <c r="FUJ670" s="7"/>
      <c r="FUK670" s="7"/>
      <c r="FUL670" s="7"/>
      <c r="FUM670" s="7"/>
      <c r="FUN670" s="7"/>
      <c r="FUO670" s="7"/>
      <c r="FUP670" s="7"/>
      <c r="FUQ670" s="7"/>
      <c r="FUR670" s="7"/>
      <c r="FUS670" s="7"/>
      <c r="FUT670" s="7"/>
      <c r="FUU670" s="7"/>
      <c r="FUV670" s="7"/>
      <c r="FUW670" s="7"/>
      <c r="FUX670" s="7"/>
      <c r="FUY670" s="7"/>
      <c r="FUZ670" s="7"/>
      <c r="FVA670" s="7"/>
      <c r="FVB670" s="7"/>
      <c r="FVC670" s="7"/>
      <c r="FVD670" s="7"/>
      <c r="FVE670" s="7"/>
      <c r="FVF670" s="7"/>
      <c r="FVG670" s="7"/>
      <c r="FVH670" s="7"/>
      <c r="FVI670" s="7"/>
      <c r="FVJ670" s="7"/>
      <c r="FVK670" s="7"/>
      <c r="FVL670" s="7"/>
      <c r="FVM670" s="7"/>
      <c r="FVN670" s="7"/>
      <c r="FVO670" s="7"/>
      <c r="FVP670" s="7"/>
      <c r="FVQ670" s="7"/>
      <c r="FVR670" s="7"/>
      <c r="FVS670" s="7"/>
      <c r="FVT670" s="7"/>
      <c r="FVU670" s="7"/>
      <c r="FVV670" s="7"/>
      <c r="FVW670" s="7"/>
      <c r="FVX670" s="7"/>
      <c r="FVY670" s="7"/>
      <c r="FVZ670" s="7"/>
      <c r="FWA670" s="7"/>
      <c r="FWB670" s="7"/>
      <c r="FWC670" s="7"/>
      <c r="FWD670" s="7"/>
      <c r="FWE670" s="7"/>
      <c r="FWF670" s="7"/>
      <c r="FWG670" s="7"/>
      <c r="FWH670" s="7"/>
      <c r="FWI670" s="7"/>
      <c r="FWJ670" s="7"/>
      <c r="FWK670" s="7"/>
      <c r="FWL670" s="7"/>
      <c r="FWM670" s="7"/>
      <c r="FWN670" s="7"/>
      <c r="FWO670" s="7"/>
      <c r="FWP670" s="7"/>
      <c r="FWQ670" s="7"/>
      <c r="FWR670" s="7"/>
      <c r="FWS670" s="7"/>
      <c r="FWT670" s="7"/>
      <c r="FWU670" s="7"/>
      <c r="FWV670" s="7"/>
      <c r="FWW670" s="7"/>
      <c r="FWX670" s="7"/>
      <c r="FWY670" s="7"/>
      <c r="FWZ670" s="7"/>
      <c r="FXA670" s="7"/>
      <c r="FXB670" s="7"/>
      <c r="FXC670" s="7"/>
      <c r="FXD670" s="7"/>
      <c r="FXE670" s="7"/>
      <c r="FXF670" s="7"/>
      <c r="FXG670" s="7"/>
      <c r="FXH670" s="7"/>
      <c r="FXI670" s="7"/>
      <c r="FXJ670" s="7"/>
      <c r="FXK670" s="7"/>
      <c r="FXL670" s="7"/>
      <c r="FXM670" s="7"/>
      <c r="FXN670" s="7"/>
      <c r="FXO670" s="7"/>
      <c r="FXP670" s="7"/>
      <c r="FXQ670" s="7"/>
      <c r="FXR670" s="7"/>
      <c r="FXS670" s="7"/>
      <c r="FXT670" s="7"/>
      <c r="FXU670" s="7"/>
      <c r="FXV670" s="7"/>
      <c r="FXW670" s="7"/>
      <c r="FXX670" s="7"/>
      <c r="FXY670" s="7"/>
      <c r="FXZ670" s="7"/>
      <c r="FYA670" s="7"/>
      <c r="FYB670" s="7"/>
      <c r="FYC670" s="7"/>
      <c r="FYD670" s="7"/>
      <c r="FYE670" s="7"/>
      <c r="FYF670" s="7"/>
      <c r="FYG670" s="7"/>
      <c r="FYH670" s="7"/>
      <c r="FYI670" s="7"/>
      <c r="FYJ670" s="7"/>
      <c r="FYK670" s="7"/>
      <c r="FYL670" s="7"/>
      <c r="FYM670" s="7"/>
      <c r="FYN670" s="7"/>
      <c r="FYO670" s="7"/>
      <c r="FYP670" s="7"/>
      <c r="FYQ670" s="7"/>
      <c r="FYR670" s="7"/>
      <c r="FYS670" s="7"/>
      <c r="FYT670" s="7"/>
      <c r="FYU670" s="7"/>
      <c r="FYV670" s="7"/>
      <c r="FYW670" s="7"/>
      <c r="FYX670" s="7"/>
      <c r="FYY670" s="7"/>
      <c r="FYZ670" s="7"/>
      <c r="FZA670" s="7"/>
      <c r="FZB670" s="7"/>
      <c r="FZC670" s="7"/>
      <c r="FZD670" s="7"/>
      <c r="FZE670" s="7"/>
      <c r="FZF670" s="7"/>
      <c r="FZG670" s="7"/>
      <c r="FZH670" s="7"/>
      <c r="FZI670" s="7"/>
      <c r="FZJ670" s="7"/>
      <c r="FZK670" s="7"/>
      <c r="FZL670" s="7"/>
      <c r="FZM670" s="7"/>
      <c r="FZN670" s="7"/>
      <c r="FZO670" s="7"/>
      <c r="FZP670" s="7"/>
      <c r="FZQ670" s="7"/>
      <c r="FZR670" s="7"/>
      <c r="FZS670" s="7"/>
      <c r="FZT670" s="7"/>
      <c r="FZU670" s="7"/>
      <c r="FZV670" s="7"/>
      <c r="FZW670" s="7"/>
      <c r="FZX670" s="7"/>
      <c r="FZY670" s="7"/>
      <c r="FZZ670" s="7"/>
      <c r="GAA670" s="7"/>
      <c r="GAB670" s="7"/>
      <c r="GAC670" s="7"/>
      <c r="GAD670" s="7"/>
      <c r="GAE670" s="7"/>
      <c r="GAF670" s="7"/>
      <c r="GAG670" s="7"/>
      <c r="GAH670" s="7"/>
      <c r="GAI670" s="7"/>
      <c r="GAJ670" s="7"/>
      <c r="GAK670" s="7"/>
      <c r="GAL670" s="7"/>
      <c r="GAM670" s="7"/>
      <c r="GAN670" s="7"/>
      <c r="GAO670" s="7"/>
      <c r="GAP670" s="7"/>
      <c r="GAQ670" s="7"/>
      <c r="GAR670" s="7"/>
      <c r="GAS670" s="7"/>
      <c r="GAT670" s="7"/>
      <c r="GAU670" s="7"/>
      <c r="GAV670" s="7"/>
      <c r="GAW670" s="7"/>
      <c r="GAX670" s="7"/>
      <c r="GAY670" s="7"/>
      <c r="GAZ670" s="7"/>
      <c r="GBA670" s="7"/>
      <c r="GBB670" s="7"/>
      <c r="GBC670" s="7"/>
      <c r="GBD670" s="7"/>
      <c r="GBE670" s="7"/>
      <c r="GBF670" s="7"/>
      <c r="GBG670" s="7"/>
      <c r="GBH670" s="7"/>
      <c r="GBI670" s="7"/>
      <c r="GBJ670" s="7"/>
      <c r="GBK670" s="7"/>
      <c r="GBL670" s="7"/>
      <c r="GBM670" s="7"/>
      <c r="GBN670" s="7"/>
      <c r="GBO670" s="7"/>
      <c r="GBP670" s="7"/>
      <c r="GBQ670" s="7"/>
      <c r="GBR670" s="7"/>
      <c r="GBS670" s="7"/>
      <c r="GBT670" s="7"/>
      <c r="GBU670" s="7"/>
      <c r="GBV670" s="7"/>
      <c r="GBW670" s="7"/>
      <c r="GBX670" s="7"/>
      <c r="GBY670" s="7"/>
      <c r="GBZ670" s="7"/>
      <c r="GCA670" s="7"/>
      <c r="GCB670" s="7"/>
      <c r="GCC670" s="7"/>
      <c r="GCD670" s="7"/>
      <c r="GCE670" s="7"/>
      <c r="GCF670" s="7"/>
      <c r="GCG670" s="7"/>
      <c r="GCH670" s="7"/>
      <c r="GCI670" s="7"/>
      <c r="GCJ670" s="7"/>
      <c r="GCK670" s="7"/>
      <c r="GCL670" s="7"/>
      <c r="GCM670" s="7"/>
      <c r="GCN670" s="7"/>
      <c r="GCO670" s="7"/>
      <c r="GCP670" s="7"/>
      <c r="GCQ670" s="7"/>
      <c r="GCR670" s="7"/>
      <c r="GCS670" s="7"/>
      <c r="GCT670" s="7"/>
      <c r="GCU670" s="7"/>
      <c r="GCV670" s="7"/>
      <c r="GCW670" s="7"/>
      <c r="GCX670" s="7"/>
      <c r="GCY670" s="7"/>
      <c r="GCZ670" s="7"/>
      <c r="GDA670" s="7"/>
      <c r="GDB670" s="7"/>
      <c r="GDC670" s="7"/>
      <c r="GDD670" s="7"/>
      <c r="GDE670" s="7"/>
      <c r="GDF670" s="7"/>
      <c r="GDG670" s="7"/>
      <c r="GDH670" s="7"/>
      <c r="GDI670" s="7"/>
      <c r="GDJ670" s="7"/>
      <c r="GDK670" s="7"/>
      <c r="GDL670" s="7"/>
      <c r="GDM670" s="7"/>
      <c r="GDN670" s="7"/>
      <c r="GDO670" s="7"/>
      <c r="GDP670" s="7"/>
      <c r="GDQ670" s="7"/>
      <c r="GDR670" s="7"/>
      <c r="GDS670" s="7"/>
      <c r="GDT670" s="7"/>
      <c r="GDU670" s="7"/>
      <c r="GDV670" s="7"/>
      <c r="GDW670" s="7"/>
      <c r="GDX670" s="7"/>
      <c r="GDY670" s="7"/>
      <c r="GDZ670" s="7"/>
      <c r="GEA670" s="7"/>
      <c r="GEB670" s="7"/>
      <c r="GEC670" s="7"/>
      <c r="GED670" s="7"/>
      <c r="GEE670" s="7"/>
      <c r="GEF670" s="7"/>
      <c r="GEG670" s="7"/>
      <c r="GEH670" s="7"/>
      <c r="GEI670" s="7"/>
      <c r="GEJ670" s="7"/>
      <c r="GEK670" s="7"/>
      <c r="GEL670" s="7"/>
      <c r="GEM670" s="7"/>
      <c r="GEN670" s="7"/>
      <c r="GEO670" s="7"/>
      <c r="GEP670" s="7"/>
      <c r="GEQ670" s="7"/>
      <c r="GER670" s="7"/>
      <c r="GES670" s="7"/>
      <c r="GET670" s="7"/>
      <c r="GEU670" s="7"/>
      <c r="GEV670" s="7"/>
      <c r="GEW670" s="7"/>
      <c r="GEX670" s="7"/>
      <c r="GEY670" s="7"/>
      <c r="GEZ670" s="7"/>
      <c r="GFA670" s="7"/>
      <c r="GFB670" s="7"/>
      <c r="GFC670" s="7"/>
      <c r="GFD670" s="7"/>
      <c r="GFE670" s="7"/>
      <c r="GFF670" s="7"/>
      <c r="GFG670" s="7"/>
      <c r="GFH670" s="7"/>
      <c r="GFI670" s="7"/>
      <c r="GFJ670" s="7"/>
      <c r="GFK670" s="7"/>
      <c r="GFL670" s="7"/>
      <c r="GFM670" s="7"/>
      <c r="GFN670" s="7"/>
      <c r="GFO670" s="7"/>
      <c r="GFP670" s="7"/>
      <c r="GFQ670" s="7"/>
      <c r="GFR670" s="7"/>
      <c r="GFS670" s="7"/>
      <c r="GFT670" s="7"/>
      <c r="GFU670" s="7"/>
      <c r="GFV670" s="7"/>
      <c r="GFW670" s="7"/>
      <c r="GFX670" s="7"/>
      <c r="GFY670" s="7"/>
      <c r="GFZ670" s="7"/>
      <c r="GGA670" s="7"/>
      <c r="GGB670" s="7"/>
      <c r="GGC670" s="7"/>
      <c r="GGD670" s="7"/>
      <c r="GGE670" s="7"/>
      <c r="GGF670" s="7"/>
      <c r="GGG670" s="7"/>
      <c r="GGH670" s="7"/>
      <c r="GGI670" s="7"/>
      <c r="GGJ670" s="7"/>
      <c r="GGK670" s="7"/>
      <c r="GGL670" s="7"/>
      <c r="GGM670" s="7"/>
      <c r="GGN670" s="7"/>
      <c r="GGO670" s="7"/>
      <c r="GGP670" s="7"/>
      <c r="GGQ670" s="7"/>
      <c r="GGR670" s="7"/>
      <c r="GGS670" s="7"/>
      <c r="GGT670" s="7"/>
      <c r="GGU670" s="7"/>
      <c r="GGV670" s="7"/>
      <c r="GGW670" s="7"/>
      <c r="GGX670" s="7"/>
      <c r="GGY670" s="7"/>
      <c r="GGZ670" s="7"/>
      <c r="GHA670" s="7"/>
      <c r="GHB670" s="7"/>
      <c r="GHC670" s="7"/>
      <c r="GHD670" s="7"/>
      <c r="GHE670" s="7"/>
      <c r="GHF670" s="7"/>
      <c r="GHG670" s="7"/>
      <c r="GHH670" s="7"/>
      <c r="GHI670" s="7"/>
      <c r="GHJ670" s="7"/>
      <c r="GHK670" s="7"/>
      <c r="GHL670" s="7"/>
      <c r="GHM670" s="7"/>
      <c r="GHN670" s="7"/>
      <c r="GHO670" s="7"/>
      <c r="GHP670" s="7"/>
      <c r="GHQ670" s="7"/>
      <c r="GHR670" s="7"/>
      <c r="GHS670" s="7"/>
      <c r="GHT670" s="7"/>
      <c r="GHU670" s="7"/>
      <c r="GHV670" s="7"/>
      <c r="GHW670" s="7"/>
      <c r="GHX670" s="7"/>
      <c r="GHY670" s="7"/>
      <c r="GHZ670" s="7"/>
      <c r="GIA670" s="7"/>
      <c r="GIB670" s="7"/>
      <c r="GIC670" s="7"/>
      <c r="GID670" s="7"/>
      <c r="GIE670" s="7"/>
      <c r="GIF670" s="7"/>
      <c r="GIG670" s="7"/>
      <c r="GIH670" s="7"/>
      <c r="GII670" s="7"/>
      <c r="GIJ670" s="7"/>
      <c r="GIK670" s="7"/>
      <c r="GIL670" s="7"/>
      <c r="GIM670" s="7"/>
      <c r="GIN670" s="7"/>
      <c r="GIO670" s="7"/>
      <c r="GIP670" s="7"/>
      <c r="GIQ670" s="7"/>
      <c r="GIR670" s="7"/>
      <c r="GIS670" s="7"/>
      <c r="GIT670" s="7"/>
      <c r="GIU670" s="7"/>
      <c r="GIV670" s="7"/>
      <c r="GIW670" s="7"/>
      <c r="GIX670" s="7"/>
      <c r="GIY670" s="7"/>
      <c r="GIZ670" s="7"/>
      <c r="GJA670" s="7"/>
      <c r="GJB670" s="7"/>
      <c r="GJC670" s="7"/>
      <c r="GJD670" s="7"/>
      <c r="GJE670" s="7"/>
      <c r="GJF670" s="7"/>
      <c r="GJG670" s="7"/>
      <c r="GJH670" s="7"/>
      <c r="GJI670" s="7"/>
      <c r="GJJ670" s="7"/>
      <c r="GJK670" s="7"/>
      <c r="GJL670" s="7"/>
      <c r="GJM670" s="7"/>
      <c r="GJN670" s="7"/>
      <c r="GJO670" s="7"/>
      <c r="GJP670" s="7"/>
      <c r="GJQ670" s="7"/>
      <c r="GJR670" s="7"/>
      <c r="GJS670" s="7"/>
      <c r="GJT670" s="7"/>
      <c r="GJU670" s="7"/>
      <c r="GJV670" s="7"/>
      <c r="GJW670" s="7"/>
      <c r="GJX670" s="7"/>
      <c r="GJY670" s="7"/>
      <c r="GJZ670" s="7"/>
      <c r="GKA670" s="7"/>
      <c r="GKB670" s="7"/>
      <c r="GKC670" s="7"/>
      <c r="GKD670" s="7"/>
      <c r="GKE670" s="7"/>
      <c r="GKF670" s="7"/>
      <c r="GKG670" s="7"/>
      <c r="GKH670" s="7"/>
      <c r="GKI670" s="7"/>
      <c r="GKJ670" s="7"/>
      <c r="GKK670" s="7"/>
      <c r="GKL670" s="7"/>
      <c r="GKM670" s="7"/>
      <c r="GKN670" s="7"/>
      <c r="GKO670" s="7"/>
      <c r="GKP670" s="7"/>
      <c r="GKQ670" s="7"/>
      <c r="GKR670" s="7"/>
      <c r="GKS670" s="7"/>
      <c r="GKT670" s="7"/>
      <c r="GKU670" s="7"/>
      <c r="GKV670" s="7"/>
      <c r="GKW670" s="7"/>
      <c r="GKX670" s="7"/>
      <c r="GKY670" s="7"/>
      <c r="GKZ670" s="7"/>
      <c r="GLA670" s="7"/>
      <c r="GLB670" s="7"/>
      <c r="GLC670" s="7"/>
      <c r="GLD670" s="7"/>
      <c r="GLE670" s="7"/>
      <c r="GLF670" s="7"/>
      <c r="GLG670" s="7"/>
      <c r="GLH670" s="7"/>
      <c r="GLI670" s="7"/>
      <c r="GLJ670" s="7"/>
      <c r="GLK670" s="7"/>
      <c r="GLL670" s="7"/>
      <c r="GLM670" s="7"/>
      <c r="GLN670" s="7"/>
      <c r="GLO670" s="7"/>
      <c r="GLP670" s="7"/>
      <c r="GLQ670" s="7"/>
      <c r="GLR670" s="7"/>
      <c r="GLS670" s="7"/>
      <c r="GLT670" s="7"/>
      <c r="GLU670" s="7"/>
      <c r="GLV670" s="7"/>
      <c r="GLW670" s="7"/>
      <c r="GLX670" s="7"/>
      <c r="GLY670" s="7"/>
      <c r="GLZ670" s="7"/>
      <c r="GMA670" s="7"/>
      <c r="GMB670" s="7"/>
      <c r="GMC670" s="7"/>
      <c r="GMD670" s="7"/>
      <c r="GME670" s="7"/>
      <c r="GMF670" s="7"/>
      <c r="GMG670" s="7"/>
      <c r="GMH670" s="7"/>
      <c r="GMI670" s="7"/>
      <c r="GMJ670" s="7"/>
      <c r="GMK670" s="7"/>
      <c r="GML670" s="7"/>
      <c r="GMM670" s="7"/>
      <c r="GMN670" s="7"/>
      <c r="GMO670" s="7"/>
      <c r="GMP670" s="7"/>
      <c r="GMQ670" s="7"/>
      <c r="GMR670" s="7"/>
      <c r="GMS670" s="7"/>
      <c r="GMT670" s="7"/>
      <c r="GMU670" s="7"/>
      <c r="GMV670" s="7"/>
      <c r="GMW670" s="7"/>
      <c r="GMX670" s="7"/>
      <c r="GMY670" s="7"/>
      <c r="GMZ670" s="7"/>
      <c r="GNA670" s="7"/>
      <c r="GNB670" s="7"/>
      <c r="GNC670" s="7"/>
      <c r="GND670" s="7"/>
      <c r="GNE670" s="7"/>
      <c r="GNF670" s="7"/>
      <c r="GNG670" s="7"/>
      <c r="GNH670" s="7"/>
      <c r="GNI670" s="7"/>
      <c r="GNJ670" s="7"/>
      <c r="GNK670" s="7"/>
      <c r="GNL670" s="7"/>
      <c r="GNM670" s="7"/>
      <c r="GNN670" s="7"/>
      <c r="GNO670" s="7"/>
      <c r="GNP670" s="7"/>
      <c r="GNQ670" s="7"/>
      <c r="GNR670" s="7"/>
      <c r="GNS670" s="7"/>
      <c r="GNT670" s="7"/>
      <c r="GNU670" s="7"/>
      <c r="GNV670" s="7"/>
      <c r="GNW670" s="7"/>
      <c r="GNX670" s="7"/>
      <c r="GNY670" s="7"/>
      <c r="GNZ670" s="7"/>
      <c r="GOA670" s="7"/>
      <c r="GOB670" s="7"/>
      <c r="GOC670" s="7"/>
      <c r="GOD670" s="7"/>
      <c r="GOE670" s="7"/>
      <c r="GOF670" s="7"/>
      <c r="GOG670" s="7"/>
      <c r="GOH670" s="7"/>
      <c r="GOI670" s="7"/>
      <c r="GOJ670" s="7"/>
      <c r="GOK670" s="7"/>
      <c r="GOL670" s="7"/>
      <c r="GOM670" s="7"/>
      <c r="GON670" s="7"/>
      <c r="GOO670" s="7"/>
      <c r="GOP670" s="7"/>
      <c r="GOQ670" s="7"/>
      <c r="GOR670" s="7"/>
      <c r="GOS670" s="7"/>
      <c r="GOT670" s="7"/>
      <c r="GOU670" s="7"/>
      <c r="GOV670" s="7"/>
      <c r="GOW670" s="7"/>
      <c r="GOX670" s="7"/>
      <c r="GOY670" s="7"/>
      <c r="GOZ670" s="7"/>
      <c r="GPA670" s="7"/>
      <c r="GPB670" s="7"/>
      <c r="GPC670" s="7"/>
      <c r="GPD670" s="7"/>
      <c r="GPE670" s="7"/>
      <c r="GPF670" s="7"/>
      <c r="GPG670" s="7"/>
      <c r="GPH670" s="7"/>
      <c r="GPI670" s="7"/>
      <c r="GPJ670" s="7"/>
      <c r="GPK670" s="7"/>
      <c r="GPL670" s="7"/>
      <c r="GPM670" s="7"/>
      <c r="GPN670" s="7"/>
      <c r="GPO670" s="7"/>
      <c r="GPP670" s="7"/>
      <c r="GPQ670" s="7"/>
      <c r="GPR670" s="7"/>
      <c r="GPS670" s="7"/>
      <c r="GPT670" s="7"/>
      <c r="GPU670" s="7"/>
      <c r="GPV670" s="7"/>
      <c r="GPW670" s="7"/>
      <c r="GPX670" s="7"/>
      <c r="GPY670" s="7"/>
      <c r="GPZ670" s="7"/>
      <c r="GQA670" s="7"/>
      <c r="GQB670" s="7"/>
      <c r="GQC670" s="7"/>
      <c r="GQD670" s="7"/>
      <c r="GQE670" s="7"/>
      <c r="GQF670" s="7"/>
      <c r="GQG670" s="7"/>
      <c r="GQH670" s="7"/>
      <c r="GQI670" s="7"/>
      <c r="GQJ670" s="7"/>
      <c r="GQK670" s="7"/>
      <c r="GQL670" s="7"/>
      <c r="GQM670" s="7"/>
      <c r="GQN670" s="7"/>
      <c r="GQO670" s="7"/>
      <c r="GQP670" s="7"/>
      <c r="GQQ670" s="7"/>
      <c r="GQR670" s="7"/>
      <c r="GQS670" s="7"/>
      <c r="GQT670" s="7"/>
      <c r="GQU670" s="7"/>
      <c r="GQV670" s="7"/>
      <c r="GQW670" s="7"/>
      <c r="GQX670" s="7"/>
      <c r="GQY670" s="7"/>
      <c r="GQZ670" s="7"/>
      <c r="GRA670" s="7"/>
      <c r="GRB670" s="7"/>
      <c r="GRC670" s="7"/>
      <c r="GRD670" s="7"/>
      <c r="GRE670" s="7"/>
      <c r="GRF670" s="7"/>
      <c r="GRG670" s="7"/>
      <c r="GRH670" s="7"/>
      <c r="GRI670" s="7"/>
      <c r="GRJ670" s="7"/>
      <c r="GRK670" s="7"/>
      <c r="GRL670" s="7"/>
      <c r="GRM670" s="7"/>
      <c r="GRN670" s="7"/>
      <c r="GRO670" s="7"/>
      <c r="GRP670" s="7"/>
      <c r="GRQ670" s="7"/>
      <c r="GRR670" s="7"/>
      <c r="GRS670" s="7"/>
      <c r="GRT670" s="7"/>
      <c r="GRU670" s="7"/>
      <c r="GRV670" s="7"/>
      <c r="GRW670" s="7"/>
      <c r="GRX670" s="7"/>
      <c r="GRY670" s="7"/>
      <c r="GRZ670" s="7"/>
      <c r="GSA670" s="7"/>
      <c r="GSB670" s="7"/>
      <c r="GSC670" s="7"/>
      <c r="GSD670" s="7"/>
      <c r="GSE670" s="7"/>
      <c r="GSF670" s="7"/>
      <c r="GSG670" s="7"/>
      <c r="GSH670" s="7"/>
      <c r="GSI670" s="7"/>
      <c r="GSJ670" s="7"/>
      <c r="GSK670" s="7"/>
      <c r="GSL670" s="7"/>
      <c r="GSM670" s="7"/>
      <c r="GSN670" s="7"/>
      <c r="GSO670" s="7"/>
      <c r="GSP670" s="7"/>
      <c r="GSQ670" s="7"/>
      <c r="GSR670" s="7"/>
      <c r="GSS670" s="7"/>
      <c r="GST670" s="7"/>
      <c r="GSU670" s="7"/>
      <c r="GSV670" s="7"/>
      <c r="GSW670" s="7"/>
      <c r="GSX670" s="7"/>
      <c r="GSY670" s="7"/>
      <c r="GSZ670" s="7"/>
      <c r="GTA670" s="7"/>
      <c r="GTB670" s="7"/>
      <c r="GTC670" s="7"/>
      <c r="GTD670" s="7"/>
      <c r="GTE670" s="7"/>
      <c r="GTF670" s="7"/>
      <c r="GTG670" s="7"/>
      <c r="GTH670" s="7"/>
      <c r="GTI670" s="7"/>
      <c r="GTJ670" s="7"/>
      <c r="GTK670" s="7"/>
      <c r="GTL670" s="7"/>
      <c r="GTM670" s="7"/>
      <c r="GTN670" s="7"/>
      <c r="GTO670" s="7"/>
      <c r="GTP670" s="7"/>
      <c r="GTQ670" s="7"/>
      <c r="GTR670" s="7"/>
      <c r="GTS670" s="7"/>
      <c r="GTT670" s="7"/>
      <c r="GTU670" s="7"/>
      <c r="GTV670" s="7"/>
      <c r="GTW670" s="7"/>
      <c r="GTX670" s="7"/>
      <c r="GTY670" s="7"/>
      <c r="GTZ670" s="7"/>
      <c r="GUA670" s="7"/>
      <c r="GUB670" s="7"/>
      <c r="GUC670" s="7"/>
      <c r="GUD670" s="7"/>
      <c r="GUE670" s="7"/>
      <c r="GUF670" s="7"/>
      <c r="GUG670" s="7"/>
      <c r="GUH670" s="7"/>
      <c r="GUI670" s="7"/>
      <c r="GUJ670" s="7"/>
      <c r="GUK670" s="7"/>
      <c r="GUL670" s="7"/>
      <c r="GUM670" s="7"/>
      <c r="GUN670" s="7"/>
      <c r="GUO670" s="7"/>
      <c r="GUP670" s="7"/>
      <c r="GUQ670" s="7"/>
      <c r="GUR670" s="7"/>
      <c r="GUS670" s="7"/>
      <c r="GUT670" s="7"/>
      <c r="GUU670" s="7"/>
      <c r="GUV670" s="7"/>
      <c r="GUW670" s="7"/>
      <c r="GUX670" s="7"/>
      <c r="GUY670" s="7"/>
      <c r="GUZ670" s="7"/>
      <c r="GVA670" s="7"/>
      <c r="GVB670" s="7"/>
      <c r="GVC670" s="7"/>
      <c r="GVD670" s="7"/>
      <c r="GVE670" s="7"/>
      <c r="GVF670" s="7"/>
      <c r="GVG670" s="7"/>
      <c r="GVH670" s="7"/>
      <c r="GVI670" s="7"/>
      <c r="GVJ670" s="7"/>
      <c r="GVK670" s="7"/>
      <c r="GVL670" s="7"/>
      <c r="GVM670" s="7"/>
      <c r="GVN670" s="7"/>
      <c r="GVO670" s="7"/>
      <c r="GVP670" s="7"/>
      <c r="GVQ670" s="7"/>
      <c r="GVR670" s="7"/>
      <c r="GVS670" s="7"/>
      <c r="GVT670" s="7"/>
      <c r="GVU670" s="7"/>
      <c r="GVV670" s="7"/>
      <c r="GVW670" s="7"/>
      <c r="GVX670" s="7"/>
      <c r="GVY670" s="7"/>
      <c r="GVZ670" s="7"/>
      <c r="GWA670" s="7"/>
      <c r="GWB670" s="7"/>
      <c r="GWC670" s="7"/>
      <c r="GWD670" s="7"/>
      <c r="GWE670" s="7"/>
      <c r="GWF670" s="7"/>
      <c r="GWG670" s="7"/>
      <c r="GWH670" s="7"/>
      <c r="GWI670" s="7"/>
      <c r="GWJ670" s="7"/>
      <c r="GWK670" s="7"/>
      <c r="GWL670" s="7"/>
      <c r="GWM670" s="7"/>
      <c r="GWN670" s="7"/>
      <c r="GWO670" s="7"/>
      <c r="GWP670" s="7"/>
      <c r="GWQ670" s="7"/>
      <c r="GWR670" s="7"/>
      <c r="GWS670" s="7"/>
      <c r="GWT670" s="7"/>
      <c r="GWU670" s="7"/>
      <c r="GWV670" s="7"/>
      <c r="GWW670" s="7"/>
      <c r="GWX670" s="7"/>
      <c r="GWY670" s="7"/>
      <c r="GWZ670" s="7"/>
      <c r="GXA670" s="7"/>
      <c r="GXB670" s="7"/>
      <c r="GXC670" s="7"/>
      <c r="GXD670" s="7"/>
      <c r="GXE670" s="7"/>
      <c r="GXF670" s="7"/>
      <c r="GXG670" s="7"/>
      <c r="GXH670" s="7"/>
      <c r="GXI670" s="7"/>
      <c r="GXJ670" s="7"/>
      <c r="GXK670" s="7"/>
      <c r="GXL670" s="7"/>
      <c r="GXM670" s="7"/>
      <c r="GXN670" s="7"/>
      <c r="GXO670" s="7"/>
      <c r="GXP670" s="7"/>
      <c r="GXQ670" s="7"/>
      <c r="GXR670" s="7"/>
      <c r="GXS670" s="7"/>
      <c r="GXT670" s="7"/>
      <c r="GXU670" s="7"/>
      <c r="GXV670" s="7"/>
      <c r="GXW670" s="7"/>
      <c r="GXX670" s="7"/>
      <c r="GXY670" s="7"/>
      <c r="GXZ670" s="7"/>
      <c r="GYA670" s="7"/>
      <c r="GYB670" s="7"/>
      <c r="GYC670" s="7"/>
      <c r="GYD670" s="7"/>
      <c r="GYE670" s="7"/>
      <c r="GYF670" s="7"/>
      <c r="GYG670" s="7"/>
      <c r="GYH670" s="7"/>
      <c r="GYI670" s="7"/>
      <c r="GYJ670" s="7"/>
      <c r="GYK670" s="7"/>
      <c r="GYL670" s="7"/>
      <c r="GYM670" s="7"/>
      <c r="GYN670" s="7"/>
      <c r="GYO670" s="7"/>
      <c r="GYP670" s="7"/>
      <c r="GYQ670" s="7"/>
      <c r="GYR670" s="7"/>
      <c r="GYS670" s="7"/>
      <c r="GYT670" s="7"/>
      <c r="GYU670" s="7"/>
      <c r="GYV670" s="7"/>
      <c r="GYW670" s="7"/>
      <c r="GYX670" s="7"/>
      <c r="GYY670" s="7"/>
      <c r="GYZ670" s="7"/>
      <c r="GZA670" s="7"/>
      <c r="GZB670" s="7"/>
      <c r="GZC670" s="7"/>
      <c r="GZD670" s="7"/>
      <c r="GZE670" s="7"/>
      <c r="GZF670" s="7"/>
      <c r="GZG670" s="7"/>
      <c r="GZH670" s="7"/>
      <c r="GZI670" s="7"/>
      <c r="GZJ670" s="7"/>
      <c r="GZK670" s="7"/>
      <c r="GZL670" s="7"/>
      <c r="GZM670" s="7"/>
      <c r="GZN670" s="7"/>
      <c r="GZO670" s="7"/>
      <c r="GZP670" s="7"/>
      <c r="GZQ670" s="7"/>
      <c r="GZR670" s="7"/>
      <c r="GZS670" s="7"/>
      <c r="GZT670" s="7"/>
      <c r="GZU670" s="7"/>
      <c r="GZV670" s="7"/>
      <c r="GZW670" s="7"/>
      <c r="GZX670" s="7"/>
      <c r="GZY670" s="7"/>
      <c r="GZZ670" s="7"/>
      <c r="HAA670" s="7"/>
      <c r="HAB670" s="7"/>
      <c r="HAC670" s="7"/>
      <c r="HAD670" s="7"/>
      <c r="HAE670" s="7"/>
      <c r="HAF670" s="7"/>
      <c r="HAG670" s="7"/>
      <c r="HAH670" s="7"/>
      <c r="HAI670" s="7"/>
      <c r="HAJ670" s="7"/>
      <c r="HAK670" s="7"/>
      <c r="HAL670" s="7"/>
      <c r="HAM670" s="7"/>
      <c r="HAN670" s="7"/>
      <c r="HAO670" s="7"/>
      <c r="HAP670" s="7"/>
      <c r="HAQ670" s="7"/>
      <c r="HAR670" s="7"/>
      <c r="HAS670" s="7"/>
      <c r="HAT670" s="7"/>
      <c r="HAU670" s="7"/>
      <c r="HAV670" s="7"/>
      <c r="HAW670" s="7"/>
      <c r="HAX670" s="7"/>
      <c r="HAY670" s="7"/>
      <c r="HAZ670" s="7"/>
      <c r="HBA670" s="7"/>
      <c r="HBB670" s="7"/>
      <c r="HBC670" s="7"/>
      <c r="HBD670" s="7"/>
      <c r="HBE670" s="7"/>
      <c r="HBF670" s="7"/>
      <c r="HBG670" s="7"/>
      <c r="HBH670" s="7"/>
      <c r="HBI670" s="7"/>
      <c r="HBJ670" s="7"/>
      <c r="HBK670" s="7"/>
      <c r="HBL670" s="7"/>
      <c r="HBM670" s="7"/>
      <c r="HBN670" s="7"/>
      <c r="HBO670" s="7"/>
      <c r="HBP670" s="7"/>
      <c r="HBQ670" s="7"/>
      <c r="HBR670" s="7"/>
      <c r="HBS670" s="7"/>
      <c r="HBT670" s="7"/>
      <c r="HBU670" s="7"/>
      <c r="HBV670" s="7"/>
      <c r="HBW670" s="7"/>
      <c r="HBX670" s="7"/>
      <c r="HBY670" s="7"/>
      <c r="HBZ670" s="7"/>
      <c r="HCA670" s="7"/>
      <c r="HCB670" s="7"/>
      <c r="HCC670" s="7"/>
      <c r="HCD670" s="7"/>
      <c r="HCE670" s="7"/>
      <c r="HCF670" s="7"/>
      <c r="HCG670" s="7"/>
      <c r="HCH670" s="7"/>
      <c r="HCI670" s="7"/>
      <c r="HCJ670" s="7"/>
      <c r="HCK670" s="7"/>
      <c r="HCL670" s="7"/>
      <c r="HCM670" s="7"/>
      <c r="HCN670" s="7"/>
      <c r="HCO670" s="7"/>
      <c r="HCP670" s="7"/>
      <c r="HCQ670" s="7"/>
      <c r="HCR670" s="7"/>
      <c r="HCS670" s="7"/>
      <c r="HCT670" s="7"/>
      <c r="HCU670" s="7"/>
      <c r="HCV670" s="7"/>
      <c r="HCW670" s="7"/>
      <c r="HCX670" s="7"/>
      <c r="HCY670" s="7"/>
      <c r="HCZ670" s="7"/>
      <c r="HDA670" s="7"/>
      <c r="HDB670" s="7"/>
      <c r="HDC670" s="7"/>
      <c r="HDD670" s="7"/>
      <c r="HDE670" s="7"/>
      <c r="HDF670" s="7"/>
      <c r="HDG670" s="7"/>
      <c r="HDH670" s="7"/>
      <c r="HDI670" s="7"/>
      <c r="HDJ670" s="7"/>
      <c r="HDK670" s="7"/>
      <c r="HDL670" s="7"/>
      <c r="HDM670" s="7"/>
      <c r="HDN670" s="7"/>
      <c r="HDO670" s="7"/>
      <c r="HDP670" s="7"/>
      <c r="HDQ670" s="7"/>
      <c r="HDR670" s="7"/>
      <c r="HDS670" s="7"/>
      <c r="HDT670" s="7"/>
      <c r="HDU670" s="7"/>
      <c r="HDV670" s="7"/>
      <c r="HDW670" s="7"/>
      <c r="HDX670" s="7"/>
      <c r="HDY670" s="7"/>
      <c r="HDZ670" s="7"/>
      <c r="HEA670" s="7"/>
      <c r="HEB670" s="7"/>
      <c r="HEC670" s="7"/>
      <c r="HED670" s="7"/>
      <c r="HEE670" s="7"/>
      <c r="HEF670" s="7"/>
      <c r="HEG670" s="7"/>
      <c r="HEH670" s="7"/>
      <c r="HEI670" s="7"/>
      <c r="HEJ670" s="7"/>
      <c r="HEK670" s="7"/>
      <c r="HEL670" s="7"/>
      <c r="HEM670" s="7"/>
      <c r="HEN670" s="7"/>
      <c r="HEO670" s="7"/>
      <c r="HEP670" s="7"/>
      <c r="HEQ670" s="7"/>
      <c r="HER670" s="7"/>
      <c r="HES670" s="7"/>
      <c r="HET670" s="7"/>
      <c r="HEU670" s="7"/>
      <c r="HEV670" s="7"/>
      <c r="HEW670" s="7"/>
      <c r="HEX670" s="7"/>
      <c r="HEY670" s="7"/>
      <c r="HEZ670" s="7"/>
      <c r="HFA670" s="7"/>
      <c r="HFB670" s="7"/>
      <c r="HFC670" s="7"/>
      <c r="HFD670" s="7"/>
      <c r="HFE670" s="7"/>
      <c r="HFF670" s="7"/>
      <c r="HFG670" s="7"/>
      <c r="HFH670" s="7"/>
      <c r="HFI670" s="7"/>
      <c r="HFJ670" s="7"/>
      <c r="HFK670" s="7"/>
      <c r="HFL670" s="7"/>
      <c r="HFM670" s="7"/>
      <c r="HFN670" s="7"/>
      <c r="HFO670" s="7"/>
      <c r="HFP670" s="7"/>
      <c r="HFQ670" s="7"/>
      <c r="HFR670" s="7"/>
      <c r="HFS670" s="7"/>
      <c r="HFT670" s="7"/>
      <c r="HFU670" s="7"/>
      <c r="HFV670" s="7"/>
      <c r="HFW670" s="7"/>
      <c r="HFX670" s="7"/>
      <c r="HFY670" s="7"/>
      <c r="HFZ670" s="7"/>
      <c r="HGA670" s="7"/>
      <c r="HGB670" s="7"/>
      <c r="HGC670" s="7"/>
      <c r="HGD670" s="7"/>
      <c r="HGE670" s="7"/>
      <c r="HGF670" s="7"/>
      <c r="HGG670" s="7"/>
      <c r="HGH670" s="7"/>
      <c r="HGI670" s="7"/>
      <c r="HGJ670" s="7"/>
      <c r="HGK670" s="7"/>
      <c r="HGL670" s="7"/>
      <c r="HGM670" s="7"/>
      <c r="HGN670" s="7"/>
      <c r="HGO670" s="7"/>
      <c r="HGP670" s="7"/>
      <c r="HGQ670" s="7"/>
      <c r="HGR670" s="7"/>
      <c r="HGS670" s="7"/>
      <c r="HGT670" s="7"/>
      <c r="HGU670" s="7"/>
      <c r="HGV670" s="7"/>
      <c r="HGW670" s="7"/>
      <c r="HGX670" s="7"/>
      <c r="HGY670" s="7"/>
      <c r="HGZ670" s="7"/>
      <c r="HHA670" s="7"/>
      <c r="HHB670" s="7"/>
      <c r="HHC670" s="7"/>
      <c r="HHD670" s="7"/>
      <c r="HHE670" s="7"/>
      <c r="HHF670" s="7"/>
      <c r="HHG670" s="7"/>
      <c r="HHH670" s="7"/>
      <c r="HHI670" s="7"/>
      <c r="HHJ670" s="7"/>
      <c r="HHK670" s="7"/>
      <c r="HHL670" s="7"/>
      <c r="HHM670" s="7"/>
      <c r="HHN670" s="7"/>
      <c r="HHO670" s="7"/>
      <c r="HHP670" s="7"/>
      <c r="HHQ670" s="7"/>
      <c r="HHR670" s="7"/>
      <c r="HHS670" s="7"/>
      <c r="HHT670" s="7"/>
      <c r="HHU670" s="7"/>
      <c r="HHV670" s="7"/>
      <c r="HHW670" s="7"/>
      <c r="HHX670" s="7"/>
      <c r="HHY670" s="7"/>
      <c r="HHZ670" s="7"/>
      <c r="HIA670" s="7"/>
      <c r="HIB670" s="7"/>
      <c r="HIC670" s="7"/>
      <c r="HID670" s="7"/>
      <c r="HIE670" s="7"/>
      <c r="HIF670" s="7"/>
      <c r="HIG670" s="7"/>
      <c r="HIH670" s="7"/>
      <c r="HII670" s="7"/>
      <c r="HIJ670" s="7"/>
      <c r="HIK670" s="7"/>
      <c r="HIL670" s="7"/>
      <c r="HIM670" s="7"/>
      <c r="HIN670" s="7"/>
      <c r="HIO670" s="7"/>
      <c r="HIP670" s="7"/>
      <c r="HIQ670" s="7"/>
      <c r="HIR670" s="7"/>
      <c r="HIS670" s="7"/>
      <c r="HIT670" s="7"/>
      <c r="HIU670" s="7"/>
      <c r="HIV670" s="7"/>
      <c r="HIW670" s="7"/>
      <c r="HIX670" s="7"/>
      <c r="HIY670" s="7"/>
      <c r="HIZ670" s="7"/>
      <c r="HJA670" s="7"/>
      <c r="HJB670" s="7"/>
      <c r="HJC670" s="7"/>
      <c r="HJD670" s="7"/>
      <c r="HJE670" s="7"/>
      <c r="HJF670" s="7"/>
      <c r="HJG670" s="7"/>
      <c r="HJH670" s="7"/>
      <c r="HJI670" s="7"/>
      <c r="HJJ670" s="7"/>
      <c r="HJK670" s="7"/>
      <c r="HJL670" s="7"/>
      <c r="HJM670" s="7"/>
      <c r="HJN670" s="7"/>
      <c r="HJO670" s="7"/>
      <c r="HJP670" s="7"/>
      <c r="HJQ670" s="7"/>
      <c r="HJR670" s="7"/>
      <c r="HJS670" s="7"/>
      <c r="HJT670" s="7"/>
      <c r="HJU670" s="7"/>
      <c r="HJV670" s="7"/>
      <c r="HJW670" s="7"/>
      <c r="HJX670" s="7"/>
      <c r="HJY670" s="7"/>
      <c r="HJZ670" s="7"/>
      <c r="HKA670" s="7"/>
      <c r="HKB670" s="7"/>
      <c r="HKC670" s="7"/>
      <c r="HKD670" s="7"/>
      <c r="HKE670" s="7"/>
      <c r="HKF670" s="7"/>
      <c r="HKG670" s="7"/>
      <c r="HKH670" s="7"/>
      <c r="HKI670" s="7"/>
      <c r="HKJ670" s="7"/>
      <c r="HKK670" s="7"/>
      <c r="HKL670" s="7"/>
      <c r="HKM670" s="7"/>
      <c r="HKN670" s="7"/>
      <c r="HKO670" s="7"/>
      <c r="HKP670" s="7"/>
      <c r="HKQ670" s="7"/>
      <c r="HKR670" s="7"/>
      <c r="HKS670" s="7"/>
      <c r="HKT670" s="7"/>
      <c r="HKU670" s="7"/>
      <c r="HKV670" s="7"/>
      <c r="HKW670" s="7"/>
      <c r="HKX670" s="7"/>
      <c r="HKY670" s="7"/>
      <c r="HKZ670" s="7"/>
      <c r="HLA670" s="7"/>
      <c r="HLB670" s="7"/>
      <c r="HLC670" s="7"/>
      <c r="HLD670" s="7"/>
      <c r="HLE670" s="7"/>
      <c r="HLF670" s="7"/>
      <c r="HLG670" s="7"/>
      <c r="HLH670" s="7"/>
      <c r="HLI670" s="7"/>
      <c r="HLJ670" s="7"/>
      <c r="HLK670" s="7"/>
      <c r="HLL670" s="7"/>
      <c r="HLM670" s="7"/>
      <c r="HLN670" s="7"/>
      <c r="HLO670" s="7"/>
      <c r="HLP670" s="7"/>
      <c r="HLQ670" s="7"/>
      <c r="HLR670" s="7"/>
      <c r="HLS670" s="7"/>
      <c r="HLT670" s="7"/>
      <c r="HLU670" s="7"/>
      <c r="HLV670" s="7"/>
      <c r="HLW670" s="7"/>
      <c r="HLX670" s="7"/>
      <c r="HLY670" s="7"/>
      <c r="HLZ670" s="7"/>
      <c r="HMA670" s="7"/>
      <c r="HMB670" s="7"/>
      <c r="HMC670" s="7"/>
      <c r="HMD670" s="7"/>
      <c r="HME670" s="7"/>
      <c r="HMF670" s="7"/>
      <c r="HMG670" s="7"/>
      <c r="HMH670" s="7"/>
      <c r="HMI670" s="7"/>
      <c r="HMJ670" s="7"/>
      <c r="HMK670" s="7"/>
      <c r="HML670" s="7"/>
      <c r="HMM670" s="7"/>
      <c r="HMN670" s="7"/>
      <c r="HMO670" s="7"/>
      <c r="HMP670" s="7"/>
      <c r="HMQ670" s="7"/>
      <c r="HMR670" s="7"/>
      <c r="HMS670" s="7"/>
      <c r="HMT670" s="7"/>
      <c r="HMU670" s="7"/>
      <c r="HMV670" s="7"/>
      <c r="HMW670" s="7"/>
      <c r="HMX670" s="7"/>
      <c r="HMY670" s="7"/>
      <c r="HMZ670" s="7"/>
      <c r="HNA670" s="7"/>
      <c r="HNB670" s="7"/>
      <c r="HNC670" s="7"/>
      <c r="HND670" s="7"/>
      <c r="HNE670" s="7"/>
      <c r="HNF670" s="7"/>
      <c r="HNG670" s="7"/>
      <c r="HNH670" s="7"/>
      <c r="HNI670" s="7"/>
      <c r="HNJ670" s="7"/>
      <c r="HNK670" s="7"/>
      <c r="HNL670" s="7"/>
      <c r="HNM670" s="7"/>
      <c r="HNN670" s="7"/>
      <c r="HNO670" s="7"/>
      <c r="HNP670" s="7"/>
      <c r="HNQ670" s="7"/>
      <c r="HNR670" s="7"/>
      <c r="HNS670" s="7"/>
      <c r="HNT670" s="7"/>
      <c r="HNU670" s="7"/>
      <c r="HNV670" s="7"/>
      <c r="HNW670" s="7"/>
      <c r="HNX670" s="7"/>
      <c r="HNY670" s="7"/>
      <c r="HNZ670" s="7"/>
      <c r="HOA670" s="7"/>
      <c r="HOB670" s="7"/>
      <c r="HOC670" s="7"/>
      <c r="HOD670" s="7"/>
      <c r="HOE670" s="7"/>
      <c r="HOF670" s="7"/>
      <c r="HOG670" s="7"/>
      <c r="HOH670" s="7"/>
      <c r="HOI670" s="7"/>
      <c r="HOJ670" s="7"/>
      <c r="HOK670" s="7"/>
      <c r="HOL670" s="7"/>
      <c r="HOM670" s="7"/>
      <c r="HON670" s="7"/>
      <c r="HOO670" s="7"/>
      <c r="HOP670" s="7"/>
      <c r="HOQ670" s="7"/>
      <c r="HOR670" s="7"/>
      <c r="HOS670" s="7"/>
      <c r="HOT670" s="7"/>
      <c r="HOU670" s="7"/>
      <c r="HOV670" s="7"/>
      <c r="HOW670" s="7"/>
      <c r="HOX670" s="7"/>
      <c r="HOY670" s="7"/>
      <c r="HOZ670" s="7"/>
      <c r="HPA670" s="7"/>
      <c r="HPB670" s="7"/>
      <c r="HPC670" s="7"/>
      <c r="HPD670" s="7"/>
      <c r="HPE670" s="7"/>
      <c r="HPF670" s="7"/>
      <c r="HPG670" s="7"/>
      <c r="HPH670" s="7"/>
      <c r="HPI670" s="7"/>
      <c r="HPJ670" s="7"/>
      <c r="HPK670" s="7"/>
      <c r="HPL670" s="7"/>
      <c r="HPM670" s="7"/>
      <c r="HPN670" s="7"/>
      <c r="HPO670" s="7"/>
      <c r="HPP670" s="7"/>
      <c r="HPQ670" s="7"/>
      <c r="HPR670" s="7"/>
      <c r="HPS670" s="7"/>
      <c r="HPT670" s="7"/>
      <c r="HPU670" s="7"/>
      <c r="HPV670" s="7"/>
      <c r="HPW670" s="7"/>
      <c r="HPX670" s="7"/>
      <c r="HPY670" s="7"/>
      <c r="HPZ670" s="7"/>
      <c r="HQA670" s="7"/>
      <c r="HQB670" s="7"/>
      <c r="HQC670" s="7"/>
      <c r="HQD670" s="7"/>
      <c r="HQE670" s="7"/>
      <c r="HQF670" s="7"/>
      <c r="HQG670" s="7"/>
      <c r="HQH670" s="7"/>
      <c r="HQI670" s="7"/>
      <c r="HQJ670" s="7"/>
      <c r="HQK670" s="7"/>
      <c r="HQL670" s="7"/>
      <c r="HQM670" s="7"/>
      <c r="HQN670" s="7"/>
      <c r="HQO670" s="7"/>
      <c r="HQP670" s="7"/>
      <c r="HQQ670" s="7"/>
      <c r="HQR670" s="7"/>
      <c r="HQS670" s="7"/>
      <c r="HQT670" s="7"/>
      <c r="HQU670" s="7"/>
      <c r="HQV670" s="7"/>
      <c r="HQW670" s="7"/>
      <c r="HQX670" s="7"/>
      <c r="HQY670" s="7"/>
      <c r="HQZ670" s="7"/>
      <c r="HRA670" s="7"/>
      <c r="HRB670" s="7"/>
      <c r="HRC670" s="7"/>
      <c r="HRD670" s="7"/>
      <c r="HRE670" s="7"/>
      <c r="HRF670" s="7"/>
      <c r="HRG670" s="7"/>
      <c r="HRH670" s="7"/>
      <c r="HRI670" s="7"/>
      <c r="HRJ670" s="7"/>
      <c r="HRK670" s="7"/>
      <c r="HRL670" s="7"/>
      <c r="HRM670" s="7"/>
      <c r="HRN670" s="7"/>
      <c r="HRO670" s="7"/>
      <c r="HRP670" s="7"/>
      <c r="HRQ670" s="7"/>
      <c r="HRR670" s="7"/>
      <c r="HRS670" s="7"/>
      <c r="HRT670" s="7"/>
      <c r="HRU670" s="7"/>
      <c r="HRV670" s="7"/>
      <c r="HRW670" s="7"/>
      <c r="HRX670" s="7"/>
      <c r="HRY670" s="7"/>
      <c r="HRZ670" s="7"/>
      <c r="HSA670" s="7"/>
      <c r="HSB670" s="7"/>
      <c r="HSC670" s="7"/>
      <c r="HSD670" s="7"/>
      <c r="HSE670" s="7"/>
      <c r="HSF670" s="7"/>
      <c r="HSG670" s="7"/>
      <c r="HSH670" s="7"/>
      <c r="HSI670" s="7"/>
      <c r="HSJ670" s="7"/>
      <c r="HSK670" s="7"/>
      <c r="HSL670" s="7"/>
      <c r="HSM670" s="7"/>
      <c r="HSN670" s="7"/>
      <c r="HSO670" s="7"/>
      <c r="HSP670" s="7"/>
      <c r="HSQ670" s="7"/>
      <c r="HSR670" s="7"/>
      <c r="HSS670" s="7"/>
      <c r="HST670" s="7"/>
      <c r="HSU670" s="7"/>
      <c r="HSV670" s="7"/>
      <c r="HSW670" s="7"/>
      <c r="HSX670" s="7"/>
      <c r="HSY670" s="7"/>
      <c r="HSZ670" s="7"/>
      <c r="HTA670" s="7"/>
      <c r="HTB670" s="7"/>
      <c r="HTC670" s="7"/>
      <c r="HTD670" s="7"/>
      <c r="HTE670" s="7"/>
      <c r="HTF670" s="7"/>
      <c r="HTG670" s="7"/>
      <c r="HTH670" s="7"/>
      <c r="HTI670" s="7"/>
      <c r="HTJ670" s="7"/>
      <c r="HTK670" s="7"/>
      <c r="HTL670" s="7"/>
      <c r="HTM670" s="7"/>
      <c r="HTN670" s="7"/>
      <c r="HTO670" s="7"/>
      <c r="HTP670" s="7"/>
      <c r="HTQ670" s="7"/>
      <c r="HTR670" s="7"/>
      <c r="HTS670" s="7"/>
      <c r="HTT670" s="7"/>
      <c r="HTU670" s="7"/>
      <c r="HTV670" s="7"/>
      <c r="HTW670" s="7"/>
      <c r="HTX670" s="7"/>
      <c r="HTY670" s="7"/>
      <c r="HTZ670" s="7"/>
      <c r="HUA670" s="7"/>
      <c r="HUB670" s="7"/>
      <c r="HUC670" s="7"/>
      <c r="HUD670" s="7"/>
      <c r="HUE670" s="7"/>
      <c r="HUF670" s="7"/>
      <c r="HUG670" s="7"/>
      <c r="HUH670" s="7"/>
      <c r="HUI670" s="7"/>
      <c r="HUJ670" s="7"/>
      <c r="HUK670" s="7"/>
      <c r="HUL670" s="7"/>
      <c r="HUM670" s="7"/>
      <c r="HUN670" s="7"/>
      <c r="HUO670" s="7"/>
      <c r="HUP670" s="7"/>
      <c r="HUQ670" s="7"/>
      <c r="HUR670" s="7"/>
      <c r="HUS670" s="7"/>
      <c r="HUT670" s="7"/>
      <c r="HUU670" s="7"/>
      <c r="HUV670" s="7"/>
      <c r="HUW670" s="7"/>
      <c r="HUX670" s="7"/>
      <c r="HUY670" s="7"/>
      <c r="HUZ670" s="7"/>
      <c r="HVA670" s="7"/>
      <c r="HVB670" s="7"/>
      <c r="HVC670" s="7"/>
      <c r="HVD670" s="7"/>
      <c r="HVE670" s="7"/>
      <c r="HVF670" s="7"/>
      <c r="HVG670" s="7"/>
      <c r="HVH670" s="7"/>
      <c r="HVI670" s="7"/>
      <c r="HVJ670" s="7"/>
      <c r="HVK670" s="7"/>
      <c r="HVL670" s="7"/>
      <c r="HVM670" s="7"/>
      <c r="HVN670" s="7"/>
      <c r="HVO670" s="7"/>
      <c r="HVP670" s="7"/>
      <c r="HVQ670" s="7"/>
      <c r="HVR670" s="7"/>
      <c r="HVS670" s="7"/>
      <c r="HVT670" s="7"/>
      <c r="HVU670" s="7"/>
      <c r="HVV670" s="7"/>
      <c r="HVW670" s="7"/>
      <c r="HVX670" s="7"/>
      <c r="HVY670" s="7"/>
      <c r="HVZ670" s="7"/>
      <c r="HWA670" s="7"/>
      <c r="HWB670" s="7"/>
      <c r="HWC670" s="7"/>
      <c r="HWD670" s="7"/>
      <c r="HWE670" s="7"/>
      <c r="HWF670" s="7"/>
      <c r="HWG670" s="7"/>
      <c r="HWH670" s="7"/>
      <c r="HWI670" s="7"/>
      <c r="HWJ670" s="7"/>
      <c r="HWK670" s="7"/>
      <c r="HWL670" s="7"/>
      <c r="HWM670" s="7"/>
      <c r="HWN670" s="7"/>
      <c r="HWO670" s="7"/>
      <c r="HWP670" s="7"/>
      <c r="HWQ670" s="7"/>
      <c r="HWR670" s="7"/>
      <c r="HWS670" s="7"/>
      <c r="HWT670" s="7"/>
      <c r="HWU670" s="7"/>
      <c r="HWV670" s="7"/>
      <c r="HWW670" s="7"/>
      <c r="HWX670" s="7"/>
      <c r="HWY670" s="7"/>
      <c r="HWZ670" s="7"/>
      <c r="HXA670" s="7"/>
      <c r="HXB670" s="7"/>
      <c r="HXC670" s="7"/>
      <c r="HXD670" s="7"/>
      <c r="HXE670" s="7"/>
      <c r="HXF670" s="7"/>
      <c r="HXG670" s="7"/>
      <c r="HXH670" s="7"/>
      <c r="HXI670" s="7"/>
      <c r="HXJ670" s="7"/>
      <c r="HXK670" s="7"/>
      <c r="HXL670" s="7"/>
      <c r="HXM670" s="7"/>
      <c r="HXN670" s="7"/>
      <c r="HXO670" s="7"/>
      <c r="HXP670" s="7"/>
      <c r="HXQ670" s="7"/>
      <c r="HXR670" s="7"/>
      <c r="HXS670" s="7"/>
      <c r="HXT670" s="7"/>
      <c r="HXU670" s="7"/>
      <c r="HXV670" s="7"/>
      <c r="HXW670" s="7"/>
      <c r="HXX670" s="7"/>
      <c r="HXY670" s="7"/>
      <c r="HXZ670" s="7"/>
      <c r="HYA670" s="7"/>
      <c r="HYB670" s="7"/>
      <c r="HYC670" s="7"/>
      <c r="HYD670" s="7"/>
      <c r="HYE670" s="7"/>
      <c r="HYF670" s="7"/>
      <c r="HYG670" s="7"/>
      <c r="HYH670" s="7"/>
      <c r="HYI670" s="7"/>
      <c r="HYJ670" s="7"/>
      <c r="HYK670" s="7"/>
      <c r="HYL670" s="7"/>
      <c r="HYM670" s="7"/>
      <c r="HYN670" s="7"/>
      <c r="HYO670" s="7"/>
      <c r="HYP670" s="7"/>
      <c r="HYQ670" s="7"/>
      <c r="HYR670" s="7"/>
      <c r="HYS670" s="7"/>
      <c r="HYT670" s="7"/>
      <c r="HYU670" s="7"/>
      <c r="HYV670" s="7"/>
      <c r="HYW670" s="7"/>
      <c r="HYX670" s="7"/>
      <c r="HYY670" s="7"/>
      <c r="HYZ670" s="7"/>
      <c r="HZA670" s="7"/>
      <c r="HZB670" s="7"/>
      <c r="HZC670" s="7"/>
      <c r="HZD670" s="7"/>
      <c r="HZE670" s="7"/>
      <c r="HZF670" s="7"/>
      <c r="HZG670" s="7"/>
      <c r="HZH670" s="7"/>
      <c r="HZI670" s="7"/>
      <c r="HZJ670" s="7"/>
      <c r="HZK670" s="7"/>
      <c r="HZL670" s="7"/>
      <c r="HZM670" s="7"/>
      <c r="HZN670" s="7"/>
      <c r="HZO670" s="7"/>
      <c r="HZP670" s="7"/>
      <c r="HZQ670" s="7"/>
      <c r="HZR670" s="7"/>
      <c r="HZS670" s="7"/>
      <c r="HZT670" s="7"/>
      <c r="HZU670" s="7"/>
      <c r="HZV670" s="7"/>
      <c r="HZW670" s="7"/>
      <c r="HZX670" s="7"/>
      <c r="HZY670" s="7"/>
      <c r="HZZ670" s="7"/>
      <c r="IAA670" s="7"/>
      <c r="IAB670" s="7"/>
      <c r="IAC670" s="7"/>
      <c r="IAD670" s="7"/>
      <c r="IAE670" s="7"/>
      <c r="IAF670" s="7"/>
      <c r="IAG670" s="7"/>
      <c r="IAH670" s="7"/>
      <c r="IAI670" s="7"/>
      <c r="IAJ670" s="7"/>
      <c r="IAK670" s="7"/>
      <c r="IAL670" s="7"/>
      <c r="IAM670" s="7"/>
      <c r="IAN670" s="7"/>
      <c r="IAO670" s="7"/>
      <c r="IAP670" s="7"/>
      <c r="IAQ670" s="7"/>
      <c r="IAR670" s="7"/>
      <c r="IAS670" s="7"/>
      <c r="IAT670" s="7"/>
      <c r="IAU670" s="7"/>
      <c r="IAV670" s="7"/>
      <c r="IAW670" s="7"/>
      <c r="IAX670" s="7"/>
      <c r="IAY670" s="7"/>
      <c r="IAZ670" s="7"/>
      <c r="IBA670" s="7"/>
      <c r="IBB670" s="7"/>
      <c r="IBC670" s="7"/>
      <c r="IBD670" s="7"/>
      <c r="IBE670" s="7"/>
      <c r="IBF670" s="7"/>
      <c r="IBG670" s="7"/>
      <c r="IBH670" s="7"/>
      <c r="IBI670" s="7"/>
      <c r="IBJ670" s="7"/>
      <c r="IBK670" s="7"/>
      <c r="IBL670" s="7"/>
      <c r="IBM670" s="7"/>
      <c r="IBN670" s="7"/>
      <c r="IBO670" s="7"/>
      <c r="IBP670" s="7"/>
      <c r="IBQ670" s="7"/>
      <c r="IBR670" s="7"/>
      <c r="IBS670" s="7"/>
      <c r="IBT670" s="7"/>
      <c r="IBU670" s="7"/>
      <c r="IBV670" s="7"/>
      <c r="IBW670" s="7"/>
      <c r="IBX670" s="7"/>
      <c r="IBY670" s="7"/>
      <c r="IBZ670" s="7"/>
      <c r="ICA670" s="7"/>
      <c r="ICB670" s="7"/>
      <c r="ICC670" s="7"/>
      <c r="ICD670" s="7"/>
      <c r="ICE670" s="7"/>
      <c r="ICF670" s="7"/>
      <c r="ICG670" s="7"/>
      <c r="ICH670" s="7"/>
      <c r="ICI670" s="7"/>
      <c r="ICJ670" s="7"/>
      <c r="ICK670" s="7"/>
      <c r="ICL670" s="7"/>
      <c r="ICM670" s="7"/>
      <c r="ICN670" s="7"/>
      <c r="ICO670" s="7"/>
      <c r="ICP670" s="7"/>
      <c r="ICQ670" s="7"/>
      <c r="ICR670" s="7"/>
      <c r="ICS670" s="7"/>
      <c r="ICT670" s="7"/>
      <c r="ICU670" s="7"/>
      <c r="ICV670" s="7"/>
      <c r="ICW670" s="7"/>
      <c r="ICX670" s="7"/>
      <c r="ICY670" s="7"/>
      <c r="ICZ670" s="7"/>
      <c r="IDA670" s="7"/>
      <c r="IDB670" s="7"/>
      <c r="IDC670" s="7"/>
      <c r="IDD670" s="7"/>
      <c r="IDE670" s="7"/>
      <c r="IDF670" s="7"/>
      <c r="IDG670" s="7"/>
      <c r="IDH670" s="7"/>
      <c r="IDI670" s="7"/>
      <c r="IDJ670" s="7"/>
      <c r="IDK670" s="7"/>
      <c r="IDL670" s="7"/>
      <c r="IDM670" s="7"/>
      <c r="IDN670" s="7"/>
      <c r="IDO670" s="7"/>
      <c r="IDP670" s="7"/>
      <c r="IDQ670" s="7"/>
      <c r="IDR670" s="7"/>
      <c r="IDS670" s="7"/>
      <c r="IDT670" s="7"/>
      <c r="IDU670" s="7"/>
      <c r="IDV670" s="7"/>
      <c r="IDW670" s="7"/>
      <c r="IDX670" s="7"/>
      <c r="IDY670" s="7"/>
      <c r="IDZ670" s="7"/>
      <c r="IEA670" s="7"/>
      <c r="IEB670" s="7"/>
      <c r="IEC670" s="7"/>
      <c r="IED670" s="7"/>
      <c r="IEE670" s="7"/>
      <c r="IEF670" s="7"/>
      <c r="IEG670" s="7"/>
      <c r="IEH670" s="7"/>
      <c r="IEI670" s="7"/>
      <c r="IEJ670" s="7"/>
      <c r="IEK670" s="7"/>
      <c r="IEL670" s="7"/>
      <c r="IEM670" s="7"/>
      <c r="IEN670" s="7"/>
      <c r="IEO670" s="7"/>
      <c r="IEP670" s="7"/>
      <c r="IEQ670" s="7"/>
      <c r="IER670" s="7"/>
      <c r="IES670" s="7"/>
      <c r="IET670" s="7"/>
      <c r="IEU670" s="7"/>
      <c r="IEV670" s="7"/>
      <c r="IEW670" s="7"/>
      <c r="IEX670" s="7"/>
      <c r="IEY670" s="7"/>
      <c r="IEZ670" s="7"/>
      <c r="IFA670" s="7"/>
      <c r="IFB670" s="7"/>
      <c r="IFC670" s="7"/>
      <c r="IFD670" s="7"/>
      <c r="IFE670" s="7"/>
      <c r="IFF670" s="7"/>
      <c r="IFG670" s="7"/>
      <c r="IFH670" s="7"/>
      <c r="IFI670" s="7"/>
      <c r="IFJ670" s="7"/>
      <c r="IFK670" s="7"/>
      <c r="IFL670" s="7"/>
      <c r="IFM670" s="7"/>
      <c r="IFN670" s="7"/>
      <c r="IFO670" s="7"/>
      <c r="IFP670" s="7"/>
      <c r="IFQ670" s="7"/>
      <c r="IFR670" s="7"/>
      <c r="IFS670" s="7"/>
      <c r="IFT670" s="7"/>
      <c r="IFU670" s="7"/>
      <c r="IFV670" s="7"/>
      <c r="IFW670" s="7"/>
      <c r="IFX670" s="7"/>
      <c r="IFY670" s="7"/>
      <c r="IFZ670" s="7"/>
      <c r="IGA670" s="7"/>
      <c r="IGB670" s="7"/>
      <c r="IGC670" s="7"/>
      <c r="IGD670" s="7"/>
      <c r="IGE670" s="7"/>
      <c r="IGF670" s="7"/>
      <c r="IGG670" s="7"/>
      <c r="IGH670" s="7"/>
      <c r="IGI670" s="7"/>
      <c r="IGJ670" s="7"/>
      <c r="IGK670" s="7"/>
      <c r="IGL670" s="7"/>
      <c r="IGM670" s="7"/>
      <c r="IGN670" s="7"/>
      <c r="IGO670" s="7"/>
      <c r="IGP670" s="7"/>
      <c r="IGQ670" s="7"/>
      <c r="IGR670" s="7"/>
      <c r="IGS670" s="7"/>
      <c r="IGT670" s="7"/>
      <c r="IGU670" s="7"/>
      <c r="IGV670" s="7"/>
      <c r="IGW670" s="7"/>
      <c r="IGX670" s="7"/>
      <c r="IGY670" s="7"/>
      <c r="IGZ670" s="7"/>
      <c r="IHA670" s="7"/>
      <c r="IHB670" s="7"/>
      <c r="IHC670" s="7"/>
      <c r="IHD670" s="7"/>
      <c r="IHE670" s="7"/>
      <c r="IHF670" s="7"/>
      <c r="IHG670" s="7"/>
      <c r="IHH670" s="7"/>
      <c r="IHI670" s="7"/>
      <c r="IHJ670" s="7"/>
      <c r="IHK670" s="7"/>
      <c r="IHL670" s="7"/>
      <c r="IHM670" s="7"/>
      <c r="IHN670" s="7"/>
      <c r="IHO670" s="7"/>
      <c r="IHP670" s="7"/>
      <c r="IHQ670" s="7"/>
      <c r="IHR670" s="7"/>
      <c r="IHS670" s="7"/>
      <c r="IHT670" s="7"/>
      <c r="IHU670" s="7"/>
      <c r="IHV670" s="7"/>
      <c r="IHW670" s="7"/>
      <c r="IHX670" s="7"/>
      <c r="IHY670" s="7"/>
      <c r="IHZ670" s="7"/>
      <c r="IIA670" s="7"/>
      <c r="IIB670" s="7"/>
      <c r="IIC670" s="7"/>
      <c r="IID670" s="7"/>
      <c r="IIE670" s="7"/>
      <c r="IIF670" s="7"/>
      <c r="IIG670" s="7"/>
      <c r="IIH670" s="7"/>
      <c r="III670" s="7"/>
      <c r="IIJ670" s="7"/>
      <c r="IIK670" s="7"/>
      <c r="IIL670" s="7"/>
      <c r="IIM670" s="7"/>
      <c r="IIN670" s="7"/>
      <c r="IIO670" s="7"/>
      <c r="IIP670" s="7"/>
      <c r="IIQ670" s="7"/>
      <c r="IIR670" s="7"/>
      <c r="IIS670" s="7"/>
      <c r="IIT670" s="7"/>
      <c r="IIU670" s="7"/>
      <c r="IIV670" s="7"/>
      <c r="IIW670" s="7"/>
      <c r="IIX670" s="7"/>
      <c r="IIY670" s="7"/>
      <c r="IIZ670" s="7"/>
      <c r="IJA670" s="7"/>
      <c r="IJB670" s="7"/>
      <c r="IJC670" s="7"/>
      <c r="IJD670" s="7"/>
      <c r="IJE670" s="7"/>
      <c r="IJF670" s="7"/>
      <c r="IJG670" s="7"/>
      <c r="IJH670" s="7"/>
      <c r="IJI670" s="7"/>
      <c r="IJJ670" s="7"/>
      <c r="IJK670" s="7"/>
      <c r="IJL670" s="7"/>
      <c r="IJM670" s="7"/>
      <c r="IJN670" s="7"/>
      <c r="IJO670" s="7"/>
      <c r="IJP670" s="7"/>
      <c r="IJQ670" s="7"/>
      <c r="IJR670" s="7"/>
      <c r="IJS670" s="7"/>
      <c r="IJT670" s="7"/>
      <c r="IJU670" s="7"/>
      <c r="IJV670" s="7"/>
      <c r="IJW670" s="7"/>
      <c r="IJX670" s="7"/>
      <c r="IJY670" s="7"/>
      <c r="IJZ670" s="7"/>
      <c r="IKA670" s="7"/>
      <c r="IKB670" s="7"/>
      <c r="IKC670" s="7"/>
      <c r="IKD670" s="7"/>
      <c r="IKE670" s="7"/>
      <c r="IKF670" s="7"/>
      <c r="IKG670" s="7"/>
      <c r="IKH670" s="7"/>
      <c r="IKI670" s="7"/>
      <c r="IKJ670" s="7"/>
      <c r="IKK670" s="7"/>
      <c r="IKL670" s="7"/>
      <c r="IKM670" s="7"/>
      <c r="IKN670" s="7"/>
      <c r="IKO670" s="7"/>
      <c r="IKP670" s="7"/>
      <c r="IKQ670" s="7"/>
      <c r="IKR670" s="7"/>
      <c r="IKS670" s="7"/>
      <c r="IKT670" s="7"/>
      <c r="IKU670" s="7"/>
      <c r="IKV670" s="7"/>
      <c r="IKW670" s="7"/>
      <c r="IKX670" s="7"/>
      <c r="IKY670" s="7"/>
      <c r="IKZ670" s="7"/>
      <c r="ILA670" s="7"/>
      <c r="ILB670" s="7"/>
      <c r="ILC670" s="7"/>
      <c r="ILD670" s="7"/>
      <c r="ILE670" s="7"/>
      <c r="ILF670" s="7"/>
      <c r="ILG670" s="7"/>
      <c r="ILH670" s="7"/>
      <c r="ILI670" s="7"/>
      <c r="ILJ670" s="7"/>
      <c r="ILK670" s="7"/>
      <c r="ILL670" s="7"/>
      <c r="ILM670" s="7"/>
      <c r="ILN670" s="7"/>
      <c r="ILO670" s="7"/>
      <c r="ILP670" s="7"/>
      <c r="ILQ670" s="7"/>
      <c r="ILR670" s="7"/>
      <c r="ILS670" s="7"/>
      <c r="ILT670" s="7"/>
      <c r="ILU670" s="7"/>
      <c r="ILV670" s="7"/>
      <c r="ILW670" s="7"/>
      <c r="ILX670" s="7"/>
      <c r="ILY670" s="7"/>
      <c r="ILZ670" s="7"/>
      <c r="IMA670" s="7"/>
      <c r="IMB670" s="7"/>
      <c r="IMC670" s="7"/>
      <c r="IMD670" s="7"/>
      <c r="IME670" s="7"/>
      <c r="IMF670" s="7"/>
      <c r="IMG670" s="7"/>
      <c r="IMH670" s="7"/>
      <c r="IMI670" s="7"/>
      <c r="IMJ670" s="7"/>
      <c r="IMK670" s="7"/>
      <c r="IML670" s="7"/>
      <c r="IMM670" s="7"/>
      <c r="IMN670" s="7"/>
      <c r="IMO670" s="7"/>
      <c r="IMP670" s="7"/>
      <c r="IMQ670" s="7"/>
      <c r="IMR670" s="7"/>
      <c r="IMS670" s="7"/>
      <c r="IMT670" s="7"/>
      <c r="IMU670" s="7"/>
      <c r="IMV670" s="7"/>
      <c r="IMW670" s="7"/>
      <c r="IMX670" s="7"/>
      <c r="IMY670" s="7"/>
      <c r="IMZ670" s="7"/>
      <c r="INA670" s="7"/>
      <c r="INB670" s="7"/>
      <c r="INC670" s="7"/>
      <c r="IND670" s="7"/>
      <c r="INE670" s="7"/>
      <c r="INF670" s="7"/>
      <c r="ING670" s="7"/>
      <c r="INH670" s="7"/>
      <c r="INI670" s="7"/>
      <c r="INJ670" s="7"/>
      <c r="INK670" s="7"/>
      <c r="INL670" s="7"/>
      <c r="INM670" s="7"/>
      <c r="INN670" s="7"/>
      <c r="INO670" s="7"/>
      <c r="INP670" s="7"/>
      <c r="INQ670" s="7"/>
      <c r="INR670" s="7"/>
      <c r="INS670" s="7"/>
      <c r="INT670" s="7"/>
      <c r="INU670" s="7"/>
      <c r="INV670" s="7"/>
      <c r="INW670" s="7"/>
      <c r="INX670" s="7"/>
      <c r="INY670" s="7"/>
      <c r="INZ670" s="7"/>
      <c r="IOA670" s="7"/>
      <c r="IOB670" s="7"/>
      <c r="IOC670" s="7"/>
      <c r="IOD670" s="7"/>
      <c r="IOE670" s="7"/>
      <c r="IOF670" s="7"/>
      <c r="IOG670" s="7"/>
      <c r="IOH670" s="7"/>
      <c r="IOI670" s="7"/>
      <c r="IOJ670" s="7"/>
      <c r="IOK670" s="7"/>
      <c r="IOL670" s="7"/>
      <c r="IOM670" s="7"/>
      <c r="ION670" s="7"/>
      <c r="IOO670" s="7"/>
      <c r="IOP670" s="7"/>
      <c r="IOQ670" s="7"/>
      <c r="IOR670" s="7"/>
      <c r="IOS670" s="7"/>
      <c r="IOT670" s="7"/>
      <c r="IOU670" s="7"/>
      <c r="IOV670" s="7"/>
      <c r="IOW670" s="7"/>
      <c r="IOX670" s="7"/>
      <c r="IOY670" s="7"/>
      <c r="IOZ670" s="7"/>
      <c r="IPA670" s="7"/>
      <c r="IPB670" s="7"/>
      <c r="IPC670" s="7"/>
      <c r="IPD670" s="7"/>
      <c r="IPE670" s="7"/>
      <c r="IPF670" s="7"/>
      <c r="IPG670" s="7"/>
      <c r="IPH670" s="7"/>
      <c r="IPI670" s="7"/>
      <c r="IPJ670" s="7"/>
      <c r="IPK670" s="7"/>
      <c r="IPL670" s="7"/>
      <c r="IPM670" s="7"/>
      <c r="IPN670" s="7"/>
      <c r="IPO670" s="7"/>
      <c r="IPP670" s="7"/>
      <c r="IPQ670" s="7"/>
      <c r="IPR670" s="7"/>
      <c r="IPS670" s="7"/>
      <c r="IPT670" s="7"/>
      <c r="IPU670" s="7"/>
      <c r="IPV670" s="7"/>
      <c r="IPW670" s="7"/>
      <c r="IPX670" s="7"/>
      <c r="IPY670" s="7"/>
      <c r="IPZ670" s="7"/>
      <c r="IQA670" s="7"/>
      <c r="IQB670" s="7"/>
      <c r="IQC670" s="7"/>
      <c r="IQD670" s="7"/>
      <c r="IQE670" s="7"/>
      <c r="IQF670" s="7"/>
      <c r="IQG670" s="7"/>
      <c r="IQH670" s="7"/>
      <c r="IQI670" s="7"/>
      <c r="IQJ670" s="7"/>
      <c r="IQK670" s="7"/>
      <c r="IQL670" s="7"/>
      <c r="IQM670" s="7"/>
      <c r="IQN670" s="7"/>
      <c r="IQO670" s="7"/>
      <c r="IQP670" s="7"/>
      <c r="IQQ670" s="7"/>
      <c r="IQR670" s="7"/>
      <c r="IQS670" s="7"/>
      <c r="IQT670" s="7"/>
      <c r="IQU670" s="7"/>
      <c r="IQV670" s="7"/>
      <c r="IQW670" s="7"/>
      <c r="IQX670" s="7"/>
      <c r="IQY670" s="7"/>
      <c r="IQZ670" s="7"/>
      <c r="IRA670" s="7"/>
      <c r="IRB670" s="7"/>
      <c r="IRC670" s="7"/>
      <c r="IRD670" s="7"/>
      <c r="IRE670" s="7"/>
      <c r="IRF670" s="7"/>
      <c r="IRG670" s="7"/>
      <c r="IRH670" s="7"/>
      <c r="IRI670" s="7"/>
      <c r="IRJ670" s="7"/>
      <c r="IRK670" s="7"/>
      <c r="IRL670" s="7"/>
      <c r="IRM670" s="7"/>
      <c r="IRN670" s="7"/>
      <c r="IRO670" s="7"/>
      <c r="IRP670" s="7"/>
      <c r="IRQ670" s="7"/>
      <c r="IRR670" s="7"/>
      <c r="IRS670" s="7"/>
      <c r="IRT670" s="7"/>
      <c r="IRU670" s="7"/>
      <c r="IRV670" s="7"/>
      <c r="IRW670" s="7"/>
      <c r="IRX670" s="7"/>
      <c r="IRY670" s="7"/>
      <c r="IRZ670" s="7"/>
      <c r="ISA670" s="7"/>
      <c r="ISB670" s="7"/>
      <c r="ISC670" s="7"/>
      <c r="ISD670" s="7"/>
      <c r="ISE670" s="7"/>
      <c r="ISF670" s="7"/>
      <c r="ISG670" s="7"/>
      <c r="ISH670" s="7"/>
      <c r="ISI670" s="7"/>
      <c r="ISJ670" s="7"/>
      <c r="ISK670" s="7"/>
      <c r="ISL670" s="7"/>
      <c r="ISM670" s="7"/>
      <c r="ISN670" s="7"/>
      <c r="ISO670" s="7"/>
      <c r="ISP670" s="7"/>
      <c r="ISQ670" s="7"/>
      <c r="ISR670" s="7"/>
      <c r="ISS670" s="7"/>
      <c r="IST670" s="7"/>
      <c r="ISU670" s="7"/>
      <c r="ISV670" s="7"/>
      <c r="ISW670" s="7"/>
      <c r="ISX670" s="7"/>
      <c r="ISY670" s="7"/>
      <c r="ISZ670" s="7"/>
      <c r="ITA670" s="7"/>
      <c r="ITB670" s="7"/>
      <c r="ITC670" s="7"/>
      <c r="ITD670" s="7"/>
      <c r="ITE670" s="7"/>
      <c r="ITF670" s="7"/>
      <c r="ITG670" s="7"/>
      <c r="ITH670" s="7"/>
      <c r="ITI670" s="7"/>
      <c r="ITJ670" s="7"/>
      <c r="ITK670" s="7"/>
      <c r="ITL670" s="7"/>
      <c r="ITM670" s="7"/>
      <c r="ITN670" s="7"/>
      <c r="ITO670" s="7"/>
      <c r="ITP670" s="7"/>
      <c r="ITQ670" s="7"/>
      <c r="ITR670" s="7"/>
      <c r="ITS670" s="7"/>
      <c r="ITT670" s="7"/>
      <c r="ITU670" s="7"/>
      <c r="ITV670" s="7"/>
      <c r="ITW670" s="7"/>
      <c r="ITX670" s="7"/>
      <c r="ITY670" s="7"/>
      <c r="ITZ670" s="7"/>
      <c r="IUA670" s="7"/>
      <c r="IUB670" s="7"/>
      <c r="IUC670" s="7"/>
      <c r="IUD670" s="7"/>
      <c r="IUE670" s="7"/>
      <c r="IUF670" s="7"/>
      <c r="IUG670" s="7"/>
      <c r="IUH670" s="7"/>
      <c r="IUI670" s="7"/>
      <c r="IUJ670" s="7"/>
      <c r="IUK670" s="7"/>
      <c r="IUL670" s="7"/>
      <c r="IUM670" s="7"/>
      <c r="IUN670" s="7"/>
      <c r="IUO670" s="7"/>
      <c r="IUP670" s="7"/>
      <c r="IUQ670" s="7"/>
      <c r="IUR670" s="7"/>
      <c r="IUS670" s="7"/>
      <c r="IUT670" s="7"/>
      <c r="IUU670" s="7"/>
      <c r="IUV670" s="7"/>
      <c r="IUW670" s="7"/>
      <c r="IUX670" s="7"/>
      <c r="IUY670" s="7"/>
      <c r="IUZ670" s="7"/>
      <c r="IVA670" s="7"/>
      <c r="IVB670" s="7"/>
      <c r="IVC670" s="7"/>
      <c r="IVD670" s="7"/>
      <c r="IVE670" s="7"/>
      <c r="IVF670" s="7"/>
      <c r="IVG670" s="7"/>
      <c r="IVH670" s="7"/>
      <c r="IVI670" s="7"/>
      <c r="IVJ670" s="7"/>
      <c r="IVK670" s="7"/>
      <c r="IVL670" s="7"/>
      <c r="IVM670" s="7"/>
      <c r="IVN670" s="7"/>
      <c r="IVO670" s="7"/>
      <c r="IVP670" s="7"/>
      <c r="IVQ670" s="7"/>
      <c r="IVR670" s="7"/>
      <c r="IVS670" s="7"/>
      <c r="IVT670" s="7"/>
      <c r="IVU670" s="7"/>
      <c r="IVV670" s="7"/>
      <c r="IVW670" s="7"/>
      <c r="IVX670" s="7"/>
      <c r="IVY670" s="7"/>
      <c r="IVZ670" s="7"/>
      <c r="IWA670" s="7"/>
      <c r="IWB670" s="7"/>
      <c r="IWC670" s="7"/>
      <c r="IWD670" s="7"/>
      <c r="IWE670" s="7"/>
      <c r="IWF670" s="7"/>
      <c r="IWG670" s="7"/>
      <c r="IWH670" s="7"/>
      <c r="IWI670" s="7"/>
      <c r="IWJ670" s="7"/>
      <c r="IWK670" s="7"/>
      <c r="IWL670" s="7"/>
      <c r="IWM670" s="7"/>
      <c r="IWN670" s="7"/>
      <c r="IWO670" s="7"/>
      <c r="IWP670" s="7"/>
      <c r="IWQ670" s="7"/>
      <c r="IWR670" s="7"/>
      <c r="IWS670" s="7"/>
      <c r="IWT670" s="7"/>
      <c r="IWU670" s="7"/>
      <c r="IWV670" s="7"/>
      <c r="IWW670" s="7"/>
      <c r="IWX670" s="7"/>
      <c r="IWY670" s="7"/>
      <c r="IWZ670" s="7"/>
      <c r="IXA670" s="7"/>
      <c r="IXB670" s="7"/>
      <c r="IXC670" s="7"/>
      <c r="IXD670" s="7"/>
      <c r="IXE670" s="7"/>
      <c r="IXF670" s="7"/>
      <c r="IXG670" s="7"/>
      <c r="IXH670" s="7"/>
      <c r="IXI670" s="7"/>
      <c r="IXJ670" s="7"/>
      <c r="IXK670" s="7"/>
      <c r="IXL670" s="7"/>
      <c r="IXM670" s="7"/>
      <c r="IXN670" s="7"/>
      <c r="IXO670" s="7"/>
      <c r="IXP670" s="7"/>
      <c r="IXQ670" s="7"/>
      <c r="IXR670" s="7"/>
      <c r="IXS670" s="7"/>
      <c r="IXT670" s="7"/>
      <c r="IXU670" s="7"/>
      <c r="IXV670" s="7"/>
      <c r="IXW670" s="7"/>
      <c r="IXX670" s="7"/>
      <c r="IXY670" s="7"/>
      <c r="IXZ670" s="7"/>
      <c r="IYA670" s="7"/>
      <c r="IYB670" s="7"/>
      <c r="IYC670" s="7"/>
      <c r="IYD670" s="7"/>
      <c r="IYE670" s="7"/>
      <c r="IYF670" s="7"/>
      <c r="IYG670" s="7"/>
      <c r="IYH670" s="7"/>
      <c r="IYI670" s="7"/>
      <c r="IYJ670" s="7"/>
      <c r="IYK670" s="7"/>
      <c r="IYL670" s="7"/>
      <c r="IYM670" s="7"/>
      <c r="IYN670" s="7"/>
      <c r="IYO670" s="7"/>
      <c r="IYP670" s="7"/>
      <c r="IYQ670" s="7"/>
      <c r="IYR670" s="7"/>
      <c r="IYS670" s="7"/>
      <c r="IYT670" s="7"/>
      <c r="IYU670" s="7"/>
      <c r="IYV670" s="7"/>
      <c r="IYW670" s="7"/>
      <c r="IYX670" s="7"/>
      <c r="IYY670" s="7"/>
      <c r="IYZ670" s="7"/>
      <c r="IZA670" s="7"/>
      <c r="IZB670" s="7"/>
      <c r="IZC670" s="7"/>
      <c r="IZD670" s="7"/>
      <c r="IZE670" s="7"/>
      <c r="IZF670" s="7"/>
      <c r="IZG670" s="7"/>
      <c r="IZH670" s="7"/>
      <c r="IZI670" s="7"/>
      <c r="IZJ670" s="7"/>
      <c r="IZK670" s="7"/>
      <c r="IZL670" s="7"/>
      <c r="IZM670" s="7"/>
      <c r="IZN670" s="7"/>
      <c r="IZO670" s="7"/>
      <c r="IZP670" s="7"/>
      <c r="IZQ670" s="7"/>
      <c r="IZR670" s="7"/>
      <c r="IZS670" s="7"/>
      <c r="IZT670" s="7"/>
      <c r="IZU670" s="7"/>
      <c r="IZV670" s="7"/>
      <c r="IZW670" s="7"/>
      <c r="IZX670" s="7"/>
      <c r="IZY670" s="7"/>
      <c r="IZZ670" s="7"/>
      <c r="JAA670" s="7"/>
      <c r="JAB670" s="7"/>
      <c r="JAC670" s="7"/>
      <c r="JAD670" s="7"/>
      <c r="JAE670" s="7"/>
      <c r="JAF670" s="7"/>
      <c r="JAG670" s="7"/>
      <c r="JAH670" s="7"/>
      <c r="JAI670" s="7"/>
      <c r="JAJ670" s="7"/>
      <c r="JAK670" s="7"/>
      <c r="JAL670" s="7"/>
      <c r="JAM670" s="7"/>
      <c r="JAN670" s="7"/>
      <c r="JAO670" s="7"/>
      <c r="JAP670" s="7"/>
      <c r="JAQ670" s="7"/>
      <c r="JAR670" s="7"/>
      <c r="JAS670" s="7"/>
      <c r="JAT670" s="7"/>
      <c r="JAU670" s="7"/>
      <c r="JAV670" s="7"/>
      <c r="JAW670" s="7"/>
      <c r="JAX670" s="7"/>
      <c r="JAY670" s="7"/>
      <c r="JAZ670" s="7"/>
      <c r="JBA670" s="7"/>
      <c r="JBB670" s="7"/>
      <c r="JBC670" s="7"/>
      <c r="JBD670" s="7"/>
      <c r="JBE670" s="7"/>
      <c r="JBF670" s="7"/>
      <c r="JBG670" s="7"/>
      <c r="JBH670" s="7"/>
      <c r="JBI670" s="7"/>
      <c r="JBJ670" s="7"/>
      <c r="JBK670" s="7"/>
      <c r="JBL670" s="7"/>
      <c r="JBM670" s="7"/>
      <c r="JBN670" s="7"/>
      <c r="JBO670" s="7"/>
      <c r="JBP670" s="7"/>
      <c r="JBQ670" s="7"/>
      <c r="JBR670" s="7"/>
      <c r="JBS670" s="7"/>
      <c r="JBT670" s="7"/>
      <c r="JBU670" s="7"/>
      <c r="JBV670" s="7"/>
      <c r="JBW670" s="7"/>
      <c r="JBX670" s="7"/>
      <c r="JBY670" s="7"/>
      <c r="JBZ670" s="7"/>
      <c r="JCA670" s="7"/>
      <c r="JCB670" s="7"/>
      <c r="JCC670" s="7"/>
      <c r="JCD670" s="7"/>
      <c r="JCE670" s="7"/>
      <c r="JCF670" s="7"/>
      <c r="JCG670" s="7"/>
      <c r="JCH670" s="7"/>
      <c r="JCI670" s="7"/>
      <c r="JCJ670" s="7"/>
      <c r="JCK670" s="7"/>
      <c r="JCL670" s="7"/>
      <c r="JCM670" s="7"/>
      <c r="JCN670" s="7"/>
      <c r="JCO670" s="7"/>
      <c r="JCP670" s="7"/>
      <c r="JCQ670" s="7"/>
      <c r="JCR670" s="7"/>
      <c r="JCS670" s="7"/>
      <c r="JCT670" s="7"/>
      <c r="JCU670" s="7"/>
      <c r="JCV670" s="7"/>
      <c r="JCW670" s="7"/>
      <c r="JCX670" s="7"/>
      <c r="JCY670" s="7"/>
      <c r="JCZ670" s="7"/>
      <c r="JDA670" s="7"/>
      <c r="JDB670" s="7"/>
      <c r="JDC670" s="7"/>
      <c r="JDD670" s="7"/>
      <c r="JDE670" s="7"/>
      <c r="JDF670" s="7"/>
      <c r="JDG670" s="7"/>
      <c r="JDH670" s="7"/>
      <c r="JDI670" s="7"/>
      <c r="JDJ670" s="7"/>
      <c r="JDK670" s="7"/>
      <c r="JDL670" s="7"/>
      <c r="JDM670" s="7"/>
      <c r="JDN670" s="7"/>
      <c r="JDO670" s="7"/>
      <c r="JDP670" s="7"/>
      <c r="JDQ670" s="7"/>
      <c r="JDR670" s="7"/>
      <c r="JDS670" s="7"/>
      <c r="JDT670" s="7"/>
      <c r="JDU670" s="7"/>
      <c r="JDV670" s="7"/>
      <c r="JDW670" s="7"/>
      <c r="JDX670" s="7"/>
      <c r="JDY670" s="7"/>
      <c r="JDZ670" s="7"/>
      <c r="JEA670" s="7"/>
      <c r="JEB670" s="7"/>
      <c r="JEC670" s="7"/>
      <c r="JED670" s="7"/>
      <c r="JEE670" s="7"/>
      <c r="JEF670" s="7"/>
      <c r="JEG670" s="7"/>
      <c r="JEH670" s="7"/>
      <c r="JEI670" s="7"/>
      <c r="JEJ670" s="7"/>
      <c r="JEK670" s="7"/>
      <c r="JEL670" s="7"/>
      <c r="JEM670" s="7"/>
      <c r="JEN670" s="7"/>
      <c r="JEO670" s="7"/>
      <c r="JEP670" s="7"/>
      <c r="JEQ670" s="7"/>
      <c r="JER670" s="7"/>
      <c r="JES670" s="7"/>
      <c r="JET670" s="7"/>
      <c r="JEU670" s="7"/>
      <c r="JEV670" s="7"/>
      <c r="JEW670" s="7"/>
      <c r="JEX670" s="7"/>
      <c r="JEY670" s="7"/>
      <c r="JEZ670" s="7"/>
      <c r="JFA670" s="7"/>
      <c r="JFB670" s="7"/>
      <c r="JFC670" s="7"/>
      <c r="JFD670" s="7"/>
      <c r="JFE670" s="7"/>
      <c r="JFF670" s="7"/>
      <c r="JFG670" s="7"/>
      <c r="JFH670" s="7"/>
      <c r="JFI670" s="7"/>
      <c r="JFJ670" s="7"/>
      <c r="JFK670" s="7"/>
      <c r="JFL670" s="7"/>
      <c r="JFM670" s="7"/>
      <c r="JFN670" s="7"/>
      <c r="JFO670" s="7"/>
      <c r="JFP670" s="7"/>
      <c r="JFQ670" s="7"/>
      <c r="JFR670" s="7"/>
      <c r="JFS670" s="7"/>
      <c r="JFT670" s="7"/>
      <c r="JFU670" s="7"/>
      <c r="JFV670" s="7"/>
      <c r="JFW670" s="7"/>
      <c r="JFX670" s="7"/>
      <c r="JFY670" s="7"/>
      <c r="JFZ670" s="7"/>
      <c r="JGA670" s="7"/>
      <c r="JGB670" s="7"/>
      <c r="JGC670" s="7"/>
      <c r="JGD670" s="7"/>
      <c r="JGE670" s="7"/>
      <c r="JGF670" s="7"/>
      <c r="JGG670" s="7"/>
      <c r="JGH670" s="7"/>
      <c r="JGI670" s="7"/>
      <c r="JGJ670" s="7"/>
      <c r="JGK670" s="7"/>
      <c r="JGL670" s="7"/>
      <c r="JGM670" s="7"/>
      <c r="JGN670" s="7"/>
      <c r="JGO670" s="7"/>
      <c r="JGP670" s="7"/>
      <c r="JGQ670" s="7"/>
      <c r="JGR670" s="7"/>
      <c r="JGS670" s="7"/>
      <c r="JGT670" s="7"/>
      <c r="JGU670" s="7"/>
      <c r="JGV670" s="7"/>
      <c r="JGW670" s="7"/>
      <c r="JGX670" s="7"/>
      <c r="JGY670" s="7"/>
      <c r="JGZ670" s="7"/>
      <c r="JHA670" s="7"/>
      <c r="JHB670" s="7"/>
      <c r="JHC670" s="7"/>
      <c r="JHD670" s="7"/>
      <c r="JHE670" s="7"/>
      <c r="JHF670" s="7"/>
      <c r="JHG670" s="7"/>
      <c r="JHH670" s="7"/>
      <c r="JHI670" s="7"/>
      <c r="JHJ670" s="7"/>
      <c r="JHK670" s="7"/>
      <c r="JHL670" s="7"/>
      <c r="JHM670" s="7"/>
      <c r="JHN670" s="7"/>
      <c r="JHO670" s="7"/>
      <c r="JHP670" s="7"/>
      <c r="JHQ670" s="7"/>
      <c r="JHR670" s="7"/>
      <c r="JHS670" s="7"/>
      <c r="JHT670" s="7"/>
      <c r="JHU670" s="7"/>
      <c r="JHV670" s="7"/>
      <c r="JHW670" s="7"/>
      <c r="JHX670" s="7"/>
      <c r="JHY670" s="7"/>
      <c r="JHZ670" s="7"/>
      <c r="JIA670" s="7"/>
      <c r="JIB670" s="7"/>
      <c r="JIC670" s="7"/>
      <c r="JID670" s="7"/>
      <c r="JIE670" s="7"/>
      <c r="JIF670" s="7"/>
      <c r="JIG670" s="7"/>
      <c r="JIH670" s="7"/>
      <c r="JII670" s="7"/>
      <c r="JIJ670" s="7"/>
      <c r="JIK670" s="7"/>
      <c r="JIL670" s="7"/>
      <c r="JIM670" s="7"/>
      <c r="JIN670" s="7"/>
      <c r="JIO670" s="7"/>
      <c r="JIP670" s="7"/>
      <c r="JIQ670" s="7"/>
      <c r="JIR670" s="7"/>
      <c r="JIS670" s="7"/>
      <c r="JIT670" s="7"/>
      <c r="JIU670" s="7"/>
      <c r="JIV670" s="7"/>
      <c r="JIW670" s="7"/>
      <c r="JIX670" s="7"/>
      <c r="JIY670" s="7"/>
      <c r="JIZ670" s="7"/>
      <c r="JJA670" s="7"/>
      <c r="JJB670" s="7"/>
      <c r="JJC670" s="7"/>
      <c r="JJD670" s="7"/>
      <c r="JJE670" s="7"/>
      <c r="JJF670" s="7"/>
      <c r="JJG670" s="7"/>
      <c r="JJH670" s="7"/>
      <c r="JJI670" s="7"/>
      <c r="JJJ670" s="7"/>
      <c r="JJK670" s="7"/>
      <c r="JJL670" s="7"/>
      <c r="JJM670" s="7"/>
      <c r="JJN670" s="7"/>
      <c r="JJO670" s="7"/>
      <c r="JJP670" s="7"/>
      <c r="JJQ670" s="7"/>
      <c r="JJR670" s="7"/>
      <c r="JJS670" s="7"/>
      <c r="JJT670" s="7"/>
      <c r="JJU670" s="7"/>
      <c r="JJV670" s="7"/>
      <c r="JJW670" s="7"/>
      <c r="JJX670" s="7"/>
      <c r="JJY670" s="7"/>
      <c r="JJZ670" s="7"/>
      <c r="JKA670" s="7"/>
      <c r="JKB670" s="7"/>
      <c r="JKC670" s="7"/>
      <c r="JKD670" s="7"/>
      <c r="JKE670" s="7"/>
      <c r="JKF670" s="7"/>
      <c r="JKG670" s="7"/>
      <c r="JKH670" s="7"/>
      <c r="JKI670" s="7"/>
      <c r="JKJ670" s="7"/>
      <c r="JKK670" s="7"/>
      <c r="JKL670" s="7"/>
      <c r="JKM670" s="7"/>
      <c r="JKN670" s="7"/>
      <c r="JKO670" s="7"/>
      <c r="JKP670" s="7"/>
      <c r="JKQ670" s="7"/>
      <c r="JKR670" s="7"/>
      <c r="JKS670" s="7"/>
      <c r="JKT670" s="7"/>
      <c r="JKU670" s="7"/>
      <c r="JKV670" s="7"/>
      <c r="JKW670" s="7"/>
      <c r="JKX670" s="7"/>
      <c r="JKY670" s="7"/>
      <c r="JKZ670" s="7"/>
      <c r="JLA670" s="7"/>
      <c r="JLB670" s="7"/>
      <c r="JLC670" s="7"/>
      <c r="JLD670" s="7"/>
      <c r="JLE670" s="7"/>
      <c r="JLF670" s="7"/>
      <c r="JLG670" s="7"/>
      <c r="JLH670" s="7"/>
      <c r="JLI670" s="7"/>
      <c r="JLJ670" s="7"/>
      <c r="JLK670" s="7"/>
      <c r="JLL670" s="7"/>
      <c r="JLM670" s="7"/>
      <c r="JLN670" s="7"/>
      <c r="JLO670" s="7"/>
      <c r="JLP670" s="7"/>
      <c r="JLQ670" s="7"/>
      <c r="JLR670" s="7"/>
      <c r="JLS670" s="7"/>
      <c r="JLT670" s="7"/>
      <c r="JLU670" s="7"/>
      <c r="JLV670" s="7"/>
      <c r="JLW670" s="7"/>
      <c r="JLX670" s="7"/>
      <c r="JLY670" s="7"/>
      <c r="JLZ670" s="7"/>
      <c r="JMA670" s="7"/>
      <c r="JMB670" s="7"/>
      <c r="JMC670" s="7"/>
      <c r="JMD670" s="7"/>
      <c r="JME670" s="7"/>
      <c r="JMF670" s="7"/>
      <c r="JMG670" s="7"/>
      <c r="JMH670" s="7"/>
      <c r="JMI670" s="7"/>
      <c r="JMJ670" s="7"/>
      <c r="JMK670" s="7"/>
      <c r="JML670" s="7"/>
      <c r="JMM670" s="7"/>
      <c r="JMN670" s="7"/>
      <c r="JMO670" s="7"/>
      <c r="JMP670" s="7"/>
      <c r="JMQ670" s="7"/>
      <c r="JMR670" s="7"/>
      <c r="JMS670" s="7"/>
      <c r="JMT670" s="7"/>
      <c r="JMU670" s="7"/>
      <c r="JMV670" s="7"/>
      <c r="JMW670" s="7"/>
      <c r="JMX670" s="7"/>
      <c r="JMY670" s="7"/>
      <c r="JMZ670" s="7"/>
      <c r="JNA670" s="7"/>
      <c r="JNB670" s="7"/>
      <c r="JNC670" s="7"/>
      <c r="JND670" s="7"/>
      <c r="JNE670" s="7"/>
      <c r="JNF670" s="7"/>
      <c r="JNG670" s="7"/>
      <c r="JNH670" s="7"/>
      <c r="JNI670" s="7"/>
      <c r="JNJ670" s="7"/>
      <c r="JNK670" s="7"/>
      <c r="JNL670" s="7"/>
      <c r="JNM670" s="7"/>
      <c r="JNN670" s="7"/>
      <c r="JNO670" s="7"/>
      <c r="JNP670" s="7"/>
      <c r="JNQ670" s="7"/>
      <c r="JNR670" s="7"/>
      <c r="JNS670" s="7"/>
      <c r="JNT670" s="7"/>
      <c r="JNU670" s="7"/>
      <c r="JNV670" s="7"/>
      <c r="JNW670" s="7"/>
      <c r="JNX670" s="7"/>
      <c r="JNY670" s="7"/>
      <c r="JNZ670" s="7"/>
      <c r="JOA670" s="7"/>
      <c r="JOB670" s="7"/>
      <c r="JOC670" s="7"/>
      <c r="JOD670" s="7"/>
      <c r="JOE670" s="7"/>
      <c r="JOF670" s="7"/>
      <c r="JOG670" s="7"/>
      <c r="JOH670" s="7"/>
      <c r="JOI670" s="7"/>
      <c r="JOJ670" s="7"/>
      <c r="JOK670" s="7"/>
      <c r="JOL670" s="7"/>
      <c r="JOM670" s="7"/>
      <c r="JON670" s="7"/>
      <c r="JOO670" s="7"/>
      <c r="JOP670" s="7"/>
      <c r="JOQ670" s="7"/>
      <c r="JOR670" s="7"/>
      <c r="JOS670" s="7"/>
      <c r="JOT670" s="7"/>
      <c r="JOU670" s="7"/>
      <c r="JOV670" s="7"/>
      <c r="JOW670" s="7"/>
      <c r="JOX670" s="7"/>
      <c r="JOY670" s="7"/>
      <c r="JOZ670" s="7"/>
      <c r="JPA670" s="7"/>
      <c r="JPB670" s="7"/>
      <c r="JPC670" s="7"/>
      <c r="JPD670" s="7"/>
      <c r="JPE670" s="7"/>
      <c r="JPF670" s="7"/>
      <c r="JPG670" s="7"/>
      <c r="JPH670" s="7"/>
      <c r="JPI670" s="7"/>
      <c r="JPJ670" s="7"/>
      <c r="JPK670" s="7"/>
      <c r="JPL670" s="7"/>
      <c r="JPM670" s="7"/>
      <c r="JPN670" s="7"/>
      <c r="JPO670" s="7"/>
      <c r="JPP670" s="7"/>
      <c r="JPQ670" s="7"/>
      <c r="JPR670" s="7"/>
      <c r="JPS670" s="7"/>
      <c r="JPT670" s="7"/>
      <c r="JPU670" s="7"/>
      <c r="JPV670" s="7"/>
      <c r="JPW670" s="7"/>
      <c r="JPX670" s="7"/>
      <c r="JPY670" s="7"/>
      <c r="JPZ670" s="7"/>
      <c r="JQA670" s="7"/>
      <c r="JQB670" s="7"/>
      <c r="JQC670" s="7"/>
      <c r="JQD670" s="7"/>
      <c r="JQE670" s="7"/>
      <c r="JQF670" s="7"/>
      <c r="JQG670" s="7"/>
      <c r="JQH670" s="7"/>
      <c r="JQI670" s="7"/>
      <c r="JQJ670" s="7"/>
      <c r="JQK670" s="7"/>
      <c r="JQL670" s="7"/>
      <c r="JQM670" s="7"/>
      <c r="JQN670" s="7"/>
      <c r="JQO670" s="7"/>
      <c r="JQP670" s="7"/>
      <c r="JQQ670" s="7"/>
      <c r="JQR670" s="7"/>
      <c r="JQS670" s="7"/>
      <c r="JQT670" s="7"/>
      <c r="JQU670" s="7"/>
      <c r="JQV670" s="7"/>
      <c r="JQW670" s="7"/>
      <c r="JQX670" s="7"/>
      <c r="JQY670" s="7"/>
      <c r="JQZ670" s="7"/>
      <c r="JRA670" s="7"/>
      <c r="JRB670" s="7"/>
      <c r="JRC670" s="7"/>
      <c r="JRD670" s="7"/>
      <c r="JRE670" s="7"/>
      <c r="JRF670" s="7"/>
      <c r="JRG670" s="7"/>
      <c r="JRH670" s="7"/>
      <c r="JRI670" s="7"/>
      <c r="JRJ670" s="7"/>
      <c r="JRK670" s="7"/>
      <c r="JRL670" s="7"/>
      <c r="JRM670" s="7"/>
      <c r="JRN670" s="7"/>
      <c r="JRO670" s="7"/>
      <c r="JRP670" s="7"/>
      <c r="JRQ670" s="7"/>
      <c r="JRR670" s="7"/>
      <c r="JRS670" s="7"/>
      <c r="JRT670" s="7"/>
      <c r="JRU670" s="7"/>
      <c r="JRV670" s="7"/>
      <c r="JRW670" s="7"/>
      <c r="JRX670" s="7"/>
      <c r="JRY670" s="7"/>
      <c r="JRZ670" s="7"/>
      <c r="JSA670" s="7"/>
      <c r="JSB670" s="7"/>
      <c r="JSC670" s="7"/>
      <c r="JSD670" s="7"/>
      <c r="JSE670" s="7"/>
      <c r="JSF670" s="7"/>
      <c r="JSG670" s="7"/>
      <c r="JSH670" s="7"/>
      <c r="JSI670" s="7"/>
      <c r="JSJ670" s="7"/>
      <c r="JSK670" s="7"/>
      <c r="JSL670" s="7"/>
      <c r="JSM670" s="7"/>
      <c r="JSN670" s="7"/>
      <c r="JSO670" s="7"/>
      <c r="JSP670" s="7"/>
      <c r="JSQ670" s="7"/>
      <c r="JSR670" s="7"/>
      <c r="JSS670" s="7"/>
      <c r="JST670" s="7"/>
      <c r="JSU670" s="7"/>
      <c r="JSV670" s="7"/>
      <c r="JSW670" s="7"/>
      <c r="JSX670" s="7"/>
      <c r="JSY670" s="7"/>
      <c r="JSZ670" s="7"/>
      <c r="JTA670" s="7"/>
      <c r="JTB670" s="7"/>
      <c r="JTC670" s="7"/>
      <c r="JTD670" s="7"/>
      <c r="JTE670" s="7"/>
      <c r="JTF670" s="7"/>
      <c r="JTG670" s="7"/>
      <c r="JTH670" s="7"/>
      <c r="JTI670" s="7"/>
      <c r="JTJ670" s="7"/>
      <c r="JTK670" s="7"/>
      <c r="JTL670" s="7"/>
      <c r="JTM670" s="7"/>
      <c r="JTN670" s="7"/>
      <c r="JTO670" s="7"/>
      <c r="JTP670" s="7"/>
      <c r="JTQ670" s="7"/>
      <c r="JTR670" s="7"/>
      <c r="JTS670" s="7"/>
      <c r="JTT670" s="7"/>
      <c r="JTU670" s="7"/>
      <c r="JTV670" s="7"/>
      <c r="JTW670" s="7"/>
      <c r="JTX670" s="7"/>
      <c r="JTY670" s="7"/>
      <c r="JTZ670" s="7"/>
      <c r="JUA670" s="7"/>
      <c r="JUB670" s="7"/>
      <c r="JUC670" s="7"/>
      <c r="JUD670" s="7"/>
      <c r="JUE670" s="7"/>
      <c r="JUF670" s="7"/>
      <c r="JUG670" s="7"/>
      <c r="JUH670" s="7"/>
      <c r="JUI670" s="7"/>
      <c r="JUJ670" s="7"/>
      <c r="JUK670" s="7"/>
      <c r="JUL670" s="7"/>
      <c r="JUM670" s="7"/>
      <c r="JUN670" s="7"/>
      <c r="JUO670" s="7"/>
      <c r="JUP670" s="7"/>
      <c r="JUQ670" s="7"/>
      <c r="JUR670" s="7"/>
      <c r="JUS670" s="7"/>
      <c r="JUT670" s="7"/>
      <c r="JUU670" s="7"/>
      <c r="JUV670" s="7"/>
      <c r="JUW670" s="7"/>
      <c r="JUX670" s="7"/>
      <c r="JUY670" s="7"/>
      <c r="JUZ670" s="7"/>
      <c r="JVA670" s="7"/>
      <c r="JVB670" s="7"/>
      <c r="JVC670" s="7"/>
      <c r="JVD670" s="7"/>
      <c r="JVE670" s="7"/>
      <c r="JVF670" s="7"/>
      <c r="JVG670" s="7"/>
      <c r="JVH670" s="7"/>
      <c r="JVI670" s="7"/>
      <c r="JVJ670" s="7"/>
      <c r="JVK670" s="7"/>
      <c r="JVL670" s="7"/>
      <c r="JVM670" s="7"/>
      <c r="JVN670" s="7"/>
      <c r="JVO670" s="7"/>
      <c r="JVP670" s="7"/>
      <c r="JVQ670" s="7"/>
      <c r="JVR670" s="7"/>
      <c r="JVS670" s="7"/>
      <c r="JVT670" s="7"/>
      <c r="JVU670" s="7"/>
      <c r="JVV670" s="7"/>
      <c r="JVW670" s="7"/>
      <c r="JVX670" s="7"/>
      <c r="JVY670" s="7"/>
      <c r="JVZ670" s="7"/>
      <c r="JWA670" s="7"/>
      <c r="JWB670" s="7"/>
      <c r="JWC670" s="7"/>
      <c r="JWD670" s="7"/>
      <c r="JWE670" s="7"/>
      <c r="JWF670" s="7"/>
      <c r="JWG670" s="7"/>
      <c r="JWH670" s="7"/>
      <c r="JWI670" s="7"/>
      <c r="JWJ670" s="7"/>
      <c r="JWK670" s="7"/>
      <c r="JWL670" s="7"/>
      <c r="JWM670" s="7"/>
      <c r="JWN670" s="7"/>
      <c r="JWO670" s="7"/>
      <c r="JWP670" s="7"/>
      <c r="JWQ670" s="7"/>
      <c r="JWR670" s="7"/>
      <c r="JWS670" s="7"/>
      <c r="JWT670" s="7"/>
      <c r="JWU670" s="7"/>
      <c r="JWV670" s="7"/>
      <c r="JWW670" s="7"/>
      <c r="JWX670" s="7"/>
      <c r="JWY670" s="7"/>
      <c r="JWZ670" s="7"/>
      <c r="JXA670" s="7"/>
      <c r="JXB670" s="7"/>
      <c r="JXC670" s="7"/>
      <c r="JXD670" s="7"/>
      <c r="JXE670" s="7"/>
      <c r="JXF670" s="7"/>
      <c r="JXG670" s="7"/>
      <c r="JXH670" s="7"/>
      <c r="JXI670" s="7"/>
      <c r="JXJ670" s="7"/>
      <c r="JXK670" s="7"/>
      <c r="JXL670" s="7"/>
      <c r="JXM670" s="7"/>
      <c r="JXN670" s="7"/>
      <c r="JXO670" s="7"/>
      <c r="JXP670" s="7"/>
      <c r="JXQ670" s="7"/>
      <c r="JXR670" s="7"/>
      <c r="JXS670" s="7"/>
      <c r="JXT670" s="7"/>
      <c r="JXU670" s="7"/>
      <c r="JXV670" s="7"/>
      <c r="JXW670" s="7"/>
      <c r="JXX670" s="7"/>
      <c r="JXY670" s="7"/>
      <c r="JXZ670" s="7"/>
      <c r="JYA670" s="7"/>
      <c r="JYB670" s="7"/>
      <c r="JYC670" s="7"/>
      <c r="JYD670" s="7"/>
      <c r="JYE670" s="7"/>
      <c r="JYF670" s="7"/>
      <c r="JYG670" s="7"/>
      <c r="JYH670" s="7"/>
      <c r="JYI670" s="7"/>
      <c r="JYJ670" s="7"/>
      <c r="JYK670" s="7"/>
      <c r="JYL670" s="7"/>
      <c r="JYM670" s="7"/>
      <c r="JYN670" s="7"/>
      <c r="JYO670" s="7"/>
      <c r="JYP670" s="7"/>
      <c r="JYQ670" s="7"/>
      <c r="JYR670" s="7"/>
      <c r="JYS670" s="7"/>
      <c r="JYT670" s="7"/>
      <c r="JYU670" s="7"/>
      <c r="JYV670" s="7"/>
      <c r="JYW670" s="7"/>
      <c r="JYX670" s="7"/>
      <c r="JYY670" s="7"/>
      <c r="JYZ670" s="7"/>
      <c r="JZA670" s="7"/>
      <c r="JZB670" s="7"/>
      <c r="JZC670" s="7"/>
      <c r="JZD670" s="7"/>
      <c r="JZE670" s="7"/>
      <c r="JZF670" s="7"/>
      <c r="JZG670" s="7"/>
      <c r="JZH670" s="7"/>
      <c r="JZI670" s="7"/>
      <c r="JZJ670" s="7"/>
      <c r="JZK670" s="7"/>
      <c r="JZL670" s="7"/>
      <c r="JZM670" s="7"/>
      <c r="JZN670" s="7"/>
      <c r="JZO670" s="7"/>
      <c r="JZP670" s="7"/>
      <c r="JZQ670" s="7"/>
      <c r="JZR670" s="7"/>
      <c r="JZS670" s="7"/>
      <c r="JZT670" s="7"/>
      <c r="JZU670" s="7"/>
      <c r="JZV670" s="7"/>
      <c r="JZW670" s="7"/>
      <c r="JZX670" s="7"/>
      <c r="JZY670" s="7"/>
      <c r="JZZ670" s="7"/>
      <c r="KAA670" s="7"/>
      <c r="KAB670" s="7"/>
      <c r="KAC670" s="7"/>
      <c r="KAD670" s="7"/>
      <c r="KAE670" s="7"/>
      <c r="KAF670" s="7"/>
      <c r="KAG670" s="7"/>
      <c r="KAH670" s="7"/>
      <c r="KAI670" s="7"/>
      <c r="KAJ670" s="7"/>
      <c r="KAK670" s="7"/>
      <c r="KAL670" s="7"/>
      <c r="KAM670" s="7"/>
      <c r="KAN670" s="7"/>
      <c r="KAO670" s="7"/>
      <c r="KAP670" s="7"/>
      <c r="KAQ670" s="7"/>
      <c r="KAR670" s="7"/>
      <c r="KAS670" s="7"/>
      <c r="KAT670" s="7"/>
      <c r="KAU670" s="7"/>
      <c r="KAV670" s="7"/>
      <c r="KAW670" s="7"/>
      <c r="KAX670" s="7"/>
      <c r="KAY670" s="7"/>
      <c r="KAZ670" s="7"/>
      <c r="KBA670" s="7"/>
      <c r="KBB670" s="7"/>
      <c r="KBC670" s="7"/>
      <c r="KBD670" s="7"/>
      <c r="KBE670" s="7"/>
      <c r="KBF670" s="7"/>
      <c r="KBG670" s="7"/>
      <c r="KBH670" s="7"/>
      <c r="KBI670" s="7"/>
      <c r="KBJ670" s="7"/>
      <c r="KBK670" s="7"/>
      <c r="KBL670" s="7"/>
      <c r="KBM670" s="7"/>
      <c r="KBN670" s="7"/>
      <c r="KBO670" s="7"/>
      <c r="KBP670" s="7"/>
      <c r="KBQ670" s="7"/>
      <c r="KBR670" s="7"/>
      <c r="KBS670" s="7"/>
      <c r="KBT670" s="7"/>
      <c r="KBU670" s="7"/>
      <c r="KBV670" s="7"/>
      <c r="KBW670" s="7"/>
      <c r="KBX670" s="7"/>
      <c r="KBY670" s="7"/>
      <c r="KBZ670" s="7"/>
      <c r="KCA670" s="7"/>
      <c r="KCB670" s="7"/>
      <c r="KCC670" s="7"/>
      <c r="KCD670" s="7"/>
      <c r="KCE670" s="7"/>
      <c r="KCF670" s="7"/>
      <c r="KCG670" s="7"/>
      <c r="KCH670" s="7"/>
      <c r="KCI670" s="7"/>
      <c r="KCJ670" s="7"/>
      <c r="KCK670" s="7"/>
      <c r="KCL670" s="7"/>
      <c r="KCM670" s="7"/>
      <c r="KCN670" s="7"/>
      <c r="KCO670" s="7"/>
      <c r="KCP670" s="7"/>
      <c r="KCQ670" s="7"/>
      <c r="KCR670" s="7"/>
      <c r="KCS670" s="7"/>
      <c r="KCT670" s="7"/>
      <c r="KCU670" s="7"/>
      <c r="KCV670" s="7"/>
      <c r="KCW670" s="7"/>
      <c r="KCX670" s="7"/>
      <c r="KCY670" s="7"/>
      <c r="KCZ670" s="7"/>
      <c r="KDA670" s="7"/>
      <c r="KDB670" s="7"/>
      <c r="KDC670" s="7"/>
      <c r="KDD670" s="7"/>
      <c r="KDE670" s="7"/>
      <c r="KDF670" s="7"/>
      <c r="KDG670" s="7"/>
      <c r="KDH670" s="7"/>
      <c r="KDI670" s="7"/>
      <c r="KDJ670" s="7"/>
      <c r="KDK670" s="7"/>
      <c r="KDL670" s="7"/>
      <c r="KDM670" s="7"/>
      <c r="KDN670" s="7"/>
      <c r="KDO670" s="7"/>
      <c r="KDP670" s="7"/>
      <c r="KDQ670" s="7"/>
      <c r="KDR670" s="7"/>
      <c r="KDS670" s="7"/>
      <c r="KDT670" s="7"/>
      <c r="KDU670" s="7"/>
      <c r="KDV670" s="7"/>
      <c r="KDW670" s="7"/>
      <c r="KDX670" s="7"/>
      <c r="KDY670" s="7"/>
      <c r="KDZ670" s="7"/>
      <c r="KEA670" s="7"/>
      <c r="KEB670" s="7"/>
      <c r="KEC670" s="7"/>
      <c r="KED670" s="7"/>
      <c r="KEE670" s="7"/>
      <c r="KEF670" s="7"/>
      <c r="KEG670" s="7"/>
      <c r="KEH670" s="7"/>
      <c r="KEI670" s="7"/>
      <c r="KEJ670" s="7"/>
      <c r="KEK670" s="7"/>
      <c r="KEL670" s="7"/>
      <c r="KEM670" s="7"/>
      <c r="KEN670" s="7"/>
      <c r="KEO670" s="7"/>
      <c r="KEP670" s="7"/>
      <c r="KEQ670" s="7"/>
      <c r="KER670" s="7"/>
      <c r="KES670" s="7"/>
      <c r="KET670" s="7"/>
      <c r="KEU670" s="7"/>
      <c r="KEV670" s="7"/>
      <c r="KEW670" s="7"/>
      <c r="KEX670" s="7"/>
      <c r="KEY670" s="7"/>
      <c r="KEZ670" s="7"/>
      <c r="KFA670" s="7"/>
      <c r="KFB670" s="7"/>
      <c r="KFC670" s="7"/>
      <c r="KFD670" s="7"/>
      <c r="KFE670" s="7"/>
      <c r="KFF670" s="7"/>
      <c r="KFG670" s="7"/>
      <c r="KFH670" s="7"/>
      <c r="KFI670" s="7"/>
      <c r="KFJ670" s="7"/>
      <c r="KFK670" s="7"/>
      <c r="KFL670" s="7"/>
      <c r="KFM670" s="7"/>
      <c r="KFN670" s="7"/>
      <c r="KFO670" s="7"/>
      <c r="KFP670" s="7"/>
      <c r="KFQ670" s="7"/>
      <c r="KFR670" s="7"/>
      <c r="KFS670" s="7"/>
      <c r="KFT670" s="7"/>
      <c r="KFU670" s="7"/>
      <c r="KFV670" s="7"/>
      <c r="KFW670" s="7"/>
      <c r="KFX670" s="7"/>
      <c r="KFY670" s="7"/>
      <c r="KFZ670" s="7"/>
      <c r="KGA670" s="7"/>
      <c r="KGB670" s="7"/>
      <c r="KGC670" s="7"/>
      <c r="KGD670" s="7"/>
      <c r="KGE670" s="7"/>
      <c r="KGF670" s="7"/>
      <c r="KGG670" s="7"/>
      <c r="KGH670" s="7"/>
      <c r="KGI670" s="7"/>
      <c r="KGJ670" s="7"/>
      <c r="KGK670" s="7"/>
      <c r="KGL670" s="7"/>
      <c r="KGM670" s="7"/>
      <c r="KGN670" s="7"/>
      <c r="KGO670" s="7"/>
      <c r="KGP670" s="7"/>
      <c r="KGQ670" s="7"/>
      <c r="KGR670" s="7"/>
      <c r="KGS670" s="7"/>
      <c r="KGT670" s="7"/>
      <c r="KGU670" s="7"/>
      <c r="KGV670" s="7"/>
      <c r="KGW670" s="7"/>
      <c r="KGX670" s="7"/>
      <c r="KGY670" s="7"/>
      <c r="KGZ670" s="7"/>
      <c r="KHA670" s="7"/>
      <c r="KHB670" s="7"/>
      <c r="KHC670" s="7"/>
      <c r="KHD670" s="7"/>
      <c r="KHE670" s="7"/>
      <c r="KHF670" s="7"/>
      <c r="KHG670" s="7"/>
      <c r="KHH670" s="7"/>
      <c r="KHI670" s="7"/>
      <c r="KHJ670" s="7"/>
      <c r="KHK670" s="7"/>
      <c r="KHL670" s="7"/>
      <c r="KHM670" s="7"/>
      <c r="KHN670" s="7"/>
      <c r="KHO670" s="7"/>
      <c r="KHP670" s="7"/>
      <c r="KHQ670" s="7"/>
      <c r="KHR670" s="7"/>
      <c r="KHS670" s="7"/>
      <c r="KHT670" s="7"/>
      <c r="KHU670" s="7"/>
      <c r="KHV670" s="7"/>
      <c r="KHW670" s="7"/>
      <c r="KHX670" s="7"/>
      <c r="KHY670" s="7"/>
      <c r="KHZ670" s="7"/>
      <c r="KIA670" s="7"/>
      <c r="KIB670" s="7"/>
      <c r="KIC670" s="7"/>
      <c r="KID670" s="7"/>
      <c r="KIE670" s="7"/>
      <c r="KIF670" s="7"/>
      <c r="KIG670" s="7"/>
      <c r="KIH670" s="7"/>
      <c r="KII670" s="7"/>
      <c r="KIJ670" s="7"/>
      <c r="KIK670" s="7"/>
      <c r="KIL670" s="7"/>
      <c r="KIM670" s="7"/>
      <c r="KIN670" s="7"/>
      <c r="KIO670" s="7"/>
      <c r="KIP670" s="7"/>
      <c r="KIQ670" s="7"/>
      <c r="KIR670" s="7"/>
      <c r="KIS670" s="7"/>
      <c r="KIT670" s="7"/>
      <c r="KIU670" s="7"/>
      <c r="KIV670" s="7"/>
      <c r="KIW670" s="7"/>
      <c r="KIX670" s="7"/>
      <c r="KIY670" s="7"/>
      <c r="KIZ670" s="7"/>
      <c r="KJA670" s="7"/>
      <c r="KJB670" s="7"/>
      <c r="KJC670" s="7"/>
      <c r="KJD670" s="7"/>
      <c r="KJE670" s="7"/>
      <c r="KJF670" s="7"/>
      <c r="KJG670" s="7"/>
      <c r="KJH670" s="7"/>
      <c r="KJI670" s="7"/>
      <c r="KJJ670" s="7"/>
      <c r="KJK670" s="7"/>
      <c r="KJL670" s="7"/>
      <c r="KJM670" s="7"/>
      <c r="KJN670" s="7"/>
      <c r="KJO670" s="7"/>
      <c r="KJP670" s="7"/>
      <c r="KJQ670" s="7"/>
      <c r="KJR670" s="7"/>
      <c r="KJS670" s="7"/>
      <c r="KJT670" s="7"/>
      <c r="KJU670" s="7"/>
      <c r="KJV670" s="7"/>
      <c r="KJW670" s="7"/>
      <c r="KJX670" s="7"/>
      <c r="KJY670" s="7"/>
      <c r="KJZ670" s="7"/>
      <c r="KKA670" s="7"/>
      <c r="KKB670" s="7"/>
      <c r="KKC670" s="7"/>
      <c r="KKD670" s="7"/>
      <c r="KKE670" s="7"/>
      <c r="KKF670" s="7"/>
      <c r="KKG670" s="7"/>
      <c r="KKH670" s="7"/>
      <c r="KKI670" s="7"/>
      <c r="KKJ670" s="7"/>
      <c r="KKK670" s="7"/>
      <c r="KKL670" s="7"/>
      <c r="KKM670" s="7"/>
      <c r="KKN670" s="7"/>
      <c r="KKO670" s="7"/>
      <c r="KKP670" s="7"/>
      <c r="KKQ670" s="7"/>
      <c r="KKR670" s="7"/>
      <c r="KKS670" s="7"/>
      <c r="KKT670" s="7"/>
      <c r="KKU670" s="7"/>
      <c r="KKV670" s="7"/>
      <c r="KKW670" s="7"/>
      <c r="KKX670" s="7"/>
      <c r="KKY670" s="7"/>
      <c r="KKZ670" s="7"/>
      <c r="KLA670" s="7"/>
      <c r="KLB670" s="7"/>
      <c r="KLC670" s="7"/>
      <c r="KLD670" s="7"/>
      <c r="KLE670" s="7"/>
      <c r="KLF670" s="7"/>
      <c r="KLG670" s="7"/>
      <c r="KLH670" s="7"/>
      <c r="KLI670" s="7"/>
      <c r="KLJ670" s="7"/>
      <c r="KLK670" s="7"/>
      <c r="KLL670" s="7"/>
      <c r="KLM670" s="7"/>
      <c r="KLN670" s="7"/>
      <c r="KLO670" s="7"/>
      <c r="KLP670" s="7"/>
      <c r="KLQ670" s="7"/>
      <c r="KLR670" s="7"/>
      <c r="KLS670" s="7"/>
      <c r="KLT670" s="7"/>
      <c r="KLU670" s="7"/>
      <c r="KLV670" s="7"/>
      <c r="KLW670" s="7"/>
      <c r="KLX670" s="7"/>
      <c r="KLY670" s="7"/>
      <c r="KLZ670" s="7"/>
      <c r="KMA670" s="7"/>
      <c r="KMB670" s="7"/>
      <c r="KMC670" s="7"/>
      <c r="KMD670" s="7"/>
      <c r="KME670" s="7"/>
      <c r="KMF670" s="7"/>
      <c r="KMG670" s="7"/>
      <c r="KMH670" s="7"/>
      <c r="KMI670" s="7"/>
      <c r="KMJ670" s="7"/>
      <c r="KMK670" s="7"/>
      <c r="KML670" s="7"/>
      <c r="KMM670" s="7"/>
      <c r="KMN670" s="7"/>
      <c r="KMO670" s="7"/>
      <c r="KMP670" s="7"/>
      <c r="KMQ670" s="7"/>
      <c r="KMR670" s="7"/>
      <c r="KMS670" s="7"/>
      <c r="KMT670" s="7"/>
      <c r="KMU670" s="7"/>
      <c r="KMV670" s="7"/>
      <c r="KMW670" s="7"/>
      <c r="KMX670" s="7"/>
      <c r="KMY670" s="7"/>
      <c r="KMZ670" s="7"/>
      <c r="KNA670" s="7"/>
      <c r="KNB670" s="7"/>
      <c r="KNC670" s="7"/>
      <c r="KND670" s="7"/>
      <c r="KNE670" s="7"/>
      <c r="KNF670" s="7"/>
      <c r="KNG670" s="7"/>
      <c r="KNH670" s="7"/>
      <c r="KNI670" s="7"/>
      <c r="KNJ670" s="7"/>
      <c r="KNK670" s="7"/>
      <c r="KNL670" s="7"/>
      <c r="KNM670" s="7"/>
      <c r="KNN670" s="7"/>
      <c r="KNO670" s="7"/>
      <c r="KNP670" s="7"/>
      <c r="KNQ670" s="7"/>
      <c r="KNR670" s="7"/>
      <c r="KNS670" s="7"/>
      <c r="KNT670" s="7"/>
      <c r="KNU670" s="7"/>
      <c r="KNV670" s="7"/>
      <c r="KNW670" s="7"/>
      <c r="KNX670" s="7"/>
      <c r="KNY670" s="7"/>
      <c r="KNZ670" s="7"/>
      <c r="KOA670" s="7"/>
      <c r="KOB670" s="7"/>
      <c r="KOC670" s="7"/>
      <c r="KOD670" s="7"/>
      <c r="KOE670" s="7"/>
      <c r="KOF670" s="7"/>
      <c r="KOG670" s="7"/>
      <c r="KOH670" s="7"/>
      <c r="KOI670" s="7"/>
      <c r="KOJ670" s="7"/>
      <c r="KOK670" s="7"/>
      <c r="KOL670" s="7"/>
      <c r="KOM670" s="7"/>
      <c r="KON670" s="7"/>
      <c r="KOO670" s="7"/>
      <c r="KOP670" s="7"/>
      <c r="KOQ670" s="7"/>
      <c r="KOR670" s="7"/>
      <c r="KOS670" s="7"/>
      <c r="KOT670" s="7"/>
      <c r="KOU670" s="7"/>
      <c r="KOV670" s="7"/>
      <c r="KOW670" s="7"/>
      <c r="KOX670" s="7"/>
      <c r="KOY670" s="7"/>
      <c r="KOZ670" s="7"/>
      <c r="KPA670" s="7"/>
      <c r="KPB670" s="7"/>
      <c r="KPC670" s="7"/>
      <c r="KPD670" s="7"/>
      <c r="KPE670" s="7"/>
      <c r="KPF670" s="7"/>
      <c r="KPG670" s="7"/>
      <c r="KPH670" s="7"/>
      <c r="KPI670" s="7"/>
      <c r="KPJ670" s="7"/>
      <c r="KPK670" s="7"/>
      <c r="KPL670" s="7"/>
      <c r="KPM670" s="7"/>
      <c r="KPN670" s="7"/>
      <c r="KPO670" s="7"/>
      <c r="KPP670" s="7"/>
      <c r="KPQ670" s="7"/>
      <c r="KPR670" s="7"/>
      <c r="KPS670" s="7"/>
      <c r="KPT670" s="7"/>
      <c r="KPU670" s="7"/>
      <c r="KPV670" s="7"/>
      <c r="KPW670" s="7"/>
      <c r="KPX670" s="7"/>
      <c r="KPY670" s="7"/>
      <c r="KPZ670" s="7"/>
      <c r="KQA670" s="7"/>
      <c r="KQB670" s="7"/>
      <c r="KQC670" s="7"/>
      <c r="KQD670" s="7"/>
      <c r="KQE670" s="7"/>
      <c r="KQF670" s="7"/>
      <c r="KQG670" s="7"/>
      <c r="KQH670" s="7"/>
      <c r="KQI670" s="7"/>
      <c r="KQJ670" s="7"/>
      <c r="KQK670" s="7"/>
      <c r="KQL670" s="7"/>
      <c r="KQM670" s="7"/>
      <c r="KQN670" s="7"/>
      <c r="KQO670" s="7"/>
      <c r="KQP670" s="7"/>
      <c r="KQQ670" s="7"/>
      <c r="KQR670" s="7"/>
      <c r="KQS670" s="7"/>
      <c r="KQT670" s="7"/>
      <c r="KQU670" s="7"/>
      <c r="KQV670" s="7"/>
      <c r="KQW670" s="7"/>
      <c r="KQX670" s="7"/>
      <c r="KQY670" s="7"/>
      <c r="KQZ670" s="7"/>
      <c r="KRA670" s="7"/>
      <c r="KRB670" s="7"/>
      <c r="KRC670" s="7"/>
      <c r="KRD670" s="7"/>
      <c r="KRE670" s="7"/>
      <c r="KRF670" s="7"/>
      <c r="KRG670" s="7"/>
      <c r="KRH670" s="7"/>
      <c r="KRI670" s="7"/>
      <c r="KRJ670" s="7"/>
      <c r="KRK670" s="7"/>
      <c r="KRL670" s="7"/>
      <c r="KRM670" s="7"/>
      <c r="KRN670" s="7"/>
      <c r="KRO670" s="7"/>
      <c r="KRP670" s="7"/>
      <c r="KRQ670" s="7"/>
      <c r="KRR670" s="7"/>
      <c r="KRS670" s="7"/>
      <c r="KRT670" s="7"/>
      <c r="KRU670" s="7"/>
      <c r="KRV670" s="7"/>
      <c r="KRW670" s="7"/>
      <c r="KRX670" s="7"/>
      <c r="KRY670" s="7"/>
      <c r="KRZ670" s="7"/>
      <c r="KSA670" s="7"/>
      <c r="KSB670" s="7"/>
      <c r="KSC670" s="7"/>
      <c r="KSD670" s="7"/>
      <c r="KSE670" s="7"/>
      <c r="KSF670" s="7"/>
      <c r="KSG670" s="7"/>
      <c r="KSH670" s="7"/>
      <c r="KSI670" s="7"/>
      <c r="KSJ670" s="7"/>
      <c r="KSK670" s="7"/>
      <c r="KSL670" s="7"/>
      <c r="KSM670" s="7"/>
      <c r="KSN670" s="7"/>
      <c r="KSO670" s="7"/>
      <c r="KSP670" s="7"/>
      <c r="KSQ670" s="7"/>
      <c r="KSR670" s="7"/>
      <c r="KSS670" s="7"/>
      <c r="KST670" s="7"/>
      <c r="KSU670" s="7"/>
      <c r="KSV670" s="7"/>
      <c r="KSW670" s="7"/>
      <c r="KSX670" s="7"/>
      <c r="KSY670" s="7"/>
      <c r="KSZ670" s="7"/>
      <c r="KTA670" s="7"/>
      <c r="KTB670" s="7"/>
      <c r="KTC670" s="7"/>
      <c r="KTD670" s="7"/>
      <c r="KTE670" s="7"/>
      <c r="KTF670" s="7"/>
      <c r="KTG670" s="7"/>
      <c r="KTH670" s="7"/>
      <c r="KTI670" s="7"/>
      <c r="KTJ670" s="7"/>
      <c r="KTK670" s="7"/>
      <c r="KTL670" s="7"/>
      <c r="KTM670" s="7"/>
      <c r="KTN670" s="7"/>
      <c r="KTO670" s="7"/>
      <c r="KTP670" s="7"/>
      <c r="KTQ670" s="7"/>
      <c r="KTR670" s="7"/>
      <c r="KTS670" s="7"/>
      <c r="KTT670" s="7"/>
      <c r="KTU670" s="7"/>
      <c r="KTV670" s="7"/>
      <c r="KTW670" s="7"/>
      <c r="KTX670" s="7"/>
      <c r="KTY670" s="7"/>
      <c r="KTZ670" s="7"/>
      <c r="KUA670" s="7"/>
      <c r="KUB670" s="7"/>
      <c r="KUC670" s="7"/>
      <c r="KUD670" s="7"/>
      <c r="KUE670" s="7"/>
      <c r="KUF670" s="7"/>
      <c r="KUG670" s="7"/>
      <c r="KUH670" s="7"/>
      <c r="KUI670" s="7"/>
      <c r="KUJ670" s="7"/>
      <c r="KUK670" s="7"/>
      <c r="KUL670" s="7"/>
      <c r="KUM670" s="7"/>
      <c r="KUN670" s="7"/>
      <c r="KUO670" s="7"/>
      <c r="KUP670" s="7"/>
      <c r="KUQ670" s="7"/>
      <c r="KUR670" s="7"/>
      <c r="KUS670" s="7"/>
      <c r="KUT670" s="7"/>
      <c r="KUU670" s="7"/>
      <c r="KUV670" s="7"/>
      <c r="KUW670" s="7"/>
      <c r="KUX670" s="7"/>
      <c r="KUY670" s="7"/>
      <c r="KUZ670" s="7"/>
      <c r="KVA670" s="7"/>
      <c r="KVB670" s="7"/>
      <c r="KVC670" s="7"/>
      <c r="KVD670" s="7"/>
      <c r="KVE670" s="7"/>
      <c r="KVF670" s="7"/>
      <c r="KVG670" s="7"/>
      <c r="KVH670" s="7"/>
      <c r="KVI670" s="7"/>
      <c r="KVJ670" s="7"/>
      <c r="KVK670" s="7"/>
      <c r="KVL670" s="7"/>
      <c r="KVM670" s="7"/>
      <c r="KVN670" s="7"/>
      <c r="KVO670" s="7"/>
      <c r="KVP670" s="7"/>
      <c r="KVQ670" s="7"/>
      <c r="KVR670" s="7"/>
      <c r="KVS670" s="7"/>
      <c r="KVT670" s="7"/>
      <c r="KVU670" s="7"/>
      <c r="KVV670" s="7"/>
      <c r="KVW670" s="7"/>
      <c r="KVX670" s="7"/>
      <c r="KVY670" s="7"/>
      <c r="KVZ670" s="7"/>
      <c r="KWA670" s="7"/>
      <c r="KWB670" s="7"/>
      <c r="KWC670" s="7"/>
      <c r="KWD670" s="7"/>
      <c r="KWE670" s="7"/>
      <c r="KWF670" s="7"/>
      <c r="KWG670" s="7"/>
      <c r="KWH670" s="7"/>
      <c r="KWI670" s="7"/>
      <c r="KWJ670" s="7"/>
      <c r="KWK670" s="7"/>
      <c r="KWL670" s="7"/>
      <c r="KWM670" s="7"/>
      <c r="KWN670" s="7"/>
      <c r="KWO670" s="7"/>
      <c r="KWP670" s="7"/>
      <c r="KWQ670" s="7"/>
      <c r="KWR670" s="7"/>
      <c r="KWS670" s="7"/>
      <c r="KWT670" s="7"/>
      <c r="KWU670" s="7"/>
      <c r="KWV670" s="7"/>
      <c r="KWW670" s="7"/>
      <c r="KWX670" s="7"/>
      <c r="KWY670" s="7"/>
      <c r="KWZ670" s="7"/>
      <c r="KXA670" s="7"/>
      <c r="KXB670" s="7"/>
      <c r="KXC670" s="7"/>
      <c r="KXD670" s="7"/>
      <c r="KXE670" s="7"/>
      <c r="KXF670" s="7"/>
      <c r="KXG670" s="7"/>
      <c r="KXH670" s="7"/>
      <c r="KXI670" s="7"/>
      <c r="KXJ670" s="7"/>
      <c r="KXK670" s="7"/>
      <c r="KXL670" s="7"/>
      <c r="KXM670" s="7"/>
      <c r="KXN670" s="7"/>
      <c r="KXO670" s="7"/>
      <c r="KXP670" s="7"/>
      <c r="KXQ670" s="7"/>
      <c r="KXR670" s="7"/>
      <c r="KXS670" s="7"/>
      <c r="KXT670" s="7"/>
      <c r="KXU670" s="7"/>
      <c r="KXV670" s="7"/>
      <c r="KXW670" s="7"/>
      <c r="KXX670" s="7"/>
      <c r="KXY670" s="7"/>
      <c r="KXZ670" s="7"/>
      <c r="KYA670" s="7"/>
      <c r="KYB670" s="7"/>
      <c r="KYC670" s="7"/>
      <c r="KYD670" s="7"/>
      <c r="KYE670" s="7"/>
      <c r="KYF670" s="7"/>
      <c r="KYG670" s="7"/>
      <c r="KYH670" s="7"/>
      <c r="KYI670" s="7"/>
      <c r="KYJ670" s="7"/>
      <c r="KYK670" s="7"/>
      <c r="KYL670" s="7"/>
      <c r="KYM670" s="7"/>
      <c r="KYN670" s="7"/>
      <c r="KYO670" s="7"/>
      <c r="KYP670" s="7"/>
      <c r="KYQ670" s="7"/>
      <c r="KYR670" s="7"/>
      <c r="KYS670" s="7"/>
      <c r="KYT670" s="7"/>
      <c r="KYU670" s="7"/>
      <c r="KYV670" s="7"/>
      <c r="KYW670" s="7"/>
      <c r="KYX670" s="7"/>
      <c r="KYY670" s="7"/>
      <c r="KYZ670" s="7"/>
      <c r="KZA670" s="7"/>
      <c r="KZB670" s="7"/>
      <c r="KZC670" s="7"/>
      <c r="KZD670" s="7"/>
      <c r="KZE670" s="7"/>
      <c r="KZF670" s="7"/>
      <c r="KZG670" s="7"/>
      <c r="KZH670" s="7"/>
      <c r="KZI670" s="7"/>
      <c r="KZJ670" s="7"/>
      <c r="KZK670" s="7"/>
      <c r="KZL670" s="7"/>
      <c r="KZM670" s="7"/>
      <c r="KZN670" s="7"/>
      <c r="KZO670" s="7"/>
      <c r="KZP670" s="7"/>
      <c r="KZQ670" s="7"/>
      <c r="KZR670" s="7"/>
      <c r="KZS670" s="7"/>
      <c r="KZT670" s="7"/>
      <c r="KZU670" s="7"/>
      <c r="KZV670" s="7"/>
      <c r="KZW670" s="7"/>
      <c r="KZX670" s="7"/>
      <c r="KZY670" s="7"/>
      <c r="KZZ670" s="7"/>
      <c r="LAA670" s="7"/>
      <c r="LAB670" s="7"/>
      <c r="LAC670" s="7"/>
      <c r="LAD670" s="7"/>
      <c r="LAE670" s="7"/>
      <c r="LAF670" s="7"/>
      <c r="LAG670" s="7"/>
      <c r="LAH670" s="7"/>
      <c r="LAI670" s="7"/>
      <c r="LAJ670" s="7"/>
      <c r="LAK670" s="7"/>
      <c r="LAL670" s="7"/>
      <c r="LAM670" s="7"/>
      <c r="LAN670" s="7"/>
      <c r="LAO670" s="7"/>
      <c r="LAP670" s="7"/>
      <c r="LAQ670" s="7"/>
      <c r="LAR670" s="7"/>
      <c r="LAS670" s="7"/>
      <c r="LAT670" s="7"/>
      <c r="LAU670" s="7"/>
      <c r="LAV670" s="7"/>
      <c r="LAW670" s="7"/>
      <c r="LAX670" s="7"/>
      <c r="LAY670" s="7"/>
      <c r="LAZ670" s="7"/>
      <c r="LBA670" s="7"/>
      <c r="LBB670" s="7"/>
      <c r="LBC670" s="7"/>
      <c r="LBD670" s="7"/>
      <c r="LBE670" s="7"/>
      <c r="LBF670" s="7"/>
      <c r="LBG670" s="7"/>
      <c r="LBH670" s="7"/>
      <c r="LBI670" s="7"/>
      <c r="LBJ670" s="7"/>
      <c r="LBK670" s="7"/>
      <c r="LBL670" s="7"/>
      <c r="LBM670" s="7"/>
      <c r="LBN670" s="7"/>
      <c r="LBO670" s="7"/>
      <c r="LBP670" s="7"/>
      <c r="LBQ670" s="7"/>
      <c r="LBR670" s="7"/>
      <c r="LBS670" s="7"/>
      <c r="LBT670" s="7"/>
      <c r="LBU670" s="7"/>
      <c r="LBV670" s="7"/>
      <c r="LBW670" s="7"/>
      <c r="LBX670" s="7"/>
      <c r="LBY670" s="7"/>
      <c r="LBZ670" s="7"/>
      <c r="LCA670" s="7"/>
      <c r="LCB670" s="7"/>
      <c r="LCC670" s="7"/>
      <c r="LCD670" s="7"/>
      <c r="LCE670" s="7"/>
      <c r="LCF670" s="7"/>
      <c r="LCG670" s="7"/>
      <c r="LCH670" s="7"/>
      <c r="LCI670" s="7"/>
      <c r="LCJ670" s="7"/>
      <c r="LCK670" s="7"/>
      <c r="LCL670" s="7"/>
      <c r="LCM670" s="7"/>
      <c r="LCN670" s="7"/>
      <c r="LCO670" s="7"/>
      <c r="LCP670" s="7"/>
      <c r="LCQ670" s="7"/>
      <c r="LCR670" s="7"/>
      <c r="LCS670" s="7"/>
      <c r="LCT670" s="7"/>
      <c r="LCU670" s="7"/>
      <c r="LCV670" s="7"/>
      <c r="LCW670" s="7"/>
      <c r="LCX670" s="7"/>
      <c r="LCY670" s="7"/>
      <c r="LCZ670" s="7"/>
      <c r="LDA670" s="7"/>
      <c r="LDB670" s="7"/>
      <c r="LDC670" s="7"/>
      <c r="LDD670" s="7"/>
      <c r="LDE670" s="7"/>
      <c r="LDF670" s="7"/>
      <c r="LDG670" s="7"/>
      <c r="LDH670" s="7"/>
      <c r="LDI670" s="7"/>
      <c r="LDJ670" s="7"/>
      <c r="LDK670" s="7"/>
      <c r="LDL670" s="7"/>
      <c r="LDM670" s="7"/>
      <c r="LDN670" s="7"/>
      <c r="LDO670" s="7"/>
      <c r="LDP670" s="7"/>
      <c r="LDQ670" s="7"/>
      <c r="LDR670" s="7"/>
      <c r="LDS670" s="7"/>
      <c r="LDT670" s="7"/>
      <c r="LDU670" s="7"/>
      <c r="LDV670" s="7"/>
      <c r="LDW670" s="7"/>
      <c r="LDX670" s="7"/>
      <c r="LDY670" s="7"/>
      <c r="LDZ670" s="7"/>
      <c r="LEA670" s="7"/>
      <c r="LEB670" s="7"/>
      <c r="LEC670" s="7"/>
      <c r="LED670" s="7"/>
      <c r="LEE670" s="7"/>
      <c r="LEF670" s="7"/>
      <c r="LEG670" s="7"/>
      <c r="LEH670" s="7"/>
      <c r="LEI670" s="7"/>
      <c r="LEJ670" s="7"/>
      <c r="LEK670" s="7"/>
      <c r="LEL670" s="7"/>
      <c r="LEM670" s="7"/>
      <c r="LEN670" s="7"/>
      <c r="LEO670" s="7"/>
      <c r="LEP670" s="7"/>
      <c r="LEQ670" s="7"/>
      <c r="LER670" s="7"/>
      <c r="LES670" s="7"/>
      <c r="LET670" s="7"/>
      <c r="LEU670" s="7"/>
      <c r="LEV670" s="7"/>
      <c r="LEW670" s="7"/>
      <c r="LEX670" s="7"/>
      <c r="LEY670" s="7"/>
      <c r="LEZ670" s="7"/>
      <c r="LFA670" s="7"/>
      <c r="LFB670" s="7"/>
      <c r="LFC670" s="7"/>
      <c r="LFD670" s="7"/>
      <c r="LFE670" s="7"/>
      <c r="LFF670" s="7"/>
      <c r="LFG670" s="7"/>
      <c r="LFH670" s="7"/>
      <c r="LFI670" s="7"/>
      <c r="LFJ670" s="7"/>
      <c r="LFK670" s="7"/>
      <c r="LFL670" s="7"/>
      <c r="LFM670" s="7"/>
      <c r="LFN670" s="7"/>
      <c r="LFO670" s="7"/>
      <c r="LFP670" s="7"/>
      <c r="LFQ670" s="7"/>
      <c r="LFR670" s="7"/>
      <c r="LFS670" s="7"/>
      <c r="LFT670" s="7"/>
      <c r="LFU670" s="7"/>
      <c r="LFV670" s="7"/>
      <c r="LFW670" s="7"/>
      <c r="LFX670" s="7"/>
      <c r="LFY670" s="7"/>
      <c r="LFZ670" s="7"/>
      <c r="LGA670" s="7"/>
      <c r="LGB670" s="7"/>
      <c r="LGC670" s="7"/>
      <c r="LGD670" s="7"/>
      <c r="LGE670" s="7"/>
      <c r="LGF670" s="7"/>
      <c r="LGG670" s="7"/>
      <c r="LGH670" s="7"/>
      <c r="LGI670" s="7"/>
      <c r="LGJ670" s="7"/>
      <c r="LGK670" s="7"/>
      <c r="LGL670" s="7"/>
      <c r="LGM670" s="7"/>
      <c r="LGN670" s="7"/>
      <c r="LGO670" s="7"/>
      <c r="LGP670" s="7"/>
      <c r="LGQ670" s="7"/>
      <c r="LGR670" s="7"/>
      <c r="LGS670" s="7"/>
      <c r="LGT670" s="7"/>
      <c r="LGU670" s="7"/>
      <c r="LGV670" s="7"/>
      <c r="LGW670" s="7"/>
      <c r="LGX670" s="7"/>
      <c r="LGY670" s="7"/>
      <c r="LGZ670" s="7"/>
      <c r="LHA670" s="7"/>
      <c r="LHB670" s="7"/>
      <c r="LHC670" s="7"/>
      <c r="LHD670" s="7"/>
      <c r="LHE670" s="7"/>
      <c r="LHF670" s="7"/>
      <c r="LHG670" s="7"/>
      <c r="LHH670" s="7"/>
      <c r="LHI670" s="7"/>
      <c r="LHJ670" s="7"/>
      <c r="LHK670" s="7"/>
      <c r="LHL670" s="7"/>
      <c r="LHM670" s="7"/>
      <c r="LHN670" s="7"/>
      <c r="LHO670" s="7"/>
      <c r="LHP670" s="7"/>
      <c r="LHQ670" s="7"/>
      <c r="LHR670" s="7"/>
      <c r="LHS670" s="7"/>
      <c r="LHT670" s="7"/>
      <c r="LHU670" s="7"/>
      <c r="LHV670" s="7"/>
      <c r="LHW670" s="7"/>
      <c r="LHX670" s="7"/>
      <c r="LHY670" s="7"/>
      <c r="LHZ670" s="7"/>
      <c r="LIA670" s="7"/>
      <c r="LIB670" s="7"/>
      <c r="LIC670" s="7"/>
      <c r="LID670" s="7"/>
      <c r="LIE670" s="7"/>
      <c r="LIF670" s="7"/>
      <c r="LIG670" s="7"/>
      <c r="LIH670" s="7"/>
      <c r="LII670" s="7"/>
      <c r="LIJ670" s="7"/>
      <c r="LIK670" s="7"/>
      <c r="LIL670" s="7"/>
      <c r="LIM670" s="7"/>
      <c r="LIN670" s="7"/>
      <c r="LIO670" s="7"/>
      <c r="LIP670" s="7"/>
      <c r="LIQ670" s="7"/>
      <c r="LIR670" s="7"/>
      <c r="LIS670" s="7"/>
      <c r="LIT670" s="7"/>
      <c r="LIU670" s="7"/>
      <c r="LIV670" s="7"/>
      <c r="LIW670" s="7"/>
      <c r="LIX670" s="7"/>
      <c r="LIY670" s="7"/>
      <c r="LIZ670" s="7"/>
      <c r="LJA670" s="7"/>
      <c r="LJB670" s="7"/>
      <c r="LJC670" s="7"/>
      <c r="LJD670" s="7"/>
      <c r="LJE670" s="7"/>
      <c r="LJF670" s="7"/>
      <c r="LJG670" s="7"/>
      <c r="LJH670" s="7"/>
      <c r="LJI670" s="7"/>
      <c r="LJJ670" s="7"/>
      <c r="LJK670" s="7"/>
      <c r="LJL670" s="7"/>
      <c r="LJM670" s="7"/>
      <c r="LJN670" s="7"/>
      <c r="LJO670" s="7"/>
      <c r="LJP670" s="7"/>
      <c r="LJQ670" s="7"/>
      <c r="LJR670" s="7"/>
      <c r="LJS670" s="7"/>
      <c r="LJT670" s="7"/>
      <c r="LJU670" s="7"/>
      <c r="LJV670" s="7"/>
      <c r="LJW670" s="7"/>
      <c r="LJX670" s="7"/>
      <c r="LJY670" s="7"/>
      <c r="LJZ670" s="7"/>
      <c r="LKA670" s="7"/>
      <c r="LKB670" s="7"/>
      <c r="LKC670" s="7"/>
      <c r="LKD670" s="7"/>
      <c r="LKE670" s="7"/>
      <c r="LKF670" s="7"/>
      <c r="LKG670" s="7"/>
      <c r="LKH670" s="7"/>
      <c r="LKI670" s="7"/>
      <c r="LKJ670" s="7"/>
      <c r="LKK670" s="7"/>
      <c r="LKL670" s="7"/>
      <c r="LKM670" s="7"/>
      <c r="LKN670" s="7"/>
      <c r="LKO670" s="7"/>
      <c r="LKP670" s="7"/>
      <c r="LKQ670" s="7"/>
      <c r="LKR670" s="7"/>
      <c r="LKS670" s="7"/>
      <c r="LKT670" s="7"/>
      <c r="LKU670" s="7"/>
      <c r="LKV670" s="7"/>
      <c r="LKW670" s="7"/>
      <c r="LKX670" s="7"/>
      <c r="LKY670" s="7"/>
      <c r="LKZ670" s="7"/>
      <c r="LLA670" s="7"/>
      <c r="LLB670" s="7"/>
      <c r="LLC670" s="7"/>
      <c r="LLD670" s="7"/>
      <c r="LLE670" s="7"/>
      <c r="LLF670" s="7"/>
      <c r="LLG670" s="7"/>
      <c r="LLH670" s="7"/>
      <c r="LLI670" s="7"/>
      <c r="LLJ670" s="7"/>
      <c r="LLK670" s="7"/>
      <c r="LLL670" s="7"/>
      <c r="LLM670" s="7"/>
      <c r="LLN670" s="7"/>
      <c r="LLO670" s="7"/>
      <c r="LLP670" s="7"/>
      <c r="LLQ670" s="7"/>
      <c r="LLR670" s="7"/>
      <c r="LLS670" s="7"/>
      <c r="LLT670" s="7"/>
      <c r="LLU670" s="7"/>
      <c r="LLV670" s="7"/>
      <c r="LLW670" s="7"/>
      <c r="LLX670" s="7"/>
      <c r="LLY670" s="7"/>
      <c r="LLZ670" s="7"/>
      <c r="LMA670" s="7"/>
      <c r="LMB670" s="7"/>
      <c r="LMC670" s="7"/>
      <c r="LMD670" s="7"/>
      <c r="LME670" s="7"/>
      <c r="LMF670" s="7"/>
      <c r="LMG670" s="7"/>
      <c r="LMH670" s="7"/>
      <c r="LMI670" s="7"/>
      <c r="LMJ670" s="7"/>
      <c r="LMK670" s="7"/>
      <c r="LML670" s="7"/>
      <c r="LMM670" s="7"/>
      <c r="LMN670" s="7"/>
      <c r="LMO670" s="7"/>
      <c r="LMP670" s="7"/>
      <c r="LMQ670" s="7"/>
      <c r="LMR670" s="7"/>
      <c r="LMS670" s="7"/>
      <c r="LMT670" s="7"/>
      <c r="LMU670" s="7"/>
      <c r="LMV670" s="7"/>
      <c r="LMW670" s="7"/>
      <c r="LMX670" s="7"/>
      <c r="LMY670" s="7"/>
      <c r="LMZ670" s="7"/>
      <c r="LNA670" s="7"/>
      <c r="LNB670" s="7"/>
      <c r="LNC670" s="7"/>
      <c r="LND670" s="7"/>
      <c r="LNE670" s="7"/>
      <c r="LNF670" s="7"/>
      <c r="LNG670" s="7"/>
      <c r="LNH670" s="7"/>
      <c r="LNI670" s="7"/>
      <c r="LNJ670" s="7"/>
      <c r="LNK670" s="7"/>
      <c r="LNL670" s="7"/>
      <c r="LNM670" s="7"/>
      <c r="LNN670" s="7"/>
      <c r="LNO670" s="7"/>
      <c r="LNP670" s="7"/>
      <c r="LNQ670" s="7"/>
      <c r="LNR670" s="7"/>
      <c r="LNS670" s="7"/>
      <c r="LNT670" s="7"/>
      <c r="LNU670" s="7"/>
      <c r="LNV670" s="7"/>
      <c r="LNW670" s="7"/>
      <c r="LNX670" s="7"/>
      <c r="LNY670" s="7"/>
      <c r="LNZ670" s="7"/>
      <c r="LOA670" s="7"/>
      <c r="LOB670" s="7"/>
      <c r="LOC670" s="7"/>
      <c r="LOD670" s="7"/>
      <c r="LOE670" s="7"/>
      <c r="LOF670" s="7"/>
      <c r="LOG670" s="7"/>
      <c r="LOH670" s="7"/>
      <c r="LOI670" s="7"/>
      <c r="LOJ670" s="7"/>
      <c r="LOK670" s="7"/>
      <c r="LOL670" s="7"/>
      <c r="LOM670" s="7"/>
      <c r="LON670" s="7"/>
      <c r="LOO670" s="7"/>
      <c r="LOP670" s="7"/>
      <c r="LOQ670" s="7"/>
      <c r="LOR670" s="7"/>
      <c r="LOS670" s="7"/>
      <c r="LOT670" s="7"/>
      <c r="LOU670" s="7"/>
      <c r="LOV670" s="7"/>
      <c r="LOW670" s="7"/>
      <c r="LOX670" s="7"/>
      <c r="LOY670" s="7"/>
      <c r="LOZ670" s="7"/>
      <c r="LPA670" s="7"/>
      <c r="LPB670" s="7"/>
      <c r="LPC670" s="7"/>
      <c r="LPD670" s="7"/>
      <c r="LPE670" s="7"/>
      <c r="LPF670" s="7"/>
      <c r="LPG670" s="7"/>
      <c r="LPH670" s="7"/>
      <c r="LPI670" s="7"/>
      <c r="LPJ670" s="7"/>
      <c r="LPK670" s="7"/>
      <c r="LPL670" s="7"/>
      <c r="LPM670" s="7"/>
      <c r="LPN670" s="7"/>
      <c r="LPO670" s="7"/>
      <c r="LPP670" s="7"/>
      <c r="LPQ670" s="7"/>
      <c r="LPR670" s="7"/>
      <c r="LPS670" s="7"/>
      <c r="LPT670" s="7"/>
      <c r="LPU670" s="7"/>
      <c r="LPV670" s="7"/>
      <c r="LPW670" s="7"/>
      <c r="LPX670" s="7"/>
      <c r="LPY670" s="7"/>
      <c r="LPZ670" s="7"/>
      <c r="LQA670" s="7"/>
      <c r="LQB670" s="7"/>
      <c r="LQC670" s="7"/>
      <c r="LQD670" s="7"/>
      <c r="LQE670" s="7"/>
      <c r="LQF670" s="7"/>
      <c r="LQG670" s="7"/>
      <c r="LQH670" s="7"/>
      <c r="LQI670" s="7"/>
      <c r="LQJ670" s="7"/>
      <c r="LQK670" s="7"/>
      <c r="LQL670" s="7"/>
      <c r="LQM670" s="7"/>
      <c r="LQN670" s="7"/>
      <c r="LQO670" s="7"/>
      <c r="LQP670" s="7"/>
      <c r="LQQ670" s="7"/>
      <c r="LQR670" s="7"/>
      <c r="LQS670" s="7"/>
      <c r="LQT670" s="7"/>
      <c r="LQU670" s="7"/>
      <c r="LQV670" s="7"/>
      <c r="LQW670" s="7"/>
      <c r="LQX670" s="7"/>
      <c r="LQY670" s="7"/>
      <c r="LQZ670" s="7"/>
      <c r="LRA670" s="7"/>
      <c r="LRB670" s="7"/>
      <c r="LRC670" s="7"/>
      <c r="LRD670" s="7"/>
      <c r="LRE670" s="7"/>
      <c r="LRF670" s="7"/>
      <c r="LRG670" s="7"/>
      <c r="LRH670" s="7"/>
      <c r="LRI670" s="7"/>
      <c r="LRJ670" s="7"/>
      <c r="LRK670" s="7"/>
      <c r="LRL670" s="7"/>
      <c r="LRM670" s="7"/>
      <c r="LRN670" s="7"/>
      <c r="LRO670" s="7"/>
      <c r="LRP670" s="7"/>
      <c r="LRQ670" s="7"/>
      <c r="LRR670" s="7"/>
      <c r="LRS670" s="7"/>
      <c r="LRT670" s="7"/>
      <c r="LRU670" s="7"/>
      <c r="LRV670" s="7"/>
      <c r="LRW670" s="7"/>
      <c r="LRX670" s="7"/>
      <c r="LRY670" s="7"/>
      <c r="LRZ670" s="7"/>
      <c r="LSA670" s="7"/>
      <c r="LSB670" s="7"/>
      <c r="LSC670" s="7"/>
      <c r="LSD670" s="7"/>
      <c r="LSE670" s="7"/>
      <c r="LSF670" s="7"/>
      <c r="LSG670" s="7"/>
      <c r="LSH670" s="7"/>
      <c r="LSI670" s="7"/>
      <c r="LSJ670" s="7"/>
      <c r="LSK670" s="7"/>
      <c r="LSL670" s="7"/>
      <c r="LSM670" s="7"/>
      <c r="LSN670" s="7"/>
      <c r="LSO670" s="7"/>
      <c r="LSP670" s="7"/>
      <c r="LSQ670" s="7"/>
      <c r="LSR670" s="7"/>
      <c r="LSS670" s="7"/>
      <c r="LST670" s="7"/>
      <c r="LSU670" s="7"/>
      <c r="LSV670" s="7"/>
      <c r="LSW670" s="7"/>
      <c r="LSX670" s="7"/>
      <c r="LSY670" s="7"/>
      <c r="LSZ670" s="7"/>
      <c r="LTA670" s="7"/>
      <c r="LTB670" s="7"/>
      <c r="LTC670" s="7"/>
      <c r="LTD670" s="7"/>
      <c r="LTE670" s="7"/>
      <c r="LTF670" s="7"/>
      <c r="LTG670" s="7"/>
      <c r="LTH670" s="7"/>
      <c r="LTI670" s="7"/>
      <c r="LTJ670" s="7"/>
      <c r="LTK670" s="7"/>
      <c r="LTL670" s="7"/>
      <c r="LTM670" s="7"/>
      <c r="LTN670" s="7"/>
      <c r="LTO670" s="7"/>
      <c r="LTP670" s="7"/>
      <c r="LTQ670" s="7"/>
      <c r="LTR670" s="7"/>
      <c r="LTS670" s="7"/>
      <c r="LTT670" s="7"/>
      <c r="LTU670" s="7"/>
      <c r="LTV670" s="7"/>
      <c r="LTW670" s="7"/>
      <c r="LTX670" s="7"/>
      <c r="LTY670" s="7"/>
      <c r="LTZ670" s="7"/>
      <c r="LUA670" s="7"/>
      <c r="LUB670" s="7"/>
      <c r="LUC670" s="7"/>
      <c r="LUD670" s="7"/>
      <c r="LUE670" s="7"/>
      <c r="LUF670" s="7"/>
      <c r="LUG670" s="7"/>
      <c r="LUH670" s="7"/>
      <c r="LUI670" s="7"/>
      <c r="LUJ670" s="7"/>
      <c r="LUK670" s="7"/>
      <c r="LUL670" s="7"/>
      <c r="LUM670" s="7"/>
      <c r="LUN670" s="7"/>
      <c r="LUO670" s="7"/>
      <c r="LUP670" s="7"/>
      <c r="LUQ670" s="7"/>
      <c r="LUR670" s="7"/>
      <c r="LUS670" s="7"/>
      <c r="LUT670" s="7"/>
      <c r="LUU670" s="7"/>
      <c r="LUV670" s="7"/>
      <c r="LUW670" s="7"/>
      <c r="LUX670" s="7"/>
      <c r="LUY670" s="7"/>
      <c r="LUZ670" s="7"/>
      <c r="LVA670" s="7"/>
      <c r="LVB670" s="7"/>
      <c r="LVC670" s="7"/>
      <c r="LVD670" s="7"/>
      <c r="LVE670" s="7"/>
      <c r="LVF670" s="7"/>
      <c r="LVG670" s="7"/>
      <c r="LVH670" s="7"/>
      <c r="LVI670" s="7"/>
      <c r="LVJ670" s="7"/>
      <c r="LVK670" s="7"/>
      <c r="LVL670" s="7"/>
      <c r="LVM670" s="7"/>
      <c r="LVN670" s="7"/>
      <c r="LVO670" s="7"/>
      <c r="LVP670" s="7"/>
      <c r="LVQ670" s="7"/>
      <c r="LVR670" s="7"/>
      <c r="LVS670" s="7"/>
      <c r="LVT670" s="7"/>
      <c r="LVU670" s="7"/>
      <c r="LVV670" s="7"/>
      <c r="LVW670" s="7"/>
      <c r="LVX670" s="7"/>
      <c r="LVY670" s="7"/>
      <c r="LVZ670" s="7"/>
      <c r="LWA670" s="7"/>
      <c r="LWB670" s="7"/>
      <c r="LWC670" s="7"/>
      <c r="LWD670" s="7"/>
      <c r="LWE670" s="7"/>
      <c r="LWF670" s="7"/>
      <c r="LWG670" s="7"/>
      <c r="LWH670" s="7"/>
      <c r="LWI670" s="7"/>
      <c r="LWJ670" s="7"/>
      <c r="LWK670" s="7"/>
      <c r="LWL670" s="7"/>
      <c r="LWM670" s="7"/>
      <c r="LWN670" s="7"/>
      <c r="LWO670" s="7"/>
      <c r="LWP670" s="7"/>
      <c r="LWQ670" s="7"/>
      <c r="LWR670" s="7"/>
      <c r="LWS670" s="7"/>
      <c r="LWT670" s="7"/>
      <c r="LWU670" s="7"/>
      <c r="LWV670" s="7"/>
      <c r="LWW670" s="7"/>
      <c r="LWX670" s="7"/>
      <c r="LWY670" s="7"/>
      <c r="LWZ670" s="7"/>
      <c r="LXA670" s="7"/>
      <c r="LXB670" s="7"/>
      <c r="LXC670" s="7"/>
      <c r="LXD670" s="7"/>
      <c r="LXE670" s="7"/>
      <c r="LXF670" s="7"/>
      <c r="LXG670" s="7"/>
      <c r="LXH670" s="7"/>
      <c r="LXI670" s="7"/>
      <c r="LXJ670" s="7"/>
      <c r="LXK670" s="7"/>
      <c r="LXL670" s="7"/>
      <c r="LXM670" s="7"/>
      <c r="LXN670" s="7"/>
      <c r="LXO670" s="7"/>
      <c r="LXP670" s="7"/>
      <c r="LXQ670" s="7"/>
      <c r="LXR670" s="7"/>
      <c r="LXS670" s="7"/>
      <c r="LXT670" s="7"/>
      <c r="LXU670" s="7"/>
      <c r="LXV670" s="7"/>
      <c r="LXW670" s="7"/>
      <c r="LXX670" s="7"/>
      <c r="LXY670" s="7"/>
      <c r="LXZ670" s="7"/>
      <c r="LYA670" s="7"/>
      <c r="LYB670" s="7"/>
      <c r="LYC670" s="7"/>
      <c r="LYD670" s="7"/>
      <c r="LYE670" s="7"/>
      <c r="LYF670" s="7"/>
      <c r="LYG670" s="7"/>
      <c r="LYH670" s="7"/>
      <c r="LYI670" s="7"/>
      <c r="LYJ670" s="7"/>
      <c r="LYK670" s="7"/>
      <c r="LYL670" s="7"/>
      <c r="LYM670" s="7"/>
      <c r="LYN670" s="7"/>
      <c r="LYO670" s="7"/>
      <c r="LYP670" s="7"/>
      <c r="LYQ670" s="7"/>
      <c r="LYR670" s="7"/>
      <c r="LYS670" s="7"/>
      <c r="LYT670" s="7"/>
      <c r="LYU670" s="7"/>
      <c r="LYV670" s="7"/>
      <c r="LYW670" s="7"/>
      <c r="LYX670" s="7"/>
      <c r="LYY670" s="7"/>
      <c r="LYZ670" s="7"/>
      <c r="LZA670" s="7"/>
      <c r="LZB670" s="7"/>
      <c r="LZC670" s="7"/>
      <c r="LZD670" s="7"/>
      <c r="LZE670" s="7"/>
      <c r="LZF670" s="7"/>
      <c r="LZG670" s="7"/>
      <c r="LZH670" s="7"/>
      <c r="LZI670" s="7"/>
      <c r="LZJ670" s="7"/>
      <c r="LZK670" s="7"/>
      <c r="LZL670" s="7"/>
      <c r="LZM670" s="7"/>
      <c r="LZN670" s="7"/>
      <c r="LZO670" s="7"/>
      <c r="LZP670" s="7"/>
      <c r="LZQ670" s="7"/>
      <c r="LZR670" s="7"/>
      <c r="LZS670" s="7"/>
      <c r="LZT670" s="7"/>
      <c r="LZU670" s="7"/>
      <c r="LZV670" s="7"/>
      <c r="LZW670" s="7"/>
      <c r="LZX670" s="7"/>
      <c r="LZY670" s="7"/>
      <c r="LZZ670" s="7"/>
      <c r="MAA670" s="7"/>
      <c r="MAB670" s="7"/>
      <c r="MAC670" s="7"/>
      <c r="MAD670" s="7"/>
      <c r="MAE670" s="7"/>
      <c r="MAF670" s="7"/>
      <c r="MAG670" s="7"/>
      <c r="MAH670" s="7"/>
      <c r="MAI670" s="7"/>
      <c r="MAJ670" s="7"/>
      <c r="MAK670" s="7"/>
      <c r="MAL670" s="7"/>
      <c r="MAM670" s="7"/>
      <c r="MAN670" s="7"/>
      <c r="MAO670" s="7"/>
      <c r="MAP670" s="7"/>
      <c r="MAQ670" s="7"/>
      <c r="MAR670" s="7"/>
      <c r="MAS670" s="7"/>
      <c r="MAT670" s="7"/>
      <c r="MAU670" s="7"/>
      <c r="MAV670" s="7"/>
      <c r="MAW670" s="7"/>
      <c r="MAX670" s="7"/>
      <c r="MAY670" s="7"/>
      <c r="MAZ670" s="7"/>
      <c r="MBA670" s="7"/>
      <c r="MBB670" s="7"/>
      <c r="MBC670" s="7"/>
      <c r="MBD670" s="7"/>
      <c r="MBE670" s="7"/>
      <c r="MBF670" s="7"/>
      <c r="MBG670" s="7"/>
      <c r="MBH670" s="7"/>
      <c r="MBI670" s="7"/>
      <c r="MBJ670" s="7"/>
      <c r="MBK670" s="7"/>
      <c r="MBL670" s="7"/>
      <c r="MBM670" s="7"/>
      <c r="MBN670" s="7"/>
      <c r="MBO670" s="7"/>
      <c r="MBP670" s="7"/>
      <c r="MBQ670" s="7"/>
      <c r="MBR670" s="7"/>
      <c r="MBS670" s="7"/>
      <c r="MBT670" s="7"/>
      <c r="MBU670" s="7"/>
      <c r="MBV670" s="7"/>
      <c r="MBW670" s="7"/>
      <c r="MBX670" s="7"/>
      <c r="MBY670" s="7"/>
      <c r="MBZ670" s="7"/>
      <c r="MCA670" s="7"/>
      <c r="MCB670" s="7"/>
      <c r="MCC670" s="7"/>
      <c r="MCD670" s="7"/>
      <c r="MCE670" s="7"/>
      <c r="MCF670" s="7"/>
      <c r="MCG670" s="7"/>
      <c r="MCH670" s="7"/>
      <c r="MCI670" s="7"/>
      <c r="MCJ670" s="7"/>
      <c r="MCK670" s="7"/>
      <c r="MCL670" s="7"/>
      <c r="MCM670" s="7"/>
      <c r="MCN670" s="7"/>
      <c r="MCO670" s="7"/>
      <c r="MCP670" s="7"/>
      <c r="MCQ670" s="7"/>
      <c r="MCR670" s="7"/>
      <c r="MCS670" s="7"/>
      <c r="MCT670" s="7"/>
      <c r="MCU670" s="7"/>
      <c r="MCV670" s="7"/>
      <c r="MCW670" s="7"/>
      <c r="MCX670" s="7"/>
      <c r="MCY670" s="7"/>
      <c r="MCZ670" s="7"/>
      <c r="MDA670" s="7"/>
      <c r="MDB670" s="7"/>
      <c r="MDC670" s="7"/>
      <c r="MDD670" s="7"/>
      <c r="MDE670" s="7"/>
      <c r="MDF670" s="7"/>
      <c r="MDG670" s="7"/>
      <c r="MDH670" s="7"/>
      <c r="MDI670" s="7"/>
      <c r="MDJ670" s="7"/>
      <c r="MDK670" s="7"/>
      <c r="MDL670" s="7"/>
      <c r="MDM670" s="7"/>
      <c r="MDN670" s="7"/>
      <c r="MDO670" s="7"/>
      <c r="MDP670" s="7"/>
      <c r="MDQ670" s="7"/>
      <c r="MDR670" s="7"/>
      <c r="MDS670" s="7"/>
      <c r="MDT670" s="7"/>
      <c r="MDU670" s="7"/>
      <c r="MDV670" s="7"/>
      <c r="MDW670" s="7"/>
      <c r="MDX670" s="7"/>
      <c r="MDY670" s="7"/>
      <c r="MDZ670" s="7"/>
      <c r="MEA670" s="7"/>
      <c r="MEB670" s="7"/>
      <c r="MEC670" s="7"/>
      <c r="MED670" s="7"/>
      <c r="MEE670" s="7"/>
      <c r="MEF670" s="7"/>
      <c r="MEG670" s="7"/>
      <c r="MEH670" s="7"/>
      <c r="MEI670" s="7"/>
      <c r="MEJ670" s="7"/>
      <c r="MEK670" s="7"/>
      <c r="MEL670" s="7"/>
      <c r="MEM670" s="7"/>
      <c r="MEN670" s="7"/>
      <c r="MEO670" s="7"/>
      <c r="MEP670" s="7"/>
      <c r="MEQ670" s="7"/>
      <c r="MER670" s="7"/>
      <c r="MES670" s="7"/>
      <c r="MET670" s="7"/>
      <c r="MEU670" s="7"/>
      <c r="MEV670" s="7"/>
      <c r="MEW670" s="7"/>
      <c r="MEX670" s="7"/>
      <c r="MEY670" s="7"/>
      <c r="MEZ670" s="7"/>
      <c r="MFA670" s="7"/>
      <c r="MFB670" s="7"/>
      <c r="MFC670" s="7"/>
      <c r="MFD670" s="7"/>
      <c r="MFE670" s="7"/>
      <c r="MFF670" s="7"/>
      <c r="MFG670" s="7"/>
      <c r="MFH670" s="7"/>
      <c r="MFI670" s="7"/>
      <c r="MFJ670" s="7"/>
      <c r="MFK670" s="7"/>
      <c r="MFL670" s="7"/>
      <c r="MFM670" s="7"/>
      <c r="MFN670" s="7"/>
      <c r="MFO670" s="7"/>
      <c r="MFP670" s="7"/>
      <c r="MFQ670" s="7"/>
      <c r="MFR670" s="7"/>
      <c r="MFS670" s="7"/>
      <c r="MFT670" s="7"/>
      <c r="MFU670" s="7"/>
      <c r="MFV670" s="7"/>
      <c r="MFW670" s="7"/>
      <c r="MFX670" s="7"/>
      <c r="MFY670" s="7"/>
      <c r="MFZ670" s="7"/>
      <c r="MGA670" s="7"/>
      <c r="MGB670" s="7"/>
      <c r="MGC670" s="7"/>
      <c r="MGD670" s="7"/>
      <c r="MGE670" s="7"/>
      <c r="MGF670" s="7"/>
      <c r="MGG670" s="7"/>
      <c r="MGH670" s="7"/>
      <c r="MGI670" s="7"/>
      <c r="MGJ670" s="7"/>
      <c r="MGK670" s="7"/>
      <c r="MGL670" s="7"/>
      <c r="MGM670" s="7"/>
      <c r="MGN670" s="7"/>
      <c r="MGO670" s="7"/>
      <c r="MGP670" s="7"/>
      <c r="MGQ670" s="7"/>
      <c r="MGR670" s="7"/>
      <c r="MGS670" s="7"/>
      <c r="MGT670" s="7"/>
      <c r="MGU670" s="7"/>
      <c r="MGV670" s="7"/>
      <c r="MGW670" s="7"/>
      <c r="MGX670" s="7"/>
      <c r="MGY670" s="7"/>
      <c r="MGZ670" s="7"/>
      <c r="MHA670" s="7"/>
      <c r="MHB670" s="7"/>
      <c r="MHC670" s="7"/>
      <c r="MHD670" s="7"/>
      <c r="MHE670" s="7"/>
      <c r="MHF670" s="7"/>
      <c r="MHG670" s="7"/>
      <c r="MHH670" s="7"/>
      <c r="MHI670" s="7"/>
      <c r="MHJ670" s="7"/>
      <c r="MHK670" s="7"/>
      <c r="MHL670" s="7"/>
      <c r="MHM670" s="7"/>
      <c r="MHN670" s="7"/>
      <c r="MHO670" s="7"/>
      <c r="MHP670" s="7"/>
      <c r="MHQ670" s="7"/>
      <c r="MHR670" s="7"/>
      <c r="MHS670" s="7"/>
      <c r="MHT670" s="7"/>
      <c r="MHU670" s="7"/>
      <c r="MHV670" s="7"/>
      <c r="MHW670" s="7"/>
      <c r="MHX670" s="7"/>
      <c r="MHY670" s="7"/>
      <c r="MHZ670" s="7"/>
      <c r="MIA670" s="7"/>
      <c r="MIB670" s="7"/>
      <c r="MIC670" s="7"/>
      <c r="MID670" s="7"/>
      <c r="MIE670" s="7"/>
      <c r="MIF670" s="7"/>
      <c r="MIG670" s="7"/>
      <c r="MIH670" s="7"/>
      <c r="MII670" s="7"/>
      <c r="MIJ670" s="7"/>
      <c r="MIK670" s="7"/>
      <c r="MIL670" s="7"/>
      <c r="MIM670" s="7"/>
      <c r="MIN670" s="7"/>
      <c r="MIO670" s="7"/>
      <c r="MIP670" s="7"/>
      <c r="MIQ670" s="7"/>
      <c r="MIR670" s="7"/>
      <c r="MIS670" s="7"/>
      <c r="MIT670" s="7"/>
      <c r="MIU670" s="7"/>
      <c r="MIV670" s="7"/>
      <c r="MIW670" s="7"/>
      <c r="MIX670" s="7"/>
      <c r="MIY670" s="7"/>
      <c r="MIZ670" s="7"/>
      <c r="MJA670" s="7"/>
      <c r="MJB670" s="7"/>
      <c r="MJC670" s="7"/>
      <c r="MJD670" s="7"/>
      <c r="MJE670" s="7"/>
      <c r="MJF670" s="7"/>
      <c r="MJG670" s="7"/>
      <c r="MJH670" s="7"/>
      <c r="MJI670" s="7"/>
      <c r="MJJ670" s="7"/>
      <c r="MJK670" s="7"/>
      <c r="MJL670" s="7"/>
      <c r="MJM670" s="7"/>
      <c r="MJN670" s="7"/>
      <c r="MJO670" s="7"/>
      <c r="MJP670" s="7"/>
      <c r="MJQ670" s="7"/>
      <c r="MJR670" s="7"/>
      <c r="MJS670" s="7"/>
      <c r="MJT670" s="7"/>
      <c r="MJU670" s="7"/>
      <c r="MJV670" s="7"/>
      <c r="MJW670" s="7"/>
      <c r="MJX670" s="7"/>
      <c r="MJY670" s="7"/>
      <c r="MJZ670" s="7"/>
      <c r="MKA670" s="7"/>
      <c r="MKB670" s="7"/>
      <c r="MKC670" s="7"/>
      <c r="MKD670" s="7"/>
      <c r="MKE670" s="7"/>
      <c r="MKF670" s="7"/>
      <c r="MKG670" s="7"/>
      <c r="MKH670" s="7"/>
      <c r="MKI670" s="7"/>
      <c r="MKJ670" s="7"/>
      <c r="MKK670" s="7"/>
      <c r="MKL670" s="7"/>
      <c r="MKM670" s="7"/>
      <c r="MKN670" s="7"/>
      <c r="MKO670" s="7"/>
      <c r="MKP670" s="7"/>
      <c r="MKQ670" s="7"/>
      <c r="MKR670" s="7"/>
      <c r="MKS670" s="7"/>
      <c r="MKT670" s="7"/>
      <c r="MKU670" s="7"/>
      <c r="MKV670" s="7"/>
      <c r="MKW670" s="7"/>
      <c r="MKX670" s="7"/>
      <c r="MKY670" s="7"/>
      <c r="MKZ670" s="7"/>
      <c r="MLA670" s="7"/>
      <c r="MLB670" s="7"/>
      <c r="MLC670" s="7"/>
      <c r="MLD670" s="7"/>
      <c r="MLE670" s="7"/>
      <c r="MLF670" s="7"/>
      <c r="MLG670" s="7"/>
      <c r="MLH670" s="7"/>
      <c r="MLI670" s="7"/>
      <c r="MLJ670" s="7"/>
      <c r="MLK670" s="7"/>
      <c r="MLL670" s="7"/>
      <c r="MLM670" s="7"/>
      <c r="MLN670" s="7"/>
      <c r="MLO670" s="7"/>
      <c r="MLP670" s="7"/>
      <c r="MLQ670" s="7"/>
      <c r="MLR670" s="7"/>
      <c r="MLS670" s="7"/>
      <c r="MLT670" s="7"/>
      <c r="MLU670" s="7"/>
      <c r="MLV670" s="7"/>
      <c r="MLW670" s="7"/>
      <c r="MLX670" s="7"/>
      <c r="MLY670" s="7"/>
      <c r="MLZ670" s="7"/>
      <c r="MMA670" s="7"/>
      <c r="MMB670" s="7"/>
      <c r="MMC670" s="7"/>
      <c r="MMD670" s="7"/>
      <c r="MME670" s="7"/>
      <c r="MMF670" s="7"/>
      <c r="MMG670" s="7"/>
      <c r="MMH670" s="7"/>
      <c r="MMI670" s="7"/>
      <c r="MMJ670" s="7"/>
      <c r="MMK670" s="7"/>
      <c r="MML670" s="7"/>
      <c r="MMM670" s="7"/>
      <c r="MMN670" s="7"/>
      <c r="MMO670" s="7"/>
      <c r="MMP670" s="7"/>
      <c r="MMQ670" s="7"/>
      <c r="MMR670" s="7"/>
      <c r="MMS670" s="7"/>
      <c r="MMT670" s="7"/>
      <c r="MMU670" s="7"/>
      <c r="MMV670" s="7"/>
      <c r="MMW670" s="7"/>
      <c r="MMX670" s="7"/>
      <c r="MMY670" s="7"/>
      <c r="MMZ670" s="7"/>
      <c r="MNA670" s="7"/>
      <c r="MNB670" s="7"/>
      <c r="MNC670" s="7"/>
      <c r="MND670" s="7"/>
      <c r="MNE670" s="7"/>
      <c r="MNF670" s="7"/>
      <c r="MNG670" s="7"/>
      <c r="MNH670" s="7"/>
      <c r="MNI670" s="7"/>
      <c r="MNJ670" s="7"/>
      <c r="MNK670" s="7"/>
      <c r="MNL670" s="7"/>
      <c r="MNM670" s="7"/>
      <c r="MNN670" s="7"/>
      <c r="MNO670" s="7"/>
      <c r="MNP670" s="7"/>
      <c r="MNQ670" s="7"/>
      <c r="MNR670" s="7"/>
      <c r="MNS670" s="7"/>
      <c r="MNT670" s="7"/>
      <c r="MNU670" s="7"/>
      <c r="MNV670" s="7"/>
      <c r="MNW670" s="7"/>
      <c r="MNX670" s="7"/>
      <c r="MNY670" s="7"/>
      <c r="MNZ670" s="7"/>
      <c r="MOA670" s="7"/>
      <c r="MOB670" s="7"/>
      <c r="MOC670" s="7"/>
      <c r="MOD670" s="7"/>
      <c r="MOE670" s="7"/>
      <c r="MOF670" s="7"/>
      <c r="MOG670" s="7"/>
      <c r="MOH670" s="7"/>
      <c r="MOI670" s="7"/>
      <c r="MOJ670" s="7"/>
      <c r="MOK670" s="7"/>
      <c r="MOL670" s="7"/>
      <c r="MOM670" s="7"/>
      <c r="MON670" s="7"/>
      <c r="MOO670" s="7"/>
      <c r="MOP670" s="7"/>
      <c r="MOQ670" s="7"/>
      <c r="MOR670" s="7"/>
      <c r="MOS670" s="7"/>
      <c r="MOT670" s="7"/>
      <c r="MOU670" s="7"/>
      <c r="MOV670" s="7"/>
      <c r="MOW670" s="7"/>
      <c r="MOX670" s="7"/>
      <c r="MOY670" s="7"/>
      <c r="MOZ670" s="7"/>
      <c r="MPA670" s="7"/>
      <c r="MPB670" s="7"/>
      <c r="MPC670" s="7"/>
      <c r="MPD670" s="7"/>
      <c r="MPE670" s="7"/>
      <c r="MPF670" s="7"/>
      <c r="MPG670" s="7"/>
      <c r="MPH670" s="7"/>
      <c r="MPI670" s="7"/>
      <c r="MPJ670" s="7"/>
      <c r="MPK670" s="7"/>
      <c r="MPL670" s="7"/>
      <c r="MPM670" s="7"/>
      <c r="MPN670" s="7"/>
      <c r="MPO670" s="7"/>
      <c r="MPP670" s="7"/>
      <c r="MPQ670" s="7"/>
      <c r="MPR670" s="7"/>
      <c r="MPS670" s="7"/>
      <c r="MPT670" s="7"/>
      <c r="MPU670" s="7"/>
      <c r="MPV670" s="7"/>
      <c r="MPW670" s="7"/>
      <c r="MPX670" s="7"/>
      <c r="MPY670" s="7"/>
      <c r="MPZ670" s="7"/>
      <c r="MQA670" s="7"/>
      <c r="MQB670" s="7"/>
      <c r="MQC670" s="7"/>
      <c r="MQD670" s="7"/>
      <c r="MQE670" s="7"/>
      <c r="MQF670" s="7"/>
      <c r="MQG670" s="7"/>
      <c r="MQH670" s="7"/>
      <c r="MQI670" s="7"/>
      <c r="MQJ670" s="7"/>
      <c r="MQK670" s="7"/>
      <c r="MQL670" s="7"/>
      <c r="MQM670" s="7"/>
      <c r="MQN670" s="7"/>
      <c r="MQO670" s="7"/>
      <c r="MQP670" s="7"/>
      <c r="MQQ670" s="7"/>
      <c r="MQR670" s="7"/>
      <c r="MQS670" s="7"/>
      <c r="MQT670" s="7"/>
      <c r="MQU670" s="7"/>
      <c r="MQV670" s="7"/>
      <c r="MQW670" s="7"/>
      <c r="MQX670" s="7"/>
      <c r="MQY670" s="7"/>
      <c r="MQZ670" s="7"/>
      <c r="MRA670" s="7"/>
      <c r="MRB670" s="7"/>
      <c r="MRC670" s="7"/>
      <c r="MRD670" s="7"/>
      <c r="MRE670" s="7"/>
      <c r="MRF670" s="7"/>
      <c r="MRG670" s="7"/>
      <c r="MRH670" s="7"/>
      <c r="MRI670" s="7"/>
      <c r="MRJ670" s="7"/>
      <c r="MRK670" s="7"/>
      <c r="MRL670" s="7"/>
      <c r="MRM670" s="7"/>
      <c r="MRN670" s="7"/>
      <c r="MRO670" s="7"/>
      <c r="MRP670" s="7"/>
      <c r="MRQ670" s="7"/>
      <c r="MRR670" s="7"/>
      <c r="MRS670" s="7"/>
      <c r="MRT670" s="7"/>
      <c r="MRU670" s="7"/>
      <c r="MRV670" s="7"/>
      <c r="MRW670" s="7"/>
      <c r="MRX670" s="7"/>
      <c r="MRY670" s="7"/>
      <c r="MRZ670" s="7"/>
      <c r="MSA670" s="7"/>
      <c r="MSB670" s="7"/>
      <c r="MSC670" s="7"/>
      <c r="MSD670" s="7"/>
      <c r="MSE670" s="7"/>
      <c r="MSF670" s="7"/>
      <c r="MSG670" s="7"/>
      <c r="MSH670" s="7"/>
      <c r="MSI670" s="7"/>
      <c r="MSJ670" s="7"/>
      <c r="MSK670" s="7"/>
      <c r="MSL670" s="7"/>
      <c r="MSM670" s="7"/>
      <c r="MSN670" s="7"/>
      <c r="MSO670" s="7"/>
      <c r="MSP670" s="7"/>
      <c r="MSQ670" s="7"/>
      <c r="MSR670" s="7"/>
      <c r="MSS670" s="7"/>
      <c r="MST670" s="7"/>
      <c r="MSU670" s="7"/>
      <c r="MSV670" s="7"/>
      <c r="MSW670" s="7"/>
      <c r="MSX670" s="7"/>
      <c r="MSY670" s="7"/>
      <c r="MSZ670" s="7"/>
      <c r="MTA670" s="7"/>
      <c r="MTB670" s="7"/>
      <c r="MTC670" s="7"/>
      <c r="MTD670" s="7"/>
      <c r="MTE670" s="7"/>
      <c r="MTF670" s="7"/>
      <c r="MTG670" s="7"/>
      <c r="MTH670" s="7"/>
      <c r="MTI670" s="7"/>
      <c r="MTJ670" s="7"/>
      <c r="MTK670" s="7"/>
      <c r="MTL670" s="7"/>
      <c r="MTM670" s="7"/>
      <c r="MTN670" s="7"/>
      <c r="MTO670" s="7"/>
      <c r="MTP670" s="7"/>
      <c r="MTQ670" s="7"/>
      <c r="MTR670" s="7"/>
      <c r="MTS670" s="7"/>
      <c r="MTT670" s="7"/>
      <c r="MTU670" s="7"/>
      <c r="MTV670" s="7"/>
      <c r="MTW670" s="7"/>
      <c r="MTX670" s="7"/>
      <c r="MTY670" s="7"/>
      <c r="MTZ670" s="7"/>
      <c r="MUA670" s="7"/>
      <c r="MUB670" s="7"/>
      <c r="MUC670" s="7"/>
      <c r="MUD670" s="7"/>
      <c r="MUE670" s="7"/>
      <c r="MUF670" s="7"/>
      <c r="MUG670" s="7"/>
      <c r="MUH670" s="7"/>
      <c r="MUI670" s="7"/>
      <c r="MUJ670" s="7"/>
      <c r="MUK670" s="7"/>
      <c r="MUL670" s="7"/>
      <c r="MUM670" s="7"/>
      <c r="MUN670" s="7"/>
      <c r="MUO670" s="7"/>
      <c r="MUP670" s="7"/>
      <c r="MUQ670" s="7"/>
      <c r="MUR670" s="7"/>
      <c r="MUS670" s="7"/>
      <c r="MUT670" s="7"/>
      <c r="MUU670" s="7"/>
      <c r="MUV670" s="7"/>
      <c r="MUW670" s="7"/>
      <c r="MUX670" s="7"/>
      <c r="MUY670" s="7"/>
      <c r="MUZ670" s="7"/>
      <c r="MVA670" s="7"/>
      <c r="MVB670" s="7"/>
      <c r="MVC670" s="7"/>
      <c r="MVD670" s="7"/>
      <c r="MVE670" s="7"/>
      <c r="MVF670" s="7"/>
      <c r="MVG670" s="7"/>
      <c r="MVH670" s="7"/>
      <c r="MVI670" s="7"/>
      <c r="MVJ670" s="7"/>
      <c r="MVK670" s="7"/>
      <c r="MVL670" s="7"/>
      <c r="MVM670" s="7"/>
      <c r="MVN670" s="7"/>
      <c r="MVO670" s="7"/>
      <c r="MVP670" s="7"/>
      <c r="MVQ670" s="7"/>
      <c r="MVR670" s="7"/>
      <c r="MVS670" s="7"/>
      <c r="MVT670" s="7"/>
      <c r="MVU670" s="7"/>
      <c r="MVV670" s="7"/>
      <c r="MVW670" s="7"/>
      <c r="MVX670" s="7"/>
      <c r="MVY670" s="7"/>
      <c r="MVZ670" s="7"/>
      <c r="MWA670" s="7"/>
      <c r="MWB670" s="7"/>
      <c r="MWC670" s="7"/>
      <c r="MWD670" s="7"/>
      <c r="MWE670" s="7"/>
      <c r="MWF670" s="7"/>
      <c r="MWG670" s="7"/>
      <c r="MWH670" s="7"/>
      <c r="MWI670" s="7"/>
      <c r="MWJ670" s="7"/>
      <c r="MWK670" s="7"/>
      <c r="MWL670" s="7"/>
      <c r="MWM670" s="7"/>
      <c r="MWN670" s="7"/>
      <c r="MWO670" s="7"/>
      <c r="MWP670" s="7"/>
      <c r="MWQ670" s="7"/>
      <c r="MWR670" s="7"/>
      <c r="MWS670" s="7"/>
      <c r="MWT670" s="7"/>
      <c r="MWU670" s="7"/>
      <c r="MWV670" s="7"/>
      <c r="MWW670" s="7"/>
      <c r="MWX670" s="7"/>
      <c r="MWY670" s="7"/>
      <c r="MWZ670" s="7"/>
      <c r="MXA670" s="7"/>
      <c r="MXB670" s="7"/>
      <c r="MXC670" s="7"/>
      <c r="MXD670" s="7"/>
      <c r="MXE670" s="7"/>
      <c r="MXF670" s="7"/>
      <c r="MXG670" s="7"/>
      <c r="MXH670" s="7"/>
      <c r="MXI670" s="7"/>
      <c r="MXJ670" s="7"/>
      <c r="MXK670" s="7"/>
      <c r="MXL670" s="7"/>
      <c r="MXM670" s="7"/>
      <c r="MXN670" s="7"/>
      <c r="MXO670" s="7"/>
      <c r="MXP670" s="7"/>
      <c r="MXQ670" s="7"/>
      <c r="MXR670" s="7"/>
      <c r="MXS670" s="7"/>
      <c r="MXT670" s="7"/>
      <c r="MXU670" s="7"/>
      <c r="MXV670" s="7"/>
      <c r="MXW670" s="7"/>
      <c r="MXX670" s="7"/>
      <c r="MXY670" s="7"/>
      <c r="MXZ670" s="7"/>
      <c r="MYA670" s="7"/>
      <c r="MYB670" s="7"/>
      <c r="MYC670" s="7"/>
      <c r="MYD670" s="7"/>
      <c r="MYE670" s="7"/>
      <c r="MYF670" s="7"/>
      <c r="MYG670" s="7"/>
      <c r="MYH670" s="7"/>
      <c r="MYI670" s="7"/>
      <c r="MYJ670" s="7"/>
      <c r="MYK670" s="7"/>
      <c r="MYL670" s="7"/>
      <c r="MYM670" s="7"/>
      <c r="MYN670" s="7"/>
      <c r="MYO670" s="7"/>
      <c r="MYP670" s="7"/>
      <c r="MYQ670" s="7"/>
      <c r="MYR670" s="7"/>
      <c r="MYS670" s="7"/>
      <c r="MYT670" s="7"/>
      <c r="MYU670" s="7"/>
      <c r="MYV670" s="7"/>
      <c r="MYW670" s="7"/>
      <c r="MYX670" s="7"/>
      <c r="MYY670" s="7"/>
      <c r="MYZ670" s="7"/>
      <c r="MZA670" s="7"/>
      <c r="MZB670" s="7"/>
      <c r="MZC670" s="7"/>
      <c r="MZD670" s="7"/>
      <c r="MZE670" s="7"/>
      <c r="MZF670" s="7"/>
      <c r="MZG670" s="7"/>
      <c r="MZH670" s="7"/>
      <c r="MZI670" s="7"/>
      <c r="MZJ670" s="7"/>
      <c r="MZK670" s="7"/>
      <c r="MZL670" s="7"/>
      <c r="MZM670" s="7"/>
      <c r="MZN670" s="7"/>
      <c r="MZO670" s="7"/>
      <c r="MZP670" s="7"/>
      <c r="MZQ670" s="7"/>
      <c r="MZR670" s="7"/>
      <c r="MZS670" s="7"/>
      <c r="MZT670" s="7"/>
      <c r="MZU670" s="7"/>
      <c r="MZV670" s="7"/>
      <c r="MZW670" s="7"/>
      <c r="MZX670" s="7"/>
      <c r="MZY670" s="7"/>
      <c r="MZZ670" s="7"/>
      <c r="NAA670" s="7"/>
      <c r="NAB670" s="7"/>
      <c r="NAC670" s="7"/>
      <c r="NAD670" s="7"/>
      <c r="NAE670" s="7"/>
      <c r="NAF670" s="7"/>
      <c r="NAG670" s="7"/>
      <c r="NAH670" s="7"/>
      <c r="NAI670" s="7"/>
      <c r="NAJ670" s="7"/>
      <c r="NAK670" s="7"/>
      <c r="NAL670" s="7"/>
      <c r="NAM670" s="7"/>
      <c r="NAN670" s="7"/>
      <c r="NAO670" s="7"/>
      <c r="NAP670" s="7"/>
      <c r="NAQ670" s="7"/>
      <c r="NAR670" s="7"/>
      <c r="NAS670" s="7"/>
      <c r="NAT670" s="7"/>
      <c r="NAU670" s="7"/>
      <c r="NAV670" s="7"/>
      <c r="NAW670" s="7"/>
      <c r="NAX670" s="7"/>
      <c r="NAY670" s="7"/>
      <c r="NAZ670" s="7"/>
      <c r="NBA670" s="7"/>
      <c r="NBB670" s="7"/>
      <c r="NBC670" s="7"/>
      <c r="NBD670" s="7"/>
      <c r="NBE670" s="7"/>
      <c r="NBF670" s="7"/>
      <c r="NBG670" s="7"/>
      <c r="NBH670" s="7"/>
      <c r="NBI670" s="7"/>
      <c r="NBJ670" s="7"/>
      <c r="NBK670" s="7"/>
      <c r="NBL670" s="7"/>
      <c r="NBM670" s="7"/>
      <c r="NBN670" s="7"/>
      <c r="NBO670" s="7"/>
      <c r="NBP670" s="7"/>
      <c r="NBQ670" s="7"/>
      <c r="NBR670" s="7"/>
      <c r="NBS670" s="7"/>
      <c r="NBT670" s="7"/>
      <c r="NBU670" s="7"/>
      <c r="NBV670" s="7"/>
      <c r="NBW670" s="7"/>
      <c r="NBX670" s="7"/>
      <c r="NBY670" s="7"/>
      <c r="NBZ670" s="7"/>
      <c r="NCA670" s="7"/>
      <c r="NCB670" s="7"/>
      <c r="NCC670" s="7"/>
      <c r="NCD670" s="7"/>
      <c r="NCE670" s="7"/>
      <c r="NCF670" s="7"/>
      <c r="NCG670" s="7"/>
      <c r="NCH670" s="7"/>
      <c r="NCI670" s="7"/>
      <c r="NCJ670" s="7"/>
      <c r="NCK670" s="7"/>
      <c r="NCL670" s="7"/>
      <c r="NCM670" s="7"/>
      <c r="NCN670" s="7"/>
      <c r="NCO670" s="7"/>
      <c r="NCP670" s="7"/>
      <c r="NCQ670" s="7"/>
      <c r="NCR670" s="7"/>
      <c r="NCS670" s="7"/>
      <c r="NCT670" s="7"/>
      <c r="NCU670" s="7"/>
      <c r="NCV670" s="7"/>
      <c r="NCW670" s="7"/>
      <c r="NCX670" s="7"/>
      <c r="NCY670" s="7"/>
      <c r="NCZ670" s="7"/>
      <c r="NDA670" s="7"/>
      <c r="NDB670" s="7"/>
      <c r="NDC670" s="7"/>
      <c r="NDD670" s="7"/>
      <c r="NDE670" s="7"/>
      <c r="NDF670" s="7"/>
      <c r="NDG670" s="7"/>
      <c r="NDH670" s="7"/>
      <c r="NDI670" s="7"/>
      <c r="NDJ670" s="7"/>
      <c r="NDK670" s="7"/>
      <c r="NDL670" s="7"/>
      <c r="NDM670" s="7"/>
      <c r="NDN670" s="7"/>
      <c r="NDO670" s="7"/>
      <c r="NDP670" s="7"/>
      <c r="NDQ670" s="7"/>
      <c r="NDR670" s="7"/>
      <c r="NDS670" s="7"/>
      <c r="NDT670" s="7"/>
      <c r="NDU670" s="7"/>
      <c r="NDV670" s="7"/>
      <c r="NDW670" s="7"/>
      <c r="NDX670" s="7"/>
      <c r="NDY670" s="7"/>
      <c r="NDZ670" s="7"/>
      <c r="NEA670" s="7"/>
      <c r="NEB670" s="7"/>
      <c r="NEC670" s="7"/>
      <c r="NED670" s="7"/>
      <c r="NEE670" s="7"/>
      <c r="NEF670" s="7"/>
      <c r="NEG670" s="7"/>
      <c r="NEH670" s="7"/>
      <c r="NEI670" s="7"/>
      <c r="NEJ670" s="7"/>
      <c r="NEK670" s="7"/>
      <c r="NEL670" s="7"/>
      <c r="NEM670" s="7"/>
      <c r="NEN670" s="7"/>
      <c r="NEO670" s="7"/>
      <c r="NEP670" s="7"/>
      <c r="NEQ670" s="7"/>
      <c r="NER670" s="7"/>
      <c r="NES670" s="7"/>
      <c r="NET670" s="7"/>
      <c r="NEU670" s="7"/>
      <c r="NEV670" s="7"/>
      <c r="NEW670" s="7"/>
      <c r="NEX670" s="7"/>
      <c r="NEY670" s="7"/>
      <c r="NEZ670" s="7"/>
      <c r="NFA670" s="7"/>
      <c r="NFB670" s="7"/>
      <c r="NFC670" s="7"/>
      <c r="NFD670" s="7"/>
      <c r="NFE670" s="7"/>
      <c r="NFF670" s="7"/>
      <c r="NFG670" s="7"/>
      <c r="NFH670" s="7"/>
      <c r="NFI670" s="7"/>
      <c r="NFJ670" s="7"/>
      <c r="NFK670" s="7"/>
      <c r="NFL670" s="7"/>
      <c r="NFM670" s="7"/>
      <c r="NFN670" s="7"/>
      <c r="NFO670" s="7"/>
      <c r="NFP670" s="7"/>
      <c r="NFQ670" s="7"/>
      <c r="NFR670" s="7"/>
      <c r="NFS670" s="7"/>
      <c r="NFT670" s="7"/>
      <c r="NFU670" s="7"/>
      <c r="NFV670" s="7"/>
      <c r="NFW670" s="7"/>
      <c r="NFX670" s="7"/>
      <c r="NFY670" s="7"/>
      <c r="NFZ670" s="7"/>
      <c r="NGA670" s="7"/>
      <c r="NGB670" s="7"/>
      <c r="NGC670" s="7"/>
      <c r="NGD670" s="7"/>
      <c r="NGE670" s="7"/>
      <c r="NGF670" s="7"/>
      <c r="NGG670" s="7"/>
      <c r="NGH670" s="7"/>
      <c r="NGI670" s="7"/>
      <c r="NGJ670" s="7"/>
      <c r="NGK670" s="7"/>
      <c r="NGL670" s="7"/>
      <c r="NGM670" s="7"/>
      <c r="NGN670" s="7"/>
      <c r="NGO670" s="7"/>
      <c r="NGP670" s="7"/>
      <c r="NGQ670" s="7"/>
      <c r="NGR670" s="7"/>
      <c r="NGS670" s="7"/>
      <c r="NGT670" s="7"/>
      <c r="NGU670" s="7"/>
      <c r="NGV670" s="7"/>
      <c r="NGW670" s="7"/>
      <c r="NGX670" s="7"/>
      <c r="NGY670" s="7"/>
      <c r="NGZ670" s="7"/>
      <c r="NHA670" s="7"/>
      <c r="NHB670" s="7"/>
      <c r="NHC670" s="7"/>
      <c r="NHD670" s="7"/>
      <c r="NHE670" s="7"/>
      <c r="NHF670" s="7"/>
      <c r="NHG670" s="7"/>
      <c r="NHH670" s="7"/>
      <c r="NHI670" s="7"/>
      <c r="NHJ670" s="7"/>
      <c r="NHK670" s="7"/>
      <c r="NHL670" s="7"/>
      <c r="NHM670" s="7"/>
      <c r="NHN670" s="7"/>
      <c r="NHO670" s="7"/>
      <c r="NHP670" s="7"/>
      <c r="NHQ670" s="7"/>
      <c r="NHR670" s="7"/>
      <c r="NHS670" s="7"/>
      <c r="NHT670" s="7"/>
      <c r="NHU670" s="7"/>
      <c r="NHV670" s="7"/>
      <c r="NHW670" s="7"/>
      <c r="NHX670" s="7"/>
      <c r="NHY670" s="7"/>
      <c r="NHZ670" s="7"/>
      <c r="NIA670" s="7"/>
      <c r="NIB670" s="7"/>
      <c r="NIC670" s="7"/>
      <c r="NID670" s="7"/>
      <c r="NIE670" s="7"/>
      <c r="NIF670" s="7"/>
      <c r="NIG670" s="7"/>
      <c r="NIH670" s="7"/>
      <c r="NII670" s="7"/>
      <c r="NIJ670" s="7"/>
      <c r="NIK670" s="7"/>
      <c r="NIL670" s="7"/>
      <c r="NIM670" s="7"/>
      <c r="NIN670" s="7"/>
      <c r="NIO670" s="7"/>
      <c r="NIP670" s="7"/>
      <c r="NIQ670" s="7"/>
      <c r="NIR670" s="7"/>
      <c r="NIS670" s="7"/>
      <c r="NIT670" s="7"/>
      <c r="NIU670" s="7"/>
      <c r="NIV670" s="7"/>
      <c r="NIW670" s="7"/>
      <c r="NIX670" s="7"/>
      <c r="NIY670" s="7"/>
      <c r="NIZ670" s="7"/>
      <c r="NJA670" s="7"/>
      <c r="NJB670" s="7"/>
      <c r="NJC670" s="7"/>
      <c r="NJD670" s="7"/>
      <c r="NJE670" s="7"/>
      <c r="NJF670" s="7"/>
      <c r="NJG670" s="7"/>
      <c r="NJH670" s="7"/>
      <c r="NJI670" s="7"/>
      <c r="NJJ670" s="7"/>
      <c r="NJK670" s="7"/>
      <c r="NJL670" s="7"/>
      <c r="NJM670" s="7"/>
      <c r="NJN670" s="7"/>
      <c r="NJO670" s="7"/>
      <c r="NJP670" s="7"/>
      <c r="NJQ670" s="7"/>
      <c r="NJR670" s="7"/>
      <c r="NJS670" s="7"/>
      <c r="NJT670" s="7"/>
      <c r="NJU670" s="7"/>
      <c r="NJV670" s="7"/>
      <c r="NJW670" s="7"/>
      <c r="NJX670" s="7"/>
      <c r="NJY670" s="7"/>
      <c r="NJZ670" s="7"/>
      <c r="NKA670" s="7"/>
      <c r="NKB670" s="7"/>
      <c r="NKC670" s="7"/>
      <c r="NKD670" s="7"/>
      <c r="NKE670" s="7"/>
      <c r="NKF670" s="7"/>
      <c r="NKG670" s="7"/>
      <c r="NKH670" s="7"/>
      <c r="NKI670" s="7"/>
      <c r="NKJ670" s="7"/>
      <c r="NKK670" s="7"/>
      <c r="NKL670" s="7"/>
      <c r="NKM670" s="7"/>
      <c r="NKN670" s="7"/>
      <c r="NKO670" s="7"/>
      <c r="NKP670" s="7"/>
      <c r="NKQ670" s="7"/>
      <c r="NKR670" s="7"/>
      <c r="NKS670" s="7"/>
      <c r="NKT670" s="7"/>
      <c r="NKU670" s="7"/>
      <c r="NKV670" s="7"/>
      <c r="NKW670" s="7"/>
      <c r="NKX670" s="7"/>
      <c r="NKY670" s="7"/>
      <c r="NKZ670" s="7"/>
      <c r="NLA670" s="7"/>
      <c r="NLB670" s="7"/>
      <c r="NLC670" s="7"/>
      <c r="NLD670" s="7"/>
      <c r="NLE670" s="7"/>
      <c r="NLF670" s="7"/>
      <c r="NLG670" s="7"/>
      <c r="NLH670" s="7"/>
      <c r="NLI670" s="7"/>
      <c r="NLJ670" s="7"/>
      <c r="NLK670" s="7"/>
      <c r="NLL670" s="7"/>
      <c r="NLM670" s="7"/>
      <c r="NLN670" s="7"/>
      <c r="NLO670" s="7"/>
      <c r="NLP670" s="7"/>
      <c r="NLQ670" s="7"/>
      <c r="NLR670" s="7"/>
      <c r="NLS670" s="7"/>
      <c r="NLT670" s="7"/>
      <c r="NLU670" s="7"/>
      <c r="NLV670" s="7"/>
      <c r="NLW670" s="7"/>
      <c r="NLX670" s="7"/>
      <c r="NLY670" s="7"/>
      <c r="NLZ670" s="7"/>
      <c r="NMA670" s="7"/>
      <c r="NMB670" s="7"/>
      <c r="NMC670" s="7"/>
      <c r="NMD670" s="7"/>
      <c r="NME670" s="7"/>
      <c r="NMF670" s="7"/>
      <c r="NMG670" s="7"/>
      <c r="NMH670" s="7"/>
      <c r="NMI670" s="7"/>
      <c r="NMJ670" s="7"/>
      <c r="NMK670" s="7"/>
      <c r="NML670" s="7"/>
      <c r="NMM670" s="7"/>
      <c r="NMN670" s="7"/>
      <c r="NMO670" s="7"/>
      <c r="NMP670" s="7"/>
      <c r="NMQ670" s="7"/>
      <c r="NMR670" s="7"/>
      <c r="NMS670" s="7"/>
      <c r="NMT670" s="7"/>
      <c r="NMU670" s="7"/>
      <c r="NMV670" s="7"/>
      <c r="NMW670" s="7"/>
      <c r="NMX670" s="7"/>
      <c r="NMY670" s="7"/>
      <c r="NMZ670" s="7"/>
      <c r="NNA670" s="7"/>
      <c r="NNB670" s="7"/>
      <c r="NNC670" s="7"/>
      <c r="NND670" s="7"/>
      <c r="NNE670" s="7"/>
      <c r="NNF670" s="7"/>
      <c r="NNG670" s="7"/>
      <c r="NNH670" s="7"/>
      <c r="NNI670" s="7"/>
      <c r="NNJ670" s="7"/>
      <c r="NNK670" s="7"/>
      <c r="NNL670" s="7"/>
      <c r="NNM670" s="7"/>
      <c r="NNN670" s="7"/>
      <c r="NNO670" s="7"/>
      <c r="NNP670" s="7"/>
      <c r="NNQ670" s="7"/>
      <c r="NNR670" s="7"/>
      <c r="NNS670" s="7"/>
      <c r="NNT670" s="7"/>
      <c r="NNU670" s="7"/>
      <c r="NNV670" s="7"/>
      <c r="NNW670" s="7"/>
      <c r="NNX670" s="7"/>
      <c r="NNY670" s="7"/>
      <c r="NNZ670" s="7"/>
      <c r="NOA670" s="7"/>
      <c r="NOB670" s="7"/>
      <c r="NOC670" s="7"/>
      <c r="NOD670" s="7"/>
      <c r="NOE670" s="7"/>
      <c r="NOF670" s="7"/>
      <c r="NOG670" s="7"/>
      <c r="NOH670" s="7"/>
      <c r="NOI670" s="7"/>
      <c r="NOJ670" s="7"/>
      <c r="NOK670" s="7"/>
      <c r="NOL670" s="7"/>
      <c r="NOM670" s="7"/>
      <c r="NON670" s="7"/>
      <c r="NOO670" s="7"/>
      <c r="NOP670" s="7"/>
      <c r="NOQ670" s="7"/>
      <c r="NOR670" s="7"/>
      <c r="NOS670" s="7"/>
      <c r="NOT670" s="7"/>
      <c r="NOU670" s="7"/>
      <c r="NOV670" s="7"/>
      <c r="NOW670" s="7"/>
      <c r="NOX670" s="7"/>
      <c r="NOY670" s="7"/>
      <c r="NOZ670" s="7"/>
      <c r="NPA670" s="7"/>
      <c r="NPB670" s="7"/>
      <c r="NPC670" s="7"/>
      <c r="NPD670" s="7"/>
      <c r="NPE670" s="7"/>
      <c r="NPF670" s="7"/>
      <c r="NPG670" s="7"/>
      <c r="NPH670" s="7"/>
      <c r="NPI670" s="7"/>
      <c r="NPJ670" s="7"/>
      <c r="NPK670" s="7"/>
      <c r="NPL670" s="7"/>
      <c r="NPM670" s="7"/>
      <c r="NPN670" s="7"/>
      <c r="NPO670" s="7"/>
      <c r="NPP670" s="7"/>
      <c r="NPQ670" s="7"/>
      <c r="NPR670" s="7"/>
      <c r="NPS670" s="7"/>
      <c r="NPT670" s="7"/>
      <c r="NPU670" s="7"/>
      <c r="NPV670" s="7"/>
      <c r="NPW670" s="7"/>
      <c r="NPX670" s="7"/>
      <c r="NPY670" s="7"/>
      <c r="NPZ670" s="7"/>
      <c r="NQA670" s="7"/>
      <c r="NQB670" s="7"/>
      <c r="NQC670" s="7"/>
      <c r="NQD670" s="7"/>
      <c r="NQE670" s="7"/>
      <c r="NQF670" s="7"/>
      <c r="NQG670" s="7"/>
      <c r="NQH670" s="7"/>
      <c r="NQI670" s="7"/>
      <c r="NQJ670" s="7"/>
      <c r="NQK670" s="7"/>
      <c r="NQL670" s="7"/>
      <c r="NQM670" s="7"/>
      <c r="NQN670" s="7"/>
      <c r="NQO670" s="7"/>
      <c r="NQP670" s="7"/>
      <c r="NQQ670" s="7"/>
      <c r="NQR670" s="7"/>
      <c r="NQS670" s="7"/>
      <c r="NQT670" s="7"/>
      <c r="NQU670" s="7"/>
      <c r="NQV670" s="7"/>
      <c r="NQW670" s="7"/>
      <c r="NQX670" s="7"/>
      <c r="NQY670" s="7"/>
      <c r="NQZ670" s="7"/>
      <c r="NRA670" s="7"/>
      <c r="NRB670" s="7"/>
      <c r="NRC670" s="7"/>
      <c r="NRD670" s="7"/>
      <c r="NRE670" s="7"/>
      <c r="NRF670" s="7"/>
      <c r="NRG670" s="7"/>
      <c r="NRH670" s="7"/>
      <c r="NRI670" s="7"/>
      <c r="NRJ670" s="7"/>
      <c r="NRK670" s="7"/>
      <c r="NRL670" s="7"/>
      <c r="NRM670" s="7"/>
      <c r="NRN670" s="7"/>
      <c r="NRO670" s="7"/>
      <c r="NRP670" s="7"/>
      <c r="NRQ670" s="7"/>
      <c r="NRR670" s="7"/>
      <c r="NRS670" s="7"/>
      <c r="NRT670" s="7"/>
      <c r="NRU670" s="7"/>
      <c r="NRV670" s="7"/>
      <c r="NRW670" s="7"/>
      <c r="NRX670" s="7"/>
      <c r="NRY670" s="7"/>
      <c r="NRZ670" s="7"/>
      <c r="NSA670" s="7"/>
      <c r="NSB670" s="7"/>
      <c r="NSC670" s="7"/>
      <c r="NSD670" s="7"/>
      <c r="NSE670" s="7"/>
      <c r="NSF670" s="7"/>
      <c r="NSG670" s="7"/>
      <c r="NSH670" s="7"/>
      <c r="NSI670" s="7"/>
      <c r="NSJ670" s="7"/>
      <c r="NSK670" s="7"/>
      <c r="NSL670" s="7"/>
      <c r="NSM670" s="7"/>
      <c r="NSN670" s="7"/>
      <c r="NSO670" s="7"/>
      <c r="NSP670" s="7"/>
      <c r="NSQ670" s="7"/>
      <c r="NSR670" s="7"/>
      <c r="NSS670" s="7"/>
      <c r="NST670" s="7"/>
      <c r="NSU670" s="7"/>
      <c r="NSV670" s="7"/>
      <c r="NSW670" s="7"/>
      <c r="NSX670" s="7"/>
      <c r="NSY670" s="7"/>
      <c r="NSZ670" s="7"/>
      <c r="NTA670" s="7"/>
      <c r="NTB670" s="7"/>
      <c r="NTC670" s="7"/>
      <c r="NTD670" s="7"/>
      <c r="NTE670" s="7"/>
      <c r="NTF670" s="7"/>
      <c r="NTG670" s="7"/>
      <c r="NTH670" s="7"/>
      <c r="NTI670" s="7"/>
      <c r="NTJ670" s="7"/>
      <c r="NTK670" s="7"/>
      <c r="NTL670" s="7"/>
      <c r="NTM670" s="7"/>
      <c r="NTN670" s="7"/>
      <c r="NTO670" s="7"/>
      <c r="NTP670" s="7"/>
      <c r="NTQ670" s="7"/>
      <c r="NTR670" s="7"/>
      <c r="NTS670" s="7"/>
      <c r="NTT670" s="7"/>
      <c r="NTU670" s="7"/>
      <c r="NTV670" s="7"/>
      <c r="NTW670" s="7"/>
      <c r="NTX670" s="7"/>
      <c r="NTY670" s="7"/>
      <c r="NTZ670" s="7"/>
      <c r="NUA670" s="7"/>
      <c r="NUB670" s="7"/>
      <c r="NUC670" s="7"/>
      <c r="NUD670" s="7"/>
      <c r="NUE670" s="7"/>
      <c r="NUF670" s="7"/>
      <c r="NUG670" s="7"/>
      <c r="NUH670" s="7"/>
      <c r="NUI670" s="7"/>
      <c r="NUJ670" s="7"/>
      <c r="NUK670" s="7"/>
      <c r="NUL670" s="7"/>
      <c r="NUM670" s="7"/>
      <c r="NUN670" s="7"/>
      <c r="NUO670" s="7"/>
      <c r="NUP670" s="7"/>
      <c r="NUQ670" s="7"/>
      <c r="NUR670" s="7"/>
      <c r="NUS670" s="7"/>
      <c r="NUT670" s="7"/>
      <c r="NUU670" s="7"/>
      <c r="NUV670" s="7"/>
      <c r="NUW670" s="7"/>
      <c r="NUX670" s="7"/>
      <c r="NUY670" s="7"/>
      <c r="NUZ670" s="7"/>
      <c r="NVA670" s="7"/>
      <c r="NVB670" s="7"/>
      <c r="NVC670" s="7"/>
      <c r="NVD670" s="7"/>
      <c r="NVE670" s="7"/>
      <c r="NVF670" s="7"/>
      <c r="NVG670" s="7"/>
      <c r="NVH670" s="7"/>
      <c r="NVI670" s="7"/>
      <c r="NVJ670" s="7"/>
      <c r="NVK670" s="7"/>
      <c r="NVL670" s="7"/>
      <c r="NVM670" s="7"/>
      <c r="NVN670" s="7"/>
      <c r="NVO670" s="7"/>
      <c r="NVP670" s="7"/>
      <c r="NVQ670" s="7"/>
      <c r="NVR670" s="7"/>
      <c r="NVS670" s="7"/>
      <c r="NVT670" s="7"/>
      <c r="NVU670" s="7"/>
      <c r="NVV670" s="7"/>
      <c r="NVW670" s="7"/>
      <c r="NVX670" s="7"/>
      <c r="NVY670" s="7"/>
      <c r="NVZ670" s="7"/>
      <c r="NWA670" s="7"/>
      <c r="NWB670" s="7"/>
      <c r="NWC670" s="7"/>
      <c r="NWD670" s="7"/>
      <c r="NWE670" s="7"/>
      <c r="NWF670" s="7"/>
      <c r="NWG670" s="7"/>
      <c r="NWH670" s="7"/>
      <c r="NWI670" s="7"/>
      <c r="NWJ670" s="7"/>
      <c r="NWK670" s="7"/>
      <c r="NWL670" s="7"/>
      <c r="NWM670" s="7"/>
      <c r="NWN670" s="7"/>
      <c r="NWO670" s="7"/>
      <c r="NWP670" s="7"/>
      <c r="NWQ670" s="7"/>
      <c r="NWR670" s="7"/>
      <c r="NWS670" s="7"/>
      <c r="NWT670" s="7"/>
      <c r="NWU670" s="7"/>
      <c r="NWV670" s="7"/>
      <c r="NWW670" s="7"/>
      <c r="NWX670" s="7"/>
      <c r="NWY670" s="7"/>
      <c r="NWZ670" s="7"/>
      <c r="NXA670" s="7"/>
      <c r="NXB670" s="7"/>
      <c r="NXC670" s="7"/>
      <c r="NXD670" s="7"/>
      <c r="NXE670" s="7"/>
      <c r="NXF670" s="7"/>
      <c r="NXG670" s="7"/>
      <c r="NXH670" s="7"/>
      <c r="NXI670" s="7"/>
      <c r="NXJ670" s="7"/>
      <c r="NXK670" s="7"/>
      <c r="NXL670" s="7"/>
      <c r="NXM670" s="7"/>
      <c r="NXN670" s="7"/>
      <c r="NXO670" s="7"/>
      <c r="NXP670" s="7"/>
      <c r="NXQ670" s="7"/>
      <c r="NXR670" s="7"/>
      <c r="NXS670" s="7"/>
      <c r="NXT670" s="7"/>
      <c r="NXU670" s="7"/>
      <c r="NXV670" s="7"/>
      <c r="NXW670" s="7"/>
      <c r="NXX670" s="7"/>
      <c r="NXY670" s="7"/>
      <c r="NXZ670" s="7"/>
      <c r="NYA670" s="7"/>
      <c r="NYB670" s="7"/>
      <c r="NYC670" s="7"/>
      <c r="NYD670" s="7"/>
      <c r="NYE670" s="7"/>
      <c r="NYF670" s="7"/>
      <c r="NYG670" s="7"/>
      <c r="NYH670" s="7"/>
      <c r="NYI670" s="7"/>
      <c r="NYJ670" s="7"/>
      <c r="NYK670" s="7"/>
      <c r="NYL670" s="7"/>
      <c r="NYM670" s="7"/>
      <c r="NYN670" s="7"/>
      <c r="NYO670" s="7"/>
      <c r="NYP670" s="7"/>
      <c r="NYQ670" s="7"/>
      <c r="NYR670" s="7"/>
      <c r="NYS670" s="7"/>
      <c r="NYT670" s="7"/>
      <c r="NYU670" s="7"/>
      <c r="NYV670" s="7"/>
      <c r="NYW670" s="7"/>
      <c r="NYX670" s="7"/>
      <c r="NYY670" s="7"/>
      <c r="NYZ670" s="7"/>
      <c r="NZA670" s="7"/>
      <c r="NZB670" s="7"/>
      <c r="NZC670" s="7"/>
      <c r="NZD670" s="7"/>
      <c r="NZE670" s="7"/>
      <c r="NZF670" s="7"/>
      <c r="NZG670" s="7"/>
      <c r="NZH670" s="7"/>
      <c r="NZI670" s="7"/>
      <c r="NZJ670" s="7"/>
      <c r="NZK670" s="7"/>
      <c r="NZL670" s="7"/>
      <c r="NZM670" s="7"/>
      <c r="NZN670" s="7"/>
      <c r="NZO670" s="7"/>
      <c r="NZP670" s="7"/>
      <c r="NZQ670" s="7"/>
      <c r="NZR670" s="7"/>
      <c r="NZS670" s="7"/>
      <c r="NZT670" s="7"/>
      <c r="NZU670" s="7"/>
      <c r="NZV670" s="7"/>
      <c r="NZW670" s="7"/>
      <c r="NZX670" s="7"/>
      <c r="NZY670" s="7"/>
      <c r="NZZ670" s="7"/>
      <c r="OAA670" s="7"/>
      <c r="OAB670" s="7"/>
      <c r="OAC670" s="7"/>
      <c r="OAD670" s="7"/>
      <c r="OAE670" s="7"/>
      <c r="OAF670" s="7"/>
      <c r="OAG670" s="7"/>
      <c r="OAH670" s="7"/>
      <c r="OAI670" s="7"/>
      <c r="OAJ670" s="7"/>
      <c r="OAK670" s="7"/>
      <c r="OAL670" s="7"/>
      <c r="OAM670" s="7"/>
      <c r="OAN670" s="7"/>
      <c r="OAO670" s="7"/>
      <c r="OAP670" s="7"/>
      <c r="OAQ670" s="7"/>
      <c r="OAR670" s="7"/>
      <c r="OAS670" s="7"/>
      <c r="OAT670" s="7"/>
      <c r="OAU670" s="7"/>
      <c r="OAV670" s="7"/>
      <c r="OAW670" s="7"/>
      <c r="OAX670" s="7"/>
      <c r="OAY670" s="7"/>
      <c r="OAZ670" s="7"/>
      <c r="OBA670" s="7"/>
      <c r="OBB670" s="7"/>
      <c r="OBC670" s="7"/>
      <c r="OBD670" s="7"/>
      <c r="OBE670" s="7"/>
      <c r="OBF670" s="7"/>
      <c r="OBG670" s="7"/>
      <c r="OBH670" s="7"/>
      <c r="OBI670" s="7"/>
      <c r="OBJ670" s="7"/>
      <c r="OBK670" s="7"/>
      <c r="OBL670" s="7"/>
      <c r="OBM670" s="7"/>
      <c r="OBN670" s="7"/>
      <c r="OBO670" s="7"/>
      <c r="OBP670" s="7"/>
      <c r="OBQ670" s="7"/>
      <c r="OBR670" s="7"/>
      <c r="OBS670" s="7"/>
      <c r="OBT670" s="7"/>
      <c r="OBU670" s="7"/>
      <c r="OBV670" s="7"/>
      <c r="OBW670" s="7"/>
      <c r="OBX670" s="7"/>
      <c r="OBY670" s="7"/>
      <c r="OBZ670" s="7"/>
      <c r="OCA670" s="7"/>
      <c r="OCB670" s="7"/>
      <c r="OCC670" s="7"/>
      <c r="OCD670" s="7"/>
      <c r="OCE670" s="7"/>
      <c r="OCF670" s="7"/>
      <c r="OCG670" s="7"/>
      <c r="OCH670" s="7"/>
      <c r="OCI670" s="7"/>
      <c r="OCJ670" s="7"/>
      <c r="OCK670" s="7"/>
      <c r="OCL670" s="7"/>
      <c r="OCM670" s="7"/>
      <c r="OCN670" s="7"/>
      <c r="OCO670" s="7"/>
      <c r="OCP670" s="7"/>
      <c r="OCQ670" s="7"/>
      <c r="OCR670" s="7"/>
      <c r="OCS670" s="7"/>
      <c r="OCT670" s="7"/>
      <c r="OCU670" s="7"/>
      <c r="OCV670" s="7"/>
      <c r="OCW670" s="7"/>
      <c r="OCX670" s="7"/>
      <c r="OCY670" s="7"/>
      <c r="OCZ670" s="7"/>
      <c r="ODA670" s="7"/>
      <c r="ODB670" s="7"/>
      <c r="ODC670" s="7"/>
      <c r="ODD670" s="7"/>
      <c r="ODE670" s="7"/>
      <c r="ODF670" s="7"/>
      <c r="ODG670" s="7"/>
      <c r="ODH670" s="7"/>
      <c r="ODI670" s="7"/>
      <c r="ODJ670" s="7"/>
      <c r="ODK670" s="7"/>
      <c r="ODL670" s="7"/>
      <c r="ODM670" s="7"/>
      <c r="ODN670" s="7"/>
      <c r="ODO670" s="7"/>
      <c r="ODP670" s="7"/>
      <c r="ODQ670" s="7"/>
      <c r="ODR670" s="7"/>
      <c r="ODS670" s="7"/>
      <c r="ODT670" s="7"/>
      <c r="ODU670" s="7"/>
      <c r="ODV670" s="7"/>
      <c r="ODW670" s="7"/>
      <c r="ODX670" s="7"/>
      <c r="ODY670" s="7"/>
      <c r="ODZ670" s="7"/>
      <c r="OEA670" s="7"/>
      <c r="OEB670" s="7"/>
      <c r="OEC670" s="7"/>
      <c r="OED670" s="7"/>
      <c r="OEE670" s="7"/>
      <c r="OEF670" s="7"/>
      <c r="OEG670" s="7"/>
      <c r="OEH670" s="7"/>
      <c r="OEI670" s="7"/>
      <c r="OEJ670" s="7"/>
      <c r="OEK670" s="7"/>
      <c r="OEL670" s="7"/>
      <c r="OEM670" s="7"/>
      <c r="OEN670" s="7"/>
      <c r="OEO670" s="7"/>
      <c r="OEP670" s="7"/>
      <c r="OEQ670" s="7"/>
      <c r="OER670" s="7"/>
      <c r="OES670" s="7"/>
      <c r="OET670" s="7"/>
      <c r="OEU670" s="7"/>
      <c r="OEV670" s="7"/>
      <c r="OEW670" s="7"/>
      <c r="OEX670" s="7"/>
      <c r="OEY670" s="7"/>
      <c r="OEZ670" s="7"/>
      <c r="OFA670" s="7"/>
      <c r="OFB670" s="7"/>
      <c r="OFC670" s="7"/>
      <c r="OFD670" s="7"/>
      <c r="OFE670" s="7"/>
      <c r="OFF670" s="7"/>
      <c r="OFG670" s="7"/>
      <c r="OFH670" s="7"/>
      <c r="OFI670" s="7"/>
      <c r="OFJ670" s="7"/>
      <c r="OFK670" s="7"/>
      <c r="OFL670" s="7"/>
      <c r="OFM670" s="7"/>
      <c r="OFN670" s="7"/>
      <c r="OFO670" s="7"/>
      <c r="OFP670" s="7"/>
      <c r="OFQ670" s="7"/>
      <c r="OFR670" s="7"/>
      <c r="OFS670" s="7"/>
      <c r="OFT670" s="7"/>
      <c r="OFU670" s="7"/>
      <c r="OFV670" s="7"/>
      <c r="OFW670" s="7"/>
      <c r="OFX670" s="7"/>
      <c r="OFY670" s="7"/>
      <c r="OFZ670" s="7"/>
      <c r="OGA670" s="7"/>
      <c r="OGB670" s="7"/>
      <c r="OGC670" s="7"/>
      <c r="OGD670" s="7"/>
      <c r="OGE670" s="7"/>
      <c r="OGF670" s="7"/>
      <c r="OGG670" s="7"/>
      <c r="OGH670" s="7"/>
      <c r="OGI670" s="7"/>
      <c r="OGJ670" s="7"/>
      <c r="OGK670" s="7"/>
      <c r="OGL670" s="7"/>
      <c r="OGM670" s="7"/>
      <c r="OGN670" s="7"/>
      <c r="OGO670" s="7"/>
      <c r="OGP670" s="7"/>
      <c r="OGQ670" s="7"/>
      <c r="OGR670" s="7"/>
      <c r="OGS670" s="7"/>
      <c r="OGT670" s="7"/>
      <c r="OGU670" s="7"/>
      <c r="OGV670" s="7"/>
      <c r="OGW670" s="7"/>
      <c r="OGX670" s="7"/>
      <c r="OGY670" s="7"/>
      <c r="OGZ670" s="7"/>
      <c r="OHA670" s="7"/>
      <c r="OHB670" s="7"/>
      <c r="OHC670" s="7"/>
      <c r="OHD670" s="7"/>
      <c r="OHE670" s="7"/>
      <c r="OHF670" s="7"/>
      <c r="OHG670" s="7"/>
      <c r="OHH670" s="7"/>
      <c r="OHI670" s="7"/>
      <c r="OHJ670" s="7"/>
      <c r="OHK670" s="7"/>
      <c r="OHL670" s="7"/>
      <c r="OHM670" s="7"/>
      <c r="OHN670" s="7"/>
      <c r="OHO670" s="7"/>
      <c r="OHP670" s="7"/>
      <c r="OHQ670" s="7"/>
      <c r="OHR670" s="7"/>
      <c r="OHS670" s="7"/>
      <c r="OHT670" s="7"/>
      <c r="OHU670" s="7"/>
      <c r="OHV670" s="7"/>
      <c r="OHW670" s="7"/>
      <c r="OHX670" s="7"/>
      <c r="OHY670" s="7"/>
      <c r="OHZ670" s="7"/>
      <c r="OIA670" s="7"/>
      <c r="OIB670" s="7"/>
      <c r="OIC670" s="7"/>
      <c r="OID670" s="7"/>
      <c r="OIE670" s="7"/>
      <c r="OIF670" s="7"/>
      <c r="OIG670" s="7"/>
      <c r="OIH670" s="7"/>
      <c r="OII670" s="7"/>
      <c r="OIJ670" s="7"/>
      <c r="OIK670" s="7"/>
      <c r="OIL670" s="7"/>
      <c r="OIM670" s="7"/>
      <c r="OIN670" s="7"/>
      <c r="OIO670" s="7"/>
      <c r="OIP670" s="7"/>
      <c r="OIQ670" s="7"/>
      <c r="OIR670" s="7"/>
      <c r="OIS670" s="7"/>
      <c r="OIT670" s="7"/>
      <c r="OIU670" s="7"/>
      <c r="OIV670" s="7"/>
      <c r="OIW670" s="7"/>
      <c r="OIX670" s="7"/>
      <c r="OIY670" s="7"/>
      <c r="OIZ670" s="7"/>
      <c r="OJA670" s="7"/>
      <c r="OJB670" s="7"/>
      <c r="OJC670" s="7"/>
      <c r="OJD670" s="7"/>
      <c r="OJE670" s="7"/>
      <c r="OJF670" s="7"/>
      <c r="OJG670" s="7"/>
      <c r="OJH670" s="7"/>
      <c r="OJI670" s="7"/>
      <c r="OJJ670" s="7"/>
      <c r="OJK670" s="7"/>
      <c r="OJL670" s="7"/>
      <c r="OJM670" s="7"/>
      <c r="OJN670" s="7"/>
      <c r="OJO670" s="7"/>
      <c r="OJP670" s="7"/>
      <c r="OJQ670" s="7"/>
      <c r="OJR670" s="7"/>
      <c r="OJS670" s="7"/>
      <c r="OJT670" s="7"/>
      <c r="OJU670" s="7"/>
      <c r="OJV670" s="7"/>
      <c r="OJW670" s="7"/>
      <c r="OJX670" s="7"/>
      <c r="OJY670" s="7"/>
      <c r="OJZ670" s="7"/>
      <c r="OKA670" s="7"/>
      <c r="OKB670" s="7"/>
      <c r="OKC670" s="7"/>
      <c r="OKD670" s="7"/>
      <c r="OKE670" s="7"/>
      <c r="OKF670" s="7"/>
      <c r="OKG670" s="7"/>
      <c r="OKH670" s="7"/>
      <c r="OKI670" s="7"/>
      <c r="OKJ670" s="7"/>
      <c r="OKK670" s="7"/>
      <c r="OKL670" s="7"/>
      <c r="OKM670" s="7"/>
      <c r="OKN670" s="7"/>
      <c r="OKO670" s="7"/>
      <c r="OKP670" s="7"/>
      <c r="OKQ670" s="7"/>
      <c r="OKR670" s="7"/>
      <c r="OKS670" s="7"/>
      <c r="OKT670" s="7"/>
      <c r="OKU670" s="7"/>
      <c r="OKV670" s="7"/>
      <c r="OKW670" s="7"/>
      <c r="OKX670" s="7"/>
      <c r="OKY670" s="7"/>
      <c r="OKZ670" s="7"/>
      <c r="OLA670" s="7"/>
      <c r="OLB670" s="7"/>
      <c r="OLC670" s="7"/>
      <c r="OLD670" s="7"/>
      <c r="OLE670" s="7"/>
      <c r="OLF670" s="7"/>
      <c r="OLG670" s="7"/>
      <c r="OLH670" s="7"/>
      <c r="OLI670" s="7"/>
      <c r="OLJ670" s="7"/>
      <c r="OLK670" s="7"/>
      <c r="OLL670" s="7"/>
      <c r="OLM670" s="7"/>
      <c r="OLN670" s="7"/>
      <c r="OLO670" s="7"/>
      <c r="OLP670" s="7"/>
      <c r="OLQ670" s="7"/>
      <c r="OLR670" s="7"/>
      <c r="OLS670" s="7"/>
      <c r="OLT670" s="7"/>
      <c r="OLU670" s="7"/>
      <c r="OLV670" s="7"/>
      <c r="OLW670" s="7"/>
      <c r="OLX670" s="7"/>
      <c r="OLY670" s="7"/>
      <c r="OLZ670" s="7"/>
      <c r="OMA670" s="7"/>
      <c r="OMB670" s="7"/>
      <c r="OMC670" s="7"/>
      <c r="OMD670" s="7"/>
      <c r="OME670" s="7"/>
      <c r="OMF670" s="7"/>
      <c r="OMG670" s="7"/>
      <c r="OMH670" s="7"/>
      <c r="OMI670" s="7"/>
      <c r="OMJ670" s="7"/>
      <c r="OMK670" s="7"/>
      <c r="OML670" s="7"/>
      <c r="OMM670" s="7"/>
      <c r="OMN670" s="7"/>
      <c r="OMO670" s="7"/>
      <c r="OMP670" s="7"/>
      <c r="OMQ670" s="7"/>
      <c r="OMR670" s="7"/>
      <c r="OMS670" s="7"/>
      <c r="OMT670" s="7"/>
      <c r="OMU670" s="7"/>
      <c r="OMV670" s="7"/>
      <c r="OMW670" s="7"/>
      <c r="OMX670" s="7"/>
      <c r="OMY670" s="7"/>
      <c r="OMZ670" s="7"/>
      <c r="ONA670" s="7"/>
      <c r="ONB670" s="7"/>
      <c r="ONC670" s="7"/>
      <c r="OND670" s="7"/>
      <c r="ONE670" s="7"/>
      <c r="ONF670" s="7"/>
      <c r="ONG670" s="7"/>
      <c r="ONH670" s="7"/>
      <c r="ONI670" s="7"/>
      <c r="ONJ670" s="7"/>
      <c r="ONK670" s="7"/>
      <c r="ONL670" s="7"/>
      <c r="ONM670" s="7"/>
      <c r="ONN670" s="7"/>
      <c r="ONO670" s="7"/>
      <c r="ONP670" s="7"/>
      <c r="ONQ670" s="7"/>
      <c r="ONR670" s="7"/>
      <c r="ONS670" s="7"/>
      <c r="ONT670" s="7"/>
      <c r="ONU670" s="7"/>
      <c r="ONV670" s="7"/>
      <c r="ONW670" s="7"/>
      <c r="ONX670" s="7"/>
      <c r="ONY670" s="7"/>
      <c r="ONZ670" s="7"/>
      <c r="OOA670" s="7"/>
      <c r="OOB670" s="7"/>
      <c r="OOC670" s="7"/>
      <c r="OOD670" s="7"/>
      <c r="OOE670" s="7"/>
      <c r="OOF670" s="7"/>
      <c r="OOG670" s="7"/>
      <c r="OOH670" s="7"/>
      <c r="OOI670" s="7"/>
      <c r="OOJ670" s="7"/>
      <c r="OOK670" s="7"/>
      <c r="OOL670" s="7"/>
      <c r="OOM670" s="7"/>
      <c r="OON670" s="7"/>
      <c r="OOO670" s="7"/>
      <c r="OOP670" s="7"/>
      <c r="OOQ670" s="7"/>
      <c r="OOR670" s="7"/>
      <c r="OOS670" s="7"/>
      <c r="OOT670" s="7"/>
      <c r="OOU670" s="7"/>
      <c r="OOV670" s="7"/>
      <c r="OOW670" s="7"/>
      <c r="OOX670" s="7"/>
      <c r="OOY670" s="7"/>
      <c r="OOZ670" s="7"/>
      <c r="OPA670" s="7"/>
      <c r="OPB670" s="7"/>
      <c r="OPC670" s="7"/>
      <c r="OPD670" s="7"/>
      <c r="OPE670" s="7"/>
      <c r="OPF670" s="7"/>
      <c r="OPG670" s="7"/>
      <c r="OPH670" s="7"/>
      <c r="OPI670" s="7"/>
      <c r="OPJ670" s="7"/>
      <c r="OPK670" s="7"/>
      <c r="OPL670" s="7"/>
      <c r="OPM670" s="7"/>
      <c r="OPN670" s="7"/>
      <c r="OPO670" s="7"/>
      <c r="OPP670" s="7"/>
      <c r="OPQ670" s="7"/>
      <c r="OPR670" s="7"/>
      <c r="OPS670" s="7"/>
      <c r="OPT670" s="7"/>
      <c r="OPU670" s="7"/>
      <c r="OPV670" s="7"/>
      <c r="OPW670" s="7"/>
      <c r="OPX670" s="7"/>
      <c r="OPY670" s="7"/>
      <c r="OPZ670" s="7"/>
      <c r="OQA670" s="7"/>
      <c r="OQB670" s="7"/>
      <c r="OQC670" s="7"/>
      <c r="OQD670" s="7"/>
      <c r="OQE670" s="7"/>
      <c r="OQF670" s="7"/>
      <c r="OQG670" s="7"/>
      <c r="OQH670" s="7"/>
      <c r="OQI670" s="7"/>
      <c r="OQJ670" s="7"/>
      <c r="OQK670" s="7"/>
      <c r="OQL670" s="7"/>
      <c r="OQM670" s="7"/>
      <c r="OQN670" s="7"/>
      <c r="OQO670" s="7"/>
      <c r="OQP670" s="7"/>
      <c r="OQQ670" s="7"/>
      <c r="OQR670" s="7"/>
      <c r="OQS670" s="7"/>
      <c r="OQT670" s="7"/>
      <c r="OQU670" s="7"/>
      <c r="OQV670" s="7"/>
      <c r="OQW670" s="7"/>
      <c r="OQX670" s="7"/>
      <c r="OQY670" s="7"/>
      <c r="OQZ670" s="7"/>
      <c r="ORA670" s="7"/>
      <c r="ORB670" s="7"/>
      <c r="ORC670" s="7"/>
      <c r="ORD670" s="7"/>
      <c r="ORE670" s="7"/>
      <c r="ORF670" s="7"/>
      <c r="ORG670" s="7"/>
      <c r="ORH670" s="7"/>
      <c r="ORI670" s="7"/>
      <c r="ORJ670" s="7"/>
      <c r="ORK670" s="7"/>
      <c r="ORL670" s="7"/>
      <c r="ORM670" s="7"/>
      <c r="ORN670" s="7"/>
      <c r="ORO670" s="7"/>
      <c r="ORP670" s="7"/>
      <c r="ORQ670" s="7"/>
      <c r="ORR670" s="7"/>
      <c r="ORS670" s="7"/>
      <c r="ORT670" s="7"/>
      <c r="ORU670" s="7"/>
      <c r="ORV670" s="7"/>
      <c r="ORW670" s="7"/>
      <c r="ORX670" s="7"/>
      <c r="ORY670" s="7"/>
      <c r="ORZ670" s="7"/>
      <c r="OSA670" s="7"/>
      <c r="OSB670" s="7"/>
      <c r="OSC670" s="7"/>
      <c r="OSD670" s="7"/>
      <c r="OSE670" s="7"/>
      <c r="OSF670" s="7"/>
      <c r="OSG670" s="7"/>
      <c r="OSH670" s="7"/>
      <c r="OSI670" s="7"/>
      <c r="OSJ670" s="7"/>
      <c r="OSK670" s="7"/>
      <c r="OSL670" s="7"/>
      <c r="OSM670" s="7"/>
      <c r="OSN670" s="7"/>
      <c r="OSO670" s="7"/>
      <c r="OSP670" s="7"/>
      <c r="OSQ670" s="7"/>
      <c r="OSR670" s="7"/>
      <c r="OSS670" s="7"/>
      <c r="OST670" s="7"/>
      <c r="OSU670" s="7"/>
      <c r="OSV670" s="7"/>
      <c r="OSW670" s="7"/>
      <c r="OSX670" s="7"/>
      <c r="OSY670" s="7"/>
      <c r="OSZ670" s="7"/>
      <c r="OTA670" s="7"/>
      <c r="OTB670" s="7"/>
      <c r="OTC670" s="7"/>
      <c r="OTD670" s="7"/>
      <c r="OTE670" s="7"/>
      <c r="OTF670" s="7"/>
      <c r="OTG670" s="7"/>
      <c r="OTH670" s="7"/>
      <c r="OTI670" s="7"/>
      <c r="OTJ670" s="7"/>
      <c r="OTK670" s="7"/>
      <c r="OTL670" s="7"/>
      <c r="OTM670" s="7"/>
      <c r="OTN670" s="7"/>
      <c r="OTO670" s="7"/>
      <c r="OTP670" s="7"/>
      <c r="OTQ670" s="7"/>
      <c r="OTR670" s="7"/>
      <c r="OTS670" s="7"/>
      <c r="OTT670" s="7"/>
      <c r="OTU670" s="7"/>
      <c r="OTV670" s="7"/>
      <c r="OTW670" s="7"/>
      <c r="OTX670" s="7"/>
      <c r="OTY670" s="7"/>
      <c r="OTZ670" s="7"/>
      <c r="OUA670" s="7"/>
      <c r="OUB670" s="7"/>
      <c r="OUC670" s="7"/>
      <c r="OUD670" s="7"/>
      <c r="OUE670" s="7"/>
      <c r="OUF670" s="7"/>
      <c r="OUG670" s="7"/>
      <c r="OUH670" s="7"/>
      <c r="OUI670" s="7"/>
      <c r="OUJ670" s="7"/>
      <c r="OUK670" s="7"/>
      <c r="OUL670" s="7"/>
      <c r="OUM670" s="7"/>
      <c r="OUN670" s="7"/>
      <c r="OUO670" s="7"/>
      <c r="OUP670" s="7"/>
      <c r="OUQ670" s="7"/>
      <c r="OUR670" s="7"/>
      <c r="OUS670" s="7"/>
      <c r="OUT670" s="7"/>
      <c r="OUU670" s="7"/>
      <c r="OUV670" s="7"/>
      <c r="OUW670" s="7"/>
      <c r="OUX670" s="7"/>
      <c r="OUY670" s="7"/>
      <c r="OUZ670" s="7"/>
      <c r="OVA670" s="7"/>
      <c r="OVB670" s="7"/>
      <c r="OVC670" s="7"/>
      <c r="OVD670" s="7"/>
      <c r="OVE670" s="7"/>
      <c r="OVF670" s="7"/>
      <c r="OVG670" s="7"/>
      <c r="OVH670" s="7"/>
      <c r="OVI670" s="7"/>
      <c r="OVJ670" s="7"/>
      <c r="OVK670" s="7"/>
      <c r="OVL670" s="7"/>
      <c r="OVM670" s="7"/>
      <c r="OVN670" s="7"/>
      <c r="OVO670" s="7"/>
      <c r="OVP670" s="7"/>
      <c r="OVQ670" s="7"/>
      <c r="OVR670" s="7"/>
      <c r="OVS670" s="7"/>
      <c r="OVT670" s="7"/>
      <c r="OVU670" s="7"/>
      <c r="OVV670" s="7"/>
      <c r="OVW670" s="7"/>
      <c r="OVX670" s="7"/>
      <c r="OVY670" s="7"/>
      <c r="OVZ670" s="7"/>
      <c r="OWA670" s="7"/>
      <c r="OWB670" s="7"/>
      <c r="OWC670" s="7"/>
      <c r="OWD670" s="7"/>
      <c r="OWE670" s="7"/>
      <c r="OWF670" s="7"/>
      <c r="OWG670" s="7"/>
      <c r="OWH670" s="7"/>
      <c r="OWI670" s="7"/>
      <c r="OWJ670" s="7"/>
      <c r="OWK670" s="7"/>
      <c r="OWL670" s="7"/>
      <c r="OWM670" s="7"/>
      <c r="OWN670" s="7"/>
      <c r="OWO670" s="7"/>
      <c r="OWP670" s="7"/>
      <c r="OWQ670" s="7"/>
      <c r="OWR670" s="7"/>
      <c r="OWS670" s="7"/>
      <c r="OWT670" s="7"/>
      <c r="OWU670" s="7"/>
      <c r="OWV670" s="7"/>
      <c r="OWW670" s="7"/>
      <c r="OWX670" s="7"/>
      <c r="OWY670" s="7"/>
      <c r="OWZ670" s="7"/>
      <c r="OXA670" s="7"/>
      <c r="OXB670" s="7"/>
      <c r="OXC670" s="7"/>
      <c r="OXD670" s="7"/>
      <c r="OXE670" s="7"/>
      <c r="OXF670" s="7"/>
      <c r="OXG670" s="7"/>
      <c r="OXH670" s="7"/>
      <c r="OXI670" s="7"/>
      <c r="OXJ670" s="7"/>
      <c r="OXK670" s="7"/>
      <c r="OXL670" s="7"/>
      <c r="OXM670" s="7"/>
      <c r="OXN670" s="7"/>
      <c r="OXO670" s="7"/>
      <c r="OXP670" s="7"/>
      <c r="OXQ670" s="7"/>
      <c r="OXR670" s="7"/>
      <c r="OXS670" s="7"/>
      <c r="OXT670" s="7"/>
      <c r="OXU670" s="7"/>
      <c r="OXV670" s="7"/>
      <c r="OXW670" s="7"/>
      <c r="OXX670" s="7"/>
      <c r="OXY670" s="7"/>
      <c r="OXZ670" s="7"/>
      <c r="OYA670" s="7"/>
      <c r="OYB670" s="7"/>
      <c r="OYC670" s="7"/>
      <c r="OYD670" s="7"/>
      <c r="OYE670" s="7"/>
      <c r="OYF670" s="7"/>
      <c r="OYG670" s="7"/>
      <c r="OYH670" s="7"/>
      <c r="OYI670" s="7"/>
      <c r="OYJ670" s="7"/>
      <c r="OYK670" s="7"/>
      <c r="OYL670" s="7"/>
      <c r="OYM670" s="7"/>
      <c r="OYN670" s="7"/>
      <c r="OYO670" s="7"/>
      <c r="OYP670" s="7"/>
      <c r="OYQ670" s="7"/>
      <c r="OYR670" s="7"/>
      <c r="OYS670" s="7"/>
      <c r="OYT670" s="7"/>
      <c r="OYU670" s="7"/>
      <c r="OYV670" s="7"/>
      <c r="OYW670" s="7"/>
      <c r="OYX670" s="7"/>
      <c r="OYY670" s="7"/>
      <c r="OYZ670" s="7"/>
      <c r="OZA670" s="7"/>
      <c r="OZB670" s="7"/>
      <c r="OZC670" s="7"/>
      <c r="OZD670" s="7"/>
      <c r="OZE670" s="7"/>
      <c r="OZF670" s="7"/>
      <c r="OZG670" s="7"/>
      <c r="OZH670" s="7"/>
      <c r="OZI670" s="7"/>
      <c r="OZJ670" s="7"/>
      <c r="OZK670" s="7"/>
      <c r="OZL670" s="7"/>
      <c r="OZM670" s="7"/>
      <c r="OZN670" s="7"/>
      <c r="OZO670" s="7"/>
      <c r="OZP670" s="7"/>
      <c r="OZQ670" s="7"/>
      <c r="OZR670" s="7"/>
      <c r="OZS670" s="7"/>
      <c r="OZT670" s="7"/>
      <c r="OZU670" s="7"/>
      <c r="OZV670" s="7"/>
      <c r="OZW670" s="7"/>
      <c r="OZX670" s="7"/>
      <c r="OZY670" s="7"/>
      <c r="OZZ670" s="7"/>
      <c r="PAA670" s="7"/>
      <c r="PAB670" s="7"/>
      <c r="PAC670" s="7"/>
      <c r="PAD670" s="7"/>
      <c r="PAE670" s="7"/>
      <c r="PAF670" s="7"/>
      <c r="PAG670" s="7"/>
      <c r="PAH670" s="7"/>
      <c r="PAI670" s="7"/>
      <c r="PAJ670" s="7"/>
      <c r="PAK670" s="7"/>
      <c r="PAL670" s="7"/>
      <c r="PAM670" s="7"/>
      <c r="PAN670" s="7"/>
      <c r="PAO670" s="7"/>
      <c r="PAP670" s="7"/>
      <c r="PAQ670" s="7"/>
      <c r="PAR670" s="7"/>
      <c r="PAS670" s="7"/>
      <c r="PAT670" s="7"/>
      <c r="PAU670" s="7"/>
      <c r="PAV670" s="7"/>
      <c r="PAW670" s="7"/>
      <c r="PAX670" s="7"/>
      <c r="PAY670" s="7"/>
      <c r="PAZ670" s="7"/>
      <c r="PBA670" s="7"/>
      <c r="PBB670" s="7"/>
      <c r="PBC670" s="7"/>
      <c r="PBD670" s="7"/>
      <c r="PBE670" s="7"/>
      <c r="PBF670" s="7"/>
      <c r="PBG670" s="7"/>
      <c r="PBH670" s="7"/>
      <c r="PBI670" s="7"/>
      <c r="PBJ670" s="7"/>
      <c r="PBK670" s="7"/>
      <c r="PBL670" s="7"/>
      <c r="PBM670" s="7"/>
      <c r="PBN670" s="7"/>
      <c r="PBO670" s="7"/>
      <c r="PBP670" s="7"/>
      <c r="PBQ670" s="7"/>
      <c r="PBR670" s="7"/>
      <c r="PBS670" s="7"/>
      <c r="PBT670" s="7"/>
      <c r="PBU670" s="7"/>
      <c r="PBV670" s="7"/>
      <c r="PBW670" s="7"/>
      <c r="PBX670" s="7"/>
      <c r="PBY670" s="7"/>
      <c r="PBZ670" s="7"/>
      <c r="PCA670" s="7"/>
      <c r="PCB670" s="7"/>
      <c r="PCC670" s="7"/>
      <c r="PCD670" s="7"/>
      <c r="PCE670" s="7"/>
      <c r="PCF670" s="7"/>
      <c r="PCG670" s="7"/>
      <c r="PCH670" s="7"/>
      <c r="PCI670" s="7"/>
      <c r="PCJ670" s="7"/>
      <c r="PCK670" s="7"/>
      <c r="PCL670" s="7"/>
      <c r="PCM670" s="7"/>
      <c r="PCN670" s="7"/>
      <c r="PCO670" s="7"/>
      <c r="PCP670" s="7"/>
      <c r="PCQ670" s="7"/>
      <c r="PCR670" s="7"/>
      <c r="PCS670" s="7"/>
      <c r="PCT670" s="7"/>
      <c r="PCU670" s="7"/>
      <c r="PCV670" s="7"/>
      <c r="PCW670" s="7"/>
      <c r="PCX670" s="7"/>
      <c r="PCY670" s="7"/>
      <c r="PCZ670" s="7"/>
      <c r="PDA670" s="7"/>
      <c r="PDB670" s="7"/>
      <c r="PDC670" s="7"/>
      <c r="PDD670" s="7"/>
      <c r="PDE670" s="7"/>
      <c r="PDF670" s="7"/>
      <c r="PDG670" s="7"/>
      <c r="PDH670" s="7"/>
      <c r="PDI670" s="7"/>
      <c r="PDJ670" s="7"/>
      <c r="PDK670" s="7"/>
      <c r="PDL670" s="7"/>
      <c r="PDM670" s="7"/>
      <c r="PDN670" s="7"/>
      <c r="PDO670" s="7"/>
      <c r="PDP670" s="7"/>
      <c r="PDQ670" s="7"/>
      <c r="PDR670" s="7"/>
      <c r="PDS670" s="7"/>
      <c r="PDT670" s="7"/>
      <c r="PDU670" s="7"/>
      <c r="PDV670" s="7"/>
      <c r="PDW670" s="7"/>
      <c r="PDX670" s="7"/>
      <c r="PDY670" s="7"/>
      <c r="PDZ670" s="7"/>
      <c r="PEA670" s="7"/>
      <c r="PEB670" s="7"/>
      <c r="PEC670" s="7"/>
      <c r="PED670" s="7"/>
      <c r="PEE670" s="7"/>
      <c r="PEF670" s="7"/>
      <c r="PEG670" s="7"/>
      <c r="PEH670" s="7"/>
      <c r="PEI670" s="7"/>
      <c r="PEJ670" s="7"/>
      <c r="PEK670" s="7"/>
      <c r="PEL670" s="7"/>
      <c r="PEM670" s="7"/>
      <c r="PEN670" s="7"/>
      <c r="PEO670" s="7"/>
      <c r="PEP670" s="7"/>
      <c r="PEQ670" s="7"/>
      <c r="PER670" s="7"/>
      <c r="PES670" s="7"/>
      <c r="PET670" s="7"/>
      <c r="PEU670" s="7"/>
      <c r="PEV670" s="7"/>
      <c r="PEW670" s="7"/>
      <c r="PEX670" s="7"/>
      <c r="PEY670" s="7"/>
      <c r="PEZ670" s="7"/>
      <c r="PFA670" s="7"/>
      <c r="PFB670" s="7"/>
      <c r="PFC670" s="7"/>
      <c r="PFD670" s="7"/>
      <c r="PFE670" s="7"/>
      <c r="PFF670" s="7"/>
      <c r="PFG670" s="7"/>
      <c r="PFH670" s="7"/>
      <c r="PFI670" s="7"/>
      <c r="PFJ670" s="7"/>
      <c r="PFK670" s="7"/>
      <c r="PFL670" s="7"/>
      <c r="PFM670" s="7"/>
      <c r="PFN670" s="7"/>
      <c r="PFO670" s="7"/>
      <c r="PFP670" s="7"/>
      <c r="PFQ670" s="7"/>
      <c r="PFR670" s="7"/>
      <c r="PFS670" s="7"/>
      <c r="PFT670" s="7"/>
      <c r="PFU670" s="7"/>
      <c r="PFV670" s="7"/>
      <c r="PFW670" s="7"/>
      <c r="PFX670" s="7"/>
      <c r="PFY670" s="7"/>
      <c r="PFZ670" s="7"/>
      <c r="PGA670" s="7"/>
      <c r="PGB670" s="7"/>
      <c r="PGC670" s="7"/>
      <c r="PGD670" s="7"/>
      <c r="PGE670" s="7"/>
      <c r="PGF670" s="7"/>
      <c r="PGG670" s="7"/>
      <c r="PGH670" s="7"/>
      <c r="PGI670" s="7"/>
      <c r="PGJ670" s="7"/>
      <c r="PGK670" s="7"/>
      <c r="PGL670" s="7"/>
      <c r="PGM670" s="7"/>
      <c r="PGN670" s="7"/>
      <c r="PGO670" s="7"/>
      <c r="PGP670" s="7"/>
      <c r="PGQ670" s="7"/>
      <c r="PGR670" s="7"/>
      <c r="PGS670" s="7"/>
      <c r="PGT670" s="7"/>
      <c r="PGU670" s="7"/>
      <c r="PGV670" s="7"/>
      <c r="PGW670" s="7"/>
      <c r="PGX670" s="7"/>
      <c r="PGY670" s="7"/>
      <c r="PGZ670" s="7"/>
      <c r="PHA670" s="7"/>
      <c r="PHB670" s="7"/>
      <c r="PHC670" s="7"/>
      <c r="PHD670" s="7"/>
      <c r="PHE670" s="7"/>
      <c r="PHF670" s="7"/>
      <c r="PHG670" s="7"/>
      <c r="PHH670" s="7"/>
      <c r="PHI670" s="7"/>
      <c r="PHJ670" s="7"/>
      <c r="PHK670" s="7"/>
      <c r="PHL670" s="7"/>
      <c r="PHM670" s="7"/>
      <c r="PHN670" s="7"/>
      <c r="PHO670" s="7"/>
      <c r="PHP670" s="7"/>
      <c r="PHQ670" s="7"/>
      <c r="PHR670" s="7"/>
      <c r="PHS670" s="7"/>
      <c r="PHT670" s="7"/>
      <c r="PHU670" s="7"/>
      <c r="PHV670" s="7"/>
      <c r="PHW670" s="7"/>
      <c r="PHX670" s="7"/>
      <c r="PHY670" s="7"/>
      <c r="PHZ670" s="7"/>
      <c r="PIA670" s="7"/>
      <c r="PIB670" s="7"/>
      <c r="PIC670" s="7"/>
      <c r="PID670" s="7"/>
      <c r="PIE670" s="7"/>
      <c r="PIF670" s="7"/>
      <c r="PIG670" s="7"/>
      <c r="PIH670" s="7"/>
      <c r="PII670" s="7"/>
      <c r="PIJ670" s="7"/>
      <c r="PIK670" s="7"/>
      <c r="PIL670" s="7"/>
      <c r="PIM670" s="7"/>
      <c r="PIN670" s="7"/>
      <c r="PIO670" s="7"/>
      <c r="PIP670" s="7"/>
      <c r="PIQ670" s="7"/>
      <c r="PIR670" s="7"/>
      <c r="PIS670" s="7"/>
      <c r="PIT670" s="7"/>
      <c r="PIU670" s="7"/>
      <c r="PIV670" s="7"/>
      <c r="PIW670" s="7"/>
      <c r="PIX670" s="7"/>
      <c r="PIY670" s="7"/>
      <c r="PIZ670" s="7"/>
      <c r="PJA670" s="7"/>
      <c r="PJB670" s="7"/>
      <c r="PJC670" s="7"/>
      <c r="PJD670" s="7"/>
      <c r="PJE670" s="7"/>
      <c r="PJF670" s="7"/>
      <c r="PJG670" s="7"/>
      <c r="PJH670" s="7"/>
      <c r="PJI670" s="7"/>
      <c r="PJJ670" s="7"/>
      <c r="PJK670" s="7"/>
      <c r="PJL670" s="7"/>
      <c r="PJM670" s="7"/>
      <c r="PJN670" s="7"/>
      <c r="PJO670" s="7"/>
      <c r="PJP670" s="7"/>
      <c r="PJQ670" s="7"/>
      <c r="PJR670" s="7"/>
      <c r="PJS670" s="7"/>
      <c r="PJT670" s="7"/>
      <c r="PJU670" s="7"/>
      <c r="PJV670" s="7"/>
      <c r="PJW670" s="7"/>
      <c r="PJX670" s="7"/>
      <c r="PJY670" s="7"/>
      <c r="PJZ670" s="7"/>
      <c r="PKA670" s="7"/>
      <c r="PKB670" s="7"/>
      <c r="PKC670" s="7"/>
      <c r="PKD670" s="7"/>
      <c r="PKE670" s="7"/>
      <c r="PKF670" s="7"/>
      <c r="PKG670" s="7"/>
      <c r="PKH670" s="7"/>
      <c r="PKI670" s="7"/>
      <c r="PKJ670" s="7"/>
      <c r="PKK670" s="7"/>
      <c r="PKL670" s="7"/>
      <c r="PKM670" s="7"/>
      <c r="PKN670" s="7"/>
      <c r="PKO670" s="7"/>
      <c r="PKP670" s="7"/>
      <c r="PKQ670" s="7"/>
      <c r="PKR670" s="7"/>
      <c r="PKS670" s="7"/>
      <c r="PKT670" s="7"/>
      <c r="PKU670" s="7"/>
      <c r="PKV670" s="7"/>
      <c r="PKW670" s="7"/>
      <c r="PKX670" s="7"/>
      <c r="PKY670" s="7"/>
      <c r="PKZ670" s="7"/>
      <c r="PLA670" s="7"/>
      <c r="PLB670" s="7"/>
      <c r="PLC670" s="7"/>
      <c r="PLD670" s="7"/>
      <c r="PLE670" s="7"/>
      <c r="PLF670" s="7"/>
      <c r="PLG670" s="7"/>
      <c r="PLH670" s="7"/>
      <c r="PLI670" s="7"/>
      <c r="PLJ670" s="7"/>
      <c r="PLK670" s="7"/>
      <c r="PLL670" s="7"/>
      <c r="PLM670" s="7"/>
      <c r="PLN670" s="7"/>
      <c r="PLO670" s="7"/>
      <c r="PLP670" s="7"/>
      <c r="PLQ670" s="7"/>
      <c r="PLR670" s="7"/>
      <c r="PLS670" s="7"/>
      <c r="PLT670" s="7"/>
      <c r="PLU670" s="7"/>
      <c r="PLV670" s="7"/>
      <c r="PLW670" s="7"/>
      <c r="PLX670" s="7"/>
      <c r="PLY670" s="7"/>
      <c r="PLZ670" s="7"/>
      <c r="PMA670" s="7"/>
      <c r="PMB670" s="7"/>
      <c r="PMC670" s="7"/>
      <c r="PMD670" s="7"/>
      <c r="PME670" s="7"/>
      <c r="PMF670" s="7"/>
      <c r="PMG670" s="7"/>
      <c r="PMH670" s="7"/>
      <c r="PMI670" s="7"/>
      <c r="PMJ670" s="7"/>
      <c r="PMK670" s="7"/>
      <c r="PML670" s="7"/>
      <c r="PMM670" s="7"/>
      <c r="PMN670" s="7"/>
      <c r="PMO670" s="7"/>
      <c r="PMP670" s="7"/>
      <c r="PMQ670" s="7"/>
      <c r="PMR670" s="7"/>
      <c r="PMS670" s="7"/>
      <c r="PMT670" s="7"/>
      <c r="PMU670" s="7"/>
      <c r="PMV670" s="7"/>
      <c r="PMW670" s="7"/>
      <c r="PMX670" s="7"/>
      <c r="PMY670" s="7"/>
      <c r="PMZ670" s="7"/>
      <c r="PNA670" s="7"/>
      <c r="PNB670" s="7"/>
      <c r="PNC670" s="7"/>
      <c r="PND670" s="7"/>
      <c r="PNE670" s="7"/>
      <c r="PNF670" s="7"/>
      <c r="PNG670" s="7"/>
      <c r="PNH670" s="7"/>
      <c r="PNI670" s="7"/>
      <c r="PNJ670" s="7"/>
      <c r="PNK670" s="7"/>
      <c r="PNL670" s="7"/>
      <c r="PNM670" s="7"/>
      <c r="PNN670" s="7"/>
      <c r="PNO670" s="7"/>
      <c r="PNP670" s="7"/>
      <c r="PNQ670" s="7"/>
      <c r="PNR670" s="7"/>
      <c r="PNS670" s="7"/>
      <c r="PNT670" s="7"/>
      <c r="PNU670" s="7"/>
      <c r="PNV670" s="7"/>
      <c r="PNW670" s="7"/>
      <c r="PNX670" s="7"/>
      <c r="PNY670" s="7"/>
      <c r="PNZ670" s="7"/>
      <c r="POA670" s="7"/>
      <c r="POB670" s="7"/>
      <c r="POC670" s="7"/>
      <c r="POD670" s="7"/>
      <c r="POE670" s="7"/>
      <c r="POF670" s="7"/>
      <c r="POG670" s="7"/>
      <c r="POH670" s="7"/>
      <c r="POI670" s="7"/>
      <c r="POJ670" s="7"/>
      <c r="POK670" s="7"/>
      <c r="POL670" s="7"/>
      <c r="POM670" s="7"/>
      <c r="PON670" s="7"/>
      <c r="POO670" s="7"/>
      <c r="POP670" s="7"/>
      <c r="POQ670" s="7"/>
      <c r="POR670" s="7"/>
      <c r="POS670" s="7"/>
      <c r="POT670" s="7"/>
      <c r="POU670" s="7"/>
      <c r="POV670" s="7"/>
      <c r="POW670" s="7"/>
      <c r="POX670" s="7"/>
      <c r="POY670" s="7"/>
      <c r="POZ670" s="7"/>
      <c r="PPA670" s="7"/>
      <c r="PPB670" s="7"/>
      <c r="PPC670" s="7"/>
      <c r="PPD670" s="7"/>
      <c r="PPE670" s="7"/>
      <c r="PPF670" s="7"/>
      <c r="PPG670" s="7"/>
      <c r="PPH670" s="7"/>
      <c r="PPI670" s="7"/>
      <c r="PPJ670" s="7"/>
      <c r="PPK670" s="7"/>
      <c r="PPL670" s="7"/>
      <c r="PPM670" s="7"/>
      <c r="PPN670" s="7"/>
      <c r="PPO670" s="7"/>
      <c r="PPP670" s="7"/>
      <c r="PPQ670" s="7"/>
      <c r="PPR670" s="7"/>
      <c r="PPS670" s="7"/>
      <c r="PPT670" s="7"/>
      <c r="PPU670" s="7"/>
      <c r="PPV670" s="7"/>
      <c r="PPW670" s="7"/>
      <c r="PPX670" s="7"/>
      <c r="PPY670" s="7"/>
      <c r="PPZ670" s="7"/>
      <c r="PQA670" s="7"/>
      <c r="PQB670" s="7"/>
      <c r="PQC670" s="7"/>
      <c r="PQD670" s="7"/>
      <c r="PQE670" s="7"/>
      <c r="PQF670" s="7"/>
      <c r="PQG670" s="7"/>
      <c r="PQH670" s="7"/>
      <c r="PQI670" s="7"/>
      <c r="PQJ670" s="7"/>
      <c r="PQK670" s="7"/>
      <c r="PQL670" s="7"/>
      <c r="PQM670" s="7"/>
      <c r="PQN670" s="7"/>
      <c r="PQO670" s="7"/>
      <c r="PQP670" s="7"/>
      <c r="PQQ670" s="7"/>
      <c r="PQR670" s="7"/>
      <c r="PQS670" s="7"/>
      <c r="PQT670" s="7"/>
      <c r="PQU670" s="7"/>
      <c r="PQV670" s="7"/>
      <c r="PQW670" s="7"/>
      <c r="PQX670" s="7"/>
      <c r="PQY670" s="7"/>
      <c r="PQZ670" s="7"/>
      <c r="PRA670" s="7"/>
      <c r="PRB670" s="7"/>
      <c r="PRC670" s="7"/>
      <c r="PRD670" s="7"/>
      <c r="PRE670" s="7"/>
      <c r="PRF670" s="7"/>
      <c r="PRG670" s="7"/>
      <c r="PRH670" s="7"/>
      <c r="PRI670" s="7"/>
      <c r="PRJ670" s="7"/>
      <c r="PRK670" s="7"/>
      <c r="PRL670" s="7"/>
      <c r="PRM670" s="7"/>
      <c r="PRN670" s="7"/>
      <c r="PRO670" s="7"/>
      <c r="PRP670" s="7"/>
      <c r="PRQ670" s="7"/>
      <c r="PRR670" s="7"/>
      <c r="PRS670" s="7"/>
      <c r="PRT670" s="7"/>
      <c r="PRU670" s="7"/>
      <c r="PRV670" s="7"/>
      <c r="PRW670" s="7"/>
      <c r="PRX670" s="7"/>
      <c r="PRY670" s="7"/>
      <c r="PRZ670" s="7"/>
      <c r="PSA670" s="7"/>
      <c r="PSB670" s="7"/>
      <c r="PSC670" s="7"/>
      <c r="PSD670" s="7"/>
      <c r="PSE670" s="7"/>
      <c r="PSF670" s="7"/>
      <c r="PSG670" s="7"/>
      <c r="PSH670" s="7"/>
      <c r="PSI670" s="7"/>
      <c r="PSJ670" s="7"/>
      <c r="PSK670" s="7"/>
      <c r="PSL670" s="7"/>
      <c r="PSM670" s="7"/>
      <c r="PSN670" s="7"/>
      <c r="PSO670" s="7"/>
      <c r="PSP670" s="7"/>
      <c r="PSQ670" s="7"/>
      <c r="PSR670" s="7"/>
      <c r="PSS670" s="7"/>
      <c r="PST670" s="7"/>
      <c r="PSU670" s="7"/>
      <c r="PSV670" s="7"/>
      <c r="PSW670" s="7"/>
      <c r="PSX670" s="7"/>
      <c r="PSY670" s="7"/>
      <c r="PSZ670" s="7"/>
      <c r="PTA670" s="7"/>
      <c r="PTB670" s="7"/>
      <c r="PTC670" s="7"/>
      <c r="PTD670" s="7"/>
      <c r="PTE670" s="7"/>
      <c r="PTF670" s="7"/>
      <c r="PTG670" s="7"/>
      <c r="PTH670" s="7"/>
      <c r="PTI670" s="7"/>
      <c r="PTJ670" s="7"/>
      <c r="PTK670" s="7"/>
      <c r="PTL670" s="7"/>
      <c r="PTM670" s="7"/>
      <c r="PTN670" s="7"/>
      <c r="PTO670" s="7"/>
      <c r="PTP670" s="7"/>
      <c r="PTQ670" s="7"/>
      <c r="PTR670" s="7"/>
      <c r="PTS670" s="7"/>
      <c r="PTT670" s="7"/>
      <c r="PTU670" s="7"/>
      <c r="PTV670" s="7"/>
      <c r="PTW670" s="7"/>
      <c r="PTX670" s="7"/>
      <c r="PTY670" s="7"/>
      <c r="PTZ670" s="7"/>
      <c r="PUA670" s="7"/>
      <c r="PUB670" s="7"/>
      <c r="PUC670" s="7"/>
      <c r="PUD670" s="7"/>
      <c r="PUE670" s="7"/>
      <c r="PUF670" s="7"/>
      <c r="PUG670" s="7"/>
      <c r="PUH670" s="7"/>
      <c r="PUI670" s="7"/>
      <c r="PUJ670" s="7"/>
      <c r="PUK670" s="7"/>
      <c r="PUL670" s="7"/>
      <c r="PUM670" s="7"/>
      <c r="PUN670" s="7"/>
      <c r="PUO670" s="7"/>
      <c r="PUP670" s="7"/>
      <c r="PUQ670" s="7"/>
      <c r="PUR670" s="7"/>
      <c r="PUS670" s="7"/>
      <c r="PUT670" s="7"/>
      <c r="PUU670" s="7"/>
      <c r="PUV670" s="7"/>
      <c r="PUW670" s="7"/>
      <c r="PUX670" s="7"/>
      <c r="PUY670" s="7"/>
      <c r="PUZ670" s="7"/>
      <c r="PVA670" s="7"/>
      <c r="PVB670" s="7"/>
      <c r="PVC670" s="7"/>
      <c r="PVD670" s="7"/>
      <c r="PVE670" s="7"/>
      <c r="PVF670" s="7"/>
      <c r="PVG670" s="7"/>
      <c r="PVH670" s="7"/>
      <c r="PVI670" s="7"/>
      <c r="PVJ670" s="7"/>
      <c r="PVK670" s="7"/>
      <c r="PVL670" s="7"/>
      <c r="PVM670" s="7"/>
      <c r="PVN670" s="7"/>
      <c r="PVO670" s="7"/>
      <c r="PVP670" s="7"/>
      <c r="PVQ670" s="7"/>
      <c r="PVR670" s="7"/>
      <c r="PVS670" s="7"/>
      <c r="PVT670" s="7"/>
      <c r="PVU670" s="7"/>
      <c r="PVV670" s="7"/>
      <c r="PVW670" s="7"/>
      <c r="PVX670" s="7"/>
      <c r="PVY670" s="7"/>
      <c r="PVZ670" s="7"/>
      <c r="PWA670" s="7"/>
      <c r="PWB670" s="7"/>
      <c r="PWC670" s="7"/>
      <c r="PWD670" s="7"/>
      <c r="PWE670" s="7"/>
      <c r="PWF670" s="7"/>
      <c r="PWG670" s="7"/>
      <c r="PWH670" s="7"/>
      <c r="PWI670" s="7"/>
      <c r="PWJ670" s="7"/>
      <c r="PWK670" s="7"/>
      <c r="PWL670" s="7"/>
      <c r="PWM670" s="7"/>
      <c r="PWN670" s="7"/>
      <c r="PWO670" s="7"/>
      <c r="PWP670" s="7"/>
      <c r="PWQ670" s="7"/>
      <c r="PWR670" s="7"/>
      <c r="PWS670" s="7"/>
      <c r="PWT670" s="7"/>
      <c r="PWU670" s="7"/>
      <c r="PWV670" s="7"/>
      <c r="PWW670" s="7"/>
      <c r="PWX670" s="7"/>
      <c r="PWY670" s="7"/>
      <c r="PWZ670" s="7"/>
      <c r="PXA670" s="7"/>
      <c r="PXB670" s="7"/>
      <c r="PXC670" s="7"/>
      <c r="PXD670" s="7"/>
      <c r="PXE670" s="7"/>
      <c r="PXF670" s="7"/>
      <c r="PXG670" s="7"/>
      <c r="PXH670" s="7"/>
      <c r="PXI670" s="7"/>
      <c r="PXJ670" s="7"/>
      <c r="PXK670" s="7"/>
      <c r="PXL670" s="7"/>
      <c r="PXM670" s="7"/>
      <c r="PXN670" s="7"/>
      <c r="PXO670" s="7"/>
      <c r="PXP670" s="7"/>
      <c r="PXQ670" s="7"/>
      <c r="PXR670" s="7"/>
      <c r="PXS670" s="7"/>
      <c r="PXT670" s="7"/>
      <c r="PXU670" s="7"/>
      <c r="PXV670" s="7"/>
      <c r="PXW670" s="7"/>
      <c r="PXX670" s="7"/>
      <c r="PXY670" s="7"/>
      <c r="PXZ670" s="7"/>
      <c r="PYA670" s="7"/>
      <c r="PYB670" s="7"/>
      <c r="PYC670" s="7"/>
      <c r="PYD670" s="7"/>
      <c r="PYE670" s="7"/>
      <c r="PYF670" s="7"/>
      <c r="PYG670" s="7"/>
      <c r="PYH670" s="7"/>
      <c r="PYI670" s="7"/>
      <c r="PYJ670" s="7"/>
      <c r="PYK670" s="7"/>
      <c r="PYL670" s="7"/>
      <c r="PYM670" s="7"/>
      <c r="PYN670" s="7"/>
      <c r="PYO670" s="7"/>
      <c r="PYP670" s="7"/>
      <c r="PYQ670" s="7"/>
      <c r="PYR670" s="7"/>
      <c r="PYS670" s="7"/>
      <c r="PYT670" s="7"/>
      <c r="PYU670" s="7"/>
      <c r="PYV670" s="7"/>
      <c r="PYW670" s="7"/>
      <c r="PYX670" s="7"/>
      <c r="PYY670" s="7"/>
      <c r="PYZ670" s="7"/>
      <c r="PZA670" s="7"/>
      <c r="PZB670" s="7"/>
      <c r="PZC670" s="7"/>
      <c r="PZD670" s="7"/>
      <c r="PZE670" s="7"/>
      <c r="PZF670" s="7"/>
      <c r="PZG670" s="7"/>
      <c r="PZH670" s="7"/>
      <c r="PZI670" s="7"/>
      <c r="PZJ670" s="7"/>
      <c r="PZK670" s="7"/>
      <c r="PZL670" s="7"/>
      <c r="PZM670" s="7"/>
      <c r="PZN670" s="7"/>
      <c r="PZO670" s="7"/>
      <c r="PZP670" s="7"/>
      <c r="PZQ670" s="7"/>
      <c r="PZR670" s="7"/>
      <c r="PZS670" s="7"/>
      <c r="PZT670" s="7"/>
      <c r="PZU670" s="7"/>
      <c r="PZV670" s="7"/>
      <c r="PZW670" s="7"/>
      <c r="PZX670" s="7"/>
      <c r="PZY670" s="7"/>
      <c r="PZZ670" s="7"/>
      <c r="QAA670" s="7"/>
      <c r="QAB670" s="7"/>
      <c r="QAC670" s="7"/>
      <c r="QAD670" s="7"/>
      <c r="QAE670" s="7"/>
      <c r="QAF670" s="7"/>
      <c r="QAG670" s="7"/>
      <c r="QAH670" s="7"/>
      <c r="QAI670" s="7"/>
      <c r="QAJ670" s="7"/>
      <c r="QAK670" s="7"/>
      <c r="QAL670" s="7"/>
      <c r="QAM670" s="7"/>
      <c r="QAN670" s="7"/>
      <c r="QAO670" s="7"/>
      <c r="QAP670" s="7"/>
      <c r="QAQ670" s="7"/>
      <c r="QAR670" s="7"/>
      <c r="QAS670" s="7"/>
      <c r="QAT670" s="7"/>
      <c r="QAU670" s="7"/>
      <c r="QAV670" s="7"/>
      <c r="QAW670" s="7"/>
      <c r="QAX670" s="7"/>
      <c r="QAY670" s="7"/>
      <c r="QAZ670" s="7"/>
      <c r="QBA670" s="7"/>
      <c r="QBB670" s="7"/>
      <c r="QBC670" s="7"/>
      <c r="QBD670" s="7"/>
      <c r="QBE670" s="7"/>
      <c r="QBF670" s="7"/>
      <c r="QBG670" s="7"/>
      <c r="QBH670" s="7"/>
      <c r="QBI670" s="7"/>
      <c r="QBJ670" s="7"/>
      <c r="QBK670" s="7"/>
      <c r="QBL670" s="7"/>
      <c r="QBM670" s="7"/>
      <c r="QBN670" s="7"/>
      <c r="QBO670" s="7"/>
      <c r="QBP670" s="7"/>
      <c r="QBQ670" s="7"/>
      <c r="QBR670" s="7"/>
      <c r="QBS670" s="7"/>
      <c r="QBT670" s="7"/>
      <c r="QBU670" s="7"/>
      <c r="QBV670" s="7"/>
      <c r="QBW670" s="7"/>
      <c r="QBX670" s="7"/>
      <c r="QBY670" s="7"/>
      <c r="QBZ670" s="7"/>
      <c r="QCA670" s="7"/>
      <c r="QCB670" s="7"/>
      <c r="QCC670" s="7"/>
      <c r="QCD670" s="7"/>
      <c r="QCE670" s="7"/>
      <c r="QCF670" s="7"/>
      <c r="QCG670" s="7"/>
      <c r="QCH670" s="7"/>
      <c r="QCI670" s="7"/>
      <c r="QCJ670" s="7"/>
      <c r="QCK670" s="7"/>
      <c r="QCL670" s="7"/>
      <c r="QCM670" s="7"/>
      <c r="QCN670" s="7"/>
      <c r="QCO670" s="7"/>
      <c r="QCP670" s="7"/>
      <c r="QCQ670" s="7"/>
      <c r="QCR670" s="7"/>
      <c r="QCS670" s="7"/>
      <c r="QCT670" s="7"/>
      <c r="QCU670" s="7"/>
      <c r="QCV670" s="7"/>
      <c r="QCW670" s="7"/>
      <c r="QCX670" s="7"/>
      <c r="QCY670" s="7"/>
      <c r="QCZ670" s="7"/>
      <c r="QDA670" s="7"/>
      <c r="QDB670" s="7"/>
      <c r="QDC670" s="7"/>
      <c r="QDD670" s="7"/>
      <c r="QDE670" s="7"/>
      <c r="QDF670" s="7"/>
      <c r="QDG670" s="7"/>
      <c r="QDH670" s="7"/>
      <c r="QDI670" s="7"/>
      <c r="QDJ670" s="7"/>
      <c r="QDK670" s="7"/>
      <c r="QDL670" s="7"/>
      <c r="QDM670" s="7"/>
      <c r="QDN670" s="7"/>
      <c r="QDO670" s="7"/>
      <c r="QDP670" s="7"/>
      <c r="QDQ670" s="7"/>
      <c r="QDR670" s="7"/>
      <c r="QDS670" s="7"/>
      <c r="QDT670" s="7"/>
      <c r="QDU670" s="7"/>
      <c r="QDV670" s="7"/>
      <c r="QDW670" s="7"/>
      <c r="QDX670" s="7"/>
      <c r="QDY670" s="7"/>
      <c r="QDZ670" s="7"/>
      <c r="QEA670" s="7"/>
      <c r="QEB670" s="7"/>
      <c r="QEC670" s="7"/>
      <c r="QED670" s="7"/>
      <c r="QEE670" s="7"/>
      <c r="QEF670" s="7"/>
      <c r="QEG670" s="7"/>
      <c r="QEH670" s="7"/>
      <c r="QEI670" s="7"/>
      <c r="QEJ670" s="7"/>
      <c r="QEK670" s="7"/>
      <c r="QEL670" s="7"/>
      <c r="QEM670" s="7"/>
      <c r="QEN670" s="7"/>
      <c r="QEO670" s="7"/>
      <c r="QEP670" s="7"/>
      <c r="QEQ670" s="7"/>
      <c r="QER670" s="7"/>
      <c r="QES670" s="7"/>
      <c r="QET670" s="7"/>
      <c r="QEU670" s="7"/>
      <c r="QEV670" s="7"/>
      <c r="QEW670" s="7"/>
      <c r="QEX670" s="7"/>
      <c r="QEY670" s="7"/>
      <c r="QEZ670" s="7"/>
      <c r="QFA670" s="7"/>
      <c r="QFB670" s="7"/>
      <c r="QFC670" s="7"/>
      <c r="QFD670" s="7"/>
      <c r="QFE670" s="7"/>
      <c r="QFF670" s="7"/>
      <c r="QFG670" s="7"/>
      <c r="QFH670" s="7"/>
      <c r="QFI670" s="7"/>
      <c r="QFJ670" s="7"/>
      <c r="QFK670" s="7"/>
      <c r="QFL670" s="7"/>
      <c r="QFM670" s="7"/>
      <c r="QFN670" s="7"/>
      <c r="QFO670" s="7"/>
      <c r="QFP670" s="7"/>
      <c r="QFQ670" s="7"/>
      <c r="QFR670" s="7"/>
      <c r="QFS670" s="7"/>
      <c r="QFT670" s="7"/>
      <c r="QFU670" s="7"/>
      <c r="QFV670" s="7"/>
      <c r="QFW670" s="7"/>
      <c r="QFX670" s="7"/>
      <c r="QFY670" s="7"/>
      <c r="QFZ670" s="7"/>
      <c r="QGA670" s="7"/>
      <c r="QGB670" s="7"/>
      <c r="QGC670" s="7"/>
      <c r="QGD670" s="7"/>
      <c r="QGE670" s="7"/>
      <c r="QGF670" s="7"/>
      <c r="QGG670" s="7"/>
      <c r="QGH670" s="7"/>
      <c r="QGI670" s="7"/>
      <c r="QGJ670" s="7"/>
      <c r="QGK670" s="7"/>
      <c r="QGL670" s="7"/>
      <c r="QGM670" s="7"/>
      <c r="QGN670" s="7"/>
      <c r="QGO670" s="7"/>
      <c r="QGP670" s="7"/>
      <c r="QGQ670" s="7"/>
      <c r="QGR670" s="7"/>
      <c r="QGS670" s="7"/>
      <c r="QGT670" s="7"/>
      <c r="QGU670" s="7"/>
      <c r="QGV670" s="7"/>
      <c r="QGW670" s="7"/>
      <c r="QGX670" s="7"/>
      <c r="QGY670" s="7"/>
      <c r="QGZ670" s="7"/>
      <c r="QHA670" s="7"/>
      <c r="QHB670" s="7"/>
      <c r="QHC670" s="7"/>
      <c r="QHD670" s="7"/>
      <c r="QHE670" s="7"/>
      <c r="QHF670" s="7"/>
      <c r="QHG670" s="7"/>
      <c r="QHH670" s="7"/>
      <c r="QHI670" s="7"/>
      <c r="QHJ670" s="7"/>
      <c r="QHK670" s="7"/>
      <c r="QHL670" s="7"/>
      <c r="QHM670" s="7"/>
      <c r="QHN670" s="7"/>
      <c r="QHO670" s="7"/>
      <c r="QHP670" s="7"/>
      <c r="QHQ670" s="7"/>
      <c r="QHR670" s="7"/>
      <c r="QHS670" s="7"/>
      <c r="QHT670" s="7"/>
      <c r="QHU670" s="7"/>
      <c r="QHV670" s="7"/>
      <c r="QHW670" s="7"/>
      <c r="QHX670" s="7"/>
      <c r="QHY670" s="7"/>
      <c r="QHZ670" s="7"/>
      <c r="QIA670" s="7"/>
      <c r="QIB670" s="7"/>
      <c r="QIC670" s="7"/>
      <c r="QID670" s="7"/>
      <c r="QIE670" s="7"/>
      <c r="QIF670" s="7"/>
      <c r="QIG670" s="7"/>
      <c r="QIH670" s="7"/>
      <c r="QII670" s="7"/>
      <c r="QIJ670" s="7"/>
      <c r="QIK670" s="7"/>
      <c r="QIL670" s="7"/>
      <c r="QIM670" s="7"/>
      <c r="QIN670" s="7"/>
      <c r="QIO670" s="7"/>
      <c r="QIP670" s="7"/>
      <c r="QIQ670" s="7"/>
      <c r="QIR670" s="7"/>
      <c r="QIS670" s="7"/>
      <c r="QIT670" s="7"/>
      <c r="QIU670" s="7"/>
      <c r="QIV670" s="7"/>
      <c r="QIW670" s="7"/>
      <c r="QIX670" s="7"/>
      <c r="QIY670" s="7"/>
      <c r="QIZ670" s="7"/>
      <c r="QJA670" s="7"/>
      <c r="QJB670" s="7"/>
      <c r="QJC670" s="7"/>
      <c r="QJD670" s="7"/>
      <c r="QJE670" s="7"/>
      <c r="QJF670" s="7"/>
      <c r="QJG670" s="7"/>
      <c r="QJH670" s="7"/>
      <c r="QJI670" s="7"/>
      <c r="QJJ670" s="7"/>
      <c r="QJK670" s="7"/>
      <c r="QJL670" s="7"/>
      <c r="QJM670" s="7"/>
      <c r="QJN670" s="7"/>
      <c r="QJO670" s="7"/>
      <c r="QJP670" s="7"/>
      <c r="QJQ670" s="7"/>
      <c r="QJR670" s="7"/>
      <c r="QJS670" s="7"/>
      <c r="QJT670" s="7"/>
      <c r="QJU670" s="7"/>
      <c r="QJV670" s="7"/>
      <c r="QJW670" s="7"/>
      <c r="QJX670" s="7"/>
      <c r="QJY670" s="7"/>
      <c r="QJZ670" s="7"/>
      <c r="QKA670" s="7"/>
      <c r="QKB670" s="7"/>
      <c r="QKC670" s="7"/>
      <c r="QKD670" s="7"/>
      <c r="QKE670" s="7"/>
      <c r="QKF670" s="7"/>
      <c r="QKG670" s="7"/>
      <c r="QKH670" s="7"/>
      <c r="QKI670" s="7"/>
      <c r="QKJ670" s="7"/>
      <c r="QKK670" s="7"/>
      <c r="QKL670" s="7"/>
      <c r="QKM670" s="7"/>
      <c r="QKN670" s="7"/>
      <c r="QKO670" s="7"/>
      <c r="QKP670" s="7"/>
      <c r="QKQ670" s="7"/>
      <c r="QKR670" s="7"/>
      <c r="QKS670" s="7"/>
      <c r="QKT670" s="7"/>
      <c r="QKU670" s="7"/>
      <c r="QKV670" s="7"/>
      <c r="QKW670" s="7"/>
      <c r="QKX670" s="7"/>
      <c r="QKY670" s="7"/>
      <c r="QKZ670" s="7"/>
      <c r="QLA670" s="7"/>
      <c r="QLB670" s="7"/>
      <c r="QLC670" s="7"/>
      <c r="QLD670" s="7"/>
      <c r="QLE670" s="7"/>
      <c r="QLF670" s="7"/>
      <c r="QLG670" s="7"/>
      <c r="QLH670" s="7"/>
      <c r="QLI670" s="7"/>
      <c r="QLJ670" s="7"/>
      <c r="QLK670" s="7"/>
      <c r="QLL670" s="7"/>
      <c r="QLM670" s="7"/>
      <c r="QLN670" s="7"/>
      <c r="QLO670" s="7"/>
      <c r="QLP670" s="7"/>
      <c r="QLQ670" s="7"/>
      <c r="QLR670" s="7"/>
      <c r="QLS670" s="7"/>
      <c r="QLT670" s="7"/>
      <c r="QLU670" s="7"/>
      <c r="QLV670" s="7"/>
      <c r="QLW670" s="7"/>
      <c r="QLX670" s="7"/>
      <c r="QLY670" s="7"/>
      <c r="QLZ670" s="7"/>
      <c r="QMA670" s="7"/>
      <c r="QMB670" s="7"/>
      <c r="QMC670" s="7"/>
      <c r="QMD670" s="7"/>
      <c r="QME670" s="7"/>
      <c r="QMF670" s="7"/>
      <c r="QMG670" s="7"/>
      <c r="QMH670" s="7"/>
      <c r="QMI670" s="7"/>
      <c r="QMJ670" s="7"/>
      <c r="QMK670" s="7"/>
      <c r="QML670" s="7"/>
      <c r="QMM670" s="7"/>
      <c r="QMN670" s="7"/>
      <c r="QMO670" s="7"/>
      <c r="QMP670" s="7"/>
      <c r="QMQ670" s="7"/>
      <c r="QMR670" s="7"/>
      <c r="QMS670" s="7"/>
      <c r="QMT670" s="7"/>
      <c r="QMU670" s="7"/>
      <c r="QMV670" s="7"/>
      <c r="QMW670" s="7"/>
      <c r="QMX670" s="7"/>
      <c r="QMY670" s="7"/>
      <c r="QMZ670" s="7"/>
      <c r="QNA670" s="7"/>
      <c r="QNB670" s="7"/>
      <c r="QNC670" s="7"/>
      <c r="QND670" s="7"/>
      <c r="QNE670" s="7"/>
      <c r="QNF670" s="7"/>
      <c r="QNG670" s="7"/>
      <c r="QNH670" s="7"/>
      <c r="QNI670" s="7"/>
      <c r="QNJ670" s="7"/>
      <c r="QNK670" s="7"/>
      <c r="QNL670" s="7"/>
      <c r="QNM670" s="7"/>
      <c r="QNN670" s="7"/>
      <c r="QNO670" s="7"/>
      <c r="QNP670" s="7"/>
      <c r="QNQ670" s="7"/>
      <c r="QNR670" s="7"/>
      <c r="QNS670" s="7"/>
      <c r="QNT670" s="7"/>
      <c r="QNU670" s="7"/>
      <c r="QNV670" s="7"/>
      <c r="QNW670" s="7"/>
      <c r="QNX670" s="7"/>
      <c r="QNY670" s="7"/>
      <c r="QNZ670" s="7"/>
      <c r="QOA670" s="7"/>
      <c r="QOB670" s="7"/>
      <c r="QOC670" s="7"/>
      <c r="QOD670" s="7"/>
      <c r="QOE670" s="7"/>
      <c r="QOF670" s="7"/>
      <c r="QOG670" s="7"/>
      <c r="QOH670" s="7"/>
      <c r="QOI670" s="7"/>
      <c r="QOJ670" s="7"/>
      <c r="QOK670" s="7"/>
      <c r="QOL670" s="7"/>
      <c r="QOM670" s="7"/>
      <c r="QON670" s="7"/>
      <c r="QOO670" s="7"/>
      <c r="QOP670" s="7"/>
      <c r="QOQ670" s="7"/>
      <c r="QOR670" s="7"/>
      <c r="QOS670" s="7"/>
      <c r="QOT670" s="7"/>
      <c r="QOU670" s="7"/>
      <c r="QOV670" s="7"/>
      <c r="QOW670" s="7"/>
      <c r="QOX670" s="7"/>
      <c r="QOY670" s="7"/>
      <c r="QOZ670" s="7"/>
      <c r="QPA670" s="7"/>
      <c r="QPB670" s="7"/>
      <c r="QPC670" s="7"/>
      <c r="QPD670" s="7"/>
      <c r="QPE670" s="7"/>
      <c r="QPF670" s="7"/>
      <c r="QPG670" s="7"/>
      <c r="QPH670" s="7"/>
      <c r="QPI670" s="7"/>
      <c r="QPJ670" s="7"/>
      <c r="QPK670" s="7"/>
      <c r="QPL670" s="7"/>
      <c r="QPM670" s="7"/>
      <c r="QPN670" s="7"/>
      <c r="QPO670" s="7"/>
      <c r="QPP670" s="7"/>
      <c r="QPQ670" s="7"/>
      <c r="QPR670" s="7"/>
      <c r="QPS670" s="7"/>
      <c r="QPT670" s="7"/>
      <c r="QPU670" s="7"/>
      <c r="QPV670" s="7"/>
      <c r="QPW670" s="7"/>
      <c r="QPX670" s="7"/>
      <c r="QPY670" s="7"/>
      <c r="QPZ670" s="7"/>
      <c r="QQA670" s="7"/>
      <c r="QQB670" s="7"/>
      <c r="QQC670" s="7"/>
      <c r="QQD670" s="7"/>
      <c r="QQE670" s="7"/>
      <c r="QQF670" s="7"/>
      <c r="QQG670" s="7"/>
      <c r="QQH670" s="7"/>
      <c r="QQI670" s="7"/>
      <c r="QQJ670" s="7"/>
      <c r="QQK670" s="7"/>
      <c r="QQL670" s="7"/>
      <c r="QQM670" s="7"/>
      <c r="QQN670" s="7"/>
      <c r="QQO670" s="7"/>
      <c r="QQP670" s="7"/>
      <c r="QQQ670" s="7"/>
      <c r="QQR670" s="7"/>
      <c r="QQS670" s="7"/>
      <c r="QQT670" s="7"/>
      <c r="QQU670" s="7"/>
      <c r="QQV670" s="7"/>
      <c r="QQW670" s="7"/>
      <c r="QQX670" s="7"/>
      <c r="QQY670" s="7"/>
      <c r="QQZ670" s="7"/>
      <c r="QRA670" s="7"/>
      <c r="QRB670" s="7"/>
      <c r="QRC670" s="7"/>
      <c r="QRD670" s="7"/>
      <c r="QRE670" s="7"/>
      <c r="QRF670" s="7"/>
      <c r="QRG670" s="7"/>
      <c r="QRH670" s="7"/>
      <c r="QRI670" s="7"/>
      <c r="QRJ670" s="7"/>
      <c r="QRK670" s="7"/>
      <c r="QRL670" s="7"/>
      <c r="QRM670" s="7"/>
      <c r="QRN670" s="7"/>
      <c r="QRO670" s="7"/>
      <c r="QRP670" s="7"/>
      <c r="QRQ670" s="7"/>
      <c r="QRR670" s="7"/>
      <c r="QRS670" s="7"/>
      <c r="QRT670" s="7"/>
      <c r="QRU670" s="7"/>
      <c r="QRV670" s="7"/>
      <c r="QRW670" s="7"/>
      <c r="QRX670" s="7"/>
      <c r="QRY670" s="7"/>
      <c r="QRZ670" s="7"/>
      <c r="QSA670" s="7"/>
      <c r="QSB670" s="7"/>
      <c r="QSC670" s="7"/>
      <c r="QSD670" s="7"/>
      <c r="QSE670" s="7"/>
      <c r="QSF670" s="7"/>
      <c r="QSG670" s="7"/>
      <c r="QSH670" s="7"/>
      <c r="QSI670" s="7"/>
      <c r="QSJ670" s="7"/>
      <c r="QSK670" s="7"/>
      <c r="QSL670" s="7"/>
      <c r="QSM670" s="7"/>
      <c r="QSN670" s="7"/>
      <c r="QSO670" s="7"/>
      <c r="QSP670" s="7"/>
      <c r="QSQ670" s="7"/>
      <c r="QSR670" s="7"/>
      <c r="QSS670" s="7"/>
      <c r="QST670" s="7"/>
      <c r="QSU670" s="7"/>
      <c r="QSV670" s="7"/>
      <c r="QSW670" s="7"/>
      <c r="QSX670" s="7"/>
      <c r="QSY670" s="7"/>
      <c r="QSZ670" s="7"/>
      <c r="QTA670" s="7"/>
      <c r="QTB670" s="7"/>
      <c r="QTC670" s="7"/>
      <c r="QTD670" s="7"/>
      <c r="QTE670" s="7"/>
      <c r="QTF670" s="7"/>
      <c r="QTG670" s="7"/>
      <c r="QTH670" s="7"/>
      <c r="QTI670" s="7"/>
      <c r="QTJ670" s="7"/>
      <c r="QTK670" s="7"/>
      <c r="QTL670" s="7"/>
      <c r="QTM670" s="7"/>
      <c r="QTN670" s="7"/>
      <c r="QTO670" s="7"/>
      <c r="QTP670" s="7"/>
      <c r="QTQ670" s="7"/>
      <c r="QTR670" s="7"/>
      <c r="QTS670" s="7"/>
      <c r="QTT670" s="7"/>
      <c r="QTU670" s="7"/>
      <c r="QTV670" s="7"/>
      <c r="QTW670" s="7"/>
      <c r="QTX670" s="7"/>
      <c r="QTY670" s="7"/>
      <c r="QTZ670" s="7"/>
      <c r="QUA670" s="7"/>
      <c r="QUB670" s="7"/>
      <c r="QUC670" s="7"/>
      <c r="QUD670" s="7"/>
      <c r="QUE670" s="7"/>
      <c r="QUF670" s="7"/>
      <c r="QUG670" s="7"/>
      <c r="QUH670" s="7"/>
      <c r="QUI670" s="7"/>
      <c r="QUJ670" s="7"/>
      <c r="QUK670" s="7"/>
      <c r="QUL670" s="7"/>
      <c r="QUM670" s="7"/>
      <c r="QUN670" s="7"/>
      <c r="QUO670" s="7"/>
      <c r="QUP670" s="7"/>
      <c r="QUQ670" s="7"/>
      <c r="QUR670" s="7"/>
      <c r="QUS670" s="7"/>
      <c r="QUT670" s="7"/>
      <c r="QUU670" s="7"/>
      <c r="QUV670" s="7"/>
      <c r="QUW670" s="7"/>
      <c r="QUX670" s="7"/>
      <c r="QUY670" s="7"/>
      <c r="QUZ670" s="7"/>
      <c r="QVA670" s="7"/>
      <c r="QVB670" s="7"/>
      <c r="QVC670" s="7"/>
      <c r="QVD670" s="7"/>
      <c r="QVE670" s="7"/>
      <c r="QVF670" s="7"/>
      <c r="QVG670" s="7"/>
      <c r="QVH670" s="7"/>
      <c r="QVI670" s="7"/>
      <c r="QVJ670" s="7"/>
      <c r="QVK670" s="7"/>
      <c r="QVL670" s="7"/>
      <c r="QVM670" s="7"/>
      <c r="QVN670" s="7"/>
      <c r="QVO670" s="7"/>
      <c r="QVP670" s="7"/>
      <c r="QVQ670" s="7"/>
      <c r="QVR670" s="7"/>
      <c r="QVS670" s="7"/>
      <c r="QVT670" s="7"/>
      <c r="QVU670" s="7"/>
      <c r="QVV670" s="7"/>
      <c r="QVW670" s="7"/>
      <c r="QVX670" s="7"/>
      <c r="QVY670" s="7"/>
      <c r="QVZ670" s="7"/>
      <c r="QWA670" s="7"/>
      <c r="QWB670" s="7"/>
      <c r="QWC670" s="7"/>
      <c r="QWD670" s="7"/>
      <c r="QWE670" s="7"/>
      <c r="QWF670" s="7"/>
      <c r="QWG670" s="7"/>
      <c r="QWH670" s="7"/>
      <c r="QWI670" s="7"/>
      <c r="QWJ670" s="7"/>
      <c r="QWK670" s="7"/>
      <c r="QWL670" s="7"/>
      <c r="QWM670" s="7"/>
      <c r="QWN670" s="7"/>
      <c r="QWO670" s="7"/>
      <c r="QWP670" s="7"/>
      <c r="QWQ670" s="7"/>
      <c r="QWR670" s="7"/>
      <c r="QWS670" s="7"/>
      <c r="QWT670" s="7"/>
      <c r="QWU670" s="7"/>
      <c r="QWV670" s="7"/>
      <c r="QWW670" s="7"/>
      <c r="QWX670" s="7"/>
      <c r="QWY670" s="7"/>
      <c r="QWZ670" s="7"/>
      <c r="QXA670" s="7"/>
      <c r="QXB670" s="7"/>
      <c r="QXC670" s="7"/>
      <c r="QXD670" s="7"/>
      <c r="QXE670" s="7"/>
      <c r="QXF670" s="7"/>
      <c r="QXG670" s="7"/>
      <c r="QXH670" s="7"/>
      <c r="QXI670" s="7"/>
      <c r="QXJ670" s="7"/>
      <c r="QXK670" s="7"/>
      <c r="QXL670" s="7"/>
      <c r="QXM670" s="7"/>
      <c r="QXN670" s="7"/>
      <c r="QXO670" s="7"/>
      <c r="QXP670" s="7"/>
      <c r="QXQ670" s="7"/>
      <c r="QXR670" s="7"/>
      <c r="QXS670" s="7"/>
      <c r="QXT670" s="7"/>
      <c r="QXU670" s="7"/>
      <c r="QXV670" s="7"/>
      <c r="QXW670" s="7"/>
      <c r="QXX670" s="7"/>
      <c r="QXY670" s="7"/>
      <c r="QXZ670" s="7"/>
      <c r="QYA670" s="7"/>
      <c r="QYB670" s="7"/>
      <c r="QYC670" s="7"/>
      <c r="QYD670" s="7"/>
      <c r="QYE670" s="7"/>
      <c r="QYF670" s="7"/>
      <c r="QYG670" s="7"/>
      <c r="QYH670" s="7"/>
      <c r="QYI670" s="7"/>
      <c r="QYJ670" s="7"/>
      <c r="QYK670" s="7"/>
      <c r="QYL670" s="7"/>
      <c r="QYM670" s="7"/>
      <c r="QYN670" s="7"/>
      <c r="QYO670" s="7"/>
      <c r="QYP670" s="7"/>
      <c r="QYQ670" s="7"/>
      <c r="QYR670" s="7"/>
      <c r="QYS670" s="7"/>
      <c r="QYT670" s="7"/>
      <c r="QYU670" s="7"/>
      <c r="QYV670" s="7"/>
      <c r="QYW670" s="7"/>
      <c r="QYX670" s="7"/>
      <c r="QYY670" s="7"/>
      <c r="QYZ670" s="7"/>
      <c r="QZA670" s="7"/>
      <c r="QZB670" s="7"/>
      <c r="QZC670" s="7"/>
      <c r="QZD670" s="7"/>
      <c r="QZE670" s="7"/>
      <c r="QZF670" s="7"/>
      <c r="QZG670" s="7"/>
      <c r="QZH670" s="7"/>
      <c r="QZI670" s="7"/>
      <c r="QZJ670" s="7"/>
      <c r="QZK670" s="7"/>
      <c r="QZL670" s="7"/>
      <c r="QZM670" s="7"/>
      <c r="QZN670" s="7"/>
      <c r="QZO670" s="7"/>
      <c r="QZP670" s="7"/>
      <c r="QZQ670" s="7"/>
      <c r="QZR670" s="7"/>
      <c r="QZS670" s="7"/>
      <c r="QZT670" s="7"/>
      <c r="QZU670" s="7"/>
      <c r="QZV670" s="7"/>
      <c r="QZW670" s="7"/>
      <c r="QZX670" s="7"/>
      <c r="QZY670" s="7"/>
      <c r="QZZ670" s="7"/>
      <c r="RAA670" s="7"/>
      <c r="RAB670" s="7"/>
      <c r="RAC670" s="7"/>
      <c r="RAD670" s="7"/>
      <c r="RAE670" s="7"/>
      <c r="RAF670" s="7"/>
      <c r="RAG670" s="7"/>
      <c r="RAH670" s="7"/>
      <c r="RAI670" s="7"/>
      <c r="RAJ670" s="7"/>
      <c r="RAK670" s="7"/>
      <c r="RAL670" s="7"/>
      <c r="RAM670" s="7"/>
      <c r="RAN670" s="7"/>
      <c r="RAO670" s="7"/>
      <c r="RAP670" s="7"/>
      <c r="RAQ670" s="7"/>
      <c r="RAR670" s="7"/>
      <c r="RAS670" s="7"/>
      <c r="RAT670" s="7"/>
      <c r="RAU670" s="7"/>
      <c r="RAV670" s="7"/>
      <c r="RAW670" s="7"/>
      <c r="RAX670" s="7"/>
      <c r="RAY670" s="7"/>
      <c r="RAZ670" s="7"/>
      <c r="RBA670" s="7"/>
      <c r="RBB670" s="7"/>
      <c r="RBC670" s="7"/>
      <c r="RBD670" s="7"/>
      <c r="RBE670" s="7"/>
      <c r="RBF670" s="7"/>
      <c r="RBG670" s="7"/>
      <c r="RBH670" s="7"/>
      <c r="RBI670" s="7"/>
      <c r="RBJ670" s="7"/>
      <c r="RBK670" s="7"/>
      <c r="RBL670" s="7"/>
      <c r="RBM670" s="7"/>
      <c r="RBN670" s="7"/>
      <c r="RBO670" s="7"/>
      <c r="RBP670" s="7"/>
      <c r="RBQ670" s="7"/>
      <c r="RBR670" s="7"/>
      <c r="RBS670" s="7"/>
      <c r="RBT670" s="7"/>
      <c r="RBU670" s="7"/>
      <c r="RBV670" s="7"/>
      <c r="RBW670" s="7"/>
      <c r="RBX670" s="7"/>
      <c r="RBY670" s="7"/>
      <c r="RBZ670" s="7"/>
      <c r="RCA670" s="7"/>
      <c r="RCB670" s="7"/>
      <c r="RCC670" s="7"/>
      <c r="RCD670" s="7"/>
      <c r="RCE670" s="7"/>
      <c r="RCF670" s="7"/>
      <c r="RCG670" s="7"/>
      <c r="RCH670" s="7"/>
      <c r="RCI670" s="7"/>
      <c r="RCJ670" s="7"/>
      <c r="RCK670" s="7"/>
      <c r="RCL670" s="7"/>
      <c r="RCM670" s="7"/>
      <c r="RCN670" s="7"/>
      <c r="RCO670" s="7"/>
      <c r="RCP670" s="7"/>
      <c r="RCQ670" s="7"/>
      <c r="RCR670" s="7"/>
      <c r="RCS670" s="7"/>
      <c r="RCT670" s="7"/>
      <c r="RCU670" s="7"/>
      <c r="RCV670" s="7"/>
      <c r="RCW670" s="7"/>
      <c r="RCX670" s="7"/>
      <c r="RCY670" s="7"/>
      <c r="RCZ670" s="7"/>
      <c r="RDA670" s="7"/>
      <c r="RDB670" s="7"/>
      <c r="RDC670" s="7"/>
      <c r="RDD670" s="7"/>
      <c r="RDE670" s="7"/>
      <c r="RDF670" s="7"/>
      <c r="RDG670" s="7"/>
      <c r="RDH670" s="7"/>
      <c r="RDI670" s="7"/>
      <c r="RDJ670" s="7"/>
      <c r="RDK670" s="7"/>
      <c r="RDL670" s="7"/>
      <c r="RDM670" s="7"/>
      <c r="RDN670" s="7"/>
      <c r="RDO670" s="7"/>
      <c r="RDP670" s="7"/>
      <c r="RDQ670" s="7"/>
      <c r="RDR670" s="7"/>
      <c r="RDS670" s="7"/>
      <c r="RDT670" s="7"/>
      <c r="RDU670" s="7"/>
      <c r="RDV670" s="7"/>
      <c r="RDW670" s="7"/>
      <c r="RDX670" s="7"/>
      <c r="RDY670" s="7"/>
      <c r="RDZ670" s="7"/>
      <c r="REA670" s="7"/>
      <c r="REB670" s="7"/>
      <c r="REC670" s="7"/>
      <c r="RED670" s="7"/>
      <c r="REE670" s="7"/>
      <c r="REF670" s="7"/>
      <c r="REG670" s="7"/>
      <c r="REH670" s="7"/>
      <c r="REI670" s="7"/>
      <c r="REJ670" s="7"/>
      <c r="REK670" s="7"/>
      <c r="REL670" s="7"/>
      <c r="REM670" s="7"/>
      <c r="REN670" s="7"/>
      <c r="REO670" s="7"/>
      <c r="REP670" s="7"/>
      <c r="REQ670" s="7"/>
      <c r="RER670" s="7"/>
      <c r="RES670" s="7"/>
      <c r="RET670" s="7"/>
      <c r="REU670" s="7"/>
      <c r="REV670" s="7"/>
      <c r="REW670" s="7"/>
      <c r="REX670" s="7"/>
      <c r="REY670" s="7"/>
      <c r="REZ670" s="7"/>
      <c r="RFA670" s="7"/>
      <c r="RFB670" s="7"/>
      <c r="RFC670" s="7"/>
      <c r="RFD670" s="7"/>
      <c r="RFE670" s="7"/>
      <c r="RFF670" s="7"/>
      <c r="RFG670" s="7"/>
      <c r="RFH670" s="7"/>
      <c r="RFI670" s="7"/>
      <c r="RFJ670" s="7"/>
      <c r="RFK670" s="7"/>
      <c r="RFL670" s="7"/>
      <c r="RFM670" s="7"/>
      <c r="RFN670" s="7"/>
      <c r="RFO670" s="7"/>
      <c r="RFP670" s="7"/>
      <c r="RFQ670" s="7"/>
      <c r="RFR670" s="7"/>
      <c r="RFS670" s="7"/>
      <c r="RFT670" s="7"/>
      <c r="RFU670" s="7"/>
      <c r="RFV670" s="7"/>
      <c r="RFW670" s="7"/>
      <c r="RFX670" s="7"/>
      <c r="RFY670" s="7"/>
      <c r="RFZ670" s="7"/>
      <c r="RGA670" s="7"/>
      <c r="RGB670" s="7"/>
      <c r="RGC670" s="7"/>
      <c r="RGD670" s="7"/>
      <c r="RGE670" s="7"/>
      <c r="RGF670" s="7"/>
      <c r="RGG670" s="7"/>
      <c r="RGH670" s="7"/>
      <c r="RGI670" s="7"/>
      <c r="RGJ670" s="7"/>
      <c r="RGK670" s="7"/>
      <c r="RGL670" s="7"/>
      <c r="RGM670" s="7"/>
      <c r="RGN670" s="7"/>
      <c r="RGO670" s="7"/>
      <c r="RGP670" s="7"/>
      <c r="RGQ670" s="7"/>
      <c r="RGR670" s="7"/>
      <c r="RGS670" s="7"/>
      <c r="RGT670" s="7"/>
      <c r="RGU670" s="7"/>
      <c r="RGV670" s="7"/>
      <c r="RGW670" s="7"/>
      <c r="RGX670" s="7"/>
      <c r="RGY670" s="7"/>
      <c r="RGZ670" s="7"/>
      <c r="RHA670" s="7"/>
      <c r="RHB670" s="7"/>
      <c r="RHC670" s="7"/>
      <c r="RHD670" s="7"/>
      <c r="RHE670" s="7"/>
      <c r="RHF670" s="7"/>
      <c r="RHG670" s="7"/>
      <c r="RHH670" s="7"/>
      <c r="RHI670" s="7"/>
      <c r="RHJ670" s="7"/>
      <c r="RHK670" s="7"/>
      <c r="RHL670" s="7"/>
      <c r="RHM670" s="7"/>
      <c r="RHN670" s="7"/>
      <c r="RHO670" s="7"/>
      <c r="RHP670" s="7"/>
      <c r="RHQ670" s="7"/>
      <c r="RHR670" s="7"/>
      <c r="RHS670" s="7"/>
      <c r="RHT670" s="7"/>
      <c r="RHU670" s="7"/>
      <c r="RHV670" s="7"/>
      <c r="RHW670" s="7"/>
      <c r="RHX670" s="7"/>
      <c r="RHY670" s="7"/>
      <c r="RHZ670" s="7"/>
      <c r="RIA670" s="7"/>
      <c r="RIB670" s="7"/>
      <c r="RIC670" s="7"/>
      <c r="RID670" s="7"/>
      <c r="RIE670" s="7"/>
      <c r="RIF670" s="7"/>
      <c r="RIG670" s="7"/>
      <c r="RIH670" s="7"/>
      <c r="RII670" s="7"/>
      <c r="RIJ670" s="7"/>
      <c r="RIK670" s="7"/>
      <c r="RIL670" s="7"/>
      <c r="RIM670" s="7"/>
      <c r="RIN670" s="7"/>
      <c r="RIO670" s="7"/>
      <c r="RIP670" s="7"/>
      <c r="RIQ670" s="7"/>
      <c r="RIR670" s="7"/>
      <c r="RIS670" s="7"/>
      <c r="RIT670" s="7"/>
      <c r="RIU670" s="7"/>
      <c r="RIV670" s="7"/>
      <c r="RIW670" s="7"/>
      <c r="RIX670" s="7"/>
      <c r="RIY670" s="7"/>
      <c r="RIZ670" s="7"/>
      <c r="RJA670" s="7"/>
      <c r="RJB670" s="7"/>
      <c r="RJC670" s="7"/>
      <c r="RJD670" s="7"/>
      <c r="RJE670" s="7"/>
      <c r="RJF670" s="7"/>
      <c r="RJG670" s="7"/>
      <c r="RJH670" s="7"/>
      <c r="RJI670" s="7"/>
      <c r="RJJ670" s="7"/>
      <c r="RJK670" s="7"/>
      <c r="RJL670" s="7"/>
      <c r="RJM670" s="7"/>
      <c r="RJN670" s="7"/>
      <c r="RJO670" s="7"/>
      <c r="RJP670" s="7"/>
      <c r="RJQ670" s="7"/>
      <c r="RJR670" s="7"/>
      <c r="RJS670" s="7"/>
      <c r="RJT670" s="7"/>
      <c r="RJU670" s="7"/>
      <c r="RJV670" s="7"/>
      <c r="RJW670" s="7"/>
      <c r="RJX670" s="7"/>
      <c r="RJY670" s="7"/>
      <c r="RJZ670" s="7"/>
      <c r="RKA670" s="7"/>
      <c r="RKB670" s="7"/>
      <c r="RKC670" s="7"/>
      <c r="RKD670" s="7"/>
      <c r="RKE670" s="7"/>
      <c r="RKF670" s="7"/>
      <c r="RKG670" s="7"/>
      <c r="RKH670" s="7"/>
      <c r="RKI670" s="7"/>
      <c r="RKJ670" s="7"/>
      <c r="RKK670" s="7"/>
      <c r="RKL670" s="7"/>
      <c r="RKM670" s="7"/>
      <c r="RKN670" s="7"/>
      <c r="RKO670" s="7"/>
      <c r="RKP670" s="7"/>
      <c r="RKQ670" s="7"/>
      <c r="RKR670" s="7"/>
      <c r="RKS670" s="7"/>
      <c r="RKT670" s="7"/>
      <c r="RKU670" s="7"/>
      <c r="RKV670" s="7"/>
      <c r="RKW670" s="7"/>
      <c r="RKX670" s="7"/>
      <c r="RKY670" s="7"/>
      <c r="RKZ670" s="7"/>
      <c r="RLA670" s="7"/>
      <c r="RLB670" s="7"/>
      <c r="RLC670" s="7"/>
      <c r="RLD670" s="7"/>
      <c r="RLE670" s="7"/>
      <c r="RLF670" s="7"/>
      <c r="RLG670" s="7"/>
      <c r="RLH670" s="7"/>
      <c r="RLI670" s="7"/>
      <c r="RLJ670" s="7"/>
      <c r="RLK670" s="7"/>
      <c r="RLL670" s="7"/>
      <c r="RLM670" s="7"/>
      <c r="RLN670" s="7"/>
      <c r="RLO670" s="7"/>
      <c r="RLP670" s="7"/>
      <c r="RLQ670" s="7"/>
      <c r="RLR670" s="7"/>
      <c r="RLS670" s="7"/>
      <c r="RLT670" s="7"/>
      <c r="RLU670" s="7"/>
      <c r="RLV670" s="7"/>
      <c r="RLW670" s="7"/>
      <c r="RLX670" s="7"/>
      <c r="RLY670" s="7"/>
      <c r="RLZ670" s="7"/>
      <c r="RMA670" s="7"/>
      <c r="RMB670" s="7"/>
      <c r="RMC670" s="7"/>
      <c r="RMD670" s="7"/>
      <c r="RME670" s="7"/>
      <c r="RMF670" s="7"/>
      <c r="RMG670" s="7"/>
      <c r="RMH670" s="7"/>
      <c r="RMI670" s="7"/>
      <c r="RMJ670" s="7"/>
      <c r="RMK670" s="7"/>
      <c r="RML670" s="7"/>
      <c r="RMM670" s="7"/>
      <c r="RMN670" s="7"/>
      <c r="RMO670" s="7"/>
      <c r="RMP670" s="7"/>
      <c r="RMQ670" s="7"/>
      <c r="RMR670" s="7"/>
      <c r="RMS670" s="7"/>
      <c r="RMT670" s="7"/>
      <c r="RMU670" s="7"/>
      <c r="RMV670" s="7"/>
      <c r="RMW670" s="7"/>
      <c r="RMX670" s="7"/>
      <c r="RMY670" s="7"/>
      <c r="RMZ670" s="7"/>
      <c r="RNA670" s="7"/>
      <c r="RNB670" s="7"/>
      <c r="RNC670" s="7"/>
      <c r="RND670" s="7"/>
      <c r="RNE670" s="7"/>
      <c r="RNF670" s="7"/>
      <c r="RNG670" s="7"/>
      <c r="RNH670" s="7"/>
      <c r="RNI670" s="7"/>
      <c r="RNJ670" s="7"/>
      <c r="RNK670" s="7"/>
      <c r="RNL670" s="7"/>
      <c r="RNM670" s="7"/>
      <c r="RNN670" s="7"/>
      <c r="RNO670" s="7"/>
      <c r="RNP670" s="7"/>
      <c r="RNQ670" s="7"/>
      <c r="RNR670" s="7"/>
      <c r="RNS670" s="7"/>
      <c r="RNT670" s="7"/>
      <c r="RNU670" s="7"/>
      <c r="RNV670" s="7"/>
      <c r="RNW670" s="7"/>
      <c r="RNX670" s="7"/>
      <c r="RNY670" s="7"/>
      <c r="RNZ670" s="7"/>
      <c r="ROA670" s="7"/>
      <c r="ROB670" s="7"/>
      <c r="ROC670" s="7"/>
      <c r="ROD670" s="7"/>
      <c r="ROE670" s="7"/>
      <c r="ROF670" s="7"/>
      <c r="ROG670" s="7"/>
      <c r="ROH670" s="7"/>
      <c r="ROI670" s="7"/>
      <c r="ROJ670" s="7"/>
      <c r="ROK670" s="7"/>
      <c r="ROL670" s="7"/>
      <c r="ROM670" s="7"/>
      <c r="RON670" s="7"/>
      <c r="ROO670" s="7"/>
      <c r="ROP670" s="7"/>
      <c r="ROQ670" s="7"/>
      <c r="ROR670" s="7"/>
      <c r="ROS670" s="7"/>
      <c r="ROT670" s="7"/>
      <c r="ROU670" s="7"/>
      <c r="ROV670" s="7"/>
      <c r="ROW670" s="7"/>
      <c r="ROX670" s="7"/>
      <c r="ROY670" s="7"/>
      <c r="ROZ670" s="7"/>
      <c r="RPA670" s="7"/>
      <c r="RPB670" s="7"/>
      <c r="RPC670" s="7"/>
      <c r="RPD670" s="7"/>
      <c r="RPE670" s="7"/>
      <c r="RPF670" s="7"/>
      <c r="RPG670" s="7"/>
      <c r="RPH670" s="7"/>
      <c r="RPI670" s="7"/>
      <c r="RPJ670" s="7"/>
      <c r="RPK670" s="7"/>
      <c r="RPL670" s="7"/>
      <c r="RPM670" s="7"/>
      <c r="RPN670" s="7"/>
      <c r="RPO670" s="7"/>
      <c r="RPP670" s="7"/>
      <c r="RPQ670" s="7"/>
      <c r="RPR670" s="7"/>
      <c r="RPS670" s="7"/>
      <c r="RPT670" s="7"/>
      <c r="RPU670" s="7"/>
      <c r="RPV670" s="7"/>
      <c r="RPW670" s="7"/>
      <c r="RPX670" s="7"/>
      <c r="RPY670" s="7"/>
      <c r="RPZ670" s="7"/>
      <c r="RQA670" s="7"/>
      <c r="RQB670" s="7"/>
      <c r="RQC670" s="7"/>
      <c r="RQD670" s="7"/>
      <c r="RQE670" s="7"/>
      <c r="RQF670" s="7"/>
      <c r="RQG670" s="7"/>
      <c r="RQH670" s="7"/>
      <c r="RQI670" s="7"/>
      <c r="RQJ670" s="7"/>
      <c r="RQK670" s="7"/>
      <c r="RQL670" s="7"/>
      <c r="RQM670" s="7"/>
      <c r="RQN670" s="7"/>
      <c r="RQO670" s="7"/>
      <c r="RQP670" s="7"/>
      <c r="RQQ670" s="7"/>
      <c r="RQR670" s="7"/>
      <c r="RQS670" s="7"/>
      <c r="RQT670" s="7"/>
      <c r="RQU670" s="7"/>
      <c r="RQV670" s="7"/>
      <c r="RQW670" s="7"/>
      <c r="RQX670" s="7"/>
      <c r="RQY670" s="7"/>
      <c r="RQZ670" s="7"/>
      <c r="RRA670" s="7"/>
      <c r="RRB670" s="7"/>
      <c r="RRC670" s="7"/>
      <c r="RRD670" s="7"/>
      <c r="RRE670" s="7"/>
      <c r="RRF670" s="7"/>
      <c r="RRG670" s="7"/>
      <c r="RRH670" s="7"/>
      <c r="RRI670" s="7"/>
      <c r="RRJ670" s="7"/>
      <c r="RRK670" s="7"/>
      <c r="RRL670" s="7"/>
      <c r="RRM670" s="7"/>
      <c r="RRN670" s="7"/>
      <c r="RRO670" s="7"/>
      <c r="RRP670" s="7"/>
      <c r="RRQ670" s="7"/>
      <c r="RRR670" s="7"/>
      <c r="RRS670" s="7"/>
      <c r="RRT670" s="7"/>
      <c r="RRU670" s="7"/>
      <c r="RRV670" s="7"/>
      <c r="RRW670" s="7"/>
      <c r="RRX670" s="7"/>
      <c r="RRY670" s="7"/>
      <c r="RRZ670" s="7"/>
      <c r="RSA670" s="7"/>
      <c r="RSB670" s="7"/>
      <c r="RSC670" s="7"/>
      <c r="RSD670" s="7"/>
      <c r="RSE670" s="7"/>
      <c r="RSF670" s="7"/>
      <c r="RSG670" s="7"/>
      <c r="RSH670" s="7"/>
      <c r="RSI670" s="7"/>
      <c r="RSJ670" s="7"/>
      <c r="RSK670" s="7"/>
      <c r="RSL670" s="7"/>
      <c r="RSM670" s="7"/>
      <c r="RSN670" s="7"/>
      <c r="RSO670" s="7"/>
      <c r="RSP670" s="7"/>
      <c r="RSQ670" s="7"/>
      <c r="RSR670" s="7"/>
      <c r="RSS670" s="7"/>
      <c r="RST670" s="7"/>
      <c r="RSU670" s="7"/>
      <c r="RSV670" s="7"/>
      <c r="RSW670" s="7"/>
      <c r="RSX670" s="7"/>
      <c r="RSY670" s="7"/>
      <c r="RSZ670" s="7"/>
      <c r="RTA670" s="7"/>
      <c r="RTB670" s="7"/>
      <c r="RTC670" s="7"/>
      <c r="RTD670" s="7"/>
      <c r="RTE670" s="7"/>
      <c r="RTF670" s="7"/>
      <c r="RTG670" s="7"/>
      <c r="RTH670" s="7"/>
      <c r="RTI670" s="7"/>
      <c r="RTJ670" s="7"/>
      <c r="RTK670" s="7"/>
      <c r="RTL670" s="7"/>
      <c r="RTM670" s="7"/>
      <c r="RTN670" s="7"/>
      <c r="RTO670" s="7"/>
      <c r="RTP670" s="7"/>
      <c r="RTQ670" s="7"/>
      <c r="RTR670" s="7"/>
      <c r="RTS670" s="7"/>
      <c r="RTT670" s="7"/>
      <c r="RTU670" s="7"/>
      <c r="RTV670" s="7"/>
      <c r="RTW670" s="7"/>
      <c r="RTX670" s="7"/>
      <c r="RTY670" s="7"/>
      <c r="RTZ670" s="7"/>
      <c r="RUA670" s="7"/>
      <c r="RUB670" s="7"/>
      <c r="RUC670" s="7"/>
      <c r="RUD670" s="7"/>
      <c r="RUE670" s="7"/>
      <c r="RUF670" s="7"/>
      <c r="RUG670" s="7"/>
      <c r="RUH670" s="7"/>
      <c r="RUI670" s="7"/>
      <c r="RUJ670" s="7"/>
      <c r="RUK670" s="7"/>
      <c r="RUL670" s="7"/>
      <c r="RUM670" s="7"/>
      <c r="RUN670" s="7"/>
      <c r="RUO670" s="7"/>
      <c r="RUP670" s="7"/>
      <c r="RUQ670" s="7"/>
      <c r="RUR670" s="7"/>
      <c r="RUS670" s="7"/>
      <c r="RUT670" s="7"/>
      <c r="RUU670" s="7"/>
      <c r="RUV670" s="7"/>
      <c r="RUW670" s="7"/>
      <c r="RUX670" s="7"/>
      <c r="RUY670" s="7"/>
      <c r="RUZ670" s="7"/>
      <c r="RVA670" s="7"/>
      <c r="RVB670" s="7"/>
      <c r="RVC670" s="7"/>
      <c r="RVD670" s="7"/>
      <c r="RVE670" s="7"/>
      <c r="RVF670" s="7"/>
      <c r="RVG670" s="7"/>
      <c r="RVH670" s="7"/>
      <c r="RVI670" s="7"/>
      <c r="RVJ670" s="7"/>
      <c r="RVK670" s="7"/>
      <c r="RVL670" s="7"/>
      <c r="RVM670" s="7"/>
      <c r="RVN670" s="7"/>
      <c r="RVO670" s="7"/>
      <c r="RVP670" s="7"/>
      <c r="RVQ670" s="7"/>
      <c r="RVR670" s="7"/>
      <c r="RVS670" s="7"/>
      <c r="RVT670" s="7"/>
      <c r="RVU670" s="7"/>
      <c r="RVV670" s="7"/>
      <c r="RVW670" s="7"/>
      <c r="RVX670" s="7"/>
      <c r="RVY670" s="7"/>
      <c r="RVZ670" s="7"/>
      <c r="RWA670" s="7"/>
      <c r="RWB670" s="7"/>
      <c r="RWC670" s="7"/>
      <c r="RWD670" s="7"/>
      <c r="RWE670" s="7"/>
      <c r="RWF670" s="7"/>
      <c r="RWG670" s="7"/>
      <c r="RWH670" s="7"/>
      <c r="RWI670" s="7"/>
      <c r="RWJ670" s="7"/>
      <c r="RWK670" s="7"/>
      <c r="RWL670" s="7"/>
      <c r="RWM670" s="7"/>
      <c r="RWN670" s="7"/>
      <c r="RWO670" s="7"/>
      <c r="RWP670" s="7"/>
      <c r="RWQ670" s="7"/>
      <c r="RWR670" s="7"/>
      <c r="RWS670" s="7"/>
      <c r="RWT670" s="7"/>
      <c r="RWU670" s="7"/>
      <c r="RWV670" s="7"/>
      <c r="RWW670" s="7"/>
      <c r="RWX670" s="7"/>
      <c r="RWY670" s="7"/>
      <c r="RWZ670" s="7"/>
      <c r="RXA670" s="7"/>
      <c r="RXB670" s="7"/>
      <c r="RXC670" s="7"/>
      <c r="RXD670" s="7"/>
      <c r="RXE670" s="7"/>
      <c r="RXF670" s="7"/>
      <c r="RXG670" s="7"/>
      <c r="RXH670" s="7"/>
      <c r="RXI670" s="7"/>
      <c r="RXJ670" s="7"/>
      <c r="RXK670" s="7"/>
      <c r="RXL670" s="7"/>
      <c r="RXM670" s="7"/>
      <c r="RXN670" s="7"/>
      <c r="RXO670" s="7"/>
      <c r="RXP670" s="7"/>
      <c r="RXQ670" s="7"/>
      <c r="RXR670" s="7"/>
      <c r="RXS670" s="7"/>
      <c r="RXT670" s="7"/>
      <c r="RXU670" s="7"/>
      <c r="RXV670" s="7"/>
      <c r="RXW670" s="7"/>
      <c r="RXX670" s="7"/>
      <c r="RXY670" s="7"/>
      <c r="RXZ670" s="7"/>
      <c r="RYA670" s="7"/>
      <c r="RYB670" s="7"/>
      <c r="RYC670" s="7"/>
      <c r="RYD670" s="7"/>
      <c r="RYE670" s="7"/>
      <c r="RYF670" s="7"/>
      <c r="RYG670" s="7"/>
      <c r="RYH670" s="7"/>
      <c r="RYI670" s="7"/>
      <c r="RYJ670" s="7"/>
      <c r="RYK670" s="7"/>
      <c r="RYL670" s="7"/>
      <c r="RYM670" s="7"/>
      <c r="RYN670" s="7"/>
      <c r="RYO670" s="7"/>
      <c r="RYP670" s="7"/>
      <c r="RYQ670" s="7"/>
      <c r="RYR670" s="7"/>
      <c r="RYS670" s="7"/>
      <c r="RYT670" s="7"/>
      <c r="RYU670" s="7"/>
      <c r="RYV670" s="7"/>
      <c r="RYW670" s="7"/>
      <c r="RYX670" s="7"/>
      <c r="RYY670" s="7"/>
      <c r="RYZ670" s="7"/>
      <c r="RZA670" s="7"/>
      <c r="RZB670" s="7"/>
      <c r="RZC670" s="7"/>
      <c r="RZD670" s="7"/>
      <c r="RZE670" s="7"/>
      <c r="RZF670" s="7"/>
      <c r="RZG670" s="7"/>
      <c r="RZH670" s="7"/>
      <c r="RZI670" s="7"/>
      <c r="RZJ670" s="7"/>
      <c r="RZK670" s="7"/>
      <c r="RZL670" s="7"/>
      <c r="RZM670" s="7"/>
      <c r="RZN670" s="7"/>
      <c r="RZO670" s="7"/>
      <c r="RZP670" s="7"/>
      <c r="RZQ670" s="7"/>
      <c r="RZR670" s="7"/>
      <c r="RZS670" s="7"/>
      <c r="RZT670" s="7"/>
      <c r="RZU670" s="7"/>
      <c r="RZV670" s="7"/>
      <c r="RZW670" s="7"/>
      <c r="RZX670" s="7"/>
      <c r="RZY670" s="7"/>
      <c r="RZZ670" s="7"/>
      <c r="SAA670" s="7"/>
      <c r="SAB670" s="7"/>
      <c r="SAC670" s="7"/>
      <c r="SAD670" s="7"/>
      <c r="SAE670" s="7"/>
      <c r="SAF670" s="7"/>
      <c r="SAG670" s="7"/>
      <c r="SAH670" s="7"/>
      <c r="SAI670" s="7"/>
      <c r="SAJ670" s="7"/>
      <c r="SAK670" s="7"/>
      <c r="SAL670" s="7"/>
      <c r="SAM670" s="7"/>
      <c r="SAN670" s="7"/>
      <c r="SAO670" s="7"/>
      <c r="SAP670" s="7"/>
      <c r="SAQ670" s="7"/>
      <c r="SAR670" s="7"/>
      <c r="SAS670" s="7"/>
      <c r="SAT670" s="7"/>
      <c r="SAU670" s="7"/>
      <c r="SAV670" s="7"/>
      <c r="SAW670" s="7"/>
      <c r="SAX670" s="7"/>
      <c r="SAY670" s="7"/>
      <c r="SAZ670" s="7"/>
      <c r="SBA670" s="7"/>
      <c r="SBB670" s="7"/>
      <c r="SBC670" s="7"/>
      <c r="SBD670" s="7"/>
      <c r="SBE670" s="7"/>
      <c r="SBF670" s="7"/>
      <c r="SBG670" s="7"/>
      <c r="SBH670" s="7"/>
      <c r="SBI670" s="7"/>
      <c r="SBJ670" s="7"/>
      <c r="SBK670" s="7"/>
      <c r="SBL670" s="7"/>
      <c r="SBM670" s="7"/>
      <c r="SBN670" s="7"/>
      <c r="SBO670" s="7"/>
      <c r="SBP670" s="7"/>
      <c r="SBQ670" s="7"/>
      <c r="SBR670" s="7"/>
      <c r="SBS670" s="7"/>
      <c r="SBT670" s="7"/>
      <c r="SBU670" s="7"/>
      <c r="SBV670" s="7"/>
      <c r="SBW670" s="7"/>
      <c r="SBX670" s="7"/>
      <c r="SBY670" s="7"/>
      <c r="SBZ670" s="7"/>
      <c r="SCA670" s="7"/>
      <c r="SCB670" s="7"/>
      <c r="SCC670" s="7"/>
      <c r="SCD670" s="7"/>
      <c r="SCE670" s="7"/>
      <c r="SCF670" s="7"/>
      <c r="SCG670" s="7"/>
      <c r="SCH670" s="7"/>
      <c r="SCI670" s="7"/>
      <c r="SCJ670" s="7"/>
      <c r="SCK670" s="7"/>
      <c r="SCL670" s="7"/>
      <c r="SCM670" s="7"/>
      <c r="SCN670" s="7"/>
      <c r="SCO670" s="7"/>
      <c r="SCP670" s="7"/>
      <c r="SCQ670" s="7"/>
      <c r="SCR670" s="7"/>
      <c r="SCS670" s="7"/>
      <c r="SCT670" s="7"/>
      <c r="SCU670" s="7"/>
      <c r="SCV670" s="7"/>
      <c r="SCW670" s="7"/>
      <c r="SCX670" s="7"/>
      <c r="SCY670" s="7"/>
      <c r="SCZ670" s="7"/>
      <c r="SDA670" s="7"/>
      <c r="SDB670" s="7"/>
      <c r="SDC670" s="7"/>
      <c r="SDD670" s="7"/>
      <c r="SDE670" s="7"/>
      <c r="SDF670" s="7"/>
      <c r="SDG670" s="7"/>
      <c r="SDH670" s="7"/>
      <c r="SDI670" s="7"/>
      <c r="SDJ670" s="7"/>
      <c r="SDK670" s="7"/>
      <c r="SDL670" s="7"/>
      <c r="SDM670" s="7"/>
      <c r="SDN670" s="7"/>
      <c r="SDO670" s="7"/>
      <c r="SDP670" s="7"/>
      <c r="SDQ670" s="7"/>
      <c r="SDR670" s="7"/>
      <c r="SDS670" s="7"/>
      <c r="SDT670" s="7"/>
      <c r="SDU670" s="7"/>
      <c r="SDV670" s="7"/>
      <c r="SDW670" s="7"/>
      <c r="SDX670" s="7"/>
      <c r="SDY670" s="7"/>
      <c r="SDZ670" s="7"/>
      <c r="SEA670" s="7"/>
      <c r="SEB670" s="7"/>
      <c r="SEC670" s="7"/>
      <c r="SED670" s="7"/>
      <c r="SEE670" s="7"/>
      <c r="SEF670" s="7"/>
      <c r="SEG670" s="7"/>
      <c r="SEH670" s="7"/>
      <c r="SEI670" s="7"/>
      <c r="SEJ670" s="7"/>
      <c r="SEK670" s="7"/>
      <c r="SEL670" s="7"/>
      <c r="SEM670" s="7"/>
      <c r="SEN670" s="7"/>
      <c r="SEO670" s="7"/>
      <c r="SEP670" s="7"/>
      <c r="SEQ670" s="7"/>
      <c r="SER670" s="7"/>
      <c r="SES670" s="7"/>
      <c r="SET670" s="7"/>
      <c r="SEU670" s="7"/>
      <c r="SEV670" s="7"/>
      <c r="SEW670" s="7"/>
      <c r="SEX670" s="7"/>
      <c r="SEY670" s="7"/>
      <c r="SEZ670" s="7"/>
      <c r="SFA670" s="7"/>
      <c r="SFB670" s="7"/>
      <c r="SFC670" s="7"/>
      <c r="SFD670" s="7"/>
      <c r="SFE670" s="7"/>
      <c r="SFF670" s="7"/>
      <c r="SFG670" s="7"/>
      <c r="SFH670" s="7"/>
      <c r="SFI670" s="7"/>
      <c r="SFJ670" s="7"/>
      <c r="SFK670" s="7"/>
      <c r="SFL670" s="7"/>
      <c r="SFM670" s="7"/>
      <c r="SFN670" s="7"/>
      <c r="SFO670" s="7"/>
      <c r="SFP670" s="7"/>
      <c r="SFQ670" s="7"/>
      <c r="SFR670" s="7"/>
      <c r="SFS670" s="7"/>
      <c r="SFT670" s="7"/>
      <c r="SFU670" s="7"/>
      <c r="SFV670" s="7"/>
      <c r="SFW670" s="7"/>
      <c r="SFX670" s="7"/>
      <c r="SFY670" s="7"/>
      <c r="SFZ670" s="7"/>
      <c r="SGA670" s="7"/>
      <c r="SGB670" s="7"/>
      <c r="SGC670" s="7"/>
      <c r="SGD670" s="7"/>
      <c r="SGE670" s="7"/>
      <c r="SGF670" s="7"/>
      <c r="SGG670" s="7"/>
      <c r="SGH670" s="7"/>
      <c r="SGI670" s="7"/>
      <c r="SGJ670" s="7"/>
      <c r="SGK670" s="7"/>
      <c r="SGL670" s="7"/>
      <c r="SGM670" s="7"/>
      <c r="SGN670" s="7"/>
      <c r="SGO670" s="7"/>
      <c r="SGP670" s="7"/>
      <c r="SGQ670" s="7"/>
      <c r="SGR670" s="7"/>
      <c r="SGS670" s="7"/>
      <c r="SGT670" s="7"/>
      <c r="SGU670" s="7"/>
      <c r="SGV670" s="7"/>
      <c r="SGW670" s="7"/>
      <c r="SGX670" s="7"/>
      <c r="SGY670" s="7"/>
      <c r="SGZ670" s="7"/>
      <c r="SHA670" s="7"/>
      <c r="SHB670" s="7"/>
      <c r="SHC670" s="7"/>
      <c r="SHD670" s="7"/>
      <c r="SHE670" s="7"/>
      <c r="SHF670" s="7"/>
      <c r="SHG670" s="7"/>
      <c r="SHH670" s="7"/>
      <c r="SHI670" s="7"/>
      <c r="SHJ670" s="7"/>
      <c r="SHK670" s="7"/>
      <c r="SHL670" s="7"/>
      <c r="SHM670" s="7"/>
      <c r="SHN670" s="7"/>
      <c r="SHO670" s="7"/>
      <c r="SHP670" s="7"/>
      <c r="SHQ670" s="7"/>
      <c r="SHR670" s="7"/>
      <c r="SHS670" s="7"/>
      <c r="SHT670" s="7"/>
      <c r="SHU670" s="7"/>
      <c r="SHV670" s="7"/>
      <c r="SHW670" s="7"/>
      <c r="SHX670" s="7"/>
      <c r="SHY670" s="7"/>
      <c r="SHZ670" s="7"/>
      <c r="SIA670" s="7"/>
      <c r="SIB670" s="7"/>
      <c r="SIC670" s="7"/>
      <c r="SID670" s="7"/>
      <c r="SIE670" s="7"/>
      <c r="SIF670" s="7"/>
      <c r="SIG670" s="7"/>
      <c r="SIH670" s="7"/>
      <c r="SII670" s="7"/>
      <c r="SIJ670" s="7"/>
      <c r="SIK670" s="7"/>
      <c r="SIL670" s="7"/>
      <c r="SIM670" s="7"/>
      <c r="SIN670" s="7"/>
      <c r="SIO670" s="7"/>
      <c r="SIP670" s="7"/>
      <c r="SIQ670" s="7"/>
      <c r="SIR670" s="7"/>
      <c r="SIS670" s="7"/>
      <c r="SIT670" s="7"/>
      <c r="SIU670" s="7"/>
      <c r="SIV670" s="7"/>
      <c r="SIW670" s="7"/>
      <c r="SIX670" s="7"/>
      <c r="SIY670" s="7"/>
      <c r="SIZ670" s="7"/>
      <c r="SJA670" s="7"/>
      <c r="SJB670" s="7"/>
      <c r="SJC670" s="7"/>
      <c r="SJD670" s="7"/>
      <c r="SJE670" s="7"/>
      <c r="SJF670" s="7"/>
      <c r="SJG670" s="7"/>
      <c r="SJH670" s="7"/>
      <c r="SJI670" s="7"/>
      <c r="SJJ670" s="7"/>
      <c r="SJK670" s="7"/>
      <c r="SJL670" s="7"/>
      <c r="SJM670" s="7"/>
      <c r="SJN670" s="7"/>
      <c r="SJO670" s="7"/>
      <c r="SJP670" s="7"/>
      <c r="SJQ670" s="7"/>
      <c r="SJR670" s="7"/>
      <c r="SJS670" s="7"/>
      <c r="SJT670" s="7"/>
      <c r="SJU670" s="7"/>
      <c r="SJV670" s="7"/>
      <c r="SJW670" s="7"/>
      <c r="SJX670" s="7"/>
      <c r="SJY670" s="7"/>
      <c r="SJZ670" s="7"/>
      <c r="SKA670" s="7"/>
      <c r="SKB670" s="7"/>
      <c r="SKC670" s="7"/>
      <c r="SKD670" s="7"/>
      <c r="SKE670" s="7"/>
      <c r="SKF670" s="7"/>
      <c r="SKG670" s="7"/>
      <c r="SKH670" s="7"/>
      <c r="SKI670" s="7"/>
      <c r="SKJ670" s="7"/>
      <c r="SKK670" s="7"/>
      <c r="SKL670" s="7"/>
      <c r="SKM670" s="7"/>
      <c r="SKN670" s="7"/>
      <c r="SKO670" s="7"/>
      <c r="SKP670" s="7"/>
      <c r="SKQ670" s="7"/>
      <c r="SKR670" s="7"/>
      <c r="SKS670" s="7"/>
      <c r="SKT670" s="7"/>
      <c r="SKU670" s="7"/>
      <c r="SKV670" s="7"/>
      <c r="SKW670" s="7"/>
      <c r="SKX670" s="7"/>
      <c r="SKY670" s="7"/>
      <c r="SKZ670" s="7"/>
      <c r="SLA670" s="7"/>
      <c r="SLB670" s="7"/>
      <c r="SLC670" s="7"/>
      <c r="SLD670" s="7"/>
      <c r="SLE670" s="7"/>
      <c r="SLF670" s="7"/>
      <c r="SLG670" s="7"/>
      <c r="SLH670" s="7"/>
      <c r="SLI670" s="7"/>
      <c r="SLJ670" s="7"/>
      <c r="SLK670" s="7"/>
      <c r="SLL670" s="7"/>
      <c r="SLM670" s="7"/>
      <c r="SLN670" s="7"/>
      <c r="SLO670" s="7"/>
      <c r="SLP670" s="7"/>
      <c r="SLQ670" s="7"/>
      <c r="SLR670" s="7"/>
      <c r="SLS670" s="7"/>
      <c r="SLT670" s="7"/>
      <c r="SLU670" s="7"/>
      <c r="SLV670" s="7"/>
      <c r="SLW670" s="7"/>
      <c r="SLX670" s="7"/>
      <c r="SLY670" s="7"/>
      <c r="SLZ670" s="7"/>
      <c r="SMA670" s="7"/>
      <c r="SMB670" s="7"/>
      <c r="SMC670" s="7"/>
      <c r="SMD670" s="7"/>
      <c r="SME670" s="7"/>
      <c r="SMF670" s="7"/>
      <c r="SMG670" s="7"/>
      <c r="SMH670" s="7"/>
      <c r="SMI670" s="7"/>
      <c r="SMJ670" s="7"/>
      <c r="SMK670" s="7"/>
      <c r="SML670" s="7"/>
      <c r="SMM670" s="7"/>
      <c r="SMN670" s="7"/>
      <c r="SMO670" s="7"/>
      <c r="SMP670" s="7"/>
      <c r="SMQ670" s="7"/>
      <c r="SMR670" s="7"/>
      <c r="SMS670" s="7"/>
      <c r="SMT670" s="7"/>
      <c r="SMU670" s="7"/>
      <c r="SMV670" s="7"/>
      <c r="SMW670" s="7"/>
      <c r="SMX670" s="7"/>
      <c r="SMY670" s="7"/>
      <c r="SMZ670" s="7"/>
      <c r="SNA670" s="7"/>
      <c r="SNB670" s="7"/>
      <c r="SNC670" s="7"/>
      <c r="SND670" s="7"/>
      <c r="SNE670" s="7"/>
      <c r="SNF670" s="7"/>
      <c r="SNG670" s="7"/>
      <c r="SNH670" s="7"/>
      <c r="SNI670" s="7"/>
      <c r="SNJ670" s="7"/>
      <c r="SNK670" s="7"/>
      <c r="SNL670" s="7"/>
      <c r="SNM670" s="7"/>
      <c r="SNN670" s="7"/>
      <c r="SNO670" s="7"/>
      <c r="SNP670" s="7"/>
      <c r="SNQ670" s="7"/>
      <c r="SNR670" s="7"/>
      <c r="SNS670" s="7"/>
      <c r="SNT670" s="7"/>
      <c r="SNU670" s="7"/>
      <c r="SNV670" s="7"/>
      <c r="SNW670" s="7"/>
      <c r="SNX670" s="7"/>
      <c r="SNY670" s="7"/>
      <c r="SNZ670" s="7"/>
      <c r="SOA670" s="7"/>
      <c r="SOB670" s="7"/>
      <c r="SOC670" s="7"/>
      <c r="SOD670" s="7"/>
      <c r="SOE670" s="7"/>
      <c r="SOF670" s="7"/>
      <c r="SOG670" s="7"/>
      <c r="SOH670" s="7"/>
      <c r="SOI670" s="7"/>
      <c r="SOJ670" s="7"/>
      <c r="SOK670" s="7"/>
      <c r="SOL670" s="7"/>
      <c r="SOM670" s="7"/>
      <c r="SON670" s="7"/>
      <c r="SOO670" s="7"/>
      <c r="SOP670" s="7"/>
      <c r="SOQ670" s="7"/>
      <c r="SOR670" s="7"/>
      <c r="SOS670" s="7"/>
      <c r="SOT670" s="7"/>
      <c r="SOU670" s="7"/>
      <c r="SOV670" s="7"/>
      <c r="SOW670" s="7"/>
      <c r="SOX670" s="7"/>
      <c r="SOY670" s="7"/>
      <c r="SOZ670" s="7"/>
      <c r="SPA670" s="7"/>
      <c r="SPB670" s="7"/>
      <c r="SPC670" s="7"/>
      <c r="SPD670" s="7"/>
      <c r="SPE670" s="7"/>
      <c r="SPF670" s="7"/>
      <c r="SPG670" s="7"/>
      <c r="SPH670" s="7"/>
      <c r="SPI670" s="7"/>
      <c r="SPJ670" s="7"/>
      <c r="SPK670" s="7"/>
      <c r="SPL670" s="7"/>
      <c r="SPM670" s="7"/>
      <c r="SPN670" s="7"/>
      <c r="SPO670" s="7"/>
      <c r="SPP670" s="7"/>
      <c r="SPQ670" s="7"/>
      <c r="SPR670" s="7"/>
      <c r="SPS670" s="7"/>
      <c r="SPT670" s="7"/>
      <c r="SPU670" s="7"/>
      <c r="SPV670" s="7"/>
      <c r="SPW670" s="7"/>
      <c r="SPX670" s="7"/>
      <c r="SPY670" s="7"/>
      <c r="SPZ670" s="7"/>
      <c r="SQA670" s="7"/>
      <c r="SQB670" s="7"/>
      <c r="SQC670" s="7"/>
      <c r="SQD670" s="7"/>
      <c r="SQE670" s="7"/>
      <c r="SQF670" s="7"/>
      <c r="SQG670" s="7"/>
      <c r="SQH670" s="7"/>
      <c r="SQI670" s="7"/>
      <c r="SQJ670" s="7"/>
      <c r="SQK670" s="7"/>
      <c r="SQL670" s="7"/>
      <c r="SQM670" s="7"/>
      <c r="SQN670" s="7"/>
      <c r="SQO670" s="7"/>
      <c r="SQP670" s="7"/>
      <c r="SQQ670" s="7"/>
      <c r="SQR670" s="7"/>
      <c r="SQS670" s="7"/>
      <c r="SQT670" s="7"/>
      <c r="SQU670" s="7"/>
      <c r="SQV670" s="7"/>
      <c r="SQW670" s="7"/>
      <c r="SQX670" s="7"/>
      <c r="SQY670" s="7"/>
      <c r="SQZ670" s="7"/>
      <c r="SRA670" s="7"/>
      <c r="SRB670" s="7"/>
      <c r="SRC670" s="7"/>
      <c r="SRD670" s="7"/>
      <c r="SRE670" s="7"/>
      <c r="SRF670" s="7"/>
      <c r="SRG670" s="7"/>
      <c r="SRH670" s="7"/>
      <c r="SRI670" s="7"/>
      <c r="SRJ670" s="7"/>
      <c r="SRK670" s="7"/>
      <c r="SRL670" s="7"/>
      <c r="SRM670" s="7"/>
      <c r="SRN670" s="7"/>
      <c r="SRO670" s="7"/>
      <c r="SRP670" s="7"/>
      <c r="SRQ670" s="7"/>
      <c r="SRR670" s="7"/>
      <c r="SRS670" s="7"/>
      <c r="SRT670" s="7"/>
      <c r="SRU670" s="7"/>
      <c r="SRV670" s="7"/>
      <c r="SRW670" s="7"/>
      <c r="SRX670" s="7"/>
      <c r="SRY670" s="7"/>
      <c r="SRZ670" s="7"/>
      <c r="SSA670" s="7"/>
      <c r="SSB670" s="7"/>
      <c r="SSC670" s="7"/>
      <c r="SSD670" s="7"/>
      <c r="SSE670" s="7"/>
      <c r="SSF670" s="7"/>
      <c r="SSG670" s="7"/>
      <c r="SSH670" s="7"/>
      <c r="SSI670" s="7"/>
      <c r="SSJ670" s="7"/>
      <c r="SSK670" s="7"/>
      <c r="SSL670" s="7"/>
      <c r="SSM670" s="7"/>
      <c r="SSN670" s="7"/>
      <c r="SSO670" s="7"/>
      <c r="SSP670" s="7"/>
      <c r="SSQ670" s="7"/>
      <c r="SSR670" s="7"/>
      <c r="SSS670" s="7"/>
      <c r="SST670" s="7"/>
      <c r="SSU670" s="7"/>
      <c r="SSV670" s="7"/>
      <c r="SSW670" s="7"/>
      <c r="SSX670" s="7"/>
      <c r="SSY670" s="7"/>
      <c r="SSZ670" s="7"/>
      <c r="STA670" s="7"/>
      <c r="STB670" s="7"/>
      <c r="STC670" s="7"/>
      <c r="STD670" s="7"/>
      <c r="STE670" s="7"/>
      <c r="STF670" s="7"/>
      <c r="STG670" s="7"/>
      <c r="STH670" s="7"/>
      <c r="STI670" s="7"/>
      <c r="STJ670" s="7"/>
      <c r="STK670" s="7"/>
      <c r="STL670" s="7"/>
      <c r="STM670" s="7"/>
      <c r="STN670" s="7"/>
      <c r="STO670" s="7"/>
      <c r="STP670" s="7"/>
      <c r="STQ670" s="7"/>
      <c r="STR670" s="7"/>
      <c r="STS670" s="7"/>
      <c r="STT670" s="7"/>
      <c r="STU670" s="7"/>
      <c r="STV670" s="7"/>
      <c r="STW670" s="7"/>
      <c r="STX670" s="7"/>
      <c r="STY670" s="7"/>
      <c r="STZ670" s="7"/>
      <c r="SUA670" s="7"/>
      <c r="SUB670" s="7"/>
      <c r="SUC670" s="7"/>
      <c r="SUD670" s="7"/>
      <c r="SUE670" s="7"/>
      <c r="SUF670" s="7"/>
      <c r="SUG670" s="7"/>
      <c r="SUH670" s="7"/>
      <c r="SUI670" s="7"/>
      <c r="SUJ670" s="7"/>
      <c r="SUK670" s="7"/>
      <c r="SUL670" s="7"/>
      <c r="SUM670" s="7"/>
      <c r="SUN670" s="7"/>
      <c r="SUO670" s="7"/>
      <c r="SUP670" s="7"/>
      <c r="SUQ670" s="7"/>
      <c r="SUR670" s="7"/>
      <c r="SUS670" s="7"/>
      <c r="SUT670" s="7"/>
      <c r="SUU670" s="7"/>
      <c r="SUV670" s="7"/>
      <c r="SUW670" s="7"/>
      <c r="SUX670" s="7"/>
      <c r="SUY670" s="7"/>
      <c r="SUZ670" s="7"/>
      <c r="SVA670" s="7"/>
      <c r="SVB670" s="7"/>
      <c r="SVC670" s="7"/>
      <c r="SVD670" s="7"/>
      <c r="SVE670" s="7"/>
      <c r="SVF670" s="7"/>
      <c r="SVG670" s="7"/>
      <c r="SVH670" s="7"/>
      <c r="SVI670" s="7"/>
      <c r="SVJ670" s="7"/>
      <c r="SVK670" s="7"/>
      <c r="SVL670" s="7"/>
      <c r="SVM670" s="7"/>
      <c r="SVN670" s="7"/>
      <c r="SVO670" s="7"/>
      <c r="SVP670" s="7"/>
      <c r="SVQ670" s="7"/>
      <c r="SVR670" s="7"/>
      <c r="SVS670" s="7"/>
      <c r="SVT670" s="7"/>
      <c r="SVU670" s="7"/>
      <c r="SVV670" s="7"/>
      <c r="SVW670" s="7"/>
      <c r="SVX670" s="7"/>
      <c r="SVY670" s="7"/>
      <c r="SVZ670" s="7"/>
      <c r="SWA670" s="7"/>
      <c r="SWB670" s="7"/>
      <c r="SWC670" s="7"/>
      <c r="SWD670" s="7"/>
      <c r="SWE670" s="7"/>
      <c r="SWF670" s="7"/>
      <c r="SWG670" s="7"/>
      <c r="SWH670" s="7"/>
      <c r="SWI670" s="7"/>
      <c r="SWJ670" s="7"/>
      <c r="SWK670" s="7"/>
      <c r="SWL670" s="7"/>
      <c r="SWM670" s="7"/>
      <c r="SWN670" s="7"/>
      <c r="SWO670" s="7"/>
      <c r="SWP670" s="7"/>
      <c r="SWQ670" s="7"/>
      <c r="SWR670" s="7"/>
      <c r="SWS670" s="7"/>
      <c r="SWT670" s="7"/>
      <c r="SWU670" s="7"/>
      <c r="SWV670" s="7"/>
      <c r="SWW670" s="7"/>
      <c r="SWX670" s="7"/>
      <c r="SWY670" s="7"/>
      <c r="SWZ670" s="7"/>
      <c r="SXA670" s="7"/>
      <c r="SXB670" s="7"/>
      <c r="SXC670" s="7"/>
      <c r="SXD670" s="7"/>
      <c r="SXE670" s="7"/>
      <c r="SXF670" s="7"/>
      <c r="SXG670" s="7"/>
      <c r="SXH670" s="7"/>
      <c r="SXI670" s="7"/>
      <c r="SXJ670" s="7"/>
      <c r="SXK670" s="7"/>
      <c r="SXL670" s="7"/>
      <c r="SXM670" s="7"/>
      <c r="SXN670" s="7"/>
      <c r="SXO670" s="7"/>
      <c r="SXP670" s="7"/>
      <c r="SXQ670" s="7"/>
      <c r="SXR670" s="7"/>
      <c r="SXS670" s="7"/>
      <c r="SXT670" s="7"/>
      <c r="SXU670" s="7"/>
      <c r="SXV670" s="7"/>
      <c r="SXW670" s="7"/>
      <c r="SXX670" s="7"/>
      <c r="SXY670" s="7"/>
      <c r="SXZ670" s="7"/>
      <c r="SYA670" s="7"/>
      <c r="SYB670" s="7"/>
      <c r="SYC670" s="7"/>
      <c r="SYD670" s="7"/>
      <c r="SYE670" s="7"/>
      <c r="SYF670" s="7"/>
      <c r="SYG670" s="7"/>
      <c r="SYH670" s="7"/>
      <c r="SYI670" s="7"/>
      <c r="SYJ670" s="7"/>
      <c r="SYK670" s="7"/>
      <c r="SYL670" s="7"/>
      <c r="SYM670" s="7"/>
      <c r="SYN670" s="7"/>
      <c r="SYO670" s="7"/>
      <c r="SYP670" s="7"/>
      <c r="SYQ670" s="7"/>
      <c r="SYR670" s="7"/>
      <c r="SYS670" s="7"/>
      <c r="SYT670" s="7"/>
      <c r="SYU670" s="7"/>
      <c r="SYV670" s="7"/>
      <c r="SYW670" s="7"/>
      <c r="SYX670" s="7"/>
      <c r="SYY670" s="7"/>
      <c r="SYZ670" s="7"/>
      <c r="SZA670" s="7"/>
      <c r="SZB670" s="7"/>
      <c r="SZC670" s="7"/>
      <c r="SZD670" s="7"/>
      <c r="SZE670" s="7"/>
      <c r="SZF670" s="7"/>
      <c r="SZG670" s="7"/>
      <c r="SZH670" s="7"/>
      <c r="SZI670" s="7"/>
      <c r="SZJ670" s="7"/>
      <c r="SZK670" s="7"/>
      <c r="SZL670" s="7"/>
      <c r="SZM670" s="7"/>
      <c r="SZN670" s="7"/>
      <c r="SZO670" s="7"/>
      <c r="SZP670" s="7"/>
      <c r="SZQ670" s="7"/>
      <c r="SZR670" s="7"/>
      <c r="SZS670" s="7"/>
      <c r="SZT670" s="7"/>
      <c r="SZU670" s="7"/>
      <c r="SZV670" s="7"/>
      <c r="SZW670" s="7"/>
      <c r="SZX670" s="7"/>
      <c r="SZY670" s="7"/>
      <c r="SZZ670" s="7"/>
      <c r="TAA670" s="7"/>
      <c r="TAB670" s="7"/>
      <c r="TAC670" s="7"/>
      <c r="TAD670" s="7"/>
      <c r="TAE670" s="7"/>
      <c r="TAF670" s="7"/>
      <c r="TAG670" s="7"/>
      <c r="TAH670" s="7"/>
      <c r="TAI670" s="7"/>
      <c r="TAJ670" s="7"/>
      <c r="TAK670" s="7"/>
      <c r="TAL670" s="7"/>
      <c r="TAM670" s="7"/>
      <c r="TAN670" s="7"/>
      <c r="TAO670" s="7"/>
      <c r="TAP670" s="7"/>
      <c r="TAQ670" s="7"/>
      <c r="TAR670" s="7"/>
      <c r="TAS670" s="7"/>
      <c r="TAT670" s="7"/>
      <c r="TAU670" s="7"/>
      <c r="TAV670" s="7"/>
      <c r="TAW670" s="7"/>
      <c r="TAX670" s="7"/>
      <c r="TAY670" s="7"/>
      <c r="TAZ670" s="7"/>
      <c r="TBA670" s="7"/>
      <c r="TBB670" s="7"/>
      <c r="TBC670" s="7"/>
      <c r="TBD670" s="7"/>
      <c r="TBE670" s="7"/>
      <c r="TBF670" s="7"/>
      <c r="TBG670" s="7"/>
      <c r="TBH670" s="7"/>
      <c r="TBI670" s="7"/>
      <c r="TBJ670" s="7"/>
      <c r="TBK670" s="7"/>
      <c r="TBL670" s="7"/>
      <c r="TBM670" s="7"/>
      <c r="TBN670" s="7"/>
      <c r="TBO670" s="7"/>
      <c r="TBP670" s="7"/>
      <c r="TBQ670" s="7"/>
      <c r="TBR670" s="7"/>
      <c r="TBS670" s="7"/>
      <c r="TBT670" s="7"/>
      <c r="TBU670" s="7"/>
      <c r="TBV670" s="7"/>
      <c r="TBW670" s="7"/>
      <c r="TBX670" s="7"/>
      <c r="TBY670" s="7"/>
      <c r="TBZ670" s="7"/>
      <c r="TCA670" s="7"/>
      <c r="TCB670" s="7"/>
      <c r="TCC670" s="7"/>
      <c r="TCD670" s="7"/>
      <c r="TCE670" s="7"/>
      <c r="TCF670" s="7"/>
      <c r="TCG670" s="7"/>
      <c r="TCH670" s="7"/>
      <c r="TCI670" s="7"/>
      <c r="TCJ670" s="7"/>
      <c r="TCK670" s="7"/>
      <c r="TCL670" s="7"/>
      <c r="TCM670" s="7"/>
      <c r="TCN670" s="7"/>
      <c r="TCO670" s="7"/>
      <c r="TCP670" s="7"/>
      <c r="TCQ670" s="7"/>
      <c r="TCR670" s="7"/>
      <c r="TCS670" s="7"/>
      <c r="TCT670" s="7"/>
      <c r="TCU670" s="7"/>
      <c r="TCV670" s="7"/>
      <c r="TCW670" s="7"/>
      <c r="TCX670" s="7"/>
      <c r="TCY670" s="7"/>
      <c r="TCZ670" s="7"/>
      <c r="TDA670" s="7"/>
      <c r="TDB670" s="7"/>
      <c r="TDC670" s="7"/>
      <c r="TDD670" s="7"/>
      <c r="TDE670" s="7"/>
      <c r="TDF670" s="7"/>
      <c r="TDG670" s="7"/>
      <c r="TDH670" s="7"/>
      <c r="TDI670" s="7"/>
      <c r="TDJ670" s="7"/>
      <c r="TDK670" s="7"/>
      <c r="TDL670" s="7"/>
      <c r="TDM670" s="7"/>
      <c r="TDN670" s="7"/>
      <c r="TDO670" s="7"/>
      <c r="TDP670" s="7"/>
      <c r="TDQ670" s="7"/>
      <c r="TDR670" s="7"/>
      <c r="TDS670" s="7"/>
      <c r="TDT670" s="7"/>
      <c r="TDU670" s="7"/>
      <c r="TDV670" s="7"/>
      <c r="TDW670" s="7"/>
      <c r="TDX670" s="7"/>
      <c r="TDY670" s="7"/>
      <c r="TDZ670" s="7"/>
      <c r="TEA670" s="7"/>
      <c r="TEB670" s="7"/>
      <c r="TEC670" s="7"/>
      <c r="TED670" s="7"/>
      <c r="TEE670" s="7"/>
      <c r="TEF670" s="7"/>
      <c r="TEG670" s="7"/>
      <c r="TEH670" s="7"/>
      <c r="TEI670" s="7"/>
      <c r="TEJ670" s="7"/>
      <c r="TEK670" s="7"/>
      <c r="TEL670" s="7"/>
      <c r="TEM670" s="7"/>
      <c r="TEN670" s="7"/>
      <c r="TEO670" s="7"/>
      <c r="TEP670" s="7"/>
      <c r="TEQ670" s="7"/>
      <c r="TER670" s="7"/>
      <c r="TES670" s="7"/>
      <c r="TET670" s="7"/>
      <c r="TEU670" s="7"/>
      <c r="TEV670" s="7"/>
      <c r="TEW670" s="7"/>
      <c r="TEX670" s="7"/>
      <c r="TEY670" s="7"/>
      <c r="TEZ670" s="7"/>
      <c r="TFA670" s="7"/>
      <c r="TFB670" s="7"/>
      <c r="TFC670" s="7"/>
      <c r="TFD670" s="7"/>
      <c r="TFE670" s="7"/>
      <c r="TFF670" s="7"/>
      <c r="TFG670" s="7"/>
      <c r="TFH670" s="7"/>
      <c r="TFI670" s="7"/>
      <c r="TFJ670" s="7"/>
      <c r="TFK670" s="7"/>
      <c r="TFL670" s="7"/>
      <c r="TFM670" s="7"/>
      <c r="TFN670" s="7"/>
      <c r="TFO670" s="7"/>
      <c r="TFP670" s="7"/>
      <c r="TFQ670" s="7"/>
      <c r="TFR670" s="7"/>
      <c r="TFS670" s="7"/>
      <c r="TFT670" s="7"/>
      <c r="TFU670" s="7"/>
      <c r="TFV670" s="7"/>
      <c r="TFW670" s="7"/>
      <c r="TFX670" s="7"/>
      <c r="TFY670" s="7"/>
      <c r="TFZ670" s="7"/>
      <c r="TGA670" s="7"/>
      <c r="TGB670" s="7"/>
      <c r="TGC670" s="7"/>
      <c r="TGD670" s="7"/>
      <c r="TGE670" s="7"/>
      <c r="TGF670" s="7"/>
      <c r="TGG670" s="7"/>
      <c r="TGH670" s="7"/>
      <c r="TGI670" s="7"/>
      <c r="TGJ670" s="7"/>
      <c r="TGK670" s="7"/>
      <c r="TGL670" s="7"/>
      <c r="TGM670" s="7"/>
      <c r="TGN670" s="7"/>
      <c r="TGO670" s="7"/>
      <c r="TGP670" s="7"/>
      <c r="TGQ670" s="7"/>
      <c r="TGR670" s="7"/>
      <c r="TGS670" s="7"/>
      <c r="TGT670" s="7"/>
      <c r="TGU670" s="7"/>
      <c r="TGV670" s="7"/>
      <c r="TGW670" s="7"/>
      <c r="TGX670" s="7"/>
      <c r="TGY670" s="7"/>
      <c r="TGZ670" s="7"/>
      <c r="THA670" s="7"/>
      <c r="THB670" s="7"/>
      <c r="THC670" s="7"/>
      <c r="THD670" s="7"/>
      <c r="THE670" s="7"/>
      <c r="THF670" s="7"/>
      <c r="THG670" s="7"/>
      <c r="THH670" s="7"/>
      <c r="THI670" s="7"/>
      <c r="THJ670" s="7"/>
      <c r="THK670" s="7"/>
      <c r="THL670" s="7"/>
      <c r="THM670" s="7"/>
      <c r="THN670" s="7"/>
      <c r="THO670" s="7"/>
      <c r="THP670" s="7"/>
      <c r="THQ670" s="7"/>
      <c r="THR670" s="7"/>
      <c r="THS670" s="7"/>
      <c r="THT670" s="7"/>
      <c r="THU670" s="7"/>
      <c r="THV670" s="7"/>
      <c r="THW670" s="7"/>
      <c r="THX670" s="7"/>
      <c r="THY670" s="7"/>
      <c r="THZ670" s="7"/>
      <c r="TIA670" s="7"/>
      <c r="TIB670" s="7"/>
      <c r="TIC670" s="7"/>
      <c r="TID670" s="7"/>
      <c r="TIE670" s="7"/>
      <c r="TIF670" s="7"/>
      <c r="TIG670" s="7"/>
      <c r="TIH670" s="7"/>
      <c r="TII670" s="7"/>
      <c r="TIJ670" s="7"/>
      <c r="TIK670" s="7"/>
      <c r="TIL670" s="7"/>
      <c r="TIM670" s="7"/>
      <c r="TIN670" s="7"/>
      <c r="TIO670" s="7"/>
      <c r="TIP670" s="7"/>
      <c r="TIQ670" s="7"/>
      <c r="TIR670" s="7"/>
      <c r="TIS670" s="7"/>
      <c r="TIT670" s="7"/>
      <c r="TIU670" s="7"/>
      <c r="TIV670" s="7"/>
      <c r="TIW670" s="7"/>
      <c r="TIX670" s="7"/>
      <c r="TIY670" s="7"/>
      <c r="TIZ670" s="7"/>
      <c r="TJA670" s="7"/>
      <c r="TJB670" s="7"/>
      <c r="TJC670" s="7"/>
      <c r="TJD670" s="7"/>
      <c r="TJE670" s="7"/>
      <c r="TJF670" s="7"/>
      <c r="TJG670" s="7"/>
      <c r="TJH670" s="7"/>
      <c r="TJI670" s="7"/>
      <c r="TJJ670" s="7"/>
      <c r="TJK670" s="7"/>
      <c r="TJL670" s="7"/>
      <c r="TJM670" s="7"/>
      <c r="TJN670" s="7"/>
      <c r="TJO670" s="7"/>
      <c r="TJP670" s="7"/>
      <c r="TJQ670" s="7"/>
      <c r="TJR670" s="7"/>
      <c r="TJS670" s="7"/>
      <c r="TJT670" s="7"/>
      <c r="TJU670" s="7"/>
      <c r="TJV670" s="7"/>
      <c r="TJW670" s="7"/>
      <c r="TJX670" s="7"/>
      <c r="TJY670" s="7"/>
      <c r="TJZ670" s="7"/>
      <c r="TKA670" s="7"/>
      <c r="TKB670" s="7"/>
      <c r="TKC670" s="7"/>
      <c r="TKD670" s="7"/>
      <c r="TKE670" s="7"/>
      <c r="TKF670" s="7"/>
      <c r="TKG670" s="7"/>
      <c r="TKH670" s="7"/>
      <c r="TKI670" s="7"/>
      <c r="TKJ670" s="7"/>
      <c r="TKK670" s="7"/>
      <c r="TKL670" s="7"/>
      <c r="TKM670" s="7"/>
      <c r="TKN670" s="7"/>
      <c r="TKO670" s="7"/>
      <c r="TKP670" s="7"/>
      <c r="TKQ670" s="7"/>
      <c r="TKR670" s="7"/>
      <c r="TKS670" s="7"/>
      <c r="TKT670" s="7"/>
      <c r="TKU670" s="7"/>
      <c r="TKV670" s="7"/>
      <c r="TKW670" s="7"/>
      <c r="TKX670" s="7"/>
      <c r="TKY670" s="7"/>
      <c r="TKZ670" s="7"/>
      <c r="TLA670" s="7"/>
      <c r="TLB670" s="7"/>
      <c r="TLC670" s="7"/>
      <c r="TLD670" s="7"/>
      <c r="TLE670" s="7"/>
      <c r="TLF670" s="7"/>
      <c r="TLG670" s="7"/>
      <c r="TLH670" s="7"/>
      <c r="TLI670" s="7"/>
      <c r="TLJ670" s="7"/>
      <c r="TLK670" s="7"/>
      <c r="TLL670" s="7"/>
      <c r="TLM670" s="7"/>
      <c r="TLN670" s="7"/>
      <c r="TLO670" s="7"/>
      <c r="TLP670" s="7"/>
      <c r="TLQ670" s="7"/>
      <c r="TLR670" s="7"/>
      <c r="TLS670" s="7"/>
      <c r="TLT670" s="7"/>
      <c r="TLU670" s="7"/>
      <c r="TLV670" s="7"/>
      <c r="TLW670" s="7"/>
      <c r="TLX670" s="7"/>
      <c r="TLY670" s="7"/>
      <c r="TLZ670" s="7"/>
      <c r="TMA670" s="7"/>
      <c r="TMB670" s="7"/>
      <c r="TMC670" s="7"/>
      <c r="TMD670" s="7"/>
      <c r="TME670" s="7"/>
      <c r="TMF670" s="7"/>
      <c r="TMG670" s="7"/>
      <c r="TMH670" s="7"/>
      <c r="TMI670" s="7"/>
      <c r="TMJ670" s="7"/>
      <c r="TMK670" s="7"/>
      <c r="TML670" s="7"/>
      <c r="TMM670" s="7"/>
      <c r="TMN670" s="7"/>
      <c r="TMO670" s="7"/>
      <c r="TMP670" s="7"/>
      <c r="TMQ670" s="7"/>
      <c r="TMR670" s="7"/>
      <c r="TMS670" s="7"/>
      <c r="TMT670" s="7"/>
      <c r="TMU670" s="7"/>
      <c r="TMV670" s="7"/>
      <c r="TMW670" s="7"/>
      <c r="TMX670" s="7"/>
      <c r="TMY670" s="7"/>
      <c r="TMZ670" s="7"/>
      <c r="TNA670" s="7"/>
      <c r="TNB670" s="7"/>
      <c r="TNC670" s="7"/>
      <c r="TND670" s="7"/>
      <c r="TNE670" s="7"/>
      <c r="TNF670" s="7"/>
      <c r="TNG670" s="7"/>
      <c r="TNH670" s="7"/>
      <c r="TNI670" s="7"/>
      <c r="TNJ670" s="7"/>
      <c r="TNK670" s="7"/>
      <c r="TNL670" s="7"/>
      <c r="TNM670" s="7"/>
      <c r="TNN670" s="7"/>
      <c r="TNO670" s="7"/>
      <c r="TNP670" s="7"/>
      <c r="TNQ670" s="7"/>
      <c r="TNR670" s="7"/>
      <c r="TNS670" s="7"/>
      <c r="TNT670" s="7"/>
      <c r="TNU670" s="7"/>
      <c r="TNV670" s="7"/>
      <c r="TNW670" s="7"/>
      <c r="TNX670" s="7"/>
      <c r="TNY670" s="7"/>
      <c r="TNZ670" s="7"/>
      <c r="TOA670" s="7"/>
      <c r="TOB670" s="7"/>
      <c r="TOC670" s="7"/>
      <c r="TOD670" s="7"/>
      <c r="TOE670" s="7"/>
      <c r="TOF670" s="7"/>
      <c r="TOG670" s="7"/>
      <c r="TOH670" s="7"/>
      <c r="TOI670" s="7"/>
      <c r="TOJ670" s="7"/>
      <c r="TOK670" s="7"/>
      <c r="TOL670" s="7"/>
      <c r="TOM670" s="7"/>
      <c r="TON670" s="7"/>
      <c r="TOO670" s="7"/>
      <c r="TOP670" s="7"/>
      <c r="TOQ670" s="7"/>
      <c r="TOR670" s="7"/>
      <c r="TOS670" s="7"/>
      <c r="TOT670" s="7"/>
      <c r="TOU670" s="7"/>
      <c r="TOV670" s="7"/>
      <c r="TOW670" s="7"/>
      <c r="TOX670" s="7"/>
      <c r="TOY670" s="7"/>
      <c r="TOZ670" s="7"/>
      <c r="TPA670" s="7"/>
      <c r="TPB670" s="7"/>
      <c r="TPC670" s="7"/>
      <c r="TPD670" s="7"/>
      <c r="TPE670" s="7"/>
      <c r="TPF670" s="7"/>
      <c r="TPG670" s="7"/>
      <c r="TPH670" s="7"/>
      <c r="TPI670" s="7"/>
      <c r="TPJ670" s="7"/>
      <c r="TPK670" s="7"/>
      <c r="TPL670" s="7"/>
      <c r="TPM670" s="7"/>
      <c r="TPN670" s="7"/>
      <c r="TPO670" s="7"/>
      <c r="TPP670" s="7"/>
      <c r="TPQ670" s="7"/>
      <c r="TPR670" s="7"/>
      <c r="TPS670" s="7"/>
      <c r="TPT670" s="7"/>
      <c r="TPU670" s="7"/>
      <c r="TPV670" s="7"/>
      <c r="TPW670" s="7"/>
      <c r="TPX670" s="7"/>
      <c r="TPY670" s="7"/>
      <c r="TPZ670" s="7"/>
      <c r="TQA670" s="7"/>
      <c r="TQB670" s="7"/>
      <c r="TQC670" s="7"/>
      <c r="TQD670" s="7"/>
      <c r="TQE670" s="7"/>
      <c r="TQF670" s="7"/>
      <c r="TQG670" s="7"/>
      <c r="TQH670" s="7"/>
      <c r="TQI670" s="7"/>
      <c r="TQJ670" s="7"/>
      <c r="TQK670" s="7"/>
      <c r="TQL670" s="7"/>
      <c r="TQM670" s="7"/>
      <c r="TQN670" s="7"/>
      <c r="TQO670" s="7"/>
      <c r="TQP670" s="7"/>
      <c r="TQQ670" s="7"/>
      <c r="TQR670" s="7"/>
      <c r="TQS670" s="7"/>
      <c r="TQT670" s="7"/>
      <c r="TQU670" s="7"/>
      <c r="TQV670" s="7"/>
      <c r="TQW670" s="7"/>
      <c r="TQX670" s="7"/>
      <c r="TQY670" s="7"/>
      <c r="TQZ670" s="7"/>
      <c r="TRA670" s="7"/>
      <c r="TRB670" s="7"/>
      <c r="TRC670" s="7"/>
      <c r="TRD670" s="7"/>
      <c r="TRE670" s="7"/>
      <c r="TRF670" s="7"/>
      <c r="TRG670" s="7"/>
      <c r="TRH670" s="7"/>
      <c r="TRI670" s="7"/>
      <c r="TRJ670" s="7"/>
      <c r="TRK670" s="7"/>
      <c r="TRL670" s="7"/>
      <c r="TRM670" s="7"/>
      <c r="TRN670" s="7"/>
      <c r="TRO670" s="7"/>
      <c r="TRP670" s="7"/>
      <c r="TRQ670" s="7"/>
      <c r="TRR670" s="7"/>
      <c r="TRS670" s="7"/>
      <c r="TRT670" s="7"/>
      <c r="TRU670" s="7"/>
      <c r="TRV670" s="7"/>
      <c r="TRW670" s="7"/>
      <c r="TRX670" s="7"/>
      <c r="TRY670" s="7"/>
      <c r="TRZ670" s="7"/>
      <c r="TSA670" s="7"/>
      <c r="TSB670" s="7"/>
      <c r="TSC670" s="7"/>
      <c r="TSD670" s="7"/>
      <c r="TSE670" s="7"/>
      <c r="TSF670" s="7"/>
      <c r="TSG670" s="7"/>
      <c r="TSH670" s="7"/>
      <c r="TSI670" s="7"/>
      <c r="TSJ670" s="7"/>
      <c r="TSK670" s="7"/>
      <c r="TSL670" s="7"/>
      <c r="TSM670" s="7"/>
      <c r="TSN670" s="7"/>
      <c r="TSO670" s="7"/>
      <c r="TSP670" s="7"/>
      <c r="TSQ670" s="7"/>
      <c r="TSR670" s="7"/>
      <c r="TSS670" s="7"/>
      <c r="TST670" s="7"/>
      <c r="TSU670" s="7"/>
      <c r="TSV670" s="7"/>
      <c r="TSW670" s="7"/>
      <c r="TSX670" s="7"/>
      <c r="TSY670" s="7"/>
      <c r="TSZ670" s="7"/>
      <c r="TTA670" s="7"/>
      <c r="TTB670" s="7"/>
      <c r="TTC670" s="7"/>
      <c r="TTD670" s="7"/>
      <c r="TTE670" s="7"/>
      <c r="TTF670" s="7"/>
      <c r="TTG670" s="7"/>
      <c r="TTH670" s="7"/>
      <c r="TTI670" s="7"/>
      <c r="TTJ670" s="7"/>
      <c r="TTK670" s="7"/>
      <c r="TTL670" s="7"/>
      <c r="TTM670" s="7"/>
      <c r="TTN670" s="7"/>
      <c r="TTO670" s="7"/>
      <c r="TTP670" s="7"/>
      <c r="TTQ670" s="7"/>
      <c r="TTR670" s="7"/>
      <c r="TTS670" s="7"/>
      <c r="TTT670" s="7"/>
      <c r="TTU670" s="7"/>
      <c r="TTV670" s="7"/>
      <c r="TTW670" s="7"/>
      <c r="TTX670" s="7"/>
      <c r="TTY670" s="7"/>
      <c r="TTZ670" s="7"/>
      <c r="TUA670" s="7"/>
      <c r="TUB670" s="7"/>
      <c r="TUC670" s="7"/>
      <c r="TUD670" s="7"/>
      <c r="TUE670" s="7"/>
      <c r="TUF670" s="7"/>
      <c r="TUG670" s="7"/>
      <c r="TUH670" s="7"/>
      <c r="TUI670" s="7"/>
      <c r="TUJ670" s="7"/>
      <c r="TUK670" s="7"/>
      <c r="TUL670" s="7"/>
      <c r="TUM670" s="7"/>
      <c r="TUN670" s="7"/>
      <c r="TUO670" s="7"/>
      <c r="TUP670" s="7"/>
      <c r="TUQ670" s="7"/>
      <c r="TUR670" s="7"/>
      <c r="TUS670" s="7"/>
      <c r="TUT670" s="7"/>
      <c r="TUU670" s="7"/>
      <c r="TUV670" s="7"/>
      <c r="TUW670" s="7"/>
      <c r="TUX670" s="7"/>
      <c r="TUY670" s="7"/>
      <c r="TUZ670" s="7"/>
      <c r="TVA670" s="7"/>
      <c r="TVB670" s="7"/>
      <c r="TVC670" s="7"/>
      <c r="TVD670" s="7"/>
      <c r="TVE670" s="7"/>
      <c r="TVF670" s="7"/>
      <c r="TVG670" s="7"/>
      <c r="TVH670" s="7"/>
      <c r="TVI670" s="7"/>
      <c r="TVJ670" s="7"/>
      <c r="TVK670" s="7"/>
      <c r="TVL670" s="7"/>
      <c r="TVM670" s="7"/>
      <c r="TVN670" s="7"/>
      <c r="TVO670" s="7"/>
      <c r="TVP670" s="7"/>
      <c r="TVQ670" s="7"/>
      <c r="TVR670" s="7"/>
      <c r="TVS670" s="7"/>
      <c r="TVT670" s="7"/>
      <c r="TVU670" s="7"/>
      <c r="TVV670" s="7"/>
      <c r="TVW670" s="7"/>
      <c r="TVX670" s="7"/>
      <c r="TVY670" s="7"/>
      <c r="TVZ670" s="7"/>
      <c r="TWA670" s="7"/>
      <c r="TWB670" s="7"/>
      <c r="TWC670" s="7"/>
      <c r="TWD670" s="7"/>
      <c r="TWE670" s="7"/>
      <c r="TWF670" s="7"/>
      <c r="TWG670" s="7"/>
      <c r="TWH670" s="7"/>
      <c r="TWI670" s="7"/>
      <c r="TWJ670" s="7"/>
      <c r="TWK670" s="7"/>
      <c r="TWL670" s="7"/>
      <c r="TWM670" s="7"/>
      <c r="TWN670" s="7"/>
      <c r="TWO670" s="7"/>
      <c r="TWP670" s="7"/>
      <c r="TWQ670" s="7"/>
      <c r="TWR670" s="7"/>
      <c r="TWS670" s="7"/>
      <c r="TWT670" s="7"/>
      <c r="TWU670" s="7"/>
      <c r="TWV670" s="7"/>
      <c r="TWW670" s="7"/>
      <c r="TWX670" s="7"/>
      <c r="TWY670" s="7"/>
      <c r="TWZ670" s="7"/>
      <c r="TXA670" s="7"/>
      <c r="TXB670" s="7"/>
      <c r="TXC670" s="7"/>
      <c r="TXD670" s="7"/>
      <c r="TXE670" s="7"/>
      <c r="TXF670" s="7"/>
      <c r="TXG670" s="7"/>
      <c r="TXH670" s="7"/>
      <c r="TXI670" s="7"/>
      <c r="TXJ670" s="7"/>
      <c r="TXK670" s="7"/>
      <c r="TXL670" s="7"/>
      <c r="TXM670" s="7"/>
      <c r="TXN670" s="7"/>
      <c r="TXO670" s="7"/>
      <c r="TXP670" s="7"/>
      <c r="TXQ670" s="7"/>
      <c r="TXR670" s="7"/>
      <c r="TXS670" s="7"/>
      <c r="TXT670" s="7"/>
      <c r="TXU670" s="7"/>
      <c r="TXV670" s="7"/>
      <c r="TXW670" s="7"/>
      <c r="TXX670" s="7"/>
      <c r="TXY670" s="7"/>
      <c r="TXZ670" s="7"/>
      <c r="TYA670" s="7"/>
      <c r="TYB670" s="7"/>
      <c r="TYC670" s="7"/>
      <c r="TYD670" s="7"/>
      <c r="TYE670" s="7"/>
      <c r="TYF670" s="7"/>
      <c r="TYG670" s="7"/>
      <c r="TYH670" s="7"/>
      <c r="TYI670" s="7"/>
      <c r="TYJ670" s="7"/>
      <c r="TYK670" s="7"/>
      <c r="TYL670" s="7"/>
      <c r="TYM670" s="7"/>
      <c r="TYN670" s="7"/>
      <c r="TYO670" s="7"/>
      <c r="TYP670" s="7"/>
      <c r="TYQ670" s="7"/>
      <c r="TYR670" s="7"/>
      <c r="TYS670" s="7"/>
      <c r="TYT670" s="7"/>
      <c r="TYU670" s="7"/>
      <c r="TYV670" s="7"/>
      <c r="TYW670" s="7"/>
      <c r="TYX670" s="7"/>
      <c r="TYY670" s="7"/>
      <c r="TYZ670" s="7"/>
      <c r="TZA670" s="7"/>
      <c r="TZB670" s="7"/>
      <c r="TZC670" s="7"/>
      <c r="TZD670" s="7"/>
      <c r="TZE670" s="7"/>
      <c r="TZF670" s="7"/>
      <c r="TZG670" s="7"/>
      <c r="TZH670" s="7"/>
      <c r="TZI670" s="7"/>
      <c r="TZJ670" s="7"/>
      <c r="TZK670" s="7"/>
      <c r="TZL670" s="7"/>
      <c r="TZM670" s="7"/>
      <c r="TZN670" s="7"/>
      <c r="TZO670" s="7"/>
      <c r="TZP670" s="7"/>
      <c r="TZQ670" s="7"/>
      <c r="TZR670" s="7"/>
      <c r="TZS670" s="7"/>
      <c r="TZT670" s="7"/>
      <c r="TZU670" s="7"/>
      <c r="TZV670" s="7"/>
      <c r="TZW670" s="7"/>
      <c r="TZX670" s="7"/>
      <c r="TZY670" s="7"/>
      <c r="TZZ670" s="7"/>
      <c r="UAA670" s="7"/>
      <c r="UAB670" s="7"/>
      <c r="UAC670" s="7"/>
      <c r="UAD670" s="7"/>
      <c r="UAE670" s="7"/>
      <c r="UAF670" s="7"/>
      <c r="UAG670" s="7"/>
      <c r="UAH670" s="7"/>
      <c r="UAI670" s="7"/>
      <c r="UAJ670" s="7"/>
      <c r="UAK670" s="7"/>
      <c r="UAL670" s="7"/>
      <c r="UAM670" s="7"/>
      <c r="UAN670" s="7"/>
      <c r="UAO670" s="7"/>
      <c r="UAP670" s="7"/>
      <c r="UAQ670" s="7"/>
      <c r="UAR670" s="7"/>
      <c r="UAS670" s="7"/>
      <c r="UAT670" s="7"/>
      <c r="UAU670" s="7"/>
      <c r="UAV670" s="7"/>
      <c r="UAW670" s="7"/>
      <c r="UAX670" s="7"/>
      <c r="UAY670" s="7"/>
      <c r="UAZ670" s="7"/>
      <c r="UBA670" s="7"/>
      <c r="UBB670" s="7"/>
      <c r="UBC670" s="7"/>
      <c r="UBD670" s="7"/>
      <c r="UBE670" s="7"/>
      <c r="UBF670" s="7"/>
      <c r="UBG670" s="7"/>
      <c r="UBH670" s="7"/>
      <c r="UBI670" s="7"/>
      <c r="UBJ670" s="7"/>
      <c r="UBK670" s="7"/>
      <c r="UBL670" s="7"/>
      <c r="UBM670" s="7"/>
      <c r="UBN670" s="7"/>
      <c r="UBO670" s="7"/>
      <c r="UBP670" s="7"/>
      <c r="UBQ670" s="7"/>
      <c r="UBR670" s="7"/>
      <c r="UBS670" s="7"/>
      <c r="UBT670" s="7"/>
      <c r="UBU670" s="7"/>
      <c r="UBV670" s="7"/>
      <c r="UBW670" s="7"/>
      <c r="UBX670" s="7"/>
      <c r="UBY670" s="7"/>
      <c r="UBZ670" s="7"/>
      <c r="UCA670" s="7"/>
      <c r="UCB670" s="7"/>
      <c r="UCC670" s="7"/>
      <c r="UCD670" s="7"/>
      <c r="UCE670" s="7"/>
      <c r="UCF670" s="7"/>
      <c r="UCG670" s="7"/>
      <c r="UCH670" s="7"/>
      <c r="UCI670" s="7"/>
      <c r="UCJ670" s="7"/>
      <c r="UCK670" s="7"/>
      <c r="UCL670" s="7"/>
      <c r="UCM670" s="7"/>
      <c r="UCN670" s="7"/>
      <c r="UCO670" s="7"/>
      <c r="UCP670" s="7"/>
      <c r="UCQ670" s="7"/>
      <c r="UCR670" s="7"/>
      <c r="UCS670" s="7"/>
      <c r="UCT670" s="7"/>
      <c r="UCU670" s="7"/>
      <c r="UCV670" s="7"/>
      <c r="UCW670" s="7"/>
      <c r="UCX670" s="7"/>
      <c r="UCY670" s="7"/>
      <c r="UCZ670" s="7"/>
      <c r="UDA670" s="7"/>
      <c r="UDB670" s="7"/>
      <c r="UDC670" s="7"/>
      <c r="UDD670" s="7"/>
      <c r="UDE670" s="7"/>
      <c r="UDF670" s="7"/>
      <c r="UDG670" s="7"/>
      <c r="UDH670" s="7"/>
      <c r="UDI670" s="7"/>
      <c r="UDJ670" s="7"/>
      <c r="UDK670" s="7"/>
      <c r="UDL670" s="7"/>
      <c r="UDM670" s="7"/>
      <c r="UDN670" s="7"/>
      <c r="UDO670" s="7"/>
      <c r="UDP670" s="7"/>
      <c r="UDQ670" s="7"/>
      <c r="UDR670" s="7"/>
      <c r="UDS670" s="7"/>
      <c r="UDT670" s="7"/>
      <c r="UDU670" s="7"/>
      <c r="UDV670" s="7"/>
      <c r="UDW670" s="7"/>
      <c r="UDX670" s="7"/>
      <c r="UDY670" s="7"/>
      <c r="UDZ670" s="7"/>
      <c r="UEA670" s="7"/>
      <c r="UEB670" s="7"/>
      <c r="UEC670" s="7"/>
      <c r="UED670" s="7"/>
      <c r="UEE670" s="7"/>
      <c r="UEF670" s="7"/>
      <c r="UEG670" s="7"/>
      <c r="UEH670" s="7"/>
      <c r="UEI670" s="7"/>
      <c r="UEJ670" s="7"/>
      <c r="UEK670" s="7"/>
      <c r="UEL670" s="7"/>
      <c r="UEM670" s="7"/>
      <c r="UEN670" s="7"/>
      <c r="UEO670" s="7"/>
      <c r="UEP670" s="7"/>
      <c r="UEQ670" s="7"/>
      <c r="UER670" s="7"/>
      <c r="UES670" s="7"/>
      <c r="UET670" s="7"/>
      <c r="UEU670" s="7"/>
      <c r="UEV670" s="7"/>
      <c r="UEW670" s="7"/>
      <c r="UEX670" s="7"/>
      <c r="UEY670" s="7"/>
      <c r="UEZ670" s="7"/>
      <c r="UFA670" s="7"/>
      <c r="UFB670" s="7"/>
      <c r="UFC670" s="7"/>
      <c r="UFD670" s="7"/>
      <c r="UFE670" s="7"/>
      <c r="UFF670" s="7"/>
      <c r="UFG670" s="7"/>
      <c r="UFH670" s="7"/>
      <c r="UFI670" s="7"/>
      <c r="UFJ670" s="7"/>
      <c r="UFK670" s="7"/>
      <c r="UFL670" s="7"/>
      <c r="UFM670" s="7"/>
      <c r="UFN670" s="7"/>
      <c r="UFO670" s="7"/>
      <c r="UFP670" s="7"/>
      <c r="UFQ670" s="7"/>
      <c r="UFR670" s="7"/>
      <c r="UFS670" s="7"/>
      <c r="UFT670" s="7"/>
      <c r="UFU670" s="7"/>
      <c r="UFV670" s="7"/>
      <c r="UFW670" s="7"/>
      <c r="UFX670" s="7"/>
      <c r="UFY670" s="7"/>
      <c r="UFZ670" s="7"/>
      <c r="UGA670" s="7"/>
      <c r="UGB670" s="7"/>
      <c r="UGC670" s="7"/>
      <c r="UGD670" s="7"/>
      <c r="UGE670" s="7"/>
      <c r="UGF670" s="7"/>
      <c r="UGG670" s="7"/>
      <c r="UGH670" s="7"/>
      <c r="UGI670" s="7"/>
      <c r="UGJ670" s="7"/>
      <c r="UGK670" s="7"/>
      <c r="UGL670" s="7"/>
      <c r="UGM670" s="7"/>
      <c r="UGN670" s="7"/>
      <c r="UGO670" s="7"/>
      <c r="UGP670" s="7"/>
      <c r="UGQ670" s="7"/>
      <c r="UGR670" s="7"/>
      <c r="UGS670" s="7"/>
      <c r="UGT670" s="7"/>
      <c r="UGU670" s="7"/>
      <c r="UGV670" s="7"/>
      <c r="UGW670" s="7"/>
      <c r="UGX670" s="7"/>
      <c r="UGY670" s="7"/>
      <c r="UGZ670" s="7"/>
      <c r="UHA670" s="7"/>
      <c r="UHB670" s="7"/>
      <c r="UHC670" s="7"/>
      <c r="UHD670" s="7"/>
      <c r="UHE670" s="7"/>
      <c r="UHF670" s="7"/>
      <c r="UHG670" s="7"/>
      <c r="UHH670" s="7"/>
      <c r="UHI670" s="7"/>
      <c r="UHJ670" s="7"/>
      <c r="UHK670" s="7"/>
      <c r="UHL670" s="7"/>
      <c r="UHM670" s="7"/>
      <c r="UHN670" s="7"/>
      <c r="UHO670" s="7"/>
      <c r="UHP670" s="7"/>
      <c r="UHQ670" s="7"/>
      <c r="UHR670" s="7"/>
      <c r="UHS670" s="7"/>
      <c r="UHT670" s="7"/>
      <c r="UHU670" s="7"/>
      <c r="UHV670" s="7"/>
      <c r="UHW670" s="7"/>
      <c r="UHX670" s="7"/>
      <c r="UHY670" s="7"/>
      <c r="UHZ670" s="7"/>
      <c r="UIA670" s="7"/>
      <c r="UIB670" s="7"/>
      <c r="UIC670" s="7"/>
      <c r="UID670" s="7"/>
      <c r="UIE670" s="7"/>
      <c r="UIF670" s="7"/>
      <c r="UIG670" s="7"/>
      <c r="UIH670" s="7"/>
      <c r="UII670" s="7"/>
      <c r="UIJ670" s="7"/>
      <c r="UIK670" s="7"/>
      <c r="UIL670" s="7"/>
      <c r="UIM670" s="7"/>
      <c r="UIN670" s="7"/>
      <c r="UIO670" s="7"/>
      <c r="UIP670" s="7"/>
      <c r="UIQ670" s="7"/>
      <c r="UIR670" s="7"/>
      <c r="UIS670" s="7"/>
      <c r="UIT670" s="7"/>
      <c r="UIU670" s="7"/>
      <c r="UIV670" s="7"/>
      <c r="UIW670" s="7"/>
      <c r="UIX670" s="7"/>
      <c r="UIY670" s="7"/>
      <c r="UIZ670" s="7"/>
      <c r="UJA670" s="7"/>
      <c r="UJB670" s="7"/>
      <c r="UJC670" s="7"/>
      <c r="UJD670" s="7"/>
      <c r="UJE670" s="7"/>
      <c r="UJF670" s="7"/>
      <c r="UJG670" s="7"/>
      <c r="UJH670" s="7"/>
      <c r="UJI670" s="7"/>
      <c r="UJJ670" s="7"/>
      <c r="UJK670" s="7"/>
      <c r="UJL670" s="7"/>
      <c r="UJM670" s="7"/>
      <c r="UJN670" s="7"/>
      <c r="UJO670" s="7"/>
      <c r="UJP670" s="7"/>
      <c r="UJQ670" s="7"/>
      <c r="UJR670" s="7"/>
      <c r="UJS670" s="7"/>
      <c r="UJT670" s="7"/>
      <c r="UJU670" s="7"/>
      <c r="UJV670" s="7"/>
      <c r="UJW670" s="7"/>
      <c r="UJX670" s="7"/>
      <c r="UJY670" s="7"/>
      <c r="UJZ670" s="7"/>
      <c r="UKA670" s="7"/>
      <c r="UKB670" s="7"/>
      <c r="UKC670" s="7"/>
      <c r="UKD670" s="7"/>
      <c r="UKE670" s="7"/>
      <c r="UKF670" s="7"/>
      <c r="UKG670" s="7"/>
      <c r="UKH670" s="7"/>
      <c r="UKI670" s="7"/>
      <c r="UKJ670" s="7"/>
      <c r="UKK670" s="7"/>
      <c r="UKL670" s="7"/>
      <c r="UKM670" s="7"/>
      <c r="UKN670" s="7"/>
      <c r="UKO670" s="7"/>
      <c r="UKP670" s="7"/>
      <c r="UKQ670" s="7"/>
      <c r="UKR670" s="7"/>
      <c r="UKS670" s="7"/>
      <c r="UKT670" s="7"/>
      <c r="UKU670" s="7"/>
      <c r="UKV670" s="7"/>
      <c r="UKW670" s="7"/>
      <c r="UKX670" s="7"/>
      <c r="UKY670" s="7"/>
      <c r="UKZ670" s="7"/>
      <c r="ULA670" s="7"/>
      <c r="ULB670" s="7"/>
      <c r="ULC670" s="7"/>
      <c r="ULD670" s="7"/>
      <c r="ULE670" s="7"/>
      <c r="ULF670" s="7"/>
      <c r="ULG670" s="7"/>
      <c r="ULH670" s="7"/>
      <c r="ULI670" s="7"/>
      <c r="ULJ670" s="7"/>
      <c r="ULK670" s="7"/>
      <c r="ULL670" s="7"/>
      <c r="ULM670" s="7"/>
      <c r="ULN670" s="7"/>
      <c r="ULO670" s="7"/>
      <c r="ULP670" s="7"/>
      <c r="ULQ670" s="7"/>
      <c r="ULR670" s="7"/>
      <c r="ULS670" s="7"/>
      <c r="ULT670" s="7"/>
      <c r="ULU670" s="7"/>
      <c r="ULV670" s="7"/>
      <c r="ULW670" s="7"/>
      <c r="ULX670" s="7"/>
      <c r="ULY670" s="7"/>
      <c r="ULZ670" s="7"/>
      <c r="UMA670" s="7"/>
      <c r="UMB670" s="7"/>
      <c r="UMC670" s="7"/>
      <c r="UMD670" s="7"/>
      <c r="UME670" s="7"/>
      <c r="UMF670" s="7"/>
      <c r="UMG670" s="7"/>
      <c r="UMH670" s="7"/>
      <c r="UMI670" s="7"/>
      <c r="UMJ670" s="7"/>
      <c r="UMK670" s="7"/>
      <c r="UML670" s="7"/>
      <c r="UMM670" s="7"/>
      <c r="UMN670" s="7"/>
      <c r="UMO670" s="7"/>
      <c r="UMP670" s="7"/>
      <c r="UMQ670" s="7"/>
      <c r="UMR670" s="7"/>
      <c r="UMS670" s="7"/>
      <c r="UMT670" s="7"/>
      <c r="UMU670" s="7"/>
      <c r="UMV670" s="7"/>
      <c r="UMW670" s="7"/>
      <c r="UMX670" s="7"/>
      <c r="UMY670" s="7"/>
      <c r="UMZ670" s="7"/>
      <c r="UNA670" s="7"/>
      <c r="UNB670" s="7"/>
      <c r="UNC670" s="7"/>
      <c r="UND670" s="7"/>
      <c r="UNE670" s="7"/>
      <c r="UNF670" s="7"/>
      <c r="UNG670" s="7"/>
      <c r="UNH670" s="7"/>
      <c r="UNI670" s="7"/>
      <c r="UNJ670" s="7"/>
      <c r="UNK670" s="7"/>
      <c r="UNL670" s="7"/>
      <c r="UNM670" s="7"/>
      <c r="UNN670" s="7"/>
      <c r="UNO670" s="7"/>
      <c r="UNP670" s="7"/>
      <c r="UNQ670" s="7"/>
      <c r="UNR670" s="7"/>
      <c r="UNS670" s="7"/>
      <c r="UNT670" s="7"/>
      <c r="UNU670" s="7"/>
      <c r="UNV670" s="7"/>
      <c r="UNW670" s="7"/>
      <c r="UNX670" s="7"/>
      <c r="UNY670" s="7"/>
      <c r="UNZ670" s="7"/>
      <c r="UOA670" s="7"/>
      <c r="UOB670" s="7"/>
      <c r="UOC670" s="7"/>
      <c r="UOD670" s="7"/>
      <c r="UOE670" s="7"/>
      <c r="UOF670" s="7"/>
      <c r="UOG670" s="7"/>
      <c r="UOH670" s="7"/>
      <c r="UOI670" s="7"/>
      <c r="UOJ670" s="7"/>
      <c r="UOK670" s="7"/>
      <c r="UOL670" s="7"/>
      <c r="UOM670" s="7"/>
      <c r="UON670" s="7"/>
      <c r="UOO670" s="7"/>
      <c r="UOP670" s="7"/>
      <c r="UOQ670" s="7"/>
      <c r="UOR670" s="7"/>
      <c r="UOS670" s="7"/>
      <c r="UOT670" s="7"/>
      <c r="UOU670" s="7"/>
      <c r="UOV670" s="7"/>
      <c r="UOW670" s="7"/>
      <c r="UOX670" s="7"/>
      <c r="UOY670" s="7"/>
      <c r="UOZ670" s="7"/>
      <c r="UPA670" s="7"/>
      <c r="UPB670" s="7"/>
      <c r="UPC670" s="7"/>
      <c r="UPD670" s="7"/>
      <c r="UPE670" s="7"/>
      <c r="UPF670" s="7"/>
      <c r="UPG670" s="7"/>
      <c r="UPH670" s="7"/>
      <c r="UPI670" s="7"/>
      <c r="UPJ670" s="7"/>
      <c r="UPK670" s="7"/>
      <c r="UPL670" s="7"/>
      <c r="UPM670" s="7"/>
      <c r="UPN670" s="7"/>
      <c r="UPO670" s="7"/>
      <c r="UPP670" s="7"/>
      <c r="UPQ670" s="7"/>
      <c r="UPR670" s="7"/>
      <c r="UPS670" s="7"/>
      <c r="UPT670" s="7"/>
      <c r="UPU670" s="7"/>
      <c r="UPV670" s="7"/>
      <c r="UPW670" s="7"/>
      <c r="UPX670" s="7"/>
      <c r="UPY670" s="7"/>
      <c r="UPZ670" s="7"/>
      <c r="UQA670" s="7"/>
      <c r="UQB670" s="7"/>
      <c r="UQC670" s="7"/>
      <c r="UQD670" s="7"/>
      <c r="UQE670" s="7"/>
      <c r="UQF670" s="7"/>
      <c r="UQG670" s="7"/>
      <c r="UQH670" s="7"/>
      <c r="UQI670" s="7"/>
      <c r="UQJ670" s="7"/>
      <c r="UQK670" s="7"/>
      <c r="UQL670" s="7"/>
      <c r="UQM670" s="7"/>
      <c r="UQN670" s="7"/>
      <c r="UQO670" s="7"/>
      <c r="UQP670" s="7"/>
      <c r="UQQ670" s="7"/>
      <c r="UQR670" s="7"/>
      <c r="UQS670" s="7"/>
      <c r="UQT670" s="7"/>
      <c r="UQU670" s="7"/>
      <c r="UQV670" s="7"/>
      <c r="UQW670" s="7"/>
      <c r="UQX670" s="7"/>
      <c r="UQY670" s="7"/>
      <c r="UQZ670" s="7"/>
      <c r="URA670" s="7"/>
      <c r="URB670" s="7"/>
      <c r="URC670" s="7"/>
      <c r="URD670" s="7"/>
      <c r="URE670" s="7"/>
      <c r="URF670" s="7"/>
      <c r="URG670" s="7"/>
      <c r="URH670" s="7"/>
      <c r="URI670" s="7"/>
      <c r="URJ670" s="7"/>
      <c r="URK670" s="7"/>
      <c r="URL670" s="7"/>
      <c r="URM670" s="7"/>
      <c r="URN670" s="7"/>
      <c r="URO670" s="7"/>
      <c r="URP670" s="7"/>
      <c r="URQ670" s="7"/>
      <c r="URR670" s="7"/>
      <c r="URS670" s="7"/>
      <c r="URT670" s="7"/>
      <c r="URU670" s="7"/>
      <c r="URV670" s="7"/>
      <c r="URW670" s="7"/>
      <c r="URX670" s="7"/>
      <c r="URY670" s="7"/>
      <c r="URZ670" s="7"/>
      <c r="USA670" s="7"/>
      <c r="USB670" s="7"/>
      <c r="USC670" s="7"/>
      <c r="USD670" s="7"/>
      <c r="USE670" s="7"/>
      <c r="USF670" s="7"/>
      <c r="USG670" s="7"/>
      <c r="USH670" s="7"/>
      <c r="USI670" s="7"/>
      <c r="USJ670" s="7"/>
      <c r="USK670" s="7"/>
      <c r="USL670" s="7"/>
      <c r="USM670" s="7"/>
      <c r="USN670" s="7"/>
      <c r="USO670" s="7"/>
      <c r="USP670" s="7"/>
      <c r="USQ670" s="7"/>
      <c r="USR670" s="7"/>
      <c r="USS670" s="7"/>
      <c r="UST670" s="7"/>
      <c r="USU670" s="7"/>
      <c r="USV670" s="7"/>
      <c r="USW670" s="7"/>
      <c r="USX670" s="7"/>
      <c r="USY670" s="7"/>
      <c r="USZ670" s="7"/>
      <c r="UTA670" s="7"/>
      <c r="UTB670" s="7"/>
      <c r="UTC670" s="7"/>
      <c r="UTD670" s="7"/>
      <c r="UTE670" s="7"/>
      <c r="UTF670" s="7"/>
      <c r="UTG670" s="7"/>
      <c r="UTH670" s="7"/>
      <c r="UTI670" s="7"/>
      <c r="UTJ670" s="7"/>
      <c r="UTK670" s="7"/>
      <c r="UTL670" s="7"/>
      <c r="UTM670" s="7"/>
      <c r="UTN670" s="7"/>
      <c r="UTO670" s="7"/>
      <c r="UTP670" s="7"/>
      <c r="UTQ670" s="7"/>
      <c r="UTR670" s="7"/>
      <c r="UTS670" s="7"/>
      <c r="UTT670" s="7"/>
      <c r="UTU670" s="7"/>
      <c r="UTV670" s="7"/>
      <c r="UTW670" s="7"/>
      <c r="UTX670" s="7"/>
      <c r="UTY670" s="7"/>
      <c r="UTZ670" s="7"/>
      <c r="UUA670" s="7"/>
      <c r="UUB670" s="7"/>
      <c r="UUC670" s="7"/>
      <c r="UUD670" s="7"/>
      <c r="UUE670" s="7"/>
      <c r="UUF670" s="7"/>
      <c r="UUG670" s="7"/>
      <c r="UUH670" s="7"/>
      <c r="UUI670" s="7"/>
      <c r="UUJ670" s="7"/>
      <c r="UUK670" s="7"/>
      <c r="UUL670" s="7"/>
      <c r="UUM670" s="7"/>
      <c r="UUN670" s="7"/>
      <c r="UUO670" s="7"/>
      <c r="UUP670" s="7"/>
      <c r="UUQ670" s="7"/>
      <c r="UUR670" s="7"/>
      <c r="UUS670" s="7"/>
      <c r="UUT670" s="7"/>
      <c r="UUU670" s="7"/>
      <c r="UUV670" s="7"/>
      <c r="UUW670" s="7"/>
      <c r="UUX670" s="7"/>
      <c r="UUY670" s="7"/>
      <c r="UUZ670" s="7"/>
      <c r="UVA670" s="7"/>
      <c r="UVB670" s="7"/>
      <c r="UVC670" s="7"/>
      <c r="UVD670" s="7"/>
      <c r="UVE670" s="7"/>
      <c r="UVF670" s="7"/>
      <c r="UVG670" s="7"/>
      <c r="UVH670" s="7"/>
      <c r="UVI670" s="7"/>
      <c r="UVJ670" s="7"/>
      <c r="UVK670" s="7"/>
      <c r="UVL670" s="7"/>
      <c r="UVM670" s="7"/>
      <c r="UVN670" s="7"/>
      <c r="UVO670" s="7"/>
      <c r="UVP670" s="7"/>
      <c r="UVQ670" s="7"/>
      <c r="UVR670" s="7"/>
      <c r="UVS670" s="7"/>
      <c r="UVT670" s="7"/>
      <c r="UVU670" s="7"/>
      <c r="UVV670" s="7"/>
      <c r="UVW670" s="7"/>
      <c r="UVX670" s="7"/>
      <c r="UVY670" s="7"/>
      <c r="UVZ670" s="7"/>
      <c r="UWA670" s="7"/>
      <c r="UWB670" s="7"/>
      <c r="UWC670" s="7"/>
      <c r="UWD670" s="7"/>
      <c r="UWE670" s="7"/>
      <c r="UWF670" s="7"/>
      <c r="UWG670" s="7"/>
      <c r="UWH670" s="7"/>
      <c r="UWI670" s="7"/>
      <c r="UWJ670" s="7"/>
      <c r="UWK670" s="7"/>
      <c r="UWL670" s="7"/>
      <c r="UWM670" s="7"/>
      <c r="UWN670" s="7"/>
      <c r="UWO670" s="7"/>
      <c r="UWP670" s="7"/>
      <c r="UWQ670" s="7"/>
      <c r="UWR670" s="7"/>
      <c r="UWS670" s="7"/>
      <c r="UWT670" s="7"/>
      <c r="UWU670" s="7"/>
      <c r="UWV670" s="7"/>
      <c r="UWW670" s="7"/>
      <c r="UWX670" s="7"/>
      <c r="UWY670" s="7"/>
      <c r="UWZ670" s="7"/>
      <c r="UXA670" s="7"/>
      <c r="UXB670" s="7"/>
      <c r="UXC670" s="7"/>
      <c r="UXD670" s="7"/>
      <c r="UXE670" s="7"/>
      <c r="UXF670" s="7"/>
      <c r="UXG670" s="7"/>
      <c r="UXH670" s="7"/>
      <c r="UXI670" s="7"/>
      <c r="UXJ670" s="7"/>
      <c r="UXK670" s="7"/>
      <c r="UXL670" s="7"/>
      <c r="UXM670" s="7"/>
      <c r="UXN670" s="7"/>
      <c r="UXO670" s="7"/>
      <c r="UXP670" s="7"/>
      <c r="UXQ670" s="7"/>
      <c r="UXR670" s="7"/>
      <c r="UXS670" s="7"/>
      <c r="UXT670" s="7"/>
      <c r="UXU670" s="7"/>
      <c r="UXV670" s="7"/>
      <c r="UXW670" s="7"/>
      <c r="UXX670" s="7"/>
      <c r="UXY670" s="7"/>
      <c r="UXZ670" s="7"/>
      <c r="UYA670" s="7"/>
      <c r="UYB670" s="7"/>
      <c r="UYC670" s="7"/>
      <c r="UYD670" s="7"/>
      <c r="UYE670" s="7"/>
      <c r="UYF670" s="7"/>
      <c r="UYG670" s="7"/>
      <c r="UYH670" s="7"/>
      <c r="UYI670" s="7"/>
      <c r="UYJ670" s="7"/>
      <c r="UYK670" s="7"/>
      <c r="UYL670" s="7"/>
      <c r="UYM670" s="7"/>
      <c r="UYN670" s="7"/>
      <c r="UYO670" s="7"/>
      <c r="UYP670" s="7"/>
      <c r="UYQ670" s="7"/>
      <c r="UYR670" s="7"/>
      <c r="UYS670" s="7"/>
      <c r="UYT670" s="7"/>
      <c r="UYU670" s="7"/>
      <c r="UYV670" s="7"/>
      <c r="UYW670" s="7"/>
      <c r="UYX670" s="7"/>
      <c r="UYY670" s="7"/>
      <c r="UYZ670" s="7"/>
      <c r="UZA670" s="7"/>
      <c r="UZB670" s="7"/>
      <c r="UZC670" s="7"/>
      <c r="UZD670" s="7"/>
      <c r="UZE670" s="7"/>
      <c r="UZF670" s="7"/>
      <c r="UZG670" s="7"/>
      <c r="UZH670" s="7"/>
      <c r="UZI670" s="7"/>
      <c r="UZJ670" s="7"/>
      <c r="UZK670" s="7"/>
      <c r="UZL670" s="7"/>
      <c r="UZM670" s="7"/>
      <c r="UZN670" s="7"/>
      <c r="UZO670" s="7"/>
      <c r="UZP670" s="7"/>
      <c r="UZQ670" s="7"/>
      <c r="UZR670" s="7"/>
      <c r="UZS670" s="7"/>
      <c r="UZT670" s="7"/>
      <c r="UZU670" s="7"/>
      <c r="UZV670" s="7"/>
      <c r="UZW670" s="7"/>
      <c r="UZX670" s="7"/>
      <c r="UZY670" s="7"/>
      <c r="UZZ670" s="7"/>
      <c r="VAA670" s="7"/>
      <c r="VAB670" s="7"/>
      <c r="VAC670" s="7"/>
      <c r="VAD670" s="7"/>
      <c r="VAE670" s="7"/>
      <c r="VAF670" s="7"/>
      <c r="VAG670" s="7"/>
      <c r="VAH670" s="7"/>
      <c r="VAI670" s="7"/>
      <c r="VAJ670" s="7"/>
      <c r="VAK670" s="7"/>
      <c r="VAL670" s="7"/>
      <c r="VAM670" s="7"/>
      <c r="VAN670" s="7"/>
      <c r="VAO670" s="7"/>
      <c r="VAP670" s="7"/>
      <c r="VAQ670" s="7"/>
      <c r="VAR670" s="7"/>
      <c r="VAS670" s="7"/>
      <c r="VAT670" s="7"/>
      <c r="VAU670" s="7"/>
      <c r="VAV670" s="7"/>
      <c r="VAW670" s="7"/>
      <c r="VAX670" s="7"/>
      <c r="VAY670" s="7"/>
      <c r="VAZ670" s="7"/>
      <c r="VBA670" s="7"/>
      <c r="VBB670" s="7"/>
      <c r="VBC670" s="7"/>
      <c r="VBD670" s="7"/>
      <c r="VBE670" s="7"/>
      <c r="VBF670" s="7"/>
      <c r="VBG670" s="7"/>
      <c r="VBH670" s="7"/>
      <c r="VBI670" s="7"/>
      <c r="VBJ670" s="7"/>
      <c r="VBK670" s="7"/>
      <c r="VBL670" s="7"/>
      <c r="VBM670" s="7"/>
      <c r="VBN670" s="7"/>
      <c r="VBO670" s="7"/>
      <c r="VBP670" s="7"/>
      <c r="VBQ670" s="7"/>
      <c r="VBR670" s="7"/>
      <c r="VBS670" s="7"/>
      <c r="VBT670" s="7"/>
      <c r="VBU670" s="7"/>
      <c r="VBV670" s="7"/>
      <c r="VBW670" s="7"/>
      <c r="VBX670" s="7"/>
      <c r="VBY670" s="7"/>
      <c r="VBZ670" s="7"/>
      <c r="VCA670" s="7"/>
      <c r="VCB670" s="7"/>
      <c r="VCC670" s="7"/>
      <c r="VCD670" s="7"/>
      <c r="VCE670" s="7"/>
      <c r="VCF670" s="7"/>
      <c r="VCG670" s="7"/>
      <c r="VCH670" s="7"/>
      <c r="VCI670" s="7"/>
      <c r="VCJ670" s="7"/>
      <c r="VCK670" s="7"/>
      <c r="VCL670" s="7"/>
      <c r="VCM670" s="7"/>
      <c r="VCN670" s="7"/>
      <c r="VCO670" s="7"/>
      <c r="VCP670" s="7"/>
      <c r="VCQ670" s="7"/>
      <c r="VCR670" s="7"/>
      <c r="VCS670" s="7"/>
      <c r="VCT670" s="7"/>
      <c r="VCU670" s="7"/>
      <c r="VCV670" s="7"/>
      <c r="VCW670" s="7"/>
      <c r="VCX670" s="7"/>
      <c r="VCY670" s="7"/>
      <c r="VCZ670" s="7"/>
      <c r="VDA670" s="7"/>
      <c r="VDB670" s="7"/>
      <c r="VDC670" s="7"/>
      <c r="VDD670" s="7"/>
      <c r="VDE670" s="7"/>
      <c r="VDF670" s="7"/>
      <c r="VDG670" s="7"/>
      <c r="VDH670" s="7"/>
      <c r="VDI670" s="7"/>
      <c r="VDJ670" s="7"/>
      <c r="VDK670" s="7"/>
      <c r="VDL670" s="7"/>
      <c r="VDM670" s="7"/>
      <c r="VDN670" s="7"/>
      <c r="VDO670" s="7"/>
      <c r="VDP670" s="7"/>
      <c r="VDQ670" s="7"/>
      <c r="VDR670" s="7"/>
      <c r="VDS670" s="7"/>
      <c r="VDT670" s="7"/>
      <c r="VDU670" s="7"/>
      <c r="VDV670" s="7"/>
      <c r="VDW670" s="7"/>
      <c r="VDX670" s="7"/>
      <c r="VDY670" s="7"/>
      <c r="VDZ670" s="7"/>
      <c r="VEA670" s="7"/>
      <c r="VEB670" s="7"/>
      <c r="VEC670" s="7"/>
      <c r="VED670" s="7"/>
      <c r="VEE670" s="7"/>
      <c r="VEF670" s="7"/>
      <c r="VEG670" s="7"/>
      <c r="VEH670" s="7"/>
      <c r="VEI670" s="7"/>
      <c r="VEJ670" s="7"/>
      <c r="VEK670" s="7"/>
      <c r="VEL670" s="7"/>
      <c r="VEM670" s="7"/>
      <c r="VEN670" s="7"/>
      <c r="VEO670" s="7"/>
      <c r="VEP670" s="7"/>
      <c r="VEQ670" s="7"/>
      <c r="VER670" s="7"/>
      <c r="VES670" s="7"/>
      <c r="VET670" s="7"/>
      <c r="VEU670" s="7"/>
      <c r="VEV670" s="7"/>
      <c r="VEW670" s="7"/>
      <c r="VEX670" s="7"/>
      <c r="VEY670" s="7"/>
      <c r="VEZ670" s="7"/>
      <c r="VFA670" s="7"/>
      <c r="VFB670" s="7"/>
      <c r="VFC670" s="7"/>
      <c r="VFD670" s="7"/>
      <c r="VFE670" s="7"/>
      <c r="VFF670" s="7"/>
      <c r="VFG670" s="7"/>
      <c r="VFH670" s="7"/>
      <c r="VFI670" s="7"/>
      <c r="VFJ670" s="7"/>
      <c r="VFK670" s="7"/>
      <c r="VFL670" s="7"/>
      <c r="VFM670" s="7"/>
      <c r="VFN670" s="7"/>
      <c r="VFO670" s="7"/>
      <c r="VFP670" s="7"/>
      <c r="VFQ670" s="7"/>
      <c r="VFR670" s="7"/>
      <c r="VFS670" s="7"/>
      <c r="VFT670" s="7"/>
      <c r="VFU670" s="7"/>
      <c r="VFV670" s="7"/>
      <c r="VFW670" s="7"/>
      <c r="VFX670" s="7"/>
      <c r="VFY670" s="7"/>
      <c r="VFZ670" s="7"/>
      <c r="VGA670" s="7"/>
      <c r="VGB670" s="7"/>
      <c r="VGC670" s="7"/>
      <c r="VGD670" s="7"/>
      <c r="VGE670" s="7"/>
      <c r="VGF670" s="7"/>
      <c r="VGG670" s="7"/>
      <c r="VGH670" s="7"/>
      <c r="VGI670" s="7"/>
      <c r="VGJ670" s="7"/>
      <c r="VGK670" s="7"/>
      <c r="VGL670" s="7"/>
      <c r="VGM670" s="7"/>
      <c r="VGN670" s="7"/>
      <c r="VGO670" s="7"/>
      <c r="VGP670" s="7"/>
      <c r="VGQ670" s="7"/>
      <c r="VGR670" s="7"/>
      <c r="VGS670" s="7"/>
      <c r="VGT670" s="7"/>
      <c r="VGU670" s="7"/>
      <c r="VGV670" s="7"/>
      <c r="VGW670" s="7"/>
      <c r="VGX670" s="7"/>
      <c r="VGY670" s="7"/>
      <c r="VGZ670" s="7"/>
      <c r="VHA670" s="7"/>
      <c r="VHB670" s="7"/>
      <c r="VHC670" s="7"/>
      <c r="VHD670" s="7"/>
      <c r="VHE670" s="7"/>
      <c r="VHF670" s="7"/>
      <c r="VHG670" s="7"/>
      <c r="VHH670" s="7"/>
      <c r="VHI670" s="7"/>
      <c r="VHJ670" s="7"/>
      <c r="VHK670" s="7"/>
      <c r="VHL670" s="7"/>
      <c r="VHM670" s="7"/>
      <c r="VHN670" s="7"/>
      <c r="VHO670" s="7"/>
      <c r="VHP670" s="7"/>
      <c r="VHQ670" s="7"/>
      <c r="VHR670" s="7"/>
      <c r="VHS670" s="7"/>
      <c r="VHT670" s="7"/>
      <c r="VHU670" s="7"/>
      <c r="VHV670" s="7"/>
      <c r="VHW670" s="7"/>
      <c r="VHX670" s="7"/>
      <c r="VHY670" s="7"/>
      <c r="VHZ670" s="7"/>
      <c r="VIA670" s="7"/>
      <c r="VIB670" s="7"/>
      <c r="VIC670" s="7"/>
      <c r="VID670" s="7"/>
      <c r="VIE670" s="7"/>
      <c r="VIF670" s="7"/>
      <c r="VIG670" s="7"/>
      <c r="VIH670" s="7"/>
      <c r="VII670" s="7"/>
      <c r="VIJ670" s="7"/>
      <c r="VIK670" s="7"/>
      <c r="VIL670" s="7"/>
      <c r="VIM670" s="7"/>
      <c r="VIN670" s="7"/>
      <c r="VIO670" s="7"/>
      <c r="VIP670" s="7"/>
      <c r="VIQ670" s="7"/>
      <c r="VIR670" s="7"/>
      <c r="VIS670" s="7"/>
      <c r="VIT670" s="7"/>
      <c r="VIU670" s="7"/>
      <c r="VIV670" s="7"/>
      <c r="VIW670" s="7"/>
      <c r="VIX670" s="7"/>
      <c r="VIY670" s="7"/>
      <c r="VIZ670" s="7"/>
      <c r="VJA670" s="7"/>
      <c r="VJB670" s="7"/>
      <c r="VJC670" s="7"/>
      <c r="VJD670" s="7"/>
      <c r="VJE670" s="7"/>
      <c r="VJF670" s="7"/>
      <c r="VJG670" s="7"/>
      <c r="VJH670" s="7"/>
      <c r="VJI670" s="7"/>
      <c r="VJJ670" s="7"/>
      <c r="VJK670" s="7"/>
      <c r="VJL670" s="7"/>
      <c r="VJM670" s="7"/>
      <c r="VJN670" s="7"/>
      <c r="VJO670" s="7"/>
      <c r="VJP670" s="7"/>
      <c r="VJQ670" s="7"/>
      <c r="VJR670" s="7"/>
      <c r="VJS670" s="7"/>
      <c r="VJT670" s="7"/>
      <c r="VJU670" s="7"/>
      <c r="VJV670" s="7"/>
      <c r="VJW670" s="7"/>
      <c r="VJX670" s="7"/>
      <c r="VJY670" s="7"/>
      <c r="VJZ670" s="7"/>
      <c r="VKA670" s="7"/>
      <c r="VKB670" s="7"/>
      <c r="VKC670" s="7"/>
      <c r="VKD670" s="7"/>
      <c r="VKE670" s="7"/>
      <c r="VKF670" s="7"/>
      <c r="VKG670" s="7"/>
      <c r="VKH670" s="7"/>
      <c r="VKI670" s="7"/>
      <c r="VKJ670" s="7"/>
      <c r="VKK670" s="7"/>
      <c r="VKL670" s="7"/>
      <c r="VKM670" s="7"/>
      <c r="VKN670" s="7"/>
      <c r="VKO670" s="7"/>
      <c r="VKP670" s="7"/>
      <c r="VKQ670" s="7"/>
      <c r="VKR670" s="7"/>
      <c r="VKS670" s="7"/>
      <c r="VKT670" s="7"/>
      <c r="VKU670" s="7"/>
      <c r="VKV670" s="7"/>
      <c r="VKW670" s="7"/>
      <c r="VKX670" s="7"/>
      <c r="VKY670" s="7"/>
      <c r="VKZ670" s="7"/>
      <c r="VLA670" s="7"/>
      <c r="VLB670" s="7"/>
      <c r="VLC670" s="7"/>
      <c r="VLD670" s="7"/>
      <c r="VLE670" s="7"/>
      <c r="VLF670" s="7"/>
      <c r="VLG670" s="7"/>
      <c r="VLH670" s="7"/>
      <c r="VLI670" s="7"/>
      <c r="VLJ670" s="7"/>
      <c r="VLK670" s="7"/>
      <c r="VLL670" s="7"/>
      <c r="VLM670" s="7"/>
      <c r="VLN670" s="7"/>
      <c r="VLO670" s="7"/>
      <c r="VLP670" s="7"/>
      <c r="VLQ670" s="7"/>
      <c r="VLR670" s="7"/>
      <c r="VLS670" s="7"/>
      <c r="VLT670" s="7"/>
      <c r="VLU670" s="7"/>
      <c r="VLV670" s="7"/>
      <c r="VLW670" s="7"/>
      <c r="VLX670" s="7"/>
      <c r="VLY670" s="7"/>
      <c r="VLZ670" s="7"/>
      <c r="VMA670" s="7"/>
      <c r="VMB670" s="7"/>
      <c r="VMC670" s="7"/>
      <c r="VMD670" s="7"/>
      <c r="VME670" s="7"/>
      <c r="VMF670" s="7"/>
      <c r="VMG670" s="7"/>
      <c r="VMH670" s="7"/>
      <c r="VMI670" s="7"/>
      <c r="VMJ670" s="7"/>
      <c r="VMK670" s="7"/>
      <c r="VML670" s="7"/>
      <c r="VMM670" s="7"/>
      <c r="VMN670" s="7"/>
      <c r="VMO670" s="7"/>
      <c r="VMP670" s="7"/>
      <c r="VMQ670" s="7"/>
      <c r="VMR670" s="7"/>
      <c r="VMS670" s="7"/>
      <c r="VMT670" s="7"/>
      <c r="VMU670" s="7"/>
      <c r="VMV670" s="7"/>
      <c r="VMW670" s="7"/>
      <c r="VMX670" s="7"/>
      <c r="VMY670" s="7"/>
      <c r="VMZ670" s="7"/>
      <c r="VNA670" s="7"/>
      <c r="VNB670" s="7"/>
      <c r="VNC670" s="7"/>
      <c r="VND670" s="7"/>
      <c r="VNE670" s="7"/>
      <c r="VNF670" s="7"/>
      <c r="VNG670" s="7"/>
      <c r="VNH670" s="7"/>
      <c r="VNI670" s="7"/>
      <c r="VNJ670" s="7"/>
      <c r="VNK670" s="7"/>
      <c r="VNL670" s="7"/>
      <c r="VNM670" s="7"/>
      <c r="VNN670" s="7"/>
      <c r="VNO670" s="7"/>
      <c r="VNP670" s="7"/>
      <c r="VNQ670" s="7"/>
      <c r="VNR670" s="7"/>
      <c r="VNS670" s="7"/>
      <c r="VNT670" s="7"/>
      <c r="VNU670" s="7"/>
      <c r="VNV670" s="7"/>
      <c r="VNW670" s="7"/>
      <c r="VNX670" s="7"/>
      <c r="VNY670" s="7"/>
      <c r="VNZ670" s="7"/>
      <c r="VOA670" s="7"/>
      <c r="VOB670" s="7"/>
      <c r="VOC670" s="7"/>
      <c r="VOD670" s="7"/>
      <c r="VOE670" s="7"/>
      <c r="VOF670" s="7"/>
      <c r="VOG670" s="7"/>
      <c r="VOH670" s="7"/>
      <c r="VOI670" s="7"/>
      <c r="VOJ670" s="7"/>
      <c r="VOK670" s="7"/>
      <c r="VOL670" s="7"/>
      <c r="VOM670" s="7"/>
      <c r="VON670" s="7"/>
      <c r="VOO670" s="7"/>
      <c r="VOP670" s="7"/>
      <c r="VOQ670" s="7"/>
      <c r="VOR670" s="7"/>
      <c r="VOS670" s="7"/>
      <c r="VOT670" s="7"/>
      <c r="VOU670" s="7"/>
      <c r="VOV670" s="7"/>
      <c r="VOW670" s="7"/>
      <c r="VOX670" s="7"/>
      <c r="VOY670" s="7"/>
      <c r="VOZ670" s="7"/>
      <c r="VPA670" s="7"/>
      <c r="VPB670" s="7"/>
      <c r="VPC670" s="7"/>
      <c r="VPD670" s="7"/>
      <c r="VPE670" s="7"/>
      <c r="VPF670" s="7"/>
      <c r="VPG670" s="7"/>
      <c r="VPH670" s="7"/>
      <c r="VPI670" s="7"/>
      <c r="VPJ670" s="7"/>
      <c r="VPK670" s="7"/>
      <c r="VPL670" s="7"/>
      <c r="VPM670" s="7"/>
      <c r="VPN670" s="7"/>
      <c r="VPO670" s="7"/>
      <c r="VPP670" s="7"/>
      <c r="VPQ670" s="7"/>
      <c r="VPR670" s="7"/>
      <c r="VPS670" s="7"/>
      <c r="VPT670" s="7"/>
      <c r="VPU670" s="7"/>
      <c r="VPV670" s="7"/>
      <c r="VPW670" s="7"/>
      <c r="VPX670" s="7"/>
      <c r="VPY670" s="7"/>
      <c r="VPZ670" s="7"/>
      <c r="VQA670" s="7"/>
      <c r="VQB670" s="7"/>
      <c r="VQC670" s="7"/>
      <c r="VQD670" s="7"/>
      <c r="VQE670" s="7"/>
      <c r="VQF670" s="7"/>
      <c r="VQG670" s="7"/>
      <c r="VQH670" s="7"/>
      <c r="VQI670" s="7"/>
      <c r="VQJ670" s="7"/>
      <c r="VQK670" s="7"/>
      <c r="VQL670" s="7"/>
      <c r="VQM670" s="7"/>
      <c r="VQN670" s="7"/>
      <c r="VQO670" s="7"/>
      <c r="VQP670" s="7"/>
      <c r="VQQ670" s="7"/>
      <c r="VQR670" s="7"/>
      <c r="VQS670" s="7"/>
      <c r="VQT670" s="7"/>
      <c r="VQU670" s="7"/>
      <c r="VQV670" s="7"/>
      <c r="VQW670" s="7"/>
      <c r="VQX670" s="7"/>
      <c r="VQY670" s="7"/>
      <c r="VQZ670" s="7"/>
      <c r="VRA670" s="7"/>
      <c r="VRB670" s="7"/>
      <c r="VRC670" s="7"/>
      <c r="VRD670" s="7"/>
      <c r="VRE670" s="7"/>
      <c r="VRF670" s="7"/>
      <c r="VRG670" s="7"/>
      <c r="VRH670" s="7"/>
      <c r="VRI670" s="7"/>
      <c r="VRJ670" s="7"/>
      <c r="VRK670" s="7"/>
      <c r="VRL670" s="7"/>
      <c r="VRM670" s="7"/>
      <c r="VRN670" s="7"/>
      <c r="VRO670" s="7"/>
      <c r="VRP670" s="7"/>
      <c r="VRQ670" s="7"/>
      <c r="VRR670" s="7"/>
      <c r="VRS670" s="7"/>
      <c r="VRT670" s="7"/>
      <c r="VRU670" s="7"/>
      <c r="VRV670" s="7"/>
      <c r="VRW670" s="7"/>
      <c r="VRX670" s="7"/>
      <c r="VRY670" s="7"/>
      <c r="VRZ670" s="7"/>
      <c r="VSA670" s="7"/>
      <c r="VSB670" s="7"/>
      <c r="VSC670" s="7"/>
      <c r="VSD670" s="7"/>
      <c r="VSE670" s="7"/>
      <c r="VSF670" s="7"/>
      <c r="VSG670" s="7"/>
      <c r="VSH670" s="7"/>
      <c r="VSI670" s="7"/>
      <c r="VSJ670" s="7"/>
      <c r="VSK670" s="7"/>
      <c r="VSL670" s="7"/>
      <c r="VSM670" s="7"/>
      <c r="VSN670" s="7"/>
      <c r="VSO670" s="7"/>
      <c r="VSP670" s="7"/>
      <c r="VSQ670" s="7"/>
      <c r="VSR670" s="7"/>
      <c r="VSS670" s="7"/>
      <c r="VST670" s="7"/>
      <c r="VSU670" s="7"/>
      <c r="VSV670" s="7"/>
      <c r="VSW670" s="7"/>
      <c r="VSX670" s="7"/>
      <c r="VSY670" s="7"/>
      <c r="VSZ670" s="7"/>
      <c r="VTA670" s="7"/>
      <c r="VTB670" s="7"/>
      <c r="VTC670" s="7"/>
      <c r="VTD670" s="7"/>
      <c r="VTE670" s="7"/>
      <c r="VTF670" s="7"/>
      <c r="VTG670" s="7"/>
      <c r="VTH670" s="7"/>
      <c r="VTI670" s="7"/>
      <c r="VTJ670" s="7"/>
      <c r="VTK670" s="7"/>
      <c r="VTL670" s="7"/>
      <c r="VTM670" s="7"/>
      <c r="VTN670" s="7"/>
      <c r="VTO670" s="7"/>
      <c r="VTP670" s="7"/>
      <c r="VTQ670" s="7"/>
      <c r="VTR670" s="7"/>
      <c r="VTS670" s="7"/>
      <c r="VTT670" s="7"/>
      <c r="VTU670" s="7"/>
      <c r="VTV670" s="7"/>
      <c r="VTW670" s="7"/>
      <c r="VTX670" s="7"/>
      <c r="VTY670" s="7"/>
      <c r="VTZ670" s="7"/>
      <c r="VUA670" s="7"/>
      <c r="VUB670" s="7"/>
      <c r="VUC670" s="7"/>
      <c r="VUD670" s="7"/>
      <c r="VUE670" s="7"/>
      <c r="VUF670" s="7"/>
      <c r="VUG670" s="7"/>
      <c r="VUH670" s="7"/>
      <c r="VUI670" s="7"/>
      <c r="VUJ670" s="7"/>
      <c r="VUK670" s="7"/>
      <c r="VUL670" s="7"/>
      <c r="VUM670" s="7"/>
      <c r="VUN670" s="7"/>
      <c r="VUO670" s="7"/>
      <c r="VUP670" s="7"/>
      <c r="VUQ670" s="7"/>
      <c r="VUR670" s="7"/>
      <c r="VUS670" s="7"/>
      <c r="VUT670" s="7"/>
      <c r="VUU670" s="7"/>
      <c r="VUV670" s="7"/>
      <c r="VUW670" s="7"/>
      <c r="VUX670" s="7"/>
      <c r="VUY670" s="7"/>
      <c r="VUZ670" s="7"/>
      <c r="VVA670" s="7"/>
      <c r="VVB670" s="7"/>
      <c r="VVC670" s="7"/>
      <c r="VVD670" s="7"/>
      <c r="VVE670" s="7"/>
      <c r="VVF670" s="7"/>
      <c r="VVG670" s="7"/>
      <c r="VVH670" s="7"/>
      <c r="VVI670" s="7"/>
      <c r="VVJ670" s="7"/>
      <c r="VVK670" s="7"/>
      <c r="VVL670" s="7"/>
      <c r="VVM670" s="7"/>
      <c r="VVN670" s="7"/>
      <c r="VVO670" s="7"/>
      <c r="VVP670" s="7"/>
      <c r="VVQ670" s="7"/>
      <c r="VVR670" s="7"/>
      <c r="VVS670" s="7"/>
      <c r="VVT670" s="7"/>
      <c r="VVU670" s="7"/>
      <c r="VVV670" s="7"/>
      <c r="VVW670" s="7"/>
      <c r="VVX670" s="7"/>
      <c r="VVY670" s="7"/>
      <c r="VVZ670" s="7"/>
      <c r="VWA670" s="7"/>
      <c r="VWB670" s="7"/>
      <c r="VWC670" s="7"/>
      <c r="VWD670" s="7"/>
      <c r="VWE670" s="7"/>
      <c r="VWF670" s="7"/>
      <c r="VWG670" s="7"/>
      <c r="VWH670" s="7"/>
      <c r="VWI670" s="7"/>
      <c r="VWJ670" s="7"/>
      <c r="VWK670" s="7"/>
      <c r="VWL670" s="7"/>
      <c r="VWM670" s="7"/>
      <c r="VWN670" s="7"/>
      <c r="VWO670" s="7"/>
      <c r="VWP670" s="7"/>
      <c r="VWQ670" s="7"/>
      <c r="VWR670" s="7"/>
      <c r="VWS670" s="7"/>
      <c r="VWT670" s="7"/>
      <c r="VWU670" s="7"/>
      <c r="VWV670" s="7"/>
      <c r="VWW670" s="7"/>
      <c r="VWX670" s="7"/>
      <c r="VWY670" s="7"/>
      <c r="VWZ670" s="7"/>
      <c r="VXA670" s="7"/>
      <c r="VXB670" s="7"/>
      <c r="VXC670" s="7"/>
      <c r="VXD670" s="7"/>
      <c r="VXE670" s="7"/>
      <c r="VXF670" s="7"/>
      <c r="VXG670" s="7"/>
      <c r="VXH670" s="7"/>
      <c r="VXI670" s="7"/>
      <c r="VXJ670" s="7"/>
      <c r="VXK670" s="7"/>
      <c r="VXL670" s="7"/>
      <c r="VXM670" s="7"/>
      <c r="VXN670" s="7"/>
      <c r="VXO670" s="7"/>
      <c r="VXP670" s="7"/>
      <c r="VXQ670" s="7"/>
      <c r="VXR670" s="7"/>
      <c r="VXS670" s="7"/>
      <c r="VXT670" s="7"/>
      <c r="VXU670" s="7"/>
      <c r="VXV670" s="7"/>
      <c r="VXW670" s="7"/>
      <c r="VXX670" s="7"/>
      <c r="VXY670" s="7"/>
      <c r="VXZ670" s="7"/>
      <c r="VYA670" s="7"/>
      <c r="VYB670" s="7"/>
      <c r="VYC670" s="7"/>
      <c r="VYD670" s="7"/>
      <c r="VYE670" s="7"/>
      <c r="VYF670" s="7"/>
      <c r="VYG670" s="7"/>
      <c r="VYH670" s="7"/>
      <c r="VYI670" s="7"/>
      <c r="VYJ670" s="7"/>
      <c r="VYK670" s="7"/>
      <c r="VYL670" s="7"/>
      <c r="VYM670" s="7"/>
      <c r="VYN670" s="7"/>
      <c r="VYO670" s="7"/>
      <c r="VYP670" s="7"/>
      <c r="VYQ670" s="7"/>
      <c r="VYR670" s="7"/>
      <c r="VYS670" s="7"/>
      <c r="VYT670" s="7"/>
      <c r="VYU670" s="7"/>
      <c r="VYV670" s="7"/>
      <c r="VYW670" s="7"/>
      <c r="VYX670" s="7"/>
      <c r="VYY670" s="7"/>
      <c r="VYZ670" s="7"/>
      <c r="VZA670" s="7"/>
      <c r="VZB670" s="7"/>
      <c r="VZC670" s="7"/>
      <c r="VZD670" s="7"/>
      <c r="VZE670" s="7"/>
      <c r="VZF670" s="7"/>
      <c r="VZG670" s="7"/>
      <c r="VZH670" s="7"/>
      <c r="VZI670" s="7"/>
      <c r="VZJ670" s="7"/>
      <c r="VZK670" s="7"/>
      <c r="VZL670" s="7"/>
      <c r="VZM670" s="7"/>
      <c r="VZN670" s="7"/>
      <c r="VZO670" s="7"/>
      <c r="VZP670" s="7"/>
      <c r="VZQ670" s="7"/>
      <c r="VZR670" s="7"/>
      <c r="VZS670" s="7"/>
      <c r="VZT670" s="7"/>
      <c r="VZU670" s="7"/>
      <c r="VZV670" s="7"/>
      <c r="VZW670" s="7"/>
      <c r="VZX670" s="7"/>
      <c r="VZY670" s="7"/>
      <c r="VZZ670" s="7"/>
      <c r="WAA670" s="7"/>
      <c r="WAB670" s="7"/>
      <c r="WAC670" s="7"/>
      <c r="WAD670" s="7"/>
      <c r="WAE670" s="7"/>
      <c r="WAF670" s="7"/>
      <c r="WAG670" s="7"/>
      <c r="WAH670" s="7"/>
      <c r="WAI670" s="7"/>
      <c r="WAJ670" s="7"/>
      <c r="WAK670" s="7"/>
      <c r="WAL670" s="7"/>
      <c r="WAM670" s="7"/>
      <c r="WAN670" s="7"/>
      <c r="WAO670" s="7"/>
      <c r="WAP670" s="7"/>
      <c r="WAQ670" s="7"/>
      <c r="WAR670" s="7"/>
      <c r="WAS670" s="7"/>
      <c r="WAT670" s="7"/>
      <c r="WAU670" s="7"/>
      <c r="WAV670" s="7"/>
      <c r="WAW670" s="7"/>
      <c r="WAX670" s="7"/>
      <c r="WAY670" s="7"/>
      <c r="WAZ670" s="7"/>
      <c r="WBA670" s="7"/>
      <c r="WBB670" s="7"/>
      <c r="WBC670" s="7"/>
      <c r="WBD670" s="7"/>
      <c r="WBE670" s="7"/>
      <c r="WBF670" s="7"/>
      <c r="WBG670" s="7"/>
      <c r="WBH670" s="7"/>
      <c r="WBI670" s="7"/>
      <c r="WBJ670" s="7"/>
      <c r="WBK670" s="7"/>
      <c r="WBL670" s="7"/>
      <c r="WBM670" s="7"/>
      <c r="WBN670" s="7"/>
      <c r="WBO670" s="7"/>
      <c r="WBP670" s="7"/>
      <c r="WBQ670" s="7"/>
      <c r="WBR670" s="7"/>
      <c r="WBS670" s="7"/>
      <c r="WBT670" s="7"/>
      <c r="WBU670" s="7"/>
      <c r="WBV670" s="7"/>
      <c r="WBW670" s="7"/>
      <c r="WBX670" s="7"/>
      <c r="WBY670" s="7"/>
      <c r="WBZ670" s="7"/>
      <c r="WCA670" s="7"/>
      <c r="WCB670" s="7"/>
      <c r="WCC670" s="7"/>
      <c r="WCD670" s="7"/>
      <c r="WCE670" s="7"/>
      <c r="WCF670" s="7"/>
      <c r="WCG670" s="7"/>
      <c r="WCH670" s="7"/>
      <c r="WCI670" s="7"/>
      <c r="WCJ670" s="7"/>
      <c r="WCK670" s="7"/>
      <c r="WCL670" s="7"/>
      <c r="WCM670" s="7"/>
      <c r="WCN670" s="7"/>
      <c r="WCO670" s="7"/>
      <c r="WCP670" s="7"/>
      <c r="WCQ670" s="7"/>
      <c r="WCR670" s="7"/>
      <c r="WCS670" s="7"/>
      <c r="WCT670" s="7"/>
      <c r="WCU670" s="7"/>
      <c r="WCV670" s="7"/>
      <c r="WCW670" s="7"/>
      <c r="WCX670" s="7"/>
      <c r="WCY670" s="7"/>
      <c r="WCZ670" s="7"/>
      <c r="WDA670" s="7"/>
      <c r="WDB670" s="7"/>
      <c r="WDC670" s="7"/>
      <c r="WDD670" s="7"/>
      <c r="WDE670" s="7"/>
      <c r="WDF670" s="7"/>
      <c r="WDG670" s="7"/>
      <c r="WDH670" s="7"/>
      <c r="WDI670" s="7"/>
      <c r="WDJ670" s="7"/>
      <c r="WDK670" s="7"/>
      <c r="WDL670" s="7"/>
      <c r="WDM670" s="7"/>
      <c r="WDN670" s="7"/>
      <c r="WDO670" s="7"/>
      <c r="WDP670" s="7"/>
      <c r="WDQ670" s="7"/>
      <c r="WDR670" s="7"/>
      <c r="WDS670" s="7"/>
      <c r="WDT670" s="7"/>
      <c r="WDU670" s="7"/>
      <c r="WDV670" s="7"/>
      <c r="WDW670" s="7"/>
      <c r="WDX670" s="7"/>
      <c r="WDY670" s="7"/>
      <c r="WDZ670" s="7"/>
      <c r="WEA670" s="7"/>
      <c r="WEB670" s="7"/>
      <c r="WEC670" s="7"/>
      <c r="WED670" s="7"/>
      <c r="WEE670" s="7"/>
      <c r="WEF670" s="7"/>
      <c r="WEG670" s="7"/>
      <c r="WEH670" s="7"/>
      <c r="WEI670" s="7"/>
      <c r="WEJ670" s="7"/>
      <c r="WEK670" s="7"/>
      <c r="WEL670" s="7"/>
      <c r="WEM670" s="7"/>
      <c r="WEN670" s="7"/>
      <c r="WEO670" s="7"/>
      <c r="WEP670" s="7"/>
      <c r="WEQ670" s="7"/>
      <c r="WER670" s="7"/>
      <c r="WES670" s="7"/>
      <c r="WET670" s="7"/>
      <c r="WEU670" s="7"/>
      <c r="WEV670" s="7"/>
      <c r="WEW670" s="7"/>
      <c r="WEX670" s="7"/>
      <c r="WEY670" s="7"/>
      <c r="WEZ670" s="7"/>
      <c r="WFA670" s="7"/>
      <c r="WFB670" s="7"/>
      <c r="WFC670" s="7"/>
      <c r="WFD670" s="7"/>
      <c r="WFE670" s="7"/>
      <c r="WFF670" s="7"/>
      <c r="WFG670" s="7"/>
      <c r="WFH670" s="7"/>
      <c r="WFI670" s="7"/>
      <c r="WFJ670" s="7"/>
      <c r="WFK670" s="7"/>
      <c r="WFL670" s="7"/>
      <c r="WFM670" s="7"/>
      <c r="WFN670" s="7"/>
      <c r="WFO670" s="7"/>
      <c r="WFP670" s="7"/>
      <c r="WFQ670" s="7"/>
      <c r="WFR670" s="7"/>
      <c r="WFS670" s="7"/>
      <c r="WFT670" s="7"/>
      <c r="WFU670" s="7"/>
      <c r="WFV670" s="7"/>
      <c r="WFW670" s="7"/>
      <c r="WFX670" s="7"/>
      <c r="WFY670" s="7"/>
      <c r="WFZ670" s="7"/>
      <c r="WGA670" s="7"/>
      <c r="WGB670" s="7"/>
      <c r="WGC670" s="7"/>
      <c r="WGD670" s="7"/>
      <c r="WGE670" s="7"/>
      <c r="WGF670" s="7"/>
      <c r="WGG670" s="7"/>
      <c r="WGH670" s="7"/>
      <c r="WGI670" s="7"/>
      <c r="WGJ670" s="7"/>
      <c r="WGK670" s="7"/>
      <c r="WGL670" s="7"/>
      <c r="WGM670" s="7"/>
      <c r="WGN670" s="7"/>
      <c r="WGO670" s="7"/>
      <c r="WGP670" s="7"/>
      <c r="WGQ670" s="7"/>
      <c r="WGR670" s="7"/>
      <c r="WGS670" s="7"/>
      <c r="WGT670" s="7"/>
      <c r="WGU670" s="7"/>
      <c r="WGV670" s="7"/>
      <c r="WGW670" s="7"/>
      <c r="WGX670" s="7"/>
      <c r="WGY670" s="7"/>
      <c r="WGZ670" s="7"/>
      <c r="WHA670" s="7"/>
      <c r="WHB670" s="7"/>
      <c r="WHC670" s="7"/>
      <c r="WHD670" s="7"/>
      <c r="WHE670" s="7"/>
      <c r="WHF670" s="7"/>
      <c r="WHG670" s="7"/>
      <c r="WHH670" s="7"/>
      <c r="WHI670" s="7"/>
      <c r="WHJ670" s="7"/>
      <c r="WHK670" s="7"/>
      <c r="WHL670" s="7"/>
      <c r="WHM670" s="7"/>
      <c r="WHN670" s="7"/>
      <c r="WHO670" s="7"/>
      <c r="WHP670" s="7"/>
      <c r="WHQ670" s="7"/>
      <c r="WHR670" s="7"/>
      <c r="WHS670" s="7"/>
      <c r="WHT670" s="7"/>
      <c r="WHU670" s="7"/>
      <c r="WHV670" s="7"/>
      <c r="WHW670" s="7"/>
      <c r="WHX670" s="7"/>
      <c r="WHY670" s="7"/>
      <c r="WHZ670" s="7"/>
      <c r="WIA670" s="7"/>
      <c r="WIB670" s="7"/>
      <c r="WIC670" s="7"/>
      <c r="WID670" s="7"/>
      <c r="WIE670" s="7"/>
      <c r="WIF670" s="7"/>
      <c r="WIG670" s="7"/>
      <c r="WIH670" s="7"/>
      <c r="WII670" s="7"/>
      <c r="WIJ670" s="7"/>
      <c r="WIK670" s="7"/>
      <c r="WIL670" s="7"/>
      <c r="WIM670" s="7"/>
      <c r="WIN670" s="7"/>
      <c r="WIO670" s="7"/>
      <c r="WIP670" s="7"/>
      <c r="WIQ670" s="7"/>
      <c r="WIR670" s="7"/>
      <c r="WIS670" s="7"/>
      <c r="WIT670" s="7"/>
      <c r="WIU670" s="7"/>
      <c r="WIV670" s="7"/>
      <c r="WIW670" s="7"/>
      <c r="WIX670" s="7"/>
      <c r="WIY670" s="7"/>
      <c r="WIZ670" s="7"/>
      <c r="WJA670" s="7"/>
      <c r="WJB670" s="7"/>
      <c r="WJC670" s="7"/>
      <c r="WJD670" s="7"/>
      <c r="WJE670" s="7"/>
      <c r="WJF670" s="7"/>
      <c r="WJG670" s="7"/>
      <c r="WJH670" s="7"/>
      <c r="WJI670" s="7"/>
      <c r="WJJ670" s="7"/>
      <c r="WJK670" s="7"/>
      <c r="WJL670" s="7"/>
      <c r="WJM670" s="7"/>
      <c r="WJN670" s="7"/>
      <c r="WJO670" s="7"/>
      <c r="WJP670" s="7"/>
      <c r="WJQ670" s="7"/>
      <c r="WJR670" s="7"/>
      <c r="WJS670" s="7"/>
      <c r="WJT670" s="7"/>
      <c r="WJU670" s="7"/>
      <c r="WJV670" s="7"/>
      <c r="WJW670" s="7"/>
      <c r="WJX670" s="7"/>
      <c r="WJY670" s="7"/>
      <c r="WJZ670" s="7"/>
      <c r="WKA670" s="7"/>
      <c r="WKB670" s="7"/>
      <c r="WKC670" s="7"/>
      <c r="WKD670" s="7"/>
      <c r="WKE670" s="7"/>
      <c r="WKF670" s="7"/>
      <c r="WKG670" s="7"/>
      <c r="WKH670" s="7"/>
      <c r="WKI670" s="7"/>
      <c r="WKJ670" s="7"/>
      <c r="WKK670" s="7"/>
      <c r="WKL670" s="7"/>
      <c r="WKM670" s="7"/>
      <c r="WKN670" s="7"/>
      <c r="WKO670" s="7"/>
      <c r="WKP670" s="7"/>
      <c r="WKQ670" s="7"/>
      <c r="WKR670" s="7"/>
      <c r="WKS670" s="7"/>
      <c r="WKT670" s="7"/>
      <c r="WKU670" s="7"/>
      <c r="WKV670" s="7"/>
      <c r="WKW670" s="7"/>
      <c r="WKX670" s="7"/>
      <c r="WKY670" s="7"/>
      <c r="WKZ670" s="7"/>
      <c r="WLA670" s="7"/>
      <c r="WLB670" s="7"/>
      <c r="WLC670" s="7"/>
      <c r="WLD670" s="7"/>
      <c r="WLE670" s="7"/>
      <c r="WLF670" s="7"/>
      <c r="WLG670" s="7"/>
      <c r="WLH670" s="7"/>
      <c r="WLI670" s="7"/>
      <c r="WLJ670" s="7"/>
      <c r="WLK670" s="7"/>
      <c r="WLL670" s="7"/>
      <c r="WLM670" s="7"/>
      <c r="WLN670" s="7"/>
      <c r="WLO670" s="7"/>
      <c r="WLP670" s="7"/>
      <c r="WLQ670" s="7"/>
      <c r="WLR670" s="7"/>
      <c r="WLS670" s="7"/>
      <c r="WLT670" s="7"/>
      <c r="WLU670" s="7"/>
      <c r="WLV670" s="7"/>
      <c r="WLW670" s="7"/>
      <c r="WLX670" s="7"/>
      <c r="WLY670" s="7"/>
      <c r="WLZ670" s="7"/>
      <c r="WMA670" s="7"/>
      <c r="WMB670" s="7"/>
      <c r="WMC670" s="7"/>
      <c r="WMD670" s="7"/>
      <c r="WME670" s="7"/>
      <c r="WMF670" s="7"/>
      <c r="WMG670" s="7"/>
      <c r="WMH670" s="7"/>
      <c r="WMI670" s="7"/>
      <c r="WMJ670" s="7"/>
      <c r="WMK670" s="7"/>
      <c r="WML670" s="7"/>
      <c r="WMM670" s="7"/>
      <c r="WMN670" s="7"/>
      <c r="WMO670" s="7"/>
      <c r="WMP670" s="7"/>
      <c r="WMQ670" s="7"/>
      <c r="WMR670" s="7"/>
      <c r="WMS670" s="7"/>
      <c r="WMT670" s="7"/>
      <c r="WMU670" s="7"/>
      <c r="WMV670" s="7"/>
      <c r="WMW670" s="7"/>
      <c r="WMX670" s="7"/>
      <c r="WMY670" s="7"/>
      <c r="WMZ670" s="7"/>
      <c r="WNA670" s="7"/>
      <c r="WNB670" s="7"/>
      <c r="WNC670" s="7"/>
      <c r="WND670" s="7"/>
      <c r="WNE670" s="7"/>
      <c r="WNF670" s="7"/>
      <c r="WNG670" s="7"/>
      <c r="WNH670" s="7"/>
      <c r="WNI670" s="7"/>
      <c r="WNJ670" s="7"/>
      <c r="WNK670" s="7"/>
      <c r="WNL670" s="7"/>
      <c r="WNM670" s="7"/>
      <c r="WNN670" s="7"/>
      <c r="WNO670" s="7"/>
      <c r="WNP670" s="7"/>
      <c r="WNQ670" s="7"/>
      <c r="WNR670" s="7"/>
      <c r="WNS670" s="7"/>
      <c r="WNT670" s="7"/>
      <c r="WNU670" s="7"/>
      <c r="WNV670" s="7"/>
      <c r="WNW670" s="7"/>
      <c r="WNX670" s="7"/>
      <c r="WNY670" s="7"/>
      <c r="WNZ670" s="7"/>
      <c r="WOA670" s="7"/>
      <c r="WOB670" s="7"/>
      <c r="WOC670" s="7"/>
      <c r="WOD670" s="7"/>
      <c r="WOE670" s="7"/>
      <c r="WOF670" s="7"/>
      <c r="WOG670" s="7"/>
      <c r="WOH670" s="7"/>
      <c r="WOI670" s="7"/>
      <c r="WOJ670" s="7"/>
      <c r="WOK670" s="7"/>
      <c r="WOL670" s="7"/>
      <c r="WOM670" s="7"/>
      <c r="WON670" s="7"/>
      <c r="WOO670" s="7"/>
      <c r="WOP670" s="7"/>
      <c r="WOQ670" s="7"/>
      <c r="WOR670" s="7"/>
      <c r="WOS670" s="7"/>
      <c r="WOT670" s="7"/>
      <c r="WOU670" s="7"/>
      <c r="WOV670" s="7"/>
      <c r="WOW670" s="7"/>
      <c r="WOX670" s="7"/>
      <c r="WOY670" s="7"/>
      <c r="WOZ670" s="7"/>
      <c r="WPA670" s="7"/>
      <c r="WPB670" s="7"/>
      <c r="WPC670" s="7"/>
      <c r="WPD670" s="7"/>
      <c r="WPE670" s="7"/>
      <c r="WPF670" s="7"/>
      <c r="WPG670" s="7"/>
      <c r="WPH670" s="7"/>
      <c r="WPI670" s="7"/>
      <c r="WPJ670" s="7"/>
      <c r="WPK670" s="7"/>
      <c r="WPL670" s="7"/>
      <c r="WPM670" s="7"/>
      <c r="WPN670" s="7"/>
      <c r="WPO670" s="7"/>
      <c r="WPP670" s="7"/>
      <c r="WPQ670" s="7"/>
      <c r="WPR670" s="7"/>
      <c r="WPS670" s="7"/>
      <c r="WPT670" s="7"/>
      <c r="WPU670" s="7"/>
      <c r="WPV670" s="7"/>
      <c r="WPW670" s="7"/>
      <c r="WPX670" s="7"/>
      <c r="WPY670" s="7"/>
      <c r="WPZ670" s="7"/>
      <c r="WQA670" s="7"/>
      <c r="WQB670" s="7"/>
      <c r="WQC670" s="7"/>
      <c r="WQD670" s="7"/>
      <c r="WQE670" s="7"/>
      <c r="WQF670" s="7"/>
      <c r="WQG670" s="7"/>
      <c r="WQH670" s="7"/>
      <c r="WQI670" s="7"/>
      <c r="WQJ670" s="7"/>
      <c r="WQK670" s="7"/>
      <c r="WQL670" s="7"/>
      <c r="WQM670" s="7"/>
      <c r="WQN670" s="7"/>
      <c r="WQO670" s="7"/>
      <c r="WQP670" s="7"/>
      <c r="WQQ670" s="7"/>
      <c r="WQR670" s="7"/>
      <c r="WQS670" s="7"/>
      <c r="WQT670" s="7"/>
      <c r="WQU670" s="7"/>
      <c r="WQV670" s="7"/>
      <c r="WQW670" s="7"/>
      <c r="WQX670" s="7"/>
      <c r="WQY670" s="7"/>
      <c r="WQZ670" s="7"/>
      <c r="WRA670" s="7"/>
      <c r="WRB670" s="7"/>
      <c r="WRC670" s="7"/>
      <c r="WRD670" s="7"/>
      <c r="WRE670" s="7"/>
      <c r="WRF670" s="7"/>
      <c r="WRG670" s="7"/>
      <c r="WRH670" s="7"/>
      <c r="WRI670" s="7"/>
      <c r="WRJ670" s="7"/>
      <c r="WRK670" s="7"/>
      <c r="WRL670" s="7"/>
      <c r="WRM670" s="7"/>
      <c r="WRN670" s="7"/>
      <c r="WRO670" s="7"/>
      <c r="WRP670" s="7"/>
      <c r="WRQ670" s="7"/>
      <c r="WRR670" s="7"/>
      <c r="WRS670" s="7"/>
      <c r="WRT670" s="7"/>
      <c r="WRU670" s="7"/>
      <c r="WRV670" s="7"/>
      <c r="WRW670" s="7"/>
      <c r="WRX670" s="7"/>
      <c r="WRY670" s="7"/>
      <c r="WRZ670" s="7"/>
      <c r="WSA670" s="7"/>
      <c r="WSB670" s="7"/>
      <c r="WSC670" s="7"/>
      <c r="WSD670" s="7"/>
      <c r="WSE670" s="7"/>
      <c r="WSF670" s="7"/>
      <c r="WSG670" s="7"/>
      <c r="WSH670" s="7"/>
      <c r="WSI670" s="7"/>
      <c r="WSJ670" s="7"/>
      <c r="WSK670" s="7"/>
      <c r="WSL670" s="7"/>
      <c r="WSM670" s="7"/>
      <c r="WSN670" s="7"/>
      <c r="WSO670" s="7"/>
      <c r="WSP670" s="7"/>
      <c r="WSQ670" s="7"/>
      <c r="WSR670" s="7"/>
      <c r="WSS670" s="7"/>
      <c r="WST670" s="7"/>
      <c r="WSU670" s="7"/>
      <c r="WSV670" s="7"/>
      <c r="WSW670" s="7"/>
      <c r="WSX670" s="7"/>
      <c r="WSY670" s="7"/>
      <c r="WSZ670" s="7"/>
      <c r="WTA670" s="7"/>
      <c r="WTB670" s="7"/>
      <c r="WTC670" s="7"/>
      <c r="WTD670" s="7"/>
      <c r="WTE670" s="7"/>
      <c r="WTF670" s="7"/>
      <c r="WTG670" s="7"/>
      <c r="WTH670" s="7"/>
      <c r="WTI670" s="7"/>
      <c r="WTJ670" s="7"/>
      <c r="WTK670" s="7"/>
      <c r="WTL670" s="7"/>
      <c r="WTM670" s="7"/>
      <c r="WTN670" s="7"/>
      <c r="WTO670" s="7"/>
      <c r="WTP670" s="7"/>
      <c r="WTQ670" s="7"/>
      <c r="WTR670" s="7"/>
      <c r="WTS670" s="7"/>
      <c r="WTT670" s="7"/>
      <c r="WTU670" s="7"/>
      <c r="WTV670" s="7"/>
      <c r="WTW670" s="7"/>
      <c r="WTX670" s="7"/>
      <c r="WTY670" s="7"/>
      <c r="WTZ670" s="7"/>
      <c r="WUA670" s="7"/>
      <c r="WUB670" s="7"/>
      <c r="WUC670" s="7"/>
      <c r="WUD670" s="7"/>
      <c r="WUE670" s="7"/>
      <c r="WUF670" s="7"/>
      <c r="WUG670" s="7"/>
      <c r="WUH670" s="7"/>
      <c r="WUI670" s="7"/>
      <c r="WUJ670" s="7"/>
      <c r="WUK670" s="7"/>
      <c r="WUL670" s="7"/>
      <c r="WUM670" s="7"/>
      <c r="WUN670" s="7"/>
      <c r="WUO670" s="7"/>
      <c r="WUP670" s="7"/>
      <c r="WUQ670" s="7"/>
      <c r="WUR670" s="7"/>
      <c r="WUS670" s="7"/>
      <c r="WUT670" s="7"/>
      <c r="WUU670" s="7"/>
      <c r="WUV670" s="7"/>
      <c r="WUW670" s="7"/>
      <c r="WUX670" s="7"/>
      <c r="WUY670" s="7"/>
      <c r="WUZ670" s="7"/>
      <c r="WVA670" s="7"/>
      <c r="WVB670" s="7"/>
      <c r="WVC670" s="7"/>
      <c r="WVD670" s="7"/>
      <c r="WVE670" s="7"/>
      <c r="WVF670" s="7"/>
      <c r="WVG670" s="7"/>
      <c r="WVH670" s="7"/>
      <c r="WVI670" s="7"/>
      <c r="WVJ670" s="7"/>
      <c r="WVK670" s="7"/>
      <c r="WVL670" s="7"/>
      <c r="WVM670" s="7"/>
      <c r="WVN670" s="7"/>
      <c r="WVO670" s="7"/>
      <c r="WVP670" s="7"/>
      <c r="WVQ670" s="7"/>
      <c r="WVR670" s="7"/>
      <c r="WVS670" s="7"/>
      <c r="WVT670" s="7"/>
      <c r="WVU670" s="7"/>
      <c r="WVV670" s="7"/>
      <c r="WVW670" s="7"/>
      <c r="WVX670" s="7"/>
      <c r="WVY670" s="7"/>
      <c r="WVZ670" s="7"/>
      <c r="WWA670" s="7"/>
      <c r="WWB670" s="7"/>
      <c r="WWC670" s="7"/>
      <c r="WWD670" s="7"/>
      <c r="WWE670" s="7"/>
      <c r="WWF670" s="7"/>
      <c r="WWG670" s="7"/>
      <c r="WWH670" s="7"/>
      <c r="WWI670" s="7"/>
      <c r="WWJ670" s="7"/>
      <c r="WWK670" s="7"/>
      <c r="WWL670" s="7"/>
      <c r="WWM670" s="7"/>
      <c r="WWN670" s="7"/>
      <c r="WWO670" s="7"/>
      <c r="WWP670" s="7"/>
      <c r="WWQ670" s="7"/>
      <c r="WWR670" s="7"/>
      <c r="WWS670" s="7"/>
      <c r="WWT670" s="7"/>
      <c r="WWU670" s="7"/>
      <c r="WWV670" s="7"/>
      <c r="WWW670" s="7"/>
      <c r="WWX670" s="7"/>
      <c r="WWY670" s="7"/>
      <c r="WWZ670" s="7"/>
      <c r="WXA670" s="7"/>
      <c r="WXB670" s="7"/>
      <c r="WXC670" s="7"/>
      <c r="WXD670" s="7"/>
      <c r="WXE670" s="7"/>
      <c r="WXF670" s="7"/>
      <c r="WXG670" s="7"/>
      <c r="WXH670" s="7"/>
      <c r="WXI670" s="7"/>
      <c r="WXJ670" s="7"/>
      <c r="WXK670" s="7"/>
      <c r="WXL670" s="7"/>
      <c r="WXM670" s="7"/>
      <c r="WXN670" s="7"/>
      <c r="WXO670" s="7"/>
      <c r="WXP670" s="7"/>
      <c r="WXQ670" s="7"/>
      <c r="WXR670" s="7"/>
      <c r="WXS670" s="7"/>
      <c r="WXT670" s="7"/>
      <c r="WXU670" s="7"/>
      <c r="WXV670" s="7"/>
      <c r="WXW670" s="7"/>
      <c r="WXX670" s="7"/>
      <c r="WXY670" s="7"/>
      <c r="WXZ670" s="7"/>
      <c r="WYA670" s="7"/>
      <c r="WYB670" s="7"/>
      <c r="WYC670" s="7"/>
      <c r="WYD670" s="7"/>
      <c r="WYE670" s="7"/>
      <c r="WYF670" s="7"/>
      <c r="WYG670" s="7"/>
      <c r="WYH670" s="7"/>
      <c r="WYI670" s="7"/>
      <c r="WYJ670" s="7"/>
      <c r="WYK670" s="7"/>
      <c r="WYL670" s="7"/>
      <c r="WYM670" s="7"/>
      <c r="WYN670" s="7"/>
      <c r="WYO670" s="7"/>
      <c r="WYP670" s="7"/>
      <c r="WYQ670" s="7"/>
      <c r="WYR670" s="7"/>
      <c r="WYS670" s="7"/>
      <c r="WYT670" s="7"/>
      <c r="WYU670" s="7"/>
      <c r="WYV670" s="7"/>
      <c r="WYW670" s="7"/>
      <c r="WYX670" s="7"/>
      <c r="WYY670" s="7"/>
      <c r="WYZ670" s="7"/>
      <c r="WZA670" s="7"/>
      <c r="WZB670" s="7"/>
      <c r="WZC670" s="7"/>
      <c r="WZD670" s="7"/>
      <c r="WZE670" s="7"/>
      <c r="WZF670" s="7"/>
      <c r="WZG670" s="7"/>
      <c r="WZH670" s="7"/>
      <c r="WZI670" s="7"/>
      <c r="WZJ670" s="7"/>
      <c r="WZK670" s="7"/>
      <c r="WZL670" s="7"/>
      <c r="WZM670" s="7"/>
      <c r="WZN670" s="7"/>
      <c r="WZO670" s="7"/>
      <c r="WZP670" s="7"/>
      <c r="WZQ670" s="7"/>
      <c r="WZR670" s="7"/>
      <c r="WZS670" s="7"/>
      <c r="WZT670" s="7"/>
      <c r="WZU670" s="7"/>
      <c r="WZV670" s="7"/>
      <c r="WZW670" s="7"/>
      <c r="WZX670" s="7"/>
      <c r="WZY670" s="7"/>
      <c r="WZZ670" s="7"/>
      <c r="XAA670" s="7"/>
      <c r="XAB670" s="7"/>
      <c r="XAC670" s="7"/>
      <c r="XAD670" s="7"/>
      <c r="XAE670" s="7"/>
      <c r="XAF670" s="7"/>
      <c r="XAG670" s="7"/>
      <c r="XAH670" s="7"/>
      <c r="XAI670" s="7"/>
      <c r="XAJ670" s="7"/>
      <c r="XAK670" s="7"/>
      <c r="XAL670" s="7"/>
      <c r="XAM670" s="7"/>
      <c r="XAN670" s="7"/>
      <c r="XAO670" s="7"/>
      <c r="XAP670" s="7"/>
      <c r="XAQ670" s="7"/>
      <c r="XAR670" s="7"/>
      <c r="XAS670" s="7"/>
      <c r="XAT670" s="7"/>
      <c r="XAU670" s="7"/>
      <c r="XAV670" s="7"/>
      <c r="XAW670" s="7"/>
      <c r="XAX670" s="7"/>
      <c r="XAY670" s="7"/>
      <c r="XAZ670" s="7"/>
      <c r="XBA670" s="7"/>
      <c r="XBB670" s="7"/>
      <c r="XBC670" s="7"/>
      <c r="XBD670" s="7"/>
      <c r="XBE670" s="7"/>
      <c r="XBF670" s="7"/>
      <c r="XBG670" s="7"/>
      <c r="XBH670" s="7"/>
      <c r="XBI670" s="7"/>
      <c r="XBJ670" s="7"/>
      <c r="XBK670" s="7"/>
      <c r="XBL670" s="7"/>
      <c r="XBM670" s="7"/>
      <c r="XBN670" s="7"/>
      <c r="XBO670" s="7"/>
      <c r="XBP670" s="7"/>
      <c r="XBQ670" s="7"/>
      <c r="XBR670" s="7"/>
      <c r="XBS670" s="7"/>
      <c r="XBT670" s="7"/>
      <c r="XBU670" s="7"/>
      <c r="XBV670" s="7"/>
      <c r="XBW670" s="7"/>
      <c r="XBX670" s="7"/>
      <c r="XBY670" s="7"/>
      <c r="XBZ670" s="7"/>
      <c r="XCA670" s="7"/>
      <c r="XCB670" s="7"/>
      <c r="XCC670" s="7"/>
      <c r="XCD670" s="7"/>
      <c r="XCE670" s="7"/>
      <c r="XCF670" s="7"/>
      <c r="XCG670" s="7"/>
      <c r="XCH670" s="7"/>
      <c r="XCI670" s="7"/>
      <c r="XCJ670" s="7"/>
      <c r="XCK670" s="7"/>
      <c r="XCL670" s="7"/>
      <c r="XCM670" s="7"/>
      <c r="XCN670" s="7"/>
      <c r="XCO670" s="7"/>
      <c r="XCP670" s="7"/>
      <c r="XCQ670" s="7"/>
      <c r="XCR670" s="7"/>
      <c r="XCS670" s="7"/>
      <c r="XCT670" s="7"/>
      <c r="XCU670" s="7"/>
      <c r="XCV670" s="7"/>
      <c r="XCW670" s="7"/>
      <c r="XCX670" s="7"/>
      <c r="XCY670" s="7"/>
      <c r="XCZ670" s="7"/>
      <c r="XDA670" s="7"/>
      <c r="XDB670" s="7"/>
      <c r="XDC670" s="7"/>
      <c r="XDD670" s="7"/>
      <c r="XDE670" s="7"/>
      <c r="XDF670" s="7"/>
      <c r="XDG670" s="7"/>
      <c r="XDH670" s="7"/>
      <c r="XDI670" s="7"/>
      <c r="XDJ670" s="7"/>
      <c r="XDK670" s="7"/>
      <c r="XDL670" s="7"/>
      <c r="XDM670" s="7"/>
      <c r="XDN670" s="7"/>
      <c r="XDO670" s="7"/>
      <c r="XDP670" s="7"/>
      <c r="XDQ670" s="7"/>
      <c r="XDR670" s="7"/>
      <c r="XDS670" s="7"/>
      <c r="XDT670" s="7"/>
      <c r="XDU670" s="7"/>
      <c r="XDV670" s="7"/>
      <c r="XDW670" s="7"/>
      <c r="XDX670" s="7"/>
      <c r="XDY670" s="7"/>
      <c r="XDZ670" s="7"/>
      <c r="XEA670" s="7"/>
      <c r="XEB670" s="7"/>
      <c r="XEC670" s="7"/>
      <c r="XED670" s="7"/>
      <c r="XEE670" s="7"/>
      <c r="XEF670" s="7"/>
      <c r="XEG670" s="7"/>
      <c r="XEH670" s="7"/>
      <c r="XEI670" s="7"/>
      <c r="XEJ670" s="7"/>
      <c r="XEK670" s="7"/>
      <c r="XEL670" s="7"/>
      <c r="XEM670" s="7"/>
      <c r="XEN670" s="7"/>
      <c r="XEO670" s="7"/>
      <c r="XEP670" s="7"/>
      <c r="XEQ670" s="7"/>
      <c r="XER670" s="7"/>
      <c r="XES670" s="7"/>
      <c r="XET670" s="7"/>
      <c r="XEU670" s="7"/>
      <c r="XEV670" s="7"/>
      <c r="XEW670" s="7"/>
      <c r="XEX670" s="7"/>
      <c r="XEY670" s="7"/>
      <c r="XEZ670" s="7"/>
      <c r="XFA670" s="7"/>
      <c r="XFB670" s="7"/>
      <c r="XFC670" s="7"/>
    </row>
    <row r="671" spans="1:16383" ht="12.75" customHeight="1" x14ac:dyDescent="0.2">
      <c r="A671" s="63" t="s">
        <v>1249</v>
      </c>
      <c r="D671" s="64"/>
      <c r="E671" s="18"/>
      <c r="F671" s="18"/>
      <c r="G671" s="37"/>
      <c r="H671" s="7"/>
      <c r="I671" s="1" t="s">
        <v>1263</v>
      </c>
      <c r="J671" s="32"/>
      <c r="K671" s="32"/>
      <c r="L671" s="32">
        <v>41943</v>
      </c>
      <c r="M671" s="38"/>
      <c r="N671" s="34"/>
      <c r="O671" s="38">
        <v>17</v>
      </c>
      <c r="P671" s="7"/>
      <c r="Q671" s="34">
        <f t="shared" si="75"/>
        <v>5882352</v>
      </c>
      <c r="R671" s="6">
        <f>100000000-16</f>
        <v>99999984</v>
      </c>
      <c r="S671" s="7"/>
      <c r="T671" t="str">
        <f t="shared" si="71"/>
        <v/>
      </c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  <c r="DC671" s="7"/>
      <c r="DD671" s="7"/>
      <c r="DE671" s="7"/>
      <c r="DF671" s="7"/>
      <c r="DG671" s="7"/>
      <c r="DH671" s="7"/>
      <c r="DI671" s="7"/>
      <c r="DJ671" s="7"/>
      <c r="DK671" s="7"/>
      <c r="DL671" s="7"/>
      <c r="DM671" s="7"/>
      <c r="DN671" s="7"/>
      <c r="DO671" s="7"/>
      <c r="DP671" s="7"/>
      <c r="DQ671" s="7"/>
      <c r="DR671" s="7"/>
      <c r="DS671" s="7"/>
      <c r="DT671" s="7"/>
      <c r="DU671" s="7"/>
      <c r="DV671" s="7"/>
      <c r="DW671" s="7"/>
      <c r="DX671" s="7"/>
      <c r="DY671" s="7"/>
      <c r="DZ671" s="7"/>
      <c r="EA671" s="7"/>
      <c r="EB671" s="7"/>
      <c r="EC671" s="7"/>
      <c r="ED671" s="7"/>
      <c r="EE671" s="7"/>
      <c r="EF671" s="7"/>
      <c r="EG671" s="7"/>
      <c r="EH671" s="7"/>
      <c r="EI671" s="7"/>
      <c r="EJ671" s="7"/>
      <c r="EK671" s="7"/>
      <c r="EL671" s="7"/>
      <c r="EM671" s="7"/>
      <c r="EN671" s="7"/>
      <c r="EO671" s="7"/>
      <c r="EP671" s="7"/>
      <c r="EQ671" s="7"/>
      <c r="ER671" s="7"/>
      <c r="ES671" s="7"/>
      <c r="ET671" s="7"/>
      <c r="EU671" s="7"/>
      <c r="EV671" s="7"/>
      <c r="EW671" s="7"/>
      <c r="EX671" s="7"/>
      <c r="EY671" s="7"/>
      <c r="EZ671" s="7"/>
      <c r="FA671" s="7"/>
      <c r="FB671" s="7"/>
      <c r="FC671" s="7"/>
      <c r="FD671" s="7"/>
      <c r="FE671" s="7"/>
      <c r="FF671" s="7"/>
      <c r="FG671" s="7"/>
      <c r="FH671" s="7"/>
      <c r="FI671" s="7"/>
      <c r="FJ671" s="7"/>
      <c r="FK671" s="7"/>
      <c r="FL671" s="7"/>
      <c r="FM671" s="7"/>
      <c r="FN671" s="7"/>
      <c r="FO671" s="7"/>
      <c r="FP671" s="7"/>
      <c r="FQ671" s="7"/>
      <c r="FR671" s="7"/>
      <c r="FS671" s="7"/>
      <c r="FT671" s="7"/>
      <c r="FU671" s="7"/>
      <c r="FV671" s="7"/>
      <c r="FW671" s="7"/>
      <c r="FX671" s="7"/>
      <c r="FY671" s="7"/>
      <c r="FZ671" s="7"/>
      <c r="GA671" s="7"/>
      <c r="GB671" s="7"/>
      <c r="GC671" s="7"/>
      <c r="GD671" s="7"/>
      <c r="GE671" s="7"/>
      <c r="GF671" s="7"/>
      <c r="GG671" s="7"/>
      <c r="GH671" s="7"/>
      <c r="GI671" s="7"/>
      <c r="GJ671" s="7"/>
      <c r="GK671" s="7"/>
      <c r="GL671" s="7"/>
      <c r="GM671" s="7"/>
      <c r="GN671" s="7"/>
      <c r="GO671" s="7"/>
      <c r="GP671" s="7"/>
      <c r="GQ671" s="7"/>
      <c r="GR671" s="7"/>
      <c r="GS671" s="7"/>
      <c r="GT671" s="7"/>
      <c r="GU671" s="7"/>
      <c r="GV671" s="7"/>
      <c r="GW671" s="7"/>
      <c r="GX671" s="7"/>
      <c r="GY671" s="7"/>
      <c r="GZ671" s="7"/>
      <c r="HA671" s="7"/>
      <c r="HB671" s="7"/>
      <c r="HC671" s="7"/>
      <c r="HD671" s="7"/>
      <c r="HE671" s="7"/>
      <c r="HF671" s="7"/>
      <c r="HG671" s="7"/>
      <c r="HH671" s="7"/>
      <c r="HI671" s="7"/>
      <c r="HJ671" s="7"/>
      <c r="HK671" s="7"/>
      <c r="HL671" s="7"/>
      <c r="HM671" s="7"/>
      <c r="HN671" s="7"/>
      <c r="HO671" s="7"/>
      <c r="HP671" s="7"/>
      <c r="HQ671" s="7"/>
      <c r="HR671" s="7"/>
      <c r="HS671" s="7"/>
      <c r="HT671" s="7"/>
      <c r="HU671" s="7"/>
      <c r="HV671" s="7"/>
      <c r="HW671" s="7"/>
      <c r="HX671" s="7"/>
      <c r="HY671" s="7"/>
      <c r="HZ671" s="7"/>
      <c r="IA671" s="7"/>
      <c r="IB671" s="7"/>
      <c r="IC671" s="7"/>
      <c r="ID671" s="7"/>
      <c r="IE671" s="7"/>
      <c r="IF671" s="7"/>
      <c r="IG671" s="7"/>
      <c r="IH671" s="7"/>
      <c r="II671" s="7"/>
      <c r="IJ671" s="7"/>
      <c r="IK671" s="7"/>
      <c r="IL671" s="7"/>
      <c r="IM671" s="7"/>
      <c r="IN671" s="7"/>
      <c r="IO671" s="7"/>
      <c r="IP671" s="7"/>
      <c r="IQ671" s="7"/>
      <c r="IR671" s="7"/>
      <c r="IS671" s="7"/>
      <c r="IT671" s="7"/>
      <c r="IU671" s="7"/>
      <c r="IV671" s="7"/>
      <c r="IW671" s="7"/>
      <c r="IX671" s="7"/>
      <c r="IY671" s="7"/>
      <c r="IZ671" s="7"/>
      <c r="JA671" s="7"/>
      <c r="JB671" s="7"/>
      <c r="JC671" s="7"/>
      <c r="JD671" s="7"/>
      <c r="JE671" s="7"/>
      <c r="JF671" s="7"/>
      <c r="JG671" s="7"/>
      <c r="JH671" s="7"/>
      <c r="JI671" s="7"/>
      <c r="JJ671" s="7"/>
      <c r="JK671" s="7"/>
      <c r="JL671" s="7"/>
      <c r="JM671" s="7"/>
      <c r="JN671" s="7"/>
      <c r="JO671" s="7"/>
      <c r="JP671" s="7"/>
      <c r="JQ671" s="7"/>
      <c r="JR671" s="7"/>
      <c r="JS671" s="7"/>
      <c r="JT671" s="7"/>
      <c r="JU671" s="7"/>
      <c r="JV671" s="7"/>
      <c r="JW671" s="7"/>
      <c r="JX671" s="7"/>
      <c r="JY671" s="7"/>
      <c r="JZ671" s="7"/>
      <c r="KA671" s="7"/>
      <c r="KB671" s="7"/>
      <c r="KC671" s="7"/>
      <c r="KD671" s="7"/>
      <c r="KE671" s="7"/>
      <c r="KF671" s="7"/>
      <c r="KG671" s="7"/>
      <c r="KH671" s="7"/>
      <c r="KI671" s="7"/>
      <c r="KJ671" s="7"/>
      <c r="KK671" s="7"/>
      <c r="KL671" s="7"/>
      <c r="KM671" s="7"/>
      <c r="KN671" s="7"/>
      <c r="KO671" s="7"/>
      <c r="KP671" s="7"/>
      <c r="KQ671" s="7"/>
      <c r="KR671" s="7"/>
      <c r="KS671" s="7"/>
      <c r="KT671" s="7"/>
      <c r="KU671" s="7"/>
      <c r="KV671" s="7"/>
      <c r="KW671" s="7"/>
      <c r="KX671" s="7"/>
      <c r="KY671" s="7"/>
      <c r="KZ671" s="7"/>
      <c r="LA671" s="7"/>
      <c r="LB671" s="7"/>
      <c r="LC671" s="7"/>
      <c r="LD671" s="7"/>
      <c r="LE671" s="7"/>
      <c r="LF671" s="7"/>
      <c r="LG671" s="7"/>
      <c r="LH671" s="7"/>
      <c r="LI671" s="7"/>
      <c r="LJ671" s="7"/>
      <c r="LK671" s="7"/>
      <c r="LL671" s="7"/>
      <c r="LM671" s="7"/>
      <c r="LN671" s="7"/>
      <c r="LO671" s="7"/>
      <c r="LP671" s="7"/>
      <c r="LQ671" s="7"/>
      <c r="LR671" s="7"/>
      <c r="LS671" s="7"/>
      <c r="LT671" s="7"/>
      <c r="LU671" s="7"/>
      <c r="LV671" s="7"/>
      <c r="LW671" s="7"/>
      <c r="LX671" s="7"/>
      <c r="LY671" s="7"/>
      <c r="LZ671" s="7"/>
      <c r="MA671" s="7"/>
      <c r="MB671" s="7"/>
      <c r="MC671" s="7"/>
      <c r="MD671" s="7"/>
      <c r="ME671" s="7"/>
      <c r="MF671" s="7"/>
      <c r="MG671" s="7"/>
      <c r="MH671" s="7"/>
      <c r="MI671" s="7"/>
      <c r="MJ671" s="7"/>
      <c r="MK671" s="7"/>
      <c r="ML671" s="7"/>
      <c r="MM671" s="7"/>
      <c r="MN671" s="7"/>
      <c r="MO671" s="7"/>
      <c r="MP671" s="7"/>
      <c r="MQ671" s="7"/>
      <c r="MR671" s="7"/>
      <c r="MS671" s="7"/>
      <c r="MT671" s="7"/>
      <c r="MU671" s="7"/>
      <c r="MV671" s="7"/>
      <c r="MW671" s="7"/>
      <c r="MX671" s="7"/>
      <c r="MY671" s="7"/>
      <c r="MZ671" s="7"/>
      <c r="NA671" s="7"/>
      <c r="NB671" s="7"/>
      <c r="NC671" s="7"/>
      <c r="ND671" s="7"/>
      <c r="NE671" s="7"/>
      <c r="NF671" s="7"/>
      <c r="NG671" s="7"/>
      <c r="NH671" s="7"/>
      <c r="NI671" s="7"/>
      <c r="NJ671" s="7"/>
      <c r="NK671" s="7"/>
      <c r="NL671" s="7"/>
      <c r="NM671" s="7"/>
      <c r="NN671" s="7"/>
      <c r="NO671" s="7"/>
      <c r="NP671" s="7"/>
      <c r="NQ671" s="7"/>
      <c r="NR671" s="7"/>
      <c r="NS671" s="7"/>
      <c r="NT671" s="7"/>
      <c r="NU671" s="7"/>
      <c r="NV671" s="7"/>
      <c r="NW671" s="7"/>
      <c r="NX671" s="7"/>
      <c r="NY671" s="7"/>
      <c r="NZ671" s="7"/>
      <c r="OA671" s="7"/>
      <c r="OB671" s="7"/>
      <c r="OC671" s="7"/>
      <c r="OD671" s="7"/>
      <c r="OE671" s="7"/>
      <c r="OF671" s="7"/>
      <c r="OG671" s="7"/>
      <c r="OH671" s="7"/>
      <c r="OI671" s="7"/>
      <c r="OJ671" s="7"/>
      <c r="OK671" s="7"/>
      <c r="OL671" s="7"/>
      <c r="OM671" s="7"/>
      <c r="ON671" s="7"/>
      <c r="OO671" s="7"/>
      <c r="OP671" s="7"/>
      <c r="OQ671" s="7"/>
      <c r="OR671" s="7"/>
      <c r="OS671" s="7"/>
      <c r="OT671" s="7"/>
      <c r="OU671" s="7"/>
      <c r="OV671" s="7"/>
      <c r="OW671" s="7"/>
      <c r="OX671" s="7"/>
      <c r="OY671" s="7"/>
      <c r="OZ671" s="7"/>
      <c r="PA671" s="7"/>
      <c r="PB671" s="7"/>
      <c r="PC671" s="7"/>
      <c r="PD671" s="7"/>
      <c r="PE671" s="7"/>
      <c r="PF671" s="7"/>
      <c r="PG671" s="7"/>
      <c r="PH671" s="7"/>
      <c r="PI671" s="7"/>
      <c r="PJ671" s="7"/>
      <c r="PK671" s="7"/>
      <c r="PL671" s="7"/>
      <c r="PM671" s="7"/>
      <c r="PN671" s="7"/>
      <c r="PO671" s="7"/>
      <c r="PP671" s="7"/>
      <c r="PQ671" s="7"/>
      <c r="PR671" s="7"/>
      <c r="PS671" s="7"/>
      <c r="PT671" s="7"/>
      <c r="PU671" s="7"/>
      <c r="PV671" s="7"/>
      <c r="PW671" s="7"/>
      <c r="PX671" s="7"/>
      <c r="PY671" s="7"/>
      <c r="PZ671" s="7"/>
      <c r="QA671" s="7"/>
      <c r="QB671" s="7"/>
      <c r="QC671" s="7"/>
      <c r="QD671" s="7"/>
      <c r="QE671" s="7"/>
      <c r="QF671" s="7"/>
      <c r="QG671" s="7"/>
      <c r="QH671" s="7"/>
      <c r="QI671" s="7"/>
      <c r="QJ671" s="7"/>
      <c r="QK671" s="7"/>
      <c r="QL671" s="7"/>
      <c r="QM671" s="7"/>
      <c r="QN671" s="7"/>
      <c r="QO671" s="7"/>
      <c r="QP671" s="7"/>
      <c r="QQ671" s="7"/>
      <c r="QR671" s="7"/>
      <c r="QS671" s="7"/>
      <c r="QT671" s="7"/>
      <c r="QU671" s="7"/>
      <c r="QV671" s="7"/>
      <c r="QW671" s="7"/>
      <c r="QX671" s="7"/>
      <c r="QY671" s="7"/>
      <c r="QZ671" s="7"/>
      <c r="RA671" s="7"/>
      <c r="RB671" s="7"/>
      <c r="RC671" s="7"/>
      <c r="RD671" s="7"/>
      <c r="RE671" s="7"/>
      <c r="RF671" s="7"/>
      <c r="RG671" s="7"/>
      <c r="RH671" s="7"/>
      <c r="RI671" s="7"/>
      <c r="RJ671" s="7"/>
      <c r="RK671" s="7"/>
      <c r="RL671" s="7"/>
      <c r="RM671" s="7"/>
      <c r="RN671" s="7"/>
      <c r="RO671" s="7"/>
      <c r="RP671" s="7"/>
      <c r="RQ671" s="7"/>
      <c r="RR671" s="7"/>
      <c r="RS671" s="7"/>
      <c r="RT671" s="7"/>
      <c r="RU671" s="7"/>
      <c r="RV671" s="7"/>
      <c r="RW671" s="7"/>
      <c r="RX671" s="7"/>
      <c r="RY671" s="7"/>
      <c r="RZ671" s="7"/>
      <c r="SA671" s="7"/>
      <c r="SB671" s="7"/>
      <c r="SC671" s="7"/>
      <c r="SD671" s="7"/>
      <c r="SE671" s="7"/>
      <c r="SF671" s="7"/>
      <c r="SG671" s="7"/>
      <c r="SH671" s="7"/>
      <c r="SI671" s="7"/>
      <c r="SJ671" s="7"/>
      <c r="SK671" s="7"/>
      <c r="SL671" s="7"/>
      <c r="SM671" s="7"/>
      <c r="SN671" s="7"/>
      <c r="SO671" s="7"/>
      <c r="SP671" s="7"/>
      <c r="SQ671" s="7"/>
      <c r="SR671" s="7"/>
      <c r="SS671" s="7"/>
      <c r="ST671" s="7"/>
      <c r="SU671" s="7"/>
      <c r="SV671" s="7"/>
      <c r="SW671" s="7"/>
      <c r="SX671" s="7"/>
      <c r="SY671" s="7"/>
      <c r="SZ671" s="7"/>
      <c r="TA671" s="7"/>
      <c r="TB671" s="7"/>
      <c r="TC671" s="7"/>
      <c r="TD671" s="7"/>
      <c r="TE671" s="7"/>
      <c r="TF671" s="7"/>
      <c r="TG671" s="7"/>
      <c r="TH671" s="7"/>
      <c r="TI671" s="7"/>
      <c r="TJ671" s="7"/>
      <c r="TK671" s="7"/>
      <c r="TL671" s="7"/>
      <c r="TM671" s="7"/>
      <c r="TN671" s="7"/>
      <c r="TO671" s="7"/>
      <c r="TP671" s="7"/>
      <c r="TQ671" s="7"/>
      <c r="TR671" s="7"/>
      <c r="TS671" s="7"/>
      <c r="TT671" s="7"/>
      <c r="TU671" s="7"/>
      <c r="TV671" s="7"/>
      <c r="TW671" s="7"/>
      <c r="TX671" s="7"/>
      <c r="TY671" s="7"/>
      <c r="TZ671" s="7"/>
      <c r="UA671" s="7"/>
      <c r="UB671" s="7"/>
      <c r="UC671" s="7"/>
      <c r="UD671" s="7"/>
      <c r="UE671" s="7"/>
      <c r="UF671" s="7"/>
      <c r="UG671" s="7"/>
      <c r="UH671" s="7"/>
      <c r="UI671" s="7"/>
      <c r="UJ671" s="7"/>
      <c r="UK671" s="7"/>
      <c r="UL671" s="7"/>
      <c r="UM671" s="7"/>
      <c r="UN671" s="7"/>
      <c r="UO671" s="7"/>
      <c r="UP671" s="7"/>
      <c r="UQ671" s="7"/>
      <c r="UR671" s="7"/>
      <c r="US671" s="7"/>
      <c r="UT671" s="7"/>
      <c r="UU671" s="7"/>
      <c r="UV671" s="7"/>
      <c r="UW671" s="7"/>
      <c r="UX671" s="7"/>
      <c r="UY671" s="7"/>
      <c r="UZ671" s="7"/>
      <c r="VA671" s="7"/>
      <c r="VB671" s="7"/>
      <c r="VC671" s="7"/>
      <c r="VD671" s="7"/>
      <c r="VE671" s="7"/>
      <c r="VF671" s="7"/>
      <c r="VG671" s="7"/>
      <c r="VH671" s="7"/>
      <c r="VI671" s="7"/>
      <c r="VJ671" s="7"/>
      <c r="VK671" s="7"/>
      <c r="VL671" s="7"/>
      <c r="VM671" s="7"/>
      <c r="VN671" s="7"/>
      <c r="VO671" s="7"/>
      <c r="VP671" s="7"/>
      <c r="VQ671" s="7"/>
      <c r="VR671" s="7"/>
      <c r="VS671" s="7"/>
      <c r="VT671" s="7"/>
      <c r="VU671" s="7"/>
      <c r="VV671" s="7"/>
      <c r="VW671" s="7"/>
      <c r="VX671" s="7"/>
      <c r="VY671" s="7"/>
      <c r="VZ671" s="7"/>
      <c r="WA671" s="7"/>
      <c r="WB671" s="7"/>
      <c r="WC671" s="7"/>
      <c r="WD671" s="7"/>
      <c r="WE671" s="7"/>
      <c r="WF671" s="7"/>
      <c r="WG671" s="7"/>
      <c r="WH671" s="7"/>
      <c r="WI671" s="7"/>
      <c r="WJ671" s="7"/>
      <c r="WK671" s="7"/>
      <c r="WL671" s="7"/>
      <c r="WM671" s="7"/>
      <c r="WN671" s="7"/>
      <c r="WO671" s="7"/>
      <c r="WP671" s="7"/>
      <c r="WQ671" s="7"/>
      <c r="WR671" s="7"/>
      <c r="WS671" s="7"/>
      <c r="WT671" s="7"/>
      <c r="WU671" s="7"/>
      <c r="WV671" s="7"/>
      <c r="WW671" s="7"/>
      <c r="WX671" s="7"/>
      <c r="WY671" s="7"/>
      <c r="WZ671" s="7"/>
      <c r="XA671" s="7"/>
      <c r="XB671" s="7"/>
      <c r="XC671" s="7"/>
      <c r="XD671" s="7"/>
      <c r="XE671" s="7"/>
      <c r="XF671" s="7"/>
      <c r="XG671" s="7"/>
      <c r="XH671" s="7"/>
      <c r="XI671" s="7"/>
      <c r="XJ671" s="7"/>
      <c r="XK671" s="7"/>
      <c r="XL671" s="7"/>
      <c r="XM671" s="7"/>
      <c r="XN671" s="7"/>
      <c r="XO671" s="7"/>
      <c r="XP671" s="7"/>
      <c r="XQ671" s="7"/>
      <c r="XR671" s="7"/>
      <c r="XS671" s="7"/>
      <c r="XT671" s="7"/>
      <c r="XU671" s="7"/>
      <c r="XV671" s="7"/>
      <c r="XW671" s="7"/>
      <c r="XX671" s="7"/>
      <c r="XY671" s="7"/>
      <c r="XZ671" s="7"/>
      <c r="YA671" s="7"/>
      <c r="YB671" s="7"/>
      <c r="YC671" s="7"/>
      <c r="YD671" s="7"/>
      <c r="YE671" s="7"/>
      <c r="YF671" s="7"/>
      <c r="YG671" s="7"/>
      <c r="YH671" s="7"/>
      <c r="YI671" s="7"/>
      <c r="YJ671" s="7"/>
      <c r="YK671" s="7"/>
      <c r="YL671" s="7"/>
      <c r="YM671" s="7"/>
      <c r="YN671" s="7"/>
      <c r="YO671" s="7"/>
      <c r="YP671" s="7"/>
      <c r="YQ671" s="7"/>
      <c r="YR671" s="7"/>
      <c r="YS671" s="7"/>
      <c r="YT671" s="7"/>
      <c r="YU671" s="7"/>
      <c r="YV671" s="7"/>
      <c r="YW671" s="7"/>
      <c r="YX671" s="7"/>
      <c r="YY671" s="7"/>
      <c r="YZ671" s="7"/>
      <c r="ZA671" s="7"/>
      <c r="ZB671" s="7"/>
      <c r="ZC671" s="7"/>
      <c r="ZD671" s="7"/>
      <c r="ZE671" s="7"/>
      <c r="ZF671" s="7"/>
      <c r="ZG671" s="7"/>
      <c r="ZH671" s="7"/>
      <c r="ZI671" s="7"/>
      <c r="ZJ671" s="7"/>
      <c r="ZK671" s="7"/>
      <c r="ZL671" s="7"/>
      <c r="ZM671" s="7"/>
      <c r="ZN671" s="7"/>
      <c r="ZO671" s="7"/>
      <c r="ZP671" s="7"/>
      <c r="ZQ671" s="7"/>
      <c r="ZR671" s="7"/>
      <c r="ZS671" s="7"/>
      <c r="ZT671" s="7"/>
      <c r="ZU671" s="7"/>
      <c r="ZV671" s="7"/>
      <c r="ZW671" s="7"/>
      <c r="ZX671" s="7"/>
      <c r="ZY671" s="7"/>
      <c r="ZZ671" s="7"/>
      <c r="AAA671" s="7"/>
      <c r="AAB671" s="7"/>
      <c r="AAC671" s="7"/>
      <c r="AAD671" s="7"/>
      <c r="AAE671" s="7"/>
      <c r="AAF671" s="7"/>
      <c r="AAG671" s="7"/>
      <c r="AAH671" s="7"/>
      <c r="AAI671" s="7"/>
      <c r="AAJ671" s="7"/>
      <c r="AAK671" s="7"/>
      <c r="AAL671" s="7"/>
      <c r="AAM671" s="7"/>
      <c r="AAN671" s="7"/>
      <c r="AAO671" s="7"/>
      <c r="AAP671" s="7"/>
      <c r="AAQ671" s="7"/>
      <c r="AAR671" s="7"/>
      <c r="AAS671" s="7"/>
      <c r="AAT671" s="7"/>
      <c r="AAU671" s="7"/>
      <c r="AAV671" s="7"/>
      <c r="AAW671" s="7"/>
      <c r="AAX671" s="7"/>
      <c r="AAY671" s="7"/>
      <c r="AAZ671" s="7"/>
      <c r="ABA671" s="7"/>
      <c r="ABB671" s="7"/>
      <c r="ABC671" s="7"/>
      <c r="ABD671" s="7"/>
      <c r="ABE671" s="7"/>
      <c r="ABF671" s="7"/>
      <c r="ABG671" s="7"/>
      <c r="ABH671" s="7"/>
      <c r="ABI671" s="7"/>
      <c r="ABJ671" s="7"/>
      <c r="ABK671" s="7"/>
      <c r="ABL671" s="7"/>
      <c r="ABM671" s="7"/>
      <c r="ABN671" s="7"/>
      <c r="ABO671" s="7"/>
      <c r="ABP671" s="7"/>
      <c r="ABQ671" s="7"/>
      <c r="ABR671" s="7"/>
      <c r="ABS671" s="7"/>
      <c r="ABT671" s="7"/>
      <c r="ABU671" s="7"/>
      <c r="ABV671" s="7"/>
      <c r="ABW671" s="7"/>
      <c r="ABX671" s="7"/>
      <c r="ABY671" s="7"/>
      <c r="ABZ671" s="7"/>
      <c r="ACA671" s="7"/>
      <c r="ACB671" s="7"/>
      <c r="ACC671" s="7"/>
      <c r="ACD671" s="7"/>
      <c r="ACE671" s="7"/>
      <c r="ACF671" s="7"/>
      <c r="ACG671" s="7"/>
      <c r="ACH671" s="7"/>
      <c r="ACI671" s="7"/>
      <c r="ACJ671" s="7"/>
      <c r="ACK671" s="7"/>
      <c r="ACL671" s="7"/>
      <c r="ACM671" s="7"/>
      <c r="ACN671" s="7"/>
      <c r="ACO671" s="7"/>
      <c r="ACP671" s="7"/>
      <c r="ACQ671" s="7"/>
      <c r="ACR671" s="7"/>
      <c r="ACS671" s="7"/>
      <c r="ACT671" s="7"/>
      <c r="ACU671" s="7"/>
      <c r="ACV671" s="7"/>
      <c r="ACW671" s="7"/>
      <c r="ACX671" s="7"/>
      <c r="ACY671" s="7"/>
      <c r="ACZ671" s="7"/>
      <c r="ADA671" s="7"/>
      <c r="ADB671" s="7"/>
      <c r="ADC671" s="7"/>
      <c r="ADD671" s="7"/>
      <c r="ADE671" s="7"/>
      <c r="ADF671" s="7"/>
      <c r="ADG671" s="7"/>
      <c r="ADH671" s="7"/>
      <c r="ADI671" s="7"/>
      <c r="ADJ671" s="7"/>
      <c r="ADK671" s="7"/>
      <c r="ADL671" s="7"/>
      <c r="ADM671" s="7"/>
      <c r="ADN671" s="7"/>
      <c r="ADO671" s="7"/>
      <c r="ADP671" s="7"/>
      <c r="ADQ671" s="7"/>
      <c r="ADR671" s="7"/>
      <c r="ADS671" s="7"/>
      <c r="ADT671" s="7"/>
      <c r="ADU671" s="7"/>
      <c r="ADV671" s="7"/>
      <c r="ADW671" s="7"/>
      <c r="ADX671" s="7"/>
      <c r="ADY671" s="7"/>
      <c r="ADZ671" s="7"/>
      <c r="AEA671" s="7"/>
      <c r="AEB671" s="7"/>
      <c r="AEC671" s="7"/>
      <c r="AED671" s="7"/>
      <c r="AEE671" s="7"/>
      <c r="AEF671" s="7"/>
      <c r="AEG671" s="7"/>
      <c r="AEH671" s="7"/>
      <c r="AEI671" s="7"/>
      <c r="AEJ671" s="7"/>
      <c r="AEK671" s="7"/>
      <c r="AEL671" s="7"/>
      <c r="AEM671" s="7"/>
      <c r="AEN671" s="7"/>
      <c r="AEO671" s="7"/>
      <c r="AEP671" s="7"/>
      <c r="AEQ671" s="7"/>
      <c r="AER671" s="7"/>
      <c r="AES671" s="7"/>
      <c r="AET671" s="7"/>
      <c r="AEU671" s="7"/>
      <c r="AEV671" s="7"/>
      <c r="AEW671" s="7"/>
      <c r="AEX671" s="7"/>
      <c r="AEY671" s="7"/>
      <c r="AEZ671" s="7"/>
      <c r="AFA671" s="7"/>
      <c r="AFB671" s="7"/>
      <c r="AFC671" s="7"/>
      <c r="AFD671" s="7"/>
      <c r="AFE671" s="7"/>
      <c r="AFF671" s="7"/>
      <c r="AFG671" s="7"/>
      <c r="AFH671" s="7"/>
      <c r="AFI671" s="7"/>
      <c r="AFJ671" s="7"/>
      <c r="AFK671" s="7"/>
      <c r="AFL671" s="7"/>
      <c r="AFM671" s="7"/>
      <c r="AFN671" s="7"/>
      <c r="AFO671" s="7"/>
      <c r="AFP671" s="7"/>
      <c r="AFQ671" s="7"/>
      <c r="AFR671" s="7"/>
      <c r="AFS671" s="7"/>
      <c r="AFT671" s="7"/>
      <c r="AFU671" s="7"/>
      <c r="AFV671" s="7"/>
      <c r="AFW671" s="7"/>
      <c r="AFX671" s="7"/>
      <c r="AFY671" s="7"/>
      <c r="AFZ671" s="7"/>
      <c r="AGA671" s="7"/>
      <c r="AGB671" s="7"/>
      <c r="AGC671" s="7"/>
      <c r="AGD671" s="7"/>
      <c r="AGE671" s="7"/>
      <c r="AGF671" s="7"/>
      <c r="AGG671" s="7"/>
      <c r="AGH671" s="7"/>
      <c r="AGI671" s="7"/>
      <c r="AGJ671" s="7"/>
      <c r="AGK671" s="7"/>
      <c r="AGL671" s="7"/>
      <c r="AGM671" s="7"/>
      <c r="AGN671" s="7"/>
      <c r="AGO671" s="7"/>
      <c r="AGP671" s="7"/>
      <c r="AGQ671" s="7"/>
      <c r="AGR671" s="7"/>
      <c r="AGS671" s="7"/>
      <c r="AGT671" s="7"/>
      <c r="AGU671" s="7"/>
      <c r="AGV671" s="7"/>
      <c r="AGW671" s="7"/>
      <c r="AGX671" s="7"/>
      <c r="AGY671" s="7"/>
      <c r="AGZ671" s="7"/>
      <c r="AHA671" s="7"/>
      <c r="AHB671" s="7"/>
      <c r="AHC671" s="7"/>
      <c r="AHD671" s="7"/>
      <c r="AHE671" s="7"/>
      <c r="AHF671" s="7"/>
      <c r="AHG671" s="7"/>
      <c r="AHH671" s="7"/>
      <c r="AHI671" s="7"/>
      <c r="AHJ671" s="7"/>
      <c r="AHK671" s="7"/>
      <c r="AHL671" s="7"/>
      <c r="AHM671" s="7"/>
      <c r="AHN671" s="7"/>
      <c r="AHO671" s="7"/>
      <c r="AHP671" s="7"/>
      <c r="AHQ671" s="7"/>
      <c r="AHR671" s="7"/>
      <c r="AHS671" s="7"/>
      <c r="AHT671" s="7"/>
      <c r="AHU671" s="7"/>
      <c r="AHV671" s="7"/>
      <c r="AHW671" s="7"/>
      <c r="AHX671" s="7"/>
      <c r="AHY671" s="7"/>
      <c r="AHZ671" s="7"/>
      <c r="AIA671" s="7"/>
      <c r="AIB671" s="7"/>
      <c r="AIC671" s="7"/>
      <c r="AID671" s="7"/>
      <c r="AIE671" s="7"/>
      <c r="AIF671" s="7"/>
      <c r="AIG671" s="7"/>
      <c r="AIH671" s="7"/>
      <c r="AII671" s="7"/>
      <c r="AIJ671" s="7"/>
      <c r="AIK671" s="7"/>
      <c r="AIL671" s="7"/>
      <c r="AIM671" s="7"/>
      <c r="AIN671" s="7"/>
      <c r="AIO671" s="7"/>
      <c r="AIP671" s="7"/>
      <c r="AIQ671" s="7"/>
      <c r="AIR671" s="7"/>
      <c r="AIS671" s="7"/>
      <c r="AIT671" s="7"/>
      <c r="AIU671" s="7"/>
      <c r="AIV671" s="7"/>
      <c r="AIW671" s="7"/>
      <c r="AIX671" s="7"/>
      <c r="AIY671" s="7"/>
      <c r="AIZ671" s="7"/>
      <c r="AJA671" s="7"/>
      <c r="AJB671" s="7"/>
      <c r="AJC671" s="7"/>
      <c r="AJD671" s="7"/>
      <c r="AJE671" s="7"/>
      <c r="AJF671" s="7"/>
      <c r="AJG671" s="7"/>
      <c r="AJH671" s="7"/>
      <c r="AJI671" s="7"/>
      <c r="AJJ671" s="7"/>
      <c r="AJK671" s="7"/>
      <c r="AJL671" s="7"/>
      <c r="AJM671" s="7"/>
      <c r="AJN671" s="7"/>
      <c r="AJO671" s="7"/>
      <c r="AJP671" s="7"/>
      <c r="AJQ671" s="7"/>
      <c r="AJR671" s="7"/>
      <c r="AJS671" s="7"/>
      <c r="AJT671" s="7"/>
      <c r="AJU671" s="7"/>
      <c r="AJV671" s="7"/>
      <c r="AJW671" s="7"/>
      <c r="AJX671" s="7"/>
      <c r="AJY671" s="7"/>
      <c r="AJZ671" s="7"/>
      <c r="AKA671" s="7"/>
      <c r="AKB671" s="7"/>
      <c r="AKC671" s="7"/>
      <c r="AKD671" s="7"/>
      <c r="AKE671" s="7"/>
      <c r="AKF671" s="7"/>
      <c r="AKG671" s="7"/>
      <c r="AKH671" s="7"/>
      <c r="AKI671" s="7"/>
      <c r="AKJ671" s="7"/>
      <c r="AKK671" s="7"/>
      <c r="AKL671" s="7"/>
      <c r="AKM671" s="7"/>
      <c r="AKN671" s="7"/>
      <c r="AKO671" s="7"/>
      <c r="AKP671" s="7"/>
      <c r="AKQ671" s="7"/>
      <c r="AKR671" s="7"/>
      <c r="AKS671" s="7"/>
      <c r="AKT671" s="7"/>
      <c r="AKU671" s="7"/>
      <c r="AKV671" s="7"/>
      <c r="AKW671" s="7"/>
      <c r="AKX671" s="7"/>
      <c r="AKY671" s="7"/>
      <c r="AKZ671" s="7"/>
      <c r="ALA671" s="7"/>
      <c r="ALB671" s="7"/>
      <c r="ALC671" s="7"/>
      <c r="ALD671" s="7"/>
      <c r="ALE671" s="7"/>
      <c r="ALF671" s="7"/>
      <c r="ALG671" s="7"/>
      <c r="ALH671" s="7"/>
      <c r="ALI671" s="7"/>
      <c r="ALJ671" s="7"/>
      <c r="ALK671" s="7"/>
      <c r="ALL671" s="7"/>
      <c r="ALM671" s="7"/>
      <c r="ALN671" s="7"/>
      <c r="ALO671" s="7"/>
      <c r="ALP671" s="7"/>
      <c r="ALQ671" s="7"/>
      <c r="ALR671" s="7"/>
      <c r="ALS671" s="7"/>
      <c r="ALT671" s="7"/>
      <c r="ALU671" s="7"/>
      <c r="ALV671" s="7"/>
      <c r="ALW671" s="7"/>
      <c r="ALX671" s="7"/>
      <c r="ALY671" s="7"/>
      <c r="ALZ671" s="7"/>
      <c r="AMA671" s="7"/>
      <c r="AMB671" s="7"/>
      <c r="AMC671" s="7"/>
      <c r="AMD671" s="7"/>
      <c r="AME671" s="7"/>
      <c r="AMF671" s="7"/>
      <c r="AMG671" s="7"/>
      <c r="AMH671" s="7"/>
      <c r="AMI671" s="7"/>
      <c r="AMJ671" s="7"/>
      <c r="AMK671" s="7"/>
      <c r="AML671" s="7"/>
      <c r="AMM671" s="7"/>
      <c r="AMN671" s="7"/>
      <c r="AMO671" s="7"/>
      <c r="AMP671" s="7"/>
      <c r="AMQ671" s="7"/>
      <c r="AMR671" s="7"/>
      <c r="AMS671" s="7"/>
      <c r="AMT671" s="7"/>
      <c r="AMU671" s="7"/>
      <c r="AMV671" s="7"/>
      <c r="AMW671" s="7"/>
      <c r="AMX671" s="7"/>
      <c r="AMY671" s="7"/>
      <c r="AMZ671" s="7"/>
      <c r="ANA671" s="7"/>
      <c r="ANB671" s="7"/>
      <c r="ANC671" s="7"/>
      <c r="AND671" s="7"/>
      <c r="ANE671" s="7"/>
      <c r="ANF671" s="7"/>
      <c r="ANG671" s="7"/>
      <c r="ANH671" s="7"/>
      <c r="ANI671" s="7"/>
      <c r="ANJ671" s="7"/>
      <c r="ANK671" s="7"/>
      <c r="ANL671" s="7"/>
      <c r="ANM671" s="7"/>
      <c r="ANN671" s="7"/>
      <c r="ANO671" s="7"/>
      <c r="ANP671" s="7"/>
      <c r="ANQ671" s="7"/>
      <c r="ANR671" s="7"/>
      <c r="ANS671" s="7"/>
      <c r="ANT671" s="7"/>
      <c r="ANU671" s="7"/>
      <c r="ANV671" s="7"/>
      <c r="ANW671" s="7"/>
      <c r="ANX671" s="7"/>
      <c r="ANY671" s="7"/>
      <c r="ANZ671" s="7"/>
      <c r="AOA671" s="7"/>
      <c r="AOB671" s="7"/>
      <c r="AOC671" s="7"/>
      <c r="AOD671" s="7"/>
      <c r="AOE671" s="7"/>
      <c r="AOF671" s="7"/>
      <c r="AOG671" s="7"/>
      <c r="AOH671" s="7"/>
      <c r="AOI671" s="7"/>
      <c r="AOJ671" s="7"/>
      <c r="AOK671" s="7"/>
      <c r="AOL671" s="7"/>
      <c r="AOM671" s="7"/>
      <c r="AON671" s="7"/>
      <c r="AOO671" s="7"/>
      <c r="AOP671" s="7"/>
      <c r="AOQ671" s="7"/>
      <c r="AOR671" s="7"/>
      <c r="AOS671" s="7"/>
      <c r="AOT671" s="7"/>
      <c r="AOU671" s="7"/>
      <c r="AOV671" s="7"/>
      <c r="AOW671" s="7"/>
      <c r="AOX671" s="7"/>
      <c r="AOY671" s="7"/>
      <c r="AOZ671" s="7"/>
      <c r="APA671" s="7"/>
      <c r="APB671" s="7"/>
      <c r="APC671" s="7"/>
      <c r="APD671" s="7"/>
      <c r="APE671" s="7"/>
      <c r="APF671" s="7"/>
      <c r="APG671" s="7"/>
      <c r="APH671" s="7"/>
      <c r="API671" s="7"/>
      <c r="APJ671" s="7"/>
      <c r="APK671" s="7"/>
      <c r="APL671" s="7"/>
      <c r="APM671" s="7"/>
      <c r="APN671" s="7"/>
      <c r="APO671" s="7"/>
      <c r="APP671" s="7"/>
      <c r="APQ671" s="7"/>
      <c r="APR671" s="7"/>
      <c r="APS671" s="7"/>
      <c r="APT671" s="7"/>
      <c r="APU671" s="7"/>
      <c r="APV671" s="7"/>
      <c r="APW671" s="7"/>
      <c r="APX671" s="7"/>
      <c r="APY671" s="7"/>
      <c r="APZ671" s="7"/>
      <c r="AQA671" s="7"/>
      <c r="AQB671" s="7"/>
      <c r="AQC671" s="7"/>
      <c r="AQD671" s="7"/>
      <c r="AQE671" s="7"/>
      <c r="AQF671" s="7"/>
      <c r="AQG671" s="7"/>
      <c r="AQH671" s="7"/>
      <c r="AQI671" s="7"/>
      <c r="AQJ671" s="7"/>
      <c r="AQK671" s="7"/>
      <c r="AQL671" s="7"/>
      <c r="AQM671" s="7"/>
      <c r="AQN671" s="7"/>
      <c r="AQO671" s="7"/>
      <c r="AQP671" s="7"/>
      <c r="AQQ671" s="7"/>
      <c r="AQR671" s="7"/>
      <c r="AQS671" s="7"/>
      <c r="AQT671" s="7"/>
      <c r="AQU671" s="7"/>
      <c r="AQV671" s="7"/>
      <c r="AQW671" s="7"/>
      <c r="AQX671" s="7"/>
      <c r="AQY671" s="7"/>
      <c r="AQZ671" s="7"/>
      <c r="ARA671" s="7"/>
      <c r="ARB671" s="7"/>
      <c r="ARC671" s="7"/>
      <c r="ARD671" s="7"/>
      <c r="ARE671" s="7"/>
      <c r="ARF671" s="7"/>
      <c r="ARG671" s="7"/>
      <c r="ARH671" s="7"/>
      <c r="ARI671" s="7"/>
      <c r="ARJ671" s="7"/>
      <c r="ARK671" s="7"/>
      <c r="ARL671" s="7"/>
      <c r="ARM671" s="7"/>
      <c r="ARN671" s="7"/>
      <c r="ARO671" s="7"/>
      <c r="ARP671" s="7"/>
      <c r="ARQ671" s="7"/>
      <c r="ARR671" s="7"/>
      <c r="ARS671" s="7"/>
      <c r="ART671" s="7"/>
      <c r="ARU671" s="7"/>
      <c r="ARV671" s="7"/>
      <c r="ARW671" s="7"/>
      <c r="ARX671" s="7"/>
      <c r="ARY671" s="7"/>
      <c r="ARZ671" s="7"/>
      <c r="ASA671" s="7"/>
      <c r="ASB671" s="7"/>
      <c r="ASC671" s="7"/>
      <c r="ASD671" s="7"/>
      <c r="ASE671" s="7"/>
      <c r="ASF671" s="7"/>
      <c r="ASG671" s="7"/>
      <c r="ASH671" s="7"/>
      <c r="ASI671" s="7"/>
      <c r="ASJ671" s="7"/>
      <c r="ASK671" s="7"/>
      <c r="ASL671" s="7"/>
      <c r="ASM671" s="7"/>
      <c r="ASN671" s="7"/>
      <c r="ASO671" s="7"/>
      <c r="ASP671" s="7"/>
      <c r="ASQ671" s="7"/>
      <c r="ASR671" s="7"/>
      <c r="ASS671" s="7"/>
      <c r="AST671" s="7"/>
      <c r="ASU671" s="7"/>
      <c r="ASV671" s="7"/>
      <c r="ASW671" s="7"/>
      <c r="ASX671" s="7"/>
      <c r="ASY671" s="7"/>
      <c r="ASZ671" s="7"/>
      <c r="ATA671" s="7"/>
      <c r="ATB671" s="7"/>
      <c r="ATC671" s="7"/>
      <c r="ATD671" s="7"/>
      <c r="ATE671" s="7"/>
      <c r="ATF671" s="7"/>
      <c r="ATG671" s="7"/>
      <c r="ATH671" s="7"/>
      <c r="ATI671" s="7"/>
      <c r="ATJ671" s="7"/>
      <c r="ATK671" s="7"/>
      <c r="ATL671" s="7"/>
      <c r="ATM671" s="7"/>
      <c r="ATN671" s="7"/>
      <c r="ATO671" s="7"/>
      <c r="ATP671" s="7"/>
      <c r="ATQ671" s="7"/>
      <c r="ATR671" s="7"/>
      <c r="ATS671" s="7"/>
      <c r="ATT671" s="7"/>
      <c r="ATU671" s="7"/>
      <c r="ATV671" s="7"/>
      <c r="ATW671" s="7"/>
      <c r="ATX671" s="7"/>
      <c r="ATY671" s="7"/>
      <c r="ATZ671" s="7"/>
      <c r="AUA671" s="7"/>
      <c r="AUB671" s="7"/>
      <c r="AUC671" s="7"/>
      <c r="AUD671" s="7"/>
      <c r="AUE671" s="7"/>
      <c r="AUF671" s="7"/>
      <c r="AUG671" s="7"/>
      <c r="AUH671" s="7"/>
      <c r="AUI671" s="7"/>
      <c r="AUJ671" s="7"/>
      <c r="AUK671" s="7"/>
      <c r="AUL671" s="7"/>
      <c r="AUM671" s="7"/>
      <c r="AUN671" s="7"/>
      <c r="AUO671" s="7"/>
      <c r="AUP671" s="7"/>
      <c r="AUQ671" s="7"/>
      <c r="AUR671" s="7"/>
      <c r="AUS671" s="7"/>
      <c r="AUT671" s="7"/>
      <c r="AUU671" s="7"/>
      <c r="AUV671" s="7"/>
      <c r="AUW671" s="7"/>
      <c r="AUX671" s="7"/>
      <c r="AUY671" s="7"/>
      <c r="AUZ671" s="7"/>
      <c r="AVA671" s="7"/>
      <c r="AVB671" s="7"/>
      <c r="AVC671" s="7"/>
      <c r="AVD671" s="7"/>
      <c r="AVE671" s="7"/>
      <c r="AVF671" s="7"/>
      <c r="AVG671" s="7"/>
      <c r="AVH671" s="7"/>
      <c r="AVI671" s="7"/>
      <c r="AVJ671" s="7"/>
      <c r="AVK671" s="7"/>
      <c r="AVL671" s="7"/>
      <c r="AVM671" s="7"/>
      <c r="AVN671" s="7"/>
      <c r="AVO671" s="7"/>
      <c r="AVP671" s="7"/>
      <c r="AVQ671" s="7"/>
      <c r="AVR671" s="7"/>
      <c r="AVS671" s="7"/>
      <c r="AVT671" s="7"/>
      <c r="AVU671" s="7"/>
      <c r="AVV671" s="7"/>
      <c r="AVW671" s="7"/>
      <c r="AVX671" s="7"/>
      <c r="AVY671" s="7"/>
      <c r="AVZ671" s="7"/>
      <c r="AWA671" s="7"/>
      <c r="AWB671" s="7"/>
      <c r="AWC671" s="7"/>
      <c r="AWD671" s="7"/>
      <c r="AWE671" s="7"/>
      <c r="AWF671" s="7"/>
      <c r="AWG671" s="7"/>
      <c r="AWH671" s="7"/>
      <c r="AWI671" s="7"/>
      <c r="AWJ671" s="7"/>
      <c r="AWK671" s="7"/>
      <c r="AWL671" s="7"/>
      <c r="AWM671" s="7"/>
      <c r="AWN671" s="7"/>
      <c r="AWO671" s="7"/>
      <c r="AWP671" s="7"/>
      <c r="AWQ671" s="7"/>
      <c r="AWR671" s="7"/>
      <c r="AWS671" s="7"/>
      <c r="AWT671" s="7"/>
      <c r="AWU671" s="7"/>
      <c r="AWV671" s="7"/>
      <c r="AWW671" s="7"/>
      <c r="AWX671" s="7"/>
      <c r="AWY671" s="7"/>
      <c r="AWZ671" s="7"/>
      <c r="AXA671" s="7"/>
      <c r="AXB671" s="7"/>
      <c r="AXC671" s="7"/>
      <c r="AXD671" s="7"/>
      <c r="AXE671" s="7"/>
      <c r="AXF671" s="7"/>
      <c r="AXG671" s="7"/>
      <c r="AXH671" s="7"/>
      <c r="AXI671" s="7"/>
      <c r="AXJ671" s="7"/>
      <c r="AXK671" s="7"/>
      <c r="AXL671" s="7"/>
      <c r="AXM671" s="7"/>
      <c r="AXN671" s="7"/>
      <c r="AXO671" s="7"/>
      <c r="AXP671" s="7"/>
      <c r="AXQ671" s="7"/>
      <c r="AXR671" s="7"/>
      <c r="AXS671" s="7"/>
      <c r="AXT671" s="7"/>
      <c r="AXU671" s="7"/>
      <c r="AXV671" s="7"/>
      <c r="AXW671" s="7"/>
      <c r="AXX671" s="7"/>
      <c r="AXY671" s="7"/>
      <c r="AXZ671" s="7"/>
      <c r="AYA671" s="7"/>
      <c r="AYB671" s="7"/>
      <c r="AYC671" s="7"/>
      <c r="AYD671" s="7"/>
      <c r="AYE671" s="7"/>
      <c r="AYF671" s="7"/>
      <c r="AYG671" s="7"/>
      <c r="AYH671" s="7"/>
      <c r="AYI671" s="7"/>
      <c r="AYJ671" s="7"/>
      <c r="AYK671" s="7"/>
      <c r="AYL671" s="7"/>
      <c r="AYM671" s="7"/>
      <c r="AYN671" s="7"/>
      <c r="AYO671" s="7"/>
      <c r="AYP671" s="7"/>
      <c r="AYQ671" s="7"/>
      <c r="AYR671" s="7"/>
      <c r="AYS671" s="7"/>
      <c r="AYT671" s="7"/>
      <c r="AYU671" s="7"/>
      <c r="AYV671" s="7"/>
      <c r="AYW671" s="7"/>
      <c r="AYX671" s="7"/>
      <c r="AYY671" s="7"/>
      <c r="AYZ671" s="7"/>
      <c r="AZA671" s="7"/>
      <c r="AZB671" s="7"/>
      <c r="AZC671" s="7"/>
      <c r="AZD671" s="7"/>
      <c r="AZE671" s="7"/>
      <c r="AZF671" s="7"/>
      <c r="AZG671" s="7"/>
      <c r="AZH671" s="7"/>
      <c r="AZI671" s="7"/>
      <c r="AZJ671" s="7"/>
      <c r="AZK671" s="7"/>
      <c r="AZL671" s="7"/>
      <c r="AZM671" s="7"/>
      <c r="AZN671" s="7"/>
      <c r="AZO671" s="7"/>
      <c r="AZP671" s="7"/>
      <c r="AZQ671" s="7"/>
      <c r="AZR671" s="7"/>
      <c r="AZS671" s="7"/>
      <c r="AZT671" s="7"/>
      <c r="AZU671" s="7"/>
      <c r="AZV671" s="7"/>
      <c r="AZW671" s="7"/>
      <c r="AZX671" s="7"/>
      <c r="AZY671" s="7"/>
      <c r="AZZ671" s="7"/>
      <c r="BAA671" s="7"/>
      <c r="BAB671" s="7"/>
      <c r="BAC671" s="7"/>
      <c r="BAD671" s="7"/>
      <c r="BAE671" s="7"/>
      <c r="BAF671" s="7"/>
      <c r="BAG671" s="7"/>
      <c r="BAH671" s="7"/>
      <c r="BAI671" s="7"/>
      <c r="BAJ671" s="7"/>
      <c r="BAK671" s="7"/>
      <c r="BAL671" s="7"/>
      <c r="BAM671" s="7"/>
      <c r="BAN671" s="7"/>
      <c r="BAO671" s="7"/>
      <c r="BAP671" s="7"/>
      <c r="BAQ671" s="7"/>
      <c r="BAR671" s="7"/>
      <c r="BAS671" s="7"/>
      <c r="BAT671" s="7"/>
      <c r="BAU671" s="7"/>
      <c r="BAV671" s="7"/>
      <c r="BAW671" s="7"/>
      <c r="BAX671" s="7"/>
      <c r="BAY671" s="7"/>
      <c r="BAZ671" s="7"/>
      <c r="BBA671" s="7"/>
      <c r="BBB671" s="7"/>
      <c r="BBC671" s="7"/>
      <c r="BBD671" s="7"/>
      <c r="BBE671" s="7"/>
      <c r="BBF671" s="7"/>
      <c r="BBG671" s="7"/>
      <c r="BBH671" s="7"/>
      <c r="BBI671" s="7"/>
      <c r="BBJ671" s="7"/>
      <c r="BBK671" s="7"/>
      <c r="BBL671" s="7"/>
      <c r="BBM671" s="7"/>
      <c r="BBN671" s="7"/>
      <c r="BBO671" s="7"/>
      <c r="BBP671" s="7"/>
      <c r="BBQ671" s="7"/>
      <c r="BBR671" s="7"/>
      <c r="BBS671" s="7"/>
      <c r="BBT671" s="7"/>
      <c r="BBU671" s="7"/>
      <c r="BBV671" s="7"/>
      <c r="BBW671" s="7"/>
      <c r="BBX671" s="7"/>
      <c r="BBY671" s="7"/>
      <c r="BBZ671" s="7"/>
      <c r="BCA671" s="7"/>
      <c r="BCB671" s="7"/>
      <c r="BCC671" s="7"/>
      <c r="BCD671" s="7"/>
      <c r="BCE671" s="7"/>
      <c r="BCF671" s="7"/>
      <c r="BCG671" s="7"/>
      <c r="BCH671" s="7"/>
      <c r="BCI671" s="7"/>
      <c r="BCJ671" s="7"/>
      <c r="BCK671" s="7"/>
      <c r="BCL671" s="7"/>
      <c r="BCM671" s="7"/>
      <c r="BCN671" s="7"/>
      <c r="BCO671" s="7"/>
      <c r="BCP671" s="7"/>
      <c r="BCQ671" s="7"/>
      <c r="BCR671" s="7"/>
      <c r="BCS671" s="7"/>
      <c r="BCT671" s="7"/>
      <c r="BCU671" s="7"/>
      <c r="BCV671" s="7"/>
      <c r="BCW671" s="7"/>
      <c r="BCX671" s="7"/>
      <c r="BCY671" s="7"/>
      <c r="BCZ671" s="7"/>
      <c r="BDA671" s="7"/>
      <c r="BDB671" s="7"/>
      <c r="BDC671" s="7"/>
      <c r="BDD671" s="7"/>
      <c r="BDE671" s="7"/>
      <c r="BDF671" s="7"/>
      <c r="BDG671" s="7"/>
      <c r="BDH671" s="7"/>
      <c r="BDI671" s="7"/>
      <c r="BDJ671" s="7"/>
      <c r="BDK671" s="7"/>
      <c r="BDL671" s="7"/>
      <c r="BDM671" s="7"/>
      <c r="BDN671" s="7"/>
      <c r="BDO671" s="7"/>
      <c r="BDP671" s="7"/>
      <c r="BDQ671" s="7"/>
      <c r="BDR671" s="7"/>
      <c r="BDS671" s="7"/>
      <c r="BDT671" s="7"/>
      <c r="BDU671" s="7"/>
      <c r="BDV671" s="7"/>
      <c r="BDW671" s="7"/>
      <c r="BDX671" s="7"/>
      <c r="BDY671" s="7"/>
      <c r="BDZ671" s="7"/>
      <c r="BEA671" s="7"/>
      <c r="BEB671" s="7"/>
      <c r="BEC671" s="7"/>
      <c r="BED671" s="7"/>
      <c r="BEE671" s="7"/>
      <c r="BEF671" s="7"/>
      <c r="BEG671" s="7"/>
      <c r="BEH671" s="7"/>
      <c r="BEI671" s="7"/>
      <c r="BEJ671" s="7"/>
      <c r="BEK671" s="7"/>
      <c r="BEL671" s="7"/>
      <c r="BEM671" s="7"/>
      <c r="BEN671" s="7"/>
      <c r="BEO671" s="7"/>
      <c r="BEP671" s="7"/>
      <c r="BEQ671" s="7"/>
      <c r="BER671" s="7"/>
      <c r="BES671" s="7"/>
      <c r="BET671" s="7"/>
      <c r="BEU671" s="7"/>
      <c r="BEV671" s="7"/>
      <c r="BEW671" s="7"/>
      <c r="BEX671" s="7"/>
      <c r="BEY671" s="7"/>
      <c r="BEZ671" s="7"/>
      <c r="BFA671" s="7"/>
      <c r="BFB671" s="7"/>
      <c r="BFC671" s="7"/>
      <c r="BFD671" s="7"/>
      <c r="BFE671" s="7"/>
      <c r="BFF671" s="7"/>
      <c r="BFG671" s="7"/>
      <c r="BFH671" s="7"/>
      <c r="BFI671" s="7"/>
      <c r="BFJ671" s="7"/>
      <c r="BFK671" s="7"/>
      <c r="BFL671" s="7"/>
      <c r="BFM671" s="7"/>
      <c r="BFN671" s="7"/>
      <c r="BFO671" s="7"/>
      <c r="BFP671" s="7"/>
      <c r="BFQ671" s="7"/>
      <c r="BFR671" s="7"/>
      <c r="BFS671" s="7"/>
      <c r="BFT671" s="7"/>
      <c r="BFU671" s="7"/>
      <c r="BFV671" s="7"/>
      <c r="BFW671" s="7"/>
      <c r="BFX671" s="7"/>
      <c r="BFY671" s="7"/>
      <c r="BFZ671" s="7"/>
      <c r="BGA671" s="7"/>
      <c r="BGB671" s="7"/>
      <c r="BGC671" s="7"/>
      <c r="BGD671" s="7"/>
      <c r="BGE671" s="7"/>
      <c r="BGF671" s="7"/>
      <c r="BGG671" s="7"/>
      <c r="BGH671" s="7"/>
      <c r="BGI671" s="7"/>
      <c r="BGJ671" s="7"/>
      <c r="BGK671" s="7"/>
      <c r="BGL671" s="7"/>
      <c r="BGM671" s="7"/>
      <c r="BGN671" s="7"/>
      <c r="BGO671" s="7"/>
      <c r="BGP671" s="7"/>
      <c r="BGQ671" s="7"/>
      <c r="BGR671" s="7"/>
      <c r="BGS671" s="7"/>
      <c r="BGT671" s="7"/>
      <c r="BGU671" s="7"/>
      <c r="BGV671" s="7"/>
      <c r="BGW671" s="7"/>
      <c r="BGX671" s="7"/>
      <c r="BGY671" s="7"/>
      <c r="BGZ671" s="7"/>
      <c r="BHA671" s="7"/>
      <c r="BHB671" s="7"/>
      <c r="BHC671" s="7"/>
      <c r="BHD671" s="7"/>
      <c r="BHE671" s="7"/>
      <c r="BHF671" s="7"/>
      <c r="BHG671" s="7"/>
      <c r="BHH671" s="7"/>
      <c r="BHI671" s="7"/>
      <c r="BHJ671" s="7"/>
      <c r="BHK671" s="7"/>
      <c r="BHL671" s="7"/>
      <c r="BHM671" s="7"/>
      <c r="BHN671" s="7"/>
      <c r="BHO671" s="7"/>
      <c r="BHP671" s="7"/>
      <c r="BHQ671" s="7"/>
      <c r="BHR671" s="7"/>
      <c r="BHS671" s="7"/>
      <c r="BHT671" s="7"/>
      <c r="BHU671" s="7"/>
      <c r="BHV671" s="7"/>
      <c r="BHW671" s="7"/>
      <c r="BHX671" s="7"/>
      <c r="BHY671" s="7"/>
      <c r="BHZ671" s="7"/>
      <c r="BIA671" s="7"/>
      <c r="BIB671" s="7"/>
      <c r="BIC671" s="7"/>
      <c r="BID671" s="7"/>
      <c r="BIE671" s="7"/>
      <c r="BIF671" s="7"/>
      <c r="BIG671" s="7"/>
      <c r="BIH671" s="7"/>
      <c r="BII671" s="7"/>
      <c r="BIJ671" s="7"/>
      <c r="BIK671" s="7"/>
      <c r="BIL671" s="7"/>
      <c r="BIM671" s="7"/>
      <c r="BIN671" s="7"/>
      <c r="BIO671" s="7"/>
      <c r="BIP671" s="7"/>
      <c r="BIQ671" s="7"/>
      <c r="BIR671" s="7"/>
      <c r="BIS671" s="7"/>
      <c r="BIT671" s="7"/>
      <c r="BIU671" s="7"/>
      <c r="BIV671" s="7"/>
      <c r="BIW671" s="7"/>
      <c r="BIX671" s="7"/>
      <c r="BIY671" s="7"/>
      <c r="BIZ671" s="7"/>
      <c r="BJA671" s="7"/>
      <c r="BJB671" s="7"/>
      <c r="BJC671" s="7"/>
      <c r="BJD671" s="7"/>
      <c r="BJE671" s="7"/>
      <c r="BJF671" s="7"/>
      <c r="BJG671" s="7"/>
      <c r="BJH671" s="7"/>
      <c r="BJI671" s="7"/>
      <c r="BJJ671" s="7"/>
      <c r="BJK671" s="7"/>
      <c r="BJL671" s="7"/>
      <c r="BJM671" s="7"/>
      <c r="BJN671" s="7"/>
      <c r="BJO671" s="7"/>
      <c r="BJP671" s="7"/>
      <c r="BJQ671" s="7"/>
      <c r="BJR671" s="7"/>
      <c r="BJS671" s="7"/>
      <c r="BJT671" s="7"/>
      <c r="BJU671" s="7"/>
      <c r="BJV671" s="7"/>
      <c r="BJW671" s="7"/>
      <c r="BJX671" s="7"/>
      <c r="BJY671" s="7"/>
      <c r="BJZ671" s="7"/>
      <c r="BKA671" s="7"/>
      <c r="BKB671" s="7"/>
      <c r="BKC671" s="7"/>
      <c r="BKD671" s="7"/>
      <c r="BKE671" s="7"/>
      <c r="BKF671" s="7"/>
      <c r="BKG671" s="7"/>
      <c r="BKH671" s="7"/>
      <c r="BKI671" s="7"/>
      <c r="BKJ671" s="7"/>
      <c r="BKK671" s="7"/>
      <c r="BKL671" s="7"/>
      <c r="BKM671" s="7"/>
      <c r="BKN671" s="7"/>
      <c r="BKO671" s="7"/>
      <c r="BKP671" s="7"/>
      <c r="BKQ671" s="7"/>
      <c r="BKR671" s="7"/>
      <c r="BKS671" s="7"/>
      <c r="BKT671" s="7"/>
      <c r="BKU671" s="7"/>
      <c r="BKV671" s="7"/>
      <c r="BKW671" s="7"/>
      <c r="BKX671" s="7"/>
      <c r="BKY671" s="7"/>
      <c r="BKZ671" s="7"/>
      <c r="BLA671" s="7"/>
      <c r="BLB671" s="7"/>
      <c r="BLC671" s="7"/>
      <c r="BLD671" s="7"/>
      <c r="BLE671" s="7"/>
      <c r="BLF671" s="7"/>
      <c r="BLG671" s="7"/>
      <c r="BLH671" s="7"/>
      <c r="BLI671" s="7"/>
      <c r="BLJ671" s="7"/>
      <c r="BLK671" s="7"/>
      <c r="BLL671" s="7"/>
      <c r="BLM671" s="7"/>
      <c r="BLN671" s="7"/>
      <c r="BLO671" s="7"/>
      <c r="BLP671" s="7"/>
      <c r="BLQ671" s="7"/>
      <c r="BLR671" s="7"/>
      <c r="BLS671" s="7"/>
      <c r="BLT671" s="7"/>
      <c r="BLU671" s="7"/>
      <c r="BLV671" s="7"/>
      <c r="BLW671" s="7"/>
      <c r="BLX671" s="7"/>
      <c r="BLY671" s="7"/>
      <c r="BLZ671" s="7"/>
      <c r="BMA671" s="7"/>
      <c r="BMB671" s="7"/>
      <c r="BMC671" s="7"/>
      <c r="BMD671" s="7"/>
      <c r="BME671" s="7"/>
      <c r="BMF671" s="7"/>
      <c r="BMG671" s="7"/>
      <c r="BMH671" s="7"/>
      <c r="BMI671" s="7"/>
      <c r="BMJ671" s="7"/>
      <c r="BMK671" s="7"/>
      <c r="BML671" s="7"/>
      <c r="BMM671" s="7"/>
      <c r="BMN671" s="7"/>
      <c r="BMO671" s="7"/>
      <c r="BMP671" s="7"/>
      <c r="BMQ671" s="7"/>
      <c r="BMR671" s="7"/>
      <c r="BMS671" s="7"/>
      <c r="BMT671" s="7"/>
      <c r="BMU671" s="7"/>
      <c r="BMV671" s="7"/>
      <c r="BMW671" s="7"/>
      <c r="BMX671" s="7"/>
      <c r="BMY671" s="7"/>
      <c r="BMZ671" s="7"/>
      <c r="BNA671" s="7"/>
      <c r="BNB671" s="7"/>
      <c r="BNC671" s="7"/>
      <c r="BND671" s="7"/>
      <c r="BNE671" s="7"/>
      <c r="BNF671" s="7"/>
      <c r="BNG671" s="7"/>
      <c r="BNH671" s="7"/>
      <c r="BNI671" s="7"/>
      <c r="BNJ671" s="7"/>
      <c r="BNK671" s="7"/>
      <c r="BNL671" s="7"/>
      <c r="BNM671" s="7"/>
      <c r="BNN671" s="7"/>
      <c r="BNO671" s="7"/>
      <c r="BNP671" s="7"/>
      <c r="BNQ671" s="7"/>
      <c r="BNR671" s="7"/>
      <c r="BNS671" s="7"/>
      <c r="BNT671" s="7"/>
      <c r="BNU671" s="7"/>
      <c r="BNV671" s="7"/>
      <c r="BNW671" s="7"/>
      <c r="BNX671" s="7"/>
      <c r="BNY671" s="7"/>
      <c r="BNZ671" s="7"/>
      <c r="BOA671" s="7"/>
      <c r="BOB671" s="7"/>
      <c r="BOC671" s="7"/>
      <c r="BOD671" s="7"/>
      <c r="BOE671" s="7"/>
      <c r="BOF671" s="7"/>
      <c r="BOG671" s="7"/>
      <c r="BOH671" s="7"/>
      <c r="BOI671" s="7"/>
      <c r="BOJ671" s="7"/>
      <c r="BOK671" s="7"/>
      <c r="BOL671" s="7"/>
      <c r="BOM671" s="7"/>
      <c r="BON671" s="7"/>
      <c r="BOO671" s="7"/>
      <c r="BOP671" s="7"/>
      <c r="BOQ671" s="7"/>
      <c r="BOR671" s="7"/>
      <c r="BOS671" s="7"/>
      <c r="BOT671" s="7"/>
      <c r="BOU671" s="7"/>
      <c r="BOV671" s="7"/>
      <c r="BOW671" s="7"/>
      <c r="BOX671" s="7"/>
      <c r="BOY671" s="7"/>
      <c r="BOZ671" s="7"/>
      <c r="BPA671" s="7"/>
      <c r="BPB671" s="7"/>
      <c r="BPC671" s="7"/>
      <c r="BPD671" s="7"/>
      <c r="BPE671" s="7"/>
      <c r="BPF671" s="7"/>
      <c r="BPG671" s="7"/>
      <c r="BPH671" s="7"/>
      <c r="BPI671" s="7"/>
      <c r="BPJ671" s="7"/>
      <c r="BPK671" s="7"/>
      <c r="BPL671" s="7"/>
      <c r="BPM671" s="7"/>
      <c r="BPN671" s="7"/>
      <c r="BPO671" s="7"/>
      <c r="BPP671" s="7"/>
      <c r="BPQ671" s="7"/>
      <c r="BPR671" s="7"/>
      <c r="BPS671" s="7"/>
      <c r="BPT671" s="7"/>
      <c r="BPU671" s="7"/>
      <c r="BPV671" s="7"/>
      <c r="BPW671" s="7"/>
      <c r="BPX671" s="7"/>
      <c r="BPY671" s="7"/>
      <c r="BPZ671" s="7"/>
      <c r="BQA671" s="7"/>
      <c r="BQB671" s="7"/>
      <c r="BQC671" s="7"/>
      <c r="BQD671" s="7"/>
      <c r="BQE671" s="7"/>
      <c r="BQF671" s="7"/>
      <c r="BQG671" s="7"/>
      <c r="BQH671" s="7"/>
      <c r="BQI671" s="7"/>
      <c r="BQJ671" s="7"/>
      <c r="BQK671" s="7"/>
      <c r="BQL671" s="7"/>
      <c r="BQM671" s="7"/>
      <c r="BQN671" s="7"/>
      <c r="BQO671" s="7"/>
      <c r="BQP671" s="7"/>
      <c r="BQQ671" s="7"/>
      <c r="BQR671" s="7"/>
      <c r="BQS671" s="7"/>
      <c r="BQT671" s="7"/>
      <c r="BQU671" s="7"/>
      <c r="BQV671" s="7"/>
      <c r="BQW671" s="7"/>
      <c r="BQX671" s="7"/>
      <c r="BQY671" s="7"/>
      <c r="BQZ671" s="7"/>
      <c r="BRA671" s="7"/>
      <c r="BRB671" s="7"/>
      <c r="BRC671" s="7"/>
      <c r="BRD671" s="7"/>
      <c r="BRE671" s="7"/>
      <c r="BRF671" s="7"/>
      <c r="BRG671" s="7"/>
      <c r="BRH671" s="7"/>
      <c r="BRI671" s="7"/>
      <c r="BRJ671" s="7"/>
      <c r="BRK671" s="7"/>
      <c r="BRL671" s="7"/>
      <c r="BRM671" s="7"/>
      <c r="BRN671" s="7"/>
      <c r="BRO671" s="7"/>
      <c r="BRP671" s="7"/>
      <c r="BRQ671" s="7"/>
      <c r="BRR671" s="7"/>
      <c r="BRS671" s="7"/>
      <c r="BRT671" s="7"/>
      <c r="BRU671" s="7"/>
      <c r="BRV671" s="7"/>
      <c r="BRW671" s="7"/>
      <c r="BRX671" s="7"/>
      <c r="BRY671" s="7"/>
      <c r="BRZ671" s="7"/>
      <c r="BSA671" s="7"/>
      <c r="BSB671" s="7"/>
      <c r="BSC671" s="7"/>
      <c r="BSD671" s="7"/>
      <c r="BSE671" s="7"/>
      <c r="BSF671" s="7"/>
      <c r="BSG671" s="7"/>
      <c r="BSH671" s="7"/>
      <c r="BSI671" s="7"/>
      <c r="BSJ671" s="7"/>
      <c r="BSK671" s="7"/>
      <c r="BSL671" s="7"/>
      <c r="BSM671" s="7"/>
      <c r="BSN671" s="7"/>
      <c r="BSO671" s="7"/>
      <c r="BSP671" s="7"/>
      <c r="BSQ671" s="7"/>
      <c r="BSR671" s="7"/>
      <c r="BSS671" s="7"/>
      <c r="BST671" s="7"/>
      <c r="BSU671" s="7"/>
      <c r="BSV671" s="7"/>
      <c r="BSW671" s="7"/>
      <c r="BSX671" s="7"/>
      <c r="BSY671" s="7"/>
      <c r="BSZ671" s="7"/>
      <c r="BTA671" s="7"/>
      <c r="BTB671" s="7"/>
      <c r="BTC671" s="7"/>
      <c r="BTD671" s="7"/>
      <c r="BTE671" s="7"/>
      <c r="BTF671" s="7"/>
      <c r="BTG671" s="7"/>
      <c r="BTH671" s="7"/>
      <c r="BTI671" s="7"/>
      <c r="BTJ671" s="7"/>
      <c r="BTK671" s="7"/>
      <c r="BTL671" s="7"/>
      <c r="BTM671" s="7"/>
      <c r="BTN671" s="7"/>
      <c r="BTO671" s="7"/>
      <c r="BTP671" s="7"/>
      <c r="BTQ671" s="7"/>
      <c r="BTR671" s="7"/>
      <c r="BTS671" s="7"/>
      <c r="BTT671" s="7"/>
      <c r="BTU671" s="7"/>
      <c r="BTV671" s="7"/>
      <c r="BTW671" s="7"/>
      <c r="BTX671" s="7"/>
      <c r="BTY671" s="7"/>
      <c r="BTZ671" s="7"/>
      <c r="BUA671" s="7"/>
      <c r="BUB671" s="7"/>
      <c r="BUC671" s="7"/>
      <c r="BUD671" s="7"/>
      <c r="BUE671" s="7"/>
      <c r="BUF671" s="7"/>
      <c r="BUG671" s="7"/>
      <c r="BUH671" s="7"/>
      <c r="BUI671" s="7"/>
      <c r="BUJ671" s="7"/>
      <c r="BUK671" s="7"/>
      <c r="BUL671" s="7"/>
      <c r="BUM671" s="7"/>
      <c r="BUN671" s="7"/>
      <c r="BUO671" s="7"/>
      <c r="BUP671" s="7"/>
      <c r="BUQ671" s="7"/>
      <c r="BUR671" s="7"/>
      <c r="BUS671" s="7"/>
      <c r="BUT671" s="7"/>
      <c r="BUU671" s="7"/>
      <c r="BUV671" s="7"/>
      <c r="BUW671" s="7"/>
      <c r="BUX671" s="7"/>
      <c r="BUY671" s="7"/>
      <c r="BUZ671" s="7"/>
      <c r="BVA671" s="7"/>
      <c r="BVB671" s="7"/>
      <c r="BVC671" s="7"/>
      <c r="BVD671" s="7"/>
      <c r="BVE671" s="7"/>
      <c r="BVF671" s="7"/>
      <c r="BVG671" s="7"/>
      <c r="BVH671" s="7"/>
      <c r="BVI671" s="7"/>
      <c r="BVJ671" s="7"/>
      <c r="BVK671" s="7"/>
      <c r="BVL671" s="7"/>
      <c r="BVM671" s="7"/>
      <c r="BVN671" s="7"/>
      <c r="BVO671" s="7"/>
      <c r="BVP671" s="7"/>
      <c r="BVQ671" s="7"/>
      <c r="BVR671" s="7"/>
      <c r="BVS671" s="7"/>
      <c r="BVT671" s="7"/>
      <c r="BVU671" s="7"/>
      <c r="BVV671" s="7"/>
      <c r="BVW671" s="7"/>
      <c r="BVX671" s="7"/>
      <c r="BVY671" s="7"/>
      <c r="BVZ671" s="7"/>
      <c r="BWA671" s="7"/>
      <c r="BWB671" s="7"/>
      <c r="BWC671" s="7"/>
      <c r="BWD671" s="7"/>
      <c r="BWE671" s="7"/>
      <c r="BWF671" s="7"/>
      <c r="BWG671" s="7"/>
      <c r="BWH671" s="7"/>
      <c r="BWI671" s="7"/>
      <c r="BWJ671" s="7"/>
      <c r="BWK671" s="7"/>
      <c r="BWL671" s="7"/>
      <c r="BWM671" s="7"/>
      <c r="BWN671" s="7"/>
      <c r="BWO671" s="7"/>
      <c r="BWP671" s="7"/>
      <c r="BWQ671" s="7"/>
      <c r="BWR671" s="7"/>
      <c r="BWS671" s="7"/>
      <c r="BWT671" s="7"/>
      <c r="BWU671" s="7"/>
      <c r="BWV671" s="7"/>
      <c r="BWW671" s="7"/>
      <c r="BWX671" s="7"/>
      <c r="BWY671" s="7"/>
      <c r="BWZ671" s="7"/>
      <c r="BXA671" s="7"/>
      <c r="BXB671" s="7"/>
      <c r="BXC671" s="7"/>
      <c r="BXD671" s="7"/>
      <c r="BXE671" s="7"/>
      <c r="BXF671" s="7"/>
      <c r="BXG671" s="7"/>
      <c r="BXH671" s="7"/>
      <c r="BXI671" s="7"/>
      <c r="BXJ671" s="7"/>
      <c r="BXK671" s="7"/>
      <c r="BXL671" s="7"/>
      <c r="BXM671" s="7"/>
      <c r="BXN671" s="7"/>
      <c r="BXO671" s="7"/>
      <c r="BXP671" s="7"/>
      <c r="BXQ671" s="7"/>
      <c r="BXR671" s="7"/>
      <c r="BXS671" s="7"/>
      <c r="BXT671" s="7"/>
      <c r="BXU671" s="7"/>
      <c r="BXV671" s="7"/>
      <c r="BXW671" s="7"/>
      <c r="BXX671" s="7"/>
      <c r="BXY671" s="7"/>
      <c r="BXZ671" s="7"/>
      <c r="BYA671" s="7"/>
      <c r="BYB671" s="7"/>
      <c r="BYC671" s="7"/>
      <c r="BYD671" s="7"/>
      <c r="BYE671" s="7"/>
      <c r="BYF671" s="7"/>
      <c r="BYG671" s="7"/>
      <c r="BYH671" s="7"/>
      <c r="BYI671" s="7"/>
      <c r="BYJ671" s="7"/>
      <c r="BYK671" s="7"/>
      <c r="BYL671" s="7"/>
      <c r="BYM671" s="7"/>
      <c r="BYN671" s="7"/>
      <c r="BYO671" s="7"/>
      <c r="BYP671" s="7"/>
      <c r="BYQ671" s="7"/>
      <c r="BYR671" s="7"/>
      <c r="BYS671" s="7"/>
      <c r="BYT671" s="7"/>
      <c r="BYU671" s="7"/>
      <c r="BYV671" s="7"/>
      <c r="BYW671" s="7"/>
      <c r="BYX671" s="7"/>
      <c r="BYY671" s="7"/>
      <c r="BYZ671" s="7"/>
      <c r="BZA671" s="7"/>
      <c r="BZB671" s="7"/>
      <c r="BZC671" s="7"/>
      <c r="BZD671" s="7"/>
      <c r="BZE671" s="7"/>
      <c r="BZF671" s="7"/>
      <c r="BZG671" s="7"/>
      <c r="BZH671" s="7"/>
      <c r="BZI671" s="7"/>
      <c r="BZJ671" s="7"/>
      <c r="BZK671" s="7"/>
      <c r="BZL671" s="7"/>
      <c r="BZM671" s="7"/>
      <c r="BZN671" s="7"/>
      <c r="BZO671" s="7"/>
      <c r="BZP671" s="7"/>
      <c r="BZQ671" s="7"/>
      <c r="BZR671" s="7"/>
      <c r="BZS671" s="7"/>
      <c r="BZT671" s="7"/>
      <c r="BZU671" s="7"/>
      <c r="BZV671" s="7"/>
      <c r="BZW671" s="7"/>
      <c r="BZX671" s="7"/>
      <c r="BZY671" s="7"/>
      <c r="BZZ671" s="7"/>
      <c r="CAA671" s="7"/>
      <c r="CAB671" s="7"/>
      <c r="CAC671" s="7"/>
      <c r="CAD671" s="7"/>
      <c r="CAE671" s="7"/>
      <c r="CAF671" s="7"/>
      <c r="CAG671" s="7"/>
      <c r="CAH671" s="7"/>
      <c r="CAI671" s="7"/>
      <c r="CAJ671" s="7"/>
      <c r="CAK671" s="7"/>
      <c r="CAL671" s="7"/>
      <c r="CAM671" s="7"/>
      <c r="CAN671" s="7"/>
      <c r="CAO671" s="7"/>
      <c r="CAP671" s="7"/>
      <c r="CAQ671" s="7"/>
      <c r="CAR671" s="7"/>
      <c r="CAS671" s="7"/>
      <c r="CAT671" s="7"/>
      <c r="CAU671" s="7"/>
      <c r="CAV671" s="7"/>
      <c r="CAW671" s="7"/>
      <c r="CAX671" s="7"/>
      <c r="CAY671" s="7"/>
      <c r="CAZ671" s="7"/>
      <c r="CBA671" s="7"/>
      <c r="CBB671" s="7"/>
      <c r="CBC671" s="7"/>
      <c r="CBD671" s="7"/>
      <c r="CBE671" s="7"/>
      <c r="CBF671" s="7"/>
      <c r="CBG671" s="7"/>
      <c r="CBH671" s="7"/>
      <c r="CBI671" s="7"/>
      <c r="CBJ671" s="7"/>
      <c r="CBK671" s="7"/>
      <c r="CBL671" s="7"/>
      <c r="CBM671" s="7"/>
      <c r="CBN671" s="7"/>
      <c r="CBO671" s="7"/>
      <c r="CBP671" s="7"/>
      <c r="CBQ671" s="7"/>
      <c r="CBR671" s="7"/>
      <c r="CBS671" s="7"/>
      <c r="CBT671" s="7"/>
      <c r="CBU671" s="7"/>
      <c r="CBV671" s="7"/>
      <c r="CBW671" s="7"/>
      <c r="CBX671" s="7"/>
      <c r="CBY671" s="7"/>
      <c r="CBZ671" s="7"/>
      <c r="CCA671" s="7"/>
      <c r="CCB671" s="7"/>
      <c r="CCC671" s="7"/>
      <c r="CCD671" s="7"/>
      <c r="CCE671" s="7"/>
      <c r="CCF671" s="7"/>
      <c r="CCG671" s="7"/>
      <c r="CCH671" s="7"/>
      <c r="CCI671" s="7"/>
      <c r="CCJ671" s="7"/>
      <c r="CCK671" s="7"/>
      <c r="CCL671" s="7"/>
      <c r="CCM671" s="7"/>
      <c r="CCN671" s="7"/>
      <c r="CCO671" s="7"/>
      <c r="CCP671" s="7"/>
      <c r="CCQ671" s="7"/>
      <c r="CCR671" s="7"/>
      <c r="CCS671" s="7"/>
      <c r="CCT671" s="7"/>
      <c r="CCU671" s="7"/>
      <c r="CCV671" s="7"/>
      <c r="CCW671" s="7"/>
      <c r="CCX671" s="7"/>
      <c r="CCY671" s="7"/>
      <c r="CCZ671" s="7"/>
      <c r="CDA671" s="7"/>
      <c r="CDB671" s="7"/>
      <c r="CDC671" s="7"/>
      <c r="CDD671" s="7"/>
      <c r="CDE671" s="7"/>
      <c r="CDF671" s="7"/>
      <c r="CDG671" s="7"/>
      <c r="CDH671" s="7"/>
      <c r="CDI671" s="7"/>
      <c r="CDJ671" s="7"/>
      <c r="CDK671" s="7"/>
      <c r="CDL671" s="7"/>
      <c r="CDM671" s="7"/>
      <c r="CDN671" s="7"/>
      <c r="CDO671" s="7"/>
      <c r="CDP671" s="7"/>
      <c r="CDQ671" s="7"/>
      <c r="CDR671" s="7"/>
      <c r="CDS671" s="7"/>
      <c r="CDT671" s="7"/>
      <c r="CDU671" s="7"/>
      <c r="CDV671" s="7"/>
      <c r="CDW671" s="7"/>
      <c r="CDX671" s="7"/>
      <c r="CDY671" s="7"/>
      <c r="CDZ671" s="7"/>
      <c r="CEA671" s="7"/>
      <c r="CEB671" s="7"/>
      <c r="CEC671" s="7"/>
      <c r="CED671" s="7"/>
      <c r="CEE671" s="7"/>
      <c r="CEF671" s="7"/>
      <c r="CEG671" s="7"/>
      <c r="CEH671" s="7"/>
      <c r="CEI671" s="7"/>
      <c r="CEJ671" s="7"/>
      <c r="CEK671" s="7"/>
      <c r="CEL671" s="7"/>
      <c r="CEM671" s="7"/>
      <c r="CEN671" s="7"/>
      <c r="CEO671" s="7"/>
      <c r="CEP671" s="7"/>
      <c r="CEQ671" s="7"/>
      <c r="CER671" s="7"/>
      <c r="CES671" s="7"/>
      <c r="CET671" s="7"/>
      <c r="CEU671" s="7"/>
      <c r="CEV671" s="7"/>
      <c r="CEW671" s="7"/>
      <c r="CEX671" s="7"/>
      <c r="CEY671" s="7"/>
      <c r="CEZ671" s="7"/>
      <c r="CFA671" s="7"/>
      <c r="CFB671" s="7"/>
      <c r="CFC671" s="7"/>
      <c r="CFD671" s="7"/>
      <c r="CFE671" s="7"/>
      <c r="CFF671" s="7"/>
      <c r="CFG671" s="7"/>
      <c r="CFH671" s="7"/>
      <c r="CFI671" s="7"/>
      <c r="CFJ671" s="7"/>
      <c r="CFK671" s="7"/>
      <c r="CFL671" s="7"/>
      <c r="CFM671" s="7"/>
      <c r="CFN671" s="7"/>
      <c r="CFO671" s="7"/>
      <c r="CFP671" s="7"/>
      <c r="CFQ671" s="7"/>
      <c r="CFR671" s="7"/>
      <c r="CFS671" s="7"/>
      <c r="CFT671" s="7"/>
      <c r="CFU671" s="7"/>
      <c r="CFV671" s="7"/>
      <c r="CFW671" s="7"/>
      <c r="CFX671" s="7"/>
      <c r="CFY671" s="7"/>
      <c r="CFZ671" s="7"/>
      <c r="CGA671" s="7"/>
      <c r="CGB671" s="7"/>
      <c r="CGC671" s="7"/>
      <c r="CGD671" s="7"/>
      <c r="CGE671" s="7"/>
      <c r="CGF671" s="7"/>
      <c r="CGG671" s="7"/>
      <c r="CGH671" s="7"/>
      <c r="CGI671" s="7"/>
      <c r="CGJ671" s="7"/>
      <c r="CGK671" s="7"/>
      <c r="CGL671" s="7"/>
      <c r="CGM671" s="7"/>
      <c r="CGN671" s="7"/>
      <c r="CGO671" s="7"/>
      <c r="CGP671" s="7"/>
      <c r="CGQ671" s="7"/>
      <c r="CGR671" s="7"/>
      <c r="CGS671" s="7"/>
      <c r="CGT671" s="7"/>
      <c r="CGU671" s="7"/>
      <c r="CGV671" s="7"/>
      <c r="CGW671" s="7"/>
      <c r="CGX671" s="7"/>
      <c r="CGY671" s="7"/>
      <c r="CGZ671" s="7"/>
      <c r="CHA671" s="7"/>
      <c r="CHB671" s="7"/>
      <c r="CHC671" s="7"/>
      <c r="CHD671" s="7"/>
      <c r="CHE671" s="7"/>
      <c r="CHF671" s="7"/>
      <c r="CHG671" s="7"/>
      <c r="CHH671" s="7"/>
      <c r="CHI671" s="7"/>
      <c r="CHJ671" s="7"/>
      <c r="CHK671" s="7"/>
      <c r="CHL671" s="7"/>
      <c r="CHM671" s="7"/>
      <c r="CHN671" s="7"/>
      <c r="CHO671" s="7"/>
      <c r="CHP671" s="7"/>
      <c r="CHQ671" s="7"/>
      <c r="CHR671" s="7"/>
      <c r="CHS671" s="7"/>
      <c r="CHT671" s="7"/>
      <c r="CHU671" s="7"/>
      <c r="CHV671" s="7"/>
      <c r="CHW671" s="7"/>
      <c r="CHX671" s="7"/>
      <c r="CHY671" s="7"/>
      <c r="CHZ671" s="7"/>
      <c r="CIA671" s="7"/>
      <c r="CIB671" s="7"/>
      <c r="CIC671" s="7"/>
      <c r="CID671" s="7"/>
      <c r="CIE671" s="7"/>
      <c r="CIF671" s="7"/>
      <c r="CIG671" s="7"/>
      <c r="CIH671" s="7"/>
      <c r="CII671" s="7"/>
      <c r="CIJ671" s="7"/>
      <c r="CIK671" s="7"/>
      <c r="CIL671" s="7"/>
      <c r="CIM671" s="7"/>
      <c r="CIN671" s="7"/>
      <c r="CIO671" s="7"/>
      <c r="CIP671" s="7"/>
      <c r="CIQ671" s="7"/>
      <c r="CIR671" s="7"/>
      <c r="CIS671" s="7"/>
      <c r="CIT671" s="7"/>
      <c r="CIU671" s="7"/>
      <c r="CIV671" s="7"/>
      <c r="CIW671" s="7"/>
      <c r="CIX671" s="7"/>
      <c r="CIY671" s="7"/>
      <c r="CIZ671" s="7"/>
      <c r="CJA671" s="7"/>
      <c r="CJB671" s="7"/>
      <c r="CJC671" s="7"/>
      <c r="CJD671" s="7"/>
      <c r="CJE671" s="7"/>
      <c r="CJF671" s="7"/>
      <c r="CJG671" s="7"/>
      <c r="CJH671" s="7"/>
      <c r="CJI671" s="7"/>
      <c r="CJJ671" s="7"/>
      <c r="CJK671" s="7"/>
      <c r="CJL671" s="7"/>
      <c r="CJM671" s="7"/>
      <c r="CJN671" s="7"/>
      <c r="CJO671" s="7"/>
      <c r="CJP671" s="7"/>
      <c r="CJQ671" s="7"/>
      <c r="CJR671" s="7"/>
      <c r="CJS671" s="7"/>
      <c r="CJT671" s="7"/>
      <c r="CJU671" s="7"/>
      <c r="CJV671" s="7"/>
      <c r="CJW671" s="7"/>
      <c r="CJX671" s="7"/>
      <c r="CJY671" s="7"/>
      <c r="CJZ671" s="7"/>
      <c r="CKA671" s="7"/>
      <c r="CKB671" s="7"/>
      <c r="CKC671" s="7"/>
      <c r="CKD671" s="7"/>
      <c r="CKE671" s="7"/>
      <c r="CKF671" s="7"/>
      <c r="CKG671" s="7"/>
      <c r="CKH671" s="7"/>
      <c r="CKI671" s="7"/>
      <c r="CKJ671" s="7"/>
      <c r="CKK671" s="7"/>
      <c r="CKL671" s="7"/>
      <c r="CKM671" s="7"/>
      <c r="CKN671" s="7"/>
      <c r="CKO671" s="7"/>
      <c r="CKP671" s="7"/>
      <c r="CKQ671" s="7"/>
      <c r="CKR671" s="7"/>
      <c r="CKS671" s="7"/>
      <c r="CKT671" s="7"/>
      <c r="CKU671" s="7"/>
      <c r="CKV671" s="7"/>
      <c r="CKW671" s="7"/>
      <c r="CKX671" s="7"/>
      <c r="CKY671" s="7"/>
      <c r="CKZ671" s="7"/>
      <c r="CLA671" s="7"/>
      <c r="CLB671" s="7"/>
      <c r="CLC671" s="7"/>
      <c r="CLD671" s="7"/>
      <c r="CLE671" s="7"/>
      <c r="CLF671" s="7"/>
      <c r="CLG671" s="7"/>
      <c r="CLH671" s="7"/>
      <c r="CLI671" s="7"/>
      <c r="CLJ671" s="7"/>
      <c r="CLK671" s="7"/>
      <c r="CLL671" s="7"/>
      <c r="CLM671" s="7"/>
      <c r="CLN671" s="7"/>
      <c r="CLO671" s="7"/>
      <c r="CLP671" s="7"/>
      <c r="CLQ671" s="7"/>
      <c r="CLR671" s="7"/>
      <c r="CLS671" s="7"/>
      <c r="CLT671" s="7"/>
      <c r="CLU671" s="7"/>
      <c r="CLV671" s="7"/>
      <c r="CLW671" s="7"/>
      <c r="CLX671" s="7"/>
      <c r="CLY671" s="7"/>
      <c r="CLZ671" s="7"/>
      <c r="CMA671" s="7"/>
      <c r="CMB671" s="7"/>
      <c r="CMC671" s="7"/>
      <c r="CMD671" s="7"/>
      <c r="CME671" s="7"/>
      <c r="CMF671" s="7"/>
      <c r="CMG671" s="7"/>
      <c r="CMH671" s="7"/>
      <c r="CMI671" s="7"/>
      <c r="CMJ671" s="7"/>
      <c r="CMK671" s="7"/>
      <c r="CML671" s="7"/>
      <c r="CMM671" s="7"/>
      <c r="CMN671" s="7"/>
      <c r="CMO671" s="7"/>
      <c r="CMP671" s="7"/>
      <c r="CMQ671" s="7"/>
      <c r="CMR671" s="7"/>
      <c r="CMS671" s="7"/>
      <c r="CMT671" s="7"/>
      <c r="CMU671" s="7"/>
      <c r="CMV671" s="7"/>
      <c r="CMW671" s="7"/>
      <c r="CMX671" s="7"/>
      <c r="CMY671" s="7"/>
      <c r="CMZ671" s="7"/>
      <c r="CNA671" s="7"/>
      <c r="CNB671" s="7"/>
      <c r="CNC671" s="7"/>
      <c r="CND671" s="7"/>
      <c r="CNE671" s="7"/>
      <c r="CNF671" s="7"/>
      <c r="CNG671" s="7"/>
      <c r="CNH671" s="7"/>
      <c r="CNI671" s="7"/>
      <c r="CNJ671" s="7"/>
      <c r="CNK671" s="7"/>
      <c r="CNL671" s="7"/>
      <c r="CNM671" s="7"/>
      <c r="CNN671" s="7"/>
      <c r="CNO671" s="7"/>
      <c r="CNP671" s="7"/>
      <c r="CNQ671" s="7"/>
      <c r="CNR671" s="7"/>
      <c r="CNS671" s="7"/>
      <c r="CNT671" s="7"/>
      <c r="CNU671" s="7"/>
      <c r="CNV671" s="7"/>
      <c r="CNW671" s="7"/>
      <c r="CNX671" s="7"/>
      <c r="CNY671" s="7"/>
      <c r="CNZ671" s="7"/>
      <c r="COA671" s="7"/>
      <c r="COB671" s="7"/>
      <c r="COC671" s="7"/>
      <c r="COD671" s="7"/>
      <c r="COE671" s="7"/>
      <c r="COF671" s="7"/>
      <c r="COG671" s="7"/>
      <c r="COH671" s="7"/>
      <c r="COI671" s="7"/>
      <c r="COJ671" s="7"/>
      <c r="COK671" s="7"/>
      <c r="COL671" s="7"/>
      <c r="COM671" s="7"/>
      <c r="CON671" s="7"/>
      <c r="COO671" s="7"/>
      <c r="COP671" s="7"/>
      <c r="COQ671" s="7"/>
      <c r="COR671" s="7"/>
      <c r="COS671" s="7"/>
      <c r="COT671" s="7"/>
      <c r="COU671" s="7"/>
      <c r="COV671" s="7"/>
      <c r="COW671" s="7"/>
      <c r="COX671" s="7"/>
      <c r="COY671" s="7"/>
      <c r="COZ671" s="7"/>
      <c r="CPA671" s="7"/>
      <c r="CPB671" s="7"/>
      <c r="CPC671" s="7"/>
      <c r="CPD671" s="7"/>
      <c r="CPE671" s="7"/>
      <c r="CPF671" s="7"/>
      <c r="CPG671" s="7"/>
      <c r="CPH671" s="7"/>
      <c r="CPI671" s="7"/>
      <c r="CPJ671" s="7"/>
      <c r="CPK671" s="7"/>
      <c r="CPL671" s="7"/>
      <c r="CPM671" s="7"/>
      <c r="CPN671" s="7"/>
      <c r="CPO671" s="7"/>
      <c r="CPP671" s="7"/>
      <c r="CPQ671" s="7"/>
      <c r="CPR671" s="7"/>
      <c r="CPS671" s="7"/>
      <c r="CPT671" s="7"/>
      <c r="CPU671" s="7"/>
      <c r="CPV671" s="7"/>
      <c r="CPW671" s="7"/>
      <c r="CPX671" s="7"/>
      <c r="CPY671" s="7"/>
      <c r="CPZ671" s="7"/>
      <c r="CQA671" s="7"/>
      <c r="CQB671" s="7"/>
      <c r="CQC671" s="7"/>
      <c r="CQD671" s="7"/>
      <c r="CQE671" s="7"/>
      <c r="CQF671" s="7"/>
      <c r="CQG671" s="7"/>
      <c r="CQH671" s="7"/>
      <c r="CQI671" s="7"/>
      <c r="CQJ671" s="7"/>
      <c r="CQK671" s="7"/>
      <c r="CQL671" s="7"/>
      <c r="CQM671" s="7"/>
      <c r="CQN671" s="7"/>
      <c r="CQO671" s="7"/>
      <c r="CQP671" s="7"/>
      <c r="CQQ671" s="7"/>
      <c r="CQR671" s="7"/>
      <c r="CQS671" s="7"/>
      <c r="CQT671" s="7"/>
      <c r="CQU671" s="7"/>
      <c r="CQV671" s="7"/>
      <c r="CQW671" s="7"/>
      <c r="CQX671" s="7"/>
      <c r="CQY671" s="7"/>
      <c r="CQZ671" s="7"/>
      <c r="CRA671" s="7"/>
      <c r="CRB671" s="7"/>
      <c r="CRC671" s="7"/>
      <c r="CRD671" s="7"/>
      <c r="CRE671" s="7"/>
      <c r="CRF671" s="7"/>
      <c r="CRG671" s="7"/>
      <c r="CRH671" s="7"/>
      <c r="CRI671" s="7"/>
      <c r="CRJ671" s="7"/>
      <c r="CRK671" s="7"/>
      <c r="CRL671" s="7"/>
      <c r="CRM671" s="7"/>
      <c r="CRN671" s="7"/>
      <c r="CRO671" s="7"/>
      <c r="CRP671" s="7"/>
      <c r="CRQ671" s="7"/>
      <c r="CRR671" s="7"/>
      <c r="CRS671" s="7"/>
      <c r="CRT671" s="7"/>
      <c r="CRU671" s="7"/>
      <c r="CRV671" s="7"/>
      <c r="CRW671" s="7"/>
      <c r="CRX671" s="7"/>
      <c r="CRY671" s="7"/>
      <c r="CRZ671" s="7"/>
      <c r="CSA671" s="7"/>
      <c r="CSB671" s="7"/>
      <c r="CSC671" s="7"/>
      <c r="CSD671" s="7"/>
      <c r="CSE671" s="7"/>
      <c r="CSF671" s="7"/>
      <c r="CSG671" s="7"/>
      <c r="CSH671" s="7"/>
      <c r="CSI671" s="7"/>
      <c r="CSJ671" s="7"/>
      <c r="CSK671" s="7"/>
      <c r="CSL671" s="7"/>
      <c r="CSM671" s="7"/>
      <c r="CSN671" s="7"/>
      <c r="CSO671" s="7"/>
      <c r="CSP671" s="7"/>
      <c r="CSQ671" s="7"/>
      <c r="CSR671" s="7"/>
      <c r="CSS671" s="7"/>
      <c r="CST671" s="7"/>
      <c r="CSU671" s="7"/>
      <c r="CSV671" s="7"/>
      <c r="CSW671" s="7"/>
      <c r="CSX671" s="7"/>
      <c r="CSY671" s="7"/>
      <c r="CSZ671" s="7"/>
      <c r="CTA671" s="7"/>
      <c r="CTB671" s="7"/>
      <c r="CTC671" s="7"/>
      <c r="CTD671" s="7"/>
      <c r="CTE671" s="7"/>
      <c r="CTF671" s="7"/>
      <c r="CTG671" s="7"/>
      <c r="CTH671" s="7"/>
      <c r="CTI671" s="7"/>
      <c r="CTJ671" s="7"/>
      <c r="CTK671" s="7"/>
      <c r="CTL671" s="7"/>
      <c r="CTM671" s="7"/>
      <c r="CTN671" s="7"/>
      <c r="CTO671" s="7"/>
      <c r="CTP671" s="7"/>
      <c r="CTQ671" s="7"/>
      <c r="CTR671" s="7"/>
      <c r="CTS671" s="7"/>
      <c r="CTT671" s="7"/>
      <c r="CTU671" s="7"/>
      <c r="CTV671" s="7"/>
      <c r="CTW671" s="7"/>
      <c r="CTX671" s="7"/>
      <c r="CTY671" s="7"/>
      <c r="CTZ671" s="7"/>
      <c r="CUA671" s="7"/>
      <c r="CUB671" s="7"/>
      <c r="CUC671" s="7"/>
      <c r="CUD671" s="7"/>
      <c r="CUE671" s="7"/>
      <c r="CUF671" s="7"/>
      <c r="CUG671" s="7"/>
      <c r="CUH671" s="7"/>
      <c r="CUI671" s="7"/>
      <c r="CUJ671" s="7"/>
      <c r="CUK671" s="7"/>
      <c r="CUL671" s="7"/>
      <c r="CUM671" s="7"/>
      <c r="CUN671" s="7"/>
      <c r="CUO671" s="7"/>
      <c r="CUP671" s="7"/>
      <c r="CUQ671" s="7"/>
      <c r="CUR671" s="7"/>
      <c r="CUS671" s="7"/>
      <c r="CUT671" s="7"/>
      <c r="CUU671" s="7"/>
      <c r="CUV671" s="7"/>
      <c r="CUW671" s="7"/>
      <c r="CUX671" s="7"/>
      <c r="CUY671" s="7"/>
      <c r="CUZ671" s="7"/>
      <c r="CVA671" s="7"/>
      <c r="CVB671" s="7"/>
      <c r="CVC671" s="7"/>
      <c r="CVD671" s="7"/>
      <c r="CVE671" s="7"/>
      <c r="CVF671" s="7"/>
      <c r="CVG671" s="7"/>
      <c r="CVH671" s="7"/>
      <c r="CVI671" s="7"/>
      <c r="CVJ671" s="7"/>
      <c r="CVK671" s="7"/>
      <c r="CVL671" s="7"/>
      <c r="CVM671" s="7"/>
      <c r="CVN671" s="7"/>
      <c r="CVO671" s="7"/>
      <c r="CVP671" s="7"/>
      <c r="CVQ671" s="7"/>
      <c r="CVR671" s="7"/>
      <c r="CVS671" s="7"/>
      <c r="CVT671" s="7"/>
      <c r="CVU671" s="7"/>
      <c r="CVV671" s="7"/>
      <c r="CVW671" s="7"/>
      <c r="CVX671" s="7"/>
      <c r="CVY671" s="7"/>
      <c r="CVZ671" s="7"/>
      <c r="CWA671" s="7"/>
      <c r="CWB671" s="7"/>
      <c r="CWC671" s="7"/>
      <c r="CWD671" s="7"/>
      <c r="CWE671" s="7"/>
      <c r="CWF671" s="7"/>
      <c r="CWG671" s="7"/>
      <c r="CWH671" s="7"/>
      <c r="CWI671" s="7"/>
      <c r="CWJ671" s="7"/>
      <c r="CWK671" s="7"/>
      <c r="CWL671" s="7"/>
      <c r="CWM671" s="7"/>
      <c r="CWN671" s="7"/>
      <c r="CWO671" s="7"/>
      <c r="CWP671" s="7"/>
      <c r="CWQ671" s="7"/>
      <c r="CWR671" s="7"/>
      <c r="CWS671" s="7"/>
      <c r="CWT671" s="7"/>
      <c r="CWU671" s="7"/>
      <c r="CWV671" s="7"/>
      <c r="CWW671" s="7"/>
      <c r="CWX671" s="7"/>
      <c r="CWY671" s="7"/>
      <c r="CWZ671" s="7"/>
      <c r="CXA671" s="7"/>
      <c r="CXB671" s="7"/>
      <c r="CXC671" s="7"/>
      <c r="CXD671" s="7"/>
      <c r="CXE671" s="7"/>
      <c r="CXF671" s="7"/>
      <c r="CXG671" s="7"/>
      <c r="CXH671" s="7"/>
      <c r="CXI671" s="7"/>
      <c r="CXJ671" s="7"/>
      <c r="CXK671" s="7"/>
      <c r="CXL671" s="7"/>
      <c r="CXM671" s="7"/>
      <c r="CXN671" s="7"/>
      <c r="CXO671" s="7"/>
      <c r="CXP671" s="7"/>
      <c r="CXQ671" s="7"/>
      <c r="CXR671" s="7"/>
      <c r="CXS671" s="7"/>
      <c r="CXT671" s="7"/>
      <c r="CXU671" s="7"/>
      <c r="CXV671" s="7"/>
      <c r="CXW671" s="7"/>
      <c r="CXX671" s="7"/>
      <c r="CXY671" s="7"/>
      <c r="CXZ671" s="7"/>
      <c r="CYA671" s="7"/>
      <c r="CYB671" s="7"/>
      <c r="CYC671" s="7"/>
      <c r="CYD671" s="7"/>
      <c r="CYE671" s="7"/>
      <c r="CYF671" s="7"/>
      <c r="CYG671" s="7"/>
      <c r="CYH671" s="7"/>
      <c r="CYI671" s="7"/>
      <c r="CYJ671" s="7"/>
      <c r="CYK671" s="7"/>
      <c r="CYL671" s="7"/>
      <c r="CYM671" s="7"/>
      <c r="CYN671" s="7"/>
      <c r="CYO671" s="7"/>
      <c r="CYP671" s="7"/>
      <c r="CYQ671" s="7"/>
      <c r="CYR671" s="7"/>
      <c r="CYS671" s="7"/>
      <c r="CYT671" s="7"/>
      <c r="CYU671" s="7"/>
      <c r="CYV671" s="7"/>
      <c r="CYW671" s="7"/>
      <c r="CYX671" s="7"/>
      <c r="CYY671" s="7"/>
      <c r="CYZ671" s="7"/>
      <c r="CZA671" s="7"/>
      <c r="CZB671" s="7"/>
      <c r="CZC671" s="7"/>
      <c r="CZD671" s="7"/>
      <c r="CZE671" s="7"/>
      <c r="CZF671" s="7"/>
      <c r="CZG671" s="7"/>
      <c r="CZH671" s="7"/>
      <c r="CZI671" s="7"/>
      <c r="CZJ671" s="7"/>
      <c r="CZK671" s="7"/>
      <c r="CZL671" s="7"/>
      <c r="CZM671" s="7"/>
      <c r="CZN671" s="7"/>
      <c r="CZO671" s="7"/>
      <c r="CZP671" s="7"/>
      <c r="CZQ671" s="7"/>
      <c r="CZR671" s="7"/>
      <c r="CZS671" s="7"/>
      <c r="CZT671" s="7"/>
      <c r="CZU671" s="7"/>
      <c r="CZV671" s="7"/>
      <c r="CZW671" s="7"/>
      <c r="CZX671" s="7"/>
      <c r="CZY671" s="7"/>
      <c r="CZZ671" s="7"/>
      <c r="DAA671" s="7"/>
      <c r="DAB671" s="7"/>
      <c r="DAC671" s="7"/>
      <c r="DAD671" s="7"/>
      <c r="DAE671" s="7"/>
      <c r="DAF671" s="7"/>
      <c r="DAG671" s="7"/>
      <c r="DAH671" s="7"/>
      <c r="DAI671" s="7"/>
      <c r="DAJ671" s="7"/>
      <c r="DAK671" s="7"/>
      <c r="DAL671" s="7"/>
      <c r="DAM671" s="7"/>
      <c r="DAN671" s="7"/>
      <c r="DAO671" s="7"/>
      <c r="DAP671" s="7"/>
      <c r="DAQ671" s="7"/>
      <c r="DAR671" s="7"/>
      <c r="DAS671" s="7"/>
      <c r="DAT671" s="7"/>
      <c r="DAU671" s="7"/>
      <c r="DAV671" s="7"/>
      <c r="DAW671" s="7"/>
      <c r="DAX671" s="7"/>
      <c r="DAY671" s="7"/>
      <c r="DAZ671" s="7"/>
      <c r="DBA671" s="7"/>
      <c r="DBB671" s="7"/>
      <c r="DBC671" s="7"/>
      <c r="DBD671" s="7"/>
      <c r="DBE671" s="7"/>
      <c r="DBF671" s="7"/>
      <c r="DBG671" s="7"/>
      <c r="DBH671" s="7"/>
      <c r="DBI671" s="7"/>
      <c r="DBJ671" s="7"/>
      <c r="DBK671" s="7"/>
      <c r="DBL671" s="7"/>
      <c r="DBM671" s="7"/>
      <c r="DBN671" s="7"/>
      <c r="DBO671" s="7"/>
      <c r="DBP671" s="7"/>
      <c r="DBQ671" s="7"/>
      <c r="DBR671" s="7"/>
      <c r="DBS671" s="7"/>
      <c r="DBT671" s="7"/>
      <c r="DBU671" s="7"/>
      <c r="DBV671" s="7"/>
      <c r="DBW671" s="7"/>
      <c r="DBX671" s="7"/>
      <c r="DBY671" s="7"/>
      <c r="DBZ671" s="7"/>
      <c r="DCA671" s="7"/>
      <c r="DCB671" s="7"/>
      <c r="DCC671" s="7"/>
      <c r="DCD671" s="7"/>
      <c r="DCE671" s="7"/>
      <c r="DCF671" s="7"/>
      <c r="DCG671" s="7"/>
      <c r="DCH671" s="7"/>
      <c r="DCI671" s="7"/>
      <c r="DCJ671" s="7"/>
      <c r="DCK671" s="7"/>
      <c r="DCL671" s="7"/>
      <c r="DCM671" s="7"/>
      <c r="DCN671" s="7"/>
      <c r="DCO671" s="7"/>
      <c r="DCP671" s="7"/>
      <c r="DCQ671" s="7"/>
      <c r="DCR671" s="7"/>
      <c r="DCS671" s="7"/>
      <c r="DCT671" s="7"/>
      <c r="DCU671" s="7"/>
      <c r="DCV671" s="7"/>
      <c r="DCW671" s="7"/>
      <c r="DCX671" s="7"/>
      <c r="DCY671" s="7"/>
      <c r="DCZ671" s="7"/>
      <c r="DDA671" s="7"/>
      <c r="DDB671" s="7"/>
      <c r="DDC671" s="7"/>
      <c r="DDD671" s="7"/>
      <c r="DDE671" s="7"/>
      <c r="DDF671" s="7"/>
      <c r="DDG671" s="7"/>
      <c r="DDH671" s="7"/>
      <c r="DDI671" s="7"/>
      <c r="DDJ671" s="7"/>
      <c r="DDK671" s="7"/>
      <c r="DDL671" s="7"/>
      <c r="DDM671" s="7"/>
      <c r="DDN671" s="7"/>
      <c r="DDO671" s="7"/>
      <c r="DDP671" s="7"/>
      <c r="DDQ671" s="7"/>
      <c r="DDR671" s="7"/>
      <c r="DDS671" s="7"/>
      <c r="DDT671" s="7"/>
      <c r="DDU671" s="7"/>
      <c r="DDV671" s="7"/>
      <c r="DDW671" s="7"/>
      <c r="DDX671" s="7"/>
      <c r="DDY671" s="7"/>
      <c r="DDZ671" s="7"/>
      <c r="DEA671" s="7"/>
      <c r="DEB671" s="7"/>
      <c r="DEC671" s="7"/>
      <c r="DED671" s="7"/>
      <c r="DEE671" s="7"/>
      <c r="DEF671" s="7"/>
      <c r="DEG671" s="7"/>
      <c r="DEH671" s="7"/>
      <c r="DEI671" s="7"/>
      <c r="DEJ671" s="7"/>
      <c r="DEK671" s="7"/>
      <c r="DEL671" s="7"/>
      <c r="DEM671" s="7"/>
      <c r="DEN671" s="7"/>
      <c r="DEO671" s="7"/>
      <c r="DEP671" s="7"/>
      <c r="DEQ671" s="7"/>
      <c r="DER671" s="7"/>
      <c r="DES671" s="7"/>
      <c r="DET671" s="7"/>
      <c r="DEU671" s="7"/>
      <c r="DEV671" s="7"/>
      <c r="DEW671" s="7"/>
      <c r="DEX671" s="7"/>
      <c r="DEY671" s="7"/>
      <c r="DEZ671" s="7"/>
      <c r="DFA671" s="7"/>
      <c r="DFB671" s="7"/>
      <c r="DFC671" s="7"/>
      <c r="DFD671" s="7"/>
      <c r="DFE671" s="7"/>
      <c r="DFF671" s="7"/>
      <c r="DFG671" s="7"/>
      <c r="DFH671" s="7"/>
      <c r="DFI671" s="7"/>
      <c r="DFJ671" s="7"/>
      <c r="DFK671" s="7"/>
      <c r="DFL671" s="7"/>
      <c r="DFM671" s="7"/>
      <c r="DFN671" s="7"/>
      <c r="DFO671" s="7"/>
      <c r="DFP671" s="7"/>
      <c r="DFQ671" s="7"/>
      <c r="DFR671" s="7"/>
      <c r="DFS671" s="7"/>
      <c r="DFT671" s="7"/>
      <c r="DFU671" s="7"/>
      <c r="DFV671" s="7"/>
      <c r="DFW671" s="7"/>
      <c r="DFX671" s="7"/>
      <c r="DFY671" s="7"/>
      <c r="DFZ671" s="7"/>
      <c r="DGA671" s="7"/>
      <c r="DGB671" s="7"/>
      <c r="DGC671" s="7"/>
      <c r="DGD671" s="7"/>
      <c r="DGE671" s="7"/>
      <c r="DGF671" s="7"/>
      <c r="DGG671" s="7"/>
      <c r="DGH671" s="7"/>
      <c r="DGI671" s="7"/>
      <c r="DGJ671" s="7"/>
      <c r="DGK671" s="7"/>
      <c r="DGL671" s="7"/>
      <c r="DGM671" s="7"/>
      <c r="DGN671" s="7"/>
      <c r="DGO671" s="7"/>
      <c r="DGP671" s="7"/>
      <c r="DGQ671" s="7"/>
      <c r="DGR671" s="7"/>
      <c r="DGS671" s="7"/>
      <c r="DGT671" s="7"/>
      <c r="DGU671" s="7"/>
      <c r="DGV671" s="7"/>
      <c r="DGW671" s="7"/>
      <c r="DGX671" s="7"/>
      <c r="DGY671" s="7"/>
      <c r="DGZ671" s="7"/>
      <c r="DHA671" s="7"/>
      <c r="DHB671" s="7"/>
      <c r="DHC671" s="7"/>
      <c r="DHD671" s="7"/>
      <c r="DHE671" s="7"/>
      <c r="DHF671" s="7"/>
      <c r="DHG671" s="7"/>
      <c r="DHH671" s="7"/>
      <c r="DHI671" s="7"/>
      <c r="DHJ671" s="7"/>
      <c r="DHK671" s="7"/>
      <c r="DHL671" s="7"/>
      <c r="DHM671" s="7"/>
      <c r="DHN671" s="7"/>
      <c r="DHO671" s="7"/>
      <c r="DHP671" s="7"/>
      <c r="DHQ671" s="7"/>
      <c r="DHR671" s="7"/>
      <c r="DHS671" s="7"/>
      <c r="DHT671" s="7"/>
      <c r="DHU671" s="7"/>
      <c r="DHV671" s="7"/>
      <c r="DHW671" s="7"/>
      <c r="DHX671" s="7"/>
      <c r="DHY671" s="7"/>
      <c r="DHZ671" s="7"/>
      <c r="DIA671" s="7"/>
      <c r="DIB671" s="7"/>
      <c r="DIC671" s="7"/>
      <c r="DID671" s="7"/>
      <c r="DIE671" s="7"/>
      <c r="DIF671" s="7"/>
      <c r="DIG671" s="7"/>
      <c r="DIH671" s="7"/>
      <c r="DII671" s="7"/>
      <c r="DIJ671" s="7"/>
      <c r="DIK671" s="7"/>
      <c r="DIL671" s="7"/>
      <c r="DIM671" s="7"/>
      <c r="DIN671" s="7"/>
      <c r="DIO671" s="7"/>
      <c r="DIP671" s="7"/>
      <c r="DIQ671" s="7"/>
      <c r="DIR671" s="7"/>
      <c r="DIS671" s="7"/>
      <c r="DIT671" s="7"/>
      <c r="DIU671" s="7"/>
      <c r="DIV671" s="7"/>
      <c r="DIW671" s="7"/>
      <c r="DIX671" s="7"/>
      <c r="DIY671" s="7"/>
      <c r="DIZ671" s="7"/>
      <c r="DJA671" s="7"/>
      <c r="DJB671" s="7"/>
      <c r="DJC671" s="7"/>
      <c r="DJD671" s="7"/>
      <c r="DJE671" s="7"/>
      <c r="DJF671" s="7"/>
      <c r="DJG671" s="7"/>
      <c r="DJH671" s="7"/>
      <c r="DJI671" s="7"/>
      <c r="DJJ671" s="7"/>
      <c r="DJK671" s="7"/>
      <c r="DJL671" s="7"/>
      <c r="DJM671" s="7"/>
      <c r="DJN671" s="7"/>
      <c r="DJO671" s="7"/>
      <c r="DJP671" s="7"/>
      <c r="DJQ671" s="7"/>
      <c r="DJR671" s="7"/>
      <c r="DJS671" s="7"/>
      <c r="DJT671" s="7"/>
      <c r="DJU671" s="7"/>
      <c r="DJV671" s="7"/>
      <c r="DJW671" s="7"/>
      <c r="DJX671" s="7"/>
      <c r="DJY671" s="7"/>
      <c r="DJZ671" s="7"/>
      <c r="DKA671" s="7"/>
      <c r="DKB671" s="7"/>
      <c r="DKC671" s="7"/>
      <c r="DKD671" s="7"/>
      <c r="DKE671" s="7"/>
      <c r="DKF671" s="7"/>
      <c r="DKG671" s="7"/>
      <c r="DKH671" s="7"/>
      <c r="DKI671" s="7"/>
      <c r="DKJ671" s="7"/>
      <c r="DKK671" s="7"/>
      <c r="DKL671" s="7"/>
      <c r="DKM671" s="7"/>
      <c r="DKN671" s="7"/>
      <c r="DKO671" s="7"/>
      <c r="DKP671" s="7"/>
      <c r="DKQ671" s="7"/>
      <c r="DKR671" s="7"/>
      <c r="DKS671" s="7"/>
      <c r="DKT671" s="7"/>
      <c r="DKU671" s="7"/>
      <c r="DKV671" s="7"/>
      <c r="DKW671" s="7"/>
      <c r="DKX671" s="7"/>
      <c r="DKY671" s="7"/>
      <c r="DKZ671" s="7"/>
      <c r="DLA671" s="7"/>
      <c r="DLB671" s="7"/>
      <c r="DLC671" s="7"/>
      <c r="DLD671" s="7"/>
      <c r="DLE671" s="7"/>
      <c r="DLF671" s="7"/>
      <c r="DLG671" s="7"/>
      <c r="DLH671" s="7"/>
      <c r="DLI671" s="7"/>
      <c r="DLJ671" s="7"/>
      <c r="DLK671" s="7"/>
      <c r="DLL671" s="7"/>
      <c r="DLM671" s="7"/>
      <c r="DLN671" s="7"/>
      <c r="DLO671" s="7"/>
      <c r="DLP671" s="7"/>
      <c r="DLQ671" s="7"/>
      <c r="DLR671" s="7"/>
      <c r="DLS671" s="7"/>
      <c r="DLT671" s="7"/>
      <c r="DLU671" s="7"/>
      <c r="DLV671" s="7"/>
      <c r="DLW671" s="7"/>
      <c r="DLX671" s="7"/>
      <c r="DLY671" s="7"/>
      <c r="DLZ671" s="7"/>
      <c r="DMA671" s="7"/>
      <c r="DMB671" s="7"/>
      <c r="DMC671" s="7"/>
      <c r="DMD671" s="7"/>
      <c r="DME671" s="7"/>
      <c r="DMF671" s="7"/>
      <c r="DMG671" s="7"/>
      <c r="DMH671" s="7"/>
      <c r="DMI671" s="7"/>
      <c r="DMJ671" s="7"/>
      <c r="DMK671" s="7"/>
      <c r="DML671" s="7"/>
      <c r="DMM671" s="7"/>
      <c r="DMN671" s="7"/>
      <c r="DMO671" s="7"/>
      <c r="DMP671" s="7"/>
      <c r="DMQ671" s="7"/>
      <c r="DMR671" s="7"/>
      <c r="DMS671" s="7"/>
      <c r="DMT671" s="7"/>
      <c r="DMU671" s="7"/>
      <c r="DMV671" s="7"/>
      <c r="DMW671" s="7"/>
      <c r="DMX671" s="7"/>
      <c r="DMY671" s="7"/>
      <c r="DMZ671" s="7"/>
      <c r="DNA671" s="7"/>
      <c r="DNB671" s="7"/>
      <c r="DNC671" s="7"/>
      <c r="DND671" s="7"/>
      <c r="DNE671" s="7"/>
      <c r="DNF671" s="7"/>
      <c r="DNG671" s="7"/>
      <c r="DNH671" s="7"/>
      <c r="DNI671" s="7"/>
      <c r="DNJ671" s="7"/>
      <c r="DNK671" s="7"/>
      <c r="DNL671" s="7"/>
      <c r="DNM671" s="7"/>
      <c r="DNN671" s="7"/>
      <c r="DNO671" s="7"/>
      <c r="DNP671" s="7"/>
      <c r="DNQ671" s="7"/>
      <c r="DNR671" s="7"/>
      <c r="DNS671" s="7"/>
      <c r="DNT671" s="7"/>
      <c r="DNU671" s="7"/>
      <c r="DNV671" s="7"/>
      <c r="DNW671" s="7"/>
      <c r="DNX671" s="7"/>
      <c r="DNY671" s="7"/>
      <c r="DNZ671" s="7"/>
      <c r="DOA671" s="7"/>
      <c r="DOB671" s="7"/>
      <c r="DOC671" s="7"/>
      <c r="DOD671" s="7"/>
      <c r="DOE671" s="7"/>
      <c r="DOF671" s="7"/>
      <c r="DOG671" s="7"/>
      <c r="DOH671" s="7"/>
      <c r="DOI671" s="7"/>
      <c r="DOJ671" s="7"/>
      <c r="DOK671" s="7"/>
      <c r="DOL671" s="7"/>
      <c r="DOM671" s="7"/>
      <c r="DON671" s="7"/>
      <c r="DOO671" s="7"/>
      <c r="DOP671" s="7"/>
      <c r="DOQ671" s="7"/>
      <c r="DOR671" s="7"/>
      <c r="DOS671" s="7"/>
      <c r="DOT671" s="7"/>
      <c r="DOU671" s="7"/>
      <c r="DOV671" s="7"/>
      <c r="DOW671" s="7"/>
      <c r="DOX671" s="7"/>
      <c r="DOY671" s="7"/>
      <c r="DOZ671" s="7"/>
      <c r="DPA671" s="7"/>
      <c r="DPB671" s="7"/>
      <c r="DPC671" s="7"/>
      <c r="DPD671" s="7"/>
      <c r="DPE671" s="7"/>
      <c r="DPF671" s="7"/>
      <c r="DPG671" s="7"/>
      <c r="DPH671" s="7"/>
      <c r="DPI671" s="7"/>
      <c r="DPJ671" s="7"/>
      <c r="DPK671" s="7"/>
      <c r="DPL671" s="7"/>
      <c r="DPM671" s="7"/>
      <c r="DPN671" s="7"/>
      <c r="DPO671" s="7"/>
      <c r="DPP671" s="7"/>
      <c r="DPQ671" s="7"/>
      <c r="DPR671" s="7"/>
      <c r="DPS671" s="7"/>
      <c r="DPT671" s="7"/>
      <c r="DPU671" s="7"/>
      <c r="DPV671" s="7"/>
      <c r="DPW671" s="7"/>
      <c r="DPX671" s="7"/>
      <c r="DPY671" s="7"/>
      <c r="DPZ671" s="7"/>
      <c r="DQA671" s="7"/>
      <c r="DQB671" s="7"/>
      <c r="DQC671" s="7"/>
      <c r="DQD671" s="7"/>
      <c r="DQE671" s="7"/>
      <c r="DQF671" s="7"/>
      <c r="DQG671" s="7"/>
      <c r="DQH671" s="7"/>
      <c r="DQI671" s="7"/>
      <c r="DQJ671" s="7"/>
      <c r="DQK671" s="7"/>
      <c r="DQL671" s="7"/>
      <c r="DQM671" s="7"/>
      <c r="DQN671" s="7"/>
      <c r="DQO671" s="7"/>
      <c r="DQP671" s="7"/>
      <c r="DQQ671" s="7"/>
      <c r="DQR671" s="7"/>
      <c r="DQS671" s="7"/>
      <c r="DQT671" s="7"/>
      <c r="DQU671" s="7"/>
      <c r="DQV671" s="7"/>
      <c r="DQW671" s="7"/>
      <c r="DQX671" s="7"/>
      <c r="DQY671" s="7"/>
      <c r="DQZ671" s="7"/>
      <c r="DRA671" s="7"/>
      <c r="DRB671" s="7"/>
      <c r="DRC671" s="7"/>
      <c r="DRD671" s="7"/>
      <c r="DRE671" s="7"/>
      <c r="DRF671" s="7"/>
      <c r="DRG671" s="7"/>
      <c r="DRH671" s="7"/>
      <c r="DRI671" s="7"/>
      <c r="DRJ671" s="7"/>
      <c r="DRK671" s="7"/>
      <c r="DRL671" s="7"/>
      <c r="DRM671" s="7"/>
      <c r="DRN671" s="7"/>
      <c r="DRO671" s="7"/>
      <c r="DRP671" s="7"/>
      <c r="DRQ671" s="7"/>
      <c r="DRR671" s="7"/>
      <c r="DRS671" s="7"/>
      <c r="DRT671" s="7"/>
      <c r="DRU671" s="7"/>
      <c r="DRV671" s="7"/>
      <c r="DRW671" s="7"/>
      <c r="DRX671" s="7"/>
      <c r="DRY671" s="7"/>
      <c r="DRZ671" s="7"/>
      <c r="DSA671" s="7"/>
      <c r="DSB671" s="7"/>
      <c r="DSC671" s="7"/>
      <c r="DSD671" s="7"/>
      <c r="DSE671" s="7"/>
      <c r="DSF671" s="7"/>
      <c r="DSG671" s="7"/>
      <c r="DSH671" s="7"/>
      <c r="DSI671" s="7"/>
      <c r="DSJ671" s="7"/>
      <c r="DSK671" s="7"/>
      <c r="DSL671" s="7"/>
      <c r="DSM671" s="7"/>
      <c r="DSN671" s="7"/>
      <c r="DSO671" s="7"/>
      <c r="DSP671" s="7"/>
      <c r="DSQ671" s="7"/>
      <c r="DSR671" s="7"/>
      <c r="DSS671" s="7"/>
      <c r="DST671" s="7"/>
      <c r="DSU671" s="7"/>
      <c r="DSV671" s="7"/>
      <c r="DSW671" s="7"/>
      <c r="DSX671" s="7"/>
      <c r="DSY671" s="7"/>
      <c r="DSZ671" s="7"/>
      <c r="DTA671" s="7"/>
      <c r="DTB671" s="7"/>
      <c r="DTC671" s="7"/>
      <c r="DTD671" s="7"/>
      <c r="DTE671" s="7"/>
      <c r="DTF671" s="7"/>
      <c r="DTG671" s="7"/>
      <c r="DTH671" s="7"/>
      <c r="DTI671" s="7"/>
      <c r="DTJ671" s="7"/>
      <c r="DTK671" s="7"/>
      <c r="DTL671" s="7"/>
      <c r="DTM671" s="7"/>
      <c r="DTN671" s="7"/>
      <c r="DTO671" s="7"/>
      <c r="DTP671" s="7"/>
      <c r="DTQ671" s="7"/>
      <c r="DTR671" s="7"/>
      <c r="DTS671" s="7"/>
      <c r="DTT671" s="7"/>
      <c r="DTU671" s="7"/>
      <c r="DTV671" s="7"/>
      <c r="DTW671" s="7"/>
      <c r="DTX671" s="7"/>
      <c r="DTY671" s="7"/>
      <c r="DTZ671" s="7"/>
      <c r="DUA671" s="7"/>
      <c r="DUB671" s="7"/>
      <c r="DUC671" s="7"/>
      <c r="DUD671" s="7"/>
      <c r="DUE671" s="7"/>
      <c r="DUF671" s="7"/>
      <c r="DUG671" s="7"/>
      <c r="DUH671" s="7"/>
      <c r="DUI671" s="7"/>
      <c r="DUJ671" s="7"/>
      <c r="DUK671" s="7"/>
      <c r="DUL671" s="7"/>
      <c r="DUM671" s="7"/>
      <c r="DUN671" s="7"/>
      <c r="DUO671" s="7"/>
      <c r="DUP671" s="7"/>
      <c r="DUQ671" s="7"/>
      <c r="DUR671" s="7"/>
      <c r="DUS671" s="7"/>
      <c r="DUT671" s="7"/>
      <c r="DUU671" s="7"/>
      <c r="DUV671" s="7"/>
      <c r="DUW671" s="7"/>
      <c r="DUX671" s="7"/>
      <c r="DUY671" s="7"/>
      <c r="DUZ671" s="7"/>
      <c r="DVA671" s="7"/>
      <c r="DVB671" s="7"/>
      <c r="DVC671" s="7"/>
      <c r="DVD671" s="7"/>
      <c r="DVE671" s="7"/>
      <c r="DVF671" s="7"/>
      <c r="DVG671" s="7"/>
      <c r="DVH671" s="7"/>
      <c r="DVI671" s="7"/>
      <c r="DVJ671" s="7"/>
      <c r="DVK671" s="7"/>
      <c r="DVL671" s="7"/>
      <c r="DVM671" s="7"/>
      <c r="DVN671" s="7"/>
      <c r="DVO671" s="7"/>
      <c r="DVP671" s="7"/>
      <c r="DVQ671" s="7"/>
      <c r="DVR671" s="7"/>
      <c r="DVS671" s="7"/>
      <c r="DVT671" s="7"/>
      <c r="DVU671" s="7"/>
      <c r="DVV671" s="7"/>
      <c r="DVW671" s="7"/>
      <c r="DVX671" s="7"/>
      <c r="DVY671" s="7"/>
      <c r="DVZ671" s="7"/>
      <c r="DWA671" s="7"/>
      <c r="DWB671" s="7"/>
      <c r="DWC671" s="7"/>
      <c r="DWD671" s="7"/>
      <c r="DWE671" s="7"/>
      <c r="DWF671" s="7"/>
      <c r="DWG671" s="7"/>
      <c r="DWH671" s="7"/>
      <c r="DWI671" s="7"/>
      <c r="DWJ671" s="7"/>
      <c r="DWK671" s="7"/>
      <c r="DWL671" s="7"/>
      <c r="DWM671" s="7"/>
      <c r="DWN671" s="7"/>
      <c r="DWO671" s="7"/>
      <c r="DWP671" s="7"/>
      <c r="DWQ671" s="7"/>
      <c r="DWR671" s="7"/>
      <c r="DWS671" s="7"/>
      <c r="DWT671" s="7"/>
      <c r="DWU671" s="7"/>
      <c r="DWV671" s="7"/>
      <c r="DWW671" s="7"/>
      <c r="DWX671" s="7"/>
      <c r="DWY671" s="7"/>
      <c r="DWZ671" s="7"/>
      <c r="DXA671" s="7"/>
      <c r="DXB671" s="7"/>
      <c r="DXC671" s="7"/>
      <c r="DXD671" s="7"/>
      <c r="DXE671" s="7"/>
      <c r="DXF671" s="7"/>
      <c r="DXG671" s="7"/>
      <c r="DXH671" s="7"/>
      <c r="DXI671" s="7"/>
      <c r="DXJ671" s="7"/>
      <c r="DXK671" s="7"/>
      <c r="DXL671" s="7"/>
      <c r="DXM671" s="7"/>
      <c r="DXN671" s="7"/>
      <c r="DXO671" s="7"/>
      <c r="DXP671" s="7"/>
      <c r="DXQ671" s="7"/>
      <c r="DXR671" s="7"/>
      <c r="DXS671" s="7"/>
      <c r="DXT671" s="7"/>
      <c r="DXU671" s="7"/>
      <c r="DXV671" s="7"/>
      <c r="DXW671" s="7"/>
      <c r="DXX671" s="7"/>
      <c r="DXY671" s="7"/>
      <c r="DXZ671" s="7"/>
      <c r="DYA671" s="7"/>
      <c r="DYB671" s="7"/>
      <c r="DYC671" s="7"/>
      <c r="DYD671" s="7"/>
      <c r="DYE671" s="7"/>
      <c r="DYF671" s="7"/>
      <c r="DYG671" s="7"/>
      <c r="DYH671" s="7"/>
      <c r="DYI671" s="7"/>
      <c r="DYJ671" s="7"/>
      <c r="DYK671" s="7"/>
      <c r="DYL671" s="7"/>
      <c r="DYM671" s="7"/>
      <c r="DYN671" s="7"/>
      <c r="DYO671" s="7"/>
      <c r="DYP671" s="7"/>
      <c r="DYQ671" s="7"/>
      <c r="DYR671" s="7"/>
      <c r="DYS671" s="7"/>
      <c r="DYT671" s="7"/>
      <c r="DYU671" s="7"/>
      <c r="DYV671" s="7"/>
      <c r="DYW671" s="7"/>
      <c r="DYX671" s="7"/>
      <c r="DYY671" s="7"/>
      <c r="DYZ671" s="7"/>
      <c r="DZA671" s="7"/>
      <c r="DZB671" s="7"/>
      <c r="DZC671" s="7"/>
      <c r="DZD671" s="7"/>
      <c r="DZE671" s="7"/>
      <c r="DZF671" s="7"/>
      <c r="DZG671" s="7"/>
      <c r="DZH671" s="7"/>
      <c r="DZI671" s="7"/>
      <c r="DZJ671" s="7"/>
      <c r="DZK671" s="7"/>
      <c r="DZL671" s="7"/>
      <c r="DZM671" s="7"/>
      <c r="DZN671" s="7"/>
      <c r="DZO671" s="7"/>
      <c r="DZP671" s="7"/>
      <c r="DZQ671" s="7"/>
      <c r="DZR671" s="7"/>
      <c r="DZS671" s="7"/>
      <c r="DZT671" s="7"/>
      <c r="DZU671" s="7"/>
      <c r="DZV671" s="7"/>
      <c r="DZW671" s="7"/>
      <c r="DZX671" s="7"/>
      <c r="DZY671" s="7"/>
      <c r="DZZ671" s="7"/>
      <c r="EAA671" s="7"/>
      <c r="EAB671" s="7"/>
      <c r="EAC671" s="7"/>
      <c r="EAD671" s="7"/>
      <c r="EAE671" s="7"/>
      <c r="EAF671" s="7"/>
      <c r="EAG671" s="7"/>
      <c r="EAH671" s="7"/>
      <c r="EAI671" s="7"/>
      <c r="EAJ671" s="7"/>
      <c r="EAK671" s="7"/>
      <c r="EAL671" s="7"/>
      <c r="EAM671" s="7"/>
      <c r="EAN671" s="7"/>
      <c r="EAO671" s="7"/>
      <c r="EAP671" s="7"/>
      <c r="EAQ671" s="7"/>
      <c r="EAR671" s="7"/>
      <c r="EAS671" s="7"/>
      <c r="EAT671" s="7"/>
      <c r="EAU671" s="7"/>
      <c r="EAV671" s="7"/>
      <c r="EAW671" s="7"/>
      <c r="EAX671" s="7"/>
      <c r="EAY671" s="7"/>
      <c r="EAZ671" s="7"/>
      <c r="EBA671" s="7"/>
      <c r="EBB671" s="7"/>
      <c r="EBC671" s="7"/>
      <c r="EBD671" s="7"/>
      <c r="EBE671" s="7"/>
      <c r="EBF671" s="7"/>
      <c r="EBG671" s="7"/>
      <c r="EBH671" s="7"/>
      <c r="EBI671" s="7"/>
      <c r="EBJ671" s="7"/>
      <c r="EBK671" s="7"/>
      <c r="EBL671" s="7"/>
      <c r="EBM671" s="7"/>
      <c r="EBN671" s="7"/>
      <c r="EBO671" s="7"/>
      <c r="EBP671" s="7"/>
      <c r="EBQ671" s="7"/>
      <c r="EBR671" s="7"/>
      <c r="EBS671" s="7"/>
      <c r="EBT671" s="7"/>
      <c r="EBU671" s="7"/>
      <c r="EBV671" s="7"/>
      <c r="EBW671" s="7"/>
      <c r="EBX671" s="7"/>
      <c r="EBY671" s="7"/>
      <c r="EBZ671" s="7"/>
      <c r="ECA671" s="7"/>
      <c r="ECB671" s="7"/>
      <c r="ECC671" s="7"/>
      <c r="ECD671" s="7"/>
      <c r="ECE671" s="7"/>
      <c r="ECF671" s="7"/>
      <c r="ECG671" s="7"/>
      <c r="ECH671" s="7"/>
      <c r="ECI671" s="7"/>
      <c r="ECJ671" s="7"/>
      <c r="ECK671" s="7"/>
      <c r="ECL671" s="7"/>
      <c r="ECM671" s="7"/>
      <c r="ECN671" s="7"/>
      <c r="ECO671" s="7"/>
      <c r="ECP671" s="7"/>
      <c r="ECQ671" s="7"/>
      <c r="ECR671" s="7"/>
      <c r="ECS671" s="7"/>
      <c r="ECT671" s="7"/>
      <c r="ECU671" s="7"/>
      <c r="ECV671" s="7"/>
      <c r="ECW671" s="7"/>
      <c r="ECX671" s="7"/>
      <c r="ECY671" s="7"/>
      <c r="ECZ671" s="7"/>
      <c r="EDA671" s="7"/>
      <c r="EDB671" s="7"/>
      <c r="EDC671" s="7"/>
      <c r="EDD671" s="7"/>
      <c r="EDE671" s="7"/>
      <c r="EDF671" s="7"/>
      <c r="EDG671" s="7"/>
      <c r="EDH671" s="7"/>
      <c r="EDI671" s="7"/>
      <c r="EDJ671" s="7"/>
      <c r="EDK671" s="7"/>
      <c r="EDL671" s="7"/>
      <c r="EDM671" s="7"/>
      <c r="EDN671" s="7"/>
      <c r="EDO671" s="7"/>
      <c r="EDP671" s="7"/>
      <c r="EDQ671" s="7"/>
      <c r="EDR671" s="7"/>
      <c r="EDS671" s="7"/>
      <c r="EDT671" s="7"/>
      <c r="EDU671" s="7"/>
      <c r="EDV671" s="7"/>
      <c r="EDW671" s="7"/>
      <c r="EDX671" s="7"/>
      <c r="EDY671" s="7"/>
      <c r="EDZ671" s="7"/>
      <c r="EEA671" s="7"/>
      <c r="EEB671" s="7"/>
      <c r="EEC671" s="7"/>
      <c r="EED671" s="7"/>
      <c r="EEE671" s="7"/>
      <c r="EEF671" s="7"/>
      <c r="EEG671" s="7"/>
      <c r="EEH671" s="7"/>
      <c r="EEI671" s="7"/>
      <c r="EEJ671" s="7"/>
      <c r="EEK671" s="7"/>
      <c r="EEL671" s="7"/>
      <c r="EEM671" s="7"/>
      <c r="EEN671" s="7"/>
      <c r="EEO671" s="7"/>
      <c r="EEP671" s="7"/>
      <c r="EEQ671" s="7"/>
      <c r="EER671" s="7"/>
      <c r="EES671" s="7"/>
      <c r="EET671" s="7"/>
      <c r="EEU671" s="7"/>
      <c r="EEV671" s="7"/>
      <c r="EEW671" s="7"/>
      <c r="EEX671" s="7"/>
      <c r="EEY671" s="7"/>
      <c r="EEZ671" s="7"/>
      <c r="EFA671" s="7"/>
      <c r="EFB671" s="7"/>
      <c r="EFC671" s="7"/>
      <c r="EFD671" s="7"/>
      <c r="EFE671" s="7"/>
      <c r="EFF671" s="7"/>
      <c r="EFG671" s="7"/>
      <c r="EFH671" s="7"/>
      <c r="EFI671" s="7"/>
      <c r="EFJ671" s="7"/>
      <c r="EFK671" s="7"/>
      <c r="EFL671" s="7"/>
      <c r="EFM671" s="7"/>
      <c r="EFN671" s="7"/>
      <c r="EFO671" s="7"/>
      <c r="EFP671" s="7"/>
      <c r="EFQ671" s="7"/>
      <c r="EFR671" s="7"/>
      <c r="EFS671" s="7"/>
      <c r="EFT671" s="7"/>
      <c r="EFU671" s="7"/>
      <c r="EFV671" s="7"/>
      <c r="EFW671" s="7"/>
      <c r="EFX671" s="7"/>
      <c r="EFY671" s="7"/>
      <c r="EFZ671" s="7"/>
      <c r="EGA671" s="7"/>
      <c r="EGB671" s="7"/>
      <c r="EGC671" s="7"/>
      <c r="EGD671" s="7"/>
      <c r="EGE671" s="7"/>
      <c r="EGF671" s="7"/>
      <c r="EGG671" s="7"/>
      <c r="EGH671" s="7"/>
      <c r="EGI671" s="7"/>
      <c r="EGJ671" s="7"/>
      <c r="EGK671" s="7"/>
      <c r="EGL671" s="7"/>
      <c r="EGM671" s="7"/>
      <c r="EGN671" s="7"/>
      <c r="EGO671" s="7"/>
      <c r="EGP671" s="7"/>
      <c r="EGQ671" s="7"/>
      <c r="EGR671" s="7"/>
      <c r="EGS671" s="7"/>
      <c r="EGT671" s="7"/>
      <c r="EGU671" s="7"/>
      <c r="EGV671" s="7"/>
      <c r="EGW671" s="7"/>
      <c r="EGX671" s="7"/>
      <c r="EGY671" s="7"/>
      <c r="EGZ671" s="7"/>
      <c r="EHA671" s="7"/>
      <c r="EHB671" s="7"/>
      <c r="EHC671" s="7"/>
      <c r="EHD671" s="7"/>
      <c r="EHE671" s="7"/>
      <c r="EHF671" s="7"/>
      <c r="EHG671" s="7"/>
      <c r="EHH671" s="7"/>
      <c r="EHI671" s="7"/>
      <c r="EHJ671" s="7"/>
      <c r="EHK671" s="7"/>
      <c r="EHL671" s="7"/>
      <c r="EHM671" s="7"/>
      <c r="EHN671" s="7"/>
      <c r="EHO671" s="7"/>
      <c r="EHP671" s="7"/>
      <c r="EHQ671" s="7"/>
      <c r="EHR671" s="7"/>
      <c r="EHS671" s="7"/>
      <c r="EHT671" s="7"/>
      <c r="EHU671" s="7"/>
      <c r="EHV671" s="7"/>
      <c r="EHW671" s="7"/>
      <c r="EHX671" s="7"/>
      <c r="EHY671" s="7"/>
      <c r="EHZ671" s="7"/>
      <c r="EIA671" s="7"/>
      <c r="EIB671" s="7"/>
      <c r="EIC671" s="7"/>
      <c r="EID671" s="7"/>
      <c r="EIE671" s="7"/>
      <c r="EIF671" s="7"/>
      <c r="EIG671" s="7"/>
      <c r="EIH671" s="7"/>
      <c r="EII671" s="7"/>
      <c r="EIJ671" s="7"/>
      <c r="EIK671" s="7"/>
      <c r="EIL671" s="7"/>
      <c r="EIM671" s="7"/>
      <c r="EIN671" s="7"/>
      <c r="EIO671" s="7"/>
      <c r="EIP671" s="7"/>
      <c r="EIQ671" s="7"/>
      <c r="EIR671" s="7"/>
      <c r="EIS671" s="7"/>
      <c r="EIT671" s="7"/>
      <c r="EIU671" s="7"/>
      <c r="EIV671" s="7"/>
      <c r="EIW671" s="7"/>
      <c r="EIX671" s="7"/>
      <c r="EIY671" s="7"/>
      <c r="EIZ671" s="7"/>
      <c r="EJA671" s="7"/>
      <c r="EJB671" s="7"/>
      <c r="EJC671" s="7"/>
      <c r="EJD671" s="7"/>
      <c r="EJE671" s="7"/>
      <c r="EJF671" s="7"/>
      <c r="EJG671" s="7"/>
      <c r="EJH671" s="7"/>
      <c r="EJI671" s="7"/>
      <c r="EJJ671" s="7"/>
      <c r="EJK671" s="7"/>
      <c r="EJL671" s="7"/>
      <c r="EJM671" s="7"/>
      <c r="EJN671" s="7"/>
      <c r="EJO671" s="7"/>
      <c r="EJP671" s="7"/>
      <c r="EJQ671" s="7"/>
      <c r="EJR671" s="7"/>
      <c r="EJS671" s="7"/>
      <c r="EJT671" s="7"/>
      <c r="EJU671" s="7"/>
      <c r="EJV671" s="7"/>
      <c r="EJW671" s="7"/>
      <c r="EJX671" s="7"/>
      <c r="EJY671" s="7"/>
      <c r="EJZ671" s="7"/>
      <c r="EKA671" s="7"/>
      <c r="EKB671" s="7"/>
      <c r="EKC671" s="7"/>
      <c r="EKD671" s="7"/>
      <c r="EKE671" s="7"/>
      <c r="EKF671" s="7"/>
      <c r="EKG671" s="7"/>
      <c r="EKH671" s="7"/>
      <c r="EKI671" s="7"/>
      <c r="EKJ671" s="7"/>
      <c r="EKK671" s="7"/>
      <c r="EKL671" s="7"/>
      <c r="EKM671" s="7"/>
      <c r="EKN671" s="7"/>
      <c r="EKO671" s="7"/>
      <c r="EKP671" s="7"/>
      <c r="EKQ671" s="7"/>
      <c r="EKR671" s="7"/>
      <c r="EKS671" s="7"/>
      <c r="EKT671" s="7"/>
      <c r="EKU671" s="7"/>
      <c r="EKV671" s="7"/>
      <c r="EKW671" s="7"/>
      <c r="EKX671" s="7"/>
      <c r="EKY671" s="7"/>
      <c r="EKZ671" s="7"/>
      <c r="ELA671" s="7"/>
      <c r="ELB671" s="7"/>
      <c r="ELC671" s="7"/>
      <c r="ELD671" s="7"/>
      <c r="ELE671" s="7"/>
      <c r="ELF671" s="7"/>
      <c r="ELG671" s="7"/>
      <c r="ELH671" s="7"/>
      <c r="ELI671" s="7"/>
      <c r="ELJ671" s="7"/>
      <c r="ELK671" s="7"/>
      <c r="ELL671" s="7"/>
      <c r="ELM671" s="7"/>
      <c r="ELN671" s="7"/>
      <c r="ELO671" s="7"/>
      <c r="ELP671" s="7"/>
      <c r="ELQ671" s="7"/>
      <c r="ELR671" s="7"/>
      <c r="ELS671" s="7"/>
      <c r="ELT671" s="7"/>
      <c r="ELU671" s="7"/>
      <c r="ELV671" s="7"/>
      <c r="ELW671" s="7"/>
      <c r="ELX671" s="7"/>
      <c r="ELY671" s="7"/>
      <c r="ELZ671" s="7"/>
      <c r="EMA671" s="7"/>
      <c r="EMB671" s="7"/>
      <c r="EMC671" s="7"/>
      <c r="EMD671" s="7"/>
      <c r="EME671" s="7"/>
      <c r="EMF671" s="7"/>
      <c r="EMG671" s="7"/>
      <c r="EMH671" s="7"/>
      <c r="EMI671" s="7"/>
      <c r="EMJ671" s="7"/>
      <c r="EMK671" s="7"/>
      <c r="EML671" s="7"/>
      <c r="EMM671" s="7"/>
      <c r="EMN671" s="7"/>
      <c r="EMO671" s="7"/>
      <c r="EMP671" s="7"/>
      <c r="EMQ671" s="7"/>
      <c r="EMR671" s="7"/>
      <c r="EMS671" s="7"/>
      <c r="EMT671" s="7"/>
      <c r="EMU671" s="7"/>
      <c r="EMV671" s="7"/>
      <c r="EMW671" s="7"/>
      <c r="EMX671" s="7"/>
      <c r="EMY671" s="7"/>
      <c r="EMZ671" s="7"/>
      <c r="ENA671" s="7"/>
      <c r="ENB671" s="7"/>
      <c r="ENC671" s="7"/>
      <c r="END671" s="7"/>
      <c r="ENE671" s="7"/>
      <c r="ENF671" s="7"/>
      <c r="ENG671" s="7"/>
      <c r="ENH671" s="7"/>
      <c r="ENI671" s="7"/>
      <c r="ENJ671" s="7"/>
      <c r="ENK671" s="7"/>
      <c r="ENL671" s="7"/>
      <c r="ENM671" s="7"/>
      <c r="ENN671" s="7"/>
      <c r="ENO671" s="7"/>
      <c r="ENP671" s="7"/>
      <c r="ENQ671" s="7"/>
      <c r="ENR671" s="7"/>
      <c r="ENS671" s="7"/>
      <c r="ENT671" s="7"/>
      <c r="ENU671" s="7"/>
      <c r="ENV671" s="7"/>
      <c r="ENW671" s="7"/>
      <c r="ENX671" s="7"/>
      <c r="ENY671" s="7"/>
      <c r="ENZ671" s="7"/>
      <c r="EOA671" s="7"/>
      <c r="EOB671" s="7"/>
      <c r="EOC671" s="7"/>
      <c r="EOD671" s="7"/>
      <c r="EOE671" s="7"/>
      <c r="EOF671" s="7"/>
      <c r="EOG671" s="7"/>
      <c r="EOH671" s="7"/>
      <c r="EOI671" s="7"/>
      <c r="EOJ671" s="7"/>
      <c r="EOK671" s="7"/>
      <c r="EOL671" s="7"/>
      <c r="EOM671" s="7"/>
      <c r="EON671" s="7"/>
      <c r="EOO671" s="7"/>
      <c r="EOP671" s="7"/>
      <c r="EOQ671" s="7"/>
      <c r="EOR671" s="7"/>
      <c r="EOS671" s="7"/>
      <c r="EOT671" s="7"/>
      <c r="EOU671" s="7"/>
      <c r="EOV671" s="7"/>
      <c r="EOW671" s="7"/>
      <c r="EOX671" s="7"/>
      <c r="EOY671" s="7"/>
      <c r="EOZ671" s="7"/>
      <c r="EPA671" s="7"/>
      <c r="EPB671" s="7"/>
      <c r="EPC671" s="7"/>
      <c r="EPD671" s="7"/>
      <c r="EPE671" s="7"/>
      <c r="EPF671" s="7"/>
      <c r="EPG671" s="7"/>
      <c r="EPH671" s="7"/>
      <c r="EPI671" s="7"/>
      <c r="EPJ671" s="7"/>
      <c r="EPK671" s="7"/>
      <c r="EPL671" s="7"/>
      <c r="EPM671" s="7"/>
      <c r="EPN671" s="7"/>
      <c r="EPO671" s="7"/>
      <c r="EPP671" s="7"/>
      <c r="EPQ671" s="7"/>
      <c r="EPR671" s="7"/>
      <c r="EPS671" s="7"/>
      <c r="EPT671" s="7"/>
      <c r="EPU671" s="7"/>
      <c r="EPV671" s="7"/>
      <c r="EPW671" s="7"/>
      <c r="EPX671" s="7"/>
      <c r="EPY671" s="7"/>
      <c r="EPZ671" s="7"/>
      <c r="EQA671" s="7"/>
      <c r="EQB671" s="7"/>
      <c r="EQC671" s="7"/>
      <c r="EQD671" s="7"/>
      <c r="EQE671" s="7"/>
      <c r="EQF671" s="7"/>
      <c r="EQG671" s="7"/>
      <c r="EQH671" s="7"/>
      <c r="EQI671" s="7"/>
      <c r="EQJ671" s="7"/>
      <c r="EQK671" s="7"/>
      <c r="EQL671" s="7"/>
      <c r="EQM671" s="7"/>
      <c r="EQN671" s="7"/>
      <c r="EQO671" s="7"/>
      <c r="EQP671" s="7"/>
      <c r="EQQ671" s="7"/>
      <c r="EQR671" s="7"/>
      <c r="EQS671" s="7"/>
      <c r="EQT671" s="7"/>
      <c r="EQU671" s="7"/>
      <c r="EQV671" s="7"/>
      <c r="EQW671" s="7"/>
      <c r="EQX671" s="7"/>
      <c r="EQY671" s="7"/>
      <c r="EQZ671" s="7"/>
      <c r="ERA671" s="7"/>
      <c r="ERB671" s="7"/>
      <c r="ERC671" s="7"/>
      <c r="ERD671" s="7"/>
      <c r="ERE671" s="7"/>
      <c r="ERF671" s="7"/>
      <c r="ERG671" s="7"/>
      <c r="ERH671" s="7"/>
      <c r="ERI671" s="7"/>
      <c r="ERJ671" s="7"/>
      <c r="ERK671" s="7"/>
      <c r="ERL671" s="7"/>
      <c r="ERM671" s="7"/>
      <c r="ERN671" s="7"/>
      <c r="ERO671" s="7"/>
      <c r="ERP671" s="7"/>
      <c r="ERQ671" s="7"/>
      <c r="ERR671" s="7"/>
      <c r="ERS671" s="7"/>
      <c r="ERT671" s="7"/>
      <c r="ERU671" s="7"/>
      <c r="ERV671" s="7"/>
      <c r="ERW671" s="7"/>
      <c r="ERX671" s="7"/>
      <c r="ERY671" s="7"/>
      <c r="ERZ671" s="7"/>
      <c r="ESA671" s="7"/>
      <c r="ESB671" s="7"/>
      <c r="ESC671" s="7"/>
      <c r="ESD671" s="7"/>
      <c r="ESE671" s="7"/>
      <c r="ESF671" s="7"/>
      <c r="ESG671" s="7"/>
      <c r="ESH671" s="7"/>
      <c r="ESI671" s="7"/>
      <c r="ESJ671" s="7"/>
      <c r="ESK671" s="7"/>
      <c r="ESL671" s="7"/>
      <c r="ESM671" s="7"/>
      <c r="ESN671" s="7"/>
      <c r="ESO671" s="7"/>
      <c r="ESP671" s="7"/>
      <c r="ESQ671" s="7"/>
      <c r="ESR671" s="7"/>
      <c r="ESS671" s="7"/>
      <c r="EST671" s="7"/>
      <c r="ESU671" s="7"/>
      <c r="ESV671" s="7"/>
      <c r="ESW671" s="7"/>
      <c r="ESX671" s="7"/>
      <c r="ESY671" s="7"/>
      <c r="ESZ671" s="7"/>
      <c r="ETA671" s="7"/>
      <c r="ETB671" s="7"/>
      <c r="ETC671" s="7"/>
      <c r="ETD671" s="7"/>
      <c r="ETE671" s="7"/>
      <c r="ETF671" s="7"/>
      <c r="ETG671" s="7"/>
      <c r="ETH671" s="7"/>
      <c r="ETI671" s="7"/>
      <c r="ETJ671" s="7"/>
      <c r="ETK671" s="7"/>
      <c r="ETL671" s="7"/>
      <c r="ETM671" s="7"/>
      <c r="ETN671" s="7"/>
      <c r="ETO671" s="7"/>
      <c r="ETP671" s="7"/>
      <c r="ETQ671" s="7"/>
      <c r="ETR671" s="7"/>
      <c r="ETS671" s="7"/>
      <c r="ETT671" s="7"/>
      <c r="ETU671" s="7"/>
      <c r="ETV671" s="7"/>
      <c r="ETW671" s="7"/>
      <c r="ETX671" s="7"/>
      <c r="ETY671" s="7"/>
      <c r="ETZ671" s="7"/>
      <c r="EUA671" s="7"/>
      <c r="EUB671" s="7"/>
      <c r="EUC671" s="7"/>
      <c r="EUD671" s="7"/>
      <c r="EUE671" s="7"/>
      <c r="EUF671" s="7"/>
      <c r="EUG671" s="7"/>
      <c r="EUH671" s="7"/>
      <c r="EUI671" s="7"/>
      <c r="EUJ671" s="7"/>
      <c r="EUK671" s="7"/>
      <c r="EUL671" s="7"/>
      <c r="EUM671" s="7"/>
      <c r="EUN671" s="7"/>
      <c r="EUO671" s="7"/>
      <c r="EUP671" s="7"/>
      <c r="EUQ671" s="7"/>
      <c r="EUR671" s="7"/>
      <c r="EUS671" s="7"/>
      <c r="EUT671" s="7"/>
      <c r="EUU671" s="7"/>
      <c r="EUV671" s="7"/>
      <c r="EUW671" s="7"/>
      <c r="EUX671" s="7"/>
      <c r="EUY671" s="7"/>
      <c r="EUZ671" s="7"/>
      <c r="EVA671" s="7"/>
      <c r="EVB671" s="7"/>
      <c r="EVC671" s="7"/>
      <c r="EVD671" s="7"/>
      <c r="EVE671" s="7"/>
      <c r="EVF671" s="7"/>
      <c r="EVG671" s="7"/>
      <c r="EVH671" s="7"/>
      <c r="EVI671" s="7"/>
      <c r="EVJ671" s="7"/>
      <c r="EVK671" s="7"/>
      <c r="EVL671" s="7"/>
      <c r="EVM671" s="7"/>
      <c r="EVN671" s="7"/>
      <c r="EVO671" s="7"/>
      <c r="EVP671" s="7"/>
      <c r="EVQ671" s="7"/>
      <c r="EVR671" s="7"/>
      <c r="EVS671" s="7"/>
      <c r="EVT671" s="7"/>
      <c r="EVU671" s="7"/>
      <c r="EVV671" s="7"/>
      <c r="EVW671" s="7"/>
      <c r="EVX671" s="7"/>
      <c r="EVY671" s="7"/>
      <c r="EVZ671" s="7"/>
      <c r="EWA671" s="7"/>
      <c r="EWB671" s="7"/>
      <c r="EWC671" s="7"/>
      <c r="EWD671" s="7"/>
      <c r="EWE671" s="7"/>
      <c r="EWF671" s="7"/>
      <c r="EWG671" s="7"/>
      <c r="EWH671" s="7"/>
      <c r="EWI671" s="7"/>
      <c r="EWJ671" s="7"/>
      <c r="EWK671" s="7"/>
      <c r="EWL671" s="7"/>
      <c r="EWM671" s="7"/>
      <c r="EWN671" s="7"/>
      <c r="EWO671" s="7"/>
      <c r="EWP671" s="7"/>
      <c r="EWQ671" s="7"/>
      <c r="EWR671" s="7"/>
      <c r="EWS671" s="7"/>
      <c r="EWT671" s="7"/>
      <c r="EWU671" s="7"/>
      <c r="EWV671" s="7"/>
      <c r="EWW671" s="7"/>
      <c r="EWX671" s="7"/>
      <c r="EWY671" s="7"/>
      <c r="EWZ671" s="7"/>
      <c r="EXA671" s="7"/>
      <c r="EXB671" s="7"/>
      <c r="EXC671" s="7"/>
      <c r="EXD671" s="7"/>
      <c r="EXE671" s="7"/>
      <c r="EXF671" s="7"/>
      <c r="EXG671" s="7"/>
      <c r="EXH671" s="7"/>
      <c r="EXI671" s="7"/>
      <c r="EXJ671" s="7"/>
      <c r="EXK671" s="7"/>
      <c r="EXL671" s="7"/>
      <c r="EXM671" s="7"/>
      <c r="EXN671" s="7"/>
      <c r="EXO671" s="7"/>
      <c r="EXP671" s="7"/>
      <c r="EXQ671" s="7"/>
      <c r="EXR671" s="7"/>
      <c r="EXS671" s="7"/>
      <c r="EXT671" s="7"/>
      <c r="EXU671" s="7"/>
      <c r="EXV671" s="7"/>
      <c r="EXW671" s="7"/>
      <c r="EXX671" s="7"/>
      <c r="EXY671" s="7"/>
      <c r="EXZ671" s="7"/>
      <c r="EYA671" s="7"/>
      <c r="EYB671" s="7"/>
      <c r="EYC671" s="7"/>
      <c r="EYD671" s="7"/>
      <c r="EYE671" s="7"/>
      <c r="EYF671" s="7"/>
      <c r="EYG671" s="7"/>
      <c r="EYH671" s="7"/>
      <c r="EYI671" s="7"/>
      <c r="EYJ671" s="7"/>
      <c r="EYK671" s="7"/>
      <c r="EYL671" s="7"/>
      <c r="EYM671" s="7"/>
      <c r="EYN671" s="7"/>
      <c r="EYO671" s="7"/>
      <c r="EYP671" s="7"/>
      <c r="EYQ671" s="7"/>
      <c r="EYR671" s="7"/>
      <c r="EYS671" s="7"/>
      <c r="EYT671" s="7"/>
      <c r="EYU671" s="7"/>
      <c r="EYV671" s="7"/>
      <c r="EYW671" s="7"/>
      <c r="EYX671" s="7"/>
      <c r="EYY671" s="7"/>
      <c r="EYZ671" s="7"/>
      <c r="EZA671" s="7"/>
      <c r="EZB671" s="7"/>
      <c r="EZC671" s="7"/>
      <c r="EZD671" s="7"/>
      <c r="EZE671" s="7"/>
      <c r="EZF671" s="7"/>
      <c r="EZG671" s="7"/>
      <c r="EZH671" s="7"/>
      <c r="EZI671" s="7"/>
      <c r="EZJ671" s="7"/>
      <c r="EZK671" s="7"/>
      <c r="EZL671" s="7"/>
      <c r="EZM671" s="7"/>
      <c r="EZN671" s="7"/>
      <c r="EZO671" s="7"/>
      <c r="EZP671" s="7"/>
      <c r="EZQ671" s="7"/>
      <c r="EZR671" s="7"/>
      <c r="EZS671" s="7"/>
      <c r="EZT671" s="7"/>
      <c r="EZU671" s="7"/>
      <c r="EZV671" s="7"/>
      <c r="EZW671" s="7"/>
      <c r="EZX671" s="7"/>
      <c r="EZY671" s="7"/>
      <c r="EZZ671" s="7"/>
      <c r="FAA671" s="7"/>
      <c r="FAB671" s="7"/>
      <c r="FAC671" s="7"/>
      <c r="FAD671" s="7"/>
      <c r="FAE671" s="7"/>
      <c r="FAF671" s="7"/>
      <c r="FAG671" s="7"/>
      <c r="FAH671" s="7"/>
      <c r="FAI671" s="7"/>
      <c r="FAJ671" s="7"/>
      <c r="FAK671" s="7"/>
      <c r="FAL671" s="7"/>
      <c r="FAM671" s="7"/>
      <c r="FAN671" s="7"/>
      <c r="FAO671" s="7"/>
      <c r="FAP671" s="7"/>
      <c r="FAQ671" s="7"/>
      <c r="FAR671" s="7"/>
      <c r="FAS671" s="7"/>
      <c r="FAT671" s="7"/>
      <c r="FAU671" s="7"/>
      <c r="FAV671" s="7"/>
      <c r="FAW671" s="7"/>
      <c r="FAX671" s="7"/>
      <c r="FAY671" s="7"/>
      <c r="FAZ671" s="7"/>
      <c r="FBA671" s="7"/>
      <c r="FBB671" s="7"/>
      <c r="FBC671" s="7"/>
      <c r="FBD671" s="7"/>
      <c r="FBE671" s="7"/>
      <c r="FBF671" s="7"/>
      <c r="FBG671" s="7"/>
      <c r="FBH671" s="7"/>
      <c r="FBI671" s="7"/>
      <c r="FBJ671" s="7"/>
      <c r="FBK671" s="7"/>
      <c r="FBL671" s="7"/>
      <c r="FBM671" s="7"/>
      <c r="FBN671" s="7"/>
      <c r="FBO671" s="7"/>
      <c r="FBP671" s="7"/>
      <c r="FBQ671" s="7"/>
      <c r="FBR671" s="7"/>
      <c r="FBS671" s="7"/>
      <c r="FBT671" s="7"/>
      <c r="FBU671" s="7"/>
      <c r="FBV671" s="7"/>
      <c r="FBW671" s="7"/>
      <c r="FBX671" s="7"/>
      <c r="FBY671" s="7"/>
      <c r="FBZ671" s="7"/>
      <c r="FCA671" s="7"/>
      <c r="FCB671" s="7"/>
      <c r="FCC671" s="7"/>
      <c r="FCD671" s="7"/>
      <c r="FCE671" s="7"/>
      <c r="FCF671" s="7"/>
      <c r="FCG671" s="7"/>
      <c r="FCH671" s="7"/>
      <c r="FCI671" s="7"/>
      <c r="FCJ671" s="7"/>
      <c r="FCK671" s="7"/>
      <c r="FCL671" s="7"/>
      <c r="FCM671" s="7"/>
      <c r="FCN671" s="7"/>
      <c r="FCO671" s="7"/>
      <c r="FCP671" s="7"/>
      <c r="FCQ671" s="7"/>
      <c r="FCR671" s="7"/>
      <c r="FCS671" s="7"/>
      <c r="FCT671" s="7"/>
      <c r="FCU671" s="7"/>
      <c r="FCV671" s="7"/>
      <c r="FCW671" s="7"/>
      <c r="FCX671" s="7"/>
      <c r="FCY671" s="7"/>
      <c r="FCZ671" s="7"/>
      <c r="FDA671" s="7"/>
      <c r="FDB671" s="7"/>
      <c r="FDC671" s="7"/>
      <c r="FDD671" s="7"/>
      <c r="FDE671" s="7"/>
      <c r="FDF671" s="7"/>
      <c r="FDG671" s="7"/>
      <c r="FDH671" s="7"/>
      <c r="FDI671" s="7"/>
      <c r="FDJ671" s="7"/>
      <c r="FDK671" s="7"/>
      <c r="FDL671" s="7"/>
      <c r="FDM671" s="7"/>
      <c r="FDN671" s="7"/>
      <c r="FDO671" s="7"/>
      <c r="FDP671" s="7"/>
      <c r="FDQ671" s="7"/>
      <c r="FDR671" s="7"/>
      <c r="FDS671" s="7"/>
      <c r="FDT671" s="7"/>
      <c r="FDU671" s="7"/>
      <c r="FDV671" s="7"/>
      <c r="FDW671" s="7"/>
      <c r="FDX671" s="7"/>
      <c r="FDY671" s="7"/>
      <c r="FDZ671" s="7"/>
      <c r="FEA671" s="7"/>
      <c r="FEB671" s="7"/>
      <c r="FEC671" s="7"/>
      <c r="FED671" s="7"/>
      <c r="FEE671" s="7"/>
      <c r="FEF671" s="7"/>
      <c r="FEG671" s="7"/>
      <c r="FEH671" s="7"/>
      <c r="FEI671" s="7"/>
      <c r="FEJ671" s="7"/>
      <c r="FEK671" s="7"/>
      <c r="FEL671" s="7"/>
      <c r="FEM671" s="7"/>
      <c r="FEN671" s="7"/>
      <c r="FEO671" s="7"/>
      <c r="FEP671" s="7"/>
      <c r="FEQ671" s="7"/>
      <c r="FER671" s="7"/>
      <c r="FES671" s="7"/>
      <c r="FET671" s="7"/>
      <c r="FEU671" s="7"/>
      <c r="FEV671" s="7"/>
      <c r="FEW671" s="7"/>
      <c r="FEX671" s="7"/>
      <c r="FEY671" s="7"/>
      <c r="FEZ671" s="7"/>
      <c r="FFA671" s="7"/>
      <c r="FFB671" s="7"/>
      <c r="FFC671" s="7"/>
      <c r="FFD671" s="7"/>
      <c r="FFE671" s="7"/>
      <c r="FFF671" s="7"/>
      <c r="FFG671" s="7"/>
      <c r="FFH671" s="7"/>
      <c r="FFI671" s="7"/>
      <c r="FFJ671" s="7"/>
      <c r="FFK671" s="7"/>
      <c r="FFL671" s="7"/>
      <c r="FFM671" s="7"/>
      <c r="FFN671" s="7"/>
      <c r="FFO671" s="7"/>
      <c r="FFP671" s="7"/>
      <c r="FFQ671" s="7"/>
      <c r="FFR671" s="7"/>
      <c r="FFS671" s="7"/>
      <c r="FFT671" s="7"/>
      <c r="FFU671" s="7"/>
      <c r="FFV671" s="7"/>
      <c r="FFW671" s="7"/>
      <c r="FFX671" s="7"/>
      <c r="FFY671" s="7"/>
      <c r="FFZ671" s="7"/>
      <c r="FGA671" s="7"/>
      <c r="FGB671" s="7"/>
      <c r="FGC671" s="7"/>
      <c r="FGD671" s="7"/>
      <c r="FGE671" s="7"/>
      <c r="FGF671" s="7"/>
      <c r="FGG671" s="7"/>
      <c r="FGH671" s="7"/>
      <c r="FGI671" s="7"/>
      <c r="FGJ671" s="7"/>
      <c r="FGK671" s="7"/>
      <c r="FGL671" s="7"/>
      <c r="FGM671" s="7"/>
      <c r="FGN671" s="7"/>
      <c r="FGO671" s="7"/>
      <c r="FGP671" s="7"/>
      <c r="FGQ671" s="7"/>
      <c r="FGR671" s="7"/>
      <c r="FGS671" s="7"/>
      <c r="FGT671" s="7"/>
      <c r="FGU671" s="7"/>
      <c r="FGV671" s="7"/>
      <c r="FGW671" s="7"/>
      <c r="FGX671" s="7"/>
      <c r="FGY671" s="7"/>
      <c r="FGZ671" s="7"/>
      <c r="FHA671" s="7"/>
      <c r="FHB671" s="7"/>
      <c r="FHC671" s="7"/>
      <c r="FHD671" s="7"/>
      <c r="FHE671" s="7"/>
      <c r="FHF671" s="7"/>
      <c r="FHG671" s="7"/>
      <c r="FHH671" s="7"/>
      <c r="FHI671" s="7"/>
      <c r="FHJ671" s="7"/>
      <c r="FHK671" s="7"/>
      <c r="FHL671" s="7"/>
      <c r="FHM671" s="7"/>
      <c r="FHN671" s="7"/>
      <c r="FHO671" s="7"/>
      <c r="FHP671" s="7"/>
      <c r="FHQ671" s="7"/>
      <c r="FHR671" s="7"/>
      <c r="FHS671" s="7"/>
      <c r="FHT671" s="7"/>
      <c r="FHU671" s="7"/>
      <c r="FHV671" s="7"/>
      <c r="FHW671" s="7"/>
      <c r="FHX671" s="7"/>
      <c r="FHY671" s="7"/>
      <c r="FHZ671" s="7"/>
      <c r="FIA671" s="7"/>
      <c r="FIB671" s="7"/>
      <c r="FIC671" s="7"/>
      <c r="FID671" s="7"/>
      <c r="FIE671" s="7"/>
      <c r="FIF671" s="7"/>
      <c r="FIG671" s="7"/>
      <c r="FIH671" s="7"/>
      <c r="FII671" s="7"/>
      <c r="FIJ671" s="7"/>
      <c r="FIK671" s="7"/>
      <c r="FIL671" s="7"/>
      <c r="FIM671" s="7"/>
      <c r="FIN671" s="7"/>
      <c r="FIO671" s="7"/>
      <c r="FIP671" s="7"/>
      <c r="FIQ671" s="7"/>
      <c r="FIR671" s="7"/>
      <c r="FIS671" s="7"/>
      <c r="FIT671" s="7"/>
      <c r="FIU671" s="7"/>
      <c r="FIV671" s="7"/>
      <c r="FIW671" s="7"/>
      <c r="FIX671" s="7"/>
      <c r="FIY671" s="7"/>
      <c r="FIZ671" s="7"/>
      <c r="FJA671" s="7"/>
      <c r="FJB671" s="7"/>
      <c r="FJC671" s="7"/>
      <c r="FJD671" s="7"/>
      <c r="FJE671" s="7"/>
      <c r="FJF671" s="7"/>
      <c r="FJG671" s="7"/>
      <c r="FJH671" s="7"/>
      <c r="FJI671" s="7"/>
      <c r="FJJ671" s="7"/>
      <c r="FJK671" s="7"/>
      <c r="FJL671" s="7"/>
      <c r="FJM671" s="7"/>
      <c r="FJN671" s="7"/>
      <c r="FJO671" s="7"/>
      <c r="FJP671" s="7"/>
      <c r="FJQ671" s="7"/>
      <c r="FJR671" s="7"/>
      <c r="FJS671" s="7"/>
      <c r="FJT671" s="7"/>
      <c r="FJU671" s="7"/>
      <c r="FJV671" s="7"/>
      <c r="FJW671" s="7"/>
      <c r="FJX671" s="7"/>
      <c r="FJY671" s="7"/>
      <c r="FJZ671" s="7"/>
      <c r="FKA671" s="7"/>
      <c r="FKB671" s="7"/>
      <c r="FKC671" s="7"/>
      <c r="FKD671" s="7"/>
      <c r="FKE671" s="7"/>
      <c r="FKF671" s="7"/>
      <c r="FKG671" s="7"/>
      <c r="FKH671" s="7"/>
      <c r="FKI671" s="7"/>
      <c r="FKJ671" s="7"/>
      <c r="FKK671" s="7"/>
      <c r="FKL671" s="7"/>
      <c r="FKM671" s="7"/>
      <c r="FKN671" s="7"/>
      <c r="FKO671" s="7"/>
      <c r="FKP671" s="7"/>
      <c r="FKQ671" s="7"/>
      <c r="FKR671" s="7"/>
      <c r="FKS671" s="7"/>
      <c r="FKT671" s="7"/>
      <c r="FKU671" s="7"/>
      <c r="FKV671" s="7"/>
      <c r="FKW671" s="7"/>
      <c r="FKX671" s="7"/>
      <c r="FKY671" s="7"/>
      <c r="FKZ671" s="7"/>
      <c r="FLA671" s="7"/>
      <c r="FLB671" s="7"/>
      <c r="FLC671" s="7"/>
      <c r="FLD671" s="7"/>
      <c r="FLE671" s="7"/>
      <c r="FLF671" s="7"/>
      <c r="FLG671" s="7"/>
      <c r="FLH671" s="7"/>
      <c r="FLI671" s="7"/>
      <c r="FLJ671" s="7"/>
      <c r="FLK671" s="7"/>
      <c r="FLL671" s="7"/>
      <c r="FLM671" s="7"/>
      <c r="FLN671" s="7"/>
      <c r="FLO671" s="7"/>
      <c r="FLP671" s="7"/>
      <c r="FLQ671" s="7"/>
      <c r="FLR671" s="7"/>
      <c r="FLS671" s="7"/>
      <c r="FLT671" s="7"/>
      <c r="FLU671" s="7"/>
      <c r="FLV671" s="7"/>
      <c r="FLW671" s="7"/>
      <c r="FLX671" s="7"/>
      <c r="FLY671" s="7"/>
      <c r="FLZ671" s="7"/>
      <c r="FMA671" s="7"/>
      <c r="FMB671" s="7"/>
      <c r="FMC671" s="7"/>
      <c r="FMD671" s="7"/>
      <c r="FME671" s="7"/>
      <c r="FMF671" s="7"/>
      <c r="FMG671" s="7"/>
      <c r="FMH671" s="7"/>
      <c r="FMI671" s="7"/>
      <c r="FMJ671" s="7"/>
      <c r="FMK671" s="7"/>
      <c r="FML671" s="7"/>
      <c r="FMM671" s="7"/>
      <c r="FMN671" s="7"/>
      <c r="FMO671" s="7"/>
      <c r="FMP671" s="7"/>
      <c r="FMQ671" s="7"/>
      <c r="FMR671" s="7"/>
      <c r="FMS671" s="7"/>
      <c r="FMT671" s="7"/>
      <c r="FMU671" s="7"/>
      <c r="FMV671" s="7"/>
      <c r="FMW671" s="7"/>
      <c r="FMX671" s="7"/>
      <c r="FMY671" s="7"/>
      <c r="FMZ671" s="7"/>
      <c r="FNA671" s="7"/>
      <c r="FNB671" s="7"/>
      <c r="FNC671" s="7"/>
      <c r="FND671" s="7"/>
      <c r="FNE671" s="7"/>
      <c r="FNF671" s="7"/>
      <c r="FNG671" s="7"/>
      <c r="FNH671" s="7"/>
      <c r="FNI671" s="7"/>
      <c r="FNJ671" s="7"/>
      <c r="FNK671" s="7"/>
      <c r="FNL671" s="7"/>
      <c r="FNM671" s="7"/>
      <c r="FNN671" s="7"/>
      <c r="FNO671" s="7"/>
      <c r="FNP671" s="7"/>
      <c r="FNQ671" s="7"/>
      <c r="FNR671" s="7"/>
      <c r="FNS671" s="7"/>
      <c r="FNT671" s="7"/>
      <c r="FNU671" s="7"/>
      <c r="FNV671" s="7"/>
      <c r="FNW671" s="7"/>
      <c r="FNX671" s="7"/>
      <c r="FNY671" s="7"/>
      <c r="FNZ671" s="7"/>
      <c r="FOA671" s="7"/>
      <c r="FOB671" s="7"/>
      <c r="FOC671" s="7"/>
      <c r="FOD671" s="7"/>
      <c r="FOE671" s="7"/>
      <c r="FOF671" s="7"/>
      <c r="FOG671" s="7"/>
      <c r="FOH671" s="7"/>
      <c r="FOI671" s="7"/>
      <c r="FOJ671" s="7"/>
      <c r="FOK671" s="7"/>
      <c r="FOL671" s="7"/>
      <c r="FOM671" s="7"/>
      <c r="FON671" s="7"/>
      <c r="FOO671" s="7"/>
      <c r="FOP671" s="7"/>
      <c r="FOQ671" s="7"/>
      <c r="FOR671" s="7"/>
      <c r="FOS671" s="7"/>
      <c r="FOT671" s="7"/>
      <c r="FOU671" s="7"/>
      <c r="FOV671" s="7"/>
      <c r="FOW671" s="7"/>
      <c r="FOX671" s="7"/>
      <c r="FOY671" s="7"/>
      <c r="FOZ671" s="7"/>
      <c r="FPA671" s="7"/>
      <c r="FPB671" s="7"/>
      <c r="FPC671" s="7"/>
      <c r="FPD671" s="7"/>
      <c r="FPE671" s="7"/>
      <c r="FPF671" s="7"/>
      <c r="FPG671" s="7"/>
      <c r="FPH671" s="7"/>
      <c r="FPI671" s="7"/>
      <c r="FPJ671" s="7"/>
      <c r="FPK671" s="7"/>
      <c r="FPL671" s="7"/>
      <c r="FPM671" s="7"/>
      <c r="FPN671" s="7"/>
      <c r="FPO671" s="7"/>
      <c r="FPP671" s="7"/>
      <c r="FPQ671" s="7"/>
      <c r="FPR671" s="7"/>
      <c r="FPS671" s="7"/>
      <c r="FPT671" s="7"/>
      <c r="FPU671" s="7"/>
      <c r="FPV671" s="7"/>
      <c r="FPW671" s="7"/>
      <c r="FPX671" s="7"/>
      <c r="FPY671" s="7"/>
      <c r="FPZ671" s="7"/>
      <c r="FQA671" s="7"/>
      <c r="FQB671" s="7"/>
      <c r="FQC671" s="7"/>
      <c r="FQD671" s="7"/>
      <c r="FQE671" s="7"/>
      <c r="FQF671" s="7"/>
      <c r="FQG671" s="7"/>
      <c r="FQH671" s="7"/>
      <c r="FQI671" s="7"/>
      <c r="FQJ671" s="7"/>
      <c r="FQK671" s="7"/>
      <c r="FQL671" s="7"/>
      <c r="FQM671" s="7"/>
      <c r="FQN671" s="7"/>
      <c r="FQO671" s="7"/>
      <c r="FQP671" s="7"/>
      <c r="FQQ671" s="7"/>
      <c r="FQR671" s="7"/>
      <c r="FQS671" s="7"/>
      <c r="FQT671" s="7"/>
      <c r="FQU671" s="7"/>
      <c r="FQV671" s="7"/>
      <c r="FQW671" s="7"/>
      <c r="FQX671" s="7"/>
      <c r="FQY671" s="7"/>
      <c r="FQZ671" s="7"/>
      <c r="FRA671" s="7"/>
      <c r="FRB671" s="7"/>
      <c r="FRC671" s="7"/>
      <c r="FRD671" s="7"/>
      <c r="FRE671" s="7"/>
      <c r="FRF671" s="7"/>
      <c r="FRG671" s="7"/>
      <c r="FRH671" s="7"/>
      <c r="FRI671" s="7"/>
      <c r="FRJ671" s="7"/>
      <c r="FRK671" s="7"/>
      <c r="FRL671" s="7"/>
      <c r="FRM671" s="7"/>
      <c r="FRN671" s="7"/>
      <c r="FRO671" s="7"/>
      <c r="FRP671" s="7"/>
      <c r="FRQ671" s="7"/>
      <c r="FRR671" s="7"/>
      <c r="FRS671" s="7"/>
      <c r="FRT671" s="7"/>
      <c r="FRU671" s="7"/>
      <c r="FRV671" s="7"/>
      <c r="FRW671" s="7"/>
      <c r="FRX671" s="7"/>
      <c r="FRY671" s="7"/>
      <c r="FRZ671" s="7"/>
      <c r="FSA671" s="7"/>
      <c r="FSB671" s="7"/>
      <c r="FSC671" s="7"/>
      <c r="FSD671" s="7"/>
      <c r="FSE671" s="7"/>
      <c r="FSF671" s="7"/>
      <c r="FSG671" s="7"/>
      <c r="FSH671" s="7"/>
      <c r="FSI671" s="7"/>
      <c r="FSJ671" s="7"/>
      <c r="FSK671" s="7"/>
      <c r="FSL671" s="7"/>
      <c r="FSM671" s="7"/>
      <c r="FSN671" s="7"/>
      <c r="FSO671" s="7"/>
      <c r="FSP671" s="7"/>
      <c r="FSQ671" s="7"/>
      <c r="FSR671" s="7"/>
      <c r="FSS671" s="7"/>
      <c r="FST671" s="7"/>
      <c r="FSU671" s="7"/>
      <c r="FSV671" s="7"/>
      <c r="FSW671" s="7"/>
      <c r="FSX671" s="7"/>
      <c r="FSY671" s="7"/>
      <c r="FSZ671" s="7"/>
      <c r="FTA671" s="7"/>
      <c r="FTB671" s="7"/>
      <c r="FTC671" s="7"/>
      <c r="FTD671" s="7"/>
      <c r="FTE671" s="7"/>
      <c r="FTF671" s="7"/>
      <c r="FTG671" s="7"/>
      <c r="FTH671" s="7"/>
      <c r="FTI671" s="7"/>
      <c r="FTJ671" s="7"/>
      <c r="FTK671" s="7"/>
      <c r="FTL671" s="7"/>
      <c r="FTM671" s="7"/>
      <c r="FTN671" s="7"/>
      <c r="FTO671" s="7"/>
      <c r="FTP671" s="7"/>
      <c r="FTQ671" s="7"/>
      <c r="FTR671" s="7"/>
      <c r="FTS671" s="7"/>
      <c r="FTT671" s="7"/>
      <c r="FTU671" s="7"/>
      <c r="FTV671" s="7"/>
      <c r="FTW671" s="7"/>
      <c r="FTX671" s="7"/>
      <c r="FTY671" s="7"/>
      <c r="FTZ671" s="7"/>
      <c r="FUA671" s="7"/>
      <c r="FUB671" s="7"/>
      <c r="FUC671" s="7"/>
      <c r="FUD671" s="7"/>
      <c r="FUE671" s="7"/>
      <c r="FUF671" s="7"/>
      <c r="FUG671" s="7"/>
      <c r="FUH671" s="7"/>
      <c r="FUI671" s="7"/>
      <c r="FUJ671" s="7"/>
      <c r="FUK671" s="7"/>
      <c r="FUL671" s="7"/>
      <c r="FUM671" s="7"/>
      <c r="FUN671" s="7"/>
      <c r="FUO671" s="7"/>
      <c r="FUP671" s="7"/>
      <c r="FUQ671" s="7"/>
      <c r="FUR671" s="7"/>
      <c r="FUS671" s="7"/>
      <c r="FUT671" s="7"/>
      <c r="FUU671" s="7"/>
      <c r="FUV671" s="7"/>
      <c r="FUW671" s="7"/>
      <c r="FUX671" s="7"/>
      <c r="FUY671" s="7"/>
      <c r="FUZ671" s="7"/>
      <c r="FVA671" s="7"/>
      <c r="FVB671" s="7"/>
      <c r="FVC671" s="7"/>
      <c r="FVD671" s="7"/>
      <c r="FVE671" s="7"/>
      <c r="FVF671" s="7"/>
      <c r="FVG671" s="7"/>
      <c r="FVH671" s="7"/>
      <c r="FVI671" s="7"/>
      <c r="FVJ671" s="7"/>
      <c r="FVK671" s="7"/>
      <c r="FVL671" s="7"/>
      <c r="FVM671" s="7"/>
      <c r="FVN671" s="7"/>
      <c r="FVO671" s="7"/>
      <c r="FVP671" s="7"/>
      <c r="FVQ671" s="7"/>
      <c r="FVR671" s="7"/>
      <c r="FVS671" s="7"/>
      <c r="FVT671" s="7"/>
      <c r="FVU671" s="7"/>
      <c r="FVV671" s="7"/>
      <c r="FVW671" s="7"/>
      <c r="FVX671" s="7"/>
      <c r="FVY671" s="7"/>
      <c r="FVZ671" s="7"/>
      <c r="FWA671" s="7"/>
      <c r="FWB671" s="7"/>
      <c r="FWC671" s="7"/>
      <c r="FWD671" s="7"/>
      <c r="FWE671" s="7"/>
      <c r="FWF671" s="7"/>
      <c r="FWG671" s="7"/>
      <c r="FWH671" s="7"/>
      <c r="FWI671" s="7"/>
      <c r="FWJ671" s="7"/>
      <c r="FWK671" s="7"/>
      <c r="FWL671" s="7"/>
      <c r="FWM671" s="7"/>
      <c r="FWN671" s="7"/>
      <c r="FWO671" s="7"/>
      <c r="FWP671" s="7"/>
      <c r="FWQ671" s="7"/>
      <c r="FWR671" s="7"/>
      <c r="FWS671" s="7"/>
      <c r="FWT671" s="7"/>
      <c r="FWU671" s="7"/>
      <c r="FWV671" s="7"/>
      <c r="FWW671" s="7"/>
      <c r="FWX671" s="7"/>
      <c r="FWY671" s="7"/>
      <c r="FWZ671" s="7"/>
      <c r="FXA671" s="7"/>
      <c r="FXB671" s="7"/>
      <c r="FXC671" s="7"/>
      <c r="FXD671" s="7"/>
      <c r="FXE671" s="7"/>
      <c r="FXF671" s="7"/>
      <c r="FXG671" s="7"/>
      <c r="FXH671" s="7"/>
      <c r="FXI671" s="7"/>
      <c r="FXJ671" s="7"/>
      <c r="FXK671" s="7"/>
      <c r="FXL671" s="7"/>
      <c r="FXM671" s="7"/>
      <c r="FXN671" s="7"/>
      <c r="FXO671" s="7"/>
      <c r="FXP671" s="7"/>
      <c r="FXQ671" s="7"/>
      <c r="FXR671" s="7"/>
      <c r="FXS671" s="7"/>
      <c r="FXT671" s="7"/>
      <c r="FXU671" s="7"/>
      <c r="FXV671" s="7"/>
      <c r="FXW671" s="7"/>
      <c r="FXX671" s="7"/>
      <c r="FXY671" s="7"/>
      <c r="FXZ671" s="7"/>
      <c r="FYA671" s="7"/>
      <c r="FYB671" s="7"/>
      <c r="FYC671" s="7"/>
      <c r="FYD671" s="7"/>
      <c r="FYE671" s="7"/>
      <c r="FYF671" s="7"/>
      <c r="FYG671" s="7"/>
      <c r="FYH671" s="7"/>
      <c r="FYI671" s="7"/>
      <c r="FYJ671" s="7"/>
      <c r="FYK671" s="7"/>
      <c r="FYL671" s="7"/>
      <c r="FYM671" s="7"/>
      <c r="FYN671" s="7"/>
      <c r="FYO671" s="7"/>
      <c r="FYP671" s="7"/>
      <c r="FYQ671" s="7"/>
      <c r="FYR671" s="7"/>
      <c r="FYS671" s="7"/>
      <c r="FYT671" s="7"/>
      <c r="FYU671" s="7"/>
      <c r="FYV671" s="7"/>
      <c r="FYW671" s="7"/>
      <c r="FYX671" s="7"/>
      <c r="FYY671" s="7"/>
      <c r="FYZ671" s="7"/>
      <c r="FZA671" s="7"/>
      <c r="FZB671" s="7"/>
      <c r="FZC671" s="7"/>
      <c r="FZD671" s="7"/>
      <c r="FZE671" s="7"/>
      <c r="FZF671" s="7"/>
      <c r="FZG671" s="7"/>
      <c r="FZH671" s="7"/>
      <c r="FZI671" s="7"/>
      <c r="FZJ671" s="7"/>
      <c r="FZK671" s="7"/>
      <c r="FZL671" s="7"/>
      <c r="FZM671" s="7"/>
      <c r="FZN671" s="7"/>
      <c r="FZO671" s="7"/>
      <c r="FZP671" s="7"/>
      <c r="FZQ671" s="7"/>
      <c r="FZR671" s="7"/>
      <c r="FZS671" s="7"/>
      <c r="FZT671" s="7"/>
      <c r="FZU671" s="7"/>
      <c r="FZV671" s="7"/>
      <c r="FZW671" s="7"/>
      <c r="FZX671" s="7"/>
      <c r="FZY671" s="7"/>
      <c r="FZZ671" s="7"/>
      <c r="GAA671" s="7"/>
      <c r="GAB671" s="7"/>
      <c r="GAC671" s="7"/>
      <c r="GAD671" s="7"/>
      <c r="GAE671" s="7"/>
      <c r="GAF671" s="7"/>
      <c r="GAG671" s="7"/>
      <c r="GAH671" s="7"/>
      <c r="GAI671" s="7"/>
      <c r="GAJ671" s="7"/>
      <c r="GAK671" s="7"/>
      <c r="GAL671" s="7"/>
      <c r="GAM671" s="7"/>
      <c r="GAN671" s="7"/>
      <c r="GAO671" s="7"/>
      <c r="GAP671" s="7"/>
      <c r="GAQ671" s="7"/>
      <c r="GAR671" s="7"/>
      <c r="GAS671" s="7"/>
      <c r="GAT671" s="7"/>
      <c r="GAU671" s="7"/>
      <c r="GAV671" s="7"/>
      <c r="GAW671" s="7"/>
      <c r="GAX671" s="7"/>
      <c r="GAY671" s="7"/>
      <c r="GAZ671" s="7"/>
      <c r="GBA671" s="7"/>
      <c r="GBB671" s="7"/>
      <c r="GBC671" s="7"/>
      <c r="GBD671" s="7"/>
      <c r="GBE671" s="7"/>
      <c r="GBF671" s="7"/>
      <c r="GBG671" s="7"/>
      <c r="GBH671" s="7"/>
      <c r="GBI671" s="7"/>
      <c r="GBJ671" s="7"/>
      <c r="GBK671" s="7"/>
      <c r="GBL671" s="7"/>
      <c r="GBM671" s="7"/>
      <c r="GBN671" s="7"/>
      <c r="GBO671" s="7"/>
      <c r="GBP671" s="7"/>
      <c r="GBQ671" s="7"/>
      <c r="GBR671" s="7"/>
      <c r="GBS671" s="7"/>
      <c r="GBT671" s="7"/>
      <c r="GBU671" s="7"/>
      <c r="GBV671" s="7"/>
      <c r="GBW671" s="7"/>
      <c r="GBX671" s="7"/>
      <c r="GBY671" s="7"/>
      <c r="GBZ671" s="7"/>
      <c r="GCA671" s="7"/>
      <c r="GCB671" s="7"/>
      <c r="GCC671" s="7"/>
      <c r="GCD671" s="7"/>
      <c r="GCE671" s="7"/>
      <c r="GCF671" s="7"/>
      <c r="GCG671" s="7"/>
      <c r="GCH671" s="7"/>
      <c r="GCI671" s="7"/>
      <c r="GCJ671" s="7"/>
      <c r="GCK671" s="7"/>
      <c r="GCL671" s="7"/>
      <c r="GCM671" s="7"/>
      <c r="GCN671" s="7"/>
      <c r="GCO671" s="7"/>
      <c r="GCP671" s="7"/>
      <c r="GCQ671" s="7"/>
      <c r="GCR671" s="7"/>
      <c r="GCS671" s="7"/>
      <c r="GCT671" s="7"/>
      <c r="GCU671" s="7"/>
      <c r="GCV671" s="7"/>
      <c r="GCW671" s="7"/>
      <c r="GCX671" s="7"/>
      <c r="GCY671" s="7"/>
      <c r="GCZ671" s="7"/>
      <c r="GDA671" s="7"/>
      <c r="GDB671" s="7"/>
      <c r="GDC671" s="7"/>
      <c r="GDD671" s="7"/>
      <c r="GDE671" s="7"/>
      <c r="GDF671" s="7"/>
      <c r="GDG671" s="7"/>
      <c r="GDH671" s="7"/>
      <c r="GDI671" s="7"/>
      <c r="GDJ671" s="7"/>
      <c r="GDK671" s="7"/>
      <c r="GDL671" s="7"/>
      <c r="GDM671" s="7"/>
      <c r="GDN671" s="7"/>
      <c r="GDO671" s="7"/>
      <c r="GDP671" s="7"/>
      <c r="GDQ671" s="7"/>
      <c r="GDR671" s="7"/>
      <c r="GDS671" s="7"/>
      <c r="GDT671" s="7"/>
      <c r="GDU671" s="7"/>
      <c r="GDV671" s="7"/>
      <c r="GDW671" s="7"/>
      <c r="GDX671" s="7"/>
      <c r="GDY671" s="7"/>
      <c r="GDZ671" s="7"/>
      <c r="GEA671" s="7"/>
      <c r="GEB671" s="7"/>
      <c r="GEC671" s="7"/>
      <c r="GED671" s="7"/>
      <c r="GEE671" s="7"/>
      <c r="GEF671" s="7"/>
      <c r="GEG671" s="7"/>
      <c r="GEH671" s="7"/>
      <c r="GEI671" s="7"/>
      <c r="GEJ671" s="7"/>
      <c r="GEK671" s="7"/>
      <c r="GEL671" s="7"/>
      <c r="GEM671" s="7"/>
      <c r="GEN671" s="7"/>
      <c r="GEO671" s="7"/>
      <c r="GEP671" s="7"/>
      <c r="GEQ671" s="7"/>
      <c r="GER671" s="7"/>
      <c r="GES671" s="7"/>
      <c r="GET671" s="7"/>
      <c r="GEU671" s="7"/>
      <c r="GEV671" s="7"/>
      <c r="GEW671" s="7"/>
      <c r="GEX671" s="7"/>
      <c r="GEY671" s="7"/>
      <c r="GEZ671" s="7"/>
      <c r="GFA671" s="7"/>
      <c r="GFB671" s="7"/>
      <c r="GFC671" s="7"/>
      <c r="GFD671" s="7"/>
      <c r="GFE671" s="7"/>
      <c r="GFF671" s="7"/>
      <c r="GFG671" s="7"/>
      <c r="GFH671" s="7"/>
      <c r="GFI671" s="7"/>
      <c r="GFJ671" s="7"/>
      <c r="GFK671" s="7"/>
      <c r="GFL671" s="7"/>
      <c r="GFM671" s="7"/>
      <c r="GFN671" s="7"/>
      <c r="GFO671" s="7"/>
      <c r="GFP671" s="7"/>
      <c r="GFQ671" s="7"/>
      <c r="GFR671" s="7"/>
      <c r="GFS671" s="7"/>
      <c r="GFT671" s="7"/>
      <c r="GFU671" s="7"/>
      <c r="GFV671" s="7"/>
      <c r="GFW671" s="7"/>
      <c r="GFX671" s="7"/>
      <c r="GFY671" s="7"/>
      <c r="GFZ671" s="7"/>
      <c r="GGA671" s="7"/>
      <c r="GGB671" s="7"/>
      <c r="GGC671" s="7"/>
      <c r="GGD671" s="7"/>
      <c r="GGE671" s="7"/>
      <c r="GGF671" s="7"/>
      <c r="GGG671" s="7"/>
      <c r="GGH671" s="7"/>
      <c r="GGI671" s="7"/>
      <c r="GGJ671" s="7"/>
      <c r="GGK671" s="7"/>
      <c r="GGL671" s="7"/>
      <c r="GGM671" s="7"/>
      <c r="GGN671" s="7"/>
      <c r="GGO671" s="7"/>
      <c r="GGP671" s="7"/>
      <c r="GGQ671" s="7"/>
      <c r="GGR671" s="7"/>
      <c r="GGS671" s="7"/>
      <c r="GGT671" s="7"/>
      <c r="GGU671" s="7"/>
      <c r="GGV671" s="7"/>
      <c r="GGW671" s="7"/>
      <c r="GGX671" s="7"/>
      <c r="GGY671" s="7"/>
      <c r="GGZ671" s="7"/>
      <c r="GHA671" s="7"/>
      <c r="GHB671" s="7"/>
      <c r="GHC671" s="7"/>
      <c r="GHD671" s="7"/>
      <c r="GHE671" s="7"/>
      <c r="GHF671" s="7"/>
      <c r="GHG671" s="7"/>
      <c r="GHH671" s="7"/>
      <c r="GHI671" s="7"/>
      <c r="GHJ671" s="7"/>
      <c r="GHK671" s="7"/>
      <c r="GHL671" s="7"/>
      <c r="GHM671" s="7"/>
      <c r="GHN671" s="7"/>
      <c r="GHO671" s="7"/>
      <c r="GHP671" s="7"/>
      <c r="GHQ671" s="7"/>
      <c r="GHR671" s="7"/>
      <c r="GHS671" s="7"/>
      <c r="GHT671" s="7"/>
      <c r="GHU671" s="7"/>
      <c r="GHV671" s="7"/>
      <c r="GHW671" s="7"/>
      <c r="GHX671" s="7"/>
      <c r="GHY671" s="7"/>
      <c r="GHZ671" s="7"/>
      <c r="GIA671" s="7"/>
      <c r="GIB671" s="7"/>
      <c r="GIC671" s="7"/>
      <c r="GID671" s="7"/>
      <c r="GIE671" s="7"/>
      <c r="GIF671" s="7"/>
      <c r="GIG671" s="7"/>
      <c r="GIH671" s="7"/>
      <c r="GII671" s="7"/>
      <c r="GIJ671" s="7"/>
      <c r="GIK671" s="7"/>
      <c r="GIL671" s="7"/>
      <c r="GIM671" s="7"/>
      <c r="GIN671" s="7"/>
      <c r="GIO671" s="7"/>
      <c r="GIP671" s="7"/>
      <c r="GIQ671" s="7"/>
      <c r="GIR671" s="7"/>
      <c r="GIS671" s="7"/>
      <c r="GIT671" s="7"/>
      <c r="GIU671" s="7"/>
      <c r="GIV671" s="7"/>
      <c r="GIW671" s="7"/>
      <c r="GIX671" s="7"/>
      <c r="GIY671" s="7"/>
      <c r="GIZ671" s="7"/>
      <c r="GJA671" s="7"/>
      <c r="GJB671" s="7"/>
      <c r="GJC671" s="7"/>
      <c r="GJD671" s="7"/>
      <c r="GJE671" s="7"/>
      <c r="GJF671" s="7"/>
      <c r="GJG671" s="7"/>
      <c r="GJH671" s="7"/>
      <c r="GJI671" s="7"/>
      <c r="GJJ671" s="7"/>
      <c r="GJK671" s="7"/>
      <c r="GJL671" s="7"/>
      <c r="GJM671" s="7"/>
      <c r="GJN671" s="7"/>
      <c r="GJO671" s="7"/>
      <c r="GJP671" s="7"/>
      <c r="GJQ671" s="7"/>
      <c r="GJR671" s="7"/>
      <c r="GJS671" s="7"/>
      <c r="GJT671" s="7"/>
      <c r="GJU671" s="7"/>
      <c r="GJV671" s="7"/>
      <c r="GJW671" s="7"/>
      <c r="GJX671" s="7"/>
      <c r="GJY671" s="7"/>
      <c r="GJZ671" s="7"/>
      <c r="GKA671" s="7"/>
      <c r="GKB671" s="7"/>
      <c r="GKC671" s="7"/>
      <c r="GKD671" s="7"/>
      <c r="GKE671" s="7"/>
      <c r="GKF671" s="7"/>
      <c r="GKG671" s="7"/>
      <c r="GKH671" s="7"/>
      <c r="GKI671" s="7"/>
      <c r="GKJ671" s="7"/>
      <c r="GKK671" s="7"/>
      <c r="GKL671" s="7"/>
      <c r="GKM671" s="7"/>
      <c r="GKN671" s="7"/>
      <c r="GKO671" s="7"/>
      <c r="GKP671" s="7"/>
      <c r="GKQ671" s="7"/>
      <c r="GKR671" s="7"/>
      <c r="GKS671" s="7"/>
      <c r="GKT671" s="7"/>
      <c r="GKU671" s="7"/>
      <c r="GKV671" s="7"/>
      <c r="GKW671" s="7"/>
      <c r="GKX671" s="7"/>
      <c r="GKY671" s="7"/>
      <c r="GKZ671" s="7"/>
      <c r="GLA671" s="7"/>
      <c r="GLB671" s="7"/>
      <c r="GLC671" s="7"/>
      <c r="GLD671" s="7"/>
      <c r="GLE671" s="7"/>
      <c r="GLF671" s="7"/>
      <c r="GLG671" s="7"/>
      <c r="GLH671" s="7"/>
      <c r="GLI671" s="7"/>
      <c r="GLJ671" s="7"/>
      <c r="GLK671" s="7"/>
      <c r="GLL671" s="7"/>
      <c r="GLM671" s="7"/>
      <c r="GLN671" s="7"/>
      <c r="GLO671" s="7"/>
      <c r="GLP671" s="7"/>
      <c r="GLQ671" s="7"/>
      <c r="GLR671" s="7"/>
      <c r="GLS671" s="7"/>
      <c r="GLT671" s="7"/>
      <c r="GLU671" s="7"/>
      <c r="GLV671" s="7"/>
      <c r="GLW671" s="7"/>
      <c r="GLX671" s="7"/>
      <c r="GLY671" s="7"/>
      <c r="GLZ671" s="7"/>
      <c r="GMA671" s="7"/>
      <c r="GMB671" s="7"/>
      <c r="GMC671" s="7"/>
      <c r="GMD671" s="7"/>
      <c r="GME671" s="7"/>
      <c r="GMF671" s="7"/>
      <c r="GMG671" s="7"/>
      <c r="GMH671" s="7"/>
      <c r="GMI671" s="7"/>
      <c r="GMJ671" s="7"/>
      <c r="GMK671" s="7"/>
      <c r="GML671" s="7"/>
      <c r="GMM671" s="7"/>
      <c r="GMN671" s="7"/>
      <c r="GMO671" s="7"/>
      <c r="GMP671" s="7"/>
      <c r="GMQ671" s="7"/>
      <c r="GMR671" s="7"/>
      <c r="GMS671" s="7"/>
      <c r="GMT671" s="7"/>
      <c r="GMU671" s="7"/>
      <c r="GMV671" s="7"/>
      <c r="GMW671" s="7"/>
      <c r="GMX671" s="7"/>
      <c r="GMY671" s="7"/>
      <c r="GMZ671" s="7"/>
      <c r="GNA671" s="7"/>
      <c r="GNB671" s="7"/>
      <c r="GNC671" s="7"/>
      <c r="GND671" s="7"/>
      <c r="GNE671" s="7"/>
      <c r="GNF671" s="7"/>
      <c r="GNG671" s="7"/>
      <c r="GNH671" s="7"/>
      <c r="GNI671" s="7"/>
      <c r="GNJ671" s="7"/>
      <c r="GNK671" s="7"/>
      <c r="GNL671" s="7"/>
      <c r="GNM671" s="7"/>
      <c r="GNN671" s="7"/>
      <c r="GNO671" s="7"/>
      <c r="GNP671" s="7"/>
      <c r="GNQ671" s="7"/>
      <c r="GNR671" s="7"/>
      <c r="GNS671" s="7"/>
      <c r="GNT671" s="7"/>
      <c r="GNU671" s="7"/>
      <c r="GNV671" s="7"/>
      <c r="GNW671" s="7"/>
      <c r="GNX671" s="7"/>
      <c r="GNY671" s="7"/>
      <c r="GNZ671" s="7"/>
      <c r="GOA671" s="7"/>
      <c r="GOB671" s="7"/>
      <c r="GOC671" s="7"/>
      <c r="GOD671" s="7"/>
      <c r="GOE671" s="7"/>
      <c r="GOF671" s="7"/>
      <c r="GOG671" s="7"/>
      <c r="GOH671" s="7"/>
      <c r="GOI671" s="7"/>
      <c r="GOJ671" s="7"/>
      <c r="GOK671" s="7"/>
      <c r="GOL671" s="7"/>
      <c r="GOM671" s="7"/>
      <c r="GON671" s="7"/>
      <c r="GOO671" s="7"/>
      <c r="GOP671" s="7"/>
      <c r="GOQ671" s="7"/>
      <c r="GOR671" s="7"/>
      <c r="GOS671" s="7"/>
      <c r="GOT671" s="7"/>
      <c r="GOU671" s="7"/>
      <c r="GOV671" s="7"/>
      <c r="GOW671" s="7"/>
      <c r="GOX671" s="7"/>
      <c r="GOY671" s="7"/>
      <c r="GOZ671" s="7"/>
      <c r="GPA671" s="7"/>
      <c r="GPB671" s="7"/>
      <c r="GPC671" s="7"/>
      <c r="GPD671" s="7"/>
      <c r="GPE671" s="7"/>
      <c r="GPF671" s="7"/>
      <c r="GPG671" s="7"/>
      <c r="GPH671" s="7"/>
      <c r="GPI671" s="7"/>
      <c r="GPJ671" s="7"/>
      <c r="GPK671" s="7"/>
      <c r="GPL671" s="7"/>
      <c r="GPM671" s="7"/>
      <c r="GPN671" s="7"/>
      <c r="GPO671" s="7"/>
      <c r="GPP671" s="7"/>
      <c r="GPQ671" s="7"/>
      <c r="GPR671" s="7"/>
      <c r="GPS671" s="7"/>
      <c r="GPT671" s="7"/>
      <c r="GPU671" s="7"/>
      <c r="GPV671" s="7"/>
      <c r="GPW671" s="7"/>
      <c r="GPX671" s="7"/>
      <c r="GPY671" s="7"/>
      <c r="GPZ671" s="7"/>
      <c r="GQA671" s="7"/>
      <c r="GQB671" s="7"/>
      <c r="GQC671" s="7"/>
      <c r="GQD671" s="7"/>
      <c r="GQE671" s="7"/>
      <c r="GQF671" s="7"/>
      <c r="GQG671" s="7"/>
      <c r="GQH671" s="7"/>
      <c r="GQI671" s="7"/>
      <c r="GQJ671" s="7"/>
      <c r="GQK671" s="7"/>
      <c r="GQL671" s="7"/>
      <c r="GQM671" s="7"/>
      <c r="GQN671" s="7"/>
      <c r="GQO671" s="7"/>
      <c r="GQP671" s="7"/>
      <c r="GQQ671" s="7"/>
      <c r="GQR671" s="7"/>
      <c r="GQS671" s="7"/>
      <c r="GQT671" s="7"/>
      <c r="GQU671" s="7"/>
      <c r="GQV671" s="7"/>
      <c r="GQW671" s="7"/>
      <c r="GQX671" s="7"/>
      <c r="GQY671" s="7"/>
      <c r="GQZ671" s="7"/>
      <c r="GRA671" s="7"/>
      <c r="GRB671" s="7"/>
      <c r="GRC671" s="7"/>
      <c r="GRD671" s="7"/>
      <c r="GRE671" s="7"/>
      <c r="GRF671" s="7"/>
      <c r="GRG671" s="7"/>
      <c r="GRH671" s="7"/>
      <c r="GRI671" s="7"/>
      <c r="GRJ671" s="7"/>
      <c r="GRK671" s="7"/>
      <c r="GRL671" s="7"/>
      <c r="GRM671" s="7"/>
      <c r="GRN671" s="7"/>
      <c r="GRO671" s="7"/>
      <c r="GRP671" s="7"/>
      <c r="GRQ671" s="7"/>
      <c r="GRR671" s="7"/>
      <c r="GRS671" s="7"/>
      <c r="GRT671" s="7"/>
      <c r="GRU671" s="7"/>
      <c r="GRV671" s="7"/>
      <c r="GRW671" s="7"/>
      <c r="GRX671" s="7"/>
      <c r="GRY671" s="7"/>
      <c r="GRZ671" s="7"/>
      <c r="GSA671" s="7"/>
      <c r="GSB671" s="7"/>
      <c r="GSC671" s="7"/>
      <c r="GSD671" s="7"/>
      <c r="GSE671" s="7"/>
      <c r="GSF671" s="7"/>
      <c r="GSG671" s="7"/>
      <c r="GSH671" s="7"/>
      <c r="GSI671" s="7"/>
      <c r="GSJ671" s="7"/>
      <c r="GSK671" s="7"/>
      <c r="GSL671" s="7"/>
      <c r="GSM671" s="7"/>
      <c r="GSN671" s="7"/>
      <c r="GSO671" s="7"/>
      <c r="GSP671" s="7"/>
      <c r="GSQ671" s="7"/>
      <c r="GSR671" s="7"/>
      <c r="GSS671" s="7"/>
      <c r="GST671" s="7"/>
      <c r="GSU671" s="7"/>
      <c r="GSV671" s="7"/>
      <c r="GSW671" s="7"/>
      <c r="GSX671" s="7"/>
      <c r="GSY671" s="7"/>
      <c r="GSZ671" s="7"/>
      <c r="GTA671" s="7"/>
      <c r="GTB671" s="7"/>
      <c r="GTC671" s="7"/>
      <c r="GTD671" s="7"/>
      <c r="GTE671" s="7"/>
      <c r="GTF671" s="7"/>
      <c r="GTG671" s="7"/>
      <c r="GTH671" s="7"/>
      <c r="GTI671" s="7"/>
      <c r="GTJ671" s="7"/>
      <c r="GTK671" s="7"/>
      <c r="GTL671" s="7"/>
      <c r="GTM671" s="7"/>
      <c r="GTN671" s="7"/>
      <c r="GTO671" s="7"/>
      <c r="GTP671" s="7"/>
      <c r="GTQ671" s="7"/>
      <c r="GTR671" s="7"/>
      <c r="GTS671" s="7"/>
      <c r="GTT671" s="7"/>
      <c r="GTU671" s="7"/>
      <c r="GTV671" s="7"/>
      <c r="GTW671" s="7"/>
      <c r="GTX671" s="7"/>
      <c r="GTY671" s="7"/>
      <c r="GTZ671" s="7"/>
      <c r="GUA671" s="7"/>
      <c r="GUB671" s="7"/>
      <c r="GUC671" s="7"/>
      <c r="GUD671" s="7"/>
      <c r="GUE671" s="7"/>
      <c r="GUF671" s="7"/>
      <c r="GUG671" s="7"/>
      <c r="GUH671" s="7"/>
      <c r="GUI671" s="7"/>
      <c r="GUJ671" s="7"/>
      <c r="GUK671" s="7"/>
      <c r="GUL671" s="7"/>
      <c r="GUM671" s="7"/>
      <c r="GUN671" s="7"/>
      <c r="GUO671" s="7"/>
      <c r="GUP671" s="7"/>
      <c r="GUQ671" s="7"/>
      <c r="GUR671" s="7"/>
      <c r="GUS671" s="7"/>
      <c r="GUT671" s="7"/>
      <c r="GUU671" s="7"/>
      <c r="GUV671" s="7"/>
      <c r="GUW671" s="7"/>
      <c r="GUX671" s="7"/>
      <c r="GUY671" s="7"/>
      <c r="GUZ671" s="7"/>
      <c r="GVA671" s="7"/>
      <c r="GVB671" s="7"/>
      <c r="GVC671" s="7"/>
      <c r="GVD671" s="7"/>
      <c r="GVE671" s="7"/>
      <c r="GVF671" s="7"/>
      <c r="GVG671" s="7"/>
      <c r="GVH671" s="7"/>
      <c r="GVI671" s="7"/>
      <c r="GVJ671" s="7"/>
      <c r="GVK671" s="7"/>
      <c r="GVL671" s="7"/>
      <c r="GVM671" s="7"/>
      <c r="GVN671" s="7"/>
      <c r="GVO671" s="7"/>
      <c r="GVP671" s="7"/>
      <c r="GVQ671" s="7"/>
      <c r="GVR671" s="7"/>
      <c r="GVS671" s="7"/>
      <c r="GVT671" s="7"/>
      <c r="GVU671" s="7"/>
      <c r="GVV671" s="7"/>
      <c r="GVW671" s="7"/>
      <c r="GVX671" s="7"/>
      <c r="GVY671" s="7"/>
      <c r="GVZ671" s="7"/>
      <c r="GWA671" s="7"/>
      <c r="GWB671" s="7"/>
      <c r="GWC671" s="7"/>
      <c r="GWD671" s="7"/>
      <c r="GWE671" s="7"/>
      <c r="GWF671" s="7"/>
      <c r="GWG671" s="7"/>
      <c r="GWH671" s="7"/>
      <c r="GWI671" s="7"/>
      <c r="GWJ671" s="7"/>
      <c r="GWK671" s="7"/>
      <c r="GWL671" s="7"/>
      <c r="GWM671" s="7"/>
      <c r="GWN671" s="7"/>
      <c r="GWO671" s="7"/>
      <c r="GWP671" s="7"/>
      <c r="GWQ671" s="7"/>
      <c r="GWR671" s="7"/>
      <c r="GWS671" s="7"/>
      <c r="GWT671" s="7"/>
      <c r="GWU671" s="7"/>
      <c r="GWV671" s="7"/>
      <c r="GWW671" s="7"/>
      <c r="GWX671" s="7"/>
      <c r="GWY671" s="7"/>
      <c r="GWZ671" s="7"/>
      <c r="GXA671" s="7"/>
      <c r="GXB671" s="7"/>
      <c r="GXC671" s="7"/>
      <c r="GXD671" s="7"/>
      <c r="GXE671" s="7"/>
      <c r="GXF671" s="7"/>
      <c r="GXG671" s="7"/>
      <c r="GXH671" s="7"/>
      <c r="GXI671" s="7"/>
      <c r="GXJ671" s="7"/>
      <c r="GXK671" s="7"/>
      <c r="GXL671" s="7"/>
      <c r="GXM671" s="7"/>
      <c r="GXN671" s="7"/>
      <c r="GXO671" s="7"/>
      <c r="GXP671" s="7"/>
      <c r="GXQ671" s="7"/>
      <c r="GXR671" s="7"/>
      <c r="GXS671" s="7"/>
      <c r="GXT671" s="7"/>
      <c r="GXU671" s="7"/>
      <c r="GXV671" s="7"/>
      <c r="GXW671" s="7"/>
      <c r="GXX671" s="7"/>
      <c r="GXY671" s="7"/>
      <c r="GXZ671" s="7"/>
      <c r="GYA671" s="7"/>
      <c r="GYB671" s="7"/>
      <c r="GYC671" s="7"/>
      <c r="GYD671" s="7"/>
      <c r="GYE671" s="7"/>
      <c r="GYF671" s="7"/>
      <c r="GYG671" s="7"/>
      <c r="GYH671" s="7"/>
      <c r="GYI671" s="7"/>
      <c r="GYJ671" s="7"/>
      <c r="GYK671" s="7"/>
      <c r="GYL671" s="7"/>
      <c r="GYM671" s="7"/>
      <c r="GYN671" s="7"/>
      <c r="GYO671" s="7"/>
      <c r="GYP671" s="7"/>
      <c r="GYQ671" s="7"/>
      <c r="GYR671" s="7"/>
      <c r="GYS671" s="7"/>
      <c r="GYT671" s="7"/>
      <c r="GYU671" s="7"/>
      <c r="GYV671" s="7"/>
      <c r="GYW671" s="7"/>
      <c r="GYX671" s="7"/>
      <c r="GYY671" s="7"/>
      <c r="GYZ671" s="7"/>
      <c r="GZA671" s="7"/>
      <c r="GZB671" s="7"/>
      <c r="GZC671" s="7"/>
      <c r="GZD671" s="7"/>
      <c r="GZE671" s="7"/>
      <c r="GZF671" s="7"/>
      <c r="GZG671" s="7"/>
      <c r="GZH671" s="7"/>
      <c r="GZI671" s="7"/>
      <c r="GZJ671" s="7"/>
      <c r="GZK671" s="7"/>
      <c r="GZL671" s="7"/>
      <c r="GZM671" s="7"/>
      <c r="GZN671" s="7"/>
      <c r="GZO671" s="7"/>
      <c r="GZP671" s="7"/>
      <c r="GZQ671" s="7"/>
      <c r="GZR671" s="7"/>
      <c r="GZS671" s="7"/>
      <c r="GZT671" s="7"/>
      <c r="GZU671" s="7"/>
      <c r="GZV671" s="7"/>
      <c r="GZW671" s="7"/>
      <c r="GZX671" s="7"/>
      <c r="GZY671" s="7"/>
      <c r="GZZ671" s="7"/>
      <c r="HAA671" s="7"/>
      <c r="HAB671" s="7"/>
      <c r="HAC671" s="7"/>
      <c r="HAD671" s="7"/>
      <c r="HAE671" s="7"/>
      <c r="HAF671" s="7"/>
      <c r="HAG671" s="7"/>
      <c r="HAH671" s="7"/>
      <c r="HAI671" s="7"/>
      <c r="HAJ671" s="7"/>
      <c r="HAK671" s="7"/>
      <c r="HAL671" s="7"/>
      <c r="HAM671" s="7"/>
      <c r="HAN671" s="7"/>
      <c r="HAO671" s="7"/>
      <c r="HAP671" s="7"/>
      <c r="HAQ671" s="7"/>
      <c r="HAR671" s="7"/>
      <c r="HAS671" s="7"/>
      <c r="HAT671" s="7"/>
      <c r="HAU671" s="7"/>
      <c r="HAV671" s="7"/>
      <c r="HAW671" s="7"/>
      <c r="HAX671" s="7"/>
      <c r="HAY671" s="7"/>
      <c r="HAZ671" s="7"/>
      <c r="HBA671" s="7"/>
      <c r="HBB671" s="7"/>
      <c r="HBC671" s="7"/>
      <c r="HBD671" s="7"/>
      <c r="HBE671" s="7"/>
      <c r="HBF671" s="7"/>
      <c r="HBG671" s="7"/>
      <c r="HBH671" s="7"/>
      <c r="HBI671" s="7"/>
      <c r="HBJ671" s="7"/>
      <c r="HBK671" s="7"/>
      <c r="HBL671" s="7"/>
      <c r="HBM671" s="7"/>
      <c r="HBN671" s="7"/>
      <c r="HBO671" s="7"/>
      <c r="HBP671" s="7"/>
      <c r="HBQ671" s="7"/>
      <c r="HBR671" s="7"/>
      <c r="HBS671" s="7"/>
      <c r="HBT671" s="7"/>
      <c r="HBU671" s="7"/>
      <c r="HBV671" s="7"/>
      <c r="HBW671" s="7"/>
      <c r="HBX671" s="7"/>
      <c r="HBY671" s="7"/>
      <c r="HBZ671" s="7"/>
      <c r="HCA671" s="7"/>
      <c r="HCB671" s="7"/>
      <c r="HCC671" s="7"/>
      <c r="HCD671" s="7"/>
      <c r="HCE671" s="7"/>
      <c r="HCF671" s="7"/>
      <c r="HCG671" s="7"/>
      <c r="HCH671" s="7"/>
      <c r="HCI671" s="7"/>
      <c r="HCJ671" s="7"/>
      <c r="HCK671" s="7"/>
      <c r="HCL671" s="7"/>
      <c r="HCM671" s="7"/>
      <c r="HCN671" s="7"/>
      <c r="HCO671" s="7"/>
      <c r="HCP671" s="7"/>
      <c r="HCQ671" s="7"/>
      <c r="HCR671" s="7"/>
      <c r="HCS671" s="7"/>
      <c r="HCT671" s="7"/>
      <c r="HCU671" s="7"/>
      <c r="HCV671" s="7"/>
      <c r="HCW671" s="7"/>
      <c r="HCX671" s="7"/>
      <c r="HCY671" s="7"/>
      <c r="HCZ671" s="7"/>
      <c r="HDA671" s="7"/>
      <c r="HDB671" s="7"/>
      <c r="HDC671" s="7"/>
      <c r="HDD671" s="7"/>
      <c r="HDE671" s="7"/>
      <c r="HDF671" s="7"/>
      <c r="HDG671" s="7"/>
      <c r="HDH671" s="7"/>
      <c r="HDI671" s="7"/>
      <c r="HDJ671" s="7"/>
      <c r="HDK671" s="7"/>
      <c r="HDL671" s="7"/>
      <c r="HDM671" s="7"/>
      <c r="HDN671" s="7"/>
      <c r="HDO671" s="7"/>
      <c r="HDP671" s="7"/>
      <c r="HDQ671" s="7"/>
      <c r="HDR671" s="7"/>
      <c r="HDS671" s="7"/>
      <c r="HDT671" s="7"/>
      <c r="HDU671" s="7"/>
      <c r="HDV671" s="7"/>
      <c r="HDW671" s="7"/>
      <c r="HDX671" s="7"/>
      <c r="HDY671" s="7"/>
      <c r="HDZ671" s="7"/>
      <c r="HEA671" s="7"/>
      <c r="HEB671" s="7"/>
      <c r="HEC671" s="7"/>
      <c r="HED671" s="7"/>
      <c r="HEE671" s="7"/>
      <c r="HEF671" s="7"/>
      <c r="HEG671" s="7"/>
      <c r="HEH671" s="7"/>
      <c r="HEI671" s="7"/>
      <c r="HEJ671" s="7"/>
      <c r="HEK671" s="7"/>
      <c r="HEL671" s="7"/>
      <c r="HEM671" s="7"/>
      <c r="HEN671" s="7"/>
      <c r="HEO671" s="7"/>
      <c r="HEP671" s="7"/>
      <c r="HEQ671" s="7"/>
      <c r="HER671" s="7"/>
      <c r="HES671" s="7"/>
      <c r="HET671" s="7"/>
      <c r="HEU671" s="7"/>
      <c r="HEV671" s="7"/>
      <c r="HEW671" s="7"/>
      <c r="HEX671" s="7"/>
      <c r="HEY671" s="7"/>
      <c r="HEZ671" s="7"/>
      <c r="HFA671" s="7"/>
      <c r="HFB671" s="7"/>
      <c r="HFC671" s="7"/>
      <c r="HFD671" s="7"/>
      <c r="HFE671" s="7"/>
      <c r="HFF671" s="7"/>
      <c r="HFG671" s="7"/>
      <c r="HFH671" s="7"/>
      <c r="HFI671" s="7"/>
      <c r="HFJ671" s="7"/>
      <c r="HFK671" s="7"/>
      <c r="HFL671" s="7"/>
      <c r="HFM671" s="7"/>
      <c r="HFN671" s="7"/>
      <c r="HFO671" s="7"/>
      <c r="HFP671" s="7"/>
      <c r="HFQ671" s="7"/>
      <c r="HFR671" s="7"/>
      <c r="HFS671" s="7"/>
      <c r="HFT671" s="7"/>
      <c r="HFU671" s="7"/>
      <c r="HFV671" s="7"/>
      <c r="HFW671" s="7"/>
      <c r="HFX671" s="7"/>
      <c r="HFY671" s="7"/>
      <c r="HFZ671" s="7"/>
      <c r="HGA671" s="7"/>
      <c r="HGB671" s="7"/>
      <c r="HGC671" s="7"/>
      <c r="HGD671" s="7"/>
      <c r="HGE671" s="7"/>
      <c r="HGF671" s="7"/>
      <c r="HGG671" s="7"/>
      <c r="HGH671" s="7"/>
      <c r="HGI671" s="7"/>
      <c r="HGJ671" s="7"/>
      <c r="HGK671" s="7"/>
      <c r="HGL671" s="7"/>
      <c r="HGM671" s="7"/>
      <c r="HGN671" s="7"/>
      <c r="HGO671" s="7"/>
      <c r="HGP671" s="7"/>
      <c r="HGQ671" s="7"/>
      <c r="HGR671" s="7"/>
      <c r="HGS671" s="7"/>
      <c r="HGT671" s="7"/>
      <c r="HGU671" s="7"/>
      <c r="HGV671" s="7"/>
      <c r="HGW671" s="7"/>
      <c r="HGX671" s="7"/>
      <c r="HGY671" s="7"/>
      <c r="HGZ671" s="7"/>
      <c r="HHA671" s="7"/>
      <c r="HHB671" s="7"/>
      <c r="HHC671" s="7"/>
      <c r="HHD671" s="7"/>
      <c r="HHE671" s="7"/>
      <c r="HHF671" s="7"/>
      <c r="HHG671" s="7"/>
      <c r="HHH671" s="7"/>
      <c r="HHI671" s="7"/>
      <c r="HHJ671" s="7"/>
      <c r="HHK671" s="7"/>
      <c r="HHL671" s="7"/>
      <c r="HHM671" s="7"/>
      <c r="HHN671" s="7"/>
      <c r="HHO671" s="7"/>
      <c r="HHP671" s="7"/>
      <c r="HHQ671" s="7"/>
      <c r="HHR671" s="7"/>
      <c r="HHS671" s="7"/>
      <c r="HHT671" s="7"/>
      <c r="HHU671" s="7"/>
      <c r="HHV671" s="7"/>
      <c r="HHW671" s="7"/>
      <c r="HHX671" s="7"/>
      <c r="HHY671" s="7"/>
      <c r="HHZ671" s="7"/>
      <c r="HIA671" s="7"/>
      <c r="HIB671" s="7"/>
      <c r="HIC671" s="7"/>
      <c r="HID671" s="7"/>
      <c r="HIE671" s="7"/>
      <c r="HIF671" s="7"/>
      <c r="HIG671" s="7"/>
      <c r="HIH671" s="7"/>
      <c r="HII671" s="7"/>
      <c r="HIJ671" s="7"/>
      <c r="HIK671" s="7"/>
      <c r="HIL671" s="7"/>
      <c r="HIM671" s="7"/>
      <c r="HIN671" s="7"/>
      <c r="HIO671" s="7"/>
      <c r="HIP671" s="7"/>
      <c r="HIQ671" s="7"/>
      <c r="HIR671" s="7"/>
      <c r="HIS671" s="7"/>
      <c r="HIT671" s="7"/>
      <c r="HIU671" s="7"/>
      <c r="HIV671" s="7"/>
      <c r="HIW671" s="7"/>
      <c r="HIX671" s="7"/>
      <c r="HIY671" s="7"/>
      <c r="HIZ671" s="7"/>
      <c r="HJA671" s="7"/>
      <c r="HJB671" s="7"/>
      <c r="HJC671" s="7"/>
      <c r="HJD671" s="7"/>
      <c r="HJE671" s="7"/>
      <c r="HJF671" s="7"/>
      <c r="HJG671" s="7"/>
      <c r="HJH671" s="7"/>
      <c r="HJI671" s="7"/>
      <c r="HJJ671" s="7"/>
      <c r="HJK671" s="7"/>
      <c r="HJL671" s="7"/>
      <c r="HJM671" s="7"/>
      <c r="HJN671" s="7"/>
      <c r="HJO671" s="7"/>
      <c r="HJP671" s="7"/>
      <c r="HJQ671" s="7"/>
      <c r="HJR671" s="7"/>
      <c r="HJS671" s="7"/>
      <c r="HJT671" s="7"/>
      <c r="HJU671" s="7"/>
      <c r="HJV671" s="7"/>
      <c r="HJW671" s="7"/>
      <c r="HJX671" s="7"/>
      <c r="HJY671" s="7"/>
      <c r="HJZ671" s="7"/>
      <c r="HKA671" s="7"/>
      <c r="HKB671" s="7"/>
      <c r="HKC671" s="7"/>
      <c r="HKD671" s="7"/>
      <c r="HKE671" s="7"/>
      <c r="HKF671" s="7"/>
      <c r="HKG671" s="7"/>
      <c r="HKH671" s="7"/>
      <c r="HKI671" s="7"/>
      <c r="HKJ671" s="7"/>
      <c r="HKK671" s="7"/>
      <c r="HKL671" s="7"/>
      <c r="HKM671" s="7"/>
      <c r="HKN671" s="7"/>
      <c r="HKO671" s="7"/>
      <c r="HKP671" s="7"/>
      <c r="HKQ671" s="7"/>
      <c r="HKR671" s="7"/>
      <c r="HKS671" s="7"/>
      <c r="HKT671" s="7"/>
      <c r="HKU671" s="7"/>
      <c r="HKV671" s="7"/>
      <c r="HKW671" s="7"/>
      <c r="HKX671" s="7"/>
      <c r="HKY671" s="7"/>
      <c r="HKZ671" s="7"/>
      <c r="HLA671" s="7"/>
      <c r="HLB671" s="7"/>
      <c r="HLC671" s="7"/>
      <c r="HLD671" s="7"/>
      <c r="HLE671" s="7"/>
      <c r="HLF671" s="7"/>
      <c r="HLG671" s="7"/>
      <c r="HLH671" s="7"/>
      <c r="HLI671" s="7"/>
      <c r="HLJ671" s="7"/>
      <c r="HLK671" s="7"/>
      <c r="HLL671" s="7"/>
      <c r="HLM671" s="7"/>
      <c r="HLN671" s="7"/>
      <c r="HLO671" s="7"/>
      <c r="HLP671" s="7"/>
      <c r="HLQ671" s="7"/>
      <c r="HLR671" s="7"/>
      <c r="HLS671" s="7"/>
      <c r="HLT671" s="7"/>
      <c r="HLU671" s="7"/>
      <c r="HLV671" s="7"/>
      <c r="HLW671" s="7"/>
      <c r="HLX671" s="7"/>
      <c r="HLY671" s="7"/>
      <c r="HLZ671" s="7"/>
      <c r="HMA671" s="7"/>
      <c r="HMB671" s="7"/>
      <c r="HMC671" s="7"/>
      <c r="HMD671" s="7"/>
      <c r="HME671" s="7"/>
      <c r="HMF671" s="7"/>
      <c r="HMG671" s="7"/>
      <c r="HMH671" s="7"/>
      <c r="HMI671" s="7"/>
      <c r="HMJ671" s="7"/>
      <c r="HMK671" s="7"/>
      <c r="HML671" s="7"/>
      <c r="HMM671" s="7"/>
      <c r="HMN671" s="7"/>
      <c r="HMO671" s="7"/>
      <c r="HMP671" s="7"/>
      <c r="HMQ671" s="7"/>
      <c r="HMR671" s="7"/>
      <c r="HMS671" s="7"/>
      <c r="HMT671" s="7"/>
      <c r="HMU671" s="7"/>
      <c r="HMV671" s="7"/>
      <c r="HMW671" s="7"/>
      <c r="HMX671" s="7"/>
      <c r="HMY671" s="7"/>
      <c r="HMZ671" s="7"/>
      <c r="HNA671" s="7"/>
      <c r="HNB671" s="7"/>
      <c r="HNC671" s="7"/>
      <c r="HND671" s="7"/>
      <c r="HNE671" s="7"/>
      <c r="HNF671" s="7"/>
      <c r="HNG671" s="7"/>
      <c r="HNH671" s="7"/>
      <c r="HNI671" s="7"/>
      <c r="HNJ671" s="7"/>
      <c r="HNK671" s="7"/>
      <c r="HNL671" s="7"/>
      <c r="HNM671" s="7"/>
      <c r="HNN671" s="7"/>
      <c r="HNO671" s="7"/>
      <c r="HNP671" s="7"/>
      <c r="HNQ671" s="7"/>
      <c r="HNR671" s="7"/>
      <c r="HNS671" s="7"/>
      <c r="HNT671" s="7"/>
      <c r="HNU671" s="7"/>
      <c r="HNV671" s="7"/>
      <c r="HNW671" s="7"/>
      <c r="HNX671" s="7"/>
      <c r="HNY671" s="7"/>
      <c r="HNZ671" s="7"/>
      <c r="HOA671" s="7"/>
      <c r="HOB671" s="7"/>
      <c r="HOC671" s="7"/>
      <c r="HOD671" s="7"/>
      <c r="HOE671" s="7"/>
      <c r="HOF671" s="7"/>
      <c r="HOG671" s="7"/>
      <c r="HOH671" s="7"/>
      <c r="HOI671" s="7"/>
      <c r="HOJ671" s="7"/>
      <c r="HOK671" s="7"/>
      <c r="HOL671" s="7"/>
      <c r="HOM671" s="7"/>
      <c r="HON671" s="7"/>
      <c r="HOO671" s="7"/>
      <c r="HOP671" s="7"/>
      <c r="HOQ671" s="7"/>
      <c r="HOR671" s="7"/>
      <c r="HOS671" s="7"/>
      <c r="HOT671" s="7"/>
      <c r="HOU671" s="7"/>
      <c r="HOV671" s="7"/>
      <c r="HOW671" s="7"/>
      <c r="HOX671" s="7"/>
      <c r="HOY671" s="7"/>
      <c r="HOZ671" s="7"/>
      <c r="HPA671" s="7"/>
      <c r="HPB671" s="7"/>
      <c r="HPC671" s="7"/>
      <c r="HPD671" s="7"/>
      <c r="HPE671" s="7"/>
      <c r="HPF671" s="7"/>
      <c r="HPG671" s="7"/>
      <c r="HPH671" s="7"/>
      <c r="HPI671" s="7"/>
      <c r="HPJ671" s="7"/>
      <c r="HPK671" s="7"/>
      <c r="HPL671" s="7"/>
      <c r="HPM671" s="7"/>
      <c r="HPN671" s="7"/>
      <c r="HPO671" s="7"/>
      <c r="HPP671" s="7"/>
      <c r="HPQ671" s="7"/>
      <c r="HPR671" s="7"/>
      <c r="HPS671" s="7"/>
      <c r="HPT671" s="7"/>
      <c r="HPU671" s="7"/>
      <c r="HPV671" s="7"/>
      <c r="HPW671" s="7"/>
      <c r="HPX671" s="7"/>
      <c r="HPY671" s="7"/>
      <c r="HPZ671" s="7"/>
      <c r="HQA671" s="7"/>
      <c r="HQB671" s="7"/>
      <c r="HQC671" s="7"/>
      <c r="HQD671" s="7"/>
      <c r="HQE671" s="7"/>
      <c r="HQF671" s="7"/>
      <c r="HQG671" s="7"/>
      <c r="HQH671" s="7"/>
      <c r="HQI671" s="7"/>
      <c r="HQJ671" s="7"/>
      <c r="HQK671" s="7"/>
      <c r="HQL671" s="7"/>
      <c r="HQM671" s="7"/>
      <c r="HQN671" s="7"/>
      <c r="HQO671" s="7"/>
      <c r="HQP671" s="7"/>
      <c r="HQQ671" s="7"/>
      <c r="HQR671" s="7"/>
      <c r="HQS671" s="7"/>
      <c r="HQT671" s="7"/>
      <c r="HQU671" s="7"/>
      <c r="HQV671" s="7"/>
      <c r="HQW671" s="7"/>
      <c r="HQX671" s="7"/>
      <c r="HQY671" s="7"/>
      <c r="HQZ671" s="7"/>
      <c r="HRA671" s="7"/>
      <c r="HRB671" s="7"/>
      <c r="HRC671" s="7"/>
      <c r="HRD671" s="7"/>
      <c r="HRE671" s="7"/>
      <c r="HRF671" s="7"/>
      <c r="HRG671" s="7"/>
      <c r="HRH671" s="7"/>
      <c r="HRI671" s="7"/>
      <c r="HRJ671" s="7"/>
      <c r="HRK671" s="7"/>
      <c r="HRL671" s="7"/>
      <c r="HRM671" s="7"/>
      <c r="HRN671" s="7"/>
      <c r="HRO671" s="7"/>
      <c r="HRP671" s="7"/>
      <c r="HRQ671" s="7"/>
      <c r="HRR671" s="7"/>
      <c r="HRS671" s="7"/>
      <c r="HRT671" s="7"/>
      <c r="HRU671" s="7"/>
      <c r="HRV671" s="7"/>
      <c r="HRW671" s="7"/>
      <c r="HRX671" s="7"/>
      <c r="HRY671" s="7"/>
      <c r="HRZ671" s="7"/>
      <c r="HSA671" s="7"/>
      <c r="HSB671" s="7"/>
      <c r="HSC671" s="7"/>
      <c r="HSD671" s="7"/>
      <c r="HSE671" s="7"/>
      <c r="HSF671" s="7"/>
      <c r="HSG671" s="7"/>
      <c r="HSH671" s="7"/>
      <c r="HSI671" s="7"/>
      <c r="HSJ671" s="7"/>
      <c r="HSK671" s="7"/>
      <c r="HSL671" s="7"/>
      <c r="HSM671" s="7"/>
      <c r="HSN671" s="7"/>
      <c r="HSO671" s="7"/>
      <c r="HSP671" s="7"/>
      <c r="HSQ671" s="7"/>
      <c r="HSR671" s="7"/>
      <c r="HSS671" s="7"/>
      <c r="HST671" s="7"/>
      <c r="HSU671" s="7"/>
      <c r="HSV671" s="7"/>
      <c r="HSW671" s="7"/>
      <c r="HSX671" s="7"/>
      <c r="HSY671" s="7"/>
      <c r="HSZ671" s="7"/>
      <c r="HTA671" s="7"/>
      <c r="HTB671" s="7"/>
      <c r="HTC671" s="7"/>
      <c r="HTD671" s="7"/>
      <c r="HTE671" s="7"/>
      <c r="HTF671" s="7"/>
      <c r="HTG671" s="7"/>
      <c r="HTH671" s="7"/>
      <c r="HTI671" s="7"/>
      <c r="HTJ671" s="7"/>
      <c r="HTK671" s="7"/>
      <c r="HTL671" s="7"/>
      <c r="HTM671" s="7"/>
      <c r="HTN671" s="7"/>
      <c r="HTO671" s="7"/>
      <c r="HTP671" s="7"/>
      <c r="HTQ671" s="7"/>
      <c r="HTR671" s="7"/>
      <c r="HTS671" s="7"/>
      <c r="HTT671" s="7"/>
      <c r="HTU671" s="7"/>
      <c r="HTV671" s="7"/>
      <c r="HTW671" s="7"/>
      <c r="HTX671" s="7"/>
      <c r="HTY671" s="7"/>
      <c r="HTZ671" s="7"/>
      <c r="HUA671" s="7"/>
      <c r="HUB671" s="7"/>
      <c r="HUC671" s="7"/>
      <c r="HUD671" s="7"/>
      <c r="HUE671" s="7"/>
      <c r="HUF671" s="7"/>
      <c r="HUG671" s="7"/>
      <c r="HUH671" s="7"/>
      <c r="HUI671" s="7"/>
      <c r="HUJ671" s="7"/>
      <c r="HUK671" s="7"/>
      <c r="HUL671" s="7"/>
      <c r="HUM671" s="7"/>
      <c r="HUN671" s="7"/>
      <c r="HUO671" s="7"/>
      <c r="HUP671" s="7"/>
      <c r="HUQ671" s="7"/>
      <c r="HUR671" s="7"/>
      <c r="HUS671" s="7"/>
      <c r="HUT671" s="7"/>
      <c r="HUU671" s="7"/>
      <c r="HUV671" s="7"/>
      <c r="HUW671" s="7"/>
      <c r="HUX671" s="7"/>
      <c r="HUY671" s="7"/>
      <c r="HUZ671" s="7"/>
      <c r="HVA671" s="7"/>
      <c r="HVB671" s="7"/>
      <c r="HVC671" s="7"/>
      <c r="HVD671" s="7"/>
      <c r="HVE671" s="7"/>
      <c r="HVF671" s="7"/>
      <c r="HVG671" s="7"/>
      <c r="HVH671" s="7"/>
      <c r="HVI671" s="7"/>
      <c r="HVJ671" s="7"/>
      <c r="HVK671" s="7"/>
      <c r="HVL671" s="7"/>
      <c r="HVM671" s="7"/>
      <c r="HVN671" s="7"/>
      <c r="HVO671" s="7"/>
      <c r="HVP671" s="7"/>
      <c r="HVQ671" s="7"/>
      <c r="HVR671" s="7"/>
      <c r="HVS671" s="7"/>
      <c r="HVT671" s="7"/>
      <c r="HVU671" s="7"/>
      <c r="HVV671" s="7"/>
      <c r="HVW671" s="7"/>
      <c r="HVX671" s="7"/>
      <c r="HVY671" s="7"/>
      <c r="HVZ671" s="7"/>
      <c r="HWA671" s="7"/>
      <c r="HWB671" s="7"/>
      <c r="HWC671" s="7"/>
      <c r="HWD671" s="7"/>
      <c r="HWE671" s="7"/>
      <c r="HWF671" s="7"/>
      <c r="HWG671" s="7"/>
      <c r="HWH671" s="7"/>
      <c r="HWI671" s="7"/>
      <c r="HWJ671" s="7"/>
      <c r="HWK671" s="7"/>
      <c r="HWL671" s="7"/>
      <c r="HWM671" s="7"/>
      <c r="HWN671" s="7"/>
      <c r="HWO671" s="7"/>
      <c r="HWP671" s="7"/>
      <c r="HWQ671" s="7"/>
      <c r="HWR671" s="7"/>
      <c r="HWS671" s="7"/>
      <c r="HWT671" s="7"/>
      <c r="HWU671" s="7"/>
      <c r="HWV671" s="7"/>
      <c r="HWW671" s="7"/>
      <c r="HWX671" s="7"/>
      <c r="HWY671" s="7"/>
      <c r="HWZ671" s="7"/>
      <c r="HXA671" s="7"/>
      <c r="HXB671" s="7"/>
      <c r="HXC671" s="7"/>
      <c r="HXD671" s="7"/>
      <c r="HXE671" s="7"/>
      <c r="HXF671" s="7"/>
      <c r="HXG671" s="7"/>
      <c r="HXH671" s="7"/>
      <c r="HXI671" s="7"/>
      <c r="HXJ671" s="7"/>
      <c r="HXK671" s="7"/>
      <c r="HXL671" s="7"/>
      <c r="HXM671" s="7"/>
      <c r="HXN671" s="7"/>
      <c r="HXO671" s="7"/>
      <c r="HXP671" s="7"/>
      <c r="HXQ671" s="7"/>
      <c r="HXR671" s="7"/>
      <c r="HXS671" s="7"/>
      <c r="HXT671" s="7"/>
      <c r="HXU671" s="7"/>
      <c r="HXV671" s="7"/>
      <c r="HXW671" s="7"/>
      <c r="HXX671" s="7"/>
      <c r="HXY671" s="7"/>
      <c r="HXZ671" s="7"/>
      <c r="HYA671" s="7"/>
      <c r="HYB671" s="7"/>
      <c r="HYC671" s="7"/>
      <c r="HYD671" s="7"/>
      <c r="HYE671" s="7"/>
      <c r="HYF671" s="7"/>
      <c r="HYG671" s="7"/>
      <c r="HYH671" s="7"/>
      <c r="HYI671" s="7"/>
      <c r="HYJ671" s="7"/>
      <c r="HYK671" s="7"/>
      <c r="HYL671" s="7"/>
      <c r="HYM671" s="7"/>
      <c r="HYN671" s="7"/>
      <c r="HYO671" s="7"/>
      <c r="HYP671" s="7"/>
      <c r="HYQ671" s="7"/>
      <c r="HYR671" s="7"/>
      <c r="HYS671" s="7"/>
      <c r="HYT671" s="7"/>
      <c r="HYU671" s="7"/>
      <c r="HYV671" s="7"/>
      <c r="HYW671" s="7"/>
      <c r="HYX671" s="7"/>
      <c r="HYY671" s="7"/>
      <c r="HYZ671" s="7"/>
      <c r="HZA671" s="7"/>
      <c r="HZB671" s="7"/>
      <c r="HZC671" s="7"/>
      <c r="HZD671" s="7"/>
      <c r="HZE671" s="7"/>
      <c r="HZF671" s="7"/>
      <c r="HZG671" s="7"/>
      <c r="HZH671" s="7"/>
      <c r="HZI671" s="7"/>
      <c r="HZJ671" s="7"/>
      <c r="HZK671" s="7"/>
      <c r="HZL671" s="7"/>
      <c r="HZM671" s="7"/>
      <c r="HZN671" s="7"/>
      <c r="HZO671" s="7"/>
      <c r="HZP671" s="7"/>
      <c r="HZQ671" s="7"/>
      <c r="HZR671" s="7"/>
      <c r="HZS671" s="7"/>
      <c r="HZT671" s="7"/>
      <c r="HZU671" s="7"/>
      <c r="HZV671" s="7"/>
      <c r="HZW671" s="7"/>
      <c r="HZX671" s="7"/>
      <c r="HZY671" s="7"/>
      <c r="HZZ671" s="7"/>
      <c r="IAA671" s="7"/>
      <c r="IAB671" s="7"/>
      <c r="IAC671" s="7"/>
      <c r="IAD671" s="7"/>
      <c r="IAE671" s="7"/>
      <c r="IAF671" s="7"/>
      <c r="IAG671" s="7"/>
      <c r="IAH671" s="7"/>
      <c r="IAI671" s="7"/>
      <c r="IAJ671" s="7"/>
      <c r="IAK671" s="7"/>
      <c r="IAL671" s="7"/>
      <c r="IAM671" s="7"/>
      <c r="IAN671" s="7"/>
      <c r="IAO671" s="7"/>
      <c r="IAP671" s="7"/>
      <c r="IAQ671" s="7"/>
      <c r="IAR671" s="7"/>
      <c r="IAS671" s="7"/>
      <c r="IAT671" s="7"/>
      <c r="IAU671" s="7"/>
      <c r="IAV671" s="7"/>
      <c r="IAW671" s="7"/>
      <c r="IAX671" s="7"/>
      <c r="IAY671" s="7"/>
      <c r="IAZ671" s="7"/>
      <c r="IBA671" s="7"/>
      <c r="IBB671" s="7"/>
      <c r="IBC671" s="7"/>
      <c r="IBD671" s="7"/>
      <c r="IBE671" s="7"/>
      <c r="IBF671" s="7"/>
      <c r="IBG671" s="7"/>
      <c r="IBH671" s="7"/>
      <c r="IBI671" s="7"/>
      <c r="IBJ671" s="7"/>
      <c r="IBK671" s="7"/>
      <c r="IBL671" s="7"/>
      <c r="IBM671" s="7"/>
      <c r="IBN671" s="7"/>
      <c r="IBO671" s="7"/>
      <c r="IBP671" s="7"/>
      <c r="IBQ671" s="7"/>
      <c r="IBR671" s="7"/>
      <c r="IBS671" s="7"/>
      <c r="IBT671" s="7"/>
      <c r="IBU671" s="7"/>
      <c r="IBV671" s="7"/>
      <c r="IBW671" s="7"/>
      <c r="IBX671" s="7"/>
      <c r="IBY671" s="7"/>
      <c r="IBZ671" s="7"/>
      <c r="ICA671" s="7"/>
      <c r="ICB671" s="7"/>
      <c r="ICC671" s="7"/>
      <c r="ICD671" s="7"/>
      <c r="ICE671" s="7"/>
      <c r="ICF671" s="7"/>
      <c r="ICG671" s="7"/>
      <c r="ICH671" s="7"/>
      <c r="ICI671" s="7"/>
      <c r="ICJ671" s="7"/>
      <c r="ICK671" s="7"/>
      <c r="ICL671" s="7"/>
      <c r="ICM671" s="7"/>
      <c r="ICN671" s="7"/>
      <c r="ICO671" s="7"/>
      <c r="ICP671" s="7"/>
      <c r="ICQ671" s="7"/>
      <c r="ICR671" s="7"/>
      <c r="ICS671" s="7"/>
      <c r="ICT671" s="7"/>
      <c r="ICU671" s="7"/>
      <c r="ICV671" s="7"/>
      <c r="ICW671" s="7"/>
      <c r="ICX671" s="7"/>
      <c r="ICY671" s="7"/>
      <c r="ICZ671" s="7"/>
      <c r="IDA671" s="7"/>
      <c r="IDB671" s="7"/>
      <c r="IDC671" s="7"/>
      <c r="IDD671" s="7"/>
      <c r="IDE671" s="7"/>
      <c r="IDF671" s="7"/>
      <c r="IDG671" s="7"/>
      <c r="IDH671" s="7"/>
      <c r="IDI671" s="7"/>
      <c r="IDJ671" s="7"/>
      <c r="IDK671" s="7"/>
      <c r="IDL671" s="7"/>
      <c r="IDM671" s="7"/>
      <c r="IDN671" s="7"/>
      <c r="IDO671" s="7"/>
      <c r="IDP671" s="7"/>
      <c r="IDQ671" s="7"/>
      <c r="IDR671" s="7"/>
      <c r="IDS671" s="7"/>
      <c r="IDT671" s="7"/>
      <c r="IDU671" s="7"/>
      <c r="IDV671" s="7"/>
      <c r="IDW671" s="7"/>
      <c r="IDX671" s="7"/>
      <c r="IDY671" s="7"/>
      <c r="IDZ671" s="7"/>
      <c r="IEA671" s="7"/>
      <c r="IEB671" s="7"/>
      <c r="IEC671" s="7"/>
      <c r="IED671" s="7"/>
      <c r="IEE671" s="7"/>
      <c r="IEF671" s="7"/>
      <c r="IEG671" s="7"/>
      <c r="IEH671" s="7"/>
      <c r="IEI671" s="7"/>
      <c r="IEJ671" s="7"/>
      <c r="IEK671" s="7"/>
      <c r="IEL671" s="7"/>
      <c r="IEM671" s="7"/>
      <c r="IEN671" s="7"/>
      <c r="IEO671" s="7"/>
      <c r="IEP671" s="7"/>
      <c r="IEQ671" s="7"/>
      <c r="IER671" s="7"/>
      <c r="IES671" s="7"/>
      <c r="IET671" s="7"/>
      <c r="IEU671" s="7"/>
      <c r="IEV671" s="7"/>
      <c r="IEW671" s="7"/>
      <c r="IEX671" s="7"/>
      <c r="IEY671" s="7"/>
      <c r="IEZ671" s="7"/>
      <c r="IFA671" s="7"/>
      <c r="IFB671" s="7"/>
      <c r="IFC671" s="7"/>
      <c r="IFD671" s="7"/>
      <c r="IFE671" s="7"/>
      <c r="IFF671" s="7"/>
      <c r="IFG671" s="7"/>
      <c r="IFH671" s="7"/>
      <c r="IFI671" s="7"/>
      <c r="IFJ671" s="7"/>
      <c r="IFK671" s="7"/>
      <c r="IFL671" s="7"/>
      <c r="IFM671" s="7"/>
      <c r="IFN671" s="7"/>
      <c r="IFO671" s="7"/>
      <c r="IFP671" s="7"/>
      <c r="IFQ671" s="7"/>
      <c r="IFR671" s="7"/>
      <c r="IFS671" s="7"/>
      <c r="IFT671" s="7"/>
      <c r="IFU671" s="7"/>
      <c r="IFV671" s="7"/>
      <c r="IFW671" s="7"/>
      <c r="IFX671" s="7"/>
      <c r="IFY671" s="7"/>
      <c r="IFZ671" s="7"/>
      <c r="IGA671" s="7"/>
      <c r="IGB671" s="7"/>
      <c r="IGC671" s="7"/>
      <c r="IGD671" s="7"/>
      <c r="IGE671" s="7"/>
      <c r="IGF671" s="7"/>
      <c r="IGG671" s="7"/>
      <c r="IGH671" s="7"/>
      <c r="IGI671" s="7"/>
      <c r="IGJ671" s="7"/>
      <c r="IGK671" s="7"/>
      <c r="IGL671" s="7"/>
      <c r="IGM671" s="7"/>
      <c r="IGN671" s="7"/>
      <c r="IGO671" s="7"/>
      <c r="IGP671" s="7"/>
      <c r="IGQ671" s="7"/>
      <c r="IGR671" s="7"/>
      <c r="IGS671" s="7"/>
      <c r="IGT671" s="7"/>
      <c r="IGU671" s="7"/>
      <c r="IGV671" s="7"/>
      <c r="IGW671" s="7"/>
      <c r="IGX671" s="7"/>
      <c r="IGY671" s="7"/>
      <c r="IGZ671" s="7"/>
      <c r="IHA671" s="7"/>
      <c r="IHB671" s="7"/>
      <c r="IHC671" s="7"/>
      <c r="IHD671" s="7"/>
      <c r="IHE671" s="7"/>
      <c r="IHF671" s="7"/>
      <c r="IHG671" s="7"/>
      <c r="IHH671" s="7"/>
      <c r="IHI671" s="7"/>
      <c r="IHJ671" s="7"/>
      <c r="IHK671" s="7"/>
      <c r="IHL671" s="7"/>
      <c r="IHM671" s="7"/>
      <c r="IHN671" s="7"/>
      <c r="IHO671" s="7"/>
      <c r="IHP671" s="7"/>
      <c r="IHQ671" s="7"/>
      <c r="IHR671" s="7"/>
      <c r="IHS671" s="7"/>
      <c r="IHT671" s="7"/>
      <c r="IHU671" s="7"/>
      <c r="IHV671" s="7"/>
      <c r="IHW671" s="7"/>
      <c r="IHX671" s="7"/>
      <c r="IHY671" s="7"/>
      <c r="IHZ671" s="7"/>
      <c r="IIA671" s="7"/>
      <c r="IIB671" s="7"/>
      <c r="IIC671" s="7"/>
      <c r="IID671" s="7"/>
      <c r="IIE671" s="7"/>
      <c r="IIF671" s="7"/>
      <c r="IIG671" s="7"/>
      <c r="IIH671" s="7"/>
      <c r="III671" s="7"/>
      <c r="IIJ671" s="7"/>
      <c r="IIK671" s="7"/>
      <c r="IIL671" s="7"/>
      <c r="IIM671" s="7"/>
      <c r="IIN671" s="7"/>
      <c r="IIO671" s="7"/>
      <c r="IIP671" s="7"/>
      <c r="IIQ671" s="7"/>
      <c r="IIR671" s="7"/>
      <c r="IIS671" s="7"/>
      <c r="IIT671" s="7"/>
      <c r="IIU671" s="7"/>
      <c r="IIV671" s="7"/>
      <c r="IIW671" s="7"/>
      <c r="IIX671" s="7"/>
      <c r="IIY671" s="7"/>
      <c r="IIZ671" s="7"/>
      <c r="IJA671" s="7"/>
      <c r="IJB671" s="7"/>
      <c r="IJC671" s="7"/>
      <c r="IJD671" s="7"/>
      <c r="IJE671" s="7"/>
      <c r="IJF671" s="7"/>
      <c r="IJG671" s="7"/>
      <c r="IJH671" s="7"/>
      <c r="IJI671" s="7"/>
      <c r="IJJ671" s="7"/>
      <c r="IJK671" s="7"/>
      <c r="IJL671" s="7"/>
      <c r="IJM671" s="7"/>
      <c r="IJN671" s="7"/>
      <c r="IJO671" s="7"/>
      <c r="IJP671" s="7"/>
      <c r="IJQ671" s="7"/>
      <c r="IJR671" s="7"/>
      <c r="IJS671" s="7"/>
      <c r="IJT671" s="7"/>
      <c r="IJU671" s="7"/>
      <c r="IJV671" s="7"/>
      <c r="IJW671" s="7"/>
      <c r="IJX671" s="7"/>
      <c r="IJY671" s="7"/>
      <c r="IJZ671" s="7"/>
      <c r="IKA671" s="7"/>
      <c r="IKB671" s="7"/>
      <c r="IKC671" s="7"/>
      <c r="IKD671" s="7"/>
      <c r="IKE671" s="7"/>
      <c r="IKF671" s="7"/>
      <c r="IKG671" s="7"/>
      <c r="IKH671" s="7"/>
      <c r="IKI671" s="7"/>
      <c r="IKJ671" s="7"/>
      <c r="IKK671" s="7"/>
      <c r="IKL671" s="7"/>
      <c r="IKM671" s="7"/>
      <c r="IKN671" s="7"/>
      <c r="IKO671" s="7"/>
      <c r="IKP671" s="7"/>
      <c r="IKQ671" s="7"/>
      <c r="IKR671" s="7"/>
      <c r="IKS671" s="7"/>
      <c r="IKT671" s="7"/>
      <c r="IKU671" s="7"/>
      <c r="IKV671" s="7"/>
      <c r="IKW671" s="7"/>
      <c r="IKX671" s="7"/>
      <c r="IKY671" s="7"/>
      <c r="IKZ671" s="7"/>
      <c r="ILA671" s="7"/>
      <c r="ILB671" s="7"/>
      <c r="ILC671" s="7"/>
      <c r="ILD671" s="7"/>
      <c r="ILE671" s="7"/>
      <c r="ILF671" s="7"/>
      <c r="ILG671" s="7"/>
      <c r="ILH671" s="7"/>
      <c r="ILI671" s="7"/>
      <c r="ILJ671" s="7"/>
      <c r="ILK671" s="7"/>
      <c r="ILL671" s="7"/>
      <c r="ILM671" s="7"/>
      <c r="ILN671" s="7"/>
      <c r="ILO671" s="7"/>
      <c r="ILP671" s="7"/>
      <c r="ILQ671" s="7"/>
      <c r="ILR671" s="7"/>
      <c r="ILS671" s="7"/>
      <c r="ILT671" s="7"/>
      <c r="ILU671" s="7"/>
      <c r="ILV671" s="7"/>
      <c r="ILW671" s="7"/>
      <c r="ILX671" s="7"/>
      <c r="ILY671" s="7"/>
      <c r="ILZ671" s="7"/>
      <c r="IMA671" s="7"/>
      <c r="IMB671" s="7"/>
      <c r="IMC671" s="7"/>
      <c r="IMD671" s="7"/>
      <c r="IME671" s="7"/>
      <c r="IMF671" s="7"/>
      <c r="IMG671" s="7"/>
      <c r="IMH671" s="7"/>
      <c r="IMI671" s="7"/>
      <c r="IMJ671" s="7"/>
      <c r="IMK671" s="7"/>
      <c r="IML671" s="7"/>
      <c r="IMM671" s="7"/>
      <c r="IMN671" s="7"/>
      <c r="IMO671" s="7"/>
      <c r="IMP671" s="7"/>
      <c r="IMQ671" s="7"/>
      <c r="IMR671" s="7"/>
      <c r="IMS671" s="7"/>
      <c r="IMT671" s="7"/>
      <c r="IMU671" s="7"/>
      <c r="IMV671" s="7"/>
      <c r="IMW671" s="7"/>
      <c r="IMX671" s="7"/>
      <c r="IMY671" s="7"/>
      <c r="IMZ671" s="7"/>
      <c r="INA671" s="7"/>
      <c r="INB671" s="7"/>
      <c r="INC671" s="7"/>
      <c r="IND671" s="7"/>
      <c r="INE671" s="7"/>
      <c r="INF671" s="7"/>
      <c r="ING671" s="7"/>
      <c r="INH671" s="7"/>
      <c r="INI671" s="7"/>
      <c r="INJ671" s="7"/>
      <c r="INK671" s="7"/>
      <c r="INL671" s="7"/>
      <c r="INM671" s="7"/>
      <c r="INN671" s="7"/>
      <c r="INO671" s="7"/>
      <c r="INP671" s="7"/>
      <c r="INQ671" s="7"/>
      <c r="INR671" s="7"/>
      <c r="INS671" s="7"/>
      <c r="INT671" s="7"/>
      <c r="INU671" s="7"/>
      <c r="INV671" s="7"/>
      <c r="INW671" s="7"/>
      <c r="INX671" s="7"/>
      <c r="INY671" s="7"/>
      <c r="INZ671" s="7"/>
      <c r="IOA671" s="7"/>
      <c r="IOB671" s="7"/>
      <c r="IOC671" s="7"/>
      <c r="IOD671" s="7"/>
      <c r="IOE671" s="7"/>
      <c r="IOF671" s="7"/>
      <c r="IOG671" s="7"/>
      <c r="IOH671" s="7"/>
      <c r="IOI671" s="7"/>
      <c r="IOJ671" s="7"/>
      <c r="IOK671" s="7"/>
      <c r="IOL671" s="7"/>
      <c r="IOM671" s="7"/>
      <c r="ION671" s="7"/>
      <c r="IOO671" s="7"/>
      <c r="IOP671" s="7"/>
      <c r="IOQ671" s="7"/>
      <c r="IOR671" s="7"/>
      <c r="IOS671" s="7"/>
      <c r="IOT671" s="7"/>
      <c r="IOU671" s="7"/>
      <c r="IOV671" s="7"/>
      <c r="IOW671" s="7"/>
      <c r="IOX671" s="7"/>
      <c r="IOY671" s="7"/>
      <c r="IOZ671" s="7"/>
      <c r="IPA671" s="7"/>
      <c r="IPB671" s="7"/>
      <c r="IPC671" s="7"/>
      <c r="IPD671" s="7"/>
      <c r="IPE671" s="7"/>
      <c r="IPF671" s="7"/>
      <c r="IPG671" s="7"/>
      <c r="IPH671" s="7"/>
      <c r="IPI671" s="7"/>
      <c r="IPJ671" s="7"/>
      <c r="IPK671" s="7"/>
      <c r="IPL671" s="7"/>
      <c r="IPM671" s="7"/>
      <c r="IPN671" s="7"/>
      <c r="IPO671" s="7"/>
      <c r="IPP671" s="7"/>
      <c r="IPQ671" s="7"/>
      <c r="IPR671" s="7"/>
      <c r="IPS671" s="7"/>
      <c r="IPT671" s="7"/>
      <c r="IPU671" s="7"/>
      <c r="IPV671" s="7"/>
      <c r="IPW671" s="7"/>
      <c r="IPX671" s="7"/>
      <c r="IPY671" s="7"/>
      <c r="IPZ671" s="7"/>
      <c r="IQA671" s="7"/>
      <c r="IQB671" s="7"/>
      <c r="IQC671" s="7"/>
      <c r="IQD671" s="7"/>
      <c r="IQE671" s="7"/>
      <c r="IQF671" s="7"/>
      <c r="IQG671" s="7"/>
      <c r="IQH671" s="7"/>
      <c r="IQI671" s="7"/>
      <c r="IQJ671" s="7"/>
      <c r="IQK671" s="7"/>
      <c r="IQL671" s="7"/>
      <c r="IQM671" s="7"/>
      <c r="IQN671" s="7"/>
      <c r="IQO671" s="7"/>
      <c r="IQP671" s="7"/>
      <c r="IQQ671" s="7"/>
      <c r="IQR671" s="7"/>
      <c r="IQS671" s="7"/>
      <c r="IQT671" s="7"/>
      <c r="IQU671" s="7"/>
      <c r="IQV671" s="7"/>
      <c r="IQW671" s="7"/>
      <c r="IQX671" s="7"/>
      <c r="IQY671" s="7"/>
      <c r="IQZ671" s="7"/>
      <c r="IRA671" s="7"/>
      <c r="IRB671" s="7"/>
      <c r="IRC671" s="7"/>
      <c r="IRD671" s="7"/>
      <c r="IRE671" s="7"/>
      <c r="IRF671" s="7"/>
      <c r="IRG671" s="7"/>
      <c r="IRH671" s="7"/>
      <c r="IRI671" s="7"/>
      <c r="IRJ671" s="7"/>
      <c r="IRK671" s="7"/>
      <c r="IRL671" s="7"/>
      <c r="IRM671" s="7"/>
      <c r="IRN671" s="7"/>
      <c r="IRO671" s="7"/>
      <c r="IRP671" s="7"/>
      <c r="IRQ671" s="7"/>
      <c r="IRR671" s="7"/>
      <c r="IRS671" s="7"/>
      <c r="IRT671" s="7"/>
      <c r="IRU671" s="7"/>
      <c r="IRV671" s="7"/>
      <c r="IRW671" s="7"/>
      <c r="IRX671" s="7"/>
      <c r="IRY671" s="7"/>
      <c r="IRZ671" s="7"/>
      <c r="ISA671" s="7"/>
      <c r="ISB671" s="7"/>
      <c r="ISC671" s="7"/>
      <c r="ISD671" s="7"/>
      <c r="ISE671" s="7"/>
      <c r="ISF671" s="7"/>
      <c r="ISG671" s="7"/>
      <c r="ISH671" s="7"/>
      <c r="ISI671" s="7"/>
      <c r="ISJ671" s="7"/>
      <c r="ISK671" s="7"/>
      <c r="ISL671" s="7"/>
      <c r="ISM671" s="7"/>
      <c r="ISN671" s="7"/>
      <c r="ISO671" s="7"/>
      <c r="ISP671" s="7"/>
      <c r="ISQ671" s="7"/>
      <c r="ISR671" s="7"/>
      <c r="ISS671" s="7"/>
      <c r="IST671" s="7"/>
      <c r="ISU671" s="7"/>
      <c r="ISV671" s="7"/>
      <c r="ISW671" s="7"/>
      <c r="ISX671" s="7"/>
      <c r="ISY671" s="7"/>
      <c r="ISZ671" s="7"/>
      <c r="ITA671" s="7"/>
      <c r="ITB671" s="7"/>
      <c r="ITC671" s="7"/>
      <c r="ITD671" s="7"/>
      <c r="ITE671" s="7"/>
      <c r="ITF671" s="7"/>
      <c r="ITG671" s="7"/>
      <c r="ITH671" s="7"/>
      <c r="ITI671" s="7"/>
      <c r="ITJ671" s="7"/>
      <c r="ITK671" s="7"/>
      <c r="ITL671" s="7"/>
      <c r="ITM671" s="7"/>
      <c r="ITN671" s="7"/>
      <c r="ITO671" s="7"/>
      <c r="ITP671" s="7"/>
      <c r="ITQ671" s="7"/>
      <c r="ITR671" s="7"/>
      <c r="ITS671" s="7"/>
      <c r="ITT671" s="7"/>
      <c r="ITU671" s="7"/>
      <c r="ITV671" s="7"/>
      <c r="ITW671" s="7"/>
      <c r="ITX671" s="7"/>
      <c r="ITY671" s="7"/>
      <c r="ITZ671" s="7"/>
      <c r="IUA671" s="7"/>
      <c r="IUB671" s="7"/>
      <c r="IUC671" s="7"/>
      <c r="IUD671" s="7"/>
      <c r="IUE671" s="7"/>
      <c r="IUF671" s="7"/>
      <c r="IUG671" s="7"/>
      <c r="IUH671" s="7"/>
      <c r="IUI671" s="7"/>
      <c r="IUJ671" s="7"/>
      <c r="IUK671" s="7"/>
      <c r="IUL671" s="7"/>
      <c r="IUM671" s="7"/>
      <c r="IUN671" s="7"/>
      <c r="IUO671" s="7"/>
      <c r="IUP671" s="7"/>
      <c r="IUQ671" s="7"/>
      <c r="IUR671" s="7"/>
      <c r="IUS671" s="7"/>
      <c r="IUT671" s="7"/>
      <c r="IUU671" s="7"/>
      <c r="IUV671" s="7"/>
      <c r="IUW671" s="7"/>
      <c r="IUX671" s="7"/>
      <c r="IUY671" s="7"/>
      <c r="IUZ671" s="7"/>
      <c r="IVA671" s="7"/>
      <c r="IVB671" s="7"/>
      <c r="IVC671" s="7"/>
      <c r="IVD671" s="7"/>
      <c r="IVE671" s="7"/>
      <c r="IVF671" s="7"/>
      <c r="IVG671" s="7"/>
      <c r="IVH671" s="7"/>
      <c r="IVI671" s="7"/>
      <c r="IVJ671" s="7"/>
      <c r="IVK671" s="7"/>
      <c r="IVL671" s="7"/>
      <c r="IVM671" s="7"/>
      <c r="IVN671" s="7"/>
      <c r="IVO671" s="7"/>
      <c r="IVP671" s="7"/>
      <c r="IVQ671" s="7"/>
      <c r="IVR671" s="7"/>
      <c r="IVS671" s="7"/>
      <c r="IVT671" s="7"/>
      <c r="IVU671" s="7"/>
      <c r="IVV671" s="7"/>
      <c r="IVW671" s="7"/>
      <c r="IVX671" s="7"/>
      <c r="IVY671" s="7"/>
      <c r="IVZ671" s="7"/>
      <c r="IWA671" s="7"/>
      <c r="IWB671" s="7"/>
      <c r="IWC671" s="7"/>
      <c r="IWD671" s="7"/>
      <c r="IWE671" s="7"/>
      <c r="IWF671" s="7"/>
      <c r="IWG671" s="7"/>
      <c r="IWH671" s="7"/>
      <c r="IWI671" s="7"/>
      <c r="IWJ671" s="7"/>
      <c r="IWK671" s="7"/>
      <c r="IWL671" s="7"/>
      <c r="IWM671" s="7"/>
      <c r="IWN671" s="7"/>
      <c r="IWO671" s="7"/>
      <c r="IWP671" s="7"/>
      <c r="IWQ671" s="7"/>
      <c r="IWR671" s="7"/>
      <c r="IWS671" s="7"/>
      <c r="IWT671" s="7"/>
      <c r="IWU671" s="7"/>
      <c r="IWV671" s="7"/>
      <c r="IWW671" s="7"/>
      <c r="IWX671" s="7"/>
      <c r="IWY671" s="7"/>
      <c r="IWZ671" s="7"/>
      <c r="IXA671" s="7"/>
      <c r="IXB671" s="7"/>
      <c r="IXC671" s="7"/>
      <c r="IXD671" s="7"/>
      <c r="IXE671" s="7"/>
      <c r="IXF671" s="7"/>
      <c r="IXG671" s="7"/>
      <c r="IXH671" s="7"/>
      <c r="IXI671" s="7"/>
      <c r="IXJ671" s="7"/>
      <c r="IXK671" s="7"/>
      <c r="IXL671" s="7"/>
      <c r="IXM671" s="7"/>
      <c r="IXN671" s="7"/>
      <c r="IXO671" s="7"/>
      <c r="IXP671" s="7"/>
      <c r="IXQ671" s="7"/>
      <c r="IXR671" s="7"/>
      <c r="IXS671" s="7"/>
      <c r="IXT671" s="7"/>
      <c r="IXU671" s="7"/>
      <c r="IXV671" s="7"/>
      <c r="IXW671" s="7"/>
      <c r="IXX671" s="7"/>
      <c r="IXY671" s="7"/>
      <c r="IXZ671" s="7"/>
      <c r="IYA671" s="7"/>
      <c r="IYB671" s="7"/>
      <c r="IYC671" s="7"/>
      <c r="IYD671" s="7"/>
      <c r="IYE671" s="7"/>
      <c r="IYF671" s="7"/>
      <c r="IYG671" s="7"/>
      <c r="IYH671" s="7"/>
      <c r="IYI671" s="7"/>
      <c r="IYJ671" s="7"/>
      <c r="IYK671" s="7"/>
      <c r="IYL671" s="7"/>
      <c r="IYM671" s="7"/>
      <c r="IYN671" s="7"/>
      <c r="IYO671" s="7"/>
      <c r="IYP671" s="7"/>
      <c r="IYQ671" s="7"/>
      <c r="IYR671" s="7"/>
      <c r="IYS671" s="7"/>
      <c r="IYT671" s="7"/>
      <c r="IYU671" s="7"/>
      <c r="IYV671" s="7"/>
      <c r="IYW671" s="7"/>
      <c r="IYX671" s="7"/>
      <c r="IYY671" s="7"/>
      <c r="IYZ671" s="7"/>
      <c r="IZA671" s="7"/>
      <c r="IZB671" s="7"/>
      <c r="IZC671" s="7"/>
      <c r="IZD671" s="7"/>
      <c r="IZE671" s="7"/>
      <c r="IZF671" s="7"/>
      <c r="IZG671" s="7"/>
      <c r="IZH671" s="7"/>
      <c r="IZI671" s="7"/>
      <c r="IZJ671" s="7"/>
      <c r="IZK671" s="7"/>
      <c r="IZL671" s="7"/>
      <c r="IZM671" s="7"/>
      <c r="IZN671" s="7"/>
      <c r="IZO671" s="7"/>
      <c r="IZP671" s="7"/>
      <c r="IZQ671" s="7"/>
      <c r="IZR671" s="7"/>
      <c r="IZS671" s="7"/>
      <c r="IZT671" s="7"/>
      <c r="IZU671" s="7"/>
      <c r="IZV671" s="7"/>
      <c r="IZW671" s="7"/>
      <c r="IZX671" s="7"/>
      <c r="IZY671" s="7"/>
      <c r="IZZ671" s="7"/>
      <c r="JAA671" s="7"/>
      <c r="JAB671" s="7"/>
      <c r="JAC671" s="7"/>
      <c r="JAD671" s="7"/>
      <c r="JAE671" s="7"/>
      <c r="JAF671" s="7"/>
      <c r="JAG671" s="7"/>
      <c r="JAH671" s="7"/>
      <c r="JAI671" s="7"/>
      <c r="JAJ671" s="7"/>
      <c r="JAK671" s="7"/>
      <c r="JAL671" s="7"/>
      <c r="JAM671" s="7"/>
      <c r="JAN671" s="7"/>
      <c r="JAO671" s="7"/>
      <c r="JAP671" s="7"/>
      <c r="JAQ671" s="7"/>
      <c r="JAR671" s="7"/>
      <c r="JAS671" s="7"/>
      <c r="JAT671" s="7"/>
      <c r="JAU671" s="7"/>
      <c r="JAV671" s="7"/>
      <c r="JAW671" s="7"/>
      <c r="JAX671" s="7"/>
      <c r="JAY671" s="7"/>
      <c r="JAZ671" s="7"/>
      <c r="JBA671" s="7"/>
      <c r="JBB671" s="7"/>
      <c r="JBC671" s="7"/>
      <c r="JBD671" s="7"/>
      <c r="JBE671" s="7"/>
      <c r="JBF671" s="7"/>
      <c r="JBG671" s="7"/>
      <c r="JBH671" s="7"/>
      <c r="JBI671" s="7"/>
      <c r="JBJ671" s="7"/>
      <c r="JBK671" s="7"/>
      <c r="JBL671" s="7"/>
      <c r="JBM671" s="7"/>
      <c r="JBN671" s="7"/>
      <c r="JBO671" s="7"/>
      <c r="JBP671" s="7"/>
      <c r="JBQ671" s="7"/>
      <c r="JBR671" s="7"/>
      <c r="JBS671" s="7"/>
      <c r="JBT671" s="7"/>
      <c r="JBU671" s="7"/>
      <c r="JBV671" s="7"/>
      <c r="JBW671" s="7"/>
      <c r="JBX671" s="7"/>
      <c r="JBY671" s="7"/>
      <c r="JBZ671" s="7"/>
      <c r="JCA671" s="7"/>
      <c r="JCB671" s="7"/>
      <c r="JCC671" s="7"/>
      <c r="JCD671" s="7"/>
      <c r="JCE671" s="7"/>
      <c r="JCF671" s="7"/>
      <c r="JCG671" s="7"/>
      <c r="JCH671" s="7"/>
      <c r="JCI671" s="7"/>
      <c r="JCJ671" s="7"/>
      <c r="JCK671" s="7"/>
      <c r="JCL671" s="7"/>
      <c r="JCM671" s="7"/>
      <c r="JCN671" s="7"/>
      <c r="JCO671" s="7"/>
      <c r="JCP671" s="7"/>
      <c r="JCQ671" s="7"/>
      <c r="JCR671" s="7"/>
      <c r="JCS671" s="7"/>
      <c r="JCT671" s="7"/>
      <c r="JCU671" s="7"/>
      <c r="JCV671" s="7"/>
      <c r="JCW671" s="7"/>
      <c r="JCX671" s="7"/>
      <c r="JCY671" s="7"/>
      <c r="JCZ671" s="7"/>
      <c r="JDA671" s="7"/>
      <c r="JDB671" s="7"/>
      <c r="JDC671" s="7"/>
      <c r="JDD671" s="7"/>
      <c r="JDE671" s="7"/>
      <c r="JDF671" s="7"/>
      <c r="JDG671" s="7"/>
      <c r="JDH671" s="7"/>
      <c r="JDI671" s="7"/>
      <c r="JDJ671" s="7"/>
      <c r="JDK671" s="7"/>
      <c r="JDL671" s="7"/>
      <c r="JDM671" s="7"/>
      <c r="JDN671" s="7"/>
      <c r="JDO671" s="7"/>
      <c r="JDP671" s="7"/>
      <c r="JDQ671" s="7"/>
      <c r="JDR671" s="7"/>
      <c r="JDS671" s="7"/>
      <c r="JDT671" s="7"/>
      <c r="JDU671" s="7"/>
      <c r="JDV671" s="7"/>
      <c r="JDW671" s="7"/>
      <c r="JDX671" s="7"/>
      <c r="JDY671" s="7"/>
      <c r="JDZ671" s="7"/>
      <c r="JEA671" s="7"/>
      <c r="JEB671" s="7"/>
      <c r="JEC671" s="7"/>
      <c r="JED671" s="7"/>
      <c r="JEE671" s="7"/>
      <c r="JEF671" s="7"/>
      <c r="JEG671" s="7"/>
      <c r="JEH671" s="7"/>
      <c r="JEI671" s="7"/>
      <c r="JEJ671" s="7"/>
      <c r="JEK671" s="7"/>
      <c r="JEL671" s="7"/>
      <c r="JEM671" s="7"/>
      <c r="JEN671" s="7"/>
      <c r="JEO671" s="7"/>
      <c r="JEP671" s="7"/>
      <c r="JEQ671" s="7"/>
      <c r="JER671" s="7"/>
      <c r="JES671" s="7"/>
      <c r="JET671" s="7"/>
      <c r="JEU671" s="7"/>
      <c r="JEV671" s="7"/>
      <c r="JEW671" s="7"/>
      <c r="JEX671" s="7"/>
      <c r="JEY671" s="7"/>
      <c r="JEZ671" s="7"/>
      <c r="JFA671" s="7"/>
      <c r="JFB671" s="7"/>
      <c r="JFC671" s="7"/>
      <c r="JFD671" s="7"/>
      <c r="JFE671" s="7"/>
      <c r="JFF671" s="7"/>
      <c r="JFG671" s="7"/>
      <c r="JFH671" s="7"/>
      <c r="JFI671" s="7"/>
      <c r="JFJ671" s="7"/>
      <c r="JFK671" s="7"/>
      <c r="JFL671" s="7"/>
      <c r="JFM671" s="7"/>
      <c r="JFN671" s="7"/>
      <c r="JFO671" s="7"/>
      <c r="JFP671" s="7"/>
      <c r="JFQ671" s="7"/>
      <c r="JFR671" s="7"/>
      <c r="JFS671" s="7"/>
      <c r="JFT671" s="7"/>
      <c r="JFU671" s="7"/>
      <c r="JFV671" s="7"/>
      <c r="JFW671" s="7"/>
      <c r="JFX671" s="7"/>
      <c r="JFY671" s="7"/>
      <c r="JFZ671" s="7"/>
      <c r="JGA671" s="7"/>
      <c r="JGB671" s="7"/>
      <c r="JGC671" s="7"/>
      <c r="JGD671" s="7"/>
      <c r="JGE671" s="7"/>
      <c r="JGF671" s="7"/>
      <c r="JGG671" s="7"/>
      <c r="JGH671" s="7"/>
      <c r="JGI671" s="7"/>
      <c r="JGJ671" s="7"/>
      <c r="JGK671" s="7"/>
      <c r="JGL671" s="7"/>
      <c r="JGM671" s="7"/>
      <c r="JGN671" s="7"/>
      <c r="JGO671" s="7"/>
      <c r="JGP671" s="7"/>
      <c r="JGQ671" s="7"/>
      <c r="JGR671" s="7"/>
      <c r="JGS671" s="7"/>
      <c r="JGT671" s="7"/>
      <c r="JGU671" s="7"/>
      <c r="JGV671" s="7"/>
      <c r="JGW671" s="7"/>
      <c r="JGX671" s="7"/>
      <c r="JGY671" s="7"/>
      <c r="JGZ671" s="7"/>
      <c r="JHA671" s="7"/>
      <c r="JHB671" s="7"/>
      <c r="JHC671" s="7"/>
      <c r="JHD671" s="7"/>
      <c r="JHE671" s="7"/>
      <c r="JHF671" s="7"/>
      <c r="JHG671" s="7"/>
      <c r="JHH671" s="7"/>
      <c r="JHI671" s="7"/>
      <c r="JHJ671" s="7"/>
      <c r="JHK671" s="7"/>
      <c r="JHL671" s="7"/>
      <c r="JHM671" s="7"/>
      <c r="JHN671" s="7"/>
      <c r="JHO671" s="7"/>
      <c r="JHP671" s="7"/>
      <c r="JHQ671" s="7"/>
      <c r="JHR671" s="7"/>
      <c r="JHS671" s="7"/>
      <c r="JHT671" s="7"/>
      <c r="JHU671" s="7"/>
      <c r="JHV671" s="7"/>
      <c r="JHW671" s="7"/>
      <c r="JHX671" s="7"/>
      <c r="JHY671" s="7"/>
      <c r="JHZ671" s="7"/>
      <c r="JIA671" s="7"/>
      <c r="JIB671" s="7"/>
      <c r="JIC671" s="7"/>
      <c r="JID671" s="7"/>
      <c r="JIE671" s="7"/>
      <c r="JIF671" s="7"/>
      <c r="JIG671" s="7"/>
      <c r="JIH671" s="7"/>
      <c r="JII671" s="7"/>
      <c r="JIJ671" s="7"/>
      <c r="JIK671" s="7"/>
      <c r="JIL671" s="7"/>
      <c r="JIM671" s="7"/>
      <c r="JIN671" s="7"/>
      <c r="JIO671" s="7"/>
      <c r="JIP671" s="7"/>
      <c r="JIQ671" s="7"/>
      <c r="JIR671" s="7"/>
      <c r="JIS671" s="7"/>
      <c r="JIT671" s="7"/>
      <c r="JIU671" s="7"/>
      <c r="JIV671" s="7"/>
      <c r="JIW671" s="7"/>
      <c r="JIX671" s="7"/>
      <c r="JIY671" s="7"/>
      <c r="JIZ671" s="7"/>
      <c r="JJA671" s="7"/>
      <c r="JJB671" s="7"/>
      <c r="JJC671" s="7"/>
      <c r="JJD671" s="7"/>
      <c r="JJE671" s="7"/>
      <c r="JJF671" s="7"/>
      <c r="JJG671" s="7"/>
      <c r="JJH671" s="7"/>
      <c r="JJI671" s="7"/>
      <c r="JJJ671" s="7"/>
      <c r="JJK671" s="7"/>
      <c r="JJL671" s="7"/>
      <c r="JJM671" s="7"/>
      <c r="JJN671" s="7"/>
      <c r="JJO671" s="7"/>
      <c r="JJP671" s="7"/>
      <c r="JJQ671" s="7"/>
      <c r="JJR671" s="7"/>
      <c r="JJS671" s="7"/>
      <c r="JJT671" s="7"/>
      <c r="JJU671" s="7"/>
      <c r="JJV671" s="7"/>
      <c r="JJW671" s="7"/>
      <c r="JJX671" s="7"/>
      <c r="JJY671" s="7"/>
      <c r="JJZ671" s="7"/>
      <c r="JKA671" s="7"/>
      <c r="JKB671" s="7"/>
      <c r="JKC671" s="7"/>
      <c r="JKD671" s="7"/>
      <c r="JKE671" s="7"/>
      <c r="JKF671" s="7"/>
      <c r="JKG671" s="7"/>
      <c r="JKH671" s="7"/>
      <c r="JKI671" s="7"/>
      <c r="JKJ671" s="7"/>
      <c r="JKK671" s="7"/>
      <c r="JKL671" s="7"/>
      <c r="JKM671" s="7"/>
      <c r="JKN671" s="7"/>
      <c r="JKO671" s="7"/>
      <c r="JKP671" s="7"/>
      <c r="JKQ671" s="7"/>
      <c r="JKR671" s="7"/>
      <c r="JKS671" s="7"/>
      <c r="JKT671" s="7"/>
      <c r="JKU671" s="7"/>
      <c r="JKV671" s="7"/>
      <c r="JKW671" s="7"/>
      <c r="JKX671" s="7"/>
      <c r="JKY671" s="7"/>
      <c r="JKZ671" s="7"/>
      <c r="JLA671" s="7"/>
      <c r="JLB671" s="7"/>
      <c r="JLC671" s="7"/>
      <c r="JLD671" s="7"/>
      <c r="JLE671" s="7"/>
      <c r="JLF671" s="7"/>
      <c r="JLG671" s="7"/>
      <c r="JLH671" s="7"/>
      <c r="JLI671" s="7"/>
      <c r="JLJ671" s="7"/>
      <c r="JLK671" s="7"/>
      <c r="JLL671" s="7"/>
      <c r="JLM671" s="7"/>
      <c r="JLN671" s="7"/>
      <c r="JLO671" s="7"/>
      <c r="JLP671" s="7"/>
      <c r="JLQ671" s="7"/>
      <c r="JLR671" s="7"/>
      <c r="JLS671" s="7"/>
      <c r="JLT671" s="7"/>
      <c r="JLU671" s="7"/>
      <c r="JLV671" s="7"/>
      <c r="JLW671" s="7"/>
      <c r="JLX671" s="7"/>
      <c r="JLY671" s="7"/>
      <c r="JLZ671" s="7"/>
      <c r="JMA671" s="7"/>
      <c r="JMB671" s="7"/>
      <c r="JMC671" s="7"/>
      <c r="JMD671" s="7"/>
      <c r="JME671" s="7"/>
      <c r="JMF671" s="7"/>
      <c r="JMG671" s="7"/>
      <c r="JMH671" s="7"/>
      <c r="JMI671" s="7"/>
      <c r="JMJ671" s="7"/>
      <c r="JMK671" s="7"/>
      <c r="JML671" s="7"/>
      <c r="JMM671" s="7"/>
      <c r="JMN671" s="7"/>
      <c r="JMO671" s="7"/>
      <c r="JMP671" s="7"/>
      <c r="JMQ671" s="7"/>
      <c r="JMR671" s="7"/>
      <c r="JMS671" s="7"/>
      <c r="JMT671" s="7"/>
      <c r="JMU671" s="7"/>
      <c r="JMV671" s="7"/>
      <c r="JMW671" s="7"/>
      <c r="JMX671" s="7"/>
      <c r="JMY671" s="7"/>
      <c r="JMZ671" s="7"/>
      <c r="JNA671" s="7"/>
      <c r="JNB671" s="7"/>
      <c r="JNC671" s="7"/>
      <c r="JND671" s="7"/>
      <c r="JNE671" s="7"/>
      <c r="JNF671" s="7"/>
      <c r="JNG671" s="7"/>
      <c r="JNH671" s="7"/>
      <c r="JNI671" s="7"/>
      <c r="JNJ671" s="7"/>
      <c r="JNK671" s="7"/>
      <c r="JNL671" s="7"/>
      <c r="JNM671" s="7"/>
      <c r="JNN671" s="7"/>
      <c r="JNO671" s="7"/>
      <c r="JNP671" s="7"/>
      <c r="JNQ671" s="7"/>
      <c r="JNR671" s="7"/>
      <c r="JNS671" s="7"/>
      <c r="JNT671" s="7"/>
      <c r="JNU671" s="7"/>
      <c r="JNV671" s="7"/>
      <c r="JNW671" s="7"/>
      <c r="JNX671" s="7"/>
      <c r="JNY671" s="7"/>
      <c r="JNZ671" s="7"/>
      <c r="JOA671" s="7"/>
      <c r="JOB671" s="7"/>
      <c r="JOC671" s="7"/>
      <c r="JOD671" s="7"/>
      <c r="JOE671" s="7"/>
      <c r="JOF671" s="7"/>
      <c r="JOG671" s="7"/>
      <c r="JOH671" s="7"/>
      <c r="JOI671" s="7"/>
      <c r="JOJ671" s="7"/>
      <c r="JOK671" s="7"/>
      <c r="JOL671" s="7"/>
      <c r="JOM671" s="7"/>
      <c r="JON671" s="7"/>
      <c r="JOO671" s="7"/>
      <c r="JOP671" s="7"/>
      <c r="JOQ671" s="7"/>
      <c r="JOR671" s="7"/>
      <c r="JOS671" s="7"/>
      <c r="JOT671" s="7"/>
      <c r="JOU671" s="7"/>
      <c r="JOV671" s="7"/>
      <c r="JOW671" s="7"/>
      <c r="JOX671" s="7"/>
      <c r="JOY671" s="7"/>
      <c r="JOZ671" s="7"/>
      <c r="JPA671" s="7"/>
      <c r="JPB671" s="7"/>
      <c r="JPC671" s="7"/>
      <c r="JPD671" s="7"/>
      <c r="JPE671" s="7"/>
      <c r="JPF671" s="7"/>
      <c r="JPG671" s="7"/>
      <c r="JPH671" s="7"/>
      <c r="JPI671" s="7"/>
      <c r="JPJ671" s="7"/>
      <c r="JPK671" s="7"/>
      <c r="JPL671" s="7"/>
      <c r="JPM671" s="7"/>
      <c r="JPN671" s="7"/>
      <c r="JPO671" s="7"/>
      <c r="JPP671" s="7"/>
      <c r="JPQ671" s="7"/>
      <c r="JPR671" s="7"/>
      <c r="JPS671" s="7"/>
      <c r="JPT671" s="7"/>
      <c r="JPU671" s="7"/>
      <c r="JPV671" s="7"/>
      <c r="JPW671" s="7"/>
      <c r="JPX671" s="7"/>
      <c r="JPY671" s="7"/>
      <c r="JPZ671" s="7"/>
      <c r="JQA671" s="7"/>
      <c r="JQB671" s="7"/>
      <c r="JQC671" s="7"/>
      <c r="JQD671" s="7"/>
      <c r="JQE671" s="7"/>
      <c r="JQF671" s="7"/>
      <c r="JQG671" s="7"/>
      <c r="JQH671" s="7"/>
      <c r="JQI671" s="7"/>
      <c r="JQJ671" s="7"/>
      <c r="JQK671" s="7"/>
      <c r="JQL671" s="7"/>
      <c r="JQM671" s="7"/>
      <c r="JQN671" s="7"/>
      <c r="JQO671" s="7"/>
      <c r="JQP671" s="7"/>
      <c r="JQQ671" s="7"/>
      <c r="JQR671" s="7"/>
      <c r="JQS671" s="7"/>
      <c r="JQT671" s="7"/>
      <c r="JQU671" s="7"/>
      <c r="JQV671" s="7"/>
      <c r="JQW671" s="7"/>
      <c r="JQX671" s="7"/>
      <c r="JQY671" s="7"/>
      <c r="JQZ671" s="7"/>
      <c r="JRA671" s="7"/>
      <c r="JRB671" s="7"/>
      <c r="JRC671" s="7"/>
      <c r="JRD671" s="7"/>
      <c r="JRE671" s="7"/>
      <c r="JRF671" s="7"/>
      <c r="JRG671" s="7"/>
      <c r="JRH671" s="7"/>
      <c r="JRI671" s="7"/>
      <c r="JRJ671" s="7"/>
      <c r="JRK671" s="7"/>
      <c r="JRL671" s="7"/>
      <c r="JRM671" s="7"/>
      <c r="JRN671" s="7"/>
      <c r="JRO671" s="7"/>
      <c r="JRP671" s="7"/>
      <c r="JRQ671" s="7"/>
      <c r="JRR671" s="7"/>
      <c r="JRS671" s="7"/>
      <c r="JRT671" s="7"/>
      <c r="JRU671" s="7"/>
      <c r="JRV671" s="7"/>
      <c r="JRW671" s="7"/>
      <c r="JRX671" s="7"/>
      <c r="JRY671" s="7"/>
      <c r="JRZ671" s="7"/>
      <c r="JSA671" s="7"/>
      <c r="JSB671" s="7"/>
      <c r="JSC671" s="7"/>
      <c r="JSD671" s="7"/>
      <c r="JSE671" s="7"/>
      <c r="JSF671" s="7"/>
      <c r="JSG671" s="7"/>
      <c r="JSH671" s="7"/>
      <c r="JSI671" s="7"/>
      <c r="JSJ671" s="7"/>
      <c r="JSK671" s="7"/>
      <c r="JSL671" s="7"/>
      <c r="JSM671" s="7"/>
      <c r="JSN671" s="7"/>
      <c r="JSO671" s="7"/>
      <c r="JSP671" s="7"/>
      <c r="JSQ671" s="7"/>
      <c r="JSR671" s="7"/>
      <c r="JSS671" s="7"/>
      <c r="JST671" s="7"/>
      <c r="JSU671" s="7"/>
      <c r="JSV671" s="7"/>
      <c r="JSW671" s="7"/>
      <c r="JSX671" s="7"/>
      <c r="JSY671" s="7"/>
      <c r="JSZ671" s="7"/>
      <c r="JTA671" s="7"/>
      <c r="JTB671" s="7"/>
      <c r="JTC671" s="7"/>
      <c r="JTD671" s="7"/>
      <c r="JTE671" s="7"/>
      <c r="JTF671" s="7"/>
      <c r="JTG671" s="7"/>
      <c r="JTH671" s="7"/>
      <c r="JTI671" s="7"/>
      <c r="JTJ671" s="7"/>
      <c r="JTK671" s="7"/>
      <c r="JTL671" s="7"/>
      <c r="JTM671" s="7"/>
      <c r="JTN671" s="7"/>
      <c r="JTO671" s="7"/>
      <c r="JTP671" s="7"/>
      <c r="JTQ671" s="7"/>
      <c r="JTR671" s="7"/>
      <c r="JTS671" s="7"/>
      <c r="JTT671" s="7"/>
      <c r="JTU671" s="7"/>
      <c r="JTV671" s="7"/>
      <c r="JTW671" s="7"/>
      <c r="JTX671" s="7"/>
      <c r="JTY671" s="7"/>
      <c r="JTZ671" s="7"/>
      <c r="JUA671" s="7"/>
      <c r="JUB671" s="7"/>
      <c r="JUC671" s="7"/>
      <c r="JUD671" s="7"/>
      <c r="JUE671" s="7"/>
      <c r="JUF671" s="7"/>
      <c r="JUG671" s="7"/>
      <c r="JUH671" s="7"/>
      <c r="JUI671" s="7"/>
      <c r="JUJ671" s="7"/>
      <c r="JUK671" s="7"/>
      <c r="JUL671" s="7"/>
      <c r="JUM671" s="7"/>
      <c r="JUN671" s="7"/>
      <c r="JUO671" s="7"/>
      <c r="JUP671" s="7"/>
      <c r="JUQ671" s="7"/>
      <c r="JUR671" s="7"/>
      <c r="JUS671" s="7"/>
      <c r="JUT671" s="7"/>
      <c r="JUU671" s="7"/>
      <c r="JUV671" s="7"/>
      <c r="JUW671" s="7"/>
      <c r="JUX671" s="7"/>
      <c r="JUY671" s="7"/>
      <c r="JUZ671" s="7"/>
      <c r="JVA671" s="7"/>
      <c r="JVB671" s="7"/>
      <c r="JVC671" s="7"/>
      <c r="JVD671" s="7"/>
      <c r="JVE671" s="7"/>
      <c r="JVF671" s="7"/>
      <c r="JVG671" s="7"/>
      <c r="JVH671" s="7"/>
      <c r="JVI671" s="7"/>
      <c r="JVJ671" s="7"/>
      <c r="JVK671" s="7"/>
      <c r="JVL671" s="7"/>
      <c r="JVM671" s="7"/>
      <c r="JVN671" s="7"/>
      <c r="JVO671" s="7"/>
      <c r="JVP671" s="7"/>
      <c r="JVQ671" s="7"/>
      <c r="JVR671" s="7"/>
      <c r="JVS671" s="7"/>
      <c r="JVT671" s="7"/>
      <c r="JVU671" s="7"/>
      <c r="JVV671" s="7"/>
      <c r="JVW671" s="7"/>
      <c r="JVX671" s="7"/>
      <c r="JVY671" s="7"/>
      <c r="JVZ671" s="7"/>
      <c r="JWA671" s="7"/>
      <c r="JWB671" s="7"/>
      <c r="JWC671" s="7"/>
      <c r="JWD671" s="7"/>
      <c r="JWE671" s="7"/>
      <c r="JWF671" s="7"/>
      <c r="JWG671" s="7"/>
      <c r="JWH671" s="7"/>
      <c r="JWI671" s="7"/>
      <c r="JWJ671" s="7"/>
      <c r="JWK671" s="7"/>
      <c r="JWL671" s="7"/>
      <c r="JWM671" s="7"/>
      <c r="JWN671" s="7"/>
      <c r="JWO671" s="7"/>
      <c r="JWP671" s="7"/>
      <c r="JWQ671" s="7"/>
      <c r="JWR671" s="7"/>
      <c r="JWS671" s="7"/>
      <c r="JWT671" s="7"/>
      <c r="JWU671" s="7"/>
      <c r="JWV671" s="7"/>
      <c r="JWW671" s="7"/>
      <c r="JWX671" s="7"/>
      <c r="JWY671" s="7"/>
      <c r="JWZ671" s="7"/>
      <c r="JXA671" s="7"/>
      <c r="JXB671" s="7"/>
      <c r="JXC671" s="7"/>
      <c r="JXD671" s="7"/>
      <c r="JXE671" s="7"/>
      <c r="JXF671" s="7"/>
      <c r="JXG671" s="7"/>
      <c r="JXH671" s="7"/>
      <c r="JXI671" s="7"/>
      <c r="JXJ671" s="7"/>
      <c r="JXK671" s="7"/>
      <c r="JXL671" s="7"/>
      <c r="JXM671" s="7"/>
      <c r="JXN671" s="7"/>
      <c r="JXO671" s="7"/>
      <c r="JXP671" s="7"/>
      <c r="JXQ671" s="7"/>
      <c r="JXR671" s="7"/>
      <c r="JXS671" s="7"/>
      <c r="JXT671" s="7"/>
      <c r="JXU671" s="7"/>
      <c r="JXV671" s="7"/>
      <c r="JXW671" s="7"/>
      <c r="JXX671" s="7"/>
      <c r="JXY671" s="7"/>
      <c r="JXZ671" s="7"/>
      <c r="JYA671" s="7"/>
      <c r="JYB671" s="7"/>
      <c r="JYC671" s="7"/>
      <c r="JYD671" s="7"/>
      <c r="JYE671" s="7"/>
      <c r="JYF671" s="7"/>
      <c r="JYG671" s="7"/>
      <c r="JYH671" s="7"/>
      <c r="JYI671" s="7"/>
      <c r="JYJ671" s="7"/>
      <c r="JYK671" s="7"/>
      <c r="JYL671" s="7"/>
      <c r="JYM671" s="7"/>
      <c r="JYN671" s="7"/>
      <c r="JYO671" s="7"/>
      <c r="JYP671" s="7"/>
      <c r="JYQ671" s="7"/>
      <c r="JYR671" s="7"/>
      <c r="JYS671" s="7"/>
      <c r="JYT671" s="7"/>
      <c r="JYU671" s="7"/>
      <c r="JYV671" s="7"/>
      <c r="JYW671" s="7"/>
      <c r="JYX671" s="7"/>
      <c r="JYY671" s="7"/>
      <c r="JYZ671" s="7"/>
      <c r="JZA671" s="7"/>
      <c r="JZB671" s="7"/>
      <c r="JZC671" s="7"/>
      <c r="JZD671" s="7"/>
      <c r="JZE671" s="7"/>
      <c r="JZF671" s="7"/>
      <c r="JZG671" s="7"/>
      <c r="JZH671" s="7"/>
      <c r="JZI671" s="7"/>
      <c r="JZJ671" s="7"/>
      <c r="JZK671" s="7"/>
      <c r="JZL671" s="7"/>
      <c r="JZM671" s="7"/>
      <c r="JZN671" s="7"/>
      <c r="JZO671" s="7"/>
      <c r="JZP671" s="7"/>
      <c r="JZQ671" s="7"/>
      <c r="JZR671" s="7"/>
      <c r="JZS671" s="7"/>
      <c r="JZT671" s="7"/>
      <c r="JZU671" s="7"/>
      <c r="JZV671" s="7"/>
      <c r="JZW671" s="7"/>
      <c r="JZX671" s="7"/>
      <c r="JZY671" s="7"/>
      <c r="JZZ671" s="7"/>
      <c r="KAA671" s="7"/>
      <c r="KAB671" s="7"/>
      <c r="KAC671" s="7"/>
      <c r="KAD671" s="7"/>
      <c r="KAE671" s="7"/>
      <c r="KAF671" s="7"/>
      <c r="KAG671" s="7"/>
      <c r="KAH671" s="7"/>
      <c r="KAI671" s="7"/>
      <c r="KAJ671" s="7"/>
      <c r="KAK671" s="7"/>
      <c r="KAL671" s="7"/>
      <c r="KAM671" s="7"/>
      <c r="KAN671" s="7"/>
      <c r="KAO671" s="7"/>
      <c r="KAP671" s="7"/>
      <c r="KAQ671" s="7"/>
      <c r="KAR671" s="7"/>
      <c r="KAS671" s="7"/>
      <c r="KAT671" s="7"/>
      <c r="KAU671" s="7"/>
      <c r="KAV671" s="7"/>
      <c r="KAW671" s="7"/>
      <c r="KAX671" s="7"/>
      <c r="KAY671" s="7"/>
      <c r="KAZ671" s="7"/>
      <c r="KBA671" s="7"/>
      <c r="KBB671" s="7"/>
      <c r="KBC671" s="7"/>
      <c r="KBD671" s="7"/>
      <c r="KBE671" s="7"/>
      <c r="KBF671" s="7"/>
      <c r="KBG671" s="7"/>
      <c r="KBH671" s="7"/>
      <c r="KBI671" s="7"/>
      <c r="KBJ671" s="7"/>
      <c r="KBK671" s="7"/>
      <c r="KBL671" s="7"/>
      <c r="KBM671" s="7"/>
      <c r="KBN671" s="7"/>
      <c r="KBO671" s="7"/>
      <c r="KBP671" s="7"/>
      <c r="KBQ671" s="7"/>
      <c r="KBR671" s="7"/>
      <c r="KBS671" s="7"/>
      <c r="KBT671" s="7"/>
      <c r="KBU671" s="7"/>
      <c r="KBV671" s="7"/>
      <c r="KBW671" s="7"/>
      <c r="KBX671" s="7"/>
      <c r="KBY671" s="7"/>
      <c r="KBZ671" s="7"/>
      <c r="KCA671" s="7"/>
      <c r="KCB671" s="7"/>
      <c r="KCC671" s="7"/>
      <c r="KCD671" s="7"/>
      <c r="KCE671" s="7"/>
      <c r="KCF671" s="7"/>
      <c r="KCG671" s="7"/>
      <c r="KCH671" s="7"/>
      <c r="KCI671" s="7"/>
      <c r="KCJ671" s="7"/>
      <c r="KCK671" s="7"/>
      <c r="KCL671" s="7"/>
      <c r="KCM671" s="7"/>
      <c r="KCN671" s="7"/>
      <c r="KCO671" s="7"/>
      <c r="KCP671" s="7"/>
      <c r="KCQ671" s="7"/>
      <c r="KCR671" s="7"/>
      <c r="KCS671" s="7"/>
      <c r="KCT671" s="7"/>
      <c r="KCU671" s="7"/>
      <c r="KCV671" s="7"/>
      <c r="KCW671" s="7"/>
      <c r="KCX671" s="7"/>
      <c r="KCY671" s="7"/>
      <c r="KCZ671" s="7"/>
      <c r="KDA671" s="7"/>
      <c r="KDB671" s="7"/>
      <c r="KDC671" s="7"/>
      <c r="KDD671" s="7"/>
      <c r="KDE671" s="7"/>
      <c r="KDF671" s="7"/>
      <c r="KDG671" s="7"/>
      <c r="KDH671" s="7"/>
      <c r="KDI671" s="7"/>
      <c r="KDJ671" s="7"/>
      <c r="KDK671" s="7"/>
      <c r="KDL671" s="7"/>
      <c r="KDM671" s="7"/>
      <c r="KDN671" s="7"/>
      <c r="KDO671" s="7"/>
      <c r="KDP671" s="7"/>
      <c r="KDQ671" s="7"/>
      <c r="KDR671" s="7"/>
      <c r="KDS671" s="7"/>
      <c r="KDT671" s="7"/>
      <c r="KDU671" s="7"/>
      <c r="KDV671" s="7"/>
      <c r="KDW671" s="7"/>
      <c r="KDX671" s="7"/>
      <c r="KDY671" s="7"/>
      <c r="KDZ671" s="7"/>
      <c r="KEA671" s="7"/>
      <c r="KEB671" s="7"/>
      <c r="KEC671" s="7"/>
      <c r="KED671" s="7"/>
      <c r="KEE671" s="7"/>
      <c r="KEF671" s="7"/>
      <c r="KEG671" s="7"/>
      <c r="KEH671" s="7"/>
      <c r="KEI671" s="7"/>
      <c r="KEJ671" s="7"/>
      <c r="KEK671" s="7"/>
      <c r="KEL671" s="7"/>
      <c r="KEM671" s="7"/>
      <c r="KEN671" s="7"/>
      <c r="KEO671" s="7"/>
      <c r="KEP671" s="7"/>
      <c r="KEQ671" s="7"/>
      <c r="KER671" s="7"/>
      <c r="KES671" s="7"/>
      <c r="KET671" s="7"/>
      <c r="KEU671" s="7"/>
      <c r="KEV671" s="7"/>
      <c r="KEW671" s="7"/>
      <c r="KEX671" s="7"/>
      <c r="KEY671" s="7"/>
      <c r="KEZ671" s="7"/>
      <c r="KFA671" s="7"/>
      <c r="KFB671" s="7"/>
      <c r="KFC671" s="7"/>
      <c r="KFD671" s="7"/>
      <c r="KFE671" s="7"/>
      <c r="KFF671" s="7"/>
      <c r="KFG671" s="7"/>
      <c r="KFH671" s="7"/>
      <c r="KFI671" s="7"/>
      <c r="KFJ671" s="7"/>
      <c r="KFK671" s="7"/>
      <c r="KFL671" s="7"/>
      <c r="KFM671" s="7"/>
      <c r="KFN671" s="7"/>
      <c r="KFO671" s="7"/>
      <c r="KFP671" s="7"/>
      <c r="KFQ671" s="7"/>
      <c r="KFR671" s="7"/>
      <c r="KFS671" s="7"/>
      <c r="KFT671" s="7"/>
      <c r="KFU671" s="7"/>
      <c r="KFV671" s="7"/>
      <c r="KFW671" s="7"/>
      <c r="KFX671" s="7"/>
      <c r="KFY671" s="7"/>
      <c r="KFZ671" s="7"/>
      <c r="KGA671" s="7"/>
      <c r="KGB671" s="7"/>
      <c r="KGC671" s="7"/>
      <c r="KGD671" s="7"/>
      <c r="KGE671" s="7"/>
      <c r="KGF671" s="7"/>
      <c r="KGG671" s="7"/>
      <c r="KGH671" s="7"/>
      <c r="KGI671" s="7"/>
      <c r="KGJ671" s="7"/>
      <c r="KGK671" s="7"/>
      <c r="KGL671" s="7"/>
      <c r="KGM671" s="7"/>
      <c r="KGN671" s="7"/>
      <c r="KGO671" s="7"/>
      <c r="KGP671" s="7"/>
      <c r="KGQ671" s="7"/>
      <c r="KGR671" s="7"/>
      <c r="KGS671" s="7"/>
      <c r="KGT671" s="7"/>
      <c r="KGU671" s="7"/>
      <c r="KGV671" s="7"/>
      <c r="KGW671" s="7"/>
      <c r="KGX671" s="7"/>
      <c r="KGY671" s="7"/>
      <c r="KGZ671" s="7"/>
      <c r="KHA671" s="7"/>
      <c r="KHB671" s="7"/>
      <c r="KHC671" s="7"/>
      <c r="KHD671" s="7"/>
      <c r="KHE671" s="7"/>
      <c r="KHF671" s="7"/>
      <c r="KHG671" s="7"/>
      <c r="KHH671" s="7"/>
      <c r="KHI671" s="7"/>
      <c r="KHJ671" s="7"/>
      <c r="KHK671" s="7"/>
      <c r="KHL671" s="7"/>
      <c r="KHM671" s="7"/>
      <c r="KHN671" s="7"/>
      <c r="KHO671" s="7"/>
      <c r="KHP671" s="7"/>
      <c r="KHQ671" s="7"/>
      <c r="KHR671" s="7"/>
      <c r="KHS671" s="7"/>
      <c r="KHT671" s="7"/>
      <c r="KHU671" s="7"/>
      <c r="KHV671" s="7"/>
      <c r="KHW671" s="7"/>
      <c r="KHX671" s="7"/>
      <c r="KHY671" s="7"/>
      <c r="KHZ671" s="7"/>
      <c r="KIA671" s="7"/>
      <c r="KIB671" s="7"/>
      <c r="KIC671" s="7"/>
      <c r="KID671" s="7"/>
      <c r="KIE671" s="7"/>
      <c r="KIF671" s="7"/>
      <c r="KIG671" s="7"/>
      <c r="KIH671" s="7"/>
      <c r="KII671" s="7"/>
      <c r="KIJ671" s="7"/>
      <c r="KIK671" s="7"/>
      <c r="KIL671" s="7"/>
      <c r="KIM671" s="7"/>
      <c r="KIN671" s="7"/>
      <c r="KIO671" s="7"/>
      <c r="KIP671" s="7"/>
      <c r="KIQ671" s="7"/>
      <c r="KIR671" s="7"/>
      <c r="KIS671" s="7"/>
      <c r="KIT671" s="7"/>
      <c r="KIU671" s="7"/>
      <c r="KIV671" s="7"/>
      <c r="KIW671" s="7"/>
      <c r="KIX671" s="7"/>
      <c r="KIY671" s="7"/>
      <c r="KIZ671" s="7"/>
      <c r="KJA671" s="7"/>
      <c r="KJB671" s="7"/>
      <c r="KJC671" s="7"/>
      <c r="KJD671" s="7"/>
      <c r="KJE671" s="7"/>
      <c r="KJF671" s="7"/>
      <c r="KJG671" s="7"/>
      <c r="KJH671" s="7"/>
      <c r="KJI671" s="7"/>
      <c r="KJJ671" s="7"/>
      <c r="KJK671" s="7"/>
      <c r="KJL671" s="7"/>
      <c r="KJM671" s="7"/>
      <c r="KJN671" s="7"/>
      <c r="KJO671" s="7"/>
      <c r="KJP671" s="7"/>
      <c r="KJQ671" s="7"/>
      <c r="KJR671" s="7"/>
      <c r="KJS671" s="7"/>
      <c r="KJT671" s="7"/>
      <c r="KJU671" s="7"/>
      <c r="KJV671" s="7"/>
      <c r="KJW671" s="7"/>
      <c r="KJX671" s="7"/>
      <c r="KJY671" s="7"/>
      <c r="KJZ671" s="7"/>
      <c r="KKA671" s="7"/>
      <c r="KKB671" s="7"/>
      <c r="KKC671" s="7"/>
      <c r="KKD671" s="7"/>
      <c r="KKE671" s="7"/>
      <c r="KKF671" s="7"/>
      <c r="KKG671" s="7"/>
      <c r="KKH671" s="7"/>
      <c r="KKI671" s="7"/>
      <c r="KKJ671" s="7"/>
      <c r="KKK671" s="7"/>
      <c r="KKL671" s="7"/>
      <c r="KKM671" s="7"/>
      <c r="KKN671" s="7"/>
      <c r="KKO671" s="7"/>
      <c r="KKP671" s="7"/>
      <c r="KKQ671" s="7"/>
      <c r="KKR671" s="7"/>
      <c r="KKS671" s="7"/>
      <c r="KKT671" s="7"/>
      <c r="KKU671" s="7"/>
      <c r="KKV671" s="7"/>
      <c r="KKW671" s="7"/>
      <c r="KKX671" s="7"/>
      <c r="KKY671" s="7"/>
      <c r="KKZ671" s="7"/>
      <c r="KLA671" s="7"/>
      <c r="KLB671" s="7"/>
      <c r="KLC671" s="7"/>
      <c r="KLD671" s="7"/>
      <c r="KLE671" s="7"/>
      <c r="KLF671" s="7"/>
      <c r="KLG671" s="7"/>
      <c r="KLH671" s="7"/>
      <c r="KLI671" s="7"/>
      <c r="KLJ671" s="7"/>
      <c r="KLK671" s="7"/>
      <c r="KLL671" s="7"/>
      <c r="KLM671" s="7"/>
      <c r="KLN671" s="7"/>
      <c r="KLO671" s="7"/>
      <c r="KLP671" s="7"/>
      <c r="KLQ671" s="7"/>
      <c r="KLR671" s="7"/>
      <c r="KLS671" s="7"/>
      <c r="KLT671" s="7"/>
      <c r="KLU671" s="7"/>
      <c r="KLV671" s="7"/>
      <c r="KLW671" s="7"/>
      <c r="KLX671" s="7"/>
      <c r="KLY671" s="7"/>
      <c r="KLZ671" s="7"/>
      <c r="KMA671" s="7"/>
      <c r="KMB671" s="7"/>
      <c r="KMC671" s="7"/>
      <c r="KMD671" s="7"/>
      <c r="KME671" s="7"/>
      <c r="KMF671" s="7"/>
      <c r="KMG671" s="7"/>
      <c r="KMH671" s="7"/>
      <c r="KMI671" s="7"/>
      <c r="KMJ671" s="7"/>
      <c r="KMK671" s="7"/>
      <c r="KML671" s="7"/>
      <c r="KMM671" s="7"/>
      <c r="KMN671" s="7"/>
      <c r="KMO671" s="7"/>
      <c r="KMP671" s="7"/>
      <c r="KMQ671" s="7"/>
      <c r="KMR671" s="7"/>
      <c r="KMS671" s="7"/>
      <c r="KMT671" s="7"/>
      <c r="KMU671" s="7"/>
      <c r="KMV671" s="7"/>
      <c r="KMW671" s="7"/>
      <c r="KMX671" s="7"/>
      <c r="KMY671" s="7"/>
      <c r="KMZ671" s="7"/>
      <c r="KNA671" s="7"/>
      <c r="KNB671" s="7"/>
      <c r="KNC671" s="7"/>
      <c r="KND671" s="7"/>
      <c r="KNE671" s="7"/>
      <c r="KNF671" s="7"/>
      <c r="KNG671" s="7"/>
      <c r="KNH671" s="7"/>
      <c r="KNI671" s="7"/>
      <c r="KNJ671" s="7"/>
      <c r="KNK671" s="7"/>
      <c r="KNL671" s="7"/>
      <c r="KNM671" s="7"/>
      <c r="KNN671" s="7"/>
      <c r="KNO671" s="7"/>
      <c r="KNP671" s="7"/>
      <c r="KNQ671" s="7"/>
      <c r="KNR671" s="7"/>
      <c r="KNS671" s="7"/>
      <c r="KNT671" s="7"/>
      <c r="KNU671" s="7"/>
      <c r="KNV671" s="7"/>
      <c r="KNW671" s="7"/>
      <c r="KNX671" s="7"/>
      <c r="KNY671" s="7"/>
      <c r="KNZ671" s="7"/>
      <c r="KOA671" s="7"/>
      <c r="KOB671" s="7"/>
      <c r="KOC671" s="7"/>
      <c r="KOD671" s="7"/>
      <c r="KOE671" s="7"/>
      <c r="KOF671" s="7"/>
      <c r="KOG671" s="7"/>
      <c r="KOH671" s="7"/>
      <c r="KOI671" s="7"/>
      <c r="KOJ671" s="7"/>
      <c r="KOK671" s="7"/>
      <c r="KOL671" s="7"/>
      <c r="KOM671" s="7"/>
      <c r="KON671" s="7"/>
      <c r="KOO671" s="7"/>
      <c r="KOP671" s="7"/>
      <c r="KOQ671" s="7"/>
      <c r="KOR671" s="7"/>
      <c r="KOS671" s="7"/>
      <c r="KOT671" s="7"/>
      <c r="KOU671" s="7"/>
      <c r="KOV671" s="7"/>
      <c r="KOW671" s="7"/>
      <c r="KOX671" s="7"/>
      <c r="KOY671" s="7"/>
      <c r="KOZ671" s="7"/>
      <c r="KPA671" s="7"/>
      <c r="KPB671" s="7"/>
      <c r="KPC671" s="7"/>
      <c r="KPD671" s="7"/>
      <c r="KPE671" s="7"/>
      <c r="KPF671" s="7"/>
      <c r="KPG671" s="7"/>
      <c r="KPH671" s="7"/>
      <c r="KPI671" s="7"/>
      <c r="KPJ671" s="7"/>
      <c r="KPK671" s="7"/>
      <c r="KPL671" s="7"/>
      <c r="KPM671" s="7"/>
      <c r="KPN671" s="7"/>
      <c r="KPO671" s="7"/>
      <c r="KPP671" s="7"/>
      <c r="KPQ671" s="7"/>
      <c r="KPR671" s="7"/>
      <c r="KPS671" s="7"/>
      <c r="KPT671" s="7"/>
      <c r="KPU671" s="7"/>
      <c r="KPV671" s="7"/>
      <c r="KPW671" s="7"/>
      <c r="KPX671" s="7"/>
      <c r="KPY671" s="7"/>
      <c r="KPZ671" s="7"/>
      <c r="KQA671" s="7"/>
      <c r="KQB671" s="7"/>
      <c r="KQC671" s="7"/>
      <c r="KQD671" s="7"/>
      <c r="KQE671" s="7"/>
      <c r="KQF671" s="7"/>
      <c r="KQG671" s="7"/>
      <c r="KQH671" s="7"/>
      <c r="KQI671" s="7"/>
      <c r="KQJ671" s="7"/>
      <c r="KQK671" s="7"/>
      <c r="KQL671" s="7"/>
      <c r="KQM671" s="7"/>
      <c r="KQN671" s="7"/>
      <c r="KQO671" s="7"/>
      <c r="KQP671" s="7"/>
      <c r="KQQ671" s="7"/>
      <c r="KQR671" s="7"/>
      <c r="KQS671" s="7"/>
      <c r="KQT671" s="7"/>
      <c r="KQU671" s="7"/>
      <c r="KQV671" s="7"/>
      <c r="KQW671" s="7"/>
      <c r="KQX671" s="7"/>
      <c r="KQY671" s="7"/>
      <c r="KQZ671" s="7"/>
      <c r="KRA671" s="7"/>
      <c r="KRB671" s="7"/>
      <c r="KRC671" s="7"/>
      <c r="KRD671" s="7"/>
      <c r="KRE671" s="7"/>
      <c r="KRF671" s="7"/>
      <c r="KRG671" s="7"/>
      <c r="KRH671" s="7"/>
      <c r="KRI671" s="7"/>
      <c r="KRJ671" s="7"/>
      <c r="KRK671" s="7"/>
      <c r="KRL671" s="7"/>
      <c r="KRM671" s="7"/>
      <c r="KRN671" s="7"/>
      <c r="KRO671" s="7"/>
      <c r="KRP671" s="7"/>
      <c r="KRQ671" s="7"/>
      <c r="KRR671" s="7"/>
      <c r="KRS671" s="7"/>
      <c r="KRT671" s="7"/>
      <c r="KRU671" s="7"/>
      <c r="KRV671" s="7"/>
      <c r="KRW671" s="7"/>
      <c r="KRX671" s="7"/>
      <c r="KRY671" s="7"/>
      <c r="KRZ671" s="7"/>
      <c r="KSA671" s="7"/>
      <c r="KSB671" s="7"/>
      <c r="KSC671" s="7"/>
      <c r="KSD671" s="7"/>
      <c r="KSE671" s="7"/>
      <c r="KSF671" s="7"/>
      <c r="KSG671" s="7"/>
      <c r="KSH671" s="7"/>
      <c r="KSI671" s="7"/>
      <c r="KSJ671" s="7"/>
      <c r="KSK671" s="7"/>
      <c r="KSL671" s="7"/>
      <c r="KSM671" s="7"/>
      <c r="KSN671" s="7"/>
      <c r="KSO671" s="7"/>
      <c r="KSP671" s="7"/>
      <c r="KSQ671" s="7"/>
      <c r="KSR671" s="7"/>
      <c r="KSS671" s="7"/>
      <c r="KST671" s="7"/>
      <c r="KSU671" s="7"/>
      <c r="KSV671" s="7"/>
      <c r="KSW671" s="7"/>
      <c r="KSX671" s="7"/>
      <c r="KSY671" s="7"/>
      <c r="KSZ671" s="7"/>
      <c r="KTA671" s="7"/>
      <c r="KTB671" s="7"/>
      <c r="KTC671" s="7"/>
      <c r="KTD671" s="7"/>
      <c r="KTE671" s="7"/>
      <c r="KTF671" s="7"/>
      <c r="KTG671" s="7"/>
      <c r="KTH671" s="7"/>
      <c r="KTI671" s="7"/>
      <c r="KTJ671" s="7"/>
      <c r="KTK671" s="7"/>
      <c r="KTL671" s="7"/>
      <c r="KTM671" s="7"/>
      <c r="KTN671" s="7"/>
      <c r="KTO671" s="7"/>
      <c r="KTP671" s="7"/>
      <c r="KTQ671" s="7"/>
      <c r="KTR671" s="7"/>
      <c r="KTS671" s="7"/>
      <c r="KTT671" s="7"/>
      <c r="KTU671" s="7"/>
      <c r="KTV671" s="7"/>
      <c r="KTW671" s="7"/>
      <c r="KTX671" s="7"/>
      <c r="KTY671" s="7"/>
      <c r="KTZ671" s="7"/>
      <c r="KUA671" s="7"/>
      <c r="KUB671" s="7"/>
      <c r="KUC671" s="7"/>
      <c r="KUD671" s="7"/>
      <c r="KUE671" s="7"/>
      <c r="KUF671" s="7"/>
      <c r="KUG671" s="7"/>
      <c r="KUH671" s="7"/>
      <c r="KUI671" s="7"/>
      <c r="KUJ671" s="7"/>
      <c r="KUK671" s="7"/>
      <c r="KUL671" s="7"/>
      <c r="KUM671" s="7"/>
      <c r="KUN671" s="7"/>
      <c r="KUO671" s="7"/>
      <c r="KUP671" s="7"/>
      <c r="KUQ671" s="7"/>
      <c r="KUR671" s="7"/>
      <c r="KUS671" s="7"/>
      <c r="KUT671" s="7"/>
      <c r="KUU671" s="7"/>
      <c r="KUV671" s="7"/>
      <c r="KUW671" s="7"/>
      <c r="KUX671" s="7"/>
      <c r="KUY671" s="7"/>
      <c r="KUZ671" s="7"/>
      <c r="KVA671" s="7"/>
      <c r="KVB671" s="7"/>
      <c r="KVC671" s="7"/>
      <c r="KVD671" s="7"/>
      <c r="KVE671" s="7"/>
      <c r="KVF671" s="7"/>
      <c r="KVG671" s="7"/>
      <c r="KVH671" s="7"/>
      <c r="KVI671" s="7"/>
      <c r="KVJ671" s="7"/>
      <c r="KVK671" s="7"/>
      <c r="KVL671" s="7"/>
      <c r="KVM671" s="7"/>
      <c r="KVN671" s="7"/>
      <c r="KVO671" s="7"/>
      <c r="KVP671" s="7"/>
      <c r="KVQ671" s="7"/>
      <c r="KVR671" s="7"/>
      <c r="KVS671" s="7"/>
      <c r="KVT671" s="7"/>
      <c r="KVU671" s="7"/>
      <c r="KVV671" s="7"/>
      <c r="KVW671" s="7"/>
      <c r="KVX671" s="7"/>
      <c r="KVY671" s="7"/>
      <c r="KVZ671" s="7"/>
      <c r="KWA671" s="7"/>
      <c r="KWB671" s="7"/>
      <c r="KWC671" s="7"/>
      <c r="KWD671" s="7"/>
      <c r="KWE671" s="7"/>
      <c r="KWF671" s="7"/>
      <c r="KWG671" s="7"/>
      <c r="KWH671" s="7"/>
      <c r="KWI671" s="7"/>
      <c r="KWJ671" s="7"/>
      <c r="KWK671" s="7"/>
      <c r="KWL671" s="7"/>
      <c r="KWM671" s="7"/>
      <c r="KWN671" s="7"/>
      <c r="KWO671" s="7"/>
      <c r="KWP671" s="7"/>
      <c r="KWQ671" s="7"/>
      <c r="KWR671" s="7"/>
      <c r="KWS671" s="7"/>
      <c r="KWT671" s="7"/>
      <c r="KWU671" s="7"/>
      <c r="KWV671" s="7"/>
      <c r="KWW671" s="7"/>
      <c r="KWX671" s="7"/>
      <c r="KWY671" s="7"/>
      <c r="KWZ671" s="7"/>
      <c r="KXA671" s="7"/>
      <c r="KXB671" s="7"/>
      <c r="KXC671" s="7"/>
      <c r="KXD671" s="7"/>
      <c r="KXE671" s="7"/>
      <c r="KXF671" s="7"/>
      <c r="KXG671" s="7"/>
      <c r="KXH671" s="7"/>
      <c r="KXI671" s="7"/>
      <c r="KXJ671" s="7"/>
      <c r="KXK671" s="7"/>
      <c r="KXL671" s="7"/>
      <c r="KXM671" s="7"/>
      <c r="KXN671" s="7"/>
      <c r="KXO671" s="7"/>
      <c r="KXP671" s="7"/>
      <c r="KXQ671" s="7"/>
      <c r="KXR671" s="7"/>
      <c r="KXS671" s="7"/>
      <c r="KXT671" s="7"/>
      <c r="KXU671" s="7"/>
      <c r="KXV671" s="7"/>
      <c r="KXW671" s="7"/>
      <c r="KXX671" s="7"/>
      <c r="KXY671" s="7"/>
      <c r="KXZ671" s="7"/>
      <c r="KYA671" s="7"/>
      <c r="KYB671" s="7"/>
      <c r="KYC671" s="7"/>
      <c r="KYD671" s="7"/>
      <c r="KYE671" s="7"/>
      <c r="KYF671" s="7"/>
      <c r="KYG671" s="7"/>
      <c r="KYH671" s="7"/>
      <c r="KYI671" s="7"/>
      <c r="KYJ671" s="7"/>
      <c r="KYK671" s="7"/>
      <c r="KYL671" s="7"/>
      <c r="KYM671" s="7"/>
      <c r="KYN671" s="7"/>
      <c r="KYO671" s="7"/>
      <c r="KYP671" s="7"/>
      <c r="KYQ671" s="7"/>
      <c r="KYR671" s="7"/>
      <c r="KYS671" s="7"/>
      <c r="KYT671" s="7"/>
      <c r="KYU671" s="7"/>
      <c r="KYV671" s="7"/>
      <c r="KYW671" s="7"/>
      <c r="KYX671" s="7"/>
      <c r="KYY671" s="7"/>
      <c r="KYZ671" s="7"/>
      <c r="KZA671" s="7"/>
      <c r="KZB671" s="7"/>
      <c r="KZC671" s="7"/>
      <c r="KZD671" s="7"/>
      <c r="KZE671" s="7"/>
      <c r="KZF671" s="7"/>
      <c r="KZG671" s="7"/>
      <c r="KZH671" s="7"/>
      <c r="KZI671" s="7"/>
      <c r="KZJ671" s="7"/>
      <c r="KZK671" s="7"/>
      <c r="KZL671" s="7"/>
      <c r="KZM671" s="7"/>
      <c r="KZN671" s="7"/>
      <c r="KZO671" s="7"/>
      <c r="KZP671" s="7"/>
      <c r="KZQ671" s="7"/>
      <c r="KZR671" s="7"/>
      <c r="KZS671" s="7"/>
      <c r="KZT671" s="7"/>
      <c r="KZU671" s="7"/>
      <c r="KZV671" s="7"/>
      <c r="KZW671" s="7"/>
      <c r="KZX671" s="7"/>
      <c r="KZY671" s="7"/>
      <c r="KZZ671" s="7"/>
      <c r="LAA671" s="7"/>
      <c r="LAB671" s="7"/>
      <c r="LAC671" s="7"/>
      <c r="LAD671" s="7"/>
      <c r="LAE671" s="7"/>
      <c r="LAF671" s="7"/>
      <c r="LAG671" s="7"/>
      <c r="LAH671" s="7"/>
      <c r="LAI671" s="7"/>
      <c r="LAJ671" s="7"/>
      <c r="LAK671" s="7"/>
      <c r="LAL671" s="7"/>
      <c r="LAM671" s="7"/>
      <c r="LAN671" s="7"/>
      <c r="LAO671" s="7"/>
      <c r="LAP671" s="7"/>
      <c r="LAQ671" s="7"/>
      <c r="LAR671" s="7"/>
      <c r="LAS671" s="7"/>
      <c r="LAT671" s="7"/>
      <c r="LAU671" s="7"/>
      <c r="LAV671" s="7"/>
      <c r="LAW671" s="7"/>
      <c r="LAX671" s="7"/>
      <c r="LAY671" s="7"/>
      <c r="LAZ671" s="7"/>
      <c r="LBA671" s="7"/>
      <c r="LBB671" s="7"/>
      <c r="LBC671" s="7"/>
      <c r="LBD671" s="7"/>
      <c r="LBE671" s="7"/>
      <c r="LBF671" s="7"/>
      <c r="LBG671" s="7"/>
      <c r="LBH671" s="7"/>
      <c r="LBI671" s="7"/>
      <c r="LBJ671" s="7"/>
      <c r="LBK671" s="7"/>
      <c r="LBL671" s="7"/>
      <c r="LBM671" s="7"/>
      <c r="LBN671" s="7"/>
      <c r="LBO671" s="7"/>
      <c r="LBP671" s="7"/>
      <c r="LBQ671" s="7"/>
      <c r="LBR671" s="7"/>
      <c r="LBS671" s="7"/>
      <c r="LBT671" s="7"/>
      <c r="LBU671" s="7"/>
      <c r="LBV671" s="7"/>
      <c r="LBW671" s="7"/>
      <c r="LBX671" s="7"/>
      <c r="LBY671" s="7"/>
      <c r="LBZ671" s="7"/>
      <c r="LCA671" s="7"/>
      <c r="LCB671" s="7"/>
      <c r="LCC671" s="7"/>
      <c r="LCD671" s="7"/>
      <c r="LCE671" s="7"/>
      <c r="LCF671" s="7"/>
      <c r="LCG671" s="7"/>
      <c r="LCH671" s="7"/>
      <c r="LCI671" s="7"/>
      <c r="LCJ671" s="7"/>
      <c r="LCK671" s="7"/>
      <c r="LCL671" s="7"/>
      <c r="LCM671" s="7"/>
      <c r="LCN671" s="7"/>
      <c r="LCO671" s="7"/>
      <c r="LCP671" s="7"/>
      <c r="LCQ671" s="7"/>
      <c r="LCR671" s="7"/>
      <c r="LCS671" s="7"/>
      <c r="LCT671" s="7"/>
      <c r="LCU671" s="7"/>
      <c r="LCV671" s="7"/>
      <c r="LCW671" s="7"/>
      <c r="LCX671" s="7"/>
      <c r="LCY671" s="7"/>
      <c r="LCZ671" s="7"/>
      <c r="LDA671" s="7"/>
      <c r="LDB671" s="7"/>
      <c r="LDC671" s="7"/>
      <c r="LDD671" s="7"/>
      <c r="LDE671" s="7"/>
      <c r="LDF671" s="7"/>
      <c r="LDG671" s="7"/>
      <c r="LDH671" s="7"/>
      <c r="LDI671" s="7"/>
      <c r="LDJ671" s="7"/>
      <c r="LDK671" s="7"/>
      <c r="LDL671" s="7"/>
      <c r="LDM671" s="7"/>
      <c r="LDN671" s="7"/>
      <c r="LDO671" s="7"/>
      <c r="LDP671" s="7"/>
      <c r="LDQ671" s="7"/>
      <c r="LDR671" s="7"/>
      <c r="LDS671" s="7"/>
      <c r="LDT671" s="7"/>
      <c r="LDU671" s="7"/>
      <c r="LDV671" s="7"/>
      <c r="LDW671" s="7"/>
      <c r="LDX671" s="7"/>
      <c r="LDY671" s="7"/>
      <c r="LDZ671" s="7"/>
      <c r="LEA671" s="7"/>
      <c r="LEB671" s="7"/>
      <c r="LEC671" s="7"/>
      <c r="LED671" s="7"/>
      <c r="LEE671" s="7"/>
      <c r="LEF671" s="7"/>
      <c r="LEG671" s="7"/>
      <c r="LEH671" s="7"/>
      <c r="LEI671" s="7"/>
      <c r="LEJ671" s="7"/>
      <c r="LEK671" s="7"/>
      <c r="LEL671" s="7"/>
      <c r="LEM671" s="7"/>
      <c r="LEN671" s="7"/>
      <c r="LEO671" s="7"/>
      <c r="LEP671" s="7"/>
      <c r="LEQ671" s="7"/>
      <c r="LER671" s="7"/>
      <c r="LES671" s="7"/>
      <c r="LET671" s="7"/>
      <c r="LEU671" s="7"/>
      <c r="LEV671" s="7"/>
      <c r="LEW671" s="7"/>
      <c r="LEX671" s="7"/>
      <c r="LEY671" s="7"/>
      <c r="LEZ671" s="7"/>
      <c r="LFA671" s="7"/>
      <c r="LFB671" s="7"/>
      <c r="LFC671" s="7"/>
      <c r="LFD671" s="7"/>
      <c r="LFE671" s="7"/>
      <c r="LFF671" s="7"/>
      <c r="LFG671" s="7"/>
      <c r="LFH671" s="7"/>
      <c r="LFI671" s="7"/>
      <c r="LFJ671" s="7"/>
      <c r="LFK671" s="7"/>
      <c r="LFL671" s="7"/>
      <c r="LFM671" s="7"/>
      <c r="LFN671" s="7"/>
      <c r="LFO671" s="7"/>
      <c r="LFP671" s="7"/>
      <c r="LFQ671" s="7"/>
      <c r="LFR671" s="7"/>
      <c r="LFS671" s="7"/>
      <c r="LFT671" s="7"/>
      <c r="LFU671" s="7"/>
      <c r="LFV671" s="7"/>
      <c r="LFW671" s="7"/>
      <c r="LFX671" s="7"/>
      <c r="LFY671" s="7"/>
      <c r="LFZ671" s="7"/>
      <c r="LGA671" s="7"/>
      <c r="LGB671" s="7"/>
      <c r="LGC671" s="7"/>
      <c r="LGD671" s="7"/>
      <c r="LGE671" s="7"/>
      <c r="LGF671" s="7"/>
      <c r="LGG671" s="7"/>
      <c r="LGH671" s="7"/>
      <c r="LGI671" s="7"/>
      <c r="LGJ671" s="7"/>
      <c r="LGK671" s="7"/>
      <c r="LGL671" s="7"/>
      <c r="LGM671" s="7"/>
      <c r="LGN671" s="7"/>
      <c r="LGO671" s="7"/>
      <c r="LGP671" s="7"/>
      <c r="LGQ671" s="7"/>
      <c r="LGR671" s="7"/>
      <c r="LGS671" s="7"/>
      <c r="LGT671" s="7"/>
      <c r="LGU671" s="7"/>
      <c r="LGV671" s="7"/>
      <c r="LGW671" s="7"/>
      <c r="LGX671" s="7"/>
      <c r="LGY671" s="7"/>
      <c r="LGZ671" s="7"/>
      <c r="LHA671" s="7"/>
      <c r="LHB671" s="7"/>
      <c r="LHC671" s="7"/>
      <c r="LHD671" s="7"/>
      <c r="LHE671" s="7"/>
      <c r="LHF671" s="7"/>
      <c r="LHG671" s="7"/>
      <c r="LHH671" s="7"/>
      <c r="LHI671" s="7"/>
      <c r="LHJ671" s="7"/>
      <c r="LHK671" s="7"/>
      <c r="LHL671" s="7"/>
      <c r="LHM671" s="7"/>
      <c r="LHN671" s="7"/>
      <c r="LHO671" s="7"/>
      <c r="LHP671" s="7"/>
      <c r="LHQ671" s="7"/>
      <c r="LHR671" s="7"/>
      <c r="LHS671" s="7"/>
      <c r="LHT671" s="7"/>
      <c r="LHU671" s="7"/>
      <c r="LHV671" s="7"/>
      <c r="LHW671" s="7"/>
      <c r="LHX671" s="7"/>
      <c r="LHY671" s="7"/>
      <c r="LHZ671" s="7"/>
      <c r="LIA671" s="7"/>
      <c r="LIB671" s="7"/>
      <c r="LIC671" s="7"/>
      <c r="LID671" s="7"/>
      <c r="LIE671" s="7"/>
      <c r="LIF671" s="7"/>
      <c r="LIG671" s="7"/>
      <c r="LIH671" s="7"/>
      <c r="LII671" s="7"/>
      <c r="LIJ671" s="7"/>
      <c r="LIK671" s="7"/>
      <c r="LIL671" s="7"/>
      <c r="LIM671" s="7"/>
      <c r="LIN671" s="7"/>
      <c r="LIO671" s="7"/>
      <c r="LIP671" s="7"/>
      <c r="LIQ671" s="7"/>
      <c r="LIR671" s="7"/>
      <c r="LIS671" s="7"/>
      <c r="LIT671" s="7"/>
      <c r="LIU671" s="7"/>
      <c r="LIV671" s="7"/>
      <c r="LIW671" s="7"/>
      <c r="LIX671" s="7"/>
      <c r="LIY671" s="7"/>
      <c r="LIZ671" s="7"/>
      <c r="LJA671" s="7"/>
      <c r="LJB671" s="7"/>
      <c r="LJC671" s="7"/>
      <c r="LJD671" s="7"/>
      <c r="LJE671" s="7"/>
      <c r="LJF671" s="7"/>
      <c r="LJG671" s="7"/>
      <c r="LJH671" s="7"/>
      <c r="LJI671" s="7"/>
      <c r="LJJ671" s="7"/>
      <c r="LJK671" s="7"/>
      <c r="LJL671" s="7"/>
      <c r="LJM671" s="7"/>
      <c r="LJN671" s="7"/>
      <c r="LJO671" s="7"/>
      <c r="LJP671" s="7"/>
      <c r="LJQ671" s="7"/>
      <c r="LJR671" s="7"/>
      <c r="LJS671" s="7"/>
      <c r="LJT671" s="7"/>
      <c r="LJU671" s="7"/>
      <c r="LJV671" s="7"/>
      <c r="LJW671" s="7"/>
      <c r="LJX671" s="7"/>
      <c r="LJY671" s="7"/>
      <c r="LJZ671" s="7"/>
      <c r="LKA671" s="7"/>
      <c r="LKB671" s="7"/>
      <c r="LKC671" s="7"/>
      <c r="LKD671" s="7"/>
      <c r="LKE671" s="7"/>
      <c r="LKF671" s="7"/>
      <c r="LKG671" s="7"/>
      <c r="LKH671" s="7"/>
      <c r="LKI671" s="7"/>
      <c r="LKJ671" s="7"/>
      <c r="LKK671" s="7"/>
      <c r="LKL671" s="7"/>
      <c r="LKM671" s="7"/>
      <c r="LKN671" s="7"/>
      <c r="LKO671" s="7"/>
      <c r="LKP671" s="7"/>
      <c r="LKQ671" s="7"/>
      <c r="LKR671" s="7"/>
      <c r="LKS671" s="7"/>
      <c r="LKT671" s="7"/>
      <c r="LKU671" s="7"/>
      <c r="LKV671" s="7"/>
      <c r="LKW671" s="7"/>
      <c r="LKX671" s="7"/>
      <c r="LKY671" s="7"/>
      <c r="LKZ671" s="7"/>
      <c r="LLA671" s="7"/>
      <c r="LLB671" s="7"/>
      <c r="LLC671" s="7"/>
      <c r="LLD671" s="7"/>
      <c r="LLE671" s="7"/>
      <c r="LLF671" s="7"/>
      <c r="LLG671" s="7"/>
      <c r="LLH671" s="7"/>
      <c r="LLI671" s="7"/>
      <c r="LLJ671" s="7"/>
      <c r="LLK671" s="7"/>
      <c r="LLL671" s="7"/>
      <c r="LLM671" s="7"/>
      <c r="LLN671" s="7"/>
      <c r="LLO671" s="7"/>
      <c r="LLP671" s="7"/>
      <c r="LLQ671" s="7"/>
      <c r="LLR671" s="7"/>
      <c r="LLS671" s="7"/>
      <c r="LLT671" s="7"/>
      <c r="LLU671" s="7"/>
      <c r="LLV671" s="7"/>
      <c r="LLW671" s="7"/>
      <c r="LLX671" s="7"/>
      <c r="LLY671" s="7"/>
      <c r="LLZ671" s="7"/>
      <c r="LMA671" s="7"/>
      <c r="LMB671" s="7"/>
      <c r="LMC671" s="7"/>
      <c r="LMD671" s="7"/>
      <c r="LME671" s="7"/>
      <c r="LMF671" s="7"/>
      <c r="LMG671" s="7"/>
      <c r="LMH671" s="7"/>
      <c r="LMI671" s="7"/>
      <c r="LMJ671" s="7"/>
      <c r="LMK671" s="7"/>
      <c r="LML671" s="7"/>
      <c r="LMM671" s="7"/>
      <c r="LMN671" s="7"/>
      <c r="LMO671" s="7"/>
      <c r="LMP671" s="7"/>
      <c r="LMQ671" s="7"/>
      <c r="LMR671" s="7"/>
      <c r="LMS671" s="7"/>
      <c r="LMT671" s="7"/>
      <c r="LMU671" s="7"/>
      <c r="LMV671" s="7"/>
      <c r="LMW671" s="7"/>
      <c r="LMX671" s="7"/>
      <c r="LMY671" s="7"/>
      <c r="LMZ671" s="7"/>
      <c r="LNA671" s="7"/>
      <c r="LNB671" s="7"/>
      <c r="LNC671" s="7"/>
      <c r="LND671" s="7"/>
      <c r="LNE671" s="7"/>
      <c r="LNF671" s="7"/>
      <c r="LNG671" s="7"/>
      <c r="LNH671" s="7"/>
      <c r="LNI671" s="7"/>
      <c r="LNJ671" s="7"/>
      <c r="LNK671" s="7"/>
      <c r="LNL671" s="7"/>
      <c r="LNM671" s="7"/>
      <c r="LNN671" s="7"/>
      <c r="LNO671" s="7"/>
      <c r="LNP671" s="7"/>
      <c r="LNQ671" s="7"/>
      <c r="LNR671" s="7"/>
      <c r="LNS671" s="7"/>
      <c r="LNT671" s="7"/>
      <c r="LNU671" s="7"/>
      <c r="LNV671" s="7"/>
      <c r="LNW671" s="7"/>
      <c r="LNX671" s="7"/>
      <c r="LNY671" s="7"/>
      <c r="LNZ671" s="7"/>
      <c r="LOA671" s="7"/>
      <c r="LOB671" s="7"/>
      <c r="LOC671" s="7"/>
      <c r="LOD671" s="7"/>
      <c r="LOE671" s="7"/>
      <c r="LOF671" s="7"/>
      <c r="LOG671" s="7"/>
      <c r="LOH671" s="7"/>
      <c r="LOI671" s="7"/>
      <c r="LOJ671" s="7"/>
      <c r="LOK671" s="7"/>
      <c r="LOL671" s="7"/>
      <c r="LOM671" s="7"/>
      <c r="LON671" s="7"/>
      <c r="LOO671" s="7"/>
      <c r="LOP671" s="7"/>
      <c r="LOQ671" s="7"/>
      <c r="LOR671" s="7"/>
      <c r="LOS671" s="7"/>
      <c r="LOT671" s="7"/>
      <c r="LOU671" s="7"/>
      <c r="LOV671" s="7"/>
      <c r="LOW671" s="7"/>
      <c r="LOX671" s="7"/>
      <c r="LOY671" s="7"/>
      <c r="LOZ671" s="7"/>
      <c r="LPA671" s="7"/>
      <c r="LPB671" s="7"/>
      <c r="LPC671" s="7"/>
      <c r="LPD671" s="7"/>
      <c r="LPE671" s="7"/>
      <c r="LPF671" s="7"/>
      <c r="LPG671" s="7"/>
      <c r="LPH671" s="7"/>
      <c r="LPI671" s="7"/>
      <c r="LPJ671" s="7"/>
      <c r="LPK671" s="7"/>
      <c r="LPL671" s="7"/>
      <c r="LPM671" s="7"/>
      <c r="LPN671" s="7"/>
      <c r="LPO671" s="7"/>
      <c r="LPP671" s="7"/>
      <c r="LPQ671" s="7"/>
      <c r="LPR671" s="7"/>
      <c r="LPS671" s="7"/>
      <c r="LPT671" s="7"/>
      <c r="LPU671" s="7"/>
      <c r="LPV671" s="7"/>
      <c r="LPW671" s="7"/>
      <c r="LPX671" s="7"/>
      <c r="LPY671" s="7"/>
      <c r="LPZ671" s="7"/>
      <c r="LQA671" s="7"/>
      <c r="LQB671" s="7"/>
      <c r="LQC671" s="7"/>
      <c r="LQD671" s="7"/>
      <c r="LQE671" s="7"/>
      <c r="LQF671" s="7"/>
      <c r="LQG671" s="7"/>
      <c r="LQH671" s="7"/>
      <c r="LQI671" s="7"/>
      <c r="LQJ671" s="7"/>
      <c r="LQK671" s="7"/>
      <c r="LQL671" s="7"/>
      <c r="LQM671" s="7"/>
      <c r="LQN671" s="7"/>
      <c r="LQO671" s="7"/>
      <c r="LQP671" s="7"/>
      <c r="LQQ671" s="7"/>
      <c r="LQR671" s="7"/>
      <c r="LQS671" s="7"/>
      <c r="LQT671" s="7"/>
      <c r="LQU671" s="7"/>
      <c r="LQV671" s="7"/>
      <c r="LQW671" s="7"/>
      <c r="LQX671" s="7"/>
      <c r="LQY671" s="7"/>
      <c r="LQZ671" s="7"/>
      <c r="LRA671" s="7"/>
      <c r="LRB671" s="7"/>
      <c r="LRC671" s="7"/>
      <c r="LRD671" s="7"/>
      <c r="LRE671" s="7"/>
      <c r="LRF671" s="7"/>
      <c r="LRG671" s="7"/>
      <c r="LRH671" s="7"/>
      <c r="LRI671" s="7"/>
      <c r="LRJ671" s="7"/>
      <c r="LRK671" s="7"/>
      <c r="LRL671" s="7"/>
      <c r="LRM671" s="7"/>
      <c r="LRN671" s="7"/>
      <c r="LRO671" s="7"/>
      <c r="LRP671" s="7"/>
      <c r="LRQ671" s="7"/>
      <c r="LRR671" s="7"/>
      <c r="LRS671" s="7"/>
      <c r="LRT671" s="7"/>
      <c r="LRU671" s="7"/>
      <c r="LRV671" s="7"/>
      <c r="LRW671" s="7"/>
      <c r="LRX671" s="7"/>
      <c r="LRY671" s="7"/>
      <c r="LRZ671" s="7"/>
      <c r="LSA671" s="7"/>
      <c r="LSB671" s="7"/>
      <c r="LSC671" s="7"/>
      <c r="LSD671" s="7"/>
      <c r="LSE671" s="7"/>
      <c r="LSF671" s="7"/>
      <c r="LSG671" s="7"/>
      <c r="LSH671" s="7"/>
      <c r="LSI671" s="7"/>
      <c r="LSJ671" s="7"/>
      <c r="LSK671" s="7"/>
      <c r="LSL671" s="7"/>
      <c r="LSM671" s="7"/>
      <c r="LSN671" s="7"/>
      <c r="LSO671" s="7"/>
      <c r="LSP671" s="7"/>
      <c r="LSQ671" s="7"/>
      <c r="LSR671" s="7"/>
      <c r="LSS671" s="7"/>
      <c r="LST671" s="7"/>
      <c r="LSU671" s="7"/>
      <c r="LSV671" s="7"/>
      <c r="LSW671" s="7"/>
      <c r="LSX671" s="7"/>
      <c r="LSY671" s="7"/>
      <c r="LSZ671" s="7"/>
      <c r="LTA671" s="7"/>
      <c r="LTB671" s="7"/>
      <c r="LTC671" s="7"/>
      <c r="LTD671" s="7"/>
      <c r="LTE671" s="7"/>
      <c r="LTF671" s="7"/>
      <c r="LTG671" s="7"/>
      <c r="LTH671" s="7"/>
      <c r="LTI671" s="7"/>
      <c r="LTJ671" s="7"/>
      <c r="LTK671" s="7"/>
      <c r="LTL671" s="7"/>
      <c r="LTM671" s="7"/>
      <c r="LTN671" s="7"/>
      <c r="LTO671" s="7"/>
      <c r="LTP671" s="7"/>
      <c r="LTQ671" s="7"/>
      <c r="LTR671" s="7"/>
      <c r="LTS671" s="7"/>
      <c r="LTT671" s="7"/>
      <c r="LTU671" s="7"/>
      <c r="LTV671" s="7"/>
      <c r="LTW671" s="7"/>
      <c r="LTX671" s="7"/>
      <c r="LTY671" s="7"/>
      <c r="LTZ671" s="7"/>
      <c r="LUA671" s="7"/>
      <c r="LUB671" s="7"/>
      <c r="LUC671" s="7"/>
      <c r="LUD671" s="7"/>
      <c r="LUE671" s="7"/>
      <c r="LUF671" s="7"/>
      <c r="LUG671" s="7"/>
      <c r="LUH671" s="7"/>
      <c r="LUI671" s="7"/>
      <c r="LUJ671" s="7"/>
      <c r="LUK671" s="7"/>
      <c r="LUL671" s="7"/>
      <c r="LUM671" s="7"/>
      <c r="LUN671" s="7"/>
      <c r="LUO671" s="7"/>
      <c r="LUP671" s="7"/>
      <c r="LUQ671" s="7"/>
      <c r="LUR671" s="7"/>
      <c r="LUS671" s="7"/>
      <c r="LUT671" s="7"/>
      <c r="LUU671" s="7"/>
      <c r="LUV671" s="7"/>
      <c r="LUW671" s="7"/>
      <c r="LUX671" s="7"/>
      <c r="LUY671" s="7"/>
      <c r="LUZ671" s="7"/>
      <c r="LVA671" s="7"/>
      <c r="LVB671" s="7"/>
      <c r="LVC671" s="7"/>
      <c r="LVD671" s="7"/>
      <c r="LVE671" s="7"/>
      <c r="LVF671" s="7"/>
      <c r="LVG671" s="7"/>
      <c r="LVH671" s="7"/>
      <c r="LVI671" s="7"/>
      <c r="LVJ671" s="7"/>
      <c r="LVK671" s="7"/>
      <c r="LVL671" s="7"/>
      <c r="LVM671" s="7"/>
      <c r="LVN671" s="7"/>
      <c r="LVO671" s="7"/>
      <c r="LVP671" s="7"/>
      <c r="LVQ671" s="7"/>
      <c r="LVR671" s="7"/>
      <c r="LVS671" s="7"/>
      <c r="LVT671" s="7"/>
      <c r="LVU671" s="7"/>
      <c r="LVV671" s="7"/>
      <c r="LVW671" s="7"/>
      <c r="LVX671" s="7"/>
      <c r="LVY671" s="7"/>
      <c r="LVZ671" s="7"/>
      <c r="LWA671" s="7"/>
      <c r="LWB671" s="7"/>
      <c r="LWC671" s="7"/>
      <c r="LWD671" s="7"/>
      <c r="LWE671" s="7"/>
      <c r="LWF671" s="7"/>
      <c r="LWG671" s="7"/>
      <c r="LWH671" s="7"/>
      <c r="LWI671" s="7"/>
      <c r="LWJ671" s="7"/>
      <c r="LWK671" s="7"/>
      <c r="LWL671" s="7"/>
      <c r="LWM671" s="7"/>
      <c r="LWN671" s="7"/>
      <c r="LWO671" s="7"/>
      <c r="LWP671" s="7"/>
      <c r="LWQ671" s="7"/>
      <c r="LWR671" s="7"/>
      <c r="LWS671" s="7"/>
      <c r="LWT671" s="7"/>
      <c r="LWU671" s="7"/>
      <c r="LWV671" s="7"/>
      <c r="LWW671" s="7"/>
      <c r="LWX671" s="7"/>
      <c r="LWY671" s="7"/>
      <c r="LWZ671" s="7"/>
      <c r="LXA671" s="7"/>
      <c r="LXB671" s="7"/>
      <c r="LXC671" s="7"/>
      <c r="LXD671" s="7"/>
      <c r="LXE671" s="7"/>
      <c r="LXF671" s="7"/>
      <c r="LXG671" s="7"/>
      <c r="LXH671" s="7"/>
      <c r="LXI671" s="7"/>
      <c r="LXJ671" s="7"/>
      <c r="LXK671" s="7"/>
      <c r="LXL671" s="7"/>
      <c r="LXM671" s="7"/>
      <c r="LXN671" s="7"/>
      <c r="LXO671" s="7"/>
      <c r="LXP671" s="7"/>
      <c r="LXQ671" s="7"/>
      <c r="LXR671" s="7"/>
      <c r="LXS671" s="7"/>
      <c r="LXT671" s="7"/>
      <c r="LXU671" s="7"/>
      <c r="LXV671" s="7"/>
      <c r="LXW671" s="7"/>
      <c r="LXX671" s="7"/>
      <c r="LXY671" s="7"/>
      <c r="LXZ671" s="7"/>
      <c r="LYA671" s="7"/>
      <c r="LYB671" s="7"/>
      <c r="LYC671" s="7"/>
      <c r="LYD671" s="7"/>
      <c r="LYE671" s="7"/>
      <c r="LYF671" s="7"/>
      <c r="LYG671" s="7"/>
      <c r="LYH671" s="7"/>
      <c r="LYI671" s="7"/>
      <c r="LYJ671" s="7"/>
      <c r="LYK671" s="7"/>
      <c r="LYL671" s="7"/>
      <c r="LYM671" s="7"/>
      <c r="LYN671" s="7"/>
      <c r="LYO671" s="7"/>
      <c r="LYP671" s="7"/>
      <c r="LYQ671" s="7"/>
      <c r="LYR671" s="7"/>
      <c r="LYS671" s="7"/>
      <c r="LYT671" s="7"/>
      <c r="LYU671" s="7"/>
      <c r="LYV671" s="7"/>
      <c r="LYW671" s="7"/>
      <c r="LYX671" s="7"/>
      <c r="LYY671" s="7"/>
      <c r="LYZ671" s="7"/>
      <c r="LZA671" s="7"/>
      <c r="LZB671" s="7"/>
      <c r="LZC671" s="7"/>
      <c r="LZD671" s="7"/>
      <c r="LZE671" s="7"/>
      <c r="LZF671" s="7"/>
      <c r="LZG671" s="7"/>
      <c r="LZH671" s="7"/>
      <c r="LZI671" s="7"/>
      <c r="LZJ671" s="7"/>
      <c r="LZK671" s="7"/>
      <c r="LZL671" s="7"/>
      <c r="LZM671" s="7"/>
      <c r="LZN671" s="7"/>
      <c r="LZO671" s="7"/>
      <c r="LZP671" s="7"/>
      <c r="LZQ671" s="7"/>
      <c r="LZR671" s="7"/>
      <c r="LZS671" s="7"/>
      <c r="LZT671" s="7"/>
      <c r="LZU671" s="7"/>
      <c r="LZV671" s="7"/>
      <c r="LZW671" s="7"/>
      <c r="LZX671" s="7"/>
      <c r="LZY671" s="7"/>
      <c r="LZZ671" s="7"/>
      <c r="MAA671" s="7"/>
      <c r="MAB671" s="7"/>
      <c r="MAC671" s="7"/>
      <c r="MAD671" s="7"/>
      <c r="MAE671" s="7"/>
      <c r="MAF671" s="7"/>
      <c r="MAG671" s="7"/>
      <c r="MAH671" s="7"/>
      <c r="MAI671" s="7"/>
      <c r="MAJ671" s="7"/>
      <c r="MAK671" s="7"/>
      <c r="MAL671" s="7"/>
      <c r="MAM671" s="7"/>
      <c r="MAN671" s="7"/>
      <c r="MAO671" s="7"/>
      <c r="MAP671" s="7"/>
      <c r="MAQ671" s="7"/>
      <c r="MAR671" s="7"/>
      <c r="MAS671" s="7"/>
      <c r="MAT671" s="7"/>
      <c r="MAU671" s="7"/>
      <c r="MAV671" s="7"/>
      <c r="MAW671" s="7"/>
      <c r="MAX671" s="7"/>
      <c r="MAY671" s="7"/>
      <c r="MAZ671" s="7"/>
      <c r="MBA671" s="7"/>
      <c r="MBB671" s="7"/>
      <c r="MBC671" s="7"/>
      <c r="MBD671" s="7"/>
      <c r="MBE671" s="7"/>
      <c r="MBF671" s="7"/>
      <c r="MBG671" s="7"/>
      <c r="MBH671" s="7"/>
      <c r="MBI671" s="7"/>
      <c r="MBJ671" s="7"/>
      <c r="MBK671" s="7"/>
      <c r="MBL671" s="7"/>
      <c r="MBM671" s="7"/>
      <c r="MBN671" s="7"/>
      <c r="MBO671" s="7"/>
      <c r="MBP671" s="7"/>
      <c r="MBQ671" s="7"/>
      <c r="MBR671" s="7"/>
      <c r="MBS671" s="7"/>
      <c r="MBT671" s="7"/>
      <c r="MBU671" s="7"/>
      <c r="MBV671" s="7"/>
      <c r="MBW671" s="7"/>
      <c r="MBX671" s="7"/>
      <c r="MBY671" s="7"/>
      <c r="MBZ671" s="7"/>
      <c r="MCA671" s="7"/>
      <c r="MCB671" s="7"/>
      <c r="MCC671" s="7"/>
      <c r="MCD671" s="7"/>
      <c r="MCE671" s="7"/>
      <c r="MCF671" s="7"/>
      <c r="MCG671" s="7"/>
      <c r="MCH671" s="7"/>
      <c r="MCI671" s="7"/>
      <c r="MCJ671" s="7"/>
      <c r="MCK671" s="7"/>
      <c r="MCL671" s="7"/>
      <c r="MCM671" s="7"/>
      <c r="MCN671" s="7"/>
      <c r="MCO671" s="7"/>
      <c r="MCP671" s="7"/>
      <c r="MCQ671" s="7"/>
      <c r="MCR671" s="7"/>
      <c r="MCS671" s="7"/>
      <c r="MCT671" s="7"/>
      <c r="MCU671" s="7"/>
      <c r="MCV671" s="7"/>
      <c r="MCW671" s="7"/>
      <c r="MCX671" s="7"/>
      <c r="MCY671" s="7"/>
      <c r="MCZ671" s="7"/>
      <c r="MDA671" s="7"/>
      <c r="MDB671" s="7"/>
      <c r="MDC671" s="7"/>
      <c r="MDD671" s="7"/>
      <c r="MDE671" s="7"/>
      <c r="MDF671" s="7"/>
      <c r="MDG671" s="7"/>
      <c r="MDH671" s="7"/>
      <c r="MDI671" s="7"/>
      <c r="MDJ671" s="7"/>
      <c r="MDK671" s="7"/>
      <c r="MDL671" s="7"/>
      <c r="MDM671" s="7"/>
      <c r="MDN671" s="7"/>
      <c r="MDO671" s="7"/>
      <c r="MDP671" s="7"/>
      <c r="MDQ671" s="7"/>
      <c r="MDR671" s="7"/>
      <c r="MDS671" s="7"/>
      <c r="MDT671" s="7"/>
      <c r="MDU671" s="7"/>
      <c r="MDV671" s="7"/>
      <c r="MDW671" s="7"/>
      <c r="MDX671" s="7"/>
      <c r="MDY671" s="7"/>
      <c r="MDZ671" s="7"/>
      <c r="MEA671" s="7"/>
      <c r="MEB671" s="7"/>
      <c r="MEC671" s="7"/>
      <c r="MED671" s="7"/>
      <c r="MEE671" s="7"/>
      <c r="MEF671" s="7"/>
      <c r="MEG671" s="7"/>
      <c r="MEH671" s="7"/>
      <c r="MEI671" s="7"/>
      <c r="MEJ671" s="7"/>
      <c r="MEK671" s="7"/>
      <c r="MEL671" s="7"/>
      <c r="MEM671" s="7"/>
      <c r="MEN671" s="7"/>
      <c r="MEO671" s="7"/>
      <c r="MEP671" s="7"/>
      <c r="MEQ671" s="7"/>
      <c r="MER671" s="7"/>
      <c r="MES671" s="7"/>
      <c r="MET671" s="7"/>
      <c r="MEU671" s="7"/>
      <c r="MEV671" s="7"/>
      <c r="MEW671" s="7"/>
      <c r="MEX671" s="7"/>
      <c r="MEY671" s="7"/>
      <c r="MEZ671" s="7"/>
      <c r="MFA671" s="7"/>
      <c r="MFB671" s="7"/>
      <c r="MFC671" s="7"/>
      <c r="MFD671" s="7"/>
      <c r="MFE671" s="7"/>
      <c r="MFF671" s="7"/>
      <c r="MFG671" s="7"/>
      <c r="MFH671" s="7"/>
      <c r="MFI671" s="7"/>
      <c r="MFJ671" s="7"/>
      <c r="MFK671" s="7"/>
      <c r="MFL671" s="7"/>
      <c r="MFM671" s="7"/>
      <c r="MFN671" s="7"/>
      <c r="MFO671" s="7"/>
      <c r="MFP671" s="7"/>
      <c r="MFQ671" s="7"/>
      <c r="MFR671" s="7"/>
      <c r="MFS671" s="7"/>
      <c r="MFT671" s="7"/>
      <c r="MFU671" s="7"/>
      <c r="MFV671" s="7"/>
      <c r="MFW671" s="7"/>
      <c r="MFX671" s="7"/>
      <c r="MFY671" s="7"/>
      <c r="MFZ671" s="7"/>
      <c r="MGA671" s="7"/>
      <c r="MGB671" s="7"/>
      <c r="MGC671" s="7"/>
      <c r="MGD671" s="7"/>
      <c r="MGE671" s="7"/>
      <c r="MGF671" s="7"/>
      <c r="MGG671" s="7"/>
      <c r="MGH671" s="7"/>
      <c r="MGI671" s="7"/>
      <c r="MGJ671" s="7"/>
      <c r="MGK671" s="7"/>
      <c r="MGL671" s="7"/>
      <c r="MGM671" s="7"/>
      <c r="MGN671" s="7"/>
      <c r="MGO671" s="7"/>
      <c r="MGP671" s="7"/>
      <c r="MGQ671" s="7"/>
      <c r="MGR671" s="7"/>
      <c r="MGS671" s="7"/>
      <c r="MGT671" s="7"/>
      <c r="MGU671" s="7"/>
      <c r="MGV671" s="7"/>
      <c r="MGW671" s="7"/>
      <c r="MGX671" s="7"/>
      <c r="MGY671" s="7"/>
      <c r="MGZ671" s="7"/>
      <c r="MHA671" s="7"/>
      <c r="MHB671" s="7"/>
      <c r="MHC671" s="7"/>
      <c r="MHD671" s="7"/>
      <c r="MHE671" s="7"/>
      <c r="MHF671" s="7"/>
      <c r="MHG671" s="7"/>
      <c r="MHH671" s="7"/>
      <c r="MHI671" s="7"/>
      <c r="MHJ671" s="7"/>
      <c r="MHK671" s="7"/>
      <c r="MHL671" s="7"/>
      <c r="MHM671" s="7"/>
      <c r="MHN671" s="7"/>
      <c r="MHO671" s="7"/>
      <c r="MHP671" s="7"/>
      <c r="MHQ671" s="7"/>
      <c r="MHR671" s="7"/>
      <c r="MHS671" s="7"/>
      <c r="MHT671" s="7"/>
      <c r="MHU671" s="7"/>
      <c r="MHV671" s="7"/>
      <c r="MHW671" s="7"/>
      <c r="MHX671" s="7"/>
      <c r="MHY671" s="7"/>
      <c r="MHZ671" s="7"/>
      <c r="MIA671" s="7"/>
      <c r="MIB671" s="7"/>
      <c r="MIC671" s="7"/>
      <c r="MID671" s="7"/>
      <c r="MIE671" s="7"/>
      <c r="MIF671" s="7"/>
      <c r="MIG671" s="7"/>
      <c r="MIH671" s="7"/>
      <c r="MII671" s="7"/>
      <c r="MIJ671" s="7"/>
      <c r="MIK671" s="7"/>
      <c r="MIL671" s="7"/>
      <c r="MIM671" s="7"/>
      <c r="MIN671" s="7"/>
      <c r="MIO671" s="7"/>
      <c r="MIP671" s="7"/>
      <c r="MIQ671" s="7"/>
      <c r="MIR671" s="7"/>
      <c r="MIS671" s="7"/>
      <c r="MIT671" s="7"/>
      <c r="MIU671" s="7"/>
      <c r="MIV671" s="7"/>
      <c r="MIW671" s="7"/>
      <c r="MIX671" s="7"/>
      <c r="MIY671" s="7"/>
      <c r="MIZ671" s="7"/>
      <c r="MJA671" s="7"/>
      <c r="MJB671" s="7"/>
      <c r="MJC671" s="7"/>
      <c r="MJD671" s="7"/>
      <c r="MJE671" s="7"/>
      <c r="MJF671" s="7"/>
      <c r="MJG671" s="7"/>
      <c r="MJH671" s="7"/>
      <c r="MJI671" s="7"/>
      <c r="MJJ671" s="7"/>
      <c r="MJK671" s="7"/>
      <c r="MJL671" s="7"/>
      <c r="MJM671" s="7"/>
      <c r="MJN671" s="7"/>
      <c r="MJO671" s="7"/>
      <c r="MJP671" s="7"/>
      <c r="MJQ671" s="7"/>
      <c r="MJR671" s="7"/>
      <c r="MJS671" s="7"/>
      <c r="MJT671" s="7"/>
      <c r="MJU671" s="7"/>
      <c r="MJV671" s="7"/>
      <c r="MJW671" s="7"/>
      <c r="MJX671" s="7"/>
      <c r="MJY671" s="7"/>
      <c r="MJZ671" s="7"/>
      <c r="MKA671" s="7"/>
      <c r="MKB671" s="7"/>
      <c r="MKC671" s="7"/>
      <c r="MKD671" s="7"/>
      <c r="MKE671" s="7"/>
      <c r="MKF671" s="7"/>
      <c r="MKG671" s="7"/>
      <c r="MKH671" s="7"/>
      <c r="MKI671" s="7"/>
      <c r="MKJ671" s="7"/>
      <c r="MKK671" s="7"/>
      <c r="MKL671" s="7"/>
      <c r="MKM671" s="7"/>
      <c r="MKN671" s="7"/>
      <c r="MKO671" s="7"/>
      <c r="MKP671" s="7"/>
      <c r="MKQ671" s="7"/>
      <c r="MKR671" s="7"/>
      <c r="MKS671" s="7"/>
      <c r="MKT671" s="7"/>
      <c r="MKU671" s="7"/>
      <c r="MKV671" s="7"/>
      <c r="MKW671" s="7"/>
      <c r="MKX671" s="7"/>
      <c r="MKY671" s="7"/>
      <c r="MKZ671" s="7"/>
      <c r="MLA671" s="7"/>
      <c r="MLB671" s="7"/>
      <c r="MLC671" s="7"/>
      <c r="MLD671" s="7"/>
      <c r="MLE671" s="7"/>
      <c r="MLF671" s="7"/>
      <c r="MLG671" s="7"/>
      <c r="MLH671" s="7"/>
      <c r="MLI671" s="7"/>
      <c r="MLJ671" s="7"/>
      <c r="MLK671" s="7"/>
      <c r="MLL671" s="7"/>
      <c r="MLM671" s="7"/>
      <c r="MLN671" s="7"/>
      <c r="MLO671" s="7"/>
      <c r="MLP671" s="7"/>
      <c r="MLQ671" s="7"/>
      <c r="MLR671" s="7"/>
      <c r="MLS671" s="7"/>
      <c r="MLT671" s="7"/>
      <c r="MLU671" s="7"/>
      <c r="MLV671" s="7"/>
      <c r="MLW671" s="7"/>
      <c r="MLX671" s="7"/>
      <c r="MLY671" s="7"/>
      <c r="MLZ671" s="7"/>
      <c r="MMA671" s="7"/>
      <c r="MMB671" s="7"/>
      <c r="MMC671" s="7"/>
      <c r="MMD671" s="7"/>
      <c r="MME671" s="7"/>
      <c r="MMF671" s="7"/>
      <c r="MMG671" s="7"/>
      <c r="MMH671" s="7"/>
      <c r="MMI671" s="7"/>
      <c r="MMJ671" s="7"/>
      <c r="MMK671" s="7"/>
      <c r="MML671" s="7"/>
      <c r="MMM671" s="7"/>
      <c r="MMN671" s="7"/>
      <c r="MMO671" s="7"/>
      <c r="MMP671" s="7"/>
      <c r="MMQ671" s="7"/>
      <c r="MMR671" s="7"/>
      <c r="MMS671" s="7"/>
      <c r="MMT671" s="7"/>
      <c r="MMU671" s="7"/>
      <c r="MMV671" s="7"/>
      <c r="MMW671" s="7"/>
      <c r="MMX671" s="7"/>
      <c r="MMY671" s="7"/>
      <c r="MMZ671" s="7"/>
      <c r="MNA671" s="7"/>
      <c r="MNB671" s="7"/>
      <c r="MNC671" s="7"/>
      <c r="MND671" s="7"/>
      <c r="MNE671" s="7"/>
      <c r="MNF671" s="7"/>
      <c r="MNG671" s="7"/>
      <c r="MNH671" s="7"/>
      <c r="MNI671" s="7"/>
      <c r="MNJ671" s="7"/>
      <c r="MNK671" s="7"/>
      <c r="MNL671" s="7"/>
      <c r="MNM671" s="7"/>
      <c r="MNN671" s="7"/>
      <c r="MNO671" s="7"/>
      <c r="MNP671" s="7"/>
      <c r="MNQ671" s="7"/>
      <c r="MNR671" s="7"/>
      <c r="MNS671" s="7"/>
      <c r="MNT671" s="7"/>
      <c r="MNU671" s="7"/>
      <c r="MNV671" s="7"/>
      <c r="MNW671" s="7"/>
      <c r="MNX671" s="7"/>
      <c r="MNY671" s="7"/>
      <c r="MNZ671" s="7"/>
      <c r="MOA671" s="7"/>
      <c r="MOB671" s="7"/>
      <c r="MOC671" s="7"/>
      <c r="MOD671" s="7"/>
      <c r="MOE671" s="7"/>
      <c r="MOF671" s="7"/>
      <c r="MOG671" s="7"/>
      <c r="MOH671" s="7"/>
      <c r="MOI671" s="7"/>
      <c r="MOJ671" s="7"/>
      <c r="MOK671" s="7"/>
      <c r="MOL671" s="7"/>
      <c r="MOM671" s="7"/>
      <c r="MON671" s="7"/>
      <c r="MOO671" s="7"/>
      <c r="MOP671" s="7"/>
      <c r="MOQ671" s="7"/>
      <c r="MOR671" s="7"/>
      <c r="MOS671" s="7"/>
      <c r="MOT671" s="7"/>
      <c r="MOU671" s="7"/>
      <c r="MOV671" s="7"/>
      <c r="MOW671" s="7"/>
      <c r="MOX671" s="7"/>
      <c r="MOY671" s="7"/>
      <c r="MOZ671" s="7"/>
      <c r="MPA671" s="7"/>
      <c r="MPB671" s="7"/>
      <c r="MPC671" s="7"/>
      <c r="MPD671" s="7"/>
      <c r="MPE671" s="7"/>
      <c r="MPF671" s="7"/>
      <c r="MPG671" s="7"/>
      <c r="MPH671" s="7"/>
      <c r="MPI671" s="7"/>
      <c r="MPJ671" s="7"/>
      <c r="MPK671" s="7"/>
      <c r="MPL671" s="7"/>
      <c r="MPM671" s="7"/>
      <c r="MPN671" s="7"/>
      <c r="MPO671" s="7"/>
      <c r="MPP671" s="7"/>
      <c r="MPQ671" s="7"/>
      <c r="MPR671" s="7"/>
      <c r="MPS671" s="7"/>
      <c r="MPT671" s="7"/>
      <c r="MPU671" s="7"/>
      <c r="MPV671" s="7"/>
      <c r="MPW671" s="7"/>
      <c r="MPX671" s="7"/>
      <c r="MPY671" s="7"/>
      <c r="MPZ671" s="7"/>
      <c r="MQA671" s="7"/>
      <c r="MQB671" s="7"/>
      <c r="MQC671" s="7"/>
      <c r="MQD671" s="7"/>
      <c r="MQE671" s="7"/>
      <c r="MQF671" s="7"/>
      <c r="MQG671" s="7"/>
      <c r="MQH671" s="7"/>
      <c r="MQI671" s="7"/>
      <c r="MQJ671" s="7"/>
      <c r="MQK671" s="7"/>
      <c r="MQL671" s="7"/>
      <c r="MQM671" s="7"/>
      <c r="MQN671" s="7"/>
      <c r="MQO671" s="7"/>
      <c r="MQP671" s="7"/>
      <c r="MQQ671" s="7"/>
      <c r="MQR671" s="7"/>
      <c r="MQS671" s="7"/>
      <c r="MQT671" s="7"/>
      <c r="MQU671" s="7"/>
      <c r="MQV671" s="7"/>
      <c r="MQW671" s="7"/>
      <c r="MQX671" s="7"/>
      <c r="MQY671" s="7"/>
      <c r="MQZ671" s="7"/>
      <c r="MRA671" s="7"/>
      <c r="MRB671" s="7"/>
      <c r="MRC671" s="7"/>
      <c r="MRD671" s="7"/>
      <c r="MRE671" s="7"/>
      <c r="MRF671" s="7"/>
      <c r="MRG671" s="7"/>
      <c r="MRH671" s="7"/>
      <c r="MRI671" s="7"/>
      <c r="MRJ671" s="7"/>
      <c r="MRK671" s="7"/>
      <c r="MRL671" s="7"/>
      <c r="MRM671" s="7"/>
      <c r="MRN671" s="7"/>
      <c r="MRO671" s="7"/>
      <c r="MRP671" s="7"/>
      <c r="MRQ671" s="7"/>
      <c r="MRR671" s="7"/>
      <c r="MRS671" s="7"/>
      <c r="MRT671" s="7"/>
      <c r="MRU671" s="7"/>
      <c r="MRV671" s="7"/>
      <c r="MRW671" s="7"/>
      <c r="MRX671" s="7"/>
      <c r="MRY671" s="7"/>
      <c r="MRZ671" s="7"/>
      <c r="MSA671" s="7"/>
      <c r="MSB671" s="7"/>
      <c r="MSC671" s="7"/>
      <c r="MSD671" s="7"/>
      <c r="MSE671" s="7"/>
      <c r="MSF671" s="7"/>
      <c r="MSG671" s="7"/>
      <c r="MSH671" s="7"/>
      <c r="MSI671" s="7"/>
      <c r="MSJ671" s="7"/>
      <c r="MSK671" s="7"/>
      <c r="MSL671" s="7"/>
      <c r="MSM671" s="7"/>
      <c r="MSN671" s="7"/>
      <c r="MSO671" s="7"/>
      <c r="MSP671" s="7"/>
      <c r="MSQ671" s="7"/>
      <c r="MSR671" s="7"/>
      <c r="MSS671" s="7"/>
      <c r="MST671" s="7"/>
      <c r="MSU671" s="7"/>
      <c r="MSV671" s="7"/>
      <c r="MSW671" s="7"/>
      <c r="MSX671" s="7"/>
      <c r="MSY671" s="7"/>
      <c r="MSZ671" s="7"/>
      <c r="MTA671" s="7"/>
      <c r="MTB671" s="7"/>
      <c r="MTC671" s="7"/>
      <c r="MTD671" s="7"/>
      <c r="MTE671" s="7"/>
      <c r="MTF671" s="7"/>
      <c r="MTG671" s="7"/>
      <c r="MTH671" s="7"/>
      <c r="MTI671" s="7"/>
      <c r="MTJ671" s="7"/>
      <c r="MTK671" s="7"/>
      <c r="MTL671" s="7"/>
      <c r="MTM671" s="7"/>
      <c r="MTN671" s="7"/>
      <c r="MTO671" s="7"/>
      <c r="MTP671" s="7"/>
      <c r="MTQ671" s="7"/>
      <c r="MTR671" s="7"/>
      <c r="MTS671" s="7"/>
      <c r="MTT671" s="7"/>
      <c r="MTU671" s="7"/>
      <c r="MTV671" s="7"/>
      <c r="MTW671" s="7"/>
      <c r="MTX671" s="7"/>
      <c r="MTY671" s="7"/>
      <c r="MTZ671" s="7"/>
      <c r="MUA671" s="7"/>
      <c r="MUB671" s="7"/>
      <c r="MUC671" s="7"/>
      <c r="MUD671" s="7"/>
      <c r="MUE671" s="7"/>
      <c r="MUF671" s="7"/>
      <c r="MUG671" s="7"/>
      <c r="MUH671" s="7"/>
      <c r="MUI671" s="7"/>
      <c r="MUJ671" s="7"/>
      <c r="MUK671" s="7"/>
      <c r="MUL671" s="7"/>
      <c r="MUM671" s="7"/>
      <c r="MUN671" s="7"/>
      <c r="MUO671" s="7"/>
      <c r="MUP671" s="7"/>
      <c r="MUQ671" s="7"/>
      <c r="MUR671" s="7"/>
      <c r="MUS671" s="7"/>
      <c r="MUT671" s="7"/>
      <c r="MUU671" s="7"/>
      <c r="MUV671" s="7"/>
      <c r="MUW671" s="7"/>
      <c r="MUX671" s="7"/>
      <c r="MUY671" s="7"/>
      <c r="MUZ671" s="7"/>
      <c r="MVA671" s="7"/>
      <c r="MVB671" s="7"/>
      <c r="MVC671" s="7"/>
      <c r="MVD671" s="7"/>
      <c r="MVE671" s="7"/>
      <c r="MVF671" s="7"/>
      <c r="MVG671" s="7"/>
      <c r="MVH671" s="7"/>
      <c r="MVI671" s="7"/>
      <c r="MVJ671" s="7"/>
      <c r="MVK671" s="7"/>
      <c r="MVL671" s="7"/>
      <c r="MVM671" s="7"/>
      <c r="MVN671" s="7"/>
      <c r="MVO671" s="7"/>
      <c r="MVP671" s="7"/>
      <c r="MVQ671" s="7"/>
      <c r="MVR671" s="7"/>
      <c r="MVS671" s="7"/>
      <c r="MVT671" s="7"/>
      <c r="MVU671" s="7"/>
      <c r="MVV671" s="7"/>
      <c r="MVW671" s="7"/>
      <c r="MVX671" s="7"/>
      <c r="MVY671" s="7"/>
      <c r="MVZ671" s="7"/>
      <c r="MWA671" s="7"/>
      <c r="MWB671" s="7"/>
      <c r="MWC671" s="7"/>
      <c r="MWD671" s="7"/>
      <c r="MWE671" s="7"/>
      <c r="MWF671" s="7"/>
      <c r="MWG671" s="7"/>
      <c r="MWH671" s="7"/>
      <c r="MWI671" s="7"/>
      <c r="MWJ671" s="7"/>
      <c r="MWK671" s="7"/>
      <c r="MWL671" s="7"/>
      <c r="MWM671" s="7"/>
      <c r="MWN671" s="7"/>
      <c r="MWO671" s="7"/>
      <c r="MWP671" s="7"/>
      <c r="MWQ671" s="7"/>
      <c r="MWR671" s="7"/>
      <c r="MWS671" s="7"/>
      <c r="MWT671" s="7"/>
      <c r="MWU671" s="7"/>
      <c r="MWV671" s="7"/>
      <c r="MWW671" s="7"/>
      <c r="MWX671" s="7"/>
      <c r="MWY671" s="7"/>
      <c r="MWZ671" s="7"/>
      <c r="MXA671" s="7"/>
      <c r="MXB671" s="7"/>
      <c r="MXC671" s="7"/>
      <c r="MXD671" s="7"/>
      <c r="MXE671" s="7"/>
      <c r="MXF671" s="7"/>
      <c r="MXG671" s="7"/>
      <c r="MXH671" s="7"/>
      <c r="MXI671" s="7"/>
      <c r="MXJ671" s="7"/>
      <c r="MXK671" s="7"/>
      <c r="MXL671" s="7"/>
      <c r="MXM671" s="7"/>
      <c r="MXN671" s="7"/>
      <c r="MXO671" s="7"/>
      <c r="MXP671" s="7"/>
      <c r="MXQ671" s="7"/>
      <c r="MXR671" s="7"/>
      <c r="MXS671" s="7"/>
      <c r="MXT671" s="7"/>
      <c r="MXU671" s="7"/>
      <c r="MXV671" s="7"/>
      <c r="MXW671" s="7"/>
      <c r="MXX671" s="7"/>
      <c r="MXY671" s="7"/>
      <c r="MXZ671" s="7"/>
      <c r="MYA671" s="7"/>
      <c r="MYB671" s="7"/>
      <c r="MYC671" s="7"/>
      <c r="MYD671" s="7"/>
      <c r="MYE671" s="7"/>
      <c r="MYF671" s="7"/>
      <c r="MYG671" s="7"/>
      <c r="MYH671" s="7"/>
      <c r="MYI671" s="7"/>
      <c r="MYJ671" s="7"/>
      <c r="MYK671" s="7"/>
      <c r="MYL671" s="7"/>
      <c r="MYM671" s="7"/>
      <c r="MYN671" s="7"/>
      <c r="MYO671" s="7"/>
      <c r="MYP671" s="7"/>
      <c r="MYQ671" s="7"/>
      <c r="MYR671" s="7"/>
      <c r="MYS671" s="7"/>
      <c r="MYT671" s="7"/>
      <c r="MYU671" s="7"/>
      <c r="MYV671" s="7"/>
      <c r="MYW671" s="7"/>
      <c r="MYX671" s="7"/>
      <c r="MYY671" s="7"/>
      <c r="MYZ671" s="7"/>
      <c r="MZA671" s="7"/>
      <c r="MZB671" s="7"/>
      <c r="MZC671" s="7"/>
      <c r="MZD671" s="7"/>
      <c r="MZE671" s="7"/>
      <c r="MZF671" s="7"/>
      <c r="MZG671" s="7"/>
      <c r="MZH671" s="7"/>
      <c r="MZI671" s="7"/>
      <c r="MZJ671" s="7"/>
      <c r="MZK671" s="7"/>
      <c r="MZL671" s="7"/>
      <c r="MZM671" s="7"/>
      <c r="MZN671" s="7"/>
      <c r="MZO671" s="7"/>
      <c r="MZP671" s="7"/>
      <c r="MZQ671" s="7"/>
      <c r="MZR671" s="7"/>
      <c r="MZS671" s="7"/>
      <c r="MZT671" s="7"/>
      <c r="MZU671" s="7"/>
      <c r="MZV671" s="7"/>
      <c r="MZW671" s="7"/>
      <c r="MZX671" s="7"/>
      <c r="MZY671" s="7"/>
      <c r="MZZ671" s="7"/>
      <c r="NAA671" s="7"/>
      <c r="NAB671" s="7"/>
      <c r="NAC671" s="7"/>
      <c r="NAD671" s="7"/>
      <c r="NAE671" s="7"/>
      <c r="NAF671" s="7"/>
      <c r="NAG671" s="7"/>
      <c r="NAH671" s="7"/>
      <c r="NAI671" s="7"/>
      <c r="NAJ671" s="7"/>
      <c r="NAK671" s="7"/>
      <c r="NAL671" s="7"/>
      <c r="NAM671" s="7"/>
      <c r="NAN671" s="7"/>
      <c r="NAO671" s="7"/>
      <c r="NAP671" s="7"/>
      <c r="NAQ671" s="7"/>
      <c r="NAR671" s="7"/>
      <c r="NAS671" s="7"/>
      <c r="NAT671" s="7"/>
      <c r="NAU671" s="7"/>
      <c r="NAV671" s="7"/>
      <c r="NAW671" s="7"/>
      <c r="NAX671" s="7"/>
      <c r="NAY671" s="7"/>
      <c r="NAZ671" s="7"/>
      <c r="NBA671" s="7"/>
      <c r="NBB671" s="7"/>
      <c r="NBC671" s="7"/>
      <c r="NBD671" s="7"/>
      <c r="NBE671" s="7"/>
      <c r="NBF671" s="7"/>
      <c r="NBG671" s="7"/>
      <c r="NBH671" s="7"/>
      <c r="NBI671" s="7"/>
      <c r="NBJ671" s="7"/>
      <c r="NBK671" s="7"/>
      <c r="NBL671" s="7"/>
      <c r="NBM671" s="7"/>
      <c r="NBN671" s="7"/>
      <c r="NBO671" s="7"/>
      <c r="NBP671" s="7"/>
      <c r="NBQ671" s="7"/>
      <c r="NBR671" s="7"/>
      <c r="NBS671" s="7"/>
      <c r="NBT671" s="7"/>
      <c r="NBU671" s="7"/>
      <c r="NBV671" s="7"/>
      <c r="NBW671" s="7"/>
      <c r="NBX671" s="7"/>
      <c r="NBY671" s="7"/>
      <c r="NBZ671" s="7"/>
      <c r="NCA671" s="7"/>
      <c r="NCB671" s="7"/>
      <c r="NCC671" s="7"/>
      <c r="NCD671" s="7"/>
      <c r="NCE671" s="7"/>
      <c r="NCF671" s="7"/>
      <c r="NCG671" s="7"/>
      <c r="NCH671" s="7"/>
      <c r="NCI671" s="7"/>
      <c r="NCJ671" s="7"/>
      <c r="NCK671" s="7"/>
      <c r="NCL671" s="7"/>
      <c r="NCM671" s="7"/>
      <c r="NCN671" s="7"/>
      <c r="NCO671" s="7"/>
      <c r="NCP671" s="7"/>
      <c r="NCQ671" s="7"/>
      <c r="NCR671" s="7"/>
      <c r="NCS671" s="7"/>
      <c r="NCT671" s="7"/>
      <c r="NCU671" s="7"/>
      <c r="NCV671" s="7"/>
      <c r="NCW671" s="7"/>
      <c r="NCX671" s="7"/>
      <c r="NCY671" s="7"/>
      <c r="NCZ671" s="7"/>
      <c r="NDA671" s="7"/>
      <c r="NDB671" s="7"/>
      <c r="NDC671" s="7"/>
      <c r="NDD671" s="7"/>
      <c r="NDE671" s="7"/>
      <c r="NDF671" s="7"/>
      <c r="NDG671" s="7"/>
      <c r="NDH671" s="7"/>
      <c r="NDI671" s="7"/>
      <c r="NDJ671" s="7"/>
      <c r="NDK671" s="7"/>
      <c r="NDL671" s="7"/>
      <c r="NDM671" s="7"/>
      <c r="NDN671" s="7"/>
      <c r="NDO671" s="7"/>
      <c r="NDP671" s="7"/>
      <c r="NDQ671" s="7"/>
      <c r="NDR671" s="7"/>
      <c r="NDS671" s="7"/>
      <c r="NDT671" s="7"/>
      <c r="NDU671" s="7"/>
      <c r="NDV671" s="7"/>
      <c r="NDW671" s="7"/>
      <c r="NDX671" s="7"/>
      <c r="NDY671" s="7"/>
      <c r="NDZ671" s="7"/>
      <c r="NEA671" s="7"/>
      <c r="NEB671" s="7"/>
      <c r="NEC671" s="7"/>
      <c r="NED671" s="7"/>
      <c r="NEE671" s="7"/>
      <c r="NEF671" s="7"/>
      <c r="NEG671" s="7"/>
      <c r="NEH671" s="7"/>
      <c r="NEI671" s="7"/>
      <c r="NEJ671" s="7"/>
      <c r="NEK671" s="7"/>
      <c r="NEL671" s="7"/>
      <c r="NEM671" s="7"/>
      <c r="NEN671" s="7"/>
      <c r="NEO671" s="7"/>
      <c r="NEP671" s="7"/>
      <c r="NEQ671" s="7"/>
      <c r="NER671" s="7"/>
      <c r="NES671" s="7"/>
      <c r="NET671" s="7"/>
      <c r="NEU671" s="7"/>
      <c r="NEV671" s="7"/>
      <c r="NEW671" s="7"/>
      <c r="NEX671" s="7"/>
      <c r="NEY671" s="7"/>
      <c r="NEZ671" s="7"/>
      <c r="NFA671" s="7"/>
      <c r="NFB671" s="7"/>
      <c r="NFC671" s="7"/>
      <c r="NFD671" s="7"/>
      <c r="NFE671" s="7"/>
      <c r="NFF671" s="7"/>
      <c r="NFG671" s="7"/>
      <c r="NFH671" s="7"/>
      <c r="NFI671" s="7"/>
      <c r="NFJ671" s="7"/>
      <c r="NFK671" s="7"/>
      <c r="NFL671" s="7"/>
      <c r="NFM671" s="7"/>
      <c r="NFN671" s="7"/>
      <c r="NFO671" s="7"/>
      <c r="NFP671" s="7"/>
      <c r="NFQ671" s="7"/>
      <c r="NFR671" s="7"/>
      <c r="NFS671" s="7"/>
      <c r="NFT671" s="7"/>
      <c r="NFU671" s="7"/>
      <c r="NFV671" s="7"/>
      <c r="NFW671" s="7"/>
      <c r="NFX671" s="7"/>
      <c r="NFY671" s="7"/>
      <c r="NFZ671" s="7"/>
      <c r="NGA671" s="7"/>
      <c r="NGB671" s="7"/>
      <c r="NGC671" s="7"/>
      <c r="NGD671" s="7"/>
      <c r="NGE671" s="7"/>
      <c r="NGF671" s="7"/>
      <c r="NGG671" s="7"/>
      <c r="NGH671" s="7"/>
      <c r="NGI671" s="7"/>
      <c r="NGJ671" s="7"/>
      <c r="NGK671" s="7"/>
      <c r="NGL671" s="7"/>
      <c r="NGM671" s="7"/>
      <c r="NGN671" s="7"/>
      <c r="NGO671" s="7"/>
      <c r="NGP671" s="7"/>
      <c r="NGQ671" s="7"/>
      <c r="NGR671" s="7"/>
      <c r="NGS671" s="7"/>
      <c r="NGT671" s="7"/>
      <c r="NGU671" s="7"/>
      <c r="NGV671" s="7"/>
      <c r="NGW671" s="7"/>
      <c r="NGX671" s="7"/>
      <c r="NGY671" s="7"/>
      <c r="NGZ671" s="7"/>
      <c r="NHA671" s="7"/>
      <c r="NHB671" s="7"/>
      <c r="NHC671" s="7"/>
      <c r="NHD671" s="7"/>
      <c r="NHE671" s="7"/>
      <c r="NHF671" s="7"/>
      <c r="NHG671" s="7"/>
      <c r="NHH671" s="7"/>
      <c r="NHI671" s="7"/>
      <c r="NHJ671" s="7"/>
      <c r="NHK671" s="7"/>
      <c r="NHL671" s="7"/>
      <c r="NHM671" s="7"/>
      <c r="NHN671" s="7"/>
      <c r="NHO671" s="7"/>
      <c r="NHP671" s="7"/>
      <c r="NHQ671" s="7"/>
      <c r="NHR671" s="7"/>
      <c r="NHS671" s="7"/>
      <c r="NHT671" s="7"/>
      <c r="NHU671" s="7"/>
      <c r="NHV671" s="7"/>
      <c r="NHW671" s="7"/>
      <c r="NHX671" s="7"/>
      <c r="NHY671" s="7"/>
      <c r="NHZ671" s="7"/>
      <c r="NIA671" s="7"/>
      <c r="NIB671" s="7"/>
      <c r="NIC671" s="7"/>
      <c r="NID671" s="7"/>
      <c r="NIE671" s="7"/>
      <c r="NIF671" s="7"/>
      <c r="NIG671" s="7"/>
      <c r="NIH671" s="7"/>
      <c r="NII671" s="7"/>
      <c r="NIJ671" s="7"/>
      <c r="NIK671" s="7"/>
      <c r="NIL671" s="7"/>
      <c r="NIM671" s="7"/>
      <c r="NIN671" s="7"/>
      <c r="NIO671" s="7"/>
      <c r="NIP671" s="7"/>
      <c r="NIQ671" s="7"/>
      <c r="NIR671" s="7"/>
      <c r="NIS671" s="7"/>
      <c r="NIT671" s="7"/>
      <c r="NIU671" s="7"/>
      <c r="NIV671" s="7"/>
      <c r="NIW671" s="7"/>
      <c r="NIX671" s="7"/>
      <c r="NIY671" s="7"/>
      <c r="NIZ671" s="7"/>
      <c r="NJA671" s="7"/>
      <c r="NJB671" s="7"/>
      <c r="NJC671" s="7"/>
      <c r="NJD671" s="7"/>
      <c r="NJE671" s="7"/>
      <c r="NJF671" s="7"/>
      <c r="NJG671" s="7"/>
      <c r="NJH671" s="7"/>
      <c r="NJI671" s="7"/>
      <c r="NJJ671" s="7"/>
      <c r="NJK671" s="7"/>
      <c r="NJL671" s="7"/>
      <c r="NJM671" s="7"/>
      <c r="NJN671" s="7"/>
      <c r="NJO671" s="7"/>
      <c r="NJP671" s="7"/>
      <c r="NJQ671" s="7"/>
      <c r="NJR671" s="7"/>
      <c r="NJS671" s="7"/>
      <c r="NJT671" s="7"/>
      <c r="NJU671" s="7"/>
      <c r="NJV671" s="7"/>
      <c r="NJW671" s="7"/>
      <c r="NJX671" s="7"/>
      <c r="NJY671" s="7"/>
      <c r="NJZ671" s="7"/>
      <c r="NKA671" s="7"/>
      <c r="NKB671" s="7"/>
      <c r="NKC671" s="7"/>
      <c r="NKD671" s="7"/>
      <c r="NKE671" s="7"/>
      <c r="NKF671" s="7"/>
      <c r="NKG671" s="7"/>
      <c r="NKH671" s="7"/>
      <c r="NKI671" s="7"/>
      <c r="NKJ671" s="7"/>
      <c r="NKK671" s="7"/>
      <c r="NKL671" s="7"/>
      <c r="NKM671" s="7"/>
      <c r="NKN671" s="7"/>
      <c r="NKO671" s="7"/>
      <c r="NKP671" s="7"/>
      <c r="NKQ671" s="7"/>
      <c r="NKR671" s="7"/>
      <c r="NKS671" s="7"/>
      <c r="NKT671" s="7"/>
      <c r="NKU671" s="7"/>
      <c r="NKV671" s="7"/>
      <c r="NKW671" s="7"/>
      <c r="NKX671" s="7"/>
      <c r="NKY671" s="7"/>
      <c r="NKZ671" s="7"/>
      <c r="NLA671" s="7"/>
      <c r="NLB671" s="7"/>
      <c r="NLC671" s="7"/>
      <c r="NLD671" s="7"/>
      <c r="NLE671" s="7"/>
      <c r="NLF671" s="7"/>
      <c r="NLG671" s="7"/>
      <c r="NLH671" s="7"/>
      <c r="NLI671" s="7"/>
      <c r="NLJ671" s="7"/>
      <c r="NLK671" s="7"/>
      <c r="NLL671" s="7"/>
      <c r="NLM671" s="7"/>
      <c r="NLN671" s="7"/>
      <c r="NLO671" s="7"/>
      <c r="NLP671" s="7"/>
      <c r="NLQ671" s="7"/>
      <c r="NLR671" s="7"/>
      <c r="NLS671" s="7"/>
      <c r="NLT671" s="7"/>
      <c r="NLU671" s="7"/>
      <c r="NLV671" s="7"/>
      <c r="NLW671" s="7"/>
      <c r="NLX671" s="7"/>
      <c r="NLY671" s="7"/>
      <c r="NLZ671" s="7"/>
      <c r="NMA671" s="7"/>
      <c r="NMB671" s="7"/>
      <c r="NMC671" s="7"/>
      <c r="NMD671" s="7"/>
      <c r="NME671" s="7"/>
      <c r="NMF671" s="7"/>
      <c r="NMG671" s="7"/>
      <c r="NMH671" s="7"/>
      <c r="NMI671" s="7"/>
      <c r="NMJ671" s="7"/>
      <c r="NMK671" s="7"/>
      <c r="NML671" s="7"/>
      <c r="NMM671" s="7"/>
      <c r="NMN671" s="7"/>
      <c r="NMO671" s="7"/>
      <c r="NMP671" s="7"/>
      <c r="NMQ671" s="7"/>
      <c r="NMR671" s="7"/>
      <c r="NMS671" s="7"/>
      <c r="NMT671" s="7"/>
      <c r="NMU671" s="7"/>
      <c r="NMV671" s="7"/>
      <c r="NMW671" s="7"/>
      <c r="NMX671" s="7"/>
      <c r="NMY671" s="7"/>
      <c r="NMZ671" s="7"/>
      <c r="NNA671" s="7"/>
      <c r="NNB671" s="7"/>
      <c r="NNC671" s="7"/>
      <c r="NND671" s="7"/>
      <c r="NNE671" s="7"/>
      <c r="NNF671" s="7"/>
      <c r="NNG671" s="7"/>
      <c r="NNH671" s="7"/>
      <c r="NNI671" s="7"/>
      <c r="NNJ671" s="7"/>
      <c r="NNK671" s="7"/>
      <c r="NNL671" s="7"/>
      <c r="NNM671" s="7"/>
      <c r="NNN671" s="7"/>
      <c r="NNO671" s="7"/>
      <c r="NNP671" s="7"/>
      <c r="NNQ671" s="7"/>
      <c r="NNR671" s="7"/>
      <c r="NNS671" s="7"/>
      <c r="NNT671" s="7"/>
      <c r="NNU671" s="7"/>
      <c r="NNV671" s="7"/>
      <c r="NNW671" s="7"/>
      <c r="NNX671" s="7"/>
      <c r="NNY671" s="7"/>
      <c r="NNZ671" s="7"/>
      <c r="NOA671" s="7"/>
      <c r="NOB671" s="7"/>
      <c r="NOC671" s="7"/>
      <c r="NOD671" s="7"/>
      <c r="NOE671" s="7"/>
      <c r="NOF671" s="7"/>
      <c r="NOG671" s="7"/>
      <c r="NOH671" s="7"/>
      <c r="NOI671" s="7"/>
      <c r="NOJ671" s="7"/>
      <c r="NOK671" s="7"/>
      <c r="NOL671" s="7"/>
      <c r="NOM671" s="7"/>
      <c r="NON671" s="7"/>
      <c r="NOO671" s="7"/>
      <c r="NOP671" s="7"/>
      <c r="NOQ671" s="7"/>
      <c r="NOR671" s="7"/>
      <c r="NOS671" s="7"/>
      <c r="NOT671" s="7"/>
      <c r="NOU671" s="7"/>
      <c r="NOV671" s="7"/>
      <c r="NOW671" s="7"/>
      <c r="NOX671" s="7"/>
      <c r="NOY671" s="7"/>
      <c r="NOZ671" s="7"/>
      <c r="NPA671" s="7"/>
      <c r="NPB671" s="7"/>
      <c r="NPC671" s="7"/>
      <c r="NPD671" s="7"/>
      <c r="NPE671" s="7"/>
      <c r="NPF671" s="7"/>
      <c r="NPG671" s="7"/>
      <c r="NPH671" s="7"/>
      <c r="NPI671" s="7"/>
      <c r="NPJ671" s="7"/>
      <c r="NPK671" s="7"/>
      <c r="NPL671" s="7"/>
      <c r="NPM671" s="7"/>
      <c r="NPN671" s="7"/>
      <c r="NPO671" s="7"/>
      <c r="NPP671" s="7"/>
      <c r="NPQ671" s="7"/>
      <c r="NPR671" s="7"/>
      <c r="NPS671" s="7"/>
      <c r="NPT671" s="7"/>
      <c r="NPU671" s="7"/>
      <c r="NPV671" s="7"/>
      <c r="NPW671" s="7"/>
      <c r="NPX671" s="7"/>
      <c r="NPY671" s="7"/>
      <c r="NPZ671" s="7"/>
      <c r="NQA671" s="7"/>
      <c r="NQB671" s="7"/>
      <c r="NQC671" s="7"/>
      <c r="NQD671" s="7"/>
      <c r="NQE671" s="7"/>
      <c r="NQF671" s="7"/>
      <c r="NQG671" s="7"/>
      <c r="NQH671" s="7"/>
      <c r="NQI671" s="7"/>
      <c r="NQJ671" s="7"/>
      <c r="NQK671" s="7"/>
      <c r="NQL671" s="7"/>
      <c r="NQM671" s="7"/>
      <c r="NQN671" s="7"/>
      <c r="NQO671" s="7"/>
      <c r="NQP671" s="7"/>
      <c r="NQQ671" s="7"/>
      <c r="NQR671" s="7"/>
      <c r="NQS671" s="7"/>
      <c r="NQT671" s="7"/>
      <c r="NQU671" s="7"/>
      <c r="NQV671" s="7"/>
      <c r="NQW671" s="7"/>
      <c r="NQX671" s="7"/>
      <c r="NQY671" s="7"/>
      <c r="NQZ671" s="7"/>
      <c r="NRA671" s="7"/>
      <c r="NRB671" s="7"/>
      <c r="NRC671" s="7"/>
      <c r="NRD671" s="7"/>
      <c r="NRE671" s="7"/>
      <c r="NRF671" s="7"/>
      <c r="NRG671" s="7"/>
      <c r="NRH671" s="7"/>
      <c r="NRI671" s="7"/>
      <c r="NRJ671" s="7"/>
      <c r="NRK671" s="7"/>
      <c r="NRL671" s="7"/>
      <c r="NRM671" s="7"/>
      <c r="NRN671" s="7"/>
      <c r="NRO671" s="7"/>
      <c r="NRP671" s="7"/>
      <c r="NRQ671" s="7"/>
      <c r="NRR671" s="7"/>
      <c r="NRS671" s="7"/>
      <c r="NRT671" s="7"/>
      <c r="NRU671" s="7"/>
      <c r="NRV671" s="7"/>
      <c r="NRW671" s="7"/>
      <c r="NRX671" s="7"/>
      <c r="NRY671" s="7"/>
      <c r="NRZ671" s="7"/>
      <c r="NSA671" s="7"/>
      <c r="NSB671" s="7"/>
      <c r="NSC671" s="7"/>
      <c r="NSD671" s="7"/>
      <c r="NSE671" s="7"/>
      <c r="NSF671" s="7"/>
      <c r="NSG671" s="7"/>
      <c r="NSH671" s="7"/>
      <c r="NSI671" s="7"/>
      <c r="NSJ671" s="7"/>
      <c r="NSK671" s="7"/>
      <c r="NSL671" s="7"/>
      <c r="NSM671" s="7"/>
      <c r="NSN671" s="7"/>
      <c r="NSO671" s="7"/>
      <c r="NSP671" s="7"/>
      <c r="NSQ671" s="7"/>
      <c r="NSR671" s="7"/>
      <c r="NSS671" s="7"/>
      <c r="NST671" s="7"/>
      <c r="NSU671" s="7"/>
      <c r="NSV671" s="7"/>
      <c r="NSW671" s="7"/>
      <c r="NSX671" s="7"/>
      <c r="NSY671" s="7"/>
      <c r="NSZ671" s="7"/>
      <c r="NTA671" s="7"/>
      <c r="NTB671" s="7"/>
      <c r="NTC671" s="7"/>
      <c r="NTD671" s="7"/>
      <c r="NTE671" s="7"/>
      <c r="NTF671" s="7"/>
      <c r="NTG671" s="7"/>
      <c r="NTH671" s="7"/>
      <c r="NTI671" s="7"/>
      <c r="NTJ671" s="7"/>
      <c r="NTK671" s="7"/>
      <c r="NTL671" s="7"/>
      <c r="NTM671" s="7"/>
      <c r="NTN671" s="7"/>
      <c r="NTO671" s="7"/>
      <c r="NTP671" s="7"/>
      <c r="NTQ671" s="7"/>
      <c r="NTR671" s="7"/>
      <c r="NTS671" s="7"/>
      <c r="NTT671" s="7"/>
      <c r="NTU671" s="7"/>
      <c r="NTV671" s="7"/>
      <c r="NTW671" s="7"/>
      <c r="NTX671" s="7"/>
      <c r="NTY671" s="7"/>
      <c r="NTZ671" s="7"/>
      <c r="NUA671" s="7"/>
      <c r="NUB671" s="7"/>
      <c r="NUC671" s="7"/>
      <c r="NUD671" s="7"/>
      <c r="NUE671" s="7"/>
      <c r="NUF671" s="7"/>
      <c r="NUG671" s="7"/>
      <c r="NUH671" s="7"/>
      <c r="NUI671" s="7"/>
      <c r="NUJ671" s="7"/>
      <c r="NUK671" s="7"/>
      <c r="NUL671" s="7"/>
      <c r="NUM671" s="7"/>
      <c r="NUN671" s="7"/>
      <c r="NUO671" s="7"/>
      <c r="NUP671" s="7"/>
      <c r="NUQ671" s="7"/>
      <c r="NUR671" s="7"/>
      <c r="NUS671" s="7"/>
      <c r="NUT671" s="7"/>
      <c r="NUU671" s="7"/>
      <c r="NUV671" s="7"/>
      <c r="NUW671" s="7"/>
      <c r="NUX671" s="7"/>
      <c r="NUY671" s="7"/>
      <c r="NUZ671" s="7"/>
      <c r="NVA671" s="7"/>
      <c r="NVB671" s="7"/>
      <c r="NVC671" s="7"/>
      <c r="NVD671" s="7"/>
      <c r="NVE671" s="7"/>
      <c r="NVF671" s="7"/>
      <c r="NVG671" s="7"/>
      <c r="NVH671" s="7"/>
      <c r="NVI671" s="7"/>
      <c r="NVJ671" s="7"/>
      <c r="NVK671" s="7"/>
      <c r="NVL671" s="7"/>
      <c r="NVM671" s="7"/>
      <c r="NVN671" s="7"/>
      <c r="NVO671" s="7"/>
      <c r="NVP671" s="7"/>
      <c r="NVQ671" s="7"/>
      <c r="NVR671" s="7"/>
      <c r="NVS671" s="7"/>
      <c r="NVT671" s="7"/>
      <c r="NVU671" s="7"/>
      <c r="NVV671" s="7"/>
      <c r="NVW671" s="7"/>
      <c r="NVX671" s="7"/>
      <c r="NVY671" s="7"/>
      <c r="NVZ671" s="7"/>
      <c r="NWA671" s="7"/>
      <c r="NWB671" s="7"/>
      <c r="NWC671" s="7"/>
      <c r="NWD671" s="7"/>
      <c r="NWE671" s="7"/>
      <c r="NWF671" s="7"/>
      <c r="NWG671" s="7"/>
      <c r="NWH671" s="7"/>
      <c r="NWI671" s="7"/>
      <c r="NWJ671" s="7"/>
      <c r="NWK671" s="7"/>
      <c r="NWL671" s="7"/>
      <c r="NWM671" s="7"/>
      <c r="NWN671" s="7"/>
      <c r="NWO671" s="7"/>
      <c r="NWP671" s="7"/>
      <c r="NWQ671" s="7"/>
      <c r="NWR671" s="7"/>
      <c r="NWS671" s="7"/>
      <c r="NWT671" s="7"/>
      <c r="NWU671" s="7"/>
      <c r="NWV671" s="7"/>
      <c r="NWW671" s="7"/>
      <c r="NWX671" s="7"/>
      <c r="NWY671" s="7"/>
      <c r="NWZ671" s="7"/>
      <c r="NXA671" s="7"/>
      <c r="NXB671" s="7"/>
      <c r="NXC671" s="7"/>
      <c r="NXD671" s="7"/>
      <c r="NXE671" s="7"/>
      <c r="NXF671" s="7"/>
      <c r="NXG671" s="7"/>
      <c r="NXH671" s="7"/>
      <c r="NXI671" s="7"/>
      <c r="NXJ671" s="7"/>
      <c r="NXK671" s="7"/>
      <c r="NXL671" s="7"/>
      <c r="NXM671" s="7"/>
      <c r="NXN671" s="7"/>
      <c r="NXO671" s="7"/>
      <c r="NXP671" s="7"/>
      <c r="NXQ671" s="7"/>
      <c r="NXR671" s="7"/>
      <c r="NXS671" s="7"/>
      <c r="NXT671" s="7"/>
      <c r="NXU671" s="7"/>
      <c r="NXV671" s="7"/>
      <c r="NXW671" s="7"/>
      <c r="NXX671" s="7"/>
      <c r="NXY671" s="7"/>
      <c r="NXZ671" s="7"/>
      <c r="NYA671" s="7"/>
      <c r="NYB671" s="7"/>
      <c r="NYC671" s="7"/>
      <c r="NYD671" s="7"/>
      <c r="NYE671" s="7"/>
      <c r="NYF671" s="7"/>
      <c r="NYG671" s="7"/>
      <c r="NYH671" s="7"/>
      <c r="NYI671" s="7"/>
      <c r="NYJ671" s="7"/>
      <c r="NYK671" s="7"/>
      <c r="NYL671" s="7"/>
      <c r="NYM671" s="7"/>
      <c r="NYN671" s="7"/>
      <c r="NYO671" s="7"/>
      <c r="NYP671" s="7"/>
      <c r="NYQ671" s="7"/>
      <c r="NYR671" s="7"/>
      <c r="NYS671" s="7"/>
      <c r="NYT671" s="7"/>
      <c r="NYU671" s="7"/>
      <c r="NYV671" s="7"/>
      <c r="NYW671" s="7"/>
      <c r="NYX671" s="7"/>
      <c r="NYY671" s="7"/>
      <c r="NYZ671" s="7"/>
      <c r="NZA671" s="7"/>
      <c r="NZB671" s="7"/>
      <c r="NZC671" s="7"/>
      <c r="NZD671" s="7"/>
      <c r="NZE671" s="7"/>
      <c r="NZF671" s="7"/>
      <c r="NZG671" s="7"/>
      <c r="NZH671" s="7"/>
      <c r="NZI671" s="7"/>
      <c r="NZJ671" s="7"/>
      <c r="NZK671" s="7"/>
      <c r="NZL671" s="7"/>
      <c r="NZM671" s="7"/>
      <c r="NZN671" s="7"/>
      <c r="NZO671" s="7"/>
      <c r="NZP671" s="7"/>
      <c r="NZQ671" s="7"/>
      <c r="NZR671" s="7"/>
      <c r="NZS671" s="7"/>
      <c r="NZT671" s="7"/>
      <c r="NZU671" s="7"/>
      <c r="NZV671" s="7"/>
      <c r="NZW671" s="7"/>
      <c r="NZX671" s="7"/>
      <c r="NZY671" s="7"/>
      <c r="NZZ671" s="7"/>
      <c r="OAA671" s="7"/>
      <c r="OAB671" s="7"/>
      <c r="OAC671" s="7"/>
      <c r="OAD671" s="7"/>
      <c r="OAE671" s="7"/>
      <c r="OAF671" s="7"/>
      <c r="OAG671" s="7"/>
      <c r="OAH671" s="7"/>
      <c r="OAI671" s="7"/>
      <c r="OAJ671" s="7"/>
      <c r="OAK671" s="7"/>
      <c r="OAL671" s="7"/>
      <c r="OAM671" s="7"/>
      <c r="OAN671" s="7"/>
      <c r="OAO671" s="7"/>
      <c r="OAP671" s="7"/>
      <c r="OAQ671" s="7"/>
      <c r="OAR671" s="7"/>
      <c r="OAS671" s="7"/>
      <c r="OAT671" s="7"/>
      <c r="OAU671" s="7"/>
      <c r="OAV671" s="7"/>
      <c r="OAW671" s="7"/>
      <c r="OAX671" s="7"/>
      <c r="OAY671" s="7"/>
      <c r="OAZ671" s="7"/>
      <c r="OBA671" s="7"/>
      <c r="OBB671" s="7"/>
      <c r="OBC671" s="7"/>
      <c r="OBD671" s="7"/>
      <c r="OBE671" s="7"/>
      <c r="OBF671" s="7"/>
      <c r="OBG671" s="7"/>
      <c r="OBH671" s="7"/>
      <c r="OBI671" s="7"/>
      <c r="OBJ671" s="7"/>
      <c r="OBK671" s="7"/>
      <c r="OBL671" s="7"/>
      <c r="OBM671" s="7"/>
      <c r="OBN671" s="7"/>
      <c r="OBO671" s="7"/>
      <c r="OBP671" s="7"/>
      <c r="OBQ671" s="7"/>
      <c r="OBR671" s="7"/>
      <c r="OBS671" s="7"/>
      <c r="OBT671" s="7"/>
      <c r="OBU671" s="7"/>
      <c r="OBV671" s="7"/>
      <c r="OBW671" s="7"/>
      <c r="OBX671" s="7"/>
      <c r="OBY671" s="7"/>
      <c r="OBZ671" s="7"/>
      <c r="OCA671" s="7"/>
      <c r="OCB671" s="7"/>
      <c r="OCC671" s="7"/>
      <c r="OCD671" s="7"/>
      <c r="OCE671" s="7"/>
      <c r="OCF671" s="7"/>
      <c r="OCG671" s="7"/>
      <c r="OCH671" s="7"/>
      <c r="OCI671" s="7"/>
      <c r="OCJ671" s="7"/>
      <c r="OCK671" s="7"/>
      <c r="OCL671" s="7"/>
      <c r="OCM671" s="7"/>
      <c r="OCN671" s="7"/>
      <c r="OCO671" s="7"/>
      <c r="OCP671" s="7"/>
      <c r="OCQ671" s="7"/>
      <c r="OCR671" s="7"/>
      <c r="OCS671" s="7"/>
      <c r="OCT671" s="7"/>
      <c r="OCU671" s="7"/>
      <c r="OCV671" s="7"/>
      <c r="OCW671" s="7"/>
      <c r="OCX671" s="7"/>
      <c r="OCY671" s="7"/>
      <c r="OCZ671" s="7"/>
      <c r="ODA671" s="7"/>
      <c r="ODB671" s="7"/>
      <c r="ODC671" s="7"/>
      <c r="ODD671" s="7"/>
      <c r="ODE671" s="7"/>
      <c r="ODF671" s="7"/>
      <c r="ODG671" s="7"/>
      <c r="ODH671" s="7"/>
      <c r="ODI671" s="7"/>
      <c r="ODJ671" s="7"/>
      <c r="ODK671" s="7"/>
      <c r="ODL671" s="7"/>
      <c r="ODM671" s="7"/>
      <c r="ODN671" s="7"/>
      <c r="ODO671" s="7"/>
      <c r="ODP671" s="7"/>
      <c r="ODQ671" s="7"/>
      <c r="ODR671" s="7"/>
      <c r="ODS671" s="7"/>
      <c r="ODT671" s="7"/>
      <c r="ODU671" s="7"/>
      <c r="ODV671" s="7"/>
      <c r="ODW671" s="7"/>
      <c r="ODX671" s="7"/>
      <c r="ODY671" s="7"/>
      <c r="ODZ671" s="7"/>
      <c r="OEA671" s="7"/>
      <c r="OEB671" s="7"/>
      <c r="OEC671" s="7"/>
      <c r="OED671" s="7"/>
      <c r="OEE671" s="7"/>
      <c r="OEF671" s="7"/>
      <c r="OEG671" s="7"/>
      <c r="OEH671" s="7"/>
      <c r="OEI671" s="7"/>
      <c r="OEJ671" s="7"/>
      <c r="OEK671" s="7"/>
      <c r="OEL671" s="7"/>
      <c r="OEM671" s="7"/>
      <c r="OEN671" s="7"/>
      <c r="OEO671" s="7"/>
      <c r="OEP671" s="7"/>
      <c r="OEQ671" s="7"/>
      <c r="OER671" s="7"/>
      <c r="OES671" s="7"/>
      <c r="OET671" s="7"/>
      <c r="OEU671" s="7"/>
      <c r="OEV671" s="7"/>
      <c r="OEW671" s="7"/>
      <c r="OEX671" s="7"/>
      <c r="OEY671" s="7"/>
      <c r="OEZ671" s="7"/>
      <c r="OFA671" s="7"/>
      <c r="OFB671" s="7"/>
      <c r="OFC671" s="7"/>
      <c r="OFD671" s="7"/>
      <c r="OFE671" s="7"/>
      <c r="OFF671" s="7"/>
      <c r="OFG671" s="7"/>
      <c r="OFH671" s="7"/>
      <c r="OFI671" s="7"/>
      <c r="OFJ671" s="7"/>
      <c r="OFK671" s="7"/>
      <c r="OFL671" s="7"/>
      <c r="OFM671" s="7"/>
      <c r="OFN671" s="7"/>
      <c r="OFO671" s="7"/>
      <c r="OFP671" s="7"/>
      <c r="OFQ671" s="7"/>
      <c r="OFR671" s="7"/>
      <c r="OFS671" s="7"/>
      <c r="OFT671" s="7"/>
      <c r="OFU671" s="7"/>
      <c r="OFV671" s="7"/>
      <c r="OFW671" s="7"/>
      <c r="OFX671" s="7"/>
      <c r="OFY671" s="7"/>
      <c r="OFZ671" s="7"/>
      <c r="OGA671" s="7"/>
      <c r="OGB671" s="7"/>
      <c r="OGC671" s="7"/>
      <c r="OGD671" s="7"/>
      <c r="OGE671" s="7"/>
      <c r="OGF671" s="7"/>
      <c r="OGG671" s="7"/>
      <c r="OGH671" s="7"/>
      <c r="OGI671" s="7"/>
      <c r="OGJ671" s="7"/>
      <c r="OGK671" s="7"/>
      <c r="OGL671" s="7"/>
      <c r="OGM671" s="7"/>
      <c r="OGN671" s="7"/>
      <c r="OGO671" s="7"/>
      <c r="OGP671" s="7"/>
      <c r="OGQ671" s="7"/>
      <c r="OGR671" s="7"/>
      <c r="OGS671" s="7"/>
      <c r="OGT671" s="7"/>
      <c r="OGU671" s="7"/>
      <c r="OGV671" s="7"/>
      <c r="OGW671" s="7"/>
      <c r="OGX671" s="7"/>
      <c r="OGY671" s="7"/>
      <c r="OGZ671" s="7"/>
      <c r="OHA671" s="7"/>
      <c r="OHB671" s="7"/>
      <c r="OHC671" s="7"/>
      <c r="OHD671" s="7"/>
      <c r="OHE671" s="7"/>
      <c r="OHF671" s="7"/>
      <c r="OHG671" s="7"/>
      <c r="OHH671" s="7"/>
      <c r="OHI671" s="7"/>
      <c r="OHJ671" s="7"/>
      <c r="OHK671" s="7"/>
      <c r="OHL671" s="7"/>
      <c r="OHM671" s="7"/>
      <c r="OHN671" s="7"/>
      <c r="OHO671" s="7"/>
      <c r="OHP671" s="7"/>
      <c r="OHQ671" s="7"/>
      <c r="OHR671" s="7"/>
      <c r="OHS671" s="7"/>
      <c r="OHT671" s="7"/>
      <c r="OHU671" s="7"/>
      <c r="OHV671" s="7"/>
      <c r="OHW671" s="7"/>
      <c r="OHX671" s="7"/>
      <c r="OHY671" s="7"/>
      <c r="OHZ671" s="7"/>
      <c r="OIA671" s="7"/>
      <c r="OIB671" s="7"/>
      <c r="OIC671" s="7"/>
      <c r="OID671" s="7"/>
      <c r="OIE671" s="7"/>
      <c r="OIF671" s="7"/>
      <c r="OIG671" s="7"/>
      <c r="OIH671" s="7"/>
      <c r="OII671" s="7"/>
      <c r="OIJ671" s="7"/>
      <c r="OIK671" s="7"/>
      <c r="OIL671" s="7"/>
      <c r="OIM671" s="7"/>
      <c r="OIN671" s="7"/>
      <c r="OIO671" s="7"/>
      <c r="OIP671" s="7"/>
      <c r="OIQ671" s="7"/>
      <c r="OIR671" s="7"/>
      <c r="OIS671" s="7"/>
      <c r="OIT671" s="7"/>
      <c r="OIU671" s="7"/>
      <c r="OIV671" s="7"/>
      <c r="OIW671" s="7"/>
      <c r="OIX671" s="7"/>
      <c r="OIY671" s="7"/>
      <c r="OIZ671" s="7"/>
      <c r="OJA671" s="7"/>
      <c r="OJB671" s="7"/>
      <c r="OJC671" s="7"/>
      <c r="OJD671" s="7"/>
      <c r="OJE671" s="7"/>
      <c r="OJF671" s="7"/>
      <c r="OJG671" s="7"/>
      <c r="OJH671" s="7"/>
      <c r="OJI671" s="7"/>
      <c r="OJJ671" s="7"/>
      <c r="OJK671" s="7"/>
      <c r="OJL671" s="7"/>
      <c r="OJM671" s="7"/>
      <c r="OJN671" s="7"/>
      <c r="OJO671" s="7"/>
      <c r="OJP671" s="7"/>
      <c r="OJQ671" s="7"/>
      <c r="OJR671" s="7"/>
      <c r="OJS671" s="7"/>
      <c r="OJT671" s="7"/>
      <c r="OJU671" s="7"/>
      <c r="OJV671" s="7"/>
      <c r="OJW671" s="7"/>
      <c r="OJX671" s="7"/>
      <c r="OJY671" s="7"/>
      <c r="OJZ671" s="7"/>
      <c r="OKA671" s="7"/>
      <c r="OKB671" s="7"/>
      <c r="OKC671" s="7"/>
      <c r="OKD671" s="7"/>
      <c r="OKE671" s="7"/>
      <c r="OKF671" s="7"/>
      <c r="OKG671" s="7"/>
      <c r="OKH671" s="7"/>
      <c r="OKI671" s="7"/>
      <c r="OKJ671" s="7"/>
      <c r="OKK671" s="7"/>
      <c r="OKL671" s="7"/>
      <c r="OKM671" s="7"/>
      <c r="OKN671" s="7"/>
      <c r="OKO671" s="7"/>
      <c r="OKP671" s="7"/>
      <c r="OKQ671" s="7"/>
      <c r="OKR671" s="7"/>
      <c r="OKS671" s="7"/>
      <c r="OKT671" s="7"/>
      <c r="OKU671" s="7"/>
      <c r="OKV671" s="7"/>
      <c r="OKW671" s="7"/>
      <c r="OKX671" s="7"/>
      <c r="OKY671" s="7"/>
      <c r="OKZ671" s="7"/>
      <c r="OLA671" s="7"/>
      <c r="OLB671" s="7"/>
      <c r="OLC671" s="7"/>
      <c r="OLD671" s="7"/>
      <c r="OLE671" s="7"/>
      <c r="OLF671" s="7"/>
      <c r="OLG671" s="7"/>
      <c r="OLH671" s="7"/>
      <c r="OLI671" s="7"/>
      <c r="OLJ671" s="7"/>
      <c r="OLK671" s="7"/>
      <c r="OLL671" s="7"/>
      <c r="OLM671" s="7"/>
      <c r="OLN671" s="7"/>
      <c r="OLO671" s="7"/>
      <c r="OLP671" s="7"/>
      <c r="OLQ671" s="7"/>
      <c r="OLR671" s="7"/>
      <c r="OLS671" s="7"/>
      <c r="OLT671" s="7"/>
      <c r="OLU671" s="7"/>
      <c r="OLV671" s="7"/>
      <c r="OLW671" s="7"/>
      <c r="OLX671" s="7"/>
      <c r="OLY671" s="7"/>
      <c r="OLZ671" s="7"/>
      <c r="OMA671" s="7"/>
      <c r="OMB671" s="7"/>
      <c r="OMC671" s="7"/>
      <c r="OMD671" s="7"/>
      <c r="OME671" s="7"/>
      <c r="OMF671" s="7"/>
      <c r="OMG671" s="7"/>
      <c r="OMH671" s="7"/>
      <c r="OMI671" s="7"/>
      <c r="OMJ671" s="7"/>
      <c r="OMK671" s="7"/>
      <c r="OML671" s="7"/>
      <c r="OMM671" s="7"/>
      <c r="OMN671" s="7"/>
      <c r="OMO671" s="7"/>
      <c r="OMP671" s="7"/>
      <c r="OMQ671" s="7"/>
      <c r="OMR671" s="7"/>
      <c r="OMS671" s="7"/>
      <c r="OMT671" s="7"/>
      <c r="OMU671" s="7"/>
      <c r="OMV671" s="7"/>
      <c r="OMW671" s="7"/>
      <c r="OMX671" s="7"/>
      <c r="OMY671" s="7"/>
      <c r="OMZ671" s="7"/>
      <c r="ONA671" s="7"/>
      <c r="ONB671" s="7"/>
      <c r="ONC671" s="7"/>
      <c r="OND671" s="7"/>
      <c r="ONE671" s="7"/>
      <c r="ONF671" s="7"/>
      <c r="ONG671" s="7"/>
      <c r="ONH671" s="7"/>
      <c r="ONI671" s="7"/>
      <c r="ONJ671" s="7"/>
      <c r="ONK671" s="7"/>
      <c r="ONL671" s="7"/>
      <c r="ONM671" s="7"/>
      <c r="ONN671" s="7"/>
      <c r="ONO671" s="7"/>
      <c r="ONP671" s="7"/>
      <c r="ONQ671" s="7"/>
      <c r="ONR671" s="7"/>
      <c r="ONS671" s="7"/>
      <c r="ONT671" s="7"/>
      <c r="ONU671" s="7"/>
      <c r="ONV671" s="7"/>
      <c r="ONW671" s="7"/>
      <c r="ONX671" s="7"/>
      <c r="ONY671" s="7"/>
      <c r="ONZ671" s="7"/>
      <c r="OOA671" s="7"/>
      <c r="OOB671" s="7"/>
      <c r="OOC671" s="7"/>
      <c r="OOD671" s="7"/>
      <c r="OOE671" s="7"/>
      <c r="OOF671" s="7"/>
      <c r="OOG671" s="7"/>
      <c r="OOH671" s="7"/>
      <c r="OOI671" s="7"/>
      <c r="OOJ671" s="7"/>
      <c r="OOK671" s="7"/>
      <c r="OOL671" s="7"/>
      <c r="OOM671" s="7"/>
      <c r="OON671" s="7"/>
      <c r="OOO671" s="7"/>
      <c r="OOP671" s="7"/>
      <c r="OOQ671" s="7"/>
      <c r="OOR671" s="7"/>
      <c r="OOS671" s="7"/>
      <c r="OOT671" s="7"/>
      <c r="OOU671" s="7"/>
      <c r="OOV671" s="7"/>
      <c r="OOW671" s="7"/>
      <c r="OOX671" s="7"/>
      <c r="OOY671" s="7"/>
      <c r="OOZ671" s="7"/>
      <c r="OPA671" s="7"/>
      <c r="OPB671" s="7"/>
      <c r="OPC671" s="7"/>
      <c r="OPD671" s="7"/>
      <c r="OPE671" s="7"/>
      <c r="OPF671" s="7"/>
      <c r="OPG671" s="7"/>
      <c r="OPH671" s="7"/>
      <c r="OPI671" s="7"/>
      <c r="OPJ671" s="7"/>
      <c r="OPK671" s="7"/>
      <c r="OPL671" s="7"/>
      <c r="OPM671" s="7"/>
      <c r="OPN671" s="7"/>
      <c r="OPO671" s="7"/>
      <c r="OPP671" s="7"/>
      <c r="OPQ671" s="7"/>
      <c r="OPR671" s="7"/>
      <c r="OPS671" s="7"/>
      <c r="OPT671" s="7"/>
      <c r="OPU671" s="7"/>
      <c r="OPV671" s="7"/>
      <c r="OPW671" s="7"/>
      <c r="OPX671" s="7"/>
      <c r="OPY671" s="7"/>
      <c r="OPZ671" s="7"/>
      <c r="OQA671" s="7"/>
      <c r="OQB671" s="7"/>
      <c r="OQC671" s="7"/>
      <c r="OQD671" s="7"/>
      <c r="OQE671" s="7"/>
      <c r="OQF671" s="7"/>
      <c r="OQG671" s="7"/>
      <c r="OQH671" s="7"/>
      <c r="OQI671" s="7"/>
      <c r="OQJ671" s="7"/>
      <c r="OQK671" s="7"/>
      <c r="OQL671" s="7"/>
      <c r="OQM671" s="7"/>
      <c r="OQN671" s="7"/>
      <c r="OQO671" s="7"/>
      <c r="OQP671" s="7"/>
      <c r="OQQ671" s="7"/>
      <c r="OQR671" s="7"/>
      <c r="OQS671" s="7"/>
      <c r="OQT671" s="7"/>
      <c r="OQU671" s="7"/>
      <c r="OQV671" s="7"/>
      <c r="OQW671" s="7"/>
      <c r="OQX671" s="7"/>
      <c r="OQY671" s="7"/>
      <c r="OQZ671" s="7"/>
      <c r="ORA671" s="7"/>
      <c r="ORB671" s="7"/>
      <c r="ORC671" s="7"/>
      <c r="ORD671" s="7"/>
      <c r="ORE671" s="7"/>
      <c r="ORF671" s="7"/>
      <c r="ORG671" s="7"/>
      <c r="ORH671" s="7"/>
      <c r="ORI671" s="7"/>
      <c r="ORJ671" s="7"/>
      <c r="ORK671" s="7"/>
      <c r="ORL671" s="7"/>
      <c r="ORM671" s="7"/>
      <c r="ORN671" s="7"/>
      <c r="ORO671" s="7"/>
      <c r="ORP671" s="7"/>
      <c r="ORQ671" s="7"/>
      <c r="ORR671" s="7"/>
      <c r="ORS671" s="7"/>
      <c r="ORT671" s="7"/>
      <c r="ORU671" s="7"/>
      <c r="ORV671" s="7"/>
      <c r="ORW671" s="7"/>
      <c r="ORX671" s="7"/>
      <c r="ORY671" s="7"/>
      <c r="ORZ671" s="7"/>
      <c r="OSA671" s="7"/>
      <c r="OSB671" s="7"/>
      <c r="OSC671" s="7"/>
      <c r="OSD671" s="7"/>
      <c r="OSE671" s="7"/>
      <c r="OSF671" s="7"/>
      <c r="OSG671" s="7"/>
      <c r="OSH671" s="7"/>
      <c r="OSI671" s="7"/>
      <c r="OSJ671" s="7"/>
      <c r="OSK671" s="7"/>
      <c r="OSL671" s="7"/>
      <c r="OSM671" s="7"/>
      <c r="OSN671" s="7"/>
      <c r="OSO671" s="7"/>
      <c r="OSP671" s="7"/>
      <c r="OSQ671" s="7"/>
      <c r="OSR671" s="7"/>
      <c r="OSS671" s="7"/>
      <c r="OST671" s="7"/>
      <c r="OSU671" s="7"/>
      <c r="OSV671" s="7"/>
      <c r="OSW671" s="7"/>
      <c r="OSX671" s="7"/>
      <c r="OSY671" s="7"/>
      <c r="OSZ671" s="7"/>
      <c r="OTA671" s="7"/>
      <c r="OTB671" s="7"/>
      <c r="OTC671" s="7"/>
      <c r="OTD671" s="7"/>
      <c r="OTE671" s="7"/>
      <c r="OTF671" s="7"/>
      <c r="OTG671" s="7"/>
      <c r="OTH671" s="7"/>
      <c r="OTI671" s="7"/>
      <c r="OTJ671" s="7"/>
      <c r="OTK671" s="7"/>
      <c r="OTL671" s="7"/>
      <c r="OTM671" s="7"/>
      <c r="OTN671" s="7"/>
      <c r="OTO671" s="7"/>
      <c r="OTP671" s="7"/>
      <c r="OTQ671" s="7"/>
      <c r="OTR671" s="7"/>
      <c r="OTS671" s="7"/>
      <c r="OTT671" s="7"/>
      <c r="OTU671" s="7"/>
      <c r="OTV671" s="7"/>
      <c r="OTW671" s="7"/>
      <c r="OTX671" s="7"/>
      <c r="OTY671" s="7"/>
      <c r="OTZ671" s="7"/>
      <c r="OUA671" s="7"/>
      <c r="OUB671" s="7"/>
      <c r="OUC671" s="7"/>
      <c r="OUD671" s="7"/>
      <c r="OUE671" s="7"/>
      <c r="OUF671" s="7"/>
      <c r="OUG671" s="7"/>
      <c r="OUH671" s="7"/>
      <c r="OUI671" s="7"/>
      <c r="OUJ671" s="7"/>
      <c r="OUK671" s="7"/>
      <c r="OUL671" s="7"/>
      <c r="OUM671" s="7"/>
      <c r="OUN671" s="7"/>
      <c r="OUO671" s="7"/>
      <c r="OUP671" s="7"/>
      <c r="OUQ671" s="7"/>
      <c r="OUR671" s="7"/>
      <c r="OUS671" s="7"/>
      <c r="OUT671" s="7"/>
      <c r="OUU671" s="7"/>
      <c r="OUV671" s="7"/>
      <c r="OUW671" s="7"/>
      <c r="OUX671" s="7"/>
      <c r="OUY671" s="7"/>
      <c r="OUZ671" s="7"/>
      <c r="OVA671" s="7"/>
      <c r="OVB671" s="7"/>
      <c r="OVC671" s="7"/>
      <c r="OVD671" s="7"/>
      <c r="OVE671" s="7"/>
      <c r="OVF671" s="7"/>
      <c r="OVG671" s="7"/>
      <c r="OVH671" s="7"/>
      <c r="OVI671" s="7"/>
      <c r="OVJ671" s="7"/>
      <c r="OVK671" s="7"/>
      <c r="OVL671" s="7"/>
      <c r="OVM671" s="7"/>
      <c r="OVN671" s="7"/>
      <c r="OVO671" s="7"/>
      <c r="OVP671" s="7"/>
      <c r="OVQ671" s="7"/>
      <c r="OVR671" s="7"/>
      <c r="OVS671" s="7"/>
      <c r="OVT671" s="7"/>
      <c r="OVU671" s="7"/>
      <c r="OVV671" s="7"/>
      <c r="OVW671" s="7"/>
      <c r="OVX671" s="7"/>
      <c r="OVY671" s="7"/>
      <c r="OVZ671" s="7"/>
      <c r="OWA671" s="7"/>
      <c r="OWB671" s="7"/>
      <c r="OWC671" s="7"/>
      <c r="OWD671" s="7"/>
      <c r="OWE671" s="7"/>
      <c r="OWF671" s="7"/>
      <c r="OWG671" s="7"/>
      <c r="OWH671" s="7"/>
      <c r="OWI671" s="7"/>
      <c r="OWJ671" s="7"/>
      <c r="OWK671" s="7"/>
      <c r="OWL671" s="7"/>
      <c r="OWM671" s="7"/>
      <c r="OWN671" s="7"/>
      <c r="OWO671" s="7"/>
      <c r="OWP671" s="7"/>
      <c r="OWQ671" s="7"/>
      <c r="OWR671" s="7"/>
      <c r="OWS671" s="7"/>
      <c r="OWT671" s="7"/>
      <c r="OWU671" s="7"/>
      <c r="OWV671" s="7"/>
      <c r="OWW671" s="7"/>
      <c r="OWX671" s="7"/>
      <c r="OWY671" s="7"/>
      <c r="OWZ671" s="7"/>
      <c r="OXA671" s="7"/>
      <c r="OXB671" s="7"/>
      <c r="OXC671" s="7"/>
      <c r="OXD671" s="7"/>
      <c r="OXE671" s="7"/>
      <c r="OXF671" s="7"/>
      <c r="OXG671" s="7"/>
      <c r="OXH671" s="7"/>
      <c r="OXI671" s="7"/>
      <c r="OXJ671" s="7"/>
      <c r="OXK671" s="7"/>
      <c r="OXL671" s="7"/>
      <c r="OXM671" s="7"/>
      <c r="OXN671" s="7"/>
      <c r="OXO671" s="7"/>
      <c r="OXP671" s="7"/>
      <c r="OXQ671" s="7"/>
      <c r="OXR671" s="7"/>
      <c r="OXS671" s="7"/>
      <c r="OXT671" s="7"/>
      <c r="OXU671" s="7"/>
      <c r="OXV671" s="7"/>
      <c r="OXW671" s="7"/>
      <c r="OXX671" s="7"/>
      <c r="OXY671" s="7"/>
      <c r="OXZ671" s="7"/>
      <c r="OYA671" s="7"/>
      <c r="OYB671" s="7"/>
      <c r="OYC671" s="7"/>
      <c r="OYD671" s="7"/>
      <c r="OYE671" s="7"/>
      <c r="OYF671" s="7"/>
      <c r="OYG671" s="7"/>
      <c r="OYH671" s="7"/>
      <c r="OYI671" s="7"/>
      <c r="OYJ671" s="7"/>
      <c r="OYK671" s="7"/>
      <c r="OYL671" s="7"/>
      <c r="OYM671" s="7"/>
      <c r="OYN671" s="7"/>
      <c r="OYO671" s="7"/>
      <c r="OYP671" s="7"/>
      <c r="OYQ671" s="7"/>
      <c r="OYR671" s="7"/>
      <c r="OYS671" s="7"/>
      <c r="OYT671" s="7"/>
      <c r="OYU671" s="7"/>
      <c r="OYV671" s="7"/>
      <c r="OYW671" s="7"/>
      <c r="OYX671" s="7"/>
      <c r="OYY671" s="7"/>
      <c r="OYZ671" s="7"/>
      <c r="OZA671" s="7"/>
      <c r="OZB671" s="7"/>
      <c r="OZC671" s="7"/>
      <c r="OZD671" s="7"/>
      <c r="OZE671" s="7"/>
      <c r="OZF671" s="7"/>
      <c r="OZG671" s="7"/>
      <c r="OZH671" s="7"/>
      <c r="OZI671" s="7"/>
      <c r="OZJ671" s="7"/>
      <c r="OZK671" s="7"/>
      <c r="OZL671" s="7"/>
      <c r="OZM671" s="7"/>
      <c r="OZN671" s="7"/>
      <c r="OZO671" s="7"/>
      <c r="OZP671" s="7"/>
      <c r="OZQ671" s="7"/>
      <c r="OZR671" s="7"/>
      <c r="OZS671" s="7"/>
      <c r="OZT671" s="7"/>
      <c r="OZU671" s="7"/>
      <c r="OZV671" s="7"/>
      <c r="OZW671" s="7"/>
      <c r="OZX671" s="7"/>
      <c r="OZY671" s="7"/>
      <c r="OZZ671" s="7"/>
      <c r="PAA671" s="7"/>
      <c r="PAB671" s="7"/>
      <c r="PAC671" s="7"/>
      <c r="PAD671" s="7"/>
      <c r="PAE671" s="7"/>
      <c r="PAF671" s="7"/>
      <c r="PAG671" s="7"/>
      <c r="PAH671" s="7"/>
      <c r="PAI671" s="7"/>
      <c r="PAJ671" s="7"/>
      <c r="PAK671" s="7"/>
      <c r="PAL671" s="7"/>
      <c r="PAM671" s="7"/>
      <c r="PAN671" s="7"/>
      <c r="PAO671" s="7"/>
      <c r="PAP671" s="7"/>
      <c r="PAQ671" s="7"/>
      <c r="PAR671" s="7"/>
      <c r="PAS671" s="7"/>
      <c r="PAT671" s="7"/>
      <c r="PAU671" s="7"/>
      <c r="PAV671" s="7"/>
      <c r="PAW671" s="7"/>
      <c r="PAX671" s="7"/>
      <c r="PAY671" s="7"/>
      <c r="PAZ671" s="7"/>
      <c r="PBA671" s="7"/>
      <c r="PBB671" s="7"/>
      <c r="PBC671" s="7"/>
      <c r="PBD671" s="7"/>
      <c r="PBE671" s="7"/>
      <c r="PBF671" s="7"/>
      <c r="PBG671" s="7"/>
      <c r="PBH671" s="7"/>
      <c r="PBI671" s="7"/>
      <c r="PBJ671" s="7"/>
      <c r="PBK671" s="7"/>
      <c r="PBL671" s="7"/>
      <c r="PBM671" s="7"/>
      <c r="PBN671" s="7"/>
      <c r="PBO671" s="7"/>
      <c r="PBP671" s="7"/>
      <c r="PBQ671" s="7"/>
      <c r="PBR671" s="7"/>
      <c r="PBS671" s="7"/>
      <c r="PBT671" s="7"/>
      <c r="PBU671" s="7"/>
      <c r="PBV671" s="7"/>
      <c r="PBW671" s="7"/>
      <c r="PBX671" s="7"/>
      <c r="PBY671" s="7"/>
      <c r="PBZ671" s="7"/>
      <c r="PCA671" s="7"/>
      <c r="PCB671" s="7"/>
      <c r="PCC671" s="7"/>
      <c r="PCD671" s="7"/>
      <c r="PCE671" s="7"/>
      <c r="PCF671" s="7"/>
      <c r="PCG671" s="7"/>
      <c r="PCH671" s="7"/>
      <c r="PCI671" s="7"/>
      <c r="PCJ671" s="7"/>
      <c r="PCK671" s="7"/>
      <c r="PCL671" s="7"/>
      <c r="PCM671" s="7"/>
      <c r="PCN671" s="7"/>
      <c r="PCO671" s="7"/>
      <c r="PCP671" s="7"/>
      <c r="PCQ671" s="7"/>
      <c r="PCR671" s="7"/>
      <c r="PCS671" s="7"/>
      <c r="PCT671" s="7"/>
      <c r="PCU671" s="7"/>
      <c r="PCV671" s="7"/>
      <c r="PCW671" s="7"/>
      <c r="PCX671" s="7"/>
      <c r="PCY671" s="7"/>
      <c r="PCZ671" s="7"/>
      <c r="PDA671" s="7"/>
      <c r="PDB671" s="7"/>
      <c r="PDC671" s="7"/>
      <c r="PDD671" s="7"/>
      <c r="PDE671" s="7"/>
      <c r="PDF671" s="7"/>
      <c r="PDG671" s="7"/>
      <c r="PDH671" s="7"/>
      <c r="PDI671" s="7"/>
      <c r="PDJ671" s="7"/>
      <c r="PDK671" s="7"/>
      <c r="PDL671" s="7"/>
      <c r="PDM671" s="7"/>
      <c r="PDN671" s="7"/>
      <c r="PDO671" s="7"/>
      <c r="PDP671" s="7"/>
      <c r="PDQ671" s="7"/>
      <c r="PDR671" s="7"/>
      <c r="PDS671" s="7"/>
      <c r="PDT671" s="7"/>
      <c r="PDU671" s="7"/>
      <c r="PDV671" s="7"/>
      <c r="PDW671" s="7"/>
      <c r="PDX671" s="7"/>
      <c r="PDY671" s="7"/>
      <c r="PDZ671" s="7"/>
      <c r="PEA671" s="7"/>
      <c r="PEB671" s="7"/>
      <c r="PEC671" s="7"/>
      <c r="PED671" s="7"/>
      <c r="PEE671" s="7"/>
      <c r="PEF671" s="7"/>
      <c r="PEG671" s="7"/>
      <c r="PEH671" s="7"/>
      <c r="PEI671" s="7"/>
      <c r="PEJ671" s="7"/>
      <c r="PEK671" s="7"/>
      <c r="PEL671" s="7"/>
      <c r="PEM671" s="7"/>
      <c r="PEN671" s="7"/>
      <c r="PEO671" s="7"/>
      <c r="PEP671" s="7"/>
      <c r="PEQ671" s="7"/>
      <c r="PER671" s="7"/>
      <c r="PES671" s="7"/>
      <c r="PET671" s="7"/>
      <c r="PEU671" s="7"/>
      <c r="PEV671" s="7"/>
      <c r="PEW671" s="7"/>
      <c r="PEX671" s="7"/>
      <c r="PEY671" s="7"/>
      <c r="PEZ671" s="7"/>
      <c r="PFA671" s="7"/>
      <c r="PFB671" s="7"/>
      <c r="PFC671" s="7"/>
      <c r="PFD671" s="7"/>
      <c r="PFE671" s="7"/>
      <c r="PFF671" s="7"/>
      <c r="PFG671" s="7"/>
      <c r="PFH671" s="7"/>
      <c r="PFI671" s="7"/>
      <c r="PFJ671" s="7"/>
      <c r="PFK671" s="7"/>
      <c r="PFL671" s="7"/>
      <c r="PFM671" s="7"/>
      <c r="PFN671" s="7"/>
      <c r="PFO671" s="7"/>
      <c r="PFP671" s="7"/>
      <c r="PFQ671" s="7"/>
      <c r="PFR671" s="7"/>
      <c r="PFS671" s="7"/>
      <c r="PFT671" s="7"/>
      <c r="PFU671" s="7"/>
      <c r="PFV671" s="7"/>
      <c r="PFW671" s="7"/>
      <c r="PFX671" s="7"/>
      <c r="PFY671" s="7"/>
      <c r="PFZ671" s="7"/>
      <c r="PGA671" s="7"/>
      <c r="PGB671" s="7"/>
      <c r="PGC671" s="7"/>
      <c r="PGD671" s="7"/>
      <c r="PGE671" s="7"/>
      <c r="PGF671" s="7"/>
      <c r="PGG671" s="7"/>
      <c r="PGH671" s="7"/>
      <c r="PGI671" s="7"/>
      <c r="PGJ671" s="7"/>
      <c r="PGK671" s="7"/>
      <c r="PGL671" s="7"/>
      <c r="PGM671" s="7"/>
      <c r="PGN671" s="7"/>
      <c r="PGO671" s="7"/>
      <c r="PGP671" s="7"/>
      <c r="PGQ671" s="7"/>
      <c r="PGR671" s="7"/>
      <c r="PGS671" s="7"/>
      <c r="PGT671" s="7"/>
      <c r="PGU671" s="7"/>
      <c r="PGV671" s="7"/>
      <c r="PGW671" s="7"/>
      <c r="PGX671" s="7"/>
      <c r="PGY671" s="7"/>
      <c r="PGZ671" s="7"/>
      <c r="PHA671" s="7"/>
      <c r="PHB671" s="7"/>
      <c r="PHC671" s="7"/>
      <c r="PHD671" s="7"/>
      <c r="PHE671" s="7"/>
      <c r="PHF671" s="7"/>
      <c r="PHG671" s="7"/>
      <c r="PHH671" s="7"/>
      <c r="PHI671" s="7"/>
      <c r="PHJ671" s="7"/>
      <c r="PHK671" s="7"/>
      <c r="PHL671" s="7"/>
      <c r="PHM671" s="7"/>
      <c r="PHN671" s="7"/>
      <c r="PHO671" s="7"/>
      <c r="PHP671" s="7"/>
      <c r="PHQ671" s="7"/>
      <c r="PHR671" s="7"/>
      <c r="PHS671" s="7"/>
      <c r="PHT671" s="7"/>
      <c r="PHU671" s="7"/>
      <c r="PHV671" s="7"/>
      <c r="PHW671" s="7"/>
      <c r="PHX671" s="7"/>
      <c r="PHY671" s="7"/>
      <c r="PHZ671" s="7"/>
      <c r="PIA671" s="7"/>
      <c r="PIB671" s="7"/>
      <c r="PIC671" s="7"/>
      <c r="PID671" s="7"/>
      <c r="PIE671" s="7"/>
      <c r="PIF671" s="7"/>
      <c r="PIG671" s="7"/>
      <c r="PIH671" s="7"/>
      <c r="PII671" s="7"/>
      <c r="PIJ671" s="7"/>
      <c r="PIK671" s="7"/>
      <c r="PIL671" s="7"/>
      <c r="PIM671" s="7"/>
      <c r="PIN671" s="7"/>
      <c r="PIO671" s="7"/>
      <c r="PIP671" s="7"/>
      <c r="PIQ671" s="7"/>
      <c r="PIR671" s="7"/>
      <c r="PIS671" s="7"/>
      <c r="PIT671" s="7"/>
      <c r="PIU671" s="7"/>
      <c r="PIV671" s="7"/>
      <c r="PIW671" s="7"/>
      <c r="PIX671" s="7"/>
      <c r="PIY671" s="7"/>
      <c r="PIZ671" s="7"/>
      <c r="PJA671" s="7"/>
      <c r="PJB671" s="7"/>
      <c r="PJC671" s="7"/>
      <c r="PJD671" s="7"/>
      <c r="PJE671" s="7"/>
      <c r="PJF671" s="7"/>
      <c r="PJG671" s="7"/>
      <c r="PJH671" s="7"/>
      <c r="PJI671" s="7"/>
      <c r="PJJ671" s="7"/>
      <c r="PJK671" s="7"/>
      <c r="PJL671" s="7"/>
      <c r="PJM671" s="7"/>
      <c r="PJN671" s="7"/>
      <c r="PJO671" s="7"/>
      <c r="PJP671" s="7"/>
      <c r="PJQ671" s="7"/>
      <c r="PJR671" s="7"/>
      <c r="PJS671" s="7"/>
      <c r="PJT671" s="7"/>
      <c r="PJU671" s="7"/>
      <c r="PJV671" s="7"/>
      <c r="PJW671" s="7"/>
      <c r="PJX671" s="7"/>
      <c r="PJY671" s="7"/>
      <c r="PJZ671" s="7"/>
      <c r="PKA671" s="7"/>
      <c r="PKB671" s="7"/>
      <c r="PKC671" s="7"/>
      <c r="PKD671" s="7"/>
      <c r="PKE671" s="7"/>
      <c r="PKF671" s="7"/>
      <c r="PKG671" s="7"/>
      <c r="PKH671" s="7"/>
      <c r="PKI671" s="7"/>
      <c r="PKJ671" s="7"/>
      <c r="PKK671" s="7"/>
      <c r="PKL671" s="7"/>
      <c r="PKM671" s="7"/>
      <c r="PKN671" s="7"/>
      <c r="PKO671" s="7"/>
      <c r="PKP671" s="7"/>
      <c r="PKQ671" s="7"/>
      <c r="PKR671" s="7"/>
      <c r="PKS671" s="7"/>
      <c r="PKT671" s="7"/>
      <c r="PKU671" s="7"/>
      <c r="PKV671" s="7"/>
      <c r="PKW671" s="7"/>
      <c r="PKX671" s="7"/>
      <c r="PKY671" s="7"/>
      <c r="PKZ671" s="7"/>
      <c r="PLA671" s="7"/>
      <c r="PLB671" s="7"/>
      <c r="PLC671" s="7"/>
      <c r="PLD671" s="7"/>
      <c r="PLE671" s="7"/>
      <c r="PLF671" s="7"/>
      <c r="PLG671" s="7"/>
      <c r="PLH671" s="7"/>
      <c r="PLI671" s="7"/>
      <c r="PLJ671" s="7"/>
      <c r="PLK671" s="7"/>
      <c r="PLL671" s="7"/>
      <c r="PLM671" s="7"/>
      <c r="PLN671" s="7"/>
      <c r="PLO671" s="7"/>
      <c r="PLP671" s="7"/>
      <c r="PLQ671" s="7"/>
      <c r="PLR671" s="7"/>
      <c r="PLS671" s="7"/>
      <c r="PLT671" s="7"/>
      <c r="PLU671" s="7"/>
      <c r="PLV671" s="7"/>
      <c r="PLW671" s="7"/>
      <c r="PLX671" s="7"/>
      <c r="PLY671" s="7"/>
      <c r="PLZ671" s="7"/>
      <c r="PMA671" s="7"/>
      <c r="PMB671" s="7"/>
      <c r="PMC671" s="7"/>
      <c r="PMD671" s="7"/>
      <c r="PME671" s="7"/>
      <c r="PMF671" s="7"/>
      <c r="PMG671" s="7"/>
      <c r="PMH671" s="7"/>
      <c r="PMI671" s="7"/>
      <c r="PMJ671" s="7"/>
      <c r="PMK671" s="7"/>
      <c r="PML671" s="7"/>
      <c r="PMM671" s="7"/>
      <c r="PMN671" s="7"/>
      <c r="PMO671" s="7"/>
      <c r="PMP671" s="7"/>
      <c r="PMQ671" s="7"/>
      <c r="PMR671" s="7"/>
      <c r="PMS671" s="7"/>
      <c r="PMT671" s="7"/>
      <c r="PMU671" s="7"/>
      <c r="PMV671" s="7"/>
      <c r="PMW671" s="7"/>
      <c r="PMX671" s="7"/>
      <c r="PMY671" s="7"/>
      <c r="PMZ671" s="7"/>
      <c r="PNA671" s="7"/>
      <c r="PNB671" s="7"/>
      <c r="PNC671" s="7"/>
      <c r="PND671" s="7"/>
      <c r="PNE671" s="7"/>
      <c r="PNF671" s="7"/>
      <c r="PNG671" s="7"/>
      <c r="PNH671" s="7"/>
      <c r="PNI671" s="7"/>
      <c r="PNJ671" s="7"/>
      <c r="PNK671" s="7"/>
      <c r="PNL671" s="7"/>
      <c r="PNM671" s="7"/>
      <c r="PNN671" s="7"/>
      <c r="PNO671" s="7"/>
      <c r="PNP671" s="7"/>
      <c r="PNQ671" s="7"/>
      <c r="PNR671" s="7"/>
      <c r="PNS671" s="7"/>
      <c r="PNT671" s="7"/>
      <c r="PNU671" s="7"/>
      <c r="PNV671" s="7"/>
      <c r="PNW671" s="7"/>
      <c r="PNX671" s="7"/>
      <c r="PNY671" s="7"/>
      <c r="PNZ671" s="7"/>
      <c r="POA671" s="7"/>
      <c r="POB671" s="7"/>
      <c r="POC671" s="7"/>
      <c r="POD671" s="7"/>
      <c r="POE671" s="7"/>
      <c r="POF671" s="7"/>
      <c r="POG671" s="7"/>
      <c r="POH671" s="7"/>
      <c r="POI671" s="7"/>
      <c r="POJ671" s="7"/>
      <c r="POK671" s="7"/>
      <c r="POL671" s="7"/>
      <c r="POM671" s="7"/>
      <c r="PON671" s="7"/>
      <c r="POO671" s="7"/>
      <c r="POP671" s="7"/>
      <c r="POQ671" s="7"/>
      <c r="POR671" s="7"/>
      <c r="POS671" s="7"/>
      <c r="POT671" s="7"/>
      <c r="POU671" s="7"/>
      <c r="POV671" s="7"/>
      <c r="POW671" s="7"/>
      <c r="POX671" s="7"/>
      <c r="POY671" s="7"/>
      <c r="POZ671" s="7"/>
      <c r="PPA671" s="7"/>
      <c r="PPB671" s="7"/>
      <c r="PPC671" s="7"/>
      <c r="PPD671" s="7"/>
      <c r="PPE671" s="7"/>
      <c r="PPF671" s="7"/>
      <c r="PPG671" s="7"/>
      <c r="PPH671" s="7"/>
      <c r="PPI671" s="7"/>
      <c r="PPJ671" s="7"/>
      <c r="PPK671" s="7"/>
      <c r="PPL671" s="7"/>
      <c r="PPM671" s="7"/>
      <c r="PPN671" s="7"/>
      <c r="PPO671" s="7"/>
      <c r="PPP671" s="7"/>
      <c r="PPQ671" s="7"/>
      <c r="PPR671" s="7"/>
      <c r="PPS671" s="7"/>
      <c r="PPT671" s="7"/>
      <c r="PPU671" s="7"/>
      <c r="PPV671" s="7"/>
      <c r="PPW671" s="7"/>
      <c r="PPX671" s="7"/>
      <c r="PPY671" s="7"/>
      <c r="PPZ671" s="7"/>
      <c r="PQA671" s="7"/>
      <c r="PQB671" s="7"/>
      <c r="PQC671" s="7"/>
      <c r="PQD671" s="7"/>
      <c r="PQE671" s="7"/>
      <c r="PQF671" s="7"/>
      <c r="PQG671" s="7"/>
      <c r="PQH671" s="7"/>
      <c r="PQI671" s="7"/>
      <c r="PQJ671" s="7"/>
      <c r="PQK671" s="7"/>
      <c r="PQL671" s="7"/>
      <c r="PQM671" s="7"/>
      <c r="PQN671" s="7"/>
      <c r="PQO671" s="7"/>
      <c r="PQP671" s="7"/>
      <c r="PQQ671" s="7"/>
      <c r="PQR671" s="7"/>
      <c r="PQS671" s="7"/>
      <c r="PQT671" s="7"/>
      <c r="PQU671" s="7"/>
      <c r="PQV671" s="7"/>
      <c r="PQW671" s="7"/>
      <c r="PQX671" s="7"/>
      <c r="PQY671" s="7"/>
      <c r="PQZ671" s="7"/>
      <c r="PRA671" s="7"/>
      <c r="PRB671" s="7"/>
      <c r="PRC671" s="7"/>
      <c r="PRD671" s="7"/>
      <c r="PRE671" s="7"/>
      <c r="PRF671" s="7"/>
      <c r="PRG671" s="7"/>
      <c r="PRH671" s="7"/>
      <c r="PRI671" s="7"/>
      <c r="PRJ671" s="7"/>
      <c r="PRK671" s="7"/>
      <c r="PRL671" s="7"/>
      <c r="PRM671" s="7"/>
      <c r="PRN671" s="7"/>
      <c r="PRO671" s="7"/>
      <c r="PRP671" s="7"/>
      <c r="PRQ671" s="7"/>
      <c r="PRR671" s="7"/>
      <c r="PRS671" s="7"/>
      <c r="PRT671" s="7"/>
      <c r="PRU671" s="7"/>
      <c r="PRV671" s="7"/>
      <c r="PRW671" s="7"/>
      <c r="PRX671" s="7"/>
      <c r="PRY671" s="7"/>
      <c r="PRZ671" s="7"/>
      <c r="PSA671" s="7"/>
      <c r="PSB671" s="7"/>
      <c r="PSC671" s="7"/>
      <c r="PSD671" s="7"/>
      <c r="PSE671" s="7"/>
      <c r="PSF671" s="7"/>
      <c r="PSG671" s="7"/>
      <c r="PSH671" s="7"/>
      <c r="PSI671" s="7"/>
      <c r="PSJ671" s="7"/>
      <c r="PSK671" s="7"/>
      <c r="PSL671" s="7"/>
      <c r="PSM671" s="7"/>
      <c r="PSN671" s="7"/>
      <c r="PSO671" s="7"/>
      <c r="PSP671" s="7"/>
      <c r="PSQ671" s="7"/>
      <c r="PSR671" s="7"/>
      <c r="PSS671" s="7"/>
      <c r="PST671" s="7"/>
      <c r="PSU671" s="7"/>
      <c r="PSV671" s="7"/>
      <c r="PSW671" s="7"/>
      <c r="PSX671" s="7"/>
      <c r="PSY671" s="7"/>
      <c r="PSZ671" s="7"/>
      <c r="PTA671" s="7"/>
      <c r="PTB671" s="7"/>
      <c r="PTC671" s="7"/>
      <c r="PTD671" s="7"/>
      <c r="PTE671" s="7"/>
      <c r="PTF671" s="7"/>
      <c r="PTG671" s="7"/>
      <c r="PTH671" s="7"/>
      <c r="PTI671" s="7"/>
      <c r="PTJ671" s="7"/>
      <c r="PTK671" s="7"/>
      <c r="PTL671" s="7"/>
      <c r="PTM671" s="7"/>
      <c r="PTN671" s="7"/>
      <c r="PTO671" s="7"/>
      <c r="PTP671" s="7"/>
      <c r="PTQ671" s="7"/>
      <c r="PTR671" s="7"/>
      <c r="PTS671" s="7"/>
      <c r="PTT671" s="7"/>
      <c r="PTU671" s="7"/>
      <c r="PTV671" s="7"/>
      <c r="PTW671" s="7"/>
      <c r="PTX671" s="7"/>
      <c r="PTY671" s="7"/>
      <c r="PTZ671" s="7"/>
      <c r="PUA671" s="7"/>
      <c r="PUB671" s="7"/>
      <c r="PUC671" s="7"/>
      <c r="PUD671" s="7"/>
      <c r="PUE671" s="7"/>
      <c r="PUF671" s="7"/>
      <c r="PUG671" s="7"/>
      <c r="PUH671" s="7"/>
      <c r="PUI671" s="7"/>
      <c r="PUJ671" s="7"/>
      <c r="PUK671" s="7"/>
      <c r="PUL671" s="7"/>
      <c r="PUM671" s="7"/>
      <c r="PUN671" s="7"/>
      <c r="PUO671" s="7"/>
      <c r="PUP671" s="7"/>
      <c r="PUQ671" s="7"/>
      <c r="PUR671" s="7"/>
      <c r="PUS671" s="7"/>
      <c r="PUT671" s="7"/>
      <c r="PUU671" s="7"/>
      <c r="PUV671" s="7"/>
      <c r="PUW671" s="7"/>
      <c r="PUX671" s="7"/>
      <c r="PUY671" s="7"/>
      <c r="PUZ671" s="7"/>
      <c r="PVA671" s="7"/>
      <c r="PVB671" s="7"/>
      <c r="PVC671" s="7"/>
      <c r="PVD671" s="7"/>
      <c r="PVE671" s="7"/>
      <c r="PVF671" s="7"/>
      <c r="PVG671" s="7"/>
      <c r="PVH671" s="7"/>
      <c r="PVI671" s="7"/>
      <c r="PVJ671" s="7"/>
      <c r="PVK671" s="7"/>
      <c r="PVL671" s="7"/>
      <c r="PVM671" s="7"/>
      <c r="PVN671" s="7"/>
      <c r="PVO671" s="7"/>
      <c r="PVP671" s="7"/>
      <c r="PVQ671" s="7"/>
      <c r="PVR671" s="7"/>
      <c r="PVS671" s="7"/>
      <c r="PVT671" s="7"/>
      <c r="PVU671" s="7"/>
      <c r="PVV671" s="7"/>
      <c r="PVW671" s="7"/>
      <c r="PVX671" s="7"/>
      <c r="PVY671" s="7"/>
      <c r="PVZ671" s="7"/>
      <c r="PWA671" s="7"/>
      <c r="PWB671" s="7"/>
      <c r="PWC671" s="7"/>
      <c r="PWD671" s="7"/>
      <c r="PWE671" s="7"/>
      <c r="PWF671" s="7"/>
      <c r="PWG671" s="7"/>
      <c r="PWH671" s="7"/>
      <c r="PWI671" s="7"/>
      <c r="PWJ671" s="7"/>
      <c r="PWK671" s="7"/>
      <c r="PWL671" s="7"/>
      <c r="PWM671" s="7"/>
      <c r="PWN671" s="7"/>
      <c r="PWO671" s="7"/>
      <c r="PWP671" s="7"/>
      <c r="PWQ671" s="7"/>
      <c r="PWR671" s="7"/>
      <c r="PWS671" s="7"/>
      <c r="PWT671" s="7"/>
      <c r="PWU671" s="7"/>
      <c r="PWV671" s="7"/>
      <c r="PWW671" s="7"/>
      <c r="PWX671" s="7"/>
      <c r="PWY671" s="7"/>
      <c r="PWZ671" s="7"/>
      <c r="PXA671" s="7"/>
      <c r="PXB671" s="7"/>
      <c r="PXC671" s="7"/>
      <c r="PXD671" s="7"/>
      <c r="PXE671" s="7"/>
      <c r="PXF671" s="7"/>
      <c r="PXG671" s="7"/>
      <c r="PXH671" s="7"/>
      <c r="PXI671" s="7"/>
      <c r="PXJ671" s="7"/>
      <c r="PXK671" s="7"/>
      <c r="PXL671" s="7"/>
      <c r="PXM671" s="7"/>
      <c r="PXN671" s="7"/>
      <c r="PXO671" s="7"/>
      <c r="PXP671" s="7"/>
      <c r="PXQ671" s="7"/>
      <c r="PXR671" s="7"/>
      <c r="PXS671" s="7"/>
      <c r="PXT671" s="7"/>
      <c r="PXU671" s="7"/>
      <c r="PXV671" s="7"/>
      <c r="PXW671" s="7"/>
      <c r="PXX671" s="7"/>
      <c r="PXY671" s="7"/>
      <c r="PXZ671" s="7"/>
      <c r="PYA671" s="7"/>
      <c r="PYB671" s="7"/>
      <c r="PYC671" s="7"/>
      <c r="PYD671" s="7"/>
      <c r="PYE671" s="7"/>
      <c r="PYF671" s="7"/>
      <c r="PYG671" s="7"/>
      <c r="PYH671" s="7"/>
      <c r="PYI671" s="7"/>
      <c r="PYJ671" s="7"/>
      <c r="PYK671" s="7"/>
      <c r="PYL671" s="7"/>
      <c r="PYM671" s="7"/>
      <c r="PYN671" s="7"/>
      <c r="PYO671" s="7"/>
      <c r="PYP671" s="7"/>
      <c r="PYQ671" s="7"/>
      <c r="PYR671" s="7"/>
      <c r="PYS671" s="7"/>
      <c r="PYT671" s="7"/>
      <c r="PYU671" s="7"/>
      <c r="PYV671" s="7"/>
      <c r="PYW671" s="7"/>
      <c r="PYX671" s="7"/>
      <c r="PYY671" s="7"/>
      <c r="PYZ671" s="7"/>
      <c r="PZA671" s="7"/>
      <c r="PZB671" s="7"/>
      <c r="PZC671" s="7"/>
      <c r="PZD671" s="7"/>
      <c r="PZE671" s="7"/>
      <c r="PZF671" s="7"/>
      <c r="PZG671" s="7"/>
      <c r="PZH671" s="7"/>
      <c r="PZI671" s="7"/>
      <c r="PZJ671" s="7"/>
      <c r="PZK671" s="7"/>
      <c r="PZL671" s="7"/>
      <c r="PZM671" s="7"/>
      <c r="PZN671" s="7"/>
      <c r="PZO671" s="7"/>
      <c r="PZP671" s="7"/>
      <c r="PZQ671" s="7"/>
      <c r="PZR671" s="7"/>
      <c r="PZS671" s="7"/>
      <c r="PZT671" s="7"/>
      <c r="PZU671" s="7"/>
      <c r="PZV671" s="7"/>
      <c r="PZW671" s="7"/>
      <c r="PZX671" s="7"/>
      <c r="PZY671" s="7"/>
      <c r="PZZ671" s="7"/>
      <c r="QAA671" s="7"/>
      <c r="QAB671" s="7"/>
      <c r="QAC671" s="7"/>
      <c r="QAD671" s="7"/>
      <c r="QAE671" s="7"/>
      <c r="QAF671" s="7"/>
      <c r="QAG671" s="7"/>
      <c r="QAH671" s="7"/>
      <c r="QAI671" s="7"/>
      <c r="QAJ671" s="7"/>
      <c r="QAK671" s="7"/>
      <c r="QAL671" s="7"/>
      <c r="QAM671" s="7"/>
      <c r="QAN671" s="7"/>
      <c r="QAO671" s="7"/>
      <c r="QAP671" s="7"/>
      <c r="QAQ671" s="7"/>
      <c r="QAR671" s="7"/>
      <c r="QAS671" s="7"/>
      <c r="QAT671" s="7"/>
      <c r="QAU671" s="7"/>
      <c r="QAV671" s="7"/>
      <c r="QAW671" s="7"/>
      <c r="QAX671" s="7"/>
      <c r="QAY671" s="7"/>
      <c r="QAZ671" s="7"/>
      <c r="QBA671" s="7"/>
      <c r="QBB671" s="7"/>
      <c r="QBC671" s="7"/>
      <c r="QBD671" s="7"/>
      <c r="QBE671" s="7"/>
      <c r="QBF671" s="7"/>
      <c r="QBG671" s="7"/>
      <c r="QBH671" s="7"/>
      <c r="QBI671" s="7"/>
      <c r="QBJ671" s="7"/>
      <c r="QBK671" s="7"/>
      <c r="QBL671" s="7"/>
      <c r="QBM671" s="7"/>
      <c r="QBN671" s="7"/>
      <c r="QBO671" s="7"/>
      <c r="QBP671" s="7"/>
      <c r="QBQ671" s="7"/>
      <c r="QBR671" s="7"/>
      <c r="QBS671" s="7"/>
      <c r="QBT671" s="7"/>
      <c r="QBU671" s="7"/>
      <c r="QBV671" s="7"/>
      <c r="QBW671" s="7"/>
      <c r="QBX671" s="7"/>
      <c r="QBY671" s="7"/>
      <c r="QBZ671" s="7"/>
      <c r="QCA671" s="7"/>
      <c r="QCB671" s="7"/>
      <c r="QCC671" s="7"/>
      <c r="QCD671" s="7"/>
      <c r="QCE671" s="7"/>
      <c r="QCF671" s="7"/>
      <c r="QCG671" s="7"/>
      <c r="QCH671" s="7"/>
      <c r="QCI671" s="7"/>
      <c r="QCJ671" s="7"/>
      <c r="QCK671" s="7"/>
      <c r="QCL671" s="7"/>
      <c r="QCM671" s="7"/>
      <c r="QCN671" s="7"/>
      <c r="QCO671" s="7"/>
      <c r="QCP671" s="7"/>
      <c r="QCQ671" s="7"/>
      <c r="QCR671" s="7"/>
      <c r="QCS671" s="7"/>
      <c r="QCT671" s="7"/>
      <c r="QCU671" s="7"/>
      <c r="QCV671" s="7"/>
      <c r="QCW671" s="7"/>
      <c r="QCX671" s="7"/>
      <c r="QCY671" s="7"/>
      <c r="QCZ671" s="7"/>
      <c r="QDA671" s="7"/>
      <c r="QDB671" s="7"/>
      <c r="QDC671" s="7"/>
      <c r="QDD671" s="7"/>
      <c r="QDE671" s="7"/>
      <c r="QDF671" s="7"/>
      <c r="QDG671" s="7"/>
      <c r="QDH671" s="7"/>
      <c r="QDI671" s="7"/>
      <c r="QDJ671" s="7"/>
      <c r="QDK671" s="7"/>
      <c r="QDL671" s="7"/>
      <c r="QDM671" s="7"/>
      <c r="QDN671" s="7"/>
      <c r="QDO671" s="7"/>
      <c r="QDP671" s="7"/>
      <c r="QDQ671" s="7"/>
      <c r="QDR671" s="7"/>
      <c r="QDS671" s="7"/>
      <c r="QDT671" s="7"/>
      <c r="QDU671" s="7"/>
      <c r="QDV671" s="7"/>
      <c r="QDW671" s="7"/>
      <c r="QDX671" s="7"/>
      <c r="QDY671" s="7"/>
      <c r="QDZ671" s="7"/>
      <c r="QEA671" s="7"/>
      <c r="QEB671" s="7"/>
      <c r="QEC671" s="7"/>
      <c r="QED671" s="7"/>
      <c r="QEE671" s="7"/>
      <c r="QEF671" s="7"/>
      <c r="QEG671" s="7"/>
      <c r="QEH671" s="7"/>
      <c r="QEI671" s="7"/>
      <c r="QEJ671" s="7"/>
      <c r="QEK671" s="7"/>
      <c r="QEL671" s="7"/>
      <c r="QEM671" s="7"/>
      <c r="QEN671" s="7"/>
      <c r="QEO671" s="7"/>
      <c r="QEP671" s="7"/>
      <c r="QEQ671" s="7"/>
      <c r="QER671" s="7"/>
      <c r="QES671" s="7"/>
      <c r="QET671" s="7"/>
      <c r="QEU671" s="7"/>
      <c r="QEV671" s="7"/>
      <c r="QEW671" s="7"/>
      <c r="QEX671" s="7"/>
      <c r="QEY671" s="7"/>
      <c r="QEZ671" s="7"/>
      <c r="QFA671" s="7"/>
      <c r="QFB671" s="7"/>
      <c r="QFC671" s="7"/>
      <c r="QFD671" s="7"/>
      <c r="QFE671" s="7"/>
      <c r="QFF671" s="7"/>
      <c r="QFG671" s="7"/>
      <c r="QFH671" s="7"/>
      <c r="QFI671" s="7"/>
      <c r="QFJ671" s="7"/>
      <c r="QFK671" s="7"/>
      <c r="QFL671" s="7"/>
      <c r="QFM671" s="7"/>
      <c r="QFN671" s="7"/>
      <c r="QFO671" s="7"/>
      <c r="QFP671" s="7"/>
      <c r="QFQ671" s="7"/>
      <c r="QFR671" s="7"/>
      <c r="QFS671" s="7"/>
      <c r="QFT671" s="7"/>
      <c r="QFU671" s="7"/>
      <c r="QFV671" s="7"/>
      <c r="QFW671" s="7"/>
      <c r="QFX671" s="7"/>
      <c r="QFY671" s="7"/>
      <c r="QFZ671" s="7"/>
      <c r="QGA671" s="7"/>
      <c r="QGB671" s="7"/>
      <c r="QGC671" s="7"/>
      <c r="QGD671" s="7"/>
      <c r="QGE671" s="7"/>
      <c r="QGF671" s="7"/>
      <c r="QGG671" s="7"/>
      <c r="QGH671" s="7"/>
      <c r="QGI671" s="7"/>
      <c r="QGJ671" s="7"/>
      <c r="QGK671" s="7"/>
      <c r="QGL671" s="7"/>
      <c r="QGM671" s="7"/>
      <c r="QGN671" s="7"/>
      <c r="QGO671" s="7"/>
      <c r="QGP671" s="7"/>
      <c r="QGQ671" s="7"/>
      <c r="QGR671" s="7"/>
      <c r="QGS671" s="7"/>
      <c r="QGT671" s="7"/>
      <c r="QGU671" s="7"/>
      <c r="QGV671" s="7"/>
      <c r="QGW671" s="7"/>
      <c r="QGX671" s="7"/>
      <c r="QGY671" s="7"/>
      <c r="QGZ671" s="7"/>
      <c r="QHA671" s="7"/>
      <c r="QHB671" s="7"/>
      <c r="QHC671" s="7"/>
      <c r="QHD671" s="7"/>
      <c r="QHE671" s="7"/>
      <c r="QHF671" s="7"/>
      <c r="QHG671" s="7"/>
      <c r="QHH671" s="7"/>
      <c r="QHI671" s="7"/>
      <c r="QHJ671" s="7"/>
      <c r="QHK671" s="7"/>
      <c r="QHL671" s="7"/>
      <c r="QHM671" s="7"/>
      <c r="QHN671" s="7"/>
      <c r="QHO671" s="7"/>
      <c r="QHP671" s="7"/>
      <c r="QHQ671" s="7"/>
      <c r="QHR671" s="7"/>
      <c r="QHS671" s="7"/>
      <c r="QHT671" s="7"/>
      <c r="QHU671" s="7"/>
      <c r="QHV671" s="7"/>
      <c r="QHW671" s="7"/>
      <c r="QHX671" s="7"/>
      <c r="QHY671" s="7"/>
      <c r="QHZ671" s="7"/>
      <c r="QIA671" s="7"/>
      <c r="QIB671" s="7"/>
      <c r="QIC671" s="7"/>
      <c r="QID671" s="7"/>
      <c r="QIE671" s="7"/>
      <c r="QIF671" s="7"/>
      <c r="QIG671" s="7"/>
      <c r="QIH671" s="7"/>
      <c r="QII671" s="7"/>
      <c r="QIJ671" s="7"/>
      <c r="QIK671" s="7"/>
      <c r="QIL671" s="7"/>
      <c r="QIM671" s="7"/>
      <c r="QIN671" s="7"/>
      <c r="QIO671" s="7"/>
      <c r="QIP671" s="7"/>
      <c r="QIQ671" s="7"/>
      <c r="QIR671" s="7"/>
      <c r="QIS671" s="7"/>
      <c r="QIT671" s="7"/>
      <c r="QIU671" s="7"/>
      <c r="QIV671" s="7"/>
      <c r="QIW671" s="7"/>
      <c r="QIX671" s="7"/>
      <c r="QIY671" s="7"/>
      <c r="QIZ671" s="7"/>
      <c r="QJA671" s="7"/>
      <c r="QJB671" s="7"/>
      <c r="QJC671" s="7"/>
      <c r="QJD671" s="7"/>
      <c r="QJE671" s="7"/>
      <c r="QJF671" s="7"/>
      <c r="QJG671" s="7"/>
      <c r="QJH671" s="7"/>
      <c r="QJI671" s="7"/>
      <c r="QJJ671" s="7"/>
      <c r="QJK671" s="7"/>
      <c r="QJL671" s="7"/>
      <c r="QJM671" s="7"/>
      <c r="QJN671" s="7"/>
      <c r="QJO671" s="7"/>
      <c r="QJP671" s="7"/>
      <c r="QJQ671" s="7"/>
      <c r="QJR671" s="7"/>
      <c r="QJS671" s="7"/>
      <c r="QJT671" s="7"/>
      <c r="QJU671" s="7"/>
      <c r="QJV671" s="7"/>
      <c r="QJW671" s="7"/>
      <c r="QJX671" s="7"/>
      <c r="QJY671" s="7"/>
      <c r="QJZ671" s="7"/>
      <c r="QKA671" s="7"/>
      <c r="QKB671" s="7"/>
      <c r="QKC671" s="7"/>
      <c r="QKD671" s="7"/>
      <c r="QKE671" s="7"/>
      <c r="QKF671" s="7"/>
      <c r="QKG671" s="7"/>
      <c r="QKH671" s="7"/>
      <c r="QKI671" s="7"/>
      <c r="QKJ671" s="7"/>
      <c r="QKK671" s="7"/>
      <c r="QKL671" s="7"/>
      <c r="QKM671" s="7"/>
      <c r="QKN671" s="7"/>
      <c r="QKO671" s="7"/>
      <c r="QKP671" s="7"/>
      <c r="QKQ671" s="7"/>
      <c r="QKR671" s="7"/>
      <c r="QKS671" s="7"/>
      <c r="QKT671" s="7"/>
      <c r="QKU671" s="7"/>
      <c r="QKV671" s="7"/>
      <c r="QKW671" s="7"/>
      <c r="QKX671" s="7"/>
      <c r="QKY671" s="7"/>
      <c r="QKZ671" s="7"/>
      <c r="QLA671" s="7"/>
      <c r="QLB671" s="7"/>
      <c r="QLC671" s="7"/>
      <c r="QLD671" s="7"/>
      <c r="QLE671" s="7"/>
      <c r="QLF671" s="7"/>
      <c r="QLG671" s="7"/>
      <c r="QLH671" s="7"/>
      <c r="QLI671" s="7"/>
      <c r="QLJ671" s="7"/>
      <c r="QLK671" s="7"/>
      <c r="QLL671" s="7"/>
      <c r="QLM671" s="7"/>
      <c r="QLN671" s="7"/>
      <c r="QLO671" s="7"/>
      <c r="QLP671" s="7"/>
      <c r="QLQ671" s="7"/>
      <c r="QLR671" s="7"/>
      <c r="QLS671" s="7"/>
      <c r="QLT671" s="7"/>
      <c r="QLU671" s="7"/>
      <c r="QLV671" s="7"/>
      <c r="QLW671" s="7"/>
      <c r="QLX671" s="7"/>
      <c r="QLY671" s="7"/>
      <c r="QLZ671" s="7"/>
      <c r="QMA671" s="7"/>
      <c r="QMB671" s="7"/>
      <c r="QMC671" s="7"/>
      <c r="QMD671" s="7"/>
      <c r="QME671" s="7"/>
      <c r="QMF671" s="7"/>
      <c r="QMG671" s="7"/>
      <c r="QMH671" s="7"/>
      <c r="QMI671" s="7"/>
      <c r="QMJ671" s="7"/>
      <c r="QMK671" s="7"/>
      <c r="QML671" s="7"/>
      <c r="QMM671" s="7"/>
      <c r="QMN671" s="7"/>
      <c r="QMO671" s="7"/>
      <c r="QMP671" s="7"/>
      <c r="QMQ671" s="7"/>
      <c r="QMR671" s="7"/>
      <c r="QMS671" s="7"/>
      <c r="QMT671" s="7"/>
      <c r="QMU671" s="7"/>
      <c r="QMV671" s="7"/>
      <c r="QMW671" s="7"/>
      <c r="QMX671" s="7"/>
      <c r="QMY671" s="7"/>
      <c r="QMZ671" s="7"/>
      <c r="QNA671" s="7"/>
      <c r="QNB671" s="7"/>
      <c r="QNC671" s="7"/>
      <c r="QND671" s="7"/>
      <c r="QNE671" s="7"/>
      <c r="QNF671" s="7"/>
      <c r="QNG671" s="7"/>
      <c r="QNH671" s="7"/>
      <c r="QNI671" s="7"/>
      <c r="QNJ671" s="7"/>
      <c r="QNK671" s="7"/>
      <c r="QNL671" s="7"/>
      <c r="QNM671" s="7"/>
      <c r="QNN671" s="7"/>
      <c r="QNO671" s="7"/>
      <c r="QNP671" s="7"/>
      <c r="QNQ671" s="7"/>
      <c r="QNR671" s="7"/>
      <c r="QNS671" s="7"/>
      <c r="QNT671" s="7"/>
      <c r="QNU671" s="7"/>
      <c r="QNV671" s="7"/>
      <c r="QNW671" s="7"/>
      <c r="QNX671" s="7"/>
      <c r="QNY671" s="7"/>
      <c r="QNZ671" s="7"/>
      <c r="QOA671" s="7"/>
      <c r="QOB671" s="7"/>
      <c r="QOC671" s="7"/>
      <c r="QOD671" s="7"/>
      <c r="QOE671" s="7"/>
      <c r="QOF671" s="7"/>
      <c r="QOG671" s="7"/>
      <c r="QOH671" s="7"/>
      <c r="QOI671" s="7"/>
      <c r="QOJ671" s="7"/>
      <c r="QOK671" s="7"/>
      <c r="QOL671" s="7"/>
      <c r="QOM671" s="7"/>
      <c r="QON671" s="7"/>
      <c r="QOO671" s="7"/>
      <c r="QOP671" s="7"/>
      <c r="QOQ671" s="7"/>
      <c r="QOR671" s="7"/>
      <c r="QOS671" s="7"/>
      <c r="QOT671" s="7"/>
      <c r="QOU671" s="7"/>
      <c r="QOV671" s="7"/>
      <c r="QOW671" s="7"/>
      <c r="QOX671" s="7"/>
      <c r="QOY671" s="7"/>
      <c r="QOZ671" s="7"/>
      <c r="QPA671" s="7"/>
      <c r="QPB671" s="7"/>
      <c r="QPC671" s="7"/>
      <c r="QPD671" s="7"/>
      <c r="QPE671" s="7"/>
      <c r="QPF671" s="7"/>
      <c r="QPG671" s="7"/>
      <c r="QPH671" s="7"/>
      <c r="QPI671" s="7"/>
      <c r="QPJ671" s="7"/>
      <c r="QPK671" s="7"/>
      <c r="QPL671" s="7"/>
      <c r="QPM671" s="7"/>
      <c r="QPN671" s="7"/>
      <c r="QPO671" s="7"/>
      <c r="QPP671" s="7"/>
      <c r="QPQ671" s="7"/>
      <c r="QPR671" s="7"/>
      <c r="QPS671" s="7"/>
      <c r="QPT671" s="7"/>
      <c r="QPU671" s="7"/>
      <c r="QPV671" s="7"/>
      <c r="QPW671" s="7"/>
      <c r="QPX671" s="7"/>
      <c r="QPY671" s="7"/>
      <c r="QPZ671" s="7"/>
      <c r="QQA671" s="7"/>
      <c r="QQB671" s="7"/>
      <c r="QQC671" s="7"/>
      <c r="QQD671" s="7"/>
      <c r="QQE671" s="7"/>
      <c r="QQF671" s="7"/>
      <c r="QQG671" s="7"/>
      <c r="QQH671" s="7"/>
      <c r="QQI671" s="7"/>
      <c r="QQJ671" s="7"/>
      <c r="QQK671" s="7"/>
      <c r="QQL671" s="7"/>
      <c r="QQM671" s="7"/>
      <c r="QQN671" s="7"/>
      <c r="QQO671" s="7"/>
      <c r="QQP671" s="7"/>
      <c r="QQQ671" s="7"/>
      <c r="QQR671" s="7"/>
      <c r="QQS671" s="7"/>
      <c r="QQT671" s="7"/>
      <c r="QQU671" s="7"/>
      <c r="QQV671" s="7"/>
      <c r="QQW671" s="7"/>
      <c r="QQX671" s="7"/>
      <c r="QQY671" s="7"/>
      <c r="QQZ671" s="7"/>
      <c r="QRA671" s="7"/>
      <c r="QRB671" s="7"/>
      <c r="QRC671" s="7"/>
      <c r="QRD671" s="7"/>
      <c r="QRE671" s="7"/>
      <c r="QRF671" s="7"/>
      <c r="QRG671" s="7"/>
      <c r="QRH671" s="7"/>
      <c r="QRI671" s="7"/>
      <c r="QRJ671" s="7"/>
      <c r="QRK671" s="7"/>
      <c r="QRL671" s="7"/>
      <c r="QRM671" s="7"/>
      <c r="QRN671" s="7"/>
      <c r="QRO671" s="7"/>
      <c r="QRP671" s="7"/>
      <c r="QRQ671" s="7"/>
      <c r="QRR671" s="7"/>
      <c r="QRS671" s="7"/>
      <c r="QRT671" s="7"/>
      <c r="QRU671" s="7"/>
      <c r="QRV671" s="7"/>
      <c r="QRW671" s="7"/>
      <c r="QRX671" s="7"/>
      <c r="QRY671" s="7"/>
      <c r="QRZ671" s="7"/>
      <c r="QSA671" s="7"/>
      <c r="QSB671" s="7"/>
      <c r="QSC671" s="7"/>
      <c r="QSD671" s="7"/>
      <c r="QSE671" s="7"/>
      <c r="QSF671" s="7"/>
      <c r="QSG671" s="7"/>
      <c r="QSH671" s="7"/>
      <c r="QSI671" s="7"/>
      <c r="QSJ671" s="7"/>
      <c r="QSK671" s="7"/>
      <c r="QSL671" s="7"/>
      <c r="QSM671" s="7"/>
      <c r="QSN671" s="7"/>
      <c r="QSO671" s="7"/>
      <c r="QSP671" s="7"/>
      <c r="QSQ671" s="7"/>
      <c r="QSR671" s="7"/>
      <c r="QSS671" s="7"/>
      <c r="QST671" s="7"/>
      <c r="QSU671" s="7"/>
      <c r="QSV671" s="7"/>
      <c r="QSW671" s="7"/>
      <c r="QSX671" s="7"/>
      <c r="QSY671" s="7"/>
      <c r="QSZ671" s="7"/>
      <c r="QTA671" s="7"/>
      <c r="QTB671" s="7"/>
      <c r="QTC671" s="7"/>
      <c r="QTD671" s="7"/>
      <c r="QTE671" s="7"/>
      <c r="QTF671" s="7"/>
      <c r="QTG671" s="7"/>
      <c r="QTH671" s="7"/>
      <c r="QTI671" s="7"/>
      <c r="QTJ671" s="7"/>
      <c r="QTK671" s="7"/>
      <c r="QTL671" s="7"/>
      <c r="QTM671" s="7"/>
      <c r="QTN671" s="7"/>
      <c r="QTO671" s="7"/>
      <c r="QTP671" s="7"/>
      <c r="QTQ671" s="7"/>
      <c r="QTR671" s="7"/>
      <c r="QTS671" s="7"/>
      <c r="QTT671" s="7"/>
      <c r="QTU671" s="7"/>
      <c r="QTV671" s="7"/>
      <c r="QTW671" s="7"/>
      <c r="QTX671" s="7"/>
      <c r="QTY671" s="7"/>
      <c r="QTZ671" s="7"/>
      <c r="QUA671" s="7"/>
      <c r="QUB671" s="7"/>
      <c r="QUC671" s="7"/>
      <c r="QUD671" s="7"/>
      <c r="QUE671" s="7"/>
      <c r="QUF671" s="7"/>
      <c r="QUG671" s="7"/>
      <c r="QUH671" s="7"/>
      <c r="QUI671" s="7"/>
      <c r="QUJ671" s="7"/>
      <c r="QUK671" s="7"/>
      <c r="QUL671" s="7"/>
      <c r="QUM671" s="7"/>
      <c r="QUN671" s="7"/>
      <c r="QUO671" s="7"/>
      <c r="QUP671" s="7"/>
      <c r="QUQ671" s="7"/>
      <c r="QUR671" s="7"/>
      <c r="QUS671" s="7"/>
      <c r="QUT671" s="7"/>
      <c r="QUU671" s="7"/>
      <c r="QUV671" s="7"/>
      <c r="QUW671" s="7"/>
      <c r="QUX671" s="7"/>
      <c r="QUY671" s="7"/>
      <c r="QUZ671" s="7"/>
      <c r="QVA671" s="7"/>
      <c r="QVB671" s="7"/>
      <c r="QVC671" s="7"/>
      <c r="QVD671" s="7"/>
      <c r="QVE671" s="7"/>
      <c r="QVF671" s="7"/>
      <c r="QVG671" s="7"/>
      <c r="QVH671" s="7"/>
      <c r="QVI671" s="7"/>
      <c r="QVJ671" s="7"/>
      <c r="QVK671" s="7"/>
      <c r="QVL671" s="7"/>
      <c r="QVM671" s="7"/>
      <c r="QVN671" s="7"/>
      <c r="QVO671" s="7"/>
      <c r="QVP671" s="7"/>
      <c r="QVQ671" s="7"/>
      <c r="QVR671" s="7"/>
      <c r="QVS671" s="7"/>
      <c r="QVT671" s="7"/>
      <c r="QVU671" s="7"/>
      <c r="QVV671" s="7"/>
      <c r="QVW671" s="7"/>
      <c r="QVX671" s="7"/>
      <c r="QVY671" s="7"/>
      <c r="QVZ671" s="7"/>
      <c r="QWA671" s="7"/>
      <c r="QWB671" s="7"/>
      <c r="QWC671" s="7"/>
      <c r="QWD671" s="7"/>
      <c r="QWE671" s="7"/>
      <c r="QWF671" s="7"/>
      <c r="QWG671" s="7"/>
      <c r="QWH671" s="7"/>
      <c r="QWI671" s="7"/>
      <c r="QWJ671" s="7"/>
      <c r="QWK671" s="7"/>
      <c r="QWL671" s="7"/>
      <c r="QWM671" s="7"/>
      <c r="QWN671" s="7"/>
      <c r="QWO671" s="7"/>
      <c r="QWP671" s="7"/>
      <c r="QWQ671" s="7"/>
      <c r="QWR671" s="7"/>
      <c r="QWS671" s="7"/>
      <c r="QWT671" s="7"/>
      <c r="QWU671" s="7"/>
      <c r="QWV671" s="7"/>
      <c r="QWW671" s="7"/>
      <c r="QWX671" s="7"/>
      <c r="QWY671" s="7"/>
      <c r="QWZ671" s="7"/>
      <c r="QXA671" s="7"/>
      <c r="QXB671" s="7"/>
      <c r="QXC671" s="7"/>
      <c r="QXD671" s="7"/>
      <c r="QXE671" s="7"/>
      <c r="QXF671" s="7"/>
      <c r="QXG671" s="7"/>
      <c r="QXH671" s="7"/>
      <c r="QXI671" s="7"/>
      <c r="QXJ671" s="7"/>
      <c r="QXK671" s="7"/>
      <c r="QXL671" s="7"/>
      <c r="QXM671" s="7"/>
      <c r="QXN671" s="7"/>
      <c r="QXO671" s="7"/>
      <c r="QXP671" s="7"/>
      <c r="QXQ671" s="7"/>
      <c r="QXR671" s="7"/>
      <c r="QXS671" s="7"/>
      <c r="QXT671" s="7"/>
      <c r="QXU671" s="7"/>
      <c r="QXV671" s="7"/>
      <c r="QXW671" s="7"/>
      <c r="QXX671" s="7"/>
      <c r="QXY671" s="7"/>
      <c r="QXZ671" s="7"/>
      <c r="QYA671" s="7"/>
      <c r="QYB671" s="7"/>
      <c r="QYC671" s="7"/>
      <c r="QYD671" s="7"/>
      <c r="QYE671" s="7"/>
      <c r="QYF671" s="7"/>
      <c r="QYG671" s="7"/>
      <c r="QYH671" s="7"/>
      <c r="QYI671" s="7"/>
      <c r="QYJ671" s="7"/>
      <c r="QYK671" s="7"/>
      <c r="QYL671" s="7"/>
      <c r="QYM671" s="7"/>
      <c r="QYN671" s="7"/>
      <c r="QYO671" s="7"/>
      <c r="QYP671" s="7"/>
      <c r="QYQ671" s="7"/>
      <c r="QYR671" s="7"/>
      <c r="QYS671" s="7"/>
      <c r="QYT671" s="7"/>
      <c r="QYU671" s="7"/>
      <c r="QYV671" s="7"/>
      <c r="QYW671" s="7"/>
      <c r="QYX671" s="7"/>
      <c r="QYY671" s="7"/>
      <c r="QYZ671" s="7"/>
      <c r="QZA671" s="7"/>
      <c r="QZB671" s="7"/>
      <c r="QZC671" s="7"/>
      <c r="QZD671" s="7"/>
      <c r="QZE671" s="7"/>
      <c r="QZF671" s="7"/>
      <c r="QZG671" s="7"/>
      <c r="QZH671" s="7"/>
      <c r="QZI671" s="7"/>
      <c r="QZJ671" s="7"/>
      <c r="QZK671" s="7"/>
      <c r="QZL671" s="7"/>
      <c r="QZM671" s="7"/>
      <c r="QZN671" s="7"/>
      <c r="QZO671" s="7"/>
      <c r="QZP671" s="7"/>
      <c r="QZQ671" s="7"/>
      <c r="QZR671" s="7"/>
      <c r="QZS671" s="7"/>
      <c r="QZT671" s="7"/>
      <c r="QZU671" s="7"/>
      <c r="QZV671" s="7"/>
      <c r="QZW671" s="7"/>
      <c r="QZX671" s="7"/>
      <c r="QZY671" s="7"/>
      <c r="QZZ671" s="7"/>
      <c r="RAA671" s="7"/>
      <c r="RAB671" s="7"/>
      <c r="RAC671" s="7"/>
      <c r="RAD671" s="7"/>
      <c r="RAE671" s="7"/>
      <c r="RAF671" s="7"/>
      <c r="RAG671" s="7"/>
      <c r="RAH671" s="7"/>
      <c r="RAI671" s="7"/>
      <c r="RAJ671" s="7"/>
      <c r="RAK671" s="7"/>
      <c r="RAL671" s="7"/>
      <c r="RAM671" s="7"/>
      <c r="RAN671" s="7"/>
      <c r="RAO671" s="7"/>
      <c r="RAP671" s="7"/>
      <c r="RAQ671" s="7"/>
      <c r="RAR671" s="7"/>
      <c r="RAS671" s="7"/>
      <c r="RAT671" s="7"/>
      <c r="RAU671" s="7"/>
      <c r="RAV671" s="7"/>
      <c r="RAW671" s="7"/>
      <c r="RAX671" s="7"/>
      <c r="RAY671" s="7"/>
      <c r="RAZ671" s="7"/>
      <c r="RBA671" s="7"/>
      <c r="RBB671" s="7"/>
      <c r="RBC671" s="7"/>
      <c r="RBD671" s="7"/>
      <c r="RBE671" s="7"/>
      <c r="RBF671" s="7"/>
      <c r="RBG671" s="7"/>
      <c r="RBH671" s="7"/>
      <c r="RBI671" s="7"/>
      <c r="RBJ671" s="7"/>
      <c r="RBK671" s="7"/>
      <c r="RBL671" s="7"/>
      <c r="RBM671" s="7"/>
      <c r="RBN671" s="7"/>
      <c r="RBO671" s="7"/>
      <c r="RBP671" s="7"/>
      <c r="RBQ671" s="7"/>
      <c r="RBR671" s="7"/>
      <c r="RBS671" s="7"/>
      <c r="RBT671" s="7"/>
      <c r="RBU671" s="7"/>
      <c r="RBV671" s="7"/>
      <c r="RBW671" s="7"/>
      <c r="RBX671" s="7"/>
      <c r="RBY671" s="7"/>
      <c r="RBZ671" s="7"/>
      <c r="RCA671" s="7"/>
      <c r="RCB671" s="7"/>
      <c r="RCC671" s="7"/>
      <c r="RCD671" s="7"/>
      <c r="RCE671" s="7"/>
      <c r="RCF671" s="7"/>
      <c r="RCG671" s="7"/>
      <c r="RCH671" s="7"/>
      <c r="RCI671" s="7"/>
      <c r="RCJ671" s="7"/>
      <c r="RCK671" s="7"/>
      <c r="RCL671" s="7"/>
      <c r="RCM671" s="7"/>
      <c r="RCN671" s="7"/>
      <c r="RCO671" s="7"/>
      <c r="RCP671" s="7"/>
      <c r="RCQ671" s="7"/>
      <c r="RCR671" s="7"/>
      <c r="RCS671" s="7"/>
      <c r="RCT671" s="7"/>
      <c r="RCU671" s="7"/>
      <c r="RCV671" s="7"/>
      <c r="RCW671" s="7"/>
      <c r="RCX671" s="7"/>
      <c r="RCY671" s="7"/>
      <c r="RCZ671" s="7"/>
      <c r="RDA671" s="7"/>
      <c r="RDB671" s="7"/>
      <c r="RDC671" s="7"/>
      <c r="RDD671" s="7"/>
      <c r="RDE671" s="7"/>
      <c r="RDF671" s="7"/>
      <c r="RDG671" s="7"/>
      <c r="RDH671" s="7"/>
      <c r="RDI671" s="7"/>
      <c r="RDJ671" s="7"/>
      <c r="RDK671" s="7"/>
      <c r="RDL671" s="7"/>
      <c r="RDM671" s="7"/>
      <c r="RDN671" s="7"/>
      <c r="RDO671" s="7"/>
      <c r="RDP671" s="7"/>
      <c r="RDQ671" s="7"/>
      <c r="RDR671" s="7"/>
      <c r="RDS671" s="7"/>
      <c r="RDT671" s="7"/>
      <c r="RDU671" s="7"/>
      <c r="RDV671" s="7"/>
      <c r="RDW671" s="7"/>
      <c r="RDX671" s="7"/>
      <c r="RDY671" s="7"/>
      <c r="RDZ671" s="7"/>
      <c r="REA671" s="7"/>
      <c r="REB671" s="7"/>
      <c r="REC671" s="7"/>
      <c r="RED671" s="7"/>
      <c r="REE671" s="7"/>
      <c r="REF671" s="7"/>
      <c r="REG671" s="7"/>
      <c r="REH671" s="7"/>
      <c r="REI671" s="7"/>
      <c r="REJ671" s="7"/>
      <c r="REK671" s="7"/>
      <c r="REL671" s="7"/>
      <c r="REM671" s="7"/>
      <c r="REN671" s="7"/>
      <c r="REO671" s="7"/>
      <c r="REP671" s="7"/>
      <c r="REQ671" s="7"/>
      <c r="RER671" s="7"/>
      <c r="RES671" s="7"/>
      <c r="RET671" s="7"/>
      <c r="REU671" s="7"/>
      <c r="REV671" s="7"/>
      <c r="REW671" s="7"/>
      <c r="REX671" s="7"/>
      <c r="REY671" s="7"/>
      <c r="REZ671" s="7"/>
      <c r="RFA671" s="7"/>
      <c r="RFB671" s="7"/>
      <c r="RFC671" s="7"/>
      <c r="RFD671" s="7"/>
      <c r="RFE671" s="7"/>
      <c r="RFF671" s="7"/>
      <c r="RFG671" s="7"/>
      <c r="RFH671" s="7"/>
      <c r="RFI671" s="7"/>
      <c r="RFJ671" s="7"/>
      <c r="RFK671" s="7"/>
      <c r="RFL671" s="7"/>
      <c r="RFM671" s="7"/>
      <c r="RFN671" s="7"/>
      <c r="RFO671" s="7"/>
      <c r="RFP671" s="7"/>
      <c r="RFQ671" s="7"/>
      <c r="RFR671" s="7"/>
      <c r="RFS671" s="7"/>
      <c r="RFT671" s="7"/>
      <c r="RFU671" s="7"/>
      <c r="RFV671" s="7"/>
      <c r="RFW671" s="7"/>
      <c r="RFX671" s="7"/>
      <c r="RFY671" s="7"/>
      <c r="RFZ671" s="7"/>
      <c r="RGA671" s="7"/>
      <c r="RGB671" s="7"/>
      <c r="RGC671" s="7"/>
      <c r="RGD671" s="7"/>
      <c r="RGE671" s="7"/>
      <c r="RGF671" s="7"/>
      <c r="RGG671" s="7"/>
      <c r="RGH671" s="7"/>
      <c r="RGI671" s="7"/>
      <c r="RGJ671" s="7"/>
      <c r="RGK671" s="7"/>
      <c r="RGL671" s="7"/>
      <c r="RGM671" s="7"/>
      <c r="RGN671" s="7"/>
      <c r="RGO671" s="7"/>
      <c r="RGP671" s="7"/>
      <c r="RGQ671" s="7"/>
      <c r="RGR671" s="7"/>
      <c r="RGS671" s="7"/>
      <c r="RGT671" s="7"/>
      <c r="RGU671" s="7"/>
      <c r="RGV671" s="7"/>
      <c r="RGW671" s="7"/>
      <c r="RGX671" s="7"/>
      <c r="RGY671" s="7"/>
      <c r="RGZ671" s="7"/>
      <c r="RHA671" s="7"/>
      <c r="RHB671" s="7"/>
      <c r="RHC671" s="7"/>
      <c r="RHD671" s="7"/>
      <c r="RHE671" s="7"/>
      <c r="RHF671" s="7"/>
      <c r="RHG671" s="7"/>
      <c r="RHH671" s="7"/>
      <c r="RHI671" s="7"/>
      <c r="RHJ671" s="7"/>
      <c r="RHK671" s="7"/>
      <c r="RHL671" s="7"/>
      <c r="RHM671" s="7"/>
      <c r="RHN671" s="7"/>
      <c r="RHO671" s="7"/>
      <c r="RHP671" s="7"/>
      <c r="RHQ671" s="7"/>
      <c r="RHR671" s="7"/>
      <c r="RHS671" s="7"/>
      <c r="RHT671" s="7"/>
      <c r="RHU671" s="7"/>
      <c r="RHV671" s="7"/>
      <c r="RHW671" s="7"/>
      <c r="RHX671" s="7"/>
      <c r="RHY671" s="7"/>
      <c r="RHZ671" s="7"/>
      <c r="RIA671" s="7"/>
      <c r="RIB671" s="7"/>
      <c r="RIC671" s="7"/>
      <c r="RID671" s="7"/>
      <c r="RIE671" s="7"/>
      <c r="RIF671" s="7"/>
      <c r="RIG671" s="7"/>
      <c r="RIH671" s="7"/>
      <c r="RII671" s="7"/>
      <c r="RIJ671" s="7"/>
      <c r="RIK671" s="7"/>
      <c r="RIL671" s="7"/>
      <c r="RIM671" s="7"/>
      <c r="RIN671" s="7"/>
      <c r="RIO671" s="7"/>
      <c r="RIP671" s="7"/>
      <c r="RIQ671" s="7"/>
      <c r="RIR671" s="7"/>
      <c r="RIS671" s="7"/>
      <c r="RIT671" s="7"/>
      <c r="RIU671" s="7"/>
      <c r="RIV671" s="7"/>
      <c r="RIW671" s="7"/>
      <c r="RIX671" s="7"/>
      <c r="RIY671" s="7"/>
      <c r="RIZ671" s="7"/>
      <c r="RJA671" s="7"/>
      <c r="RJB671" s="7"/>
      <c r="RJC671" s="7"/>
      <c r="RJD671" s="7"/>
      <c r="RJE671" s="7"/>
      <c r="RJF671" s="7"/>
      <c r="RJG671" s="7"/>
      <c r="RJH671" s="7"/>
      <c r="RJI671" s="7"/>
      <c r="RJJ671" s="7"/>
      <c r="RJK671" s="7"/>
      <c r="RJL671" s="7"/>
      <c r="RJM671" s="7"/>
      <c r="RJN671" s="7"/>
      <c r="RJO671" s="7"/>
      <c r="RJP671" s="7"/>
      <c r="RJQ671" s="7"/>
      <c r="RJR671" s="7"/>
      <c r="RJS671" s="7"/>
      <c r="RJT671" s="7"/>
      <c r="RJU671" s="7"/>
      <c r="RJV671" s="7"/>
      <c r="RJW671" s="7"/>
      <c r="RJX671" s="7"/>
      <c r="RJY671" s="7"/>
      <c r="RJZ671" s="7"/>
      <c r="RKA671" s="7"/>
      <c r="RKB671" s="7"/>
      <c r="RKC671" s="7"/>
      <c r="RKD671" s="7"/>
      <c r="RKE671" s="7"/>
      <c r="RKF671" s="7"/>
      <c r="RKG671" s="7"/>
      <c r="RKH671" s="7"/>
      <c r="RKI671" s="7"/>
      <c r="RKJ671" s="7"/>
      <c r="RKK671" s="7"/>
      <c r="RKL671" s="7"/>
      <c r="RKM671" s="7"/>
      <c r="RKN671" s="7"/>
      <c r="RKO671" s="7"/>
      <c r="RKP671" s="7"/>
      <c r="RKQ671" s="7"/>
      <c r="RKR671" s="7"/>
      <c r="RKS671" s="7"/>
      <c r="RKT671" s="7"/>
      <c r="RKU671" s="7"/>
      <c r="RKV671" s="7"/>
      <c r="RKW671" s="7"/>
      <c r="RKX671" s="7"/>
      <c r="RKY671" s="7"/>
      <c r="RKZ671" s="7"/>
      <c r="RLA671" s="7"/>
      <c r="RLB671" s="7"/>
      <c r="RLC671" s="7"/>
      <c r="RLD671" s="7"/>
      <c r="RLE671" s="7"/>
      <c r="RLF671" s="7"/>
      <c r="RLG671" s="7"/>
      <c r="RLH671" s="7"/>
      <c r="RLI671" s="7"/>
      <c r="RLJ671" s="7"/>
      <c r="RLK671" s="7"/>
      <c r="RLL671" s="7"/>
      <c r="RLM671" s="7"/>
      <c r="RLN671" s="7"/>
      <c r="RLO671" s="7"/>
      <c r="RLP671" s="7"/>
      <c r="RLQ671" s="7"/>
      <c r="RLR671" s="7"/>
      <c r="RLS671" s="7"/>
      <c r="RLT671" s="7"/>
      <c r="RLU671" s="7"/>
      <c r="RLV671" s="7"/>
      <c r="RLW671" s="7"/>
      <c r="RLX671" s="7"/>
      <c r="RLY671" s="7"/>
      <c r="RLZ671" s="7"/>
      <c r="RMA671" s="7"/>
      <c r="RMB671" s="7"/>
      <c r="RMC671" s="7"/>
      <c r="RMD671" s="7"/>
      <c r="RME671" s="7"/>
      <c r="RMF671" s="7"/>
      <c r="RMG671" s="7"/>
      <c r="RMH671" s="7"/>
      <c r="RMI671" s="7"/>
      <c r="RMJ671" s="7"/>
      <c r="RMK671" s="7"/>
      <c r="RML671" s="7"/>
      <c r="RMM671" s="7"/>
      <c r="RMN671" s="7"/>
      <c r="RMO671" s="7"/>
      <c r="RMP671" s="7"/>
      <c r="RMQ671" s="7"/>
      <c r="RMR671" s="7"/>
      <c r="RMS671" s="7"/>
      <c r="RMT671" s="7"/>
      <c r="RMU671" s="7"/>
      <c r="RMV671" s="7"/>
      <c r="RMW671" s="7"/>
      <c r="RMX671" s="7"/>
      <c r="RMY671" s="7"/>
      <c r="RMZ671" s="7"/>
      <c r="RNA671" s="7"/>
      <c r="RNB671" s="7"/>
      <c r="RNC671" s="7"/>
      <c r="RND671" s="7"/>
      <c r="RNE671" s="7"/>
      <c r="RNF671" s="7"/>
      <c r="RNG671" s="7"/>
      <c r="RNH671" s="7"/>
      <c r="RNI671" s="7"/>
      <c r="RNJ671" s="7"/>
      <c r="RNK671" s="7"/>
      <c r="RNL671" s="7"/>
      <c r="RNM671" s="7"/>
      <c r="RNN671" s="7"/>
      <c r="RNO671" s="7"/>
      <c r="RNP671" s="7"/>
      <c r="RNQ671" s="7"/>
      <c r="RNR671" s="7"/>
      <c r="RNS671" s="7"/>
      <c r="RNT671" s="7"/>
      <c r="RNU671" s="7"/>
      <c r="RNV671" s="7"/>
      <c r="RNW671" s="7"/>
      <c r="RNX671" s="7"/>
      <c r="RNY671" s="7"/>
      <c r="RNZ671" s="7"/>
      <c r="ROA671" s="7"/>
      <c r="ROB671" s="7"/>
      <c r="ROC671" s="7"/>
      <c r="ROD671" s="7"/>
      <c r="ROE671" s="7"/>
      <c r="ROF671" s="7"/>
      <c r="ROG671" s="7"/>
      <c r="ROH671" s="7"/>
      <c r="ROI671" s="7"/>
      <c r="ROJ671" s="7"/>
      <c r="ROK671" s="7"/>
      <c r="ROL671" s="7"/>
      <c r="ROM671" s="7"/>
      <c r="RON671" s="7"/>
      <c r="ROO671" s="7"/>
      <c r="ROP671" s="7"/>
      <c r="ROQ671" s="7"/>
      <c r="ROR671" s="7"/>
      <c r="ROS671" s="7"/>
      <c r="ROT671" s="7"/>
      <c r="ROU671" s="7"/>
      <c r="ROV671" s="7"/>
      <c r="ROW671" s="7"/>
      <c r="ROX671" s="7"/>
      <c r="ROY671" s="7"/>
      <c r="ROZ671" s="7"/>
      <c r="RPA671" s="7"/>
      <c r="RPB671" s="7"/>
      <c r="RPC671" s="7"/>
      <c r="RPD671" s="7"/>
      <c r="RPE671" s="7"/>
      <c r="RPF671" s="7"/>
      <c r="RPG671" s="7"/>
      <c r="RPH671" s="7"/>
      <c r="RPI671" s="7"/>
      <c r="RPJ671" s="7"/>
      <c r="RPK671" s="7"/>
      <c r="RPL671" s="7"/>
      <c r="RPM671" s="7"/>
      <c r="RPN671" s="7"/>
      <c r="RPO671" s="7"/>
      <c r="RPP671" s="7"/>
      <c r="RPQ671" s="7"/>
      <c r="RPR671" s="7"/>
      <c r="RPS671" s="7"/>
      <c r="RPT671" s="7"/>
      <c r="RPU671" s="7"/>
      <c r="RPV671" s="7"/>
      <c r="RPW671" s="7"/>
      <c r="RPX671" s="7"/>
      <c r="RPY671" s="7"/>
      <c r="RPZ671" s="7"/>
      <c r="RQA671" s="7"/>
      <c r="RQB671" s="7"/>
      <c r="RQC671" s="7"/>
      <c r="RQD671" s="7"/>
      <c r="RQE671" s="7"/>
      <c r="RQF671" s="7"/>
      <c r="RQG671" s="7"/>
      <c r="RQH671" s="7"/>
      <c r="RQI671" s="7"/>
      <c r="RQJ671" s="7"/>
      <c r="RQK671" s="7"/>
      <c r="RQL671" s="7"/>
      <c r="RQM671" s="7"/>
      <c r="RQN671" s="7"/>
      <c r="RQO671" s="7"/>
      <c r="RQP671" s="7"/>
      <c r="RQQ671" s="7"/>
      <c r="RQR671" s="7"/>
      <c r="RQS671" s="7"/>
      <c r="RQT671" s="7"/>
      <c r="RQU671" s="7"/>
      <c r="RQV671" s="7"/>
      <c r="RQW671" s="7"/>
      <c r="RQX671" s="7"/>
      <c r="RQY671" s="7"/>
      <c r="RQZ671" s="7"/>
      <c r="RRA671" s="7"/>
      <c r="RRB671" s="7"/>
      <c r="RRC671" s="7"/>
      <c r="RRD671" s="7"/>
      <c r="RRE671" s="7"/>
      <c r="RRF671" s="7"/>
      <c r="RRG671" s="7"/>
      <c r="RRH671" s="7"/>
      <c r="RRI671" s="7"/>
      <c r="RRJ671" s="7"/>
      <c r="RRK671" s="7"/>
      <c r="RRL671" s="7"/>
      <c r="RRM671" s="7"/>
      <c r="RRN671" s="7"/>
      <c r="RRO671" s="7"/>
      <c r="RRP671" s="7"/>
      <c r="RRQ671" s="7"/>
      <c r="RRR671" s="7"/>
      <c r="RRS671" s="7"/>
      <c r="RRT671" s="7"/>
      <c r="RRU671" s="7"/>
      <c r="RRV671" s="7"/>
      <c r="RRW671" s="7"/>
      <c r="RRX671" s="7"/>
      <c r="RRY671" s="7"/>
      <c r="RRZ671" s="7"/>
      <c r="RSA671" s="7"/>
      <c r="RSB671" s="7"/>
      <c r="RSC671" s="7"/>
      <c r="RSD671" s="7"/>
      <c r="RSE671" s="7"/>
      <c r="RSF671" s="7"/>
      <c r="RSG671" s="7"/>
      <c r="RSH671" s="7"/>
      <c r="RSI671" s="7"/>
      <c r="RSJ671" s="7"/>
      <c r="RSK671" s="7"/>
      <c r="RSL671" s="7"/>
      <c r="RSM671" s="7"/>
      <c r="RSN671" s="7"/>
      <c r="RSO671" s="7"/>
      <c r="RSP671" s="7"/>
      <c r="RSQ671" s="7"/>
      <c r="RSR671" s="7"/>
      <c r="RSS671" s="7"/>
      <c r="RST671" s="7"/>
      <c r="RSU671" s="7"/>
      <c r="RSV671" s="7"/>
      <c r="RSW671" s="7"/>
      <c r="RSX671" s="7"/>
      <c r="RSY671" s="7"/>
      <c r="RSZ671" s="7"/>
      <c r="RTA671" s="7"/>
      <c r="RTB671" s="7"/>
      <c r="RTC671" s="7"/>
      <c r="RTD671" s="7"/>
      <c r="RTE671" s="7"/>
      <c r="RTF671" s="7"/>
      <c r="RTG671" s="7"/>
      <c r="RTH671" s="7"/>
      <c r="RTI671" s="7"/>
      <c r="RTJ671" s="7"/>
      <c r="RTK671" s="7"/>
      <c r="RTL671" s="7"/>
      <c r="RTM671" s="7"/>
      <c r="RTN671" s="7"/>
      <c r="RTO671" s="7"/>
      <c r="RTP671" s="7"/>
      <c r="RTQ671" s="7"/>
      <c r="RTR671" s="7"/>
      <c r="RTS671" s="7"/>
      <c r="RTT671" s="7"/>
      <c r="RTU671" s="7"/>
      <c r="RTV671" s="7"/>
      <c r="RTW671" s="7"/>
      <c r="RTX671" s="7"/>
      <c r="RTY671" s="7"/>
      <c r="RTZ671" s="7"/>
      <c r="RUA671" s="7"/>
      <c r="RUB671" s="7"/>
      <c r="RUC671" s="7"/>
      <c r="RUD671" s="7"/>
      <c r="RUE671" s="7"/>
      <c r="RUF671" s="7"/>
      <c r="RUG671" s="7"/>
      <c r="RUH671" s="7"/>
      <c r="RUI671" s="7"/>
      <c r="RUJ671" s="7"/>
      <c r="RUK671" s="7"/>
      <c r="RUL671" s="7"/>
      <c r="RUM671" s="7"/>
      <c r="RUN671" s="7"/>
      <c r="RUO671" s="7"/>
      <c r="RUP671" s="7"/>
      <c r="RUQ671" s="7"/>
      <c r="RUR671" s="7"/>
      <c r="RUS671" s="7"/>
      <c r="RUT671" s="7"/>
      <c r="RUU671" s="7"/>
      <c r="RUV671" s="7"/>
      <c r="RUW671" s="7"/>
      <c r="RUX671" s="7"/>
      <c r="RUY671" s="7"/>
      <c r="RUZ671" s="7"/>
      <c r="RVA671" s="7"/>
      <c r="RVB671" s="7"/>
      <c r="RVC671" s="7"/>
      <c r="RVD671" s="7"/>
      <c r="RVE671" s="7"/>
      <c r="RVF671" s="7"/>
      <c r="RVG671" s="7"/>
      <c r="RVH671" s="7"/>
      <c r="RVI671" s="7"/>
      <c r="RVJ671" s="7"/>
      <c r="RVK671" s="7"/>
      <c r="RVL671" s="7"/>
      <c r="RVM671" s="7"/>
      <c r="RVN671" s="7"/>
      <c r="RVO671" s="7"/>
      <c r="RVP671" s="7"/>
      <c r="RVQ671" s="7"/>
      <c r="RVR671" s="7"/>
      <c r="RVS671" s="7"/>
      <c r="RVT671" s="7"/>
      <c r="RVU671" s="7"/>
      <c r="RVV671" s="7"/>
      <c r="RVW671" s="7"/>
      <c r="RVX671" s="7"/>
      <c r="RVY671" s="7"/>
      <c r="RVZ671" s="7"/>
      <c r="RWA671" s="7"/>
      <c r="RWB671" s="7"/>
      <c r="RWC671" s="7"/>
      <c r="RWD671" s="7"/>
      <c r="RWE671" s="7"/>
      <c r="RWF671" s="7"/>
      <c r="RWG671" s="7"/>
      <c r="RWH671" s="7"/>
      <c r="RWI671" s="7"/>
      <c r="RWJ671" s="7"/>
      <c r="RWK671" s="7"/>
      <c r="RWL671" s="7"/>
      <c r="RWM671" s="7"/>
      <c r="RWN671" s="7"/>
      <c r="RWO671" s="7"/>
      <c r="RWP671" s="7"/>
      <c r="RWQ671" s="7"/>
      <c r="RWR671" s="7"/>
      <c r="RWS671" s="7"/>
      <c r="RWT671" s="7"/>
      <c r="RWU671" s="7"/>
      <c r="RWV671" s="7"/>
      <c r="RWW671" s="7"/>
      <c r="RWX671" s="7"/>
      <c r="RWY671" s="7"/>
      <c r="RWZ671" s="7"/>
      <c r="RXA671" s="7"/>
      <c r="RXB671" s="7"/>
      <c r="RXC671" s="7"/>
      <c r="RXD671" s="7"/>
      <c r="RXE671" s="7"/>
      <c r="RXF671" s="7"/>
      <c r="RXG671" s="7"/>
      <c r="RXH671" s="7"/>
      <c r="RXI671" s="7"/>
      <c r="RXJ671" s="7"/>
      <c r="RXK671" s="7"/>
      <c r="RXL671" s="7"/>
      <c r="RXM671" s="7"/>
      <c r="RXN671" s="7"/>
      <c r="RXO671" s="7"/>
      <c r="RXP671" s="7"/>
      <c r="RXQ671" s="7"/>
      <c r="RXR671" s="7"/>
      <c r="RXS671" s="7"/>
      <c r="RXT671" s="7"/>
      <c r="RXU671" s="7"/>
      <c r="RXV671" s="7"/>
      <c r="RXW671" s="7"/>
      <c r="RXX671" s="7"/>
      <c r="RXY671" s="7"/>
      <c r="RXZ671" s="7"/>
      <c r="RYA671" s="7"/>
      <c r="RYB671" s="7"/>
      <c r="RYC671" s="7"/>
      <c r="RYD671" s="7"/>
      <c r="RYE671" s="7"/>
      <c r="RYF671" s="7"/>
      <c r="RYG671" s="7"/>
      <c r="RYH671" s="7"/>
      <c r="RYI671" s="7"/>
      <c r="RYJ671" s="7"/>
      <c r="RYK671" s="7"/>
      <c r="RYL671" s="7"/>
      <c r="RYM671" s="7"/>
      <c r="RYN671" s="7"/>
      <c r="RYO671" s="7"/>
      <c r="RYP671" s="7"/>
      <c r="RYQ671" s="7"/>
      <c r="RYR671" s="7"/>
      <c r="RYS671" s="7"/>
      <c r="RYT671" s="7"/>
      <c r="RYU671" s="7"/>
      <c r="RYV671" s="7"/>
      <c r="RYW671" s="7"/>
      <c r="RYX671" s="7"/>
      <c r="RYY671" s="7"/>
      <c r="RYZ671" s="7"/>
      <c r="RZA671" s="7"/>
      <c r="RZB671" s="7"/>
      <c r="RZC671" s="7"/>
      <c r="RZD671" s="7"/>
      <c r="RZE671" s="7"/>
      <c r="RZF671" s="7"/>
      <c r="RZG671" s="7"/>
      <c r="RZH671" s="7"/>
      <c r="RZI671" s="7"/>
      <c r="RZJ671" s="7"/>
      <c r="RZK671" s="7"/>
      <c r="RZL671" s="7"/>
      <c r="RZM671" s="7"/>
      <c r="RZN671" s="7"/>
      <c r="RZO671" s="7"/>
      <c r="RZP671" s="7"/>
      <c r="RZQ671" s="7"/>
      <c r="RZR671" s="7"/>
      <c r="RZS671" s="7"/>
      <c r="RZT671" s="7"/>
      <c r="RZU671" s="7"/>
      <c r="RZV671" s="7"/>
      <c r="RZW671" s="7"/>
      <c r="RZX671" s="7"/>
      <c r="RZY671" s="7"/>
      <c r="RZZ671" s="7"/>
      <c r="SAA671" s="7"/>
      <c r="SAB671" s="7"/>
      <c r="SAC671" s="7"/>
      <c r="SAD671" s="7"/>
      <c r="SAE671" s="7"/>
      <c r="SAF671" s="7"/>
      <c r="SAG671" s="7"/>
      <c r="SAH671" s="7"/>
      <c r="SAI671" s="7"/>
      <c r="SAJ671" s="7"/>
      <c r="SAK671" s="7"/>
      <c r="SAL671" s="7"/>
      <c r="SAM671" s="7"/>
      <c r="SAN671" s="7"/>
      <c r="SAO671" s="7"/>
      <c r="SAP671" s="7"/>
      <c r="SAQ671" s="7"/>
      <c r="SAR671" s="7"/>
      <c r="SAS671" s="7"/>
      <c r="SAT671" s="7"/>
      <c r="SAU671" s="7"/>
      <c r="SAV671" s="7"/>
      <c r="SAW671" s="7"/>
      <c r="SAX671" s="7"/>
      <c r="SAY671" s="7"/>
      <c r="SAZ671" s="7"/>
      <c r="SBA671" s="7"/>
      <c r="SBB671" s="7"/>
      <c r="SBC671" s="7"/>
      <c r="SBD671" s="7"/>
      <c r="SBE671" s="7"/>
      <c r="SBF671" s="7"/>
      <c r="SBG671" s="7"/>
      <c r="SBH671" s="7"/>
      <c r="SBI671" s="7"/>
      <c r="SBJ671" s="7"/>
      <c r="SBK671" s="7"/>
      <c r="SBL671" s="7"/>
      <c r="SBM671" s="7"/>
      <c r="SBN671" s="7"/>
      <c r="SBO671" s="7"/>
      <c r="SBP671" s="7"/>
      <c r="SBQ671" s="7"/>
      <c r="SBR671" s="7"/>
      <c r="SBS671" s="7"/>
      <c r="SBT671" s="7"/>
      <c r="SBU671" s="7"/>
      <c r="SBV671" s="7"/>
      <c r="SBW671" s="7"/>
      <c r="SBX671" s="7"/>
      <c r="SBY671" s="7"/>
      <c r="SBZ671" s="7"/>
      <c r="SCA671" s="7"/>
      <c r="SCB671" s="7"/>
      <c r="SCC671" s="7"/>
      <c r="SCD671" s="7"/>
      <c r="SCE671" s="7"/>
      <c r="SCF671" s="7"/>
      <c r="SCG671" s="7"/>
      <c r="SCH671" s="7"/>
      <c r="SCI671" s="7"/>
      <c r="SCJ671" s="7"/>
      <c r="SCK671" s="7"/>
      <c r="SCL671" s="7"/>
      <c r="SCM671" s="7"/>
      <c r="SCN671" s="7"/>
      <c r="SCO671" s="7"/>
      <c r="SCP671" s="7"/>
      <c r="SCQ671" s="7"/>
      <c r="SCR671" s="7"/>
      <c r="SCS671" s="7"/>
      <c r="SCT671" s="7"/>
      <c r="SCU671" s="7"/>
      <c r="SCV671" s="7"/>
      <c r="SCW671" s="7"/>
      <c r="SCX671" s="7"/>
      <c r="SCY671" s="7"/>
      <c r="SCZ671" s="7"/>
      <c r="SDA671" s="7"/>
      <c r="SDB671" s="7"/>
      <c r="SDC671" s="7"/>
      <c r="SDD671" s="7"/>
      <c r="SDE671" s="7"/>
      <c r="SDF671" s="7"/>
      <c r="SDG671" s="7"/>
      <c r="SDH671" s="7"/>
      <c r="SDI671" s="7"/>
      <c r="SDJ671" s="7"/>
      <c r="SDK671" s="7"/>
      <c r="SDL671" s="7"/>
      <c r="SDM671" s="7"/>
      <c r="SDN671" s="7"/>
      <c r="SDO671" s="7"/>
      <c r="SDP671" s="7"/>
      <c r="SDQ671" s="7"/>
      <c r="SDR671" s="7"/>
      <c r="SDS671" s="7"/>
      <c r="SDT671" s="7"/>
      <c r="SDU671" s="7"/>
      <c r="SDV671" s="7"/>
      <c r="SDW671" s="7"/>
      <c r="SDX671" s="7"/>
      <c r="SDY671" s="7"/>
      <c r="SDZ671" s="7"/>
      <c r="SEA671" s="7"/>
      <c r="SEB671" s="7"/>
      <c r="SEC671" s="7"/>
      <c r="SED671" s="7"/>
      <c r="SEE671" s="7"/>
      <c r="SEF671" s="7"/>
      <c r="SEG671" s="7"/>
      <c r="SEH671" s="7"/>
      <c r="SEI671" s="7"/>
      <c r="SEJ671" s="7"/>
      <c r="SEK671" s="7"/>
      <c r="SEL671" s="7"/>
      <c r="SEM671" s="7"/>
      <c r="SEN671" s="7"/>
      <c r="SEO671" s="7"/>
      <c r="SEP671" s="7"/>
      <c r="SEQ671" s="7"/>
      <c r="SER671" s="7"/>
      <c r="SES671" s="7"/>
      <c r="SET671" s="7"/>
      <c r="SEU671" s="7"/>
      <c r="SEV671" s="7"/>
      <c r="SEW671" s="7"/>
      <c r="SEX671" s="7"/>
      <c r="SEY671" s="7"/>
      <c r="SEZ671" s="7"/>
      <c r="SFA671" s="7"/>
      <c r="SFB671" s="7"/>
      <c r="SFC671" s="7"/>
      <c r="SFD671" s="7"/>
      <c r="SFE671" s="7"/>
      <c r="SFF671" s="7"/>
      <c r="SFG671" s="7"/>
      <c r="SFH671" s="7"/>
      <c r="SFI671" s="7"/>
      <c r="SFJ671" s="7"/>
      <c r="SFK671" s="7"/>
      <c r="SFL671" s="7"/>
      <c r="SFM671" s="7"/>
      <c r="SFN671" s="7"/>
      <c r="SFO671" s="7"/>
      <c r="SFP671" s="7"/>
      <c r="SFQ671" s="7"/>
      <c r="SFR671" s="7"/>
      <c r="SFS671" s="7"/>
      <c r="SFT671" s="7"/>
      <c r="SFU671" s="7"/>
      <c r="SFV671" s="7"/>
      <c r="SFW671" s="7"/>
      <c r="SFX671" s="7"/>
      <c r="SFY671" s="7"/>
      <c r="SFZ671" s="7"/>
      <c r="SGA671" s="7"/>
      <c r="SGB671" s="7"/>
      <c r="SGC671" s="7"/>
      <c r="SGD671" s="7"/>
      <c r="SGE671" s="7"/>
      <c r="SGF671" s="7"/>
      <c r="SGG671" s="7"/>
      <c r="SGH671" s="7"/>
      <c r="SGI671" s="7"/>
      <c r="SGJ671" s="7"/>
      <c r="SGK671" s="7"/>
      <c r="SGL671" s="7"/>
      <c r="SGM671" s="7"/>
      <c r="SGN671" s="7"/>
      <c r="SGO671" s="7"/>
      <c r="SGP671" s="7"/>
      <c r="SGQ671" s="7"/>
      <c r="SGR671" s="7"/>
      <c r="SGS671" s="7"/>
      <c r="SGT671" s="7"/>
      <c r="SGU671" s="7"/>
      <c r="SGV671" s="7"/>
      <c r="SGW671" s="7"/>
      <c r="SGX671" s="7"/>
      <c r="SGY671" s="7"/>
      <c r="SGZ671" s="7"/>
      <c r="SHA671" s="7"/>
      <c r="SHB671" s="7"/>
      <c r="SHC671" s="7"/>
      <c r="SHD671" s="7"/>
      <c r="SHE671" s="7"/>
      <c r="SHF671" s="7"/>
      <c r="SHG671" s="7"/>
      <c r="SHH671" s="7"/>
      <c r="SHI671" s="7"/>
      <c r="SHJ671" s="7"/>
      <c r="SHK671" s="7"/>
      <c r="SHL671" s="7"/>
      <c r="SHM671" s="7"/>
      <c r="SHN671" s="7"/>
      <c r="SHO671" s="7"/>
      <c r="SHP671" s="7"/>
      <c r="SHQ671" s="7"/>
      <c r="SHR671" s="7"/>
      <c r="SHS671" s="7"/>
      <c r="SHT671" s="7"/>
      <c r="SHU671" s="7"/>
      <c r="SHV671" s="7"/>
      <c r="SHW671" s="7"/>
      <c r="SHX671" s="7"/>
      <c r="SHY671" s="7"/>
      <c r="SHZ671" s="7"/>
      <c r="SIA671" s="7"/>
      <c r="SIB671" s="7"/>
      <c r="SIC671" s="7"/>
      <c r="SID671" s="7"/>
      <c r="SIE671" s="7"/>
      <c r="SIF671" s="7"/>
      <c r="SIG671" s="7"/>
      <c r="SIH671" s="7"/>
      <c r="SII671" s="7"/>
      <c r="SIJ671" s="7"/>
      <c r="SIK671" s="7"/>
      <c r="SIL671" s="7"/>
      <c r="SIM671" s="7"/>
      <c r="SIN671" s="7"/>
      <c r="SIO671" s="7"/>
      <c r="SIP671" s="7"/>
      <c r="SIQ671" s="7"/>
      <c r="SIR671" s="7"/>
      <c r="SIS671" s="7"/>
      <c r="SIT671" s="7"/>
      <c r="SIU671" s="7"/>
      <c r="SIV671" s="7"/>
      <c r="SIW671" s="7"/>
      <c r="SIX671" s="7"/>
      <c r="SIY671" s="7"/>
      <c r="SIZ671" s="7"/>
      <c r="SJA671" s="7"/>
      <c r="SJB671" s="7"/>
      <c r="SJC671" s="7"/>
      <c r="SJD671" s="7"/>
      <c r="SJE671" s="7"/>
      <c r="SJF671" s="7"/>
      <c r="SJG671" s="7"/>
      <c r="SJH671" s="7"/>
      <c r="SJI671" s="7"/>
      <c r="SJJ671" s="7"/>
      <c r="SJK671" s="7"/>
      <c r="SJL671" s="7"/>
      <c r="SJM671" s="7"/>
      <c r="SJN671" s="7"/>
      <c r="SJO671" s="7"/>
      <c r="SJP671" s="7"/>
      <c r="SJQ671" s="7"/>
      <c r="SJR671" s="7"/>
      <c r="SJS671" s="7"/>
      <c r="SJT671" s="7"/>
      <c r="SJU671" s="7"/>
      <c r="SJV671" s="7"/>
      <c r="SJW671" s="7"/>
      <c r="SJX671" s="7"/>
      <c r="SJY671" s="7"/>
      <c r="SJZ671" s="7"/>
      <c r="SKA671" s="7"/>
      <c r="SKB671" s="7"/>
      <c r="SKC671" s="7"/>
      <c r="SKD671" s="7"/>
      <c r="SKE671" s="7"/>
      <c r="SKF671" s="7"/>
      <c r="SKG671" s="7"/>
      <c r="SKH671" s="7"/>
      <c r="SKI671" s="7"/>
      <c r="SKJ671" s="7"/>
      <c r="SKK671" s="7"/>
      <c r="SKL671" s="7"/>
      <c r="SKM671" s="7"/>
      <c r="SKN671" s="7"/>
      <c r="SKO671" s="7"/>
      <c r="SKP671" s="7"/>
      <c r="SKQ671" s="7"/>
      <c r="SKR671" s="7"/>
      <c r="SKS671" s="7"/>
      <c r="SKT671" s="7"/>
      <c r="SKU671" s="7"/>
      <c r="SKV671" s="7"/>
      <c r="SKW671" s="7"/>
      <c r="SKX671" s="7"/>
      <c r="SKY671" s="7"/>
      <c r="SKZ671" s="7"/>
      <c r="SLA671" s="7"/>
      <c r="SLB671" s="7"/>
      <c r="SLC671" s="7"/>
      <c r="SLD671" s="7"/>
      <c r="SLE671" s="7"/>
      <c r="SLF671" s="7"/>
      <c r="SLG671" s="7"/>
      <c r="SLH671" s="7"/>
      <c r="SLI671" s="7"/>
      <c r="SLJ671" s="7"/>
      <c r="SLK671" s="7"/>
      <c r="SLL671" s="7"/>
      <c r="SLM671" s="7"/>
      <c r="SLN671" s="7"/>
      <c r="SLO671" s="7"/>
      <c r="SLP671" s="7"/>
      <c r="SLQ671" s="7"/>
      <c r="SLR671" s="7"/>
      <c r="SLS671" s="7"/>
      <c r="SLT671" s="7"/>
      <c r="SLU671" s="7"/>
      <c r="SLV671" s="7"/>
      <c r="SLW671" s="7"/>
      <c r="SLX671" s="7"/>
      <c r="SLY671" s="7"/>
      <c r="SLZ671" s="7"/>
      <c r="SMA671" s="7"/>
      <c r="SMB671" s="7"/>
      <c r="SMC671" s="7"/>
      <c r="SMD671" s="7"/>
      <c r="SME671" s="7"/>
      <c r="SMF671" s="7"/>
      <c r="SMG671" s="7"/>
      <c r="SMH671" s="7"/>
      <c r="SMI671" s="7"/>
      <c r="SMJ671" s="7"/>
      <c r="SMK671" s="7"/>
      <c r="SML671" s="7"/>
      <c r="SMM671" s="7"/>
      <c r="SMN671" s="7"/>
      <c r="SMO671" s="7"/>
      <c r="SMP671" s="7"/>
      <c r="SMQ671" s="7"/>
      <c r="SMR671" s="7"/>
      <c r="SMS671" s="7"/>
      <c r="SMT671" s="7"/>
      <c r="SMU671" s="7"/>
      <c r="SMV671" s="7"/>
      <c r="SMW671" s="7"/>
      <c r="SMX671" s="7"/>
      <c r="SMY671" s="7"/>
      <c r="SMZ671" s="7"/>
      <c r="SNA671" s="7"/>
      <c r="SNB671" s="7"/>
      <c r="SNC671" s="7"/>
      <c r="SND671" s="7"/>
      <c r="SNE671" s="7"/>
      <c r="SNF671" s="7"/>
      <c r="SNG671" s="7"/>
      <c r="SNH671" s="7"/>
      <c r="SNI671" s="7"/>
      <c r="SNJ671" s="7"/>
      <c r="SNK671" s="7"/>
      <c r="SNL671" s="7"/>
      <c r="SNM671" s="7"/>
      <c r="SNN671" s="7"/>
      <c r="SNO671" s="7"/>
      <c r="SNP671" s="7"/>
      <c r="SNQ671" s="7"/>
      <c r="SNR671" s="7"/>
      <c r="SNS671" s="7"/>
      <c r="SNT671" s="7"/>
      <c r="SNU671" s="7"/>
      <c r="SNV671" s="7"/>
      <c r="SNW671" s="7"/>
      <c r="SNX671" s="7"/>
      <c r="SNY671" s="7"/>
      <c r="SNZ671" s="7"/>
      <c r="SOA671" s="7"/>
      <c r="SOB671" s="7"/>
      <c r="SOC671" s="7"/>
      <c r="SOD671" s="7"/>
      <c r="SOE671" s="7"/>
      <c r="SOF671" s="7"/>
      <c r="SOG671" s="7"/>
      <c r="SOH671" s="7"/>
      <c r="SOI671" s="7"/>
      <c r="SOJ671" s="7"/>
      <c r="SOK671" s="7"/>
      <c r="SOL671" s="7"/>
      <c r="SOM671" s="7"/>
      <c r="SON671" s="7"/>
      <c r="SOO671" s="7"/>
      <c r="SOP671" s="7"/>
      <c r="SOQ671" s="7"/>
      <c r="SOR671" s="7"/>
      <c r="SOS671" s="7"/>
      <c r="SOT671" s="7"/>
      <c r="SOU671" s="7"/>
      <c r="SOV671" s="7"/>
      <c r="SOW671" s="7"/>
      <c r="SOX671" s="7"/>
      <c r="SOY671" s="7"/>
      <c r="SOZ671" s="7"/>
      <c r="SPA671" s="7"/>
      <c r="SPB671" s="7"/>
      <c r="SPC671" s="7"/>
      <c r="SPD671" s="7"/>
      <c r="SPE671" s="7"/>
      <c r="SPF671" s="7"/>
      <c r="SPG671" s="7"/>
      <c r="SPH671" s="7"/>
      <c r="SPI671" s="7"/>
      <c r="SPJ671" s="7"/>
      <c r="SPK671" s="7"/>
      <c r="SPL671" s="7"/>
      <c r="SPM671" s="7"/>
      <c r="SPN671" s="7"/>
      <c r="SPO671" s="7"/>
      <c r="SPP671" s="7"/>
      <c r="SPQ671" s="7"/>
      <c r="SPR671" s="7"/>
      <c r="SPS671" s="7"/>
      <c r="SPT671" s="7"/>
      <c r="SPU671" s="7"/>
      <c r="SPV671" s="7"/>
      <c r="SPW671" s="7"/>
      <c r="SPX671" s="7"/>
      <c r="SPY671" s="7"/>
      <c r="SPZ671" s="7"/>
      <c r="SQA671" s="7"/>
      <c r="SQB671" s="7"/>
      <c r="SQC671" s="7"/>
      <c r="SQD671" s="7"/>
      <c r="SQE671" s="7"/>
      <c r="SQF671" s="7"/>
      <c r="SQG671" s="7"/>
      <c r="SQH671" s="7"/>
      <c r="SQI671" s="7"/>
      <c r="SQJ671" s="7"/>
      <c r="SQK671" s="7"/>
      <c r="SQL671" s="7"/>
      <c r="SQM671" s="7"/>
      <c r="SQN671" s="7"/>
      <c r="SQO671" s="7"/>
      <c r="SQP671" s="7"/>
      <c r="SQQ671" s="7"/>
      <c r="SQR671" s="7"/>
      <c r="SQS671" s="7"/>
      <c r="SQT671" s="7"/>
      <c r="SQU671" s="7"/>
      <c r="SQV671" s="7"/>
      <c r="SQW671" s="7"/>
      <c r="SQX671" s="7"/>
      <c r="SQY671" s="7"/>
      <c r="SQZ671" s="7"/>
      <c r="SRA671" s="7"/>
      <c r="SRB671" s="7"/>
      <c r="SRC671" s="7"/>
      <c r="SRD671" s="7"/>
      <c r="SRE671" s="7"/>
      <c r="SRF671" s="7"/>
      <c r="SRG671" s="7"/>
      <c r="SRH671" s="7"/>
      <c r="SRI671" s="7"/>
      <c r="SRJ671" s="7"/>
      <c r="SRK671" s="7"/>
      <c r="SRL671" s="7"/>
      <c r="SRM671" s="7"/>
      <c r="SRN671" s="7"/>
      <c r="SRO671" s="7"/>
      <c r="SRP671" s="7"/>
      <c r="SRQ671" s="7"/>
      <c r="SRR671" s="7"/>
      <c r="SRS671" s="7"/>
      <c r="SRT671" s="7"/>
      <c r="SRU671" s="7"/>
      <c r="SRV671" s="7"/>
      <c r="SRW671" s="7"/>
      <c r="SRX671" s="7"/>
      <c r="SRY671" s="7"/>
      <c r="SRZ671" s="7"/>
      <c r="SSA671" s="7"/>
      <c r="SSB671" s="7"/>
      <c r="SSC671" s="7"/>
      <c r="SSD671" s="7"/>
      <c r="SSE671" s="7"/>
      <c r="SSF671" s="7"/>
      <c r="SSG671" s="7"/>
      <c r="SSH671" s="7"/>
      <c r="SSI671" s="7"/>
      <c r="SSJ671" s="7"/>
      <c r="SSK671" s="7"/>
      <c r="SSL671" s="7"/>
      <c r="SSM671" s="7"/>
      <c r="SSN671" s="7"/>
      <c r="SSO671" s="7"/>
      <c r="SSP671" s="7"/>
      <c r="SSQ671" s="7"/>
      <c r="SSR671" s="7"/>
      <c r="SSS671" s="7"/>
      <c r="SST671" s="7"/>
      <c r="SSU671" s="7"/>
      <c r="SSV671" s="7"/>
      <c r="SSW671" s="7"/>
      <c r="SSX671" s="7"/>
      <c r="SSY671" s="7"/>
      <c r="SSZ671" s="7"/>
      <c r="STA671" s="7"/>
      <c r="STB671" s="7"/>
      <c r="STC671" s="7"/>
      <c r="STD671" s="7"/>
      <c r="STE671" s="7"/>
      <c r="STF671" s="7"/>
      <c r="STG671" s="7"/>
      <c r="STH671" s="7"/>
      <c r="STI671" s="7"/>
      <c r="STJ671" s="7"/>
      <c r="STK671" s="7"/>
      <c r="STL671" s="7"/>
      <c r="STM671" s="7"/>
      <c r="STN671" s="7"/>
      <c r="STO671" s="7"/>
      <c r="STP671" s="7"/>
      <c r="STQ671" s="7"/>
      <c r="STR671" s="7"/>
      <c r="STS671" s="7"/>
      <c r="STT671" s="7"/>
      <c r="STU671" s="7"/>
      <c r="STV671" s="7"/>
      <c r="STW671" s="7"/>
      <c r="STX671" s="7"/>
      <c r="STY671" s="7"/>
      <c r="STZ671" s="7"/>
      <c r="SUA671" s="7"/>
      <c r="SUB671" s="7"/>
      <c r="SUC671" s="7"/>
      <c r="SUD671" s="7"/>
      <c r="SUE671" s="7"/>
      <c r="SUF671" s="7"/>
      <c r="SUG671" s="7"/>
      <c r="SUH671" s="7"/>
      <c r="SUI671" s="7"/>
      <c r="SUJ671" s="7"/>
      <c r="SUK671" s="7"/>
      <c r="SUL671" s="7"/>
      <c r="SUM671" s="7"/>
      <c r="SUN671" s="7"/>
      <c r="SUO671" s="7"/>
      <c r="SUP671" s="7"/>
      <c r="SUQ671" s="7"/>
      <c r="SUR671" s="7"/>
      <c r="SUS671" s="7"/>
      <c r="SUT671" s="7"/>
      <c r="SUU671" s="7"/>
      <c r="SUV671" s="7"/>
      <c r="SUW671" s="7"/>
      <c r="SUX671" s="7"/>
      <c r="SUY671" s="7"/>
      <c r="SUZ671" s="7"/>
      <c r="SVA671" s="7"/>
      <c r="SVB671" s="7"/>
      <c r="SVC671" s="7"/>
      <c r="SVD671" s="7"/>
      <c r="SVE671" s="7"/>
      <c r="SVF671" s="7"/>
      <c r="SVG671" s="7"/>
      <c r="SVH671" s="7"/>
      <c r="SVI671" s="7"/>
      <c r="SVJ671" s="7"/>
      <c r="SVK671" s="7"/>
      <c r="SVL671" s="7"/>
      <c r="SVM671" s="7"/>
      <c r="SVN671" s="7"/>
      <c r="SVO671" s="7"/>
      <c r="SVP671" s="7"/>
      <c r="SVQ671" s="7"/>
      <c r="SVR671" s="7"/>
      <c r="SVS671" s="7"/>
      <c r="SVT671" s="7"/>
      <c r="SVU671" s="7"/>
      <c r="SVV671" s="7"/>
      <c r="SVW671" s="7"/>
      <c r="SVX671" s="7"/>
      <c r="SVY671" s="7"/>
      <c r="SVZ671" s="7"/>
      <c r="SWA671" s="7"/>
      <c r="SWB671" s="7"/>
      <c r="SWC671" s="7"/>
      <c r="SWD671" s="7"/>
      <c r="SWE671" s="7"/>
      <c r="SWF671" s="7"/>
      <c r="SWG671" s="7"/>
      <c r="SWH671" s="7"/>
      <c r="SWI671" s="7"/>
      <c r="SWJ671" s="7"/>
      <c r="SWK671" s="7"/>
      <c r="SWL671" s="7"/>
      <c r="SWM671" s="7"/>
      <c r="SWN671" s="7"/>
      <c r="SWO671" s="7"/>
      <c r="SWP671" s="7"/>
      <c r="SWQ671" s="7"/>
      <c r="SWR671" s="7"/>
      <c r="SWS671" s="7"/>
      <c r="SWT671" s="7"/>
      <c r="SWU671" s="7"/>
      <c r="SWV671" s="7"/>
      <c r="SWW671" s="7"/>
      <c r="SWX671" s="7"/>
      <c r="SWY671" s="7"/>
      <c r="SWZ671" s="7"/>
      <c r="SXA671" s="7"/>
      <c r="SXB671" s="7"/>
      <c r="SXC671" s="7"/>
      <c r="SXD671" s="7"/>
      <c r="SXE671" s="7"/>
      <c r="SXF671" s="7"/>
      <c r="SXG671" s="7"/>
      <c r="SXH671" s="7"/>
      <c r="SXI671" s="7"/>
      <c r="SXJ671" s="7"/>
      <c r="SXK671" s="7"/>
      <c r="SXL671" s="7"/>
      <c r="SXM671" s="7"/>
      <c r="SXN671" s="7"/>
      <c r="SXO671" s="7"/>
      <c r="SXP671" s="7"/>
      <c r="SXQ671" s="7"/>
      <c r="SXR671" s="7"/>
      <c r="SXS671" s="7"/>
      <c r="SXT671" s="7"/>
      <c r="SXU671" s="7"/>
      <c r="SXV671" s="7"/>
      <c r="SXW671" s="7"/>
      <c r="SXX671" s="7"/>
      <c r="SXY671" s="7"/>
      <c r="SXZ671" s="7"/>
      <c r="SYA671" s="7"/>
      <c r="SYB671" s="7"/>
      <c r="SYC671" s="7"/>
      <c r="SYD671" s="7"/>
      <c r="SYE671" s="7"/>
      <c r="SYF671" s="7"/>
      <c r="SYG671" s="7"/>
      <c r="SYH671" s="7"/>
      <c r="SYI671" s="7"/>
      <c r="SYJ671" s="7"/>
      <c r="SYK671" s="7"/>
      <c r="SYL671" s="7"/>
      <c r="SYM671" s="7"/>
      <c r="SYN671" s="7"/>
      <c r="SYO671" s="7"/>
      <c r="SYP671" s="7"/>
      <c r="SYQ671" s="7"/>
      <c r="SYR671" s="7"/>
      <c r="SYS671" s="7"/>
      <c r="SYT671" s="7"/>
      <c r="SYU671" s="7"/>
      <c r="SYV671" s="7"/>
      <c r="SYW671" s="7"/>
      <c r="SYX671" s="7"/>
      <c r="SYY671" s="7"/>
      <c r="SYZ671" s="7"/>
      <c r="SZA671" s="7"/>
      <c r="SZB671" s="7"/>
      <c r="SZC671" s="7"/>
      <c r="SZD671" s="7"/>
      <c r="SZE671" s="7"/>
      <c r="SZF671" s="7"/>
      <c r="SZG671" s="7"/>
      <c r="SZH671" s="7"/>
      <c r="SZI671" s="7"/>
      <c r="SZJ671" s="7"/>
      <c r="SZK671" s="7"/>
      <c r="SZL671" s="7"/>
      <c r="SZM671" s="7"/>
      <c r="SZN671" s="7"/>
      <c r="SZO671" s="7"/>
      <c r="SZP671" s="7"/>
      <c r="SZQ671" s="7"/>
      <c r="SZR671" s="7"/>
      <c r="SZS671" s="7"/>
      <c r="SZT671" s="7"/>
      <c r="SZU671" s="7"/>
      <c r="SZV671" s="7"/>
      <c r="SZW671" s="7"/>
      <c r="SZX671" s="7"/>
      <c r="SZY671" s="7"/>
      <c r="SZZ671" s="7"/>
      <c r="TAA671" s="7"/>
      <c r="TAB671" s="7"/>
      <c r="TAC671" s="7"/>
      <c r="TAD671" s="7"/>
      <c r="TAE671" s="7"/>
      <c r="TAF671" s="7"/>
      <c r="TAG671" s="7"/>
      <c r="TAH671" s="7"/>
      <c r="TAI671" s="7"/>
      <c r="TAJ671" s="7"/>
      <c r="TAK671" s="7"/>
      <c r="TAL671" s="7"/>
      <c r="TAM671" s="7"/>
      <c r="TAN671" s="7"/>
      <c r="TAO671" s="7"/>
      <c r="TAP671" s="7"/>
      <c r="TAQ671" s="7"/>
      <c r="TAR671" s="7"/>
      <c r="TAS671" s="7"/>
      <c r="TAT671" s="7"/>
      <c r="TAU671" s="7"/>
      <c r="TAV671" s="7"/>
      <c r="TAW671" s="7"/>
      <c r="TAX671" s="7"/>
      <c r="TAY671" s="7"/>
      <c r="TAZ671" s="7"/>
      <c r="TBA671" s="7"/>
      <c r="TBB671" s="7"/>
      <c r="TBC671" s="7"/>
      <c r="TBD671" s="7"/>
      <c r="TBE671" s="7"/>
      <c r="TBF671" s="7"/>
      <c r="TBG671" s="7"/>
      <c r="TBH671" s="7"/>
      <c r="TBI671" s="7"/>
      <c r="TBJ671" s="7"/>
      <c r="TBK671" s="7"/>
      <c r="TBL671" s="7"/>
      <c r="TBM671" s="7"/>
      <c r="TBN671" s="7"/>
      <c r="TBO671" s="7"/>
      <c r="TBP671" s="7"/>
      <c r="TBQ671" s="7"/>
      <c r="TBR671" s="7"/>
      <c r="TBS671" s="7"/>
      <c r="TBT671" s="7"/>
      <c r="TBU671" s="7"/>
      <c r="TBV671" s="7"/>
      <c r="TBW671" s="7"/>
      <c r="TBX671" s="7"/>
      <c r="TBY671" s="7"/>
      <c r="TBZ671" s="7"/>
      <c r="TCA671" s="7"/>
      <c r="TCB671" s="7"/>
      <c r="TCC671" s="7"/>
      <c r="TCD671" s="7"/>
      <c r="TCE671" s="7"/>
      <c r="TCF671" s="7"/>
      <c r="TCG671" s="7"/>
      <c r="TCH671" s="7"/>
      <c r="TCI671" s="7"/>
      <c r="TCJ671" s="7"/>
      <c r="TCK671" s="7"/>
      <c r="TCL671" s="7"/>
      <c r="TCM671" s="7"/>
      <c r="TCN671" s="7"/>
      <c r="TCO671" s="7"/>
      <c r="TCP671" s="7"/>
      <c r="TCQ671" s="7"/>
      <c r="TCR671" s="7"/>
      <c r="TCS671" s="7"/>
      <c r="TCT671" s="7"/>
      <c r="TCU671" s="7"/>
      <c r="TCV671" s="7"/>
      <c r="TCW671" s="7"/>
      <c r="TCX671" s="7"/>
      <c r="TCY671" s="7"/>
      <c r="TCZ671" s="7"/>
      <c r="TDA671" s="7"/>
      <c r="TDB671" s="7"/>
      <c r="TDC671" s="7"/>
      <c r="TDD671" s="7"/>
      <c r="TDE671" s="7"/>
      <c r="TDF671" s="7"/>
      <c r="TDG671" s="7"/>
      <c r="TDH671" s="7"/>
      <c r="TDI671" s="7"/>
      <c r="TDJ671" s="7"/>
      <c r="TDK671" s="7"/>
      <c r="TDL671" s="7"/>
      <c r="TDM671" s="7"/>
      <c r="TDN671" s="7"/>
      <c r="TDO671" s="7"/>
      <c r="TDP671" s="7"/>
      <c r="TDQ671" s="7"/>
      <c r="TDR671" s="7"/>
      <c r="TDS671" s="7"/>
      <c r="TDT671" s="7"/>
      <c r="TDU671" s="7"/>
      <c r="TDV671" s="7"/>
      <c r="TDW671" s="7"/>
      <c r="TDX671" s="7"/>
      <c r="TDY671" s="7"/>
      <c r="TDZ671" s="7"/>
      <c r="TEA671" s="7"/>
      <c r="TEB671" s="7"/>
      <c r="TEC671" s="7"/>
      <c r="TED671" s="7"/>
      <c r="TEE671" s="7"/>
      <c r="TEF671" s="7"/>
      <c r="TEG671" s="7"/>
      <c r="TEH671" s="7"/>
      <c r="TEI671" s="7"/>
      <c r="TEJ671" s="7"/>
      <c r="TEK671" s="7"/>
      <c r="TEL671" s="7"/>
      <c r="TEM671" s="7"/>
      <c r="TEN671" s="7"/>
      <c r="TEO671" s="7"/>
      <c r="TEP671" s="7"/>
      <c r="TEQ671" s="7"/>
      <c r="TER671" s="7"/>
      <c r="TES671" s="7"/>
      <c r="TET671" s="7"/>
      <c r="TEU671" s="7"/>
      <c r="TEV671" s="7"/>
      <c r="TEW671" s="7"/>
      <c r="TEX671" s="7"/>
      <c r="TEY671" s="7"/>
      <c r="TEZ671" s="7"/>
      <c r="TFA671" s="7"/>
      <c r="TFB671" s="7"/>
      <c r="TFC671" s="7"/>
      <c r="TFD671" s="7"/>
      <c r="TFE671" s="7"/>
      <c r="TFF671" s="7"/>
      <c r="TFG671" s="7"/>
      <c r="TFH671" s="7"/>
      <c r="TFI671" s="7"/>
      <c r="TFJ671" s="7"/>
      <c r="TFK671" s="7"/>
      <c r="TFL671" s="7"/>
      <c r="TFM671" s="7"/>
      <c r="TFN671" s="7"/>
      <c r="TFO671" s="7"/>
      <c r="TFP671" s="7"/>
      <c r="TFQ671" s="7"/>
      <c r="TFR671" s="7"/>
      <c r="TFS671" s="7"/>
      <c r="TFT671" s="7"/>
      <c r="TFU671" s="7"/>
      <c r="TFV671" s="7"/>
      <c r="TFW671" s="7"/>
      <c r="TFX671" s="7"/>
      <c r="TFY671" s="7"/>
      <c r="TFZ671" s="7"/>
      <c r="TGA671" s="7"/>
      <c r="TGB671" s="7"/>
      <c r="TGC671" s="7"/>
      <c r="TGD671" s="7"/>
      <c r="TGE671" s="7"/>
      <c r="TGF671" s="7"/>
      <c r="TGG671" s="7"/>
      <c r="TGH671" s="7"/>
      <c r="TGI671" s="7"/>
      <c r="TGJ671" s="7"/>
      <c r="TGK671" s="7"/>
      <c r="TGL671" s="7"/>
      <c r="TGM671" s="7"/>
      <c r="TGN671" s="7"/>
      <c r="TGO671" s="7"/>
      <c r="TGP671" s="7"/>
      <c r="TGQ671" s="7"/>
      <c r="TGR671" s="7"/>
      <c r="TGS671" s="7"/>
      <c r="TGT671" s="7"/>
      <c r="TGU671" s="7"/>
      <c r="TGV671" s="7"/>
      <c r="TGW671" s="7"/>
      <c r="TGX671" s="7"/>
      <c r="TGY671" s="7"/>
      <c r="TGZ671" s="7"/>
      <c r="THA671" s="7"/>
      <c r="THB671" s="7"/>
      <c r="THC671" s="7"/>
      <c r="THD671" s="7"/>
      <c r="THE671" s="7"/>
      <c r="THF671" s="7"/>
      <c r="THG671" s="7"/>
      <c r="THH671" s="7"/>
      <c r="THI671" s="7"/>
      <c r="THJ671" s="7"/>
      <c r="THK671" s="7"/>
      <c r="THL671" s="7"/>
      <c r="THM671" s="7"/>
      <c r="THN671" s="7"/>
      <c r="THO671" s="7"/>
      <c r="THP671" s="7"/>
      <c r="THQ671" s="7"/>
      <c r="THR671" s="7"/>
      <c r="THS671" s="7"/>
      <c r="THT671" s="7"/>
      <c r="THU671" s="7"/>
      <c r="THV671" s="7"/>
      <c r="THW671" s="7"/>
      <c r="THX671" s="7"/>
      <c r="THY671" s="7"/>
      <c r="THZ671" s="7"/>
      <c r="TIA671" s="7"/>
      <c r="TIB671" s="7"/>
      <c r="TIC671" s="7"/>
      <c r="TID671" s="7"/>
      <c r="TIE671" s="7"/>
      <c r="TIF671" s="7"/>
      <c r="TIG671" s="7"/>
      <c r="TIH671" s="7"/>
      <c r="TII671" s="7"/>
      <c r="TIJ671" s="7"/>
      <c r="TIK671" s="7"/>
      <c r="TIL671" s="7"/>
      <c r="TIM671" s="7"/>
      <c r="TIN671" s="7"/>
      <c r="TIO671" s="7"/>
      <c r="TIP671" s="7"/>
      <c r="TIQ671" s="7"/>
      <c r="TIR671" s="7"/>
      <c r="TIS671" s="7"/>
      <c r="TIT671" s="7"/>
      <c r="TIU671" s="7"/>
      <c r="TIV671" s="7"/>
      <c r="TIW671" s="7"/>
      <c r="TIX671" s="7"/>
      <c r="TIY671" s="7"/>
      <c r="TIZ671" s="7"/>
      <c r="TJA671" s="7"/>
      <c r="TJB671" s="7"/>
      <c r="TJC671" s="7"/>
      <c r="TJD671" s="7"/>
      <c r="TJE671" s="7"/>
      <c r="TJF671" s="7"/>
      <c r="TJG671" s="7"/>
      <c r="TJH671" s="7"/>
      <c r="TJI671" s="7"/>
      <c r="TJJ671" s="7"/>
      <c r="TJK671" s="7"/>
      <c r="TJL671" s="7"/>
      <c r="TJM671" s="7"/>
      <c r="TJN671" s="7"/>
      <c r="TJO671" s="7"/>
      <c r="TJP671" s="7"/>
      <c r="TJQ671" s="7"/>
      <c r="TJR671" s="7"/>
      <c r="TJS671" s="7"/>
      <c r="TJT671" s="7"/>
      <c r="TJU671" s="7"/>
      <c r="TJV671" s="7"/>
      <c r="TJW671" s="7"/>
      <c r="TJX671" s="7"/>
      <c r="TJY671" s="7"/>
      <c r="TJZ671" s="7"/>
      <c r="TKA671" s="7"/>
      <c r="TKB671" s="7"/>
      <c r="TKC671" s="7"/>
      <c r="TKD671" s="7"/>
      <c r="TKE671" s="7"/>
      <c r="TKF671" s="7"/>
      <c r="TKG671" s="7"/>
      <c r="TKH671" s="7"/>
      <c r="TKI671" s="7"/>
      <c r="TKJ671" s="7"/>
      <c r="TKK671" s="7"/>
      <c r="TKL671" s="7"/>
      <c r="TKM671" s="7"/>
      <c r="TKN671" s="7"/>
      <c r="TKO671" s="7"/>
      <c r="TKP671" s="7"/>
      <c r="TKQ671" s="7"/>
      <c r="TKR671" s="7"/>
      <c r="TKS671" s="7"/>
      <c r="TKT671" s="7"/>
      <c r="TKU671" s="7"/>
      <c r="TKV671" s="7"/>
      <c r="TKW671" s="7"/>
      <c r="TKX671" s="7"/>
      <c r="TKY671" s="7"/>
      <c r="TKZ671" s="7"/>
      <c r="TLA671" s="7"/>
      <c r="TLB671" s="7"/>
      <c r="TLC671" s="7"/>
      <c r="TLD671" s="7"/>
      <c r="TLE671" s="7"/>
      <c r="TLF671" s="7"/>
      <c r="TLG671" s="7"/>
      <c r="TLH671" s="7"/>
      <c r="TLI671" s="7"/>
      <c r="TLJ671" s="7"/>
      <c r="TLK671" s="7"/>
      <c r="TLL671" s="7"/>
      <c r="TLM671" s="7"/>
      <c r="TLN671" s="7"/>
      <c r="TLO671" s="7"/>
      <c r="TLP671" s="7"/>
      <c r="TLQ671" s="7"/>
      <c r="TLR671" s="7"/>
      <c r="TLS671" s="7"/>
      <c r="TLT671" s="7"/>
      <c r="TLU671" s="7"/>
      <c r="TLV671" s="7"/>
      <c r="TLW671" s="7"/>
      <c r="TLX671" s="7"/>
      <c r="TLY671" s="7"/>
      <c r="TLZ671" s="7"/>
      <c r="TMA671" s="7"/>
      <c r="TMB671" s="7"/>
      <c r="TMC671" s="7"/>
      <c r="TMD671" s="7"/>
      <c r="TME671" s="7"/>
      <c r="TMF671" s="7"/>
      <c r="TMG671" s="7"/>
      <c r="TMH671" s="7"/>
      <c r="TMI671" s="7"/>
      <c r="TMJ671" s="7"/>
      <c r="TMK671" s="7"/>
      <c r="TML671" s="7"/>
      <c r="TMM671" s="7"/>
      <c r="TMN671" s="7"/>
      <c r="TMO671" s="7"/>
      <c r="TMP671" s="7"/>
      <c r="TMQ671" s="7"/>
      <c r="TMR671" s="7"/>
      <c r="TMS671" s="7"/>
      <c r="TMT671" s="7"/>
      <c r="TMU671" s="7"/>
      <c r="TMV671" s="7"/>
      <c r="TMW671" s="7"/>
      <c r="TMX671" s="7"/>
      <c r="TMY671" s="7"/>
      <c r="TMZ671" s="7"/>
      <c r="TNA671" s="7"/>
      <c r="TNB671" s="7"/>
      <c r="TNC671" s="7"/>
      <c r="TND671" s="7"/>
      <c r="TNE671" s="7"/>
      <c r="TNF671" s="7"/>
      <c r="TNG671" s="7"/>
      <c r="TNH671" s="7"/>
      <c r="TNI671" s="7"/>
      <c r="TNJ671" s="7"/>
      <c r="TNK671" s="7"/>
      <c r="TNL671" s="7"/>
      <c r="TNM671" s="7"/>
      <c r="TNN671" s="7"/>
      <c r="TNO671" s="7"/>
      <c r="TNP671" s="7"/>
      <c r="TNQ671" s="7"/>
      <c r="TNR671" s="7"/>
      <c r="TNS671" s="7"/>
      <c r="TNT671" s="7"/>
      <c r="TNU671" s="7"/>
      <c r="TNV671" s="7"/>
      <c r="TNW671" s="7"/>
      <c r="TNX671" s="7"/>
      <c r="TNY671" s="7"/>
      <c r="TNZ671" s="7"/>
      <c r="TOA671" s="7"/>
      <c r="TOB671" s="7"/>
      <c r="TOC671" s="7"/>
      <c r="TOD671" s="7"/>
      <c r="TOE671" s="7"/>
      <c r="TOF671" s="7"/>
      <c r="TOG671" s="7"/>
      <c r="TOH671" s="7"/>
      <c r="TOI671" s="7"/>
      <c r="TOJ671" s="7"/>
      <c r="TOK671" s="7"/>
      <c r="TOL671" s="7"/>
      <c r="TOM671" s="7"/>
      <c r="TON671" s="7"/>
      <c r="TOO671" s="7"/>
      <c r="TOP671" s="7"/>
      <c r="TOQ671" s="7"/>
      <c r="TOR671" s="7"/>
      <c r="TOS671" s="7"/>
      <c r="TOT671" s="7"/>
      <c r="TOU671" s="7"/>
      <c r="TOV671" s="7"/>
      <c r="TOW671" s="7"/>
      <c r="TOX671" s="7"/>
      <c r="TOY671" s="7"/>
      <c r="TOZ671" s="7"/>
      <c r="TPA671" s="7"/>
      <c r="TPB671" s="7"/>
      <c r="TPC671" s="7"/>
      <c r="TPD671" s="7"/>
      <c r="TPE671" s="7"/>
      <c r="TPF671" s="7"/>
      <c r="TPG671" s="7"/>
      <c r="TPH671" s="7"/>
      <c r="TPI671" s="7"/>
      <c r="TPJ671" s="7"/>
      <c r="TPK671" s="7"/>
      <c r="TPL671" s="7"/>
      <c r="TPM671" s="7"/>
      <c r="TPN671" s="7"/>
      <c r="TPO671" s="7"/>
      <c r="TPP671" s="7"/>
      <c r="TPQ671" s="7"/>
      <c r="TPR671" s="7"/>
      <c r="TPS671" s="7"/>
      <c r="TPT671" s="7"/>
      <c r="TPU671" s="7"/>
      <c r="TPV671" s="7"/>
      <c r="TPW671" s="7"/>
      <c r="TPX671" s="7"/>
      <c r="TPY671" s="7"/>
      <c r="TPZ671" s="7"/>
      <c r="TQA671" s="7"/>
      <c r="TQB671" s="7"/>
      <c r="TQC671" s="7"/>
      <c r="TQD671" s="7"/>
      <c r="TQE671" s="7"/>
      <c r="TQF671" s="7"/>
      <c r="TQG671" s="7"/>
      <c r="TQH671" s="7"/>
      <c r="TQI671" s="7"/>
      <c r="TQJ671" s="7"/>
      <c r="TQK671" s="7"/>
      <c r="TQL671" s="7"/>
      <c r="TQM671" s="7"/>
      <c r="TQN671" s="7"/>
      <c r="TQO671" s="7"/>
      <c r="TQP671" s="7"/>
      <c r="TQQ671" s="7"/>
      <c r="TQR671" s="7"/>
      <c r="TQS671" s="7"/>
      <c r="TQT671" s="7"/>
      <c r="TQU671" s="7"/>
      <c r="TQV671" s="7"/>
      <c r="TQW671" s="7"/>
      <c r="TQX671" s="7"/>
      <c r="TQY671" s="7"/>
      <c r="TQZ671" s="7"/>
      <c r="TRA671" s="7"/>
      <c r="TRB671" s="7"/>
      <c r="TRC671" s="7"/>
      <c r="TRD671" s="7"/>
      <c r="TRE671" s="7"/>
      <c r="TRF671" s="7"/>
      <c r="TRG671" s="7"/>
      <c r="TRH671" s="7"/>
      <c r="TRI671" s="7"/>
      <c r="TRJ671" s="7"/>
      <c r="TRK671" s="7"/>
      <c r="TRL671" s="7"/>
      <c r="TRM671" s="7"/>
      <c r="TRN671" s="7"/>
      <c r="TRO671" s="7"/>
      <c r="TRP671" s="7"/>
      <c r="TRQ671" s="7"/>
      <c r="TRR671" s="7"/>
      <c r="TRS671" s="7"/>
      <c r="TRT671" s="7"/>
      <c r="TRU671" s="7"/>
      <c r="TRV671" s="7"/>
      <c r="TRW671" s="7"/>
      <c r="TRX671" s="7"/>
      <c r="TRY671" s="7"/>
      <c r="TRZ671" s="7"/>
      <c r="TSA671" s="7"/>
      <c r="TSB671" s="7"/>
      <c r="TSC671" s="7"/>
      <c r="TSD671" s="7"/>
      <c r="TSE671" s="7"/>
      <c r="TSF671" s="7"/>
      <c r="TSG671" s="7"/>
      <c r="TSH671" s="7"/>
      <c r="TSI671" s="7"/>
      <c r="TSJ671" s="7"/>
      <c r="TSK671" s="7"/>
      <c r="TSL671" s="7"/>
      <c r="TSM671" s="7"/>
      <c r="TSN671" s="7"/>
      <c r="TSO671" s="7"/>
      <c r="TSP671" s="7"/>
      <c r="TSQ671" s="7"/>
      <c r="TSR671" s="7"/>
      <c r="TSS671" s="7"/>
      <c r="TST671" s="7"/>
      <c r="TSU671" s="7"/>
      <c r="TSV671" s="7"/>
      <c r="TSW671" s="7"/>
      <c r="TSX671" s="7"/>
      <c r="TSY671" s="7"/>
      <c r="TSZ671" s="7"/>
      <c r="TTA671" s="7"/>
      <c r="TTB671" s="7"/>
      <c r="TTC671" s="7"/>
      <c r="TTD671" s="7"/>
      <c r="TTE671" s="7"/>
      <c r="TTF671" s="7"/>
      <c r="TTG671" s="7"/>
      <c r="TTH671" s="7"/>
      <c r="TTI671" s="7"/>
      <c r="TTJ671" s="7"/>
      <c r="TTK671" s="7"/>
      <c r="TTL671" s="7"/>
      <c r="TTM671" s="7"/>
      <c r="TTN671" s="7"/>
      <c r="TTO671" s="7"/>
      <c r="TTP671" s="7"/>
      <c r="TTQ671" s="7"/>
      <c r="TTR671" s="7"/>
      <c r="TTS671" s="7"/>
      <c r="TTT671" s="7"/>
      <c r="TTU671" s="7"/>
      <c r="TTV671" s="7"/>
      <c r="TTW671" s="7"/>
      <c r="TTX671" s="7"/>
      <c r="TTY671" s="7"/>
      <c r="TTZ671" s="7"/>
      <c r="TUA671" s="7"/>
      <c r="TUB671" s="7"/>
      <c r="TUC671" s="7"/>
      <c r="TUD671" s="7"/>
      <c r="TUE671" s="7"/>
      <c r="TUF671" s="7"/>
      <c r="TUG671" s="7"/>
      <c r="TUH671" s="7"/>
      <c r="TUI671" s="7"/>
      <c r="TUJ671" s="7"/>
      <c r="TUK671" s="7"/>
      <c r="TUL671" s="7"/>
      <c r="TUM671" s="7"/>
      <c r="TUN671" s="7"/>
      <c r="TUO671" s="7"/>
      <c r="TUP671" s="7"/>
      <c r="TUQ671" s="7"/>
      <c r="TUR671" s="7"/>
      <c r="TUS671" s="7"/>
      <c r="TUT671" s="7"/>
      <c r="TUU671" s="7"/>
      <c r="TUV671" s="7"/>
      <c r="TUW671" s="7"/>
      <c r="TUX671" s="7"/>
      <c r="TUY671" s="7"/>
      <c r="TUZ671" s="7"/>
      <c r="TVA671" s="7"/>
      <c r="TVB671" s="7"/>
      <c r="TVC671" s="7"/>
      <c r="TVD671" s="7"/>
      <c r="TVE671" s="7"/>
      <c r="TVF671" s="7"/>
      <c r="TVG671" s="7"/>
      <c r="TVH671" s="7"/>
      <c r="TVI671" s="7"/>
      <c r="TVJ671" s="7"/>
      <c r="TVK671" s="7"/>
      <c r="TVL671" s="7"/>
      <c r="TVM671" s="7"/>
      <c r="TVN671" s="7"/>
      <c r="TVO671" s="7"/>
      <c r="TVP671" s="7"/>
      <c r="TVQ671" s="7"/>
      <c r="TVR671" s="7"/>
      <c r="TVS671" s="7"/>
      <c r="TVT671" s="7"/>
      <c r="TVU671" s="7"/>
      <c r="TVV671" s="7"/>
      <c r="TVW671" s="7"/>
      <c r="TVX671" s="7"/>
      <c r="TVY671" s="7"/>
      <c r="TVZ671" s="7"/>
      <c r="TWA671" s="7"/>
      <c r="TWB671" s="7"/>
      <c r="TWC671" s="7"/>
      <c r="TWD671" s="7"/>
      <c r="TWE671" s="7"/>
      <c r="TWF671" s="7"/>
      <c r="TWG671" s="7"/>
      <c r="TWH671" s="7"/>
      <c r="TWI671" s="7"/>
      <c r="TWJ671" s="7"/>
      <c r="TWK671" s="7"/>
      <c r="TWL671" s="7"/>
      <c r="TWM671" s="7"/>
      <c r="TWN671" s="7"/>
      <c r="TWO671" s="7"/>
      <c r="TWP671" s="7"/>
      <c r="TWQ671" s="7"/>
      <c r="TWR671" s="7"/>
      <c r="TWS671" s="7"/>
      <c r="TWT671" s="7"/>
      <c r="TWU671" s="7"/>
      <c r="TWV671" s="7"/>
      <c r="TWW671" s="7"/>
      <c r="TWX671" s="7"/>
      <c r="TWY671" s="7"/>
      <c r="TWZ671" s="7"/>
      <c r="TXA671" s="7"/>
      <c r="TXB671" s="7"/>
      <c r="TXC671" s="7"/>
      <c r="TXD671" s="7"/>
      <c r="TXE671" s="7"/>
      <c r="TXF671" s="7"/>
      <c r="TXG671" s="7"/>
      <c r="TXH671" s="7"/>
      <c r="TXI671" s="7"/>
      <c r="TXJ671" s="7"/>
      <c r="TXK671" s="7"/>
      <c r="TXL671" s="7"/>
      <c r="TXM671" s="7"/>
      <c r="TXN671" s="7"/>
      <c r="TXO671" s="7"/>
      <c r="TXP671" s="7"/>
      <c r="TXQ671" s="7"/>
      <c r="TXR671" s="7"/>
      <c r="TXS671" s="7"/>
      <c r="TXT671" s="7"/>
      <c r="TXU671" s="7"/>
      <c r="TXV671" s="7"/>
      <c r="TXW671" s="7"/>
      <c r="TXX671" s="7"/>
      <c r="TXY671" s="7"/>
      <c r="TXZ671" s="7"/>
      <c r="TYA671" s="7"/>
      <c r="TYB671" s="7"/>
      <c r="TYC671" s="7"/>
      <c r="TYD671" s="7"/>
      <c r="TYE671" s="7"/>
      <c r="TYF671" s="7"/>
      <c r="TYG671" s="7"/>
      <c r="TYH671" s="7"/>
      <c r="TYI671" s="7"/>
      <c r="TYJ671" s="7"/>
      <c r="TYK671" s="7"/>
      <c r="TYL671" s="7"/>
      <c r="TYM671" s="7"/>
      <c r="TYN671" s="7"/>
      <c r="TYO671" s="7"/>
      <c r="TYP671" s="7"/>
      <c r="TYQ671" s="7"/>
      <c r="TYR671" s="7"/>
      <c r="TYS671" s="7"/>
      <c r="TYT671" s="7"/>
      <c r="TYU671" s="7"/>
      <c r="TYV671" s="7"/>
      <c r="TYW671" s="7"/>
      <c r="TYX671" s="7"/>
      <c r="TYY671" s="7"/>
      <c r="TYZ671" s="7"/>
      <c r="TZA671" s="7"/>
      <c r="TZB671" s="7"/>
      <c r="TZC671" s="7"/>
      <c r="TZD671" s="7"/>
      <c r="TZE671" s="7"/>
      <c r="TZF671" s="7"/>
      <c r="TZG671" s="7"/>
      <c r="TZH671" s="7"/>
      <c r="TZI671" s="7"/>
      <c r="TZJ671" s="7"/>
      <c r="TZK671" s="7"/>
      <c r="TZL671" s="7"/>
      <c r="TZM671" s="7"/>
      <c r="TZN671" s="7"/>
      <c r="TZO671" s="7"/>
      <c r="TZP671" s="7"/>
      <c r="TZQ671" s="7"/>
      <c r="TZR671" s="7"/>
      <c r="TZS671" s="7"/>
      <c r="TZT671" s="7"/>
      <c r="TZU671" s="7"/>
      <c r="TZV671" s="7"/>
      <c r="TZW671" s="7"/>
      <c r="TZX671" s="7"/>
      <c r="TZY671" s="7"/>
      <c r="TZZ671" s="7"/>
      <c r="UAA671" s="7"/>
      <c r="UAB671" s="7"/>
      <c r="UAC671" s="7"/>
      <c r="UAD671" s="7"/>
      <c r="UAE671" s="7"/>
      <c r="UAF671" s="7"/>
      <c r="UAG671" s="7"/>
      <c r="UAH671" s="7"/>
      <c r="UAI671" s="7"/>
      <c r="UAJ671" s="7"/>
      <c r="UAK671" s="7"/>
      <c r="UAL671" s="7"/>
      <c r="UAM671" s="7"/>
      <c r="UAN671" s="7"/>
      <c r="UAO671" s="7"/>
      <c r="UAP671" s="7"/>
      <c r="UAQ671" s="7"/>
      <c r="UAR671" s="7"/>
      <c r="UAS671" s="7"/>
      <c r="UAT671" s="7"/>
      <c r="UAU671" s="7"/>
      <c r="UAV671" s="7"/>
      <c r="UAW671" s="7"/>
      <c r="UAX671" s="7"/>
      <c r="UAY671" s="7"/>
      <c r="UAZ671" s="7"/>
      <c r="UBA671" s="7"/>
      <c r="UBB671" s="7"/>
      <c r="UBC671" s="7"/>
      <c r="UBD671" s="7"/>
      <c r="UBE671" s="7"/>
      <c r="UBF671" s="7"/>
      <c r="UBG671" s="7"/>
      <c r="UBH671" s="7"/>
      <c r="UBI671" s="7"/>
      <c r="UBJ671" s="7"/>
      <c r="UBK671" s="7"/>
      <c r="UBL671" s="7"/>
      <c r="UBM671" s="7"/>
      <c r="UBN671" s="7"/>
      <c r="UBO671" s="7"/>
      <c r="UBP671" s="7"/>
      <c r="UBQ671" s="7"/>
      <c r="UBR671" s="7"/>
      <c r="UBS671" s="7"/>
      <c r="UBT671" s="7"/>
      <c r="UBU671" s="7"/>
      <c r="UBV671" s="7"/>
      <c r="UBW671" s="7"/>
      <c r="UBX671" s="7"/>
      <c r="UBY671" s="7"/>
      <c r="UBZ671" s="7"/>
      <c r="UCA671" s="7"/>
      <c r="UCB671" s="7"/>
      <c r="UCC671" s="7"/>
      <c r="UCD671" s="7"/>
      <c r="UCE671" s="7"/>
      <c r="UCF671" s="7"/>
      <c r="UCG671" s="7"/>
      <c r="UCH671" s="7"/>
      <c r="UCI671" s="7"/>
      <c r="UCJ671" s="7"/>
      <c r="UCK671" s="7"/>
      <c r="UCL671" s="7"/>
      <c r="UCM671" s="7"/>
      <c r="UCN671" s="7"/>
      <c r="UCO671" s="7"/>
      <c r="UCP671" s="7"/>
      <c r="UCQ671" s="7"/>
      <c r="UCR671" s="7"/>
      <c r="UCS671" s="7"/>
      <c r="UCT671" s="7"/>
      <c r="UCU671" s="7"/>
      <c r="UCV671" s="7"/>
      <c r="UCW671" s="7"/>
      <c r="UCX671" s="7"/>
      <c r="UCY671" s="7"/>
      <c r="UCZ671" s="7"/>
      <c r="UDA671" s="7"/>
      <c r="UDB671" s="7"/>
      <c r="UDC671" s="7"/>
      <c r="UDD671" s="7"/>
      <c r="UDE671" s="7"/>
      <c r="UDF671" s="7"/>
      <c r="UDG671" s="7"/>
      <c r="UDH671" s="7"/>
      <c r="UDI671" s="7"/>
      <c r="UDJ671" s="7"/>
      <c r="UDK671" s="7"/>
      <c r="UDL671" s="7"/>
      <c r="UDM671" s="7"/>
      <c r="UDN671" s="7"/>
      <c r="UDO671" s="7"/>
      <c r="UDP671" s="7"/>
      <c r="UDQ671" s="7"/>
      <c r="UDR671" s="7"/>
      <c r="UDS671" s="7"/>
      <c r="UDT671" s="7"/>
      <c r="UDU671" s="7"/>
      <c r="UDV671" s="7"/>
      <c r="UDW671" s="7"/>
      <c r="UDX671" s="7"/>
      <c r="UDY671" s="7"/>
      <c r="UDZ671" s="7"/>
      <c r="UEA671" s="7"/>
      <c r="UEB671" s="7"/>
      <c r="UEC671" s="7"/>
      <c r="UED671" s="7"/>
      <c r="UEE671" s="7"/>
      <c r="UEF671" s="7"/>
      <c r="UEG671" s="7"/>
      <c r="UEH671" s="7"/>
      <c r="UEI671" s="7"/>
      <c r="UEJ671" s="7"/>
      <c r="UEK671" s="7"/>
      <c r="UEL671" s="7"/>
      <c r="UEM671" s="7"/>
      <c r="UEN671" s="7"/>
      <c r="UEO671" s="7"/>
      <c r="UEP671" s="7"/>
      <c r="UEQ671" s="7"/>
      <c r="UER671" s="7"/>
      <c r="UES671" s="7"/>
      <c r="UET671" s="7"/>
      <c r="UEU671" s="7"/>
      <c r="UEV671" s="7"/>
      <c r="UEW671" s="7"/>
      <c r="UEX671" s="7"/>
      <c r="UEY671" s="7"/>
      <c r="UEZ671" s="7"/>
      <c r="UFA671" s="7"/>
      <c r="UFB671" s="7"/>
      <c r="UFC671" s="7"/>
      <c r="UFD671" s="7"/>
      <c r="UFE671" s="7"/>
      <c r="UFF671" s="7"/>
      <c r="UFG671" s="7"/>
      <c r="UFH671" s="7"/>
      <c r="UFI671" s="7"/>
      <c r="UFJ671" s="7"/>
      <c r="UFK671" s="7"/>
      <c r="UFL671" s="7"/>
      <c r="UFM671" s="7"/>
      <c r="UFN671" s="7"/>
      <c r="UFO671" s="7"/>
      <c r="UFP671" s="7"/>
      <c r="UFQ671" s="7"/>
      <c r="UFR671" s="7"/>
      <c r="UFS671" s="7"/>
      <c r="UFT671" s="7"/>
      <c r="UFU671" s="7"/>
      <c r="UFV671" s="7"/>
      <c r="UFW671" s="7"/>
      <c r="UFX671" s="7"/>
      <c r="UFY671" s="7"/>
      <c r="UFZ671" s="7"/>
      <c r="UGA671" s="7"/>
      <c r="UGB671" s="7"/>
      <c r="UGC671" s="7"/>
      <c r="UGD671" s="7"/>
      <c r="UGE671" s="7"/>
      <c r="UGF671" s="7"/>
      <c r="UGG671" s="7"/>
      <c r="UGH671" s="7"/>
      <c r="UGI671" s="7"/>
      <c r="UGJ671" s="7"/>
      <c r="UGK671" s="7"/>
      <c r="UGL671" s="7"/>
      <c r="UGM671" s="7"/>
      <c r="UGN671" s="7"/>
      <c r="UGO671" s="7"/>
      <c r="UGP671" s="7"/>
      <c r="UGQ671" s="7"/>
      <c r="UGR671" s="7"/>
      <c r="UGS671" s="7"/>
      <c r="UGT671" s="7"/>
      <c r="UGU671" s="7"/>
      <c r="UGV671" s="7"/>
      <c r="UGW671" s="7"/>
      <c r="UGX671" s="7"/>
      <c r="UGY671" s="7"/>
      <c r="UGZ671" s="7"/>
      <c r="UHA671" s="7"/>
      <c r="UHB671" s="7"/>
      <c r="UHC671" s="7"/>
      <c r="UHD671" s="7"/>
      <c r="UHE671" s="7"/>
      <c r="UHF671" s="7"/>
      <c r="UHG671" s="7"/>
      <c r="UHH671" s="7"/>
      <c r="UHI671" s="7"/>
      <c r="UHJ671" s="7"/>
      <c r="UHK671" s="7"/>
      <c r="UHL671" s="7"/>
      <c r="UHM671" s="7"/>
      <c r="UHN671" s="7"/>
      <c r="UHO671" s="7"/>
      <c r="UHP671" s="7"/>
      <c r="UHQ671" s="7"/>
      <c r="UHR671" s="7"/>
      <c r="UHS671" s="7"/>
      <c r="UHT671" s="7"/>
      <c r="UHU671" s="7"/>
      <c r="UHV671" s="7"/>
      <c r="UHW671" s="7"/>
      <c r="UHX671" s="7"/>
      <c r="UHY671" s="7"/>
      <c r="UHZ671" s="7"/>
      <c r="UIA671" s="7"/>
      <c r="UIB671" s="7"/>
      <c r="UIC671" s="7"/>
      <c r="UID671" s="7"/>
      <c r="UIE671" s="7"/>
      <c r="UIF671" s="7"/>
      <c r="UIG671" s="7"/>
      <c r="UIH671" s="7"/>
      <c r="UII671" s="7"/>
      <c r="UIJ671" s="7"/>
      <c r="UIK671" s="7"/>
      <c r="UIL671" s="7"/>
      <c r="UIM671" s="7"/>
      <c r="UIN671" s="7"/>
      <c r="UIO671" s="7"/>
      <c r="UIP671" s="7"/>
      <c r="UIQ671" s="7"/>
      <c r="UIR671" s="7"/>
      <c r="UIS671" s="7"/>
      <c r="UIT671" s="7"/>
      <c r="UIU671" s="7"/>
      <c r="UIV671" s="7"/>
      <c r="UIW671" s="7"/>
      <c r="UIX671" s="7"/>
      <c r="UIY671" s="7"/>
      <c r="UIZ671" s="7"/>
      <c r="UJA671" s="7"/>
      <c r="UJB671" s="7"/>
      <c r="UJC671" s="7"/>
      <c r="UJD671" s="7"/>
      <c r="UJE671" s="7"/>
      <c r="UJF671" s="7"/>
      <c r="UJG671" s="7"/>
      <c r="UJH671" s="7"/>
      <c r="UJI671" s="7"/>
      <c r="UJJ671" s="7"/>
      <c r="UJK671" s="7"/>
      <c r="UJL671" s="7"/>
      <c r="UJM671" s="7"/>
      <c r="UJN671" s="7"/>
      <c r="UJO671" s="7"/>
      <c r="UJP671" s="7"/>
      <c r="UJQ671" s="7"/>
      <c r="UJR671" s="7"/>
      <c r="UJS671" s="7"/>
      <c r="UJT671" s="7"/>
      <c r="UJU671" s="7"/>
      <c r="UJV671" s="7"/>
      <c r="UJW671" s="7"/>
      <c r="UJX671" s="7"/>
      <c r="UJY671" s="7"/>
      <c r="UJZ671" s="7"/>
      <c r="UKA671" s="7"/>
      <c r="UKB671" s="7"/>
      <c r="UKC671" s="7"/>
      <c r="UKD671" s="7"/>
      <c r="UKE671" s="7"/>
      <c r="UKF671" s="7"/>
      <c r="UKG671" s="7"/>
      <c r="UKH671" s="7"/>
      <c r="UKI671" s="7"/>
      <c r="UKJ671" s="7"/>
      <c r="UKK671" s="7"/>
      <c r="UKL671" s="7"/>
      <c r="UKM671" s="7"/>
      <c r="UKN671" s="7"/>
      <c r="UKO671" s="7"/>
      <c r="UKP671" s="7"/>
      <c r="UKQ671" s="7"/>
      <c r="UKR671" s="7"/>
      <c r="UKS671" s="7"/>
      <c r="UKT671" s="7"/>
      <c r="UKU671" s="7"/>
      <c r="UKV671" s="7"/>
      <c r="UKW671" s="7"/>
      <c r="UKX671" s="7"/>
      <c r="UKY671" s="7"/>
      <c r="UKZ671" s="7"/>
      <c r="ULA671" s="7"/>
      <c r="ULB671" s="7"/>
      <c r="ULC671" s="7"/>
      <c r="ULD671" s="7"/>
      <c r="ULE671" s="7"/>
      <c r="ULF671" s="7"/>
      <c r="ULG671" s="7"/>
      <c r="ULH671" s="7"/>
      <c r="ULI671" s="7"/>
      <c r="ULJ671" s="7"/>
      <c r="ULK671" s="7"/>
      <c r="ULL671" s="7"/>
      <c r="ULM671" s="7"/>
      <c r="ULN671" s="7"/>
      <c r="ULO671" s="7"/>
      <c r="ULP671" s="7"/>
      <c r="ULQ671" s="7"/>
      <c r="ULR671" s="7"/>
      <c r="ULS671" s="7"/>
      <c r="ULT671" s="7"/>
      <c r="ULU671" s="7"/>
      <c r="ULV671" s="7"/>
      <c r="ULW671" s="7"/>
      <c r="ULX671" s="7"/>
      <c r="ULY671" s="7"/>
      <c r="ULZ671" s="7"/>
      <c r="UMA671" s="7"/>
      <c r="UMB671" s="7"/>
      <c r="UMC671" s="7"/>
      <c r="UMD671" s="7"/>
      <c r="UME671" s="7"/>
      <c r="UMF671" s="7"/>
      <c r="UMG671" s="7"/>
      <c r="UMH671" s="7"/>
      <c r="UMI671" s="7"/>
      <c r="UMJ671" s="7"/>
      <c r="UMK671" s="7"/>
      <c r="UML671" s="7"/>
      <c r="UMM671" s="7"/>
      <c r="UMN671" s="7"/>
      <c r="UMO671" s="7"/>
      <c r="UMP671" s="7"/>
      <c r="UMQ671" s="7"/>
      <c r="UMR671" s="7"/>
      <c r="UMS671" s="7"/>
      <c r="UMT671" s="7"/>
      <c r="UMU671" s="7"/>
      <c r="UMV671" s="7"/>
      <c r="UMW671" s="7"/>
      <c r="UMX671" s="7"/>
      <c r="UMY671" s="7"/>
      <c r="UMZ671" s="7"/>
      <c r="UNA671" s="7"/>
      <c r="UNB671" s="7"/>
      <c r="UNC671" s="7"/>
      <c r="UND671" s="7"/>
      <c r="UNE671" s="7"/>
      <c r="UNF671" s="7"/>
      <c r="UNG671" s="7"/>
      <c r="UNH671" s="7"/>
      <c r="UNI671" s="7"/>
      <c r="UNJ671" s="7"/>
      <c r="UNK671" s="7"/>
      <c r="UNL671" s="7"/>
      <c r="UNM671" s="7"/>
      <c r="UNN671" s="7"/>
      <c r="UNO671" s="7"/>
      <c r="UNP671" s="7"/>
      <c r="UNQ671" s="7"/>
      <c r="UNR671" s="7"/>
      <c r="UNS671" s="7"/>
      <c r="UNT671" s="7"/>
      <c r="UNU671" s="7"/>
      <c r="UNV671" s="7"/>
      <c r="UNW671" s="7"/>
      <c r="UNX671" s="7"/>
      <c r="UNY671" s="7"/>
      <c r="UNZ671" s="7"/>
      <c r="UOA671" s="7"/>
      <c r="UOB671" s="7"/>
      <c r="UOC671" s="7"/>
      <c r="UOD671" s="7"/>
      <c r="UOE671" s="7"/>
      <c r="UOF671" s="7"/>
      <c r="UOG671" s="7"/>
      <c r="UOH671" s="7"/>
      <c r="UOI671" s="7"/>
      <c r="UOJ671" s="7"/>
      <c r="UOK671" s="7"/>
      <c r="UOL671" s="7"/>
      <c r="UOM671" s="7"/>
      <c r="UON671" s="7"/>
      <c r="UOO671" s="7"/>
      <c r="UOP671" s="7"/>
      <c r="UOQ671" s="7"/>
      <c r="UOR671" s="7"/>
      <c r="UOS671" s="7"/>
      <c r="UOT671" s="7"/>
      <c r="UOU671" s="7"/>
      <c r="UOV671" s="7"/>
      <c r="UOW671" s="7"/>
      <c r="UOX671" s="7"/>
      <c r="UOY671" s="7"/>
      <c r="UOZ671" s="7"/>
      <c r="UPA671" s="7"/>
      <c r="UPB671" s="7"/>
      <c r="UPC671" s="7"/>
      <c r="UPD671" s="7"/>
      <c r="UPE671" s="7"/>
      <c r="UPF671" s="7"/>
      <c r="UPG671" s="7"/>
      <c r="UPH671" s="7"/>
      <c r="UPI671" s="7"/>
      <c r="UPJ671" s="7"/>
      <c r="UPK671" s="7"/>
      <c r="UPL671" s="7"/>
      <c r="UPM671" s="7"/>
      <c r="UPN671" s="7"/>
      <c r="UPO671" s="7"/>
      <c r="UPP671" s="7"/>
      <c r="UPQ671" s="7"/>
      <c r="UPR671" s="7"/>
      <c r="UPS671" s="7"/>
      <c r="UPT671" s="7"/>
      <c r="UPU671" s="7"/>
      <c r="UPV671" s="7"/>
      <c r="UPW671" s="7"/>
      <c r="UPX671" s="7"/>
      <c r="UPY671" s="7"/>
      <c r="UPZ671" s="7"/>
      <c r="UQA671" s="7"/>
      <c r="UQB671" s="7"/>
      <c r="UQC671" s="7"/>
      <c r="UQD671" s="7"/>
      <c r="UQE671" s="7"/>
      <c r="UQF671" s="7"/>
      <c r="UQG671" s="7"/>
      <c r="UQH671" s="7"/>
      <c r="UQI671" s="7"/>
      <c r="UQJ671" s="7"/>
      <c r="UQK671" s="7"/>
      <c r="UQL671" s="7"/>
      <c r="UQM671" s="7"/>
      <c r="UQN671" s="7"/>
      <c r="UQO671" s="7"/>
      <c r="UQP671" s="7"/>
      <c r="UQQ671" s="7"/>
      <c r="UQR671" s="7"/>
      <c r="UQS671" s="7"/>
      <c r="UQT671" s="7"/>
      <c r="UQU671" s="7"/>
      <c r="UQV671" s="7"/>
      <c r="UQW671" s="7"/>
      <c r="UQX671" s="7"/>
      <c r="UQY671" s="7"/>
      <c r="UQZ671" s="7"/>
      <c r="URA671" s="7"/>
      <c r="URB671" s="7"/>
      <c r="URC671" s="7"/>
      <c r="URD671" s="7"/>
      <c r="URE671" s="7"/>
      <c r="URF671" s="7"/>
      <c r="URG671" s="7"/>
      <c r="URH671" s="7"/>
      <c r="URI671" s="7"/>
      <c r="URJ671" s="7"/>
      <c r="URK671" s="7"/>
      <c r="URL671" s="7"/>
      <c r="URM671" s="7"/>
      <c r="URN671" s="7"/>
      <c r="URO671" s="7"/>
      <c r="URP671" s="7"/>
      <c r="URQ671" s="7"/>
      <c r="URR671" s="7"/>
      <c r="URS671" s="7"/>
      <c r="URT671" s="7"/>
      <c r="URU671" s="7"/>
      <c r="URV671" s="7"/>
      <c r="URW671" s="7"/>
      <c r="URX671" s="7"/>
      <c r="URY671" s="7"/>
      <c r="URZ671" s="7"/>
      <c r="USA671" s="7"/>
      <c r="USB671" s="7"/>
      <c r="USC671" s="7"/>
      <c r="USD671" s="7"/>
      <c r="USE671" s="7"/>
      <c r="USF671" s="7"/>
      <c r="USG671" s="7"/>
      <c r="USH671" s="7"/>
      <c r="USI671" s="7"/>
      <c r="USJ671" s="7"/>
      <c r="USK671" s="7"/>
      <c r="USL671" s="7"/>
      <c r="USM671" s="7"/>
      <c r="USN671" s="7"/>
      <c r="USO671" s="7"/>
      <c r="USP671" s="7"/>
      <c r="USQ671" s="7"/>
      <c r="USR671" s="7"/>
      <c r="USS671" s="7"/>
      <c r="UST671" s="7"/>
      <c r="USU671" s="7"/>
      <c r="USV671" s="7"/>
      <c r="USW671" s="7"/>
      <c r="USX671" s="7"/>
      <c r="USY671" s="7"/>
      <c r="USZ671" s="7"/>
      <c r="UTA671" s="7"/>
      <c r="UTB671" s="7"/>
      <c r="UTC671" s="7"/>
      <c r="UTD671" s="7"/>
      <c r="UTE671" s="7"/>
      <c r="UTF671" s="7"/>
      <c r="UTG671" s="7"/>
      <c r="UTH671" s="7"/>
      <c r="UTI671" s="7"/>
      <c r="UTJ671" s="7"/>
      <c r="UTK671" s="7"/>
      <c r="UTL671" s="7"/>
      <c r="UTM671" s="7"/>
      <c r="UTN671" s="7"/>
      <c r="UTO671" s="7"/>
      <c r="UTP671" s="7"/>
      <c r="UTQ671" s="7"/>
      <c r="UTR671" s="7"/>
      <c r="UTS671" s="7"/>
      <c r="UTT671" s="7"/>
      <c r="UTU671" s="7"/>
      <c r="UTV671" s="7"/>
      <c r="UTW671" s="7"/>
      <c r="UTX671" s="7"/>
      <c r="UTY671" s="7"/>
      <c r="UTZ671" s="7"/>
      <c r="UUA671" s="7"/>
      <c r="UUB671" s="7"/>
      <c r="UUC671" s="7"/>
      <c r="UUD671" s="7"/>
      <c r="UUE671" s="7"/>
      <c r="UUF671" s="7"/>
      <c r="UUG671" s="7"/>
      <c r="UUH671" s="7"/>
      <c r="UUI671" s="7"/>
      <c r="UUJ671" s="7"/>
      <c r="UUK671" s="7"/>
      <c r="UUL671" s="7"/>
      <c r="UUM671" s="7"/>
      <c r="UUN671" s="7"/>
      <c r="UUO671" s="7"/>
      <c r="UUP671" s="7"/>
      <c r="UUQ671" s="7"/>
      <c r="UUR671" s="7"/>
      <c r="UUS671" s="7"/>
      <c r="UUT671" s="7"/>
      <c r="UUU671" s="7"/>
      <c r="UUV671" s="7"/>
      <c r="UUW671" s="7"/>
      <c r="UUX671" s="7"/>
      <c r="UUY671" s="7"/>
      <c r="UUZ671" s="7"/>
      <c r="UVA671" s="7"/>
      <c r="UVB671" s="7"/>
      <c r="UVC671" s="7"/>
      <c r="UVD671" s="7"/>
      <c r="UVE671" s="7"/>
      <c r="UVF671" s="7"/>
      <c r="UVG671" s="7"/>
      <c r="UVH671" s="7"/>
      <c r="UVI671" s="7"/>
      <c r="UVJ671" s="7"/>
      <c r="UVK671" s="7"/>
      <c r="UVL671" s="7"/>
      <c r="UVM671" s="7"/>
      <c r="UVN671" s="7"/>
      <c r="UVO671" s="7"/>
      <c r="UVP671" s="7"/>
      <c r="UVQ671" s="7"/>
      <c r="UVR671" s="7"/>
      <c r="UVS671" s="7"/>
      <c r="UVT671" s="7"/>
      <c r="UVU671" s="7"/>
      <c r="UVV671" s="7"/>
      <c r="UVW671" s="7"/>
      <c r="UVX671" s="7"/>
      <c r="UVY671" s="7"/>
      <c r="UVZ671" s="7"/>
      <c r="UWA671" s="7"/>
      <c r="UWB671" s="7"/>
      <c r="UWC671" s="7"/>
      <c r="UWD671" s="7"/>
      <c r="UWE671" s="7"/>
      <c r="UWF671" s="7"/>
      <c r="UWG671" s="7"/>
      <c r="UWH671" s="7"/>
      <c r="UWI671" s="7"/>
      <c r="UWJ671" s="7"/>
      <c r="UWK671" s="7"/>
      <c r="UWL671" s="7"/>
      <c r="UWM671" s="7"/>
      <c r="UWN671" s="7"/>
      <c r="UWO671" s="7"/>
      <c r="UWP671" s="7"/>
      <c r="UWQ671" s="7"/>
      <c r="UWR671" s="7"/>
      <c r="UWS671" s="7"/>
      <c r="UWT671" s="7"/>
      <c r="UWU671" s="7"/>
      <c r="UWV671" s="7"/>
      <c r="UWW671" s="7"/>
      <c r="UWX671" s="7"/>
      <c r="UWY671" s="7"/>
      <c r="UWZ671" s="7"/>
      <c r="UXA671" s="7"/>
      <c r="UXB671" s="7"/>
      <c r="UXC671" s="7"/>
      <c r="UXD671" s="7"/>
      <c r="UXE671" s="7"/>
      <c r="UXF671" s="7"/>
      <c r="UXG671" s="7"/>
      <c r="UXH671" s="7"/>
      <c r="UXI671" s="7"/>
      <c r="UXJ671" s="7"/>
      <c r="UXK671" s="7"/>
      <c r="UXL671" s="7"/>
      <c r="UXM671" s="7"/>
      <c r="UXN671" s="7"/>
      <c r="UXO671" s="7"/>
      <c r="UXP671" s="7"/>
      <c r="UXQ671" s="7"/>
      <c r="UXR671" s="7"/>
      <c r="UXS671" s="7"/>
      <c r="UXT671" s="7"/>
      <c r="UXU671" s="7"/>
      <c r="UXV671" s="7"/>
      <c r="UXW671" s="7"/>
      <c r="UXX671" s="7"/>
      <c r="UXY671" s="7"/>
      <c r="UXZ671" s="7"/>
      <c r="UYA671" s="7"/>
      <c r="UYB671" s="7"/>
      <c r="UYC671" s="7"/>
      <c r="UYD671" s="7"/>
      <c r="UYE671" s="7"/>
      <c r="UYF671" s="7"/>
      <c r="UYG671" s="7"/>
      <c r="UYH671" s="7"/>
      <c r="UYI671" s="7"/>
      <c r="UYJ671" s="7"/>
      <c r="UYK671" s="7"/>
      <c r="UYL671" s="7"/>
      <c r="UYM671" s="7"/>
      <c r="UYN671" s="7"/>
      <c r="UYO671" s="7"/>
      <c r="UYP671" s="7"/>
      <c r="UYQ671" s="7"/>
      <c r="UYR671" s="7"/>
      <c r="UYS671" s="7"/>
      <c r="UYT671" s="7"/>
      <c r="UYU671" s="7"/>
      <c r="UYV671" s="7"/>
      <c r="UYW671" s="7"/>
      <c r="UYX671" s="7"/>
      <c r="UYY671" s="7"/>
      <c r="UYZ671" s="7"/>
      <c r="UZA671" s="7"/>
      <c r="UZB671" s="7"/>
      <c r="UZC671" s="7"/>
      <c r="UZD671" s="7"/>
      <c r="UZE671" s="7"/>
      <c r="UZF671" s="7"/>
      <c r="UZG671" s="7"/>
      <c r="UZH671" s="7"/>
      <c r="UZI671" s="7"/>
      <c r="UZJ671" s="7"/>
      <c r="UZK671" s="7"/>
      <c r="UZL671" s="7"/>
      <c r="UZM671" s="7"/>
      <c r="UZN671" s="7"/>
      <c r="UZO671" s="7"/>
      <c r="UZP671" s="7"/>
      <c r="UZQ671" s="7"/>
      <c r="UZR671" s="7"/>
      <c r="UZS671" s="7"/>
      <c r="UZT671" s="7"/>
      <c r="UZU671" s="7"/>
      <c r="UZV671" s="7"/>
      <c r="UZW671" s="7"/>
      <c r="UZX671" s="7"/>
      <c r="UZY671" s="7"/>
      <c r="UZZ671" s="7"/>
      <c r="VAA671" s="7"/>
      <c r="VAB671" s="7"/>
      <c r="VAC671" s="7"/>
      <c r="VAD671" s="7"/>
      <c r="VAE671" s="7"/>
      <c r="VAF671" s="7"/>
      <c r="VAG671" s="7"/>
      <c r="VAH671" s="7"/>
      <c r="VAI671" s="7"/>
      <c r="VAJ671" s="7"/>
      <c r="VAK671" s="7"/>
      <c r="VAL671" s="7"/>
      <c r="VAM671" s="7"/>
      <c r="VAN671" s="7"/>
      <c r="VAO671" s="7"/>
      <c r="VAP671" s="7"/>
      <c r="VAQ671" s="7"/>
      <c r="VAR671" s="7"/>
      <c r="VAS671" s="7"/>
      <c r="VAT671" s="7"/>
      <c r="VAU671" s="7"/>
      <c r="VAV671" s="7"/>
      <c r="VAW671" s="7"/>
      <c r="VAX671" s="7"/>
      <c r="VAY671" s="7"/>
      <c r="VAZ671" s="7"/>
      <c r="VBA671" s="7"/>
      <c r="VBB671" s="7"/>
      <c r="VBC671" s="7"/>
      <c r="VBD671" s="7"/>
      <c r="VBE671" s="7"/>
      <c r="VBF671" s="7"/>
      <c r="VBG671" s="7"/>
      <c r="VBH671" s="7"/>
      <c r="VBI671" s="7"/>
      <c r="VBJ671" s="7"/>
      <c r="VBK671" s="7"/>
      <c r="VBL671" s="7"/>
      <c r="VBM671" s="7"/>
      <c r="VBN671" s="7"/>
      <c r="VBO671" s="7"/>
      <c r="VBP671" s="7"/>
      <c r="VBQ671" s="7"/>
      <c r="VBR671" s="7"/>
      <c r="VBS671" s="7"/>
      <c r="VBT671" s="7"/>
      <c r="VBU671" s="7"/>
      <c r="VBV671" s="7"/>
      <c r="VBW671" s="7"/>
      <c r="VBX671" s="7"/>
      <c r="VBY671" s="7"/>
      <c r="VBZ671" s="7"/>
      <c r="VCA671" s="7"/>
      <c r="VCB671" s="7"/>
      <c r="VCC671" s="7"/>
      <c r="VCD671" s="7"/>
      <c r="VCE671" s="7"/>
      <c r="VCF671" s="7"/>
      <c r="VCG671" s="7"/>
      <c r="VCH671" s="7"/>
      <c r="VCI671" s="7"/>
      <c r="VCJ671" s="7"/>
      <c r="VCK671" s="7"/>
      <c r="VCL671" s="7"/>
      <c r="VCM671" s="7"/>
      <c r="VCN671" s="7"/>
      <c r="VCO671" s="7"/>
      <c r="VCP671" s="7"/>
      <c r="VCQ671" s="7"/>
      <c r="VCR671" s="7"/>
      <c r="VCS671" s="7"/>
      <c r="VCT671" s="7"/>
      <c r="VCU671" s="7"/>
      <c r="VCV671" s="7"/>
      <c r="VCW671" s="7"/>
      <c r="VCX671" s="7"/>
      <c r="VCY671" s="7"/>
      <c r="VCZ671" s="7"/>
      <c r="VDA671" s="7"/>
      <c r="VDB671" s="7"/>
      <c r="VDC671" s="7"/>
      <c r="VDD671" s="7"/>
      <c r="VDE671" s="7"/>
      <c r="VDF671" s="7"/>
      <c r="VDG671" s="7"/>
      <c r="VDH671" s="7"/>
      <c r="VDI671" s="7"/>
      <c r="VDJ671" s="7"/>
      <c r="VDK671" s="7"/>
      <c r="VDL671" s="7"/>
      <c r="VDM671" s="7"/>
      <c r="VDN671" s="7"/>
      <c r="VDO671" s="7"/>
      <c r="VDP671" s="7"/>
      <c r="VDQ671" s="7"/>
      <c r="VDR671" s="7"/>
      <c r="VDS671" s="7"/>
      <c r="VDT671" s="7"/>
      <c r="VDU671" s="7"/>
      <c r="VDV671" s="7"/>
      <c r="VDW671" s="7"/>
      <c r="VDX671" s="7"/>
      <c r="VDY671" s="7"/>
      <c r="VDZ671" s="7"/>
      <c r="VEA671" s="7"/>
      <c r="VEB671" s="7"/>
      <c r="VEC671" s="7"/>
      <c r="VED671" s="7"/>
      <c r="VEE671" s="7"/>
      <c r="VEF671" s="7"/>
      <c r="VEG671" s="7"/>
      <c r="VEH671" s="7"/>
      <c r="VEI671" s="7"/>
      <c r="VEJ671" s="7"/>
      <c r="VEK671" s="7"/>
      <c r="VEL671" s="7"/>
      <c r="VEM671" s="7"/>
      <c r="VEN671" s="7"/>
      <c r="VEO671" s="7"/>
      <c r="VEP671" s="7"/>
      <c r="VEQ671" s="7"/>
      <c r="VER671" s="7"/>
      <c r="VES671" s="7"/>
      <c r="VET671" s="7"/>
      <c r="VEU671" s="7"/>
      <c r="VEV671" s="7"/>
      <c r="VEW671" s="7"/>
      <c r="VEX671" s="7"/>
      <c r="VEY671" s="7"/>
      <c r="VEZ671" s="7"/>
      <c r="VFA671" s="7"/>
      <c r="VFB671" s="7"/>
      <c r="VFC671" s="7"/>
      <c r="VFD671" s="7"/>
      <c r="VFE671" s="7"/>
      <c r="VFF671" s="7"/>
      <c r="VFG671" s="7"/>
      <c r="VFH671" s="7"/>
      <c r="VFI671" s="7"/>
      <c r="VFJ671" s="7"/>
      <c r="VFK671" s="7"/>
      <c r="VFL671" s="7"/>
      <c r="VFM671" s="7"/>
      <c r="VFN671" s="7"/>
      <c r="VFO671" s="7"/>
      <c r="VFP671" s="7"/>
      <c r="VFQ671" s="7"/>
      <c r="VFR671" s="7"/>
      <c r="VFS671" s="7"/>
      <c r="VFT671" s="7"/>
      <c r="VFU671" s="7"/>
      <c r="VFV671" s="7"/>
      <c r="VFW671" s="7"/>
      <c r="VFX671" s="7"/>
      <c r="VFY671" s="7"/>
      <c r="VFZ671" s="7"/>
      <c r="VGA671" s="7"/>
      <c r="VGB671" s="7"/>
      <c r="VGC671" s="7"/>
      <c r="VGD671" s="7"/>
      <c r="VGE671" s="7"/>
      <c r="VGF671" s="7"/>
      <c r="VGG671" s="7"/>
      <c r="VGH671" s="7"/>
      <c r="VGI671" s="7"/>
      <c r="VGJ671" s="7"/>
      <c r="VGK671" s="7"/>
      <c r="VGL671" s="7"/>
      <c r="VGM671" s="7"/>
      <c r="VGN671" s="7"/>
      <c r="VGO671" s="7"/>
      <c r="VGP671" s="7"/>
      <c r="VGQ671" s="7"/>
      <c r="VGR671" s="7"/>
      <c r="VGS671" s="7"/>
      <c r="VGT671" s="7"/>
      <c r="VGU671" s="7"/>
      <c r="VGV671" s="7"/>
      <c r="VGW671" s="7"/>
      <c r="VGX671" s="7"/>
      <c r="VGY671" s="7"/>
      <c r="VGZ671" s="7"/>
      <c r="VHA671" s="7"/>
      <c r="VHB671" s="7"/>
      <c r="VHC671" s="7"/>
      <c r="VHD671" s="7"/>
      <c r="VHE671" s="7"/>
      <c r="VHF671" s="7"/>
      <c r="VHG671" s="7"/>
      <c r="VHH671" s="7"/>
      <c r="VHI671" s="7"/>
      <c r="VHJ671" s="7"/>
      <c r="VHK671" s="7"/>
      <c r="VHL671" s="7"/>
      <c r="VHM671" s="7"/>
      <c r="VHN671" s="7"/>
      <c r="VHO671" s="7"/>
      <c r="VHP671" s="7"/>
      <c r="VHQ671" s="7"/>
      <c r="VHR671" s="7"/>
      <c r="VHS671" s="7"/>
      <c r="VHT671" s="7"/>
      <c r="VHU671" s="7"/>
      <c r="VHV671" s="7"/>
      <c r="VHW671" s="7"/>
      <c r="VHX671" s="7"/>
      <c r="VHY671" s="7"/>
      <c r="VHZ671" s="7"/>
      <c r="VIA671" s="7"/>
      <c r="VIB671" s="7"/>
      <c r="VIC671" s="7"/>
      <c r="VID671" s="7"/>
      <c r="VIE671" s="7"/>
      <c r="VIF671" s="7"/>
      <c r="VIG671" s="7"/>
      <c r="VIH671" s="7"/>
      <c r="VII671" s="7"/>
      <c r="VIJ671" s="7"/>
      <c r="VIK671" s="7"/>
      <c r="VIL671" s="7"/>
      <c r="VIM671" s="7"/>
      <c r="VIN671" s="7"/>
      <c r="VIO671" s="7"/>
      <c r="VIP671" s="7"/>
      <c r="VIQ671" s="7"/>
      <c r="VIR671" s="7"/>
      <c r="VIS671" s="7"/>
      <c r="VIT671" s="7"/>
      <c r="VIU671" s="7"/>
      <c r="VIV671" s="7"/>
      <c r="VIW671" s="7"/>
      <c r="VIX671" s="7"/>
      <c r="VIY671" s="7"/>
      <c r="VIZ671" s="7"/>
      <c r="VJA671" s="7"/>
      <c r="VJB671" s="7"/>
      <c r="VJC671" s="7"/>
      <c r="VJD671" s="7"/>
      <c r="VJE671" s="7"/>
      <c r="VJF671" s="7"/>
      <c r="VJG671" s="7"/>
      <c r="VJH671" s="7"/>
      <c r="VJI671" s="7"/>
      <c r="VJJ671" s="7"/>
      <c r="VJK671" s="7"/>
      <c r="VJL671" s="7"/>
      <c r="VJM671" s="7"/>
      <c r="VJN671" s="7"/>
      <c r="VJO671" s="7"/>
      <c r="VJP671" s="7"/>
      <c r="VJQ671" s="7"/>
      <c r="VJR671" s="7"/>
      <c r="VJS671" s="7"/>
      <c r="VJT671" s="7"/>
      <c r="VJU671" s="7"/>
      <c r="VJV671" s="7"/>
      <c r="VJW671" s="7"/>
      <c r="VJX671" s="7"/>
      <c r="VJY671" s="7"/>
      <c r="VJZ671" s="7"/>
      <c r="VKA671" s="7"/>
      <c r="VKB671" s="7"/>
      <c r="VKC671" s="7"/>
      <c r="VKD671" s="7"/>
      <c r="VKE671" s="7"/>
      <c r="VKF671" s="7"/>
      <c r="VKG671" s="7"/>
      <c r="VKH671" s="7"/>
      <c r="VKI671" s="7"/>
      <c r="VKJ671" s="7"/>
      <c r="VKK671" s="7"/>
      <c r="VKL671" s="7"/>
      <c r="VKM671" s="7"/>
      <c r="VKN671" s="7"/>
      <c r="VKO671" s="7"/>
      <c r="VKP671" s="7"/>
      <c r="VKQ671" s="7"/>
      <c r="VKR671" s="7"/>
      <c r="VKS671" s="7"/>
      <c r="VKT671" s="7"/>
      <c r="VKU671" s="7"/>
      <c r="VKV671" s="7"/>
      <c r="VKW671" s="7"/>
      <c r="VKX671" s="7"/>
      <c r="VKY671" s="7"/>
      <c r="VKZ671" s="7"/>
      <c r="VLA671" s="7"/>
      <c r="VLB671" s="7"/>
      <c r="VLC671" s="7"/>
      <c r="VLD671" s="7"/>
      <c r="VLE671" s="7"/>
      <c r="VLF671" s="7"/>
      <c r="VLG671" s="7"/>
      <c r="VLH671" s="7"/>
      <c r="VLI671" s="7"/>
      <c r="VLJ671" s="7"/>
      <c r="VLK671" s="7"/>
      <c r="VLL671" s="7"/>
      <c r="VLM671" s="7"/>
      <c r="VLN671" s="7"/>
      <c r="VLO671" s="7"/>
      <c r="VLP671" s="7"/>
      <c r="VLQ671" s="7"/>
      <c r="VLR671" s="7"/>
      <c r="VLS671" s="7"/>
      <c r="VLT671" s="7"/>
      <c r="VLU671" s="7"/>
      <c r="VLV671" s="7"/>
      <c r="VLW671" s="7"/>
      <c r="VLX671" s="7"/>
      <c r="VLY671" s="7"/>
      <c r="VLZ671" s="7"/>
      <c r="VMA671" s="7"/>
      <c r="VMB671" s="7"/>
      <c r="VMC671" s="7"/>
      <c r="VMD671" s="7"/>
      <c r="VME671" s="7"/>
      <c r="VMF671" s="7"/>
      <c r="VMG671" s="7"/>
      <c r="VMH671" s="7"/>
      <c r="VMI671" s="7"/>
      <c r="VMJ671" s="7"/>
      <c r="VMK671" s="7"/>
      <c r="VML671" s="7"/>
      <c r="VMM671" s="7"/>
      <c r="VMN671" s="7"/>
      <c r="VMO671" s="7"/>
      <c r="VMP671" s="7"/>
      <c r="VMQ671" s="7"/>
      <c r="VMR671" s="7"/>
      <c r="VMS671" s="7"/>
      <c r="VMT671" s="7"/>
      <c r="VMU671" s="7"/>
      <c r="VMV671" s="7"/>
      <c r="VMW671" s="7"/>
      <c r="VMX671" s="7"/>
      <c r="VMY671" s="7"/>
      <c r="VMZ671" s="7"/>
      <c r="VNA671" s="7"/>
      <c r="VNB671" s="7"/>
      <c r="VNC671" s="7"/>
      <c r="VND671" s="7"/>
      <c r="VNE671" s="7"/>
      <c r="VNF671" s="7"/>
      <c r="VNG671" s="7"/>
      <c r="VNH671" s="7"/>
      <c r="VNI671" s="7"/>
      <c r="VNJ671" s="7"/>
      <c r="VNK671" s="7"/>
      <c r="VNL671" s="7"/>
      <c r="VNM671" s="7"/>
      <c r="VNN671" s="7"/>
      <c r="VNO671" s="7"/>
      <c r="VNP671" s="7"/>
      <c r="VNQ671" s="7"/>
      <c r="VNR671" s="7"/>
      <c r="VNS671" s="7"/>
      <c r="VNT671" s="7"/>
      <c r="VNU671" s="7"/>
      <c r="VNV671" s="7"/>
      <c r="VNW671" s="7"/>
      <c r="VNX671" s="7"/>
      <c r="VNY671" s="7"/>
      <c r="VNZ671" s="7"/>
      <c r="VOA671" s="7"/>
      <c r="VOB671" s="7"/>
      <c r="VOC671" s="7"/>
      <c r="VOD671" s="7"/>
      <c r="VOE671" s="7"/>
      <c r="VOF671" s="7"/>
      <c r="VOG671" s="7"/>
      <c r="VOH671" s="7"/>
      <c r="VOI671" s="7"/>
      <c r="VOJ671" s="7"/>
      <c r="VOK671" s="7"/>
      <c r="VOL671" s="7"/>
      <c r="VOM671" s="7"/>
      <c r="VON671" s="7"/>
      <c r="VOO671" s="7"/>
      <c r="VOP671" s="7"/>
      <c r="VOQ671" s="7"/>
      <c r="VOR671" s="7"/>
      <c r="VOS671" s="7"/>
      <c r="VOT671" s="7"/>
      <c r="VOU671" s="7"/>
      <c r="VOV671" s="7"/>
      <c r="VOW671" s="7"/>
      <c r="VOX671" s="7"/>
      <c r="VOY671" s="7"/>
      <c r="VOZ671" s="7"/>
      <c r="VPA671" s="7"/>
      <c r="VPB671" s="7"/>
      <c r="VPC671" s="7"/>
      <c r="VPD671" s="7"/>
      <c r="VPE671" s="7"/>
      <c r="VPF671" s="7"/>
      <c r="VPG671" s="7"/>
      <c r="VPH671" s="7"/>
      <c r="VPI671" s="7"/>
      <c r="VPJ671" s="7"/>
      <c r="VPK671" s="7"/>
      <c r="VPL671" s="7"/>
      <c r="VPM671" s="7"/>
      <c r="VPN671" s="7"/>
      <c r="VPO671" s="7"/>
      <c r="VPP671" s="7"/>
      <c r="VPQ671" s="7"/>
      <c r="VPR671" s="7"/>
      <c r="VPS671" s="7"/>
      <c r="VPT671" s="7"/>
      <c r="VPU671" s="7"/>
      <c r="VPV671" s="7"/>
      <c r="VPW671" s="7"/>
      <c r="VPX671" s="7"/>
      <c r="VPY671" s="7"/>
      <c r="VPZ671" s="7"/>
      <c r="VQA671" s="7"/>
      <c r="VQB671" s="7"/>
      <c r="VQC671" s="7"/>
      <c r="VQD671" s="7"/>
      <c r="VQE671" s="7"/>
      <c r="VQF671" s="7"/>
      <c r="VQG671" s="7"/>
      <c r="VQH671" s="7"/>
      <c r="VQI671" s="7"/>
      <c r="VQJ671" s="7"/>
      <c r="VQK671" s="7"/>
      <c r="VQL671" s="7"/>
      <c r="VQM671" s="7"/>
      <c r="VQN671" s="7"/>
      <c r="VQO671" s="7"/>
      <c r="VQP671" s="7"/>
      <c r="VQQ671" s="7"/>
      <c r="VQR671" s="7"/>
      <c r="VQS671" s="7"/>
      <c r="VQT671" s="7"/>
      <c r="VQU671" s="7"/>
      <c r="VQV671" s="7"/>
      <c r="VQW671" s="7"/>
      <c r="VQX671" s="7"/>
      <c r="VQY671" s="7"/>
      <c r="VQZ671" s="7"/>
      <c r="VRA671" s="7"/>
      <c r="VRB671" s="7"/>
      <c r="VRC671" s="7"/>
      <c r="VRD671" s="7"/>
      <c r="VRE671" s="7"/>
      <c r="VRF671" s="7"/>
      <c r="VRG671" s="7"/>
      <c r="VRH671" s="7"/>
      <c r="VRI671" s="7"/>
      <c r="VRJ671" s="7"/>
      <c r="VRK671" s="7"/>
      <c r="VRL671" s="7"/>
      <c r="VRM671" s="7"/>
      <c r="VRN671" s="7"/>
      <c r="VRO671" s="7"/>
      <c r="VRP671" s="7"/>
      <c r="VRQ671" s="7"/>
      <c r="VRR671" s="7"/>
      <c r="VRS671" s="7"/>
      <c r="VRT671" s="7"/>
      <c r="VRU671" s="7"/>
      <c r="VRV671" s="7"/>
      <c r="VRW671" s="7"/>
      <c r="VRX671" s="7"/>
      <c r="VRY671" s="7"/>
      <c r="VRZ671" s="7"/>
      <c r="VSA671" s="7"/>
      <c r="VSB671" s="7"/>
      <c r="VSC671" s="7"/>
      <c r="VSD671" s="7"/>
      <c r="VSE671" s="7"/>
      <c r="VSF671" s="7"/>
      <c r="VSG671" s="7"/>
      <c r="VSH671" s="7"/>
      <c r="VSI671" s="7"/>
      <c r="VSJ671" s="7"/>
      <c r="VSK671" s="7"/>
      <c r="VSL671" s="7"/>
      <c r="VSM671" s="7"/>
      <c r="VSN671" s="7"/>
      <c r="VSO671" s="7"/>
      <c r="VSP671" s="7"/>
      <c r="VSQ671" s="7"/>
      <c r="VSR671" s="7"/>
      <c r="VSS671" s="7"/>
      <c r="VST671" s="7"/>
      <c r="VSU671" s="7"/>
      <c r="VSV671" s="7"/>
      <c r="VSW671" s="7"/>
      <c r="VSX671" s="7"/>
      <c r="VSY671" s="7"/>
      <c r="VSZ671" s="7"/>
      <c r="VTA671" s="7"/>
      <c r="VTB671" s="7"/>
      <c r="VTC671" s="7"/>
      <c r="VTD671" s="7"/>
      <c r="VTE671" s="7"/>
      <c r="VTF671" s="7"/>
      <c r="VTG671" s="7"/>
      <c r="VTH671" s="7"/>
      <c r="VTI671" s="7"/>
      <c r="VTJ671" s="7"/>
      <c r="VTK671" s="7"/>
      <c r="VTL671" s="7"/>
      <c r="VTM671" s="7"/>
      <c r="VTN671" s="7"/>
      <c r="VTO671" s="7"/>
      <c r="VTP671" s="7"/>
      <c r="VTQ671" s="7"/>
      <c r="VTR671" s="7"/>
      <c r="VTS671" s="7"/>
      <c r="VTT671" s="7"/>
      <c r="VTU671" s="7"/>
      <c r="VTV671" s="7"/>
      <c r="VTW671" s="7"/>
      <c r="VTX671" s="7"/>
      <c r="VTY671" s="7"/>
      <c r="VTZ671" s="7"/>
      <c r="VUA671" s="7"/>
      <c r="VUB671" s="7"/>
      <c r="VUC671" s="7"/>
      <c r="VUD671" s="7"/>
      <c r="VUE671" s="7"/>
      <c r="VUF671" s="7"/>
      <c r="VUG671" s="7"/>
      <c r="VUH671" s="7"/>
      <c r="VUI671" s="7"/>
      <c r="VUJ671" s="7"/>
      <c r="VUK671" s="7"/>
      <c r="VUL671" s="7"/>
      <c r="VUM671" s="7"/>
      <c r="VUN671" s="7"/>
      <c r="VUO671" s="7"/>
      <c r="VUP671" s="7"/>
      <c r="VUQ671" s="7"/>
      <c r="VUR671" s="7"/>
      <c r="VUS671" s="7"/>
      <c r="VUT671" s="7"/>
      <c r="VUU671" s="7"/>
      <c r="VUV671" s="7"/>
      <c r="VUW671" s="7"/>
      <c r="VUX671" s="7"/>
      <c r="VUY671" s="7"/>
      <c r="VUZ671" s="7"/>
      <c r="VVA671" s="7"/>
      <c r="VVB671" s="7"/>
      <c r="VVC671" s="7"/>
      <c r="VVD671" s="7"/>
      <c r="VVE671" s="7"/>
      <c r="VVF671" s="7"/>
      <c r="VVG671" s="7"/>
      <c r="VVH671" s="7"/>
      <c r="VVI671" s="7"/>
      <c r="VVJ671" s="7"/>
      <c r="VVK671" s="7"/>
      <c r="VVL671" s="7"/>
      <c r="VVM671" s="7"/>
      <c r="VVN671" s="7"/>
      <c r="VVO671" s="7"/>
      <c r="VVP671" s="7"/>
      <c r="VVQ671" s="7"/>
      <c r="VVR671" s="7"/>
      <c r="VVS671" s="7"/>
      <c r="VVT671" s="7"/>
      <c r="VVU671" s="7"/>
      <c r="VVV671" s="7"/>
      <c r="VVW671" s="7"/>
      <c r="VVX671" s="7"/>
      <c r="VVY671" s="7"/>
      <c r="VVZ671" s="7"/>
      <c r="VWA671" s="7"/>
      <c r="VWB671" s="7"/>
      <c r="VWC671" s="7"/>
      <c r="VWD671" s="7"/>
      <c r="VWE671" s="7"/>
      <c r="VWF671" s="7"/>
      <c r="VWG671" s="7"/>
      <c r="VWH671" s="7"/>
      <c r="VWI671" s="7"/>
      <c r="VWJ671" s="7"/>
      <c r="VWK671" s="7"/>
      <c r="VWL671" s="7"/>
      <c r="VWM671" s="7"/>
      <c r="VWN671" s="7"/>
      <c r="VWO671" s="7"/>
      <c r="VWP671" s="7"/>
      <c r="VWQ671" s="7"/>
      <c r="VWR671" s="7"/>
      <c r="VWS671" s="7"/>
      <c r="VWT671" s="7"/>
      <c r="VWU671" s="7"/>
      <c r="VWV671" s="7"/>
      <c r="VWW671" s="7"/>
      <c r="VWX671" s="7"/>
      <c r="VWY671" s="7"/>
      <c r="VWZ671" s="7"/>
      <c r="VXA671" s="7"/>
      <c r="VXB671" s="7"/>
      <c r="VXC671" s="7"/>
      <c r="VXD671" s="7"/>
      <c r="VXE671" s="7"/>
      <c r="VXF671" s="7"/>
      <c r="VXG671" s="7"/>
      <c r="VXH671" s="7"/>
      <c r="VXI671" s="7"/>
      <c r="VXJ671" s="7"/>
      <c r="VXK671" s="7"/>
      <c r="VXL671" s="7"/>
      <c r="VXM671" s="7"/>
      <c r="VXN671" s="7"/>
      <c r="VXO671" s="7"/>
      <c r="VXP671" s="7"/>
      <c r="VXQ671" s="7"/>
      <c r="VXR671" s="7"/>
      <c r="VXS671" s="7"/>
      <c r="VXT671" s="7"/>
      <c r="VXU671" s="7"/>
      <c r="VXV671" s="7"/>
      <c r="VXW671" s="7"/>
      <c r="VXX671" s="7"/>
      <c r="VXY671" s="7"/>
      <c r="VXZ671" s="7"/>
      <c r="VYA671" s="7"/>
      <c r="VYB671" s="7"/>
      <c r="VYC671" s="7"/>
      <c r="VYD671" s="7"/>
      <c r="VYE671" s="7"/>
      <c r="VYF671" s="7"/>
      <c r="VYG671" s="7"/>
      <c r="VYH671" s="7"/>
      <c r="VYI671" s="7"/>
      <c r="VYJ671" s="7"/>
      <c r="VYK671" s="7"/>
      <c r="VYL671" s="7"/>
      <c r="VYM671" s="7"/>
      <c r="VYN671" s="7"/>
      <c r="VYO671" s="7"/>
      <c r="VYP671" s="7"/>
      <c r="VYQ671" s="7"/>
      <c r="VYR671" s="7"/>
      <c r="VYS671" s="7"/>
      <c r="VYT671" s="7"/>
      <c r="VYU671" s="7"/>
      <c r="VYV671" s="7"/>
      <c r="VYW671" s="7"/>
      <c r="VYX671" s="7"/>
      <c r="VYY671" s="7"/>
      <c r="VYZ671" s="7"/>
      <c r="VZA671" s="7"/>
      <c r="VZB671" s="7"/>
      <c r="VZC671" s="7"/>
      <c r="VZD671" s="7"/>
      <c r="VZE671" s="7"/>
      <c r="VZF671" s="7"/>
      <c r="VZG671" s="7"/>
      <c r="VZH671" s="7"/>
      <c r="VZI671" s="7"/>
      <c r="VZJ671" s="7"/>
      <c r="VZK671" s="7"/>
      <c r="VZL671" s="7"/>
      <c r="VZM671" s="7"/>
      <c r="VZN671" s="7"/>
      <c r="VZO671" s="7"/>
      <c r="VZP671" s="7"/>
      <c r="VZQ671" s="7"/>
      <c r="VZR671" s="7"/>
      <c r="VZS671" s="7"/>
      <c r="VZT671" s="7"/>
      <c r="VZU671" s="7"/>
      <c r="VZV671" s="7"/>
      <c r="VZW671" s="7"/>
      <c r="VZX671" s="7"/>
      <c r="VZY671" s="7"/>
      <c r="VZZ671" s="7"/>
      <c r="WAA671" s="7"/>
      <c r="WAB671" s="7"/>
      <c r="WAC671" s="7"/>
      <c r="WAD671" s="7"/>
      <c r="WAE671" s="7"/>
      <c r="WAF671" s="7"/>
      <c r="WAG671" s="7"/>
      <c r="WAH671" s="7"/>
      <c r="WAI671" s="7"/>
      <c r="WAJ671" s="7"/>
      <c r="WAK671" s="7"/>
      <c r="WAL671" s="7"/>
      <c r="WAM671" s="7"/>
      <c r="WAN671" s="7"/>
      <c r="WAO671" s="7"/>
      <c r="WAP671" s="7"/>
      <c r="WAQ671" s="7"/>
      <c r="WAR671" s="7"/>
      <c r="WAS671" s="7"/>
      <c r="WAT671" s="7"/>
      <c r="WAU671" s="7"/>
      <c r="WAV671" s="7"/>
      <c r="WAW671" s="7"/>
      <c r="WAX671" s="7"/>
      <c r="WAY671" s="7"/>
      <c r="WAZ671" s="7"/>
      <c r="WBA671" s="7"/>
      <c r="WBB671" s="7"/>
      <c r="WBC671" s="7"/>
      <c r="WBD671" s="7"/>
      <c r="WBE671" s="7"/>
      <c r="WBF671" s="7"/>
      <c r="WBG671" s="7"/>
      <c r="WBH671" s="7"/>
      <c r="WBI671" s="7"/>
      <c r="WBJ671" s="7"/>
      <c r="WBK671" s="7"/>
      <c r="WBL671" s="7"/>
      <c r="WBM671" s="7"/>
      <c r="WBN671" s="7"/>
      <c r="WBO671" s="7"/>
      <c r="WBP671" s="7"/>
      <c r="WBQ671" s="7"/>
      <c r="WBR671" s="7"/>
      <c r="WBS671" s="7"/>
      <c r="WBT671" s="7"/>
      <c r="WBU671" s="7"/>
      <c r="WBV671" s="7"/>
      <c r="WBW671" s="7"/>
      <c r="WBX671" s="7"/>
      <c r="WBY671" s="7"/>
      <c r="WBZ671" s="7"/>
      <c r="WCA671" s="7"/>
      <c r="WCB671" s="7"/>
      <c r="WCC671" s="7"/>
      <c r="WCD671" s="7"/>
      <c r="WCE671" s="7"/>
      <c r="WCF671" s="7"/>
      <c r="WCG671" s="7"/>
      <c r="WCH671" s="7"/>
      <c r="WCI671" s="7"/>
      <c r="WCJ671" s="7"/>
      <c r="WCK671" s="7"/>
      <c r="WCL671" s="7"/>
      <c r="WCM671" s="7"/>
      <c r="WCN671" s="7"/>
      <c r="WCO671" s="7"/>
      <c r="WCP671" s="7"/>
      <c r="WCQ671" s="7"/>
      <c r="WCR671" s="7"/>
      <c r="WCS671" s="7"/>
      <c r="WCT671" s="7"/>
      <c r="WCU671" s="7"/>
      <c r="WCV671" s="7"/>
      <c r="WCW671" s="7"/>
      <c r="WCX671" s="7"/>
      <c r="WCY671" s="7"/>
      <c r="WCZ671" s="7"/>
      <c r="WDA671" s="7"/>
      <c r="WDB671" s="7"/>
      <c r="WDC671" s="7"/>
      <c r="WDD671" s="7"/>
      <c r="WDE671" s="7"/>
      <c r="WDF671" s="7"/>
      <c r="WDG671" s="7"/>
      <c r="WDH671" s="7"/>
      <c r="WDI671" s="7"/>
      <c r="WDJ671" s="7"/>
      <c r="WDK671" s="7"/>
      <c r="WDL671" s="7"/>
      <c r="WDM671" s="7"/>
      <c r="WDN671" s="7"/>
      <c r="WDO671" s="7"/>
      <c r="WDP671" s="7"/>
      <c r="WDQ671" s="7"/>
      <c r="WDR671" s="7"/>
      <c r="WDS671" s="7"/>
      <c r="WDT671" s="7"/>
      <c r="WDU671" s="7"/>
      <c r="WDV671" s="7"/>
      <c r="WDW671" s="7"/>
      <c r="WDX671" s="7"/>
      <c r="WDY671" s="7"/>
      <c r="WDZ671" s="7"/>
      <c r="WEA671" s="7"/>
      <c r="WEB671" s="7"/>
      <c r="WEC671" s="7"/>
      <c r="WED671" s="7"/>
      <c r="WEE671" s="7"/>
      <c r="WEF671" s="7"/>
      <c r="WEG671" s="7"/>
      <c r="WEH671" s="7"/>
      <c r="WEI671" s="7"/>
      <c r="WEJ671" s="7"/>
      <c r="WEK671" s="7"/>
      <c r="WEL671" s="7"/>
      <c r="WEM671" s="7"/>
      <c r="WEN671" s="7"/>
      <c r="WEO671" s="7"/>
      <c r="WEP671" s="7"/>
      <c r="WEQ671" s="7"/>
      <c r="WER671" s="7"/>
      <c r="WES671" s="7"/>
      <c r="WET671" s="7"/>
      <c r="WEU671" s="7"/>
      <c r="WEV671" s="7"/>
      <c r="WEW671" s="7"/>
      <c r="WEX671" s="7"/>
      <c r="WEY671" s="7"/>
      <c r="WEZ671" s="7"/>
      <c r="WFA671" s="7"/>
      <c r="WFB671" s="7"/>
      <c r="WFC671" s="7"/>
      <c r="WFD671" s="7"/>
      <c r="WFE671" s="7"/>
      <c r="WFF671" s="7"/>
      <c r="WFG671" s="7"/>
      <c r="WFH671" s="7"/>
      <c r="WFI671" s="7"/>
      <c r="WFJ671" s="7"/>
      <c r="WFK671" s="7"/>
      <c r="WFL671" s="7"/>
      <c r="WFM671" s="7"/>
      <c r="WFN671" s="7"/>
      <c r="WFO671" s="7"/>
      <c r="WFP671" s="7"/>
      <c r="WFQ671" s="7"/>
      <c r="WFR671" s="7"/>
      <c r="WFS671" s="7"/>
      <c r="WFT671" s="7"/>
      <c r="WFU671" s="7"/>
      <c r="WFV671" s="7"/>
      <c r="WFW671" s="7"/>
      <c r="WFX671" s="7"/>
      <c r="WFY671" s="7"/>
      <c r="WFZ671" s="7"/>
      <c r="WGA671" s="7"/>
      <c r="WGB671" s="7"/>
      <c r="WGC671" s="7"/>
      <c r="WGD671" s="7"/>
      <c r="WGE671" s="7"/>
      <c r="WGF671" s="7"/>
      <c r="WGG671" s="7"/>
      <c r="WGH671" s="7"/>
      <c r="WGI671" s="7"/>
      <c r="WGJ671" s="7"/>
      <c r="WGK671" s="7"/>
      <c r="WGL671" s="7"/>
      <c r="WGM671" s="7"/>
      <c r="WGN671" s="7"/>
      <c r="WGO671" s="7"/>
      <c r="WGP671" s="7"/>
      <c r="WGQ671" s="7"/>
      <c r="WGR671" s="7"/>
      <c r="WGS671" s="7"/>
      <c r="WGT671" s="7"/>
      <c r="WGU671" s="7"/>
      <c r="WGV671" s="7"/>
      <c r="WGW671" s="7"/>
      <c r="WGX671" s="7"/>
      <c r="WGY671" s="7"/>
      <c r="WGZ671" s="7"/>
      <c r="WHA671" s="7"/>
      <c r="WHB671" s="7"/>
      <c r="WHC671" s="7"/>
      <c r="WHD671" s="7"/>
      <c r="WHE671" s="7"/>
      <c r="WHF671" s="7"/>
      <c r="WHG671" s="7"/>
      <c r="WHH671" s="7"/>
      <c r="WHI671" s="7"/>
      <c r="WHJ671" s="7"/>
      <c r="WHK671" s="7"/>
      <c r="WHL671" s="7"/>
      <c r="WHM671" s="7"/>
      <c r="WHN671" s="7"/>
      <c r="WHO671" s="7"/>
      <c r="WHP671" s="7"/>
      <c r="WHQ671" s="7"/>
      <c r="WHR671" s="7"/>
      <c r="WHS671" s="7"/>
      <c r="WHT671" s="7"/>
      <c r="WHU671" s="7"/>
      <c r="WHV671" s="7"/>
      <c r="WHW671" s="7"/>
      <c r="WHX671" s="7"/>
      <c r="WHY671" s="7"/>
      <c r="WHZ671" s="7"/>
      <c r="WIA671" s="7"/>
      <c r="WIB671" s="7"/>
      <c r="WIC671" s="7"/>
      <c r="WID671" s="7"/>
      <c r="WIE671" s="7"/>
      <c r="WIF671" s="7"/>
      <c r="WIG671" s="7"/>
      <c r="WIH671" s="7"/>
      <c r="WII671" s="7"/>
      <c r="WIJ671" s="7"/>
      <c r="WIK671" s="7"/>
      <c r="WIL671" s="7"/>
      <c r="WIM671" s="7"/>
      <c r="WIN671" s="7"/>
      <c r="WIO671" s="7"/>
      <c r="WIP671" s="7"/>
      <c r="WIQ671" s="7"/>
      <c r="WIR671" s="7"/>
      <c r="WIS671" s="7"/>
      <c r="WIT671" s="7"/>
      <c r="WIU671" s="7"/>
      <c r="WIV671" s="7"/>
      <c r="WIW671" s="7"/>
      <c r="WIX671" s="7"/>
      <c r="WIY671" s="7"/>
      <c r="WIZ671" s="7"/>
      <c r="WJA671" s="7"/>
      <c r="WJB671" s="7"/>
      <c r="WJC671" s="7"/>
      <c r="WJD671" s="7"/>
      <c r="WJE671" s="7"/>
      <c r="WJF671" s="7"/>
      <c r="WJG671" s="7"/>
      <c r="WJH671" s="7"/>
      <c r="WJI671" s="7"/>
      <c r="WJJ671" s="7"/>
      <c r="WJK671" s="7"/>
      <c r="WJL671" s="7"/>
      <c r="WJM671" s="7"/>
      <c r="WJN671" s="7"/>
      <c r="WJO671" s="7"/>
      <c r="WJP671" s="7"/>
      <c r="WJQ671" s="7"/>
      <c r="WJR671" s="7"/>
      <c r="WJS671" s="7"/>
      <c r="WJT671" s="7"/>
      <c r="WJU671" s="7"/>
      <c r="WJV671" s="7"/>
      <c r="WJW671" s="7"/>
      <c r="WJX671" s="7"/>
      <c r="WJY671" s="7"/>
      <c r="WJZ671" s="7"/>
      <c r="WKA671" s="7"/>
      <c r="WKB671" s="7"/>
      <c r="WKC671" s="7"/>
      <c r="WKD671" s="7"/>
      <c r="WKE671" s="7"/>
      <c r="WKF671" s="7"/>
      <c r="WKG671" s="7"/>
      <c r="WKH671" s="7"/>
      <c r="WKI671" s="7"/>
      <c r="WKJ671" s="7"/>
      <c r="WKK671" s="7"/>
      <c r="WKL671" s="7"/>
      <c r="WKM671" s="7"/>
      <c r="WKN671" s="7"/>
      <c r="WKO671" s="7"/>
      <c r="WKP671" s="7"/>
      <c r="WKQ671" s="7"/>
      <c r="WKR671" s="7"/>
      <c r="WKS671" s="7"/>
      <c r="WKT671" s="7"/>
      <c r="WKU671" s="7"/>
      <c r="WKV671" s="7"/>
      <c r="WKW671" s="7"/>
      <c r="WKX671" s="7"/>
      <c r="WKY671" s="7"/>
      <c r="WKZ671" s="7"/>
      <c r="WLA671" s="7"/>
      <c r="WLB671" s="7"/>
      <c r="WLC671" s="7"/>
      <c r="WLD671" s="7"/>
      <c r="WLE671" s="7"/>
      <c r="WLF671" s="7"/>
      <c r="WLG671" s="7"/>
      <c r="WLH671" s="7"/>
      <c r="WLI671" s="7"/>
      <c r="WLJ671" s="7"/>
      <c r="WLK671" s="7"/>
      <c r="WLL671" s="7"/>
      <c r="WLM671" s="7"/>
      <c r="WLN671" s="7"/>
      <c r="WLO671" s="7"/>
      <c r="WLP671" s="7"/>
      <c r="WLQ671" s="7"/>
      <c r="WLR671" s="7"/>
      <c r="WLS671" s="7"/>
      <c r="WLT671" s="7"/>
      <c r="WLU671" s="7"/>
      <c r="WLV671" s="7"/>
      <c r="WLW671" s="7"/>
      <c r="WLX671" s="7"/>
      <c r="WLY671" s="7"/>
      <c r="WLZ671" s="7"/>
      <c r="WMA671" s="7"/>
      <c r="WMB671" s="7"/>
      <c r="WMC671" s="7"/>
      <c r="WMD671" s="7"/>
      <c r="WME671" s="7"/>
      <c r="WMF671" s="7"/>
      <c r="WMG671" s="7"/>
      <c r="WMH671" s="7"/>
      <c r="WMI671" s="7"/>
      <c r="WMJ671" s="7"/>
      <c r="WMK671" s="7"/>
      <c r="WML671" s="7"/>
      <c r="WMM671" s="7"/>
      <c r="WMN671" s="7"/>
      <c r="WMO671" s="7"/>
      <c r="WMP671" s="7"/>
      <c r="WMQ671" s="7"/>
      <c r="WMR671" s="7"/>
      <c r="WMS671" s="7"/>
      <c r="WMT671" s="7"/>
      <c r="WMU671" s="7"/>
      <c r="WMV671" s="7"/>
      <c r="WMW671" s="7"/>
      <c r="WMX671" s="7"/>
      <c r="WMY671" s="7"/>
      <c r="WMZ671" s="7"/>
      <c r="WNA671" s="7"/>
      <c r="WNB671" s="7"/>
      <c r="WNC671" s="7"/>
      <c r="WND671" s="7"/>
      <c r="WNE671" s="7"/>
      <c r="WNF671" s="7"/>
      <c r="WNG671" s="7"/>
      <c r="WNH671" s="7"/>
      <c r="WNI671" s="7"/>
      <c r="WNJ671" s="7"/>
      <c r="WNK671" s="7"/>
      <c r="WNL671" s="7"/>
      <c r="WNM671" s="7"/>
      <c r="WNN671" s="7"/>
      <c r="WNO671" s="7"/>
      <c r="WNP671" s="7"/>
      <c r="WNQ671" s="7"/>
      <c r="WNR671" s="7"/>
      <c r="WNS671" s="7"/>
      <c r="WNT671" s="7"/>
      <c r="WNU671" s="7"/>
      <c r="WNV671" s="7"/>
      <c r="WNW671" s="7"/>
      <c r="WNX671" s="7"/>
      <c r="WNY671" s="7"/>
      <c r="WNZ671" s="7"/>
      <c r="WOA671" s="7"/>
      <c r="WOB671" s="7"/>
      <c r="WOC671" s="7"/>
      <c r="WOD671" s="7"/>
      <c r="WOE671" s="7"/>
      <c r="WOF671" s="7"/>
      <c r="WOG671" s="7"/>
      <c r="WOH671" s="7"/>
      <c r="WOI671" s="7"/>
      <c r="WOJ671" s="7"/>
      <c r="WOK671" s="7"/>
      <c r="WOL671" s="7"/>
      <c r="WOM671" s="7"/>
      <c r="WON671" s="7"/>
      <c r="WOO671" s="7"/>
      <c r="WOP671" s="7"/>
      <c r="WOQ671" s="7"/>
      <c r="WOR671" s="7"/>
      <c r="WOS671" s="7"/>
      <c r="WOT671" s="7"/>
      <c r="WOU671" s="7"/>
      <c r="WOV671" s="7"/>
      <c r="WOW671" s="7"/>
      <c r="WOX671" s="7"/>
      <c r="WOY671" s="7"/>
      <c r="WOZ671" s="7"/>
      <c r="WPA671" s="7"/>
      <c r="WPB671" s="7"/>
      <c r="WPC671" s="7"/>
      <c r="WPD671" s="7"/>
      <c r="WPE671" s="7"/>
      <c r="WPF671" s="7"/>
      <c r="WPG671" s="7"/>
      <c r="WPH671" s="7"/>
      <c r="WPI671" s="7"/>
      <c r="WPJ671" s="7"/>
      <c r="WPK671" s="7"/>
      <c r="WPL671" s="7"/>
      <c r="WPM671" s="7"/>
      <c r="WPN671" s="7"/>
      <c r="WPO671" s="7"/>
      <c r="WPP671" s="7"/>
      <c r="WPQ671" s="7"/>
      <c r="WPR671" s="7"/>
      <c r="WPS671" s="7"/>
      <c r="WPT671" s="7"/>
      <c r="WPU671" s="7"/>
      <c r="WPV671" s="7"/>
      <c r="WPW671" s="7"/>
      <c r="WPX671" s="7"/>
      <c r="WPY671" s="7"/>
      <c r="WPZ671" s="7"/>
      <c r="WQA671" s="7"/>
      <c r="WQB671" s="7"/>
      <c r="WQC671" s="7"/>
      <c r="WQD671" s="7"/>
      <c r="WQE671" s="7"/>
      <c r="WQF671" s="7"/>
      <c r="WQG671" s="7"/>
      <c r="WQH671" s="7"/>
      <c r="WQI671" s="7"/>
      <c r="WQJ671" s="7"/>
      <c r="WQK671" s="7"/>
      <c r="WQL671" s="7"/>
      <c r="WQM671" s="7"/>
      <c r="WQN671" s="7"/>
      <c r="WQO671" s="7"/>
      <c r="WQP671" s="7"/>
      <c r="WQQ671" s="7"/>
      <c r="WQR671" s="7"/>
      <c r="WQS671" s="7"/>
      <c r="WQT671" s="7"/>
      <c r="WQU671" s="7"/>
      <c r="WQV671" s="7"/>
      <c r="WQW671" s="7"/>
      <c r="WQX671" s="7"/>
      <c r="WQY671" s="7"/>
      <c r="WQZ671" s="7"/>
      <c r="WRA671" s="7"/>
      <c r="WRB671" s="7"/>
      <c r="WRC671" s="7"/>
      <c r="WRD671" s="7"/>
      <c r="WRE671" s="7"/>
      <c r="WRF671" s="7"/>
      <c r="WRG671" s="7"/>
      <c r="WRH671" s="7"/>
      <c r="WRI671" s="7"/>
      <c r="WRJ671" s="7"/>
      <c r="WRK671" s="7"/>
      <c r="WRL671" s="7"/>
      <c r="WRM671" s="7"/>
      <c r="WRN671" s="7"/>
      <c r="WRO671" s="7"/>
      <c r="WRP671" s="7"/>
      <c r="WRQ671" s="7"/>
      <c r="WRR671" s="7"/>
      <c r="WRS671" s="7"/>
      <c r="WRT671" s="7"/>
      <c r="WRU671" s="7"/>
      <c r="WRV671" s="7"/>
      <c r="WRW671" s="7"/>
      <c r="WRX671" s="7"/>
      <c r="WRY671" s="7"/>
      <c r="WRZ671" s="7"/>
      <c r="WSA671" s="7"/>
      <c r="WSB671" s="7"/>
      <c r="WSC671" s="7"/>
      <c r="WSD671" s="7"/>
      <c r="WSE671" s="7"/>
      <c r="WSF671" s="7"/>
      <c r="WSG671" s="7"/>
      <c r="WSH671" s="7"/>
      <c r="WSI671" s="7"/>
      <c r="WSJ671" s="7"/>
      <c r="WSK671" s="7"/>
      <c r="WSL671" s="7"/>
      <c r="WSM671" s="7"/>
      <c r="WSN671" s="7"/>
      <c r="WSO671" s="7"/>
      <c r="WSP671" s="7"/>
      <c r="WSQ671" s="7"/>
      <c r="WSR671" s="7"/>
      <c r="WSS671" s="7"/>
      <c r="WST671" s="7"/>
      <c r="WSU671" s="7"/>
      <c r="WSV671" s="7"/>
      <c r="WSW671" s="7"/>
      <c r="WSX671" s="7"/>
      <c r="WSY671" s="7"/>
      <c r="WSZ671" s="7"/>
      <c r="WTA671" s="7"/>
      <c r="WTB671" s="7"/>
      <c r="WTC671" s="7"/>
      <c r="WTD671" s="7"/>
      <c r="WTE671" s="7"/>
      <c r="WTF671" s="7"/>
      <c r="WTG671" s="7"/>
      <c r="WTH671" s="7"/>
      <c r="WTI671" s="7"/>
      <c r="WTJ671" s="7"/>
      <c r="WTK671" s="7"/>
      <c r="WTL671" s="7"/>
      <c r="WTM671" s="7"/>
      <c r="WTN671" s="7"/>
      <c r="WTO671" s="7"/>
      <c r="WTP671" s="7"/>
      <c r="WTQ671" s="7"/>
      <c r="WTR671" s="7"/>
      <c r="WTS671" s="7"/>
      <c r="WTT671" s="7"/>
      <c r="WTU671" s="7"/>
      <c r="WTV671" s="7"/>
      <c r="WTW671" s="7"/>
      <c r="WTX671" s="7"/>
      <c r="WTY671" s="7"/>
      <c r="WTZ671" s="7"/>
      <c r="WUA671" s="7"/>
      <c r="WUB671" s="7"/>
      <c r="WUC671" s="7"/>
      <c r="WUD671" s="7"/>
      <c r="WUE671" s="7"/>
      <c r="WUF671" s="7"/>
      <c r="WUG671" s="7"/>
      <c r="WUH671" s="7"/>
      <c r="WUI671" s="7"/>
      <c r="WUJ671" s="7"/>
      <c r="WUK671" s="7"/>
      <c r="WUL671" s="7"/>
      <c r="WUM671" s="7"/>
      <c r="WUN671" s="7"/>
      <c r="WUO671" s="7"/>
      <c r="WUP671" s="7"/>
      <c r="WUQ671" s="7"/>
      <c r="WUR671" s="7"/>
      <c r="WUS671" s="7"/>
      <c r="WUT671" s="7"/>
      <c r="WUU671" s="7"/>
      <c r="WUV671" s="7"/>
      <c r="WUW671" s="7"/>
      <c r="WUX671" s="7"/>
      <c r="WUY671" s="7"/>
      <c r="WUZ671" s="7"/>
      <c r="WVA671" s="7"/>
      <c r="WVB671" s="7"/>
      <c r="WVC671" s="7"/>
      <c r="WVD671" s="7"/>
      <c r="WVE671" s="7"/>
      <c r="WVF671" s="7"/>
      <c r="WVG671" s="7"/>
      <c r="WVH671" s="7"/>
      <c r="WVI671" s="7"/>
      <c r="WVJ671" s="7"/>
      <c r="WVK671" s="7"/>
      <c r="WVL671" s="7"/>
      <c r="WVM671" s="7"/>
      <c r="WVN671" s="7"/>
      <c r="WVO671" s="7"/>
      <c r="WVP671" s="7"/>
      <c r="WVQ671" s="7"/>
      <c r="WVR671" s="7"/>
      <c r="WVS671" s="7"/>
      <c r="WVT671" s="7"/>
      <c r="WVU671" s="7"/>
      <c r="WVV671" s="7"/>
      <c r="WVW671" s="7"/>
      <c r="WVX671" s="7"/>
      <c r="WVY671" s="7"/>
      <c r="WVZ671" s="7"/>
      <c r="WWA671" s="7"/>
      <c r="WWB671" s="7"/>
      <c r="WWC671" s="7"/>
      <c r="WWD671" s="7"/>
      <c r="WWE671" s="7"/>
      <c r="WWF671" s="7"/>
      <c r="WWG671" s="7"/>
      <c r="WWH671" s="7"/>
      <c r="WWI671" s="7"/>
      <c r="WWJ671" s="7"/>
      <c r="WWK671" s="7"/>
      <c r="WWL671" s="7"/>
      <c r="WWM671" s="7"/>
      <c r="WWN671" s="7"/>
      <c r="WWO671" s="7"/>
      <c r="WWP671" s="7"/>
      <c r="WWQ671" s="7"/>
      <c r="WWR671" s="7"/>
      <c r="WWS671" s="7"/>
      <c r="WWT671" s="7"/>
      <c r="WWU671" s="7"/>
      <c r="WWV671" s="7"/>
      <c r="WWW671" s="7"/>
      <c r="WWX671" s="7"/>
      <c r="WWY671" s="7"/>
      <c r="WWZ671" s="7"/>
      <c r="WXA671" s="7"/>
      <c r="WXB671" s="7"/>
      <c r="WXC671" s="7"/>
      <c r="WXD671" s="7"/>
      <c r="WXE671" s="7"/>
      <c r="WXF671" s="7"/>
      <c r="WXG671" s="7"/>
      <c r="WXH671" s="7"/>
      <c r="WXI671" s="7"/>
      <c r="WXJ671" s="7"/>
      <c r="WXK671" s="7"/>
      <c r="WXL671" s="7"/>
      <c r="WXM671" s="7"/>
      <c r="WXN671" s="7"/>
      <c r="WXO671" s="7"/>
      <c r="WXP671" s="7"/>
      <c r="WXQ671" s="7"/>
      <c r="WXR671" s="7"/>
      <c r="WXS671" s="7"/>
      <c r="WXT671" s="7"/>
      <c r="WXU671" s="7"/>
      <c r="WXV671" s="7"/>
      <c r="WXW671" s="7"/>
      <c r="WXX671" s="7"/>
      <c r="WXY671" s="7"/>
      <c r="WXZ671" s="7"/>
      <c r="WYA671" s="7"/>
      <c r="WYB671" s="7"/>
      <c r="WYC671" s="7"/>
      <c r="WYD671" s="7"/>
      <c r="WYE671" s="7"/>
      <c r="WYF671" s="7"/>
      <c r="WYG671" s="7"/>
      <c r="WYH671" s="7"/>
      <c r="WYI671" s="7"/>
      <c r="WYJ671" s="7"/>
      <c r="WYK671" s="7"/>
      <c r="WYL671" s="7"/>
      <c r="WYM671" s="7"/>
      <c r="WYN671" s="7"/>
      <c r="WYO671" s="7"/>
      <c r="WYP671" s="7"/>
      <c r="WYQ671" s="7"/>
      <c r="WYR671" s="7"/>
      <c r="WYS671" s="7"/>
      <c r="WYT671" s="7"/>
      <c r="WYU671" s="7"/>
      <c r="WYV671" s="7"/>
      <c r="WYW671" s="7"/>
      <c r="WYX671" s="7"/>
      <c r="WYY671" s="7"/>
      <c r="WYZ671" s="7"/>
      <c r="WZA671" s="7"/>
      <c r="WZB671" s="7"/>
      <c r="WZC671" s="7"/>
      <c r="WZD671" s="7"/>
      <c r="WZE671" s="7"/>
      <c r="WZF671" s="7"/>
      <c r="WZG671" s="7"/>
      <c r="WZH671" s="7"/>
      <c r="WZI671" s="7"/>
      <c r="WZJ671" s="7"/>
      <c r="WZK671" s="7"/>
      <c r="WZL671" s="7"/>
      <c r="WZM671" s="7"/>
      <c r="WZN671" s="7"/>
      <c r="WZO671" s="7"/>
      <c r="WZP671" s="7"/>
      <c r="WZQ671" s="7"/>
      <c r="WZR671" s="7"/>
      <c r="WZS671" s="7"/>
      <c r="WZT671" s="7"/>
      <c r="WZU671" s="7"/>
      <c r="WZV671" s="7"/>
      <c r="WZW671" s="7"/>
      <c r="WZX671" s="7"/>
      <c r="WZY671" s="7"/>
      <c r="WZZ671" s="7"/>
      <c r="XAA671" s="7"/>
      <c r="XAB671" s="7"/>
      <c r="XAC671" s="7"/>
      <c r="XAD671" s="7"/>
      <c r="XAE671" s="7"/>
      <c r="XAF671" s="7"/>
      <c r="XAG671" s="7"/>
      <c r="XAH671" s="7"/>
      <c r="XAI671" s="7"/>
      <c r="XAJ671" s="7"/>
      <c r="XAK671" s="7"/>
      <c r="XAL671" s="7"/>
      <c r="XAM671" s="7"/>
      <c r="XAN671" s="7"/>
      <c r="XAO671" s="7"/>
      <c r="XAP671" s="7"/>
      <c r="XAQ671" s="7"/>
      <c r="XAR671" s="7"/>
      <c r="XAS671" s="7"/>
      <c r="XAT671" s="7"/>
      <c r="XAU671" s="7"/>
      <c r="XAV671" s="7"/>
      <c r="XAW671" s="7"/>
      <c r="XAX671" s="7"/>
      <c r="XAY671" s="7"/>
      <c r="XAZ671" s="7"/>
      <c r="XBA671" s="7"/>
      <c r="XBB671" s="7"/>
      <c r="XBC671" s="7"/>
      <c r="XBD671" s="7"/>
      <c r="XBE671" s="7"/>
      <c r="XBF671" s="7"/>
      <c r="XBG671" s="7"/>
      <c r="XBH671" s="7"/>
      <c r="XBI671" s="7"/>
      <c r="XBJ671" s="7"/>
      <c r="XBK671" s="7"/>
      <c r="XBL671" s="7"/>
      <c r="XBM671" s="7"/>
      <c r="XBN671" s="7"/>
      <c r="XBO671" s="7"/>
      <c r="XBP671" s="7"/>
      <c r="XBQ671" s="7"/>
      <c r="XBR671" s="7"/>
      <c r="XBS671" s="7"/>
      <c r="XBT671" s="7"/>
      <c r="XBU671" s="7"/>
      <c r="XBV671" s="7"/>
      <c r="XBW671" s="7"/>
      <c r="XBX671" s="7"/>
      <c r="XBY671" s="7"/>
      <c r="XBZ671" s="7"/>
      <c r="XCA671" s="7"/>
      <c r="XCB671" s="7"/>
      <c r="XCC671" s="7"/>
      <c r="XCD671" s="7"/>
      <c r="XCE671" s="7"/>
      <c r="XCF671" s="7"/>
      <c r="XCG671" s="7"/>
      <c r="XCH671" s="7"/>
      <c r="XCI671" s="7"/>
      <c r="XCJ671" s="7"/>
      <c r="XCK671" s="7"/>
      <c r="XCL671" s="7"/>
      <c r="XCM671" s="7"/>
      <c r="XCN671" s="7"/>
      <c r="XCO671" s="7"/>
      <c r="XCP671" s="7"/>
      <c r="XCQ671" s="7"/>
      <c r="XCR671" s="7"/>
      <c r="XCS671" s="7"/>
      <c r="XCT671" s="7"/>
      <c r="XCU671" s="7"/>
      <c r="XCV671" s="7"/>
      <c r="XCW671" s="7"/>
      <c r="XCX671" s="7"/>
      <c r="XCY671" s="7"/>
      <c r="XCZ671" s="7"/>
      <c r="XDA671" s="7"/>
      <c r="XDB671" s="7"/>
      <c r="XDC671" s="7"/>
      <c r="XDD671" s="7"/>
      <c r="XDE671" s="7"/>
      <c r="XDF671" s="7"/>
      <c r="XDG671" s="7"/>
      <c r="XDH671" s="7"/>
      <c r="XDI671" s="7"/>
      <c r="XDJ671" s="7"/>
      <c r="XDK671" s="7"/>
      <c r="XDL671" s="7"/>
      <c r="XDM671" s="7"/>
      <c r="XDN671" s="7"/>
      <c r="XDO671" s="7"/>
      <c r="XDP671" s="7"/>
      <c r="XDQ671" s="7"/>
      <c r="XDR671" s="7"/>
      <c r="XDS671" s="7"/>
      <c r="XDT671" s="7"/>
      <c r="XDU671" s="7"/>
      <c r="XDV671" s="7"/>
      <c r="XDW671" s="7"/>
      <c r="XDX671" s="7"/>
      <c r="XDY671" s="7"/>
      <c r="XDZ671" s="7"/>
      <c r="XEA671" s="7"/>
      <c r="XEB671" s="7"/>
      <c r="XEC671" s="7"/>
      <c r="XED671" s="7"/>
      <c r="XEE671" s="7"/>
      <c r="XEF671" s="7"/>
      <c r="XEG671" s="7"/>
      <c r="XEH671" s="7"/>
      <c r="XEI671" s="7"/>
      <c r="XEJ671" s="7"/>
      <c r="XEK671" s="7"/>
      <c r="XEL671" s="7"/>
      <c r="XEM671" s="7"/>
      <c r="XEN671" s="7"/>
      <c r="XEO671" s="7"/>
      <c r="XEP671" s="7"/>
      <c r="XEQ671" s="7"/>
      <c r="XER671" s="7"/>
      <c r="XES671" s="7"/>
      <c r="XET671" s="7"/>
      <c r="XEU671" s="7"/>
      <c r="XEV671" s="7"/>
      <c r="XEW671" s="7"/>
      <c r="XEX671" s="7"/>
      <c r="XEY671" s="7"/>
      <c r="XEZ671" s="7"/>
      <c r="XFA671" s="7"/>
      <c r="XFB671" s="7"/>
    </row>
    <row r="672" spans="1:16383" ht="12.75" customHeight="1" x14ac:dyDescent="0.2">
      <c r="A672" s="63" t="s">
        <v>1249</v>
      </c>
      <c r="D672" s="64"/>
      <c r="E672" s="18"/>
      <c r="F672" s="18"/>
      <c r="G672" s="37"/>
      <c r="H672" s="7"/>
      <c r="I672" s="1" t="s">
        <v>1264</v>
      </c>
      <c r="J672" s="38"/>
      <c r="K672" s="38"/>
      <c r="L672" s="32">
        <v>41943</v>
      </c>
      <c r="M672" s="7"/>
      <c r="N672" s="7"/>
      <c r="O672" s="38">
        <v>17</v>
      </c>
      <c r="P672" s="7"/>
      <c r="Q672" s="34">
        <f t="shared" si="75"/>
        <v>1470588</v>
      </c>
      <c r="R672" s="6">
        <v>24999996</v>
      </c>
      <c r="S672" s="7"/>
      <c r="T672" t="str">
        <f t="shared" si="71"/>
        <v/>
      </c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/>
      <c r="DE672" s="7"/>
      <c r="DF672" s="7"/>
      <c r="DG672" s="7"/>
      <c r="DH672" s="7"/>
      <c r="DI672" s="7"/>
      <c r="DJ672" s="7"/>
      <c r="DK672" s="7"/>
      <c r="DL672" s="7"/>
      <c r="DM672" s="7"/>
      <c r="DN672" s="7"/>
      <c r="DO672" s="7"/>
      <c r="DP672" s="7"/>
      <c r="DQ672" s="7"/>
      <c r="DR672" s="7"/>
      <c r="DS672" s="7"/>
      <c r="DT672" s="7"/>
      <c r="DU672" s="7"/>
      <c r="DV672" s="7"/>
      <c r="DW672" s="7"/>
      <c r="DX672" s="7"/>
      <c r="DY672" s="7"/>
      <c r="DZ672" s="7"/>
      <c r="EA672" s="7"/>
      <c r="EB672" s="7"/>
      <c r="EC672" s="7"/>
      <c r="ED672" s="7"/>
      <c r="EE672" s="7"/>
      <c r="EF672" s="7"/>
      <c r="EG672" s="7"/>
      <c r="EH672" s="7"/>
      <c r="EI672" s="7"/>
      <c r="EJ672" s="7"/>
      <c r="EK672" s="7"/>
      <c r="EL672" s="7"/>
      <c r="EM672" s="7"/>
      <c r="EN672" s="7"/>
      <c r="EO672" s="7"/>
      <c r="EP672" s="7"/>
      <c r="EQ672" s="7"/>
      <c r="ER672" s="7"/>
      <c r="ES672" s="7"/>
      <c r="ET672" s="7"/>
      <c r="EU672" s="7"/>
      <c r="EV672" s="7"/>
      <c r="EW672" s="7"/>
      <c r="EX672" s="7"/>
      <c r="EY672" s="7"/>
      <c r="EZ672" s="7"/>
      <c r="FA672" s="7"/>
      <c r="FB672" s="7"/>
      <c r="FC672" s="7"/>
      <c r="FD672" s="7"/>
      <c r="FE672" s="7"/>
      <c r="FF672" s="7"/>
      <c r="FG672" s="7"/>
      <c r="FH672" s="7"/>
      <c r="FI672" s="7"/>
      <c r="FJ672" s="7"/>
      <c r="FK672" s="7"/>
      <c r="FL672" s="7"/>
      <c r="FM672" s="7"/>
      <c r="FN672" s="7"/>
      <c r="FO672" s="7"/>
      <c r="FP672" s="7"/>
      <c r="FQ672" s="7"/>
      <c r="FR672" s="7"/>
      <c r="FS672" s="7"/>
      <c r="FT672" s="7"/>
      <c r="FU672" s="7"/>
      <c r="FV672" s="7"/>
      <c r="FW672" s="7"/>
      <c r="FX672" s="7"/>
      <c r="FY672" s="7"/>
      <c r="FZ672" s="7"/>
      <c r="GA672" s="7"/>
      <c r="GB672" s="7"/>
      <c r="GC672" s="7"/>
      <c r="GD672" s="7"/>
      <c r="GE672" s="7"/>
      <c r="GF672" s="7"/>
      <c r="GG672" s="7"/>
      <c r="GH672" s="7"/>
      <c r="GI672" s="7"/>
      <c r="GJ672" s="7"/>
      <c r="GK672" s="7"/>
      <c r="GL672" s="7"/>
      <c r="GM672" s="7"/>
      <c r="GN672" s="7"/>
      <c r="GO672" s="7"/>
      <c r="GP672" s="7"/>
      <c r="GQ672" s="7"/>
      <c r="GR672" s="7"/>
      <c r="GS672" s="7"/>
      <c r="GT672" s="7"/>
      <c r="GU672" s="7"/>
      <c r="GV672" s="7"/>
      <c r="GW672" s="7"/>
      <c r="GX672" s="7"/>
      <c r="GY672" s="7"/>
      <c r="GZ672" s="7"/>
      <c r="HA672" s="7"/>
      <c r="HB672" s="7"/>
      <c r="HC672" s="7"/>
      <c r="HD672" s="7"/>
      <c r="HE672" s="7"/>
      <c r="HF672" s="7"/>
      <c r="HG672" s="7"/>
      <c r="HH672" s="7"/>
      <c r="HI672" s="7"/>
      <c r="HJ672" s="7"/>
      <c r="HK672" s="7"/>
      <c r="HL672" s="7"/>
      <c r="HM672" s="7"/>
      <c r="HN672" s="7"/>
      <c r="HO672" s="7"/>
      <c r="HP672" s="7"/>
      <c r="HQ672" s="7"/>
      <c r="HR672" s="7"/>
      <c r="HS672" s="7"/>
      <c r="HT672" s="7"/>
      <c r="HU672" s="7"/>
      <c r="HV672" s="7"/>
      <c r="HW672" s="7"/>
      <c r="HX672" s="7"/>
      <c r="HY672" s="7"/>
      <c r="HZ672" s="7"/>
      <c r="IA672" s="7"/>
      <c r="IB672" s="7"/>
      <c r="IC672" s="7"/>
      <c r="ID672" s="7"/>
      <c r="IE672" s="7"/>
      <c r="IF672" s="7"/>
      <c r="IG672" s="7"/>
      <c r="IH672" s="7"/>
      <c r="II672" s="7"/>
      <c r="IJ672" s="7"/>
      <c r="IK672" s="7"/>
      <c r="IL672" s="7"/>
      <c r="IM672" s="7"/>
      <c r="IN672" s="7"/>
      <c r="IO672" s="7"/>
      <c r="IP672" s="7"/>
      <c r="IQ672" s="7"/>
      <c r="IR672" s="7"/>
      <c r="IS672" s="7"/>
      <c r="IT672" s="7"/>
      <c r="IU672" s="7"/>
      <c r="IV672" s="7"/>
      <c r="IW672" s="7"/>
      <c r="IX672" s="7"/>
      <c r="IY672" s="7"/>
      <c r="IZ672" s="7"/>
      <c r="JA672" s="7"/>
      <c r="JB672" s="7"/>
      <c r="JC672" s="7"/>
      <c r="JD672" s="7"/>
      <c r="JE672" s="7"/>
      <c r="JF672" s="7"/>
      <c r="JG672" s="7"/>
      <c r="JH672" s="7"/>
      <c r="JI672" s="7"/>
      <c r="JJ672" s="7"/>
      <c r="JK672" s="7"/>
      <c r="JL672" s="7"/>
      <c r="JM672" s="7"/>
      <c r="JN672" s="7"/>
      <c r="JO672" s="7"/>
      <c r="JP672" s="7"/>
      <c r="JQ672" s="7"/>
      <c r="JR672" s="7"/>
      <c r="JS672" s="7"/>
      <c r="JT672" s="7"/>
      <c r="JU672" s="7"/>
      <c r="JV672" s="7"/>
      <c r="JW672" s="7"/>
      <c r="JX672" s="7"/>
      <c r="JY672" s="7"/>
      <c r="JZ672" s="7"/>
      <c r="KA672" s="7"/>
      <c r="KB672" s="7"/>
      <c r="KC672" s="7"/>
      <c r="KD672" s="7"/>
      <c r="KE672" s="7"/>
      <c r="KF672" s="7"/>
      <c r="KG672" s="7"/>
      <c r="KH672" s="7"/>
      <c r="KI672" s="7"/>
      <c r="KJ672" s="7"/>
      <c r="KK672" s="7"/>
      <c r="KL672" s="7"/>
      <c r="KM672" s="7"/>
      <c r="KN672" s="7"/>
      <c r="KO672" s="7"/>
      <c r="KP672" s="7"/>
      <c r="KQ672" s="7"/>
      <c r="KR672" s="7"/>
      <c r="KS672" s="7"/>
      <c r="KT672" s="7"/>
      <c r="KU672" s="7"/>
      <c r="KV672" s="7"/>
      <c r="KW672" s="7"/>
      <c r="KX672" s="7"/>
      <c r="KY672" s="7"/>
      <c r="KZ672" s="7"/>
      <c r="LA672" s="7"/>
      <c r="LB672" s="7"/>
      <c r="LC672" s="7"/>
      <c r="LD672" s="7"/>
      <c r="LE672" s="7"/>
      <c r="LF672" s="7"/>
      <c r="LG672" s="7"/>
      <c r="LH672" s="7"/>
      <c r="LI672" s="7"/>
      <c r="LJ672" s="7"/>
      <c r="LK672" s="7"/>
      <c r="LL672" s="7"/>
      <c r="LM672" s="7"/>
      <c r="LN672" s="7"/>
      <c r="LO672" s="7"/>
      <c r="LP672" s="7"/>
      <c r="LQ672" s="7"/>
      <c r="LR672" s="7"/>
      <c r="LS672" s="7"/>
      <c r="LT672" s="7"/>
      <c r="LU672" s="7"/>
      <c r="LV672" s="7"/>
      <c r="LW672" s="7"/>
      <c r="LX672" s="7"/>
      <c r="LY672" s="7"/>
      <c r="LZ672" s="7"/>
      <c r="MA672" s="7"/>
      <c r="MB672" s="7"/>
      <c r="MC672" s="7"/>
      <c r="MD672" s="7"/>
      <c r="ME672" s="7"/>
      <c r="MF672" s="7"/>
      <c r="MG672" s="7"/>
      <c r="MH672" s="7"/>
      <c r="MI672" s="7"/>
      <c r="MJ672" s="7"/>
      <c r="MK672" s="7"/>
      <c r="ML672" s="7"/>
      <c r="MM672" s="7"/>
      <c r="MN672" s="7"/>
      <c r="MO672" s="7"/>
      <c r="MP672" s="7"/>
      <c r="MQ672" s="7"/>
      <c r="MR672" s="7"/>
      <c r="MS672" s="7"/>
      <c r="MT672" s="7"/>
      <c r="MU672" s="7"/>
      <c r="MV672" s="7"/>
      <c r="MW672" s="7"/>
      <c r="MX672" s="7"/>
      <c r="MY672" s="7"/>
      <c r="MZ672" s="7"/>
      <c r="NA672" s="7"/>
      <c r="NB672" s="7"/>
      <c r="NC672" s="7"/>
      <c r="ND672" s="7"/>
      <c r="NE672" s="7"/>
      <c r="NF672" s="7"/>
      <c r="NG672" s="7"/>
      <c r="NH672" s="7"/>
      <c r="NI672" s="7"/>
      <c r="NJ672" s="7"/>
      <c r="NK672" s="7"/>
      <c r="NL672" s="7"/>
      <c r="NM672" s="7"/>
      <c r="NN672" s="7"/>
      <c r="NO672" s="7"/>
      <c r="NP672" s="7"/>
      <c r="NQ672" s="7"/>
      <c r="NR672" s="7"/>
      <c r="NS672" s="7"/>
      <c r="NT672" s="7"/>
      <c r="NU672" s="7"/>
      <c r="NV672" s="7"/>
      <c r="NW672" s="7"/>
      <c r="NX672" s="7"/>
      <c r="NY672" s="7"/>
      <c r="NZ672" s="7"/>
      <c r="OA672" s="7"/>
      <c r="OB672" s="7"/>
      <c r="OC672" s="7"/>
      <c r="OD672" s="7"/>
      <c r="OE672" s="7"/>
      <c r="OF672" s="7"/>
      <c r="OG672" s="7"/>
      <c r="OH672" s="7"/>
      <c r="OI672" s="7"/>
      <c r="OJ672" s="7"/>
      <c r="OK672" s="7"/>
      <c r="OL672" s="7"/>
      <c r="OM672" s="7"/>
      <c r="ON672" s="7"/>
      <c r="OO672" s="7"/>
      <c r="OP672" s="7"/>
      <c r="OQ672" s="7"/>
      <c r="OR672" s="7"/>
      <c r="OS672" s="7"/>
      <c r="OT672" s="7"/>
      <c r="OU672" s="7"/>
      <c r="OV672" s="7"/>
      <c r="OW672" s="7"/>
      <c r="OX672" s="7"/>
      <c r="OY672" s="7"/>
      <c r="OZ672" s="7"/>
      <c r="PA672" s="7"/>
      <c r="PB672" s="7"/>
      <c r="PC672" s="7"/>
      <c r="PD672" s="7"/>
      <c r="PE672" s="7"/>
      <c r="PF672" s="7"/>
      <c r="PG672" s="7"/>
      <c r="PH672" s="7"/>
      <c r="PI672" s="7"/>
      <c r="PJ672" s="7"/>
      <c r="PK672" s="7"/>
      <c r="PL672" s="7"/>
      <c r="PM672" s="7"/>
      <c r="PN672" s="7"/>
      <c r="PO672" s="7"/>
      <c r="PP672" s="7"/>
      <c r="PQ672" s="7"/>
      <c r="PR672" s="7"/>
      <c r="PS672" s="7"/>
      <c r="PT672" s="7"/>
      <c r="PU672" s="7"/>
      <c r="PV672" s="7"/>
      <c r="PW672" s="7"/>
      <c r="PX672" s="7"/>
      <c r="PY672" s="7"/>
      <c r="PZ672" s="7"/>
      <c r="QA672" s="7"/>
      <c r="QB672" s="7"/>
      <c r="QC672" s="7"/>
      <c r="QD672" s="7"/>
      <c r="QE672" s="7"/>
      <c r="QF672" s="7"/>
      <c r="QG672" s="7"/>
      <c r="QH672" s="7"/>
      <c r="QI672" s="7"/>
      <c r="QJ672" s="7"/>
      <c r="QK672" s="7"/>
      <c r="QL672" s="7"/>
      <c r="QM672" s="7"/>
      <c r="QN672" s="7"/>
      <c r="QO672" s="7"/>
      <c r="QP672" s="7"/>
      <c r="QQ672" s="7"/>
      <c r="QR672" s="7"/>
      <c r="QS672" s="7"/>
      <c r="QT672" s="7"/>
      <c r="QU672" s="7"/>
      <c r="QV672" s="7"/>
      <c r="QW672" s="7"/>
      <c r="QX672" s="7"/>
      <c r="QY672" s="7"/>
      <c r="QZ672" s="7"/>
      <c r="RA672" s="7"/>
      <c r="RB672" s="7"/>
      <c r="RC672" s="7"/>
      <c r="RD672" s="7"/>
      <c r="RE672" s="7"/>
      <c r="RF672" s="7"/>
      <c r="RG672" s="7"/>
      <c r="RH672" s="7"/>
      <c r="RI672" s="7"/>
      <c r="RJ672" s="7"/>
      <c r="RK672" s="7"/>
      <c r="RL672" s="7"/>
      <c r="RM672" s="7"/>
      <c r="RN672" s="7"/>
      <c r="RO672" s="7"/>
      <c r="RP672" s="7"/>
      <c r="RQ672" s="7"/>
      <c r="RR672" s="7"/>
      <c r="RS672" s="7"/>
      <c r="RT672" s="7"/>
      <c r="RU672" s="7"/>
      <c r="RV672" s="7"/>
      <c r="RW672" s="7"/>
      <c r="RX672" s="7"/>
      <c r="RY672" s="7"/>
      <c r="RZ672" s="7"/>
      <c r="SA672" s="7"/>
      <c r="SB672" s="7"/>
      <c r="SC672" s="7"/>
      <c r="SD672" s="7"/>
      <c r="SE672" s="7"/>
      <c r="SF672" s="7"/>
      <c r="SG672" s="7"/>
      <c r="SH672" s="7"/>
      <c r="SI672" s="7"/>
      <c r="SJ672" s="7"/>
      <c r="SK672" s="7"/>
      <c r="SL672" s="7"/>
      <c r="SM672" s="7"/>
      <c r="SN672" s="7"/>
      <c r="SO672" s="7"/>
      <c r="SP672" s="7"/>
      <c r="SQ672" s="7"/>
      <c r="SR672" s="7"/>
      <c r="SS672" s="7"/>
      <c r="ST672" s="7"/>
      <c r="SU672" s="7"/>
      <c r="SV672" s="7"/>
      <c r="SW672" s="7"/>
      <c r="SX672" s="7"/>
      <c r="SY672" s="7"/>
      <c r="SZ672" s="7"/>
      <c r="TA672" s="7"/>
      <c r="TB672" s="7"/>
      <c r="TC672" s="7"/>
      <c r="TD672" s="7"/>
      <c r="TE672" s="7"/>
      <c r="TF672" s="7"/>
      <c r="TG672" s="7"/>
      <c r="TH672" s="7"/>
      <c r="TI672" s="7"/>
      <c r="TJ672" s="7"/>
      <c r="TK672" s="7"/>
      <c r="TL672" s="7"/>
      <c r="TM672" s="7"/>
      <c r="TN672" s="7"/>
      <c r="TO672" s="7"/>
      <c r="TP672" s="7"/>
      <c r="TQ672" s="7"/>
      <c r="TR672" s="7"/>
      <c r="TS672" s="7"/>
      <c r="TT672" s="7"/>
      <c r="TU672" s="7"/>
      <c r="TV672" s="7"/>
      <c r="TW672" s="7"/>
      <c r="TX672" s="7"/>
      <c r="TY672" s="7"/>
      <c r="TZ672" s="7"/>
      <c r="UA672" s="7"/>
      <c r="UB672" s="7"/>
      <c r="UC672" s="7"/>
      <c r="UD672" s="7"/>
      <c r="UE672" s="7"/>
      <c r="UF672" s="7"/>
      <c r="UG672" s="7"/>
      <c r="UH672" s="7"/>
      <c r="UI672" s="7"/>
      <c r="UJ672" s="7"/>
      <c r="UK672" s="7"/>
      <c r="UL672" s="7"/>
      <c r="UM672" s="7"/>
      <c r="UN672" s="7"/>
      <c r="UO672" s="7"/>
      <c r="UP672" s="7"/>
      <c r="UQ672" s="7"/>
      <c r="UR672" s="7"/>
      <c r="US672" s="7"/>
      <c r="UT672" s="7"/>
      <c r="UU672" s="7"/>
      <c r="UV672" s="7"/>
      <c r="UW672" s="7"/>
      <c r="UX672" s="7"/>
      <c r="UY672" s="7"/>
      <c r="UZ672" s="7"/>
      <c r="VA672" s="7"/>
      <c r="VB672" s="7"/>
      <c r="VC672" s="7"/>
      <c r="VD672" s="7"/>
      <c r="VE672" s="7"/>
      <c r="VF672" s="7"/>
      <c r="VG672" s="7"/>
      <c r="VH672" s="7"/>
      <c r="VI672" s="7"/>
      <c r="VJ672" s="7"/>
      <c r="VK672" s="7"/>
      <c r="VL672" s="7"/>
      <c r="VM672" s="7"/>
      <c r="VN672" s="7"/>
      <c r="VO672" s="7"/>
      <c r="VP672" s="7"/>
      <c r="VQ672" s="7"/>
      <c r="VR672" s="7"/>
      <c r="VS672" s="7"/>
      <c r="VT672" s="7"/>
      <c r="VU672" s="7"/>
      <c r="VV672" s="7"/>
      <c r="VW672" s="7"/>
      <c r="VX672" s="7"/>
      <c r="VY672" s="7"/>
      <c r="VZ672" s="7"/>
      <c r="WA672" s="7"/>
      <c r="WB672" s="7"/>
      <c r="WC672" s="7"/>
      <c r="WD672" s="7"/>
      <c r="WE672" s="7"/>
      <c r="WF672" s="7"/>
      <c r="WG672" s="7"/>
      <c r="WH672" s="7"/>
      <c r="WI672" s="7"/>
      <c r="WJ672" s="7"/>
      <c r="WK672" s="7"/>
      <c r="WL672" s="7"/>
      <c r="WM672" s="7"/>
      <c r="WN672" s="7"/>
      <c r="WO672" s="7"/>
      <c r="WP672" s="7"/>
      <c r="WQ672" s="7"/>
      <c r="WR672" s="7"/>
      <c r="WS672" s="7"/>
      <c r="WT672" s="7"/>
      <c r="WU672" s="7"/>
      <c r="WV672" s="7"/>
      <c r="WW672" s="7"/>
      <c r="WX672" s="7"/>
      <c r="WY672" s="7"/>
      <c r="WZ672" s="7"/>
      <c r="XA672" s="7"/>
      <c r="XB672" s="7"/>
      <c r="XC672" s="7"/>
      <c r="XD672" s="7"/>
      <c r="XE672" s="7"/>
      <c r="XF672" s="7"/>
      <c r="XG672" s="7"/>
      <c r="XH672" s="7"/>
      <c r="XI672" s="7"/>
      <c r="XJ672" s="7"/>
      <c r="XK672" s="7"/>
      <c r="XL672" s="7"/>
      <c r="XM672" s="7"/>
      <c r="XN672" s="7"/>
      <c r="XO672" s="7"/>
      <c r="XP672" s="7"/>
      <c r="XQ672" s="7"/>
      <c r="XR672" s="7"/>
      <c r="XS672" s="7"/>
      <c r="XT672" s="7"/>
      <c r="XU672" s="7"/>
      <c r="XV672" s="7"/>
      <c r="XW672" s="7"/>
      <c r="XX672" s="7"/>
      <c r="XY672" s="7"/>
      <c r="XZ672" s="7"/>
      <c r="YA672" s="7"/>
      <c r="YB672" s="7"/>
      <c r="YC672" s="7"/>
      <c r="YD672" s="7"/>
      <c r="YE672" s="7"/>
      <c r="YF672" s="7"/>
      <c r="YG672" s="7"/>
      <c r="YH672" s="7"/>
      <c r="YI672" s="7"/>
      <c r="YJ672" s="7"/>
      <c r="YK672" s="7"/>
      <c r="YL672" s="7"/>
      <c r="YM672" s="7"/>
      <c r="YN672" s="7"/>
      <c r="YO672" s="7"/>
      <c r="YP672" s="7"/>
      <c r="YQ672" s="7"/>
      <c r="YR672" s="7"/>
      <c r="YS672" s="7"/>
      <c r="YT672" s="7"/>
      <c r="YU672" s="7"/>
      <c r="YV672" s="7"/>
      <c r="YW672" s="7"/>
      <c r="YX672" s="7"/>
      <c r="YY672" s="7"/>
      <c r="YZ672" s="7"/>
      <c r="ZA672" s="7"/>
      <c r="ZB672" s="7"/>
      <c r="ZC672" s="7"/>
      <c r="ZD672" s="7"/>
      <c r="ZE672" s="7"/>
      <c r="ZF672" s="7"/>
      <c r="ZG672" s="7"/>
      <c r="ZH672" s="7"/>
      <c r="ZI672" s="7"/>
      <c r="ZJ672" s="7"/>
      <c r="ZK672" s="7"/>
      <c r="ZL672" s="7"/>
      <c r="ZM672" s="7"/>
      <c r="ZN672" s="7"/>
      <c r="ZO672" s="7"/>
      <c r="ZP672" s="7"/>
      <c r="ZQ672" s="7"/>
      <c r="ZR672" s="7"/>
      <c r="ZS672" s="7"/>
      <c r="ZT672" s="7"/>
      <c r="ZU672" s="7"/>
      <c r="ZV672" s="7"/>
      <c r="ZW672" s="7"/>
      <c r="ZX672" s="7"/>
      <c r="ZY672" s="7"/>
      <c r="ZZ672" s="7"/>
      <c r="AAA672" s="7"/>
      <c r="AAB672" s="7"/>
      <c r="AAC672" s="7"/>
      <c r="AAD672" s="7"/>
      <c r="AAE672" s="7"/>
      <c r="AAF672" s="7"/>
      <c r="AAG672" s="7"/>
      <c r="AAH672" s="7"/>
      <c r="AAI672" s="7"/>
      <c r="AAJ672" s="7"/>
      <c r="AAK672" s="7"/>
      <c r="AAL672" s="7"/>
      <c r="AAM672" s="7"/>
      <c r="AAN672" s="7"/>
      <c r="AAO672" s="7"/>
      <c r="AAP672" s="7"/>
      <c r="AAQ672" s="7"/>
      <c r="AAR672" s="7"/>
      <c r="AAS672" s="7"/>
      <c r="AAT672" s="7"/>
      <c r="AAU672" s="7"/>
      <c r="AAV672" s="7"/>
      <c r="AAW672" s="7"/>
      <c r="AAX672" s="7"/>
      <c r="AAY672" s="7"/>
      <c r="AAZ672" s="7"/>
      <c r="ABA672" s="7"/>
      <c r="ABB672" s="7"/>
      <c r="ABC672" s="7"/>
      <c r="ABD672" s="7"/>
      <c r="ABE672" s="7"/>
      <c r="ABF672" s="7"/>
      <c r="ABG672" s="7"/>
      <c r="ABH672" s="7"/>
      <c r="ABI672" s="7"/>
      <c r="ABJ672" s="7"/>
      <c r="ABK672" s="7"/>
      <c r="ABL672" s="7"/>
      <c r="ABM672" s="7"/>
      <c r="ABN672" s="7"/>
      <c r="ABO672" s="7"/>
      <c r="ABP672" s="7"/>
      <c r="ABQ672" s="7"/>
      <c r="ABR672" s="7"/>
      <c r="ABS672" s="7"/>
      <c r="ABT672" s="7"/>
      <c r="ABU672" s="7"/>
      <c r="ABV672" s="7"/>
      <c r="ABW672" s="7"/>
      <c r="ABX672" s="7"/>
      <c r="ABY672" s="7"/>
      <c r="ABZ672" s="7"/>
      <c r="ACA672" s="7"/>
      <c r="ACB672" s="7"/>
      <c r="ACC672" s="7"/>
      <c r="ACD672" s="7"/>
      <c r="ACE672" s="7"/>
      <c r="ACF672" s="7"/>
      <c r="ACG672" s="7"/>
      <c r="ACH672" s="7"/>
      <c r="ACI672" s="7"/>
      <c r="ACJ672" s="7"/>
      <c r="ACK672" s="7"/>
      <c r="ACL672" s="7"/>
      <c r="ACM672" s="7"/>
      <c r="ACN672" s="7"/>
      <c r="ACO672" s="7"/>
      <c r="ACP672" s="7"/>
      <c r="ACQ672" s="7"/>
      <c r="ACR672" s="7"/>
      <c r="ACS672" s="7"/>
      <c r="ACT672" s="7"/>
      <c r="ACU672" s="7"/>
      <c r="ACV672" s="7"/>
      <c r="ACW672" s="7"/>
      <c r="ACX672" s="7"/>
      <c r="ACY672" s="7"/>
      <c r="ACZ672" s="7"/>
      <c r="ADA672" s="7"/>
      <c r="ADB672" s="7"/>
      <c r="ADC672" s="7"/>
      <c r="ADD672" s="7"/>
      <c r="ADE672" s="7"/>
      <c r="ADF672" s="7"/>
      <c r="ADG672" s="7"/>
      <c r="ADH672" s="7"/>
      <c r="ADI672" s="7"/>
      <c r="ADJ672" s="7"/>
      <c r="ADK672" s="7"/>
      <c r="ADL672" s="7"/>
      <c r="ADM672" s="7"/>
      <c r="ADN672" s="7"/>
      <c r="ADO672" s="7"/>
      <c r="ADP672" s="7"/>
      <c r="ADQ672" s="7"/>
      <c r="ADR672" s="7"/>
      <c r="ADS672" s="7"/>
      <c r="ADT672" s="7"/>
      <c r="ADU672" s="7"/>
      <c r="ADV672" s="7"/>
      <c r="ADW672" s="7"/>
      <c r="ADX672" s="7"/>
      <c r="ADY672" s="7"/>
      <c r="ADZ672" s="7"/>
      <c r="AEA672" s="7"/>
      <c r="AEB672" s="7"/>
      <c r="AEC672" s="7"/>
      <c r="AED672" s="7"/>
      <c r="AEE672" s="7"/>
      <c r="AEF672" s="7"/>
      <c r="AEG672" s="7"/>
      <c r="AEH672" s="7"/>
      <c r="AEI672" s="7"/>
      <c r="AEJ672" s="7"/>
      <c r="AEK672" s="7"/>
      <c r="AEL672" s="7"/>
      <c r="AEM672" s="7"/>
      <c r="AEN672" s="7"/>
      <c r="AEO672" s="7"/>
      <c r="AEP672" s="7"/>
      <c r="AEQ672" s="7"/>
      <c r="AER672" s="7"/>
      <c r="AES672" s="7"/>
      <c r="AET672" s="7"/>
      <c r="AEU672" s="7"/>
      <c r="AEV672" s="7"/>
      <c r="AEW672" s="7"/>
      <c r="AEX672" s="7"/>
      <c r="AEY672" s="7"/>
      <c r="AEZ672" s="7"/>
      <c r="AFA672" s="7"/>
      <c r="AFB672" s="7"/>
      <c r="AFC672" s="7"/>
      <c r="AFD672" s="7"/>
      <c r="AFE672" s="7"/>
      <c r="AFF672" s="7"/>
      <c r="AFG672" s="7"/>
      <c r="AFH672" s="7"/>
      <c r="AFI672" s="7"/>
      <c r="AFJ672" s="7"/>
      <c r="AFK672" s="7"/>
      <c r="AFL672" s="7"/>
      <c r="AFM672" s="7"/>
      <c r="AFN672" s="7"/>
      <c r="AFO672" s="7"/>
      <c r="AFP672" s="7"/>
      <c r="AFQ672" s="7"/>
      <c r="AFR672" s="7"/>
      <c r="AFS672" s="7"/>
      <c r="AFT672" s="7"/>
      <c r="AFU672" s="7"/>
      <c r="AFV672" s="7"/>
      <c r="AFW672" s="7"/>
      <c r="AFX672" s="7"/>
      <c r="AFY672" s="7"/>
      <c r="AFZ672" s="7"/>
      <c r="AGA672" s="7"/>
      <c r="AGB672" s="7"/>
      <c r="AGC672" s="7"/>
      <c r="AGD672" s="7"/>
      <c r="AGE672" s="7"/>
      <c r="AGF672" s="7"/>
      <c r="AGG672" s="7"/>
      <c r="AGH672" s="7"/>
      <c r="AGI672" s="7"/>
      <c r="AGJ672" s="7"/>
      <c r="AGK672" s="7"/>
      <c r="AGL672" s="7"/>
      <c r="AGM672" s="7"/>
      <c r="AGN672" s="7"/>
      <c r="AGO672" s="7"/>
      <c r="AGP672" s="7"/>
      <c r="AGQ672" s="7"/>
      <c r="AGR672" s="7"/>
      <c r="AGS672" s="7"/>
      <c r="AGT672" s="7"/>
      <c r="AGU672" s="7"/>
      <c r="AGV672" s="7"/>
      <c r="AGW672" s="7"/>
      <c r="AGX672" s="7"/>
      <c r="AGY672" s="7"/>
      <c r="AGZ672" s="7"/>
      <c r="AHA672" s="7"/>
      <c r="AHB672" s="7"/>
      <c r="AHC672" s="7"/>
      <c r="AHD672" s="7"/>
      <c r="AHE672" s="7"/>
      <c r="AHF672" s="7"/>
      <c r="AHG672" s="7"/>
      <c r="AHH672" s="7"/>
      <c r="AHI672" s="7"/>
      <c r="AHJ672" s="7"/>
      <c r="AHK672" s="7"/>
      <c r="AHL672" s="7"/>
      <c r="AHM672" s="7"/>
      <c r="AHN672" s="7"/>
      <c r="AHO672" s="7"/>
      <c r="AHP672" s="7"/>
      <c r="AHQ672" s="7"/>
      <c r="AHR672" s="7"/>
      <c r="AHS672" s="7"/>
      <c r="AHT672" s="7"/>
      <c r="AHU672" s="7"/>
      <c r="AHV672" s="7"/>
      <c r="AHW672" s="7"/>
      <c r="AHX672" s="7"/>
      <c r="AHY672" s="7"/>
      <c r="AHZ672" s="7"/>
      <c r="AIA672" s="7"/>
      <c r="AIB672" s="7"/>
      <c r="AIC672" s="7"/>
      <c r="AID672" s="7"/>
      <c r="AIE672" s="7"/>
      <c r="AIF672" s="7"/>
      <c r="AIG672" s="7"/>
      <c r="AIH672" s="7"/>
      <c r="AII672" s="7"/>
      <c r="AIJ672" s="7"/>
      <c r="AIK672" s="7"/>
      <c r="AIL672" s="7"/>
      <c r="AIM672" s="7"/>
      <c r="AIN672" s="7"/>
      <c r="AIO672" s="7"/>
      <c r="AIP672" s="7"/>
      <c r="AIQ672" s="7"/>
      <c r="AIR672" s="7"/>
      <c r="AIS672" s="7"/>
      <c r="AIT672" s="7"/>
      <c r="AIU672" s="7"/>
      <c r="AIV672" s="7"/>
      <c r="AIW672" s="7"/>
      <c r="AIX672" s="7"/>
      <c r="AIY672" s="7"/>
      <c r="AIZ672" s="7"/>
      <c r="AJA672" s="7"/>
      <c r="AJB672" s="7"/>
      <c r="AJC672" s="7"/>
      <c r="AJD672" s="7"/>
      <c r="AJE672" s="7"/>
      <c r="AJF672" s="7"/>
      <c r="AJG672" s="7"/>
      <c r="AJH672" s="7"/>
      <c r="AJI672" s="7"/>
      <c r="AJJ672" s="7"/>
      <c r="AJK672" s="7"/>
      <c r="AJL672" s="7"/>
      <c r="AJM672" s="7"/>
      <c r="AJN672" s="7"/>
      <c r="AJO672" s="7"/>
      <c r="AJP672" s="7"/>
      <c r="AJQ672" s="7"/>
      <c r="AJR672" s="7"/>
      <c r="AJS672" s="7"/>
      <c r="AJT672" s="7"/>
      <c r="AJU672" s="7"/>
      <c r="AJV672" s="7"/>
      <c r="AJW672" s="7"/>
      <c r="AJX672" s="7"/>
      <c r="AJY672" s="7"/>
      <c r="AJZ672" s="7"/>
      <c r="AKA672" s="7"/>
      <c r="AKB672" s="7"/>
      <c r="AKC672" s="7"/>
      <c r="AKD672" s="7"/>
      <c r="AKE672" s="7"/>
      <c r="AKF672" s="7"/>
      <c r="AKG672" s="7"/>
      <c r="AKH672" s="7"/>
      <c r="AKI672" s="7"/>
      <c r="AKJ672" s="7"/>
      <c r="AKK672" s="7"/>
      <c r="AKL672" s="7"/>
      <c r="AKM672" s="7"/>
      <c r="AKN672" s="7"/>
      <c r="AKO672" s="7"/>
      <c r="AKP672" s="7"/>
      <c r="AKQ672" s="7"/>
      <c r="AKR672" s="7"/>
      <c r="AKS672" s="7"/>
      <c r="AKT672" s="7"/>
      <c r="AKU672" s="7"/>
      <c r="AKV672" s="7"/>
      <c r="AKW672" s="7"/>
      <c r="AKX672" s="7"/>
      <c r="AKY672" s="7"/>
      <c r="AKZ672" s="7"/>
      <c r="ALA672" s="7"/>
      <c r="ALB672" s="7"/>
      <c r="ALC672" s="7"/>
      <c r="ALD672" s="7"/>
      <c r="ALE672" s="7"/>
      <c r="ALF672" s="7"/>
      <c r="ALG672" s="7"/>
      <c r="ALH672" s="7"/>
      <c r="ALI672" s="7"/>
      <c r="ALJ672" s="7"/>
      <c r="ALK672" s="7"/>
      <c r="ALL672" s="7"/>
      <c r="ALM672" s="7"/>
      <c r="ALN672" s="7"/>
      <c r="ALO672" s="7"/>
      <c r="ALP672" s="7"/>
      <c r="ALQ672" s="7"/>
      <c r="ALR672" s="7"/>
      <c r="ALS672" s="7"/>
      <c r="ALT672" s="7"/>
      <c r="ALU672" s="7"/>
      <c r="ALV672" s="7"/>
      <c r="ALW672" s="7"/>
      <c r="ALX672" s="7"/>
      <c r="ALY672" s="7"/>
      <c r="ALZ672" s="7"/>
      <c r="AMA672" s="7"/>
      <c r="AMB672" s="7"/>
      <c r="AMC672" s="7"/>
      <c r="AMD672" s="7"/>
      <c r="AME672" s="7"/>
      <c r="AMF672" s="7"/>
      <c r="AMG672" s="7"/>
      <c r="AMH672" s="7"/>
      <c r="AMI672" s="7"/>
      <c r="AMJ672" s="7"/>
      <c r="AMK672" s="7"/>
      <c r="AML672" s="7"/>
      <c r="AMM672" s="7"/>
      <c r="AMN672" s="7"/>
      <c r="AMO672" s="7"/>
      <c r="AMP672" s="7"/>
      <c r="AMQ672" s="7"/>
      <c r="AMR672" s="7"/>
      <c r="AMS672" s="7"/>
      <c r="AMT672" s="7"/>
      <c r="AMU672" s="7"/>
      <c r="AMV672" s="7"/>
      <c r="AMW672" s="7"/>
      <c r="AMX672" s="7"/>
      <c r="AMY672" s="7"/>
      <c r="AMZ672" s="7"/>
      <c r="ANA672" s="7"/>
      <c r="ANB672" s="7"/>
      <c r="ANC672" s="7"/>
      <c r="AND672" s="7"/>
      <c r="ANE672" s="7"/>
      <c r="ANF672" s="7"/>
      <c r="ANG672" s="7"/>
      <c r="ANH672" s="7"/>
      <c r="ANI672" s="7"/>
      <c r="ANJ672" s="7"/>
      <c r="ANK672" s="7"/>
      <c r="ANL672" s="7"/>
      <c r="ANM672" s="7"/>
      <c r="ANN672" s="7"/>
      <c r="ANO672" s="7"/>
      <c r="ANP672" s="7"/>
      <c r="ANQ672" s="7"/>
      <c r="ANR672" s="7"/>
      <c r="ANS672" s="7"/>
      <c r="ANT672" s="7"/>
      <c r="ANU672" s="7"/>
      <c r="ANV672" s="7"/>
      <c r="ANW672" s="7"/>
      <c r="ANX672" s="7"/>
      <c r="ANY672" s="7"/>
      <c r="ANZ672" s="7"/>
      <c r="AOA672" s="7"/>
      <c r="AOB672" s="7"/>
      <c r="AOC672" s="7"/>
      <c r="AOD672" s="7"/>
      <c r="AOE672" s="7"/>
      <c r="AOF672" s="7"/>
      <c r="AOG672" s="7"/>
      <c r="AOH672" s="7"/>
      <c r="AOI672" s="7"/>
      <c r="AOJ672" s="7"/>
      <c r="AOK672" s="7"/>
      <c r="AOL672" s="7"/>
      <c r="AOM672" s="7"/>
      <c r="AON672" s="7"/>
      <c r="AOO672" s="7"/>
      <c r="AOP672" s="7"/>
      <c r="AOQ672" s="7"/>
      <c r="AOR672" s="7"/>
      <c r="AOS672" s="7"/>
      <c r="AOT672" s="7"/>
      <c r="AOU672" s="7"/>
      <c r="AOV672" s="7"/>
      <c r="AOW672" s="7"/>
      <c r="AOX672" s="7"/>
      <c r="AOY672" s="7"/>
      <c r="AOZ672" s="7"/>
      <c r="APA672" s="7"/>
      <c r="APB672" s="7"/>
      <c r="APC672" s="7"/>
      <c r="APD672" s="7"/>
      <c r="APE672" s="7"/>
      <c r="APF672" s="7"/>
      <c r="APG672" s="7"/>
      <c r="APH672" s="7"/>
      <c r="API672" s="7"/>
      <c r="APJ672" s="7"/>
      <c r="APK672" s="7"/>
      <c r="APL672" s="7"/>
      <c r="APM672" s="7"/>
      <c r="APN672" s="7"/>
      <c r="APO672" s="7"/>
      <c r="APP672" s="7"/>
      <c r="APQ672" s="7"/>
      <c r="APR672" s="7"/>
      <c r="APS672" s="7"/>
      <c r="APT672" s="7"/>
      <c r="APU672" s="7"/>
      <c r="APV672" s="7"/>
      <c r="APW672" s="7"/>
      <c r="APX672" s="7"/>
      <c r="APY672" s="7"/>
      <c r="APZ672" s="7"/>
      <c r="AQA672" s="7"/>
      <c r="AQB672" s="7"/>
      <c r="AQC672" s="7"/>
      <c r="AQD672" s="7"/>
      <c r="AQE672" s="7"/>
      <c r="AQF672" s="7"/>
      <c r="AQG672" s="7"/>
      <c r="AQH672" s="7"/>
      <c r="AQI672" s="7"/>
      <c r="AQJ672" s="7"/>
      <c r="AQK672" s="7"/>
      <c r="AQL672" s="7"/>
      <c r="AQM672" s="7"/>
      <c r="AQN672" s="7"/>
      <c r="AQO672" s="7"/>
      <c r="AQP672" s="7"/>
      <c r="AQQ672" s="7"/>
      <c r="AQR672" s="7"/>
      <c r="AQS672" s="7"/>
      <c r="AQT672" s="7"/>
      <c r="AQU672" s="7"/>
      <c r="AQV672" s="7"/>
      <c r="AQW672" s="7"/>
      <c r="AQX672" s="7"/>
      <c r="AQY672" s="7"/>
      <c r="AQZ672" s="7"/>
      <c r="ARA672" s="7"/>
      <c r="ARB672" s="7"/>
      <c r="ARC672" s="7"/>
      <c r="ARD672" s="7"/>
      <c r="ARE672" s="7"/>
      <c r="ARF672" s="7"/>
      <c r="ARG672" s="7"/>
      <c r="ARH672" s="7"/>
      <c r="ARI672" s="7"/>
      <c r="ARJ672" s="7"/>
      <c r="ARK672" s="7"/>
      <c r="ARL672" s="7"/>
      <c r="ARM672" s="7"/>
      <c r="ARN672" s="7"/>
      <c r="ARO672" s="7"/>
      <c r="ARP672" s="7"/>
      <c r="ARQ672" s="7"/>
      <c r="ARR672" s="7"/>
      <c r="ARS672" s="7"/>
      <c r="ART672" s="7"/>
      <c r="ARU672" s="7"/>
      <c r="ARV672" s="7"/>
      <c r="ARW672" s="7"/>
      <c r="ARX672" s="7"/>
      <c r="ARY672" s="7"/>
      <c r="ARZ672" s="7"/>
      <c r="ASA672" s="7"/>
      <c r="ASB672" s="7"/>
      <c r="ASC672" s="7"/>
      <c r="ASD672" s="7"/>
      <c r="ASE672" s="7"/>
      <c r="ASF672" s="7"/>
      <c r="ASG672" s="7"/>
      <c r="ASH672" s="7"/>
      <c r="ASI672" s="7"/>
      <c r="ASJ672" s="7"/>
      <c r="ASK672" s="7"/>
      <c r="ASL672" s="7"/>
      <c r="ASM672" s="7"/>
      <c r="ASN672" s="7"/>
      <c r="ASO672" s="7"/>
      <c r="ASP672" s="7"/>
      <c r="ASQ672" s="7"/>
      <c r="ASR672" s="7"/>
      <c r="ASS672" s="7"/>
      <c r="AST672" s="7"/>
      <c r="ASU672" s="7"/>
      <c r="ASV672" s="7"/>
      <c r="ASW672" s="7"/>
      <c r="ASX672" s="7"/>
      <c r="ASY672" s="7"/>
      <c r="ASZ672" s="7"/>
      <c r="ATA672" s="7"/>
      <c r="ATB672" s="7"/>
      <c r="ATC672" s="7"/>
      <c r="ATD672" s="7"/>
      <c r="ATE672" s="7"/>
      <c r="ATF672" s="7"/>
      <c r="ATG672" s="7"/>
      <c r="ATH672" s="7"/>
      <c r="ATI672" s="7"/>
      <c r="ATJ672" s="7"/>
      <c r="ATK672" s="7"/>
      <c r="ATL672" s="7"/>
      <c r="ATM672" s="7"/>
      <c r="ATN672" s="7"/>
      <c r="ATO672" s="7"/>
      <c r="ATP672" s="7"/>
      <c r="ATQ672" s="7"/>
      <c r="ATR672" s="7"/>
      <c r="ATS672" s="7"/>
      <c r="ATT672" s="7"/>
      <c r="ATU672" s="7"/>
      <c r="ATV672" s="7"/>
      <c r="ATW672" s="7"/>
      <c r="ATX672" s="7"/>
      <c r="ATY672" s="7"/>
      <c r="ATZ672" s="7"/>
      <c r="AUA672" s="7"/>
      <c r="AUB672" s="7"/>
      <c r="AUC672" s="7"/>
      <c r="AUD672" s="7"/>
      <c r="AUE672" s="7"/>
      <c r="AUF672" s="7"/>
      <c r="AUG672" s="7"/>
      <c r="AUH672" s="7"/>
      <c r="AUI672" s="7"/>
      <c r="AUJ672" s="7"/>
      <c r="AUK672" s="7"/>
      <c r="AUL672" s="7"/>
      <c r="AUM672" s="7"/>
      <c r="AUN672" s="7"/>
      <c r="AUO672" s="7"/>
      <c r="AUP672" s="7"/>
      <c r="AUQ672" s="7"/>
      <c r="AUR672" s="7"/>
      <c r="AUS672" s="7"/>
      <c r="AUT672" s="7"/>
      <c r="AUU672" s="7"/>
      <c r="AUV672" s="7"/>
      <c r="AUW672" s="7"/>
      <c r="AUX672" s="7"/>
      <c r="AUY672" s="7"/>
      <c r="AUZ672" s="7"/>
      <c r="AVA672" s="7"/>
      <c r="AVB672" s="7"/>
      <c r="AVC672" s="7"/>
      <c r="AVD672" s="7"/>
      <c r="AVE672" s="7"/>
      <c r="AVF672" s="7"/>
      <c r="AVG672" s="7"/>
      <c r="AVH672" s="7"/>
      <c r="AVI672" s="7"/>
      <c r="AVJ672" s="7"/>
      <c r="AVK672" s="7"/>
      <c r="AVL672" s="7"/>
      <c r="AVM672" s="7"/>
      <c r="AVN672" s="7"/>
      <c r="AVO672" s="7"/>
      <c r="AVP672" s="7"/>
      <c r="AVQ672" s="7"/>
      <c r="AVR672" s="7"/>
      <c r="AVS672" s="7"/>
      <c r="AVT672" s="7"/>
      <c r="AVU672" s="7"/>
      <c r="AVV672" s="7"/>
      <c r="AVW672" s="7"/>
      <c r="AVX672" s="7"/>
      <c r="AVY672" s="7"/>
      <c r="AVZ672" s="7"/>
      <c r="AWA672" s="7"/>
      <c r="AWB672" s="7"/>
      <c r="AWC672" s="7"/>
      <c r="AWD672" s="7"/>
      <c r="AWE672" s="7"/>
      <c r="AWF672" s="7"/>
      <c r="AWG672" s="7"/>
      <c r="AWH672" s="7"/>
      <c r="AWI672" s="7"/>
      <c r="AWJ672" s="7"/>
      <c r="AWK672" s="7"/>
      <c r="AWL672" s="7"/>
      <c r="AWM672" s="7"/>
      <c r="AWN672" s="7"/>
      <c r="AWO672" s="7"/>
      <c r="AWP672" s="7"/>
      <c r="AWQ672" s="7"/>
      <c r="AWR672" s="7"/>
      <c r="AWS672" s="7"/>
      <c r="AWT672" s="7"/>
      <c r="AWU672" s="7"/>
      <c r="AWV672" s="7"/>
      <c r="AWW672" s="7"/>
      <c r="AWX672" s="7"/>
      <c r="AWY672" s="7"/>
      <c r="AWZ672" s="7"/>
      <c r="AXA672" s="7"/>
      <c r="AXB672" s="7"/>
      <c r="AXC672" s="7"/>
      <c r="AXD672" s="7"/>
      <c r="AXE672" s="7"/>
      <c r="AXF672" s="7"/>
      <c r="AXG672" s="7"/>
      <c r="AXH672" s="7"/>
      <c r="AXI672" s="7"/>
      <c r="AXJ672" s="7"/>
      <c r="AXK672" s="7"/>
      <c r="AXL672" s="7"/>
      <c r="AXM672" s="7"/>
      <c r="AXN672" s="7"/>
      <c r="AXO672" s="7"/>
      <c r="AXP672" s="7"/>
      <c r="AXQ672" s="7"/>
      <c r="AXR672" s="7"/>
      <c r="AXS672" s="7"/>
      <c r="AXT672" s="7"/>
      <c r="AXU672" s="7"/>
      <c r="AXV672" s="7"/>
      <c r="AXW672" s="7"/>
      <c r="AXX672" s="7"/>
      <c r="AXY672" s="7"/>
      <c r="AXZ672" s="7"/>
      <c r="AYA672" s="7"/>
      <c r="AYB672" s="7"/>
      <c r="AYC672" s="7"/>
      <c r="AYD672" s="7"/>
      <c r="AYE672" s="7"/>
      <c r="AYF672" s="7"/>
      <c r="AYG672" s="7"/>
      <c r="AYH672" s="7"/>
      <c r="AYI672" s="7"/>
      <c r="AYJ672" s="7"/>
      <c r="AYK672" s="7"/>
      <c r="AYL672" s="7"/>
      <c r="AYM672" s="7"/>
      <c r="AYN672" s="7"/>
      <c r="AYO672" s="7"/>
      <c r="AYP672" s="7"/>
      <c r="AYQ672" s="7"/>
      <c r="AYR672" s="7"/>
      <c r="AYS672" s="7"/>
      <c r="AYT672" s="7"/>
      <c r="AYU672" s="7"/>
      <c r="AYV672" s="7"/>
      <c r="AYW672" s="7"/>
      <c r="AYX672" s="7"/>
      <c r="AYY672" s="7"/>
      <c r="AYZ672" s="7"/>
      <c r="AZA672" s="7"/>
      <c r="AZB672" s="7"/>
      <c r="AZC672" s="7"/>
      <c r="AZD672" s="7"/>
      <c r="AZE672" s="7"/>
      <c r="AZF672" s="7"/>
      <c r="AZG672" s="7"/>
      <c r="AZH672" s="7"/>
      <c r="AZI672" s="7"/>
      <c r="AZJ672" s="7"/>
      <c r="AZK672" s="7"/>
      <c r="AZL672" s="7"/>
      <c r="AZM672" s="7"/>
      <c r="AZN672" s="7"/>
      <c r="AZO672" s="7"/>
      <c r="AZP672" s="7"/>
      <c r="AZQ672" s="7"/>
      <c r="AZR672" s="7"/>
      <c r="AZS672" s="7"/>
      <c r="AZT672" s="7"/>
      <c r="AZU672" s="7"/>
      <c r="AZV672" s="7"/>
      <c r="AZW672" s="7"/>
      <c r="AZX672" s="7"/>
      <c r="AZY672" s="7"/>
      <c r="AZZ672" s="7"/>
      <c r="BAA672" s="7"/>
      <c r="BAB672" s="7"/>
      <c r="BAC672" s="7"/>
      <c r="BAD672" s="7"/>
      <c r="BAE672" s="7"/>
      <c r="BAF672" s="7"/>
      <c r="BAG672" s="7"/>
      <c r="BAH672" s="7"/>
      <c r="BAI672" s="7"/>
      <c r="BAJ672" s="7"/>
      <c r="BAK672" s="7"/>
      <c r="BAL672" s="7"/>
      <c r="BAM672" s="7"/>
      <c r="BAN672" s="7"/>
      <c r="BAO672" s="7"/>
      <c r="BAP672" s="7"/>
      <c r="BAQ672" s="7"/>
      <c r="BAR672" s="7"/>
      <c r="BAS672" s="7"/>
      <c r="BAT672" s="7"/>
      <c r="BAU672" s="7"/>
      <c r="BAV672" s="7"/>
      <c r="BAW672" s="7"/>
      <c r="BAX672" s="7"/>
      <c r="BAY672" s="7"/>
      <c r="BAZ672" s="7"/>
      <c r="BBA672" s="7"/>
      <c r="BBB672" s="7"/>
      <c r="BBC672" s="7"/>
      <c r="BBD672" s="7"/>
      <c r="BBE672" s="7"/>
      <c r="BBF672" s="7"/>
      <c r="BBG672" s="7"/>
      <c r="BBH672" s="7"/>
      <c r="BBI672" s="7"/>
      <c r="BBJ672" s="7"/>
      <c r="BBK672" s="7"/>
      <c r="BBL672" s="7"/>
      <c r="BBM672" s="7"/>
      <c r="BBN672" s="7"/>
      <c r="BBO672" s="7"/>
      <c r="BBP672" s="7"/>
      <c r="BBQ672" s="7"/>
      <c r="BBR672" s="7"/>
      <c r="BBS672" s="7"/>
      <c r="BBT672" s="7"/>
      <c r="BBU672" s="7"/>
      <c r="BBV672" s="7"/>
      <c r="BBW672" s="7"/>
      <c r="BBX672" s="7"/>
      <c r="BBY672" s="7"/>
      <c r="BBZ672" s="7"/>
      <c r="BCA672" s="7"/>
      <c r="BCB672" s="7"/>
      <c r="BCC672" s="7"/>
      <c r="BCD672" s="7"/>
      <c r="BCE672" s="7"/>
      <c r="BCF672" s="7"/>
      <c r="BCG672" s="7"/>
      <c r="BCH672" s="7"/>
      <c r="BCI672" s="7"/>
      <c r="BCJ672" s="7"/>
      <c r="BCK672" s="7"/>
      <c r="BCL672" s="7"/>
      <c r="BCM672" s="7"/>
      <c r="BCN672" s="7"/>
      <c r="BCO672" s="7"/>
      <c r="BCP672" s="7"/>
      <c r="BCQ672" s="7"/>
      <c r="BCR672" s="7"/>
      <c r="BCS672" s="7"/>
      <c r="BCT672" s="7"/>
      <c r="BCU672" s="7"/>
      <c r="BCV672" s="7"/>
      <c r="BCW672" s="7"/>
      <c r="BCX672" s="7"/>
      <c r="BCY672" s="7"/>
      <c r="BCZ672" s="7"/>
      <c r="BDA672" s="7"/>
      <c r="BDB672" s="7"/>
      <c r="BDC672" s="7"/>
      <c r="BDD672" s="7"/>
      <c r="BDE672" s="7"/>
      <c r="BDF672" s="7"/>
      <c r="BDG672" s="7"/>
      <c r="BDH672" s="7"/>
      <c r="BDI672" s="7"/>
      <c r="BDJ672" s="7"/>
      <c r="BDK672" s="7"/>
      <c r="BDL672" s="7"/>
      <c r="BDM672" s="7"/>
      <c r="BDN672" s="7"/>
      <c r="BDO672" s="7"/>
      <c r="BDP672" s="7"/>
      <c r="BDQ672" s="7"/>
      <c r="BDR672" s="7"/>
      <c r="BDS672" s="7"/>
      <c r="BDT672" s="7"/>
      <c r="BDU672" s="7"/>
      <c r="BDV672" s="7"/>
      <c r="BDW672" s="7"/>
      <c r="BDX672" s="7"/>
      <c r="BDY672" s="7"/>
      <c r="BDZ672" s="7"/>
      <c r="BEA672" s="7"/>
      <c r="BEB672" s="7"/>
      <c r="BEC672" s="7"/>
      <c r="BED672" s="7"/>
      <c r="BEE672" s="7"/>
      <c r="BEF672" s="7"/>
      <c r="BEG672" s="7"/>
      <c r="BEH672" s="7"/>
      <c r="BEI672" s="7"/>
      <c r="BEJ672" s="7"/>
      <c r="BEK672" s="7"/>
      <c r="BEL672" s="7"/>
      <c r="BEM672" s="7"/>
      <c r="BEN672" s="7"/>
      <c r="BEO672" s="7"/>
      <c r="BEP672" s="7"/>
      <c r="BEQ672" s="7"/>
      <c r="BER672" s="7"/>
      <c r="BES672" s="7"/>
      <c r="BET672" s="7"/>
      <c r="BEU672" s="7"/>
      <c r="BEV672" s="7"/>
      <c r="BEW672" s="7"/>
      <c r="BEX672" s="7"/>
      <c r="BEY672" s="7"/>
      <c r="BEZ672" s="7"/>
      <c r="BFA672" s="7"/>
      <c r="BFB672" s="7"/>
      <c r="BFC672" s="7"/>
      <c r="BFD672" s="7"/>
      <c r="BFE672" s="7"/>
      <c r="BFF672" s="7"/>
      <c r="BFG672" s="7"/>
      <c r="BFH672" s="7"/>
      <c r="BFI672" s="7"/>
      <c r="BFJ672" s="7"/>
      <c r="BFK672" s="7"/>
      <c r="BFL672" s="7"/>
      <c r="BFM672" s="7"/>
      <c r="BFN672" s="7"/>
      <c r="BFO672" s="7"/>
      <c r="BFP672" s="7"/>
      <c r="BFQ672" s="7"/>
      <c r="BFR672" s="7"/>
      <c r="BFS672" s="7"/>
      <c r="BFT672" s="7"/>
      <c r="BFU672" s="7"/>
      <c r="BFV672" s="7"/>
      <c r="BFW672" s="7"/>
      <c r="BFX672" s="7"/>
      <c r="BFY672" s="7"/>
      <c r="BFZ672" s="7"/>
      <c r="BGA672" s="7"/>
      <c r="BGB672" s="7"/>
      <c r="BGC672" s="7"/>
      <c r="BGD672" s="7"/>
      <c r="BGE672" s="7"/>
      <c r="BGF672" s="7"/>
      <c r="BGG672" s="7"/>
      <c r="BGH672" s="7"/>
      <c r="BGI672" s="7"/>
      <c r="BGJ672" s="7"/>
      <c r="BGK672" s="7"/>
      <c r="BGL672" s="7"/>
      <c r="BGM672" s="7"/>
      <c r="BGN672" s="7"/>
      <c r="BGO672" s="7"/>
      <c r="BGP672" s="7"/>
      <c r="BGQ672" s="7"/>
      <c r="BGR672" s="7"/>
      <c r="BGS672" s="7"/>
      <c r="BGT672" s="7"/>
      <c r="BGU672" s="7"/>
      <c r="BGV672" s="7"/>
      <c r="BGW672" s="7"/>
      <c r="BGX672" s="7"/>
      <c r="BGY672" s="7"/>
      <c r="BGZ672" s="7"/>
      <c r="BHA672" s="7"/>
      <c r="BHB672" s="7"/>
      <c r="BHC672" s="7"/>
      <c r="BHD672" s="7"/>
      <c r="BHE672" s="7"/>
      <c r="BHF672" s="7"/>
      <c r="BHG672" s="7"/>
      <c r="BHH672" s="7"/>
      <c r="BHI672" s="7"/>
      <c r="BHJ672" s="7"/>
      <c r="BHK672" s="7"/>
      <c r="BHL672" s="7"/>
      <c r="BHM672" s="7"/>
      <c r="BHN672" s="7"/>
      <c r="BHO672" s="7"/>
      <c r="BHP672" s="7"/>
      <c r="BHQ672" s="7"/>
      <c r="BHR672" s="7"/>
      <c r="BHS672" s="7"/>
      <c r="BHT672" s="7"/>
      <c r="BHU672" s="7"/>
      <c r="BHV672" s="7"/>
      <c r="BHW672" s="7"/>
      <c r="BHX672" s="7"/>
      <c r="BHY672" s="7"/>
      <c r="BHZ672" s="7"/>
      <c r="BIA672" s="7"/>
      <c r="BIB672" s="7"/>
      <c r="BIC672" s="7"/>
      <c r="BID672" s="7"/>
      <c r="BIE672" s="7"/>
      <c r="BIF672" s="7"/>
      <c r="BIG672" s="7"/>
      <c r="BIH672" s="7"/>
      <c r="BII672" s="7"/>
      <c r="BIJ672" s="7"/>
      <c r="BIK672" s="7"/>
      <c r="BIL672" s="7"/>
      <c r="BIM672" s="7"/>
      <c r="BIN672" s="7"/>
      <c r="BIO672" s="7"/>
      <c r="BIP672" s="7"/>
      <c r="BIQ672" s="7"/>
      <c r="BIR672" s="7"/>
      <c r="BIS672" s="7"/>
      <c r="BIT672" s="7"/>
      <c r="BIU672" s="7"/>
      <c r="BIV672" s="7"/>
      <c r="BIW672" s="7"/>
      <c r="BIX672" s="7"/>
      <c r="BIY672" s="7"/>
      <c r="BIZ672" s="7"/>
      <c r="BJA672" s="7"/>
      <c r="BJB672" s="7"/>
      <c r="BJC672" s="7"/>
      <c r="BJD672" s="7"/>
      <c r="BJE672" s="7"/>
      <c r="BJF672" s="7"/>
      <c r="BJG672" s="7"/>
      <c r="BJH672" s="7"/>
      <c r="BJI672" s="7"/>
      <c r="BJJ672" s="7"/>
      <c r="BJK672" s="7"/>
      <c r="BJL672" s="7"/>
      <c r="BJM672" s="7"/>
      <c r="BJN672" s="7"/>
      <c r="BJO672" s="7"/>
      <c r="BJP672" s="7"/>
      <c r="BJQ672" s="7"/>
      <c r="BJR672" s="7"/>
      <c r="BJS672" s="7"/>
      <c r="BJT672" s="7"/>
      <c r="BJU672" s="7"/>
      <c r="BJV672" s="7"/>
      <c r="BJW672" s="7"/>
      <c r="BJX672" s="7"/>
      <c r="BJY672" s="7"/>
      <c r="BJZ672" s="7"/>
      <c r="BKA672" s="7"/>
      <c r="BKB672" s="7"/>
      <c r="BKC672" s="7"/>
      <c r="BKD672" s="7"/>
      <c r="BKE672" s="7"/>
      <c r="BKF672" s="7"/>
      <c r="BKG672" s="7"/>
      <c r="BKH672" s="7"/>
      <c r="BKI672" s="7"/>
      <c r="BKJ672" s="7"/>
      <c r="BKK672" s="7"/>
      <c r="BKL672" s="7"/>
      <c r="BKM672" s="7"/>
      <c r="BKN672" s="7"/>
      <c r="BKO672" s="7"/>
      <c r="BKP672" s="7"/>
      <c r="BKQ672" s="7"/>
      <c r="BKR672" s="7"/>
      <c r="BKS672" s="7"/>
      <c r="BKT672" s="7"/>
      <c r="BKU672" s="7"/>
      <c r="BKV672" s="7"/>
      <c r="BKW672" s="7"/>
      <c r="BKX672" s="7"/>
      <c r="BKY672" s="7"/>
      <c r="BKZ672" s="7"/>
      <c r="BLA672" s="7"/>
      <c r="BLB672" s="7"/>
      <c r="BLC672" s="7"/>
      <c r="BLD672" s="7"/>
      <c r="BLE672" s="7"/>
      <c r="BLF672" s="7"/>
      <c r="BLG672" s="7"/>
      <c r="BLH672" s="7"/>
      <c r="BLI672" s="7"/>
      <c r="BLJ672" s="7"/>
      <c r="BLK672" s="7"/>
      <c r="BLL672" s="7"/>
      <c r="BLM672" s="7"/>
      <c r="BLN672" s="7"/>
      <c r="BLO672" s="7"/>
      <c r="BLP672" s="7"/>
      <c r="BLQ672" s="7"/>
      <c r="BLR672" s="7"/>
      <c r="BLS672" s="7"/>
      <c r="BLT672" s="7"/>
      <c r="BLU672" s="7"/>
      <c r="BLV672" s="7"/>
      <c r="BLW672" s="7"/>
      <c r="BLX672" s="7"/>
      <c r="BLY672" s="7"/>
      <c r="BLZ672" s="7"/>
      <c r="BMA672" s="7"/>
      <c r="BMB672" s="7"/>
      <c r="BMC672" s="7"/>
      <c r="BMD672" s="7"/>
      <c r="BME672" s="7"/>
      <c r="BMF672" s="7"/>
      <c r="BMG672" s="7"/>
      <c r="BMH672" s="7"/>
      <c r="BMI672" s="7"/>
      <c r="BMJ672" s="7"/>
      <c r="BMK672" s="7"/>
      <c r="BML672" s="7"/>
      <c r="BMM672" s="7"/>
      <c r="BMN672" s="7"/>
      <c r="BMO672" s="7"/>
      <c r="BMP672" s="7"/>
      <c r="BMQ672" s="7"/>
      <c r="BMR672" s="7"/>
      <c r="BMS672" s="7"/>
      <c r="BMT672" s="7"/>
      <c r="BMU672" s="7"/>
      <c r="BMV672" s="7"/>
      <c r="BMW672" s="7"/>
      <c r="BMX672" s="7"/>
      <c r="BMY672" s="7"/>
      <c r="BMZ672" s="7"/>
      <c r="BNA672" s="7"/>
      <c r="BNB672" s="7"/>
      <c r="BNC672" s="7"/>
      <c r="BND672" s="7"/>
      <c r="BNE672" s="7"/>
      <c r="BNF672" s="7"/>
      <c r="BNG672" s="7"/>
      <c r="BNH672" s="7"/>
      <c r="BNI672" s="7"/>
      <c r="BNJ672" s="7"/>
      <c r="BNK672" s="7"/>
      <c r="BNL672" s="7"/>
      <c r="BNM672" s="7"/>
      <c r="BNN672" s="7"/>
      <c r="BNO672" s="7"/>
      <c r="BNP672" s="7"/>
      <c r="BNQ672" s="7"/>
      <c r="BNR672" s="7"/>
      <c r="BNS672" s="7"/>
      <c r="BNT672" s="7"/>
      <c r="BNU672" s="7"/>
      <c r="BNV672" s="7"/>
      <c r="BNW672" s="7"/>
      <c r="BNX672" s="7"/>
      <c r="BNY672" s="7"/>
      <c r="BNZ672" s="7"/>
      <c r="BOA672" s="7"/>
      <c r="BOB672" s="7"/>
      <c r="BOC672" s="7"/>
      <c r="BOD672" s="7"/>
      <c r="BOE672" s="7"/>
      <c r="BOF672" s="7"/>
      <c r="BOG672" s="7"/>
      <c r="BOH672" s="7"/>
      <c r="BOI672" s="7"/>
      <c r="BOJ672" s="7"/>
      <c r="BOK672" s="7"/>
      <c r="BOL672" s="7"/>
      <c r="BOM672" s="7"/>
      <c r="BON672" s="7"/>
      <c r="BOO672" s="7"/>
      <c r="BOP672" s="7"/>
      <c r="BOQ672" s="7"/>
      <c r="BOR672" s="7"/>
      <c r="BOS672" s="7"/>
      <c r="BOT672" s="7"/>
      <c r="BOU672" s="7"/>
      <c r="BOV672" s="7"/>
      <c r="BOW672" s="7"/>
      <c r="BOX672" s="7"/>
      <c r="BOY672" s="7"/>
      <c r="BOZ672" s="7"/>
      <c r="BPA672" s="7"/>
      <c r="BPB672" s="7"/>
      <c r="BPC672" s="7"/>
      <c r="BPD672" s="7"/>
      <c r="BPE672" s="7"/>
      <c r="BPF672" s="7"/>
      <c r="BPG672" s="7"/>
      <c r="BPH672" s="7"/>
      <c r="BPI672" s="7"/>
      <c r="BPJ672" s="7"/>
      <c r="BPK672" s="7"/>
      <c r="BPL672" s="7"/>
      <c r="BPM672" s="7"/>
      <c r="BPN672" s="7"/>
      <c r="BPO672" s="7"/>
      <c r="BPP672" s="7"/>
      <c r="BPQ672" s="7"/>
      <c r="BPR672" s="7"/>
      <c r="BPS672" s="7"/>
      <c r="BPT672" s="7"/>
      <c r="BPU672" s="7"/>
      <c r="BPV672" s="7"/>
      <c r="BPW672" s="7"/>
      <c r="BPX672" s="7"/>
      <c r="BPY672" s="7"/>
      <c r="BPZ672" s="7"/>
      <c r="BQA672" s="7"/>
      <c r="BQB672" s="7"/>
      <c r="BQC672" s="7"/>
      <c r="BQD672" s="7"/>
      <c r="BQE672" s="7"/>
      <c r="BQF672" s="7"/>
      <c r="BQG672" s="7"/>
      <c r="BQH672" s="7"/>
      <c r="BQI672" s="7"/>
      <c r="BQJ672" s="7"/>
      <c r="BQK672" s="7"/>
      <c r="BQL672" s="7"/>
      <c r="BQM672" s="7"/>
      <c r="BQN672" s="7"/>
      <c r="BQO672" s="7"/>
      <c r="BQP672" s="7"/>
      <c r="BQQ672" s="7"/>
      <c r="BQR672" s="7"/>
      <c r="BQS672" s="7"/>
      <c r="BQT672" s="7"/>
      <c r="BQU672" s="7"/>
      <c r="BQV672" s="7"/>
      <c r="BQW672" s="7"/>
      <c r="BQX672" s="7"/>
      <c r="BQY672" s="7"/>
      <c r="BQZ672" s="7"/>
      <c r="BRA672" s="7"/>
      <c r="BRB672" s="7"/>
      <c r="BRC672" s="7"/>
      <c r="BRD672" s="7"/>
      <c r="BRE672" s="7"/>
      <c r="BRF672" s="7"/>
      <c r="BRG672" s="7"/>
      <c r="BRH672" s="7"/>
      <c r="BRI672" s="7"/>
      <c r="BRJ672" s="7"/>
      <c r="BRK672" s="7"/>
      <c r="BRL672" s="7"/>
      <c r="BRM672" s="7"/>
      <c r="BRN672" s="7"/>
      <c r="BRO672" s="7"/>
      <c r="BRP672" s="7"/>
      <c r="BRQ672" s="7"/>
      <c r="BRR672" s="7"/>
      <c r="BRS672" s="7"/>
      <c r="BRT672" s="7"/>
      <c r="BRU672" s="7"/>
      <c r="BRV672" s="7"/>
      <c r="BRW672" s="7"/>
      <c r="BRX672" s="7"/>
      <c r="BRY672" s="7"/>
      <c r="BRZ672" s="7"/>
      <c r="BSA672" s="7"/>
      <c r="BSB672" s="7"/>
      <c r="BSC672" s="7"/>
      <c r="BSD672" s="7"/>
      <c r="BSE672" s="7"/>
      <c r="BSF672" s="7"/>
      <c r="BSG672" s="7"/>
      <c r="BSH672" s="7"/>
      <c r="BSI672" s="7"/>
      <c r="BSJ672" s="7"/>
      <c r="BSK672" s="7"/>
      <c r="BSL672" s="7"/>
      <c r="BSM672" s="7"/>
      <c r="BSN672" s="7"/>
      <c r="BSO672" s="7"/>
      <c r="BSP672" s="7"/>
      <c r="BSQ672" s="7"/>
      <c r="BSR672" s="7"/>
      <c r="BSS672" s="7"/>
      <c r="BST672" s="7"/>
      <c r="BSU672" s="7"/>
      <c r="BSV672" s="7"/>
      <c r="BSW672" s="7"/>
      <c r="BSX672" s="7"/>
      <c r="BSY672" s="7"/>
      <c r="BSZ672" s="7"/>
      <c r="BTA672" s="7"/>
      <c r="BTB672" s="7"/>
      <c r="BTC672" s="7"/>
      <c r="BTD672" s="7"/>
      <c r="BTE672" s="7"/>
      <c r="BTF672" s="7"/>
      <c r="BTG672" s="7"/>
      <c r="BTH672" s="7"/>
      <c r="BTI672" s="7"/>
      <c r="BTJ672" s="7"/>
      <c r="BTK672" s="7"/>
      <c r="BTL672" s="7"/>
      <c r="BTM672" s="7"/>
      <c r="BTN672" s="7"/>
      <c r="BTO672" s="7"/>
      <c r="BTP672" s="7"/>
      <c r="BTQ672" s="7"/>
      <c r="BTR672" s="7"/>
      <c r="BTS672" s="7"/>
      <c r="BTT672" s="7"/>
      <c r="BTU672" s="7"/>
      <c r="BTV672" s="7"/>
      <c r="BTW672" s="7"/>
      <c r="BTX672" s="7"/>
      <c r="BTY672" s="7"/>
      <c r="BTZ672" s="7"/>
      <c r="BUA672" s="7"/>
      <c r="BUB672" s="7"/>
      <c r="BUC672" s="7"/>
      <c r="BUD672" s="7"/>
      <c r="BUE672" s="7"/>
      <c r="BUF672" s="7"/>
      <c r="BUG672" s="7"/>
      <c r="BUH672" s="7"/>
      <c r="BUI672" s="7"/>
      <c r="BUJ672" s="7"/>
      <c r="BUK672" s="7"/>
      <c r="BUL672" s="7"/>
      <c r="BUM672" s="7"/>
      <c r="BUN672" s="7"/>
      <c r="BUO672" s="7"/>
      <c r="BUP672" s="7"/>
      <c r="BUQ672" s="7"/>
      <c r="BUR672" s="7"/>
      <c r="BUS672" s="7"/>
      <c r="BUT672" s="7"/>
      <c r="BUU672" s="7"/>
      <c r="BUV672" s="7"/>
      <c r="BUW672" s="7"/>
      <c r="BUX672" s="7"/>
      <c r="BUY672" s="7"/>
      <c r="BUZ672" s="7"/>
      <c r="BVA672" s="7"/>
      <c r="BVB672" s="7"/>
      <c r="BVC672" s="7"/>
      <c r="BVD672" s="7"/>
      <c r="BVE672" s="7"/>
      <c r="BVF672" s="7"/>
      <c r="BVG672" s="7"/>
      <c r="BVH672" s="7"/>
      <c r="BVI672" s="7"/>
      <c r="BVJ672" s="7"/>
      <c r="BVK672" s="7"/>
      <c r="BVL672" s="7"/>
      <c r="BVM672" s="7"/>
      <c r="BVN672" s="7"/>
      <c r="BVO672" s="7"/>
      <c r="BVP672" s="7"/>
      <c r="BVQ672" s="7"/>
      <c r="BVR672" s="7"/>
      <c r="BVS672" s="7"/>
      <c r="BVT672" s="7"/>
      <c r="BVU672" s="7"/>
      <c r="BVV672" s="7"/>
      <c r="BVW672" s="7"/>
      <c r="BVX672" s="7"/>
      <c r="BVY672" s="7"/>
      <c r="BVZ672" s="7"/>
      <c r="BWA672" s="7"/>
      <c r="BWB672" s="7"/>
      <c r="BWC672" s="7"/>
      <c r="BWD672" s="7"/>
      <c r="BWE672" s="7"/>
      <c r="BWF672" s="7"/>
      <c r="BWG672" s="7"/>
      <c r="BWH672" s="7"/>
      <c r="BWI672" s="7"/>
      <c r="BWJ672" s="7"/>
      <c r="BWK672" s="7"/>
      <c r="BWL672" s="7"/>
      <c r="BWM672" s="7"/>
      <c r="BWN672" s="7"/>
      <c r="BWO672" s="7"/>
      <c r="BWP672" s="7"/>
      <c r="BWQ672" s="7"/>
      <c r="BWR672" s="7"/>
      <c r="BWS672" s="7"/>
      <c r="BWT672" s="7"/>
      <c r="BWU672" s="7"/>
      <c r="BWV672" s="7"/>
      <c r="BWW672" s="7"/>
      <c r="BWX672" s="7"/>
      <c r="BWY672" s="7"/>
      <c r="BWZ672" s="7"/>
      <c r="BXA672" s="7"/>
      <c r="BXB672" s="7"/>
      <c r="BXC672" s="7"/>
      <c r="BXD672" s="7"/>
      <c r="BXE672" s="7"/>
      <c r="BXF672" s="7"/>
      <c r="BXG672" s="7"/>
      <c r="BXH672" s="7"/>
      <c r="BXI672" s="7"/>
      <c r="BXJ672" s="7"/>
      <c r="BXK672" s="7"/>
      <c r="BXL672" s="7"/>
      <c r="BXM672" s="7"/>
      <c r="BXN672" s="7"/>
      <c r="BXO672" s="7"/>
      <c r="BXP672" s="7"/>
      <c r="BXQ672" s="7"/>
      <c r="BXR672" s="7"/>
      <c r="BXS672" s="7"/>
      <c r="BXT672" s="7"/>
      <c r="BXU672" s="7"/>
      <c r="BXV672" s="7"/>
      <c r="BXW672" s="7"/>
      <c r="BXX672" s="7"/>
      <c r="BXY672" s="7"/>
      <c r="BXZ672" s="7"/>
      <c r="BYA672" s="7"/>
      <c r="BYB672" s="7"/>
      <c r="BYC672" s="7"/>
      <c r="BYD672" s="7"/>
      <c r="BYE672" s="7"/>
      <c r="BYF672" s="7"/>
      <c r="BYG672" s="7"/>
      <c r="BYH672" s="7"/>
      <c r="BYI672" s="7"/>
      <c r="BYJ672" s="7"/>
      <c r="BYK672" s="7"/>
      <c r="BYL672" s="7"/>
      <c r="BYM672" s="7"/>
      <c r="BYN672" s="7"/>
      <c r="BYO672" s="7"/>
      <c r="BYP672" s="7"/>
      <c r="BYQ672" s="7"/>
      <c r="BYR672" s="7"/>
      <c r="BYS672" s="7"/>
      <c r="BYT672" s="7"/>
      <c r="BYU672" s="7"/>
      <c r="BYV672" s="7"/>
      <c r="BYW672" s="7"/>
      <c r="BYX672" s="7"/>
      <c r="BYY672" s="7"/>
      <c r="BYZ672" s="7"/>
      <c r="BZA672" s="7"/>
      <c r="BZB672" s="7"/>
      <c r="BZC672" s="7"/>
      <c r="BZD672" s="7"/>
      <c r="BZE672" s="7"/>
      <c r="BZF672" s="7"/>
      <c r="BZG672" s="7"/>
      <c r="BZH672" s="7"/>
      <c r="BZI672" s="7"/>
      <c r="BZJ672" s="7"/>
      <c r="BZK672" s="7"/>
      <c r="BZL672" s="7"/>
      <c r="BZM672" s="7"/>
      <c r="BZN672" s="7"/>
      <c r="BZO672" s="7"/>
      <c r="BZP672" s="7"/>
      <c r="BZQ672" s="7"/>
      <c r="BZR672" s="7"/>
      <c r="BZS672" s="7"/>
      <c r="BZT672" s="7"/>
      <c r="BZU672" s="7"/>
      <c r="BZV672" s="7"/>
      <c r="BZW672" s="7"/>
      <c r="BZX672" s="7"/>
      <c r="BZY672" s="7"/>
      <c r="BZZ672" s="7"/>
      <c r="CAA672" s="7"/>
      <c r="CAB672" s="7"/>
      <c r="CAC672" s="7"/>
      <c r="CAD672" s="7"/>
      <c r="CAE672" s="7"/>
      <c r="CAF672" s="7"/>
      <c r="CAG672" s="7"/>
      <c r="CAH672" s="7"/>
      <c r="CAI672" s="7"/>
      <c r="CAJ672" s="7"/>
      <c r="CAK672" s="7"/>
      <c r="CAL672" s="7"/>
      <c r="CAM672" s="7"/>
      <c r="CAN672" s="7"/>
      <c r="CAO672" s="7"/>
      <c r="CAP672" s="7"/>
      <c r="CAQ672" s="7"/>
      <c r="CAR672" s="7"/>
      <c r="CAS672" s="7"/>
      <c r="CAT672" s="7"/>
      <c r="CAU672" s="7"/>
      <c r="CAV672" s="7"/>
      <c r="CAW672" s="7"/>
      <c r="CAX672" s="7"/>
      <c r="CAY672" s="7"/>
      <c r="CAZ672" s="7"/>
      <c r="CBA672" s="7"/>
      <c r="CBB672" s="7"/>
      <c r="CBC672" s="7"/>
      <c r="CBD672" s="7"/>
      <c r="CBE672" s="7"/>
      <c r="CBF672" s="7"/>
      <c r="CBG672" s="7"/>
      <c r="CBH672" s="7"/>
      <c r="CBI672" s="7"/>
      <c r="CBJ672" s="7"/>
      <c r="CBK672" s="7"/>
      <c r="CBL672" s="7"/>
      <c r="CBM672" s="7"/>
      <c r="CBN672" s="7"/>
      <c r="CBO672" s="7"/>
      <c r="CBP672" s="7"/>
      <c r="CBQ672" s="7"/>
      <c r="CBR672" s="7"/>
      <c r="CBS672" s="7"/>
      <c r="CBT672" s="7"/>
      <c r="CBU672" s="7"/>
      <c r="CBV672" s="7"/>
      <c r="CBW672" s="7"/>
      <c r="CBX672" s="7"/>
      <c r="CBY672" s="7"/>
      <c r="CBZ672" s="7"/>
      <c r="CCA672" s="7"/>
      <c r="CCB672" s="7"/>
      <c r="CCC672" s="7"/>
      <c r="CCD672" s="7"/>
      <c r="CCE672" s="7"/>
      <c r="CCF672" s="7"/>
      <c r="CCG672" s="7"/>
      <c r="CCH672" s="7"/>
      <c r="CCI672" s="7"/>
      <c r="CCJ672" s="7"/>
      <c r="CCK672" s="7"/>
      <c r="CCL672" s="7"/>
      <c r="CCM672" s="7"/>
      <c r="CCN672" s="7"/>
      <c r="CCO672" s="7"/>
      <c r="CCP672" s="7"/>
      <c r="CCQ672" s="7"/>
      <c r="CCR672" s="7"/>
      <c r="CCS672" s="7"/>
      <c r="CCT672" s="7"/>
      <c r="CCU672" s="7"/>
      <c r="CCV672" s="7"/>
      <c r="CCW672" s="7"/>
      <c r="CCX672" s="7"/>
      <c r="CCY672" s="7"/>
      <c r="CCZ672" s="7"/>
      <c r="CDA672" s="7"/>
      <c r="CDB672" s="7"/>
      <c r="CDC672" s="7"/>
      <c r="CDD672" s="7"/>
      <c r="CDE672" s="7"/>
      <c r="CDF672" s="7"/>
      <c r="CDG672" s="7"/>
      <c r="CDH672" s="7"/>
      <c r="CDI672" s="7"/>
      <c r="CDJ672" s="7"/>
      <c r="CDK672" s="7"/>
      <c r="CDL672" s="7"/>
      <c r="CDM672" s="7"/>
      <c r="CDN672" s="7"/>
      <c r="CDO672" s="7"/>
      <c r="CDP672" s="7"/>
      <c r="CDQ672" s="7"/>
      <c r="CDR672" s="7"/>
      <c r="CDS672" s="7"/>
      <c r="CDT672" s="7"/>
      <c r="CDU672" s="7"/>
      <c r="CDV672" s="7"/>
      <c r="CDW672" s="7"/>
      <c r="CDX672" s="7"/>
      <c r="CDY672" s="7"/>
      <c r="CDZ672" s="7"/>
      <c r="CEA672" s="7"/>
      <c r="CEB672" s="7"/>
      <c r="CEC672" s="7"/>
      <c r="CED672" s="7"/>
      <c r="CEE672" s="7"/>
      <c r="CEF672" s="7"/>
      <c r="CEG672" s="7"/>
      <c r="CEH672" s="7"/>
      <c r="CEI672" s="7"/>
      <c r="CEJ672" s="7"/>
      <c r="CEK672" s="7"/>
      <c r="CEL672" s="7"/>
      <c r="CEM672" s="7"/>
      <c r="CEN672" s="7"/>
      <c r="CEO672" s="7"/>
      <c r="CEP672" s="7"/>
      <c r="CEQ672" s="7"/>
      <c r="CER672" s="7"/>
      <c r="CES672" s="7"/>
      <c r="CET672" s="7"/>
      <c r="CEU672" s="7"/>
      <c r="CEV672" s="7"/>
      <c r="CEW672" s="7"/>
      <c r="CEX672" s="7"/>
      <c r="CEY672" s="7"/>
      <c r="CEZ672" s="7"/>
      <c r="CFA672" s="7"/>
      <c r="CFB672" s="7"/>
      <c r="CFC672" s="7"/>
      <c r="CFD672" s="7"/>
      <c r="CFE672" s="7"/>
      <c r="CFF672" s="7"/>
      <c r="CFG672" s="7"/>
      <c r="CFH672" s="7"/>
      <c r="CFI672" s="7"/>
      <c r="CFJ672" s="7"/>
      <c r="CFK672" s="7"/>
      <c r="CFL672" s="7"/>
      <c r="CFM672" s="7"/>
      <c r="CFN672" s="7"/>
      <c r="CFO672" s="7"/>
      <c r="CFP672" s="7"/>
      <c r="CFQ672" s="7"/>
      <c r="CFR672" s="7"/>
      <c r="CFS672" s="7"/>
      <c r="CFT672" s="7"/>
      <c r="CFU672" s="7"/>
      <c r="CFV672" s="7"/>
      <c r="CFW672" s="7"/>
      <c r="CFX672" s="7"/>
      <c r="CFY672" s="7"/>
      <c r="CFZ672" s="7"/>
      <c r="CGA672" s="7"/>
      <c r="CGB672" s="7"/>
      <c r="CGC672" s="7"/>
      <c r="CGD672" s="7"/>
      <c r="CGE672" s="7"/>
      <c r="CGF672" s="7"/>
      <c r="CGG672" s="7"/>
      <c r="CGH672" s="7"/>
      <c r="CGI672" s="7"/>
      <c r="CGJ672" s="7"/>
      <c r="CGK672" s="7"/>
      <c r="CGL672" s="7"/>
      <c r="CGM672" s="7"/>
      <c r="CGN672" s="7"/>
      <c r="CGO672" s="7"/>
      <c r="CGP672" s="7"/>
      <c r="CGQ672" s="7"/>
      <c r="CGR672" s="7"/>
      <c r="CGS672" s="7"/>
      <c r="CGT672" s="7"/>
      <c r="CGU672" s="7"/>
      <c r="CGV672" s="7"/>
      <c r="CGW672" s="7"/>
      <c r="CGX672" s="7"/>
      <c r="CGY672" s="7"/>
      <c r="CGZ672" s="7"/>
      <c r="CHA672" s="7"/>
      <c r="CHB672" s="7"/>
      <c r="CHC672" s="7"/>
      <c r="CHD672" s="7"/>
      <c r="CHE672" s="7"/>
      <c r="CHF672" s="7"/>
      <c r="CHG672" s="7"/>
      <c r="CHH672" s="7"/>
      <c r="CHI672" s="7"/>
      <c r="CHJ672" s="7"/>
      <c r="CHK672" s="7"/>
      <c r="CHL672" s="7"/>
      <c r="CHM672" s="7"/>
      <c r="CHN672" s="7"/>
      <c r="CHO672" s="7"/>
      <c r="CHP672" s="7"/>
      <c r="CHQ672" s="7"/>
      <c r="CHR672" s="7"/>
      <c r="CHS672" s="7"/>
      <c r="CHT672" s="7"/>
      <c r="CHU672" s="7"/>
      <c r="CHV672" s="7"/>
      <c r="CHW672" s="7"/>
      <c r="CHX672" s="7"/>
      <c r="CHY672" s="7"/>
      <c r="CHZ672" s="7"/>
      <c r="CIA672" s="7"/>
      <c r="CIB672" s="7"/>
      <c r="CIC672" s="7"/>
      <c r="CID672" s="7"/>
      <c r="CIE672" s="7"/>
      <c r="CIF672" s="7"/>
      <c r="CIG672" s="7"/>
      <c r="CIH672" s="7"/>
      <c r="CII672" s="7"/>
      <c r="CIJ672" s="7"/>
      <c r="CIK672" s="7"/>
      <c r="CIL672" s="7"/>
      <c r="CIM672" s="7"/>
      <c r="CIN672" s="7"/>
      <c r="CIO672" s="7"/>
      <c r="CIP672" s="7"/>
      <c r="CIQ672" s="7"/>
      <c r="CIR672" s="7"/>
      <c r="CIS672" s="7"/>
      <c r="CIT672" s="7"/>
      <c r="CIU672" s="7"/>
      <c r="CIV672" s="7"/>
      <c r="CIW672" s="7"/>
      <c r="CIX672" s="7"/>
      <c r="CIY672" s="7"/>
      <c r="CIZ672" s="7"/>
      <c r="CJA672" s="7"/>
      <c r="CJB672" s="7"/>
      <c r="CJC672" s="7"/>
      <c r="CJD672" s="7"/>
      <c r="CJE672" s="7"/>
      <c r="CJF672" s="7"/>
      <c r="CJG672" s="7"/>
      <c r="CJH672" s="7"/>
      <c r="CJI672" s="7"/>
      <c r="CJJ672" s="7"/>
      <c r="CJK672" s="7"/>
      <c r="CJL672" s="7"/>
      <c r="CJM672" s="7"/>
      <c r="CJN672" s="7"/>
      <c r="CJO672" s="7"/>
      <c r="CJP672" s="7"/>
      <c r="CJQ672" s="7"/>
      <c r="CJR672" s="7"/>
      <c r="CJS672" s="7"/>
      <c r="CJT672" s="7"/>
      <c r="CJU672" s="7"/>
      <c r="CJV672" s="7"/>
      <c r="CJW672" s="7"/>
      <c r="CJX672" s="7"/>
      <c r="CJY672" s="7"/>
      <c r="CJZ672" s="7"/>
      <c r="CKA672" s="7"/>
      <c r="CKB672" s="7"/>
      <c r="CKC672" s="7"/>
      <c r="CKD672" s="7"/>
      <c r="CKE672" s="7"/>
      <c r="CKF672" s="7"/>
      <c r="CKG672" s="7"/>
      <c r="CKH672" s="7"/>
      <c r="CKI672" s="7"/>
      <c r="CKJ672" s="7"/>
      <c r="CKK672" s="7"/>
      <c r="CKL672" s="7"/>
      <c r="CKM672" s="7"/>
      <c r="CKN672" s="7"/>
      <c r="CKO672" s="7"/>
      <c r="CKP672" s="7"/>
      <c r="CKQ672" s="7"/>
      <c r="CKR672" s="7"/>
      <c r="CKS672" s="7"/>
      <c r="CKT672" s="7"/>
      <c r="CKU672" s="7"/>
      <c r="CKV672" s="7"/>
      <c r="CKW672" s="7"/>
      <c r="CKX672" s="7"/>
      <c r="CKY672" s="7"/>
      <c r="CKZ672" s="7"/>
      <c r="CLA672" s="7"/>
      <c r="CLB672" s="7"/>
      <c r="CLC672" s="7"/>
      <c r="CLD672" s="7"/>
      <c r="CLE672" s="7"/>
      <c r="CLF672" s="7"/>
      <c r="CLG672" s="7"/>
      <c r="CLH672" s="7"/>
      <c r="CLI672" s="7"/>
      <c r="CLJ672" s="7"/>
      <c r="CLK672" s="7"/>
      <c r="CLL672" s="7"/>
      <c r="CLM672" s="7"/>
      <c r="CLN672" s="7"/>
      <c r="CLO672" s="7"/>
      <c r="CLP672" s="7"/>
      <c r="CLQ672" s="7"/>
      <c r="CLR672" s="7"/>
      <c r="CLS672" s="7"/>
      <c r="CLT672" s="7"/>
      <c r="CLU672" s="7"/>
      <c r="CLV672" s="7"/>
      <c r="CLW672" s="7"/>
      <c r="CLX672" s="7"/>
      <c r="CLY672" s="7"/>
      <c r="CLZ672" s="7"/>
      <c r="CMA672" s="7"/>
      <c r="CMB672" s="7"/>
      <c r="CMC672" s="7"/>
      <c r="CMD672" s="7"/>
      <c r="CME672" s="7"/>
      <c r="CMF672" s="7"/>
      <c r="CMG672" s="7"/>
      <c r="CMH672" s="7"/>
      <c r="CMI672" s="7"/>
      <c r="CMJ672" s="7"/>
      <c r="CMK672" s="7"/>
      <c r="CML672" s="7"/>
      <c r="CMM672" s="7"/>
      <c r="CMN672" s="7"/>
      <c r="CMO672" s="7"/>
      <c r="CMP672" s="7"/>
      <c r="CMQ672" s="7"/>
      <c r="CMR672" s="7"/>
      <c r="CMS672" s="7"/>
      <c r="CMT672" s="7"/>
      <c r="CMU672" s="7"/>
      <c r="CMV672" s="7"/>
      <c r="CMW672" s="7"/>
      <c r="CMX672" s="7"/>
      <c r="CMY672" s="7"/>
      <c r="CMZ672" s="7"/>
      <c r="CNA672" s="7"/>
      <c r="CNB672" s="7"/>
      <c r="CNC672" s="7"/>
      <c r="CND672" s="7"/>
      <c r="CNE672" s="7"/>
      <c r="CNF672" s="7"/>
      <c r="CNG672" s="7"/>
      <c r="CNH672" s="7"/>
      <c r="CNI672" s="7"/>
      <c r="CNJ672" s="7"/>
      <c r="CNK672" s="7"/>
      <c r="CNL672" s="7"/>
      <c r="CNM672" s="7"/>
      <c r="CNN672" s="7"/>
      <c r="CNO672" s="7"/>
      <c r="CNP672" s="7"/>
      <c r="CNQ672" s="7"/>
      <c r="CNR672" s="7"/>
      <c r="CNS672" s="7"/>
      <c r="CNT672" s="7"/>
      <c r="CNU672" s="7"/>
      <c r="CNV672" s="7"/>
      <c r="CNW672" s="7"/>
      <c r="CNX672" s="7"/>
      <c r="CNY672" s="7"/>
      <c r="CNZ672" s="7"/>
      <c r="COA672" s="7"/>
      <c r="COB672" s="7"/>
      <c r="COC672" s="7"/>
      <c r="COD672" s="7"/>
      <c r="COE672" s="7"/>
      <c r="COF672" s="7"/>
      <c r="COG672" s="7"/>
      <c r="COH672" s="7"/>
      <c r="COI672" s="7"/>
      <c r="COJ672" s="7"/>
      <c r="COK672" s="7"/>
      <c r="COL672" s="7"/>
      <c r="COM672" s="7"/>
      <c r="CON672" s="7"/>
      <c r="COO672" s="7"/>
      <c r="COP672" s="7"/>
      <c r="COQ672" s="7"/>
      <c r="COR672" s="7"/>
      <c r="COS672" s="7"/>
      <c r="COT672" s="7"/>
      <c r="COU672" s="7"/>
      <c r="COV672" s="7"/>
      <c r="COW672" s="7"/>
      <c r="COX672" s="7"/>
      <c r="COY672" s="7"/>
      <c r="COZ672" s="7"/>
      <c r="CPA672" s="7"/>
      <c r="CPB672" s="7"/>
      <c r="CPC672" s="7"/>
      <c r="CPD672" s="7"/>
      <c r="CPE672" s="7"/>
      <c r="CPF672" s="7"/>
      <c r="CPG672" s="7"/>
      <c r="CPH672" s="7"/>
      <c r="CPI672" s="7"/>
      <c r="CPJ672" s="7"/>
      <c r="CPK672" s="7"/>
      <c r="CPL672" s="7"/>
      <c r="CPM672" s="7"/>
      <c r="CPN672" s="7"/>
      <c r="CPO672" s="7"/>
      <c r="CPP672" s="7"/>
      <c r="CPQ672" s="7"/>
      <c r="CPR672" s="7"/>
      <c r="CPS672" s="7"/>
      <c r="CPT672" s="7"/>
      <c r="CPU672" s="7"/>
      <c r="CPV672" s="7"/>
      <c r="CPW672" s="7"/>
      <c r="CPX672" s="7"/>
      <c r="CPY672" s="7"/>
      <c r="CPZ672" s="7"/>
      <c r="CQA672" s="7"/>
      <c r="CQB672" s="7"/>
      <c r="CQC672" s="7"/>
      <c r="CQD672" s="7"/>
      <c r="CQE672" s="7"/>
      <c r="CQF672" s="7"/>
      <c r="CQG672" s="7"/>
      <c r="CQH672" s="7"/>
      <c r="CQI672" s="7"/>
      <c r="CQJ672" s="7"/>
      <c r="CQK672" s="7"/>
      <c r="CQL672" s="7"/>
      <c r="CQM672" s="7"/>
      <c r="CQN672" s="7"/>
      <c r="CQO672" s="7"/>
      <c r="CQP672" s="7"/>
      <c r="CQQ672" s="7"/>
      <c r="CQR672" s="7"/>
      <c r="CQS672" s="7"/>
      <c r="CQT672" s="7"/>
      <c r="CQU672" s="7"/>
      <c r="CQV672" s="7"/>
      <c r="CQW672" s="7"/>
      <c r="CQX672" s="7"/>
      <c r="CQY672" s="7"/>
      <c r="CQZ672" s="7"/>
      <c r="CRA672" s="7"/>
      <c r="CRB672" s="7"/>
      <c r="CRC672" s="7"/>
      <c r="CRD672" s="7"/>
      <c r="CRE672" s="7"/>
      <c r="CRF672" s="7"/>
      <c r="CRG672" s="7"/>
      <c r="CRH672" s="7"/>
      <c r="CRI672" s="7"/>
      <c r="CRJ672" s="7"/>
      <c r="CRK672" s="7"/>
      <c r="CRL672" s="7"/>
      <c r="CRM672" s="7"/>
      <c r="CRN672" s="7"/>
      <c r="CRO672" s="7"/>
      <c r="CRP672" s="7"/>
      <c r="CRQ672" s="7"/>
      <c r="CRR672" s="7"/>
      <c r="CRS672" s="7"/>
      <c r="CRT672" s="7"/>
      <c r="CRU672" s="7"/>
      <c r="CRV672" s="7"/>
      <c r="CRW672" s="7"/>
      <c r="CRX672" s="7"/>
      <c r="CRY672" s="7"/>
      <c r="CRZ672" s="7"/>
      <c r="CSA672" s="7"/>
      <c r="CSB672" s="7"/>
      <c r="CSC672" s="7"/>
      <c r="CSD672" s="7"/>
      <c r="CSE672" s="7"/>
      <c r="CSF672" s="7"/>
      <c r="CSG672" s="7"/>
      <c r="CSH672" s="7"/>
      <c r="CSI672" s="7"/>
      <c r="CSJ672" s="7"/>
      <c r="CSK672" s="7"/>
      <c r="CSL672" s="7"/>
      <c r="CSM672" s="7"/>
      <c r="CSN672" s="7"/>
      <c r="CSO672" s="7"/>
      <c r="CSP672" s="7"/>
      <c r="CSQ672" s="7"/>
      <c r="CSR672" s="7"/>
      <c r="CSS672" s="7"/>
      <c r="CST672" s="7"/>
      <c r="CSU672" s="7"/>
      <c r="CSV672" s="7"/>
      <c r="CSW672" s="7"/>
      <c r="CSX672" s="7"/>
      <c r="CSY672" s="7"/>
      <c r="CSZ672" s="7"/>
      <c r="CTA672" s="7"/>
      <c r="CTB672" s="7"/>
      <c r="CTC672" s="7"/>
      <c r="CTD672" s="7"/>
      <c r="CTE672" s="7"/>
      <c r="CTF672" s="7"/>
      <c r="CTG672" s="7"/>
      <c r="CTH672" s="7"/>
      <c r="CTI672" s="7"/>
      <c r="CTJ672" s="7"/>
      <c r="CTK672" s="7"/>
      <c r="CTL672" s="7"/>
      <c r="CTM672" s="7"/>
      <c r="CTN672" s="7"/>
      <c r="CTO672" s="7"/>
      <c r="CTP672" s="7"/>
      <c r="CTQ672" s="7"/>
      <c r="CTR672" s="7"/>
      <c r="CTS672" s="7"/>
      <c r="CTT672" s="7"/>
      <c r="CTU672" s="7"/>
      <c r="CTV672" s="7"/>
      <c r="CTW672" s="7"/>
      <c r="CTX672" s="7"/>
      <c r="CTY672" s="7"/>
      <c r="CTZ672" s="7"/>
      <c r="CUA672" s="7"/>
      <c r="CUB672" s="7"/>
      <c r="CUC672" s="7"/>
      <c r="CUD672" s="7"/>
      <c r="CUE672" s="7"/>
      <c r="CUF672" s="7"/>
      <c r="CUG672" s="7"/>
      <c r="CUH672" s="7"/>
      <c r="CUI672" s="7"/>
      <c r="CUJ672" s="7"/>
      <c r="CUK672" s="7"/>
      <c r="CUL672" s="7"/>
      <c r="CUM672" s="7"/>
      <c r="CUN672" s="7"/>
      <c r="CUO672" s="7"/>
      <c r="CUP672" s="7"/>
      <c r="CUQ672" s="7"/>
      <c r="CUR672" s="7"/>
      <c r="CUS672" s="7"/>
      <c r="CUT672" s="7"/>
      <c r="CUU672" s="7"/>
      <c r="CUV672" s="7"/>
      <c r="CUW672" s="7"/>
      <c r="CUX672" s="7"/>
      <c r="CUY672" s="7"/>
      <c r="CUZ672" s="7"/>
      <c r="CVA672" s="7"/>
      <c r="CVB672" s="7"/>
      <c r="CVC672" s="7"/>
      <c r="CVD672" s="7"/>
      <c r="CVE672" s="7"/>
      <c r="CVF672" s="7"/>
      <c r="CVG672" s="7"/>
      <c r="CVH672" s="7"/>
      <c r="CVI672" s="7"/>
      <c r="CVJ672" s="7"/>
      <c r="CVK672" s="7"/>
      <c r="CVL672" s="7"/>
      <c r="CVM672" s="7"/>
      <c r="CVN672" s="7"/>
      <c r="CVO672" s="7"/>
      <c r="CVP672" s="7"/>
      <c r="CVQ672" s="7"/>
      <c r="CVR672" s="7"/>
      <c r="CVS672" s="7"/>
      <c r="CVT672" s="7"/>
      <c r="CVU672" s="7"/>
      <c r="CVV672" s="7"/>
      <c r="CVW672" s="7"/>
      <c r="CVX672" s="7"/>
      <c r="CVY672" s="7"/>
      <c r="CVZ672" s="7"/>
      <c r="CWA672" s="7"/>
      <c r="CWB672" s="7"/>
      <c r="CWC672" s="7"/>
      <c r="CWD672" s="7"/>
      <c r="CWE672" s="7"/>
      <c r="CWF672" s="7"/>
      <c r="CWG672" s="7"/>
      <c r="CWH672" s="7"/>
      <c r="CWI672" s="7"/>
      <c r="CWJ672" s="7"/>
      <c r="CWK672" s="7"/>
      <c r="CWL672" s="7"/>
      <c r="CWM672" s="7"/>
      <c r="CWN672" s="7"/>
      <c r="CWO672" s="7"/>
      <c r="CWP672" s="7"/>
      <c r="CWQ672" s="7"/>
      <c r="CWR672" s="7"/>
      <c r="CWS672" s="7"/>
      <c r="CWT672" s="7"/>
      <c r="CWU672" s="7"/>
      <c r="CWV672" s="7"/>
      <c r="CWW672" s="7"/>
      <c r="CWX672" s="7"/>
      <c r="CWY672" s="7"/>
      <c r="CWZ672" s="7"/>
      <c r="CXA672" s="7"/>
      <c r="CXB672" s="7"/>
      <c r="CXC672" s="7"/>
      <c r="CXD672" s="7"/>
      <c r="CXE672" s="7"/>
      <c r="CXF672" s="7"/>
      <c r="CXG672" s="7"/>
      <c r="CXH672" s="7"/>
      <c r="CXI672" s="7"/>
      <c r="CXJ672" s="7"/>
      <c r="CXK672" s="7"/>
      <c r="CXL672" s="7"/>
      <c r="CXM672" s="7"/>
      <c r="CXN672" s="7"/>
      <c r="CXO672" s="7"/>
      <c r="CXP672" s="7"/>
      <c r="CXQ672" s="7"/>
      <c r="CXR672" s="7"/>
      <c r="CXS672" s="7"/>
      <c r="CXT672" s="7"/>
      <c r="CXU672" s="7"/>
      <c r="CXV672" s="7"/>
      <c r="CXW672" s="7"/>
      <c r="CXX672" s="7"/>
      <c r="CXY672" s="7"/>
      <c r="CXZ672" s="7"/>
      <c r="CYA672" s="7"/>
      <c r="CYB672" s="7"/>
      <c r="CYC672" s="7"/>
      <c r="CYD672" s="7"/>
      <c r="CYE672" s="7"/>
      <c r="CYF672" s="7"/>
      <c r="CYG672" s="7"/>
      <c r="CYH672" s="7"/>
      <c r="CYI672" s="7"/>
      <c r="CYJ672" s="7"/>
      <c r="CYK672" s="7"/>
      <c r="CYL672" s="7"/>
      <c r="CYM672" s="7"/>
      <c r="CYN672" s="7"/>
      <c r="CYO672" s="7"/>
      <c r="CYP672" s="7"/>
      <c r="CYQ672" s="7"/>
      <c r="CYR672" s="7"/>
      <c r="CYS672" s="7"/>
      <c r="CYT672" s="7"/>
      <c r="CYU672" s="7"/>
      <c r="CYV672" s="7"/>
      <c r="CYW672" s="7"/>
      <c r="CYX672" s="7"/>
      <c r="CYY672" s="7"/>
      <c r="CYZ672" s="7"/>
      <c r="CZA672" s="7"/>
      <c r="CZB672" s="7"/>
      <c r="CZC672" s="7"/>
      <c r="CZD672" s="7"/>
      <c r="CZE672" s="7"/>
      <c r="CZF672" s="7"/>
      <c r="CZG672" s="7"/>
      <c r="CZH672" s="7"/>
      <c r="CZI672" s="7"/>
      <c r="CZJ672" s="7"/>
      <c r="CZK672" s="7"/>
      <c r="CZL672" s="7"/>
      <c r="CZM672" s="7"/>
      <c r="CZN672" s="7"/>
      <c r="CZO672" s="7"/>
      <c r="CZP672" s="7"/>
      <c r="CZQ672" s="7"/>
      <c r="CZR672" s="7"/>
      <c r="CZS672" s="7"/>
      <c r="CZT672" s="7"/>
      <c r="CZU672" s="7"/>
      <c r="CZV672" s="7"/>
      <c r="CZW672" s="7"/>
      <c r="CZX672" s="7"/>
      <c r="CZY672" s="7"/>
      <c r="CZZ672" s="7"/>
      <c r="DAA672" s="7"/>
      <c r="DAB672" s="7"/>
      <c r="DAC672" s="7"/>
      <c r="DAD672" s="7"/>
      <c r="DAE672" s="7"/>
      <c r="DAF672" s="7"/>
      <c r="DAG672" s="7"/>
      <c r="DAH672" s="7"/>
      <c r="DAI672" s="7"/>
      <c r="DAJ672" s="7"/>
      <c r="DAK672" s="7"/>
      <c r="DAL672" s="7"/>
      <c r="DAM672" s="7"/>
      <c r="DAN672" s="7"/>
      <c r="DAO672" s="7"/>
      <c r="DAP672" s="7"/>
      <c r="DAQ672" s="7"/>
      <c r="DAR672" s="7"/>
      <c r="DAS672" s="7"/>
      <c r="DAT672" s="7"/>
      <c r="DAU672" s="7"/>
      <c r="DAV672" s="7"/>
      <c r="DAW672" s="7"/>
      <c r="DAX672" s="7"/>
      <c r="DAY672" s="7"/>
      <c r="DAZ672" s="7"/>
      <c r="DBA672" s="7"/>
      <c r="DBB672" s="7"/>
      <c r="DBC672" s="7"/>
      <c r="DBD672" s="7"/>
      <c r="DBE672" s="7"/>
      <c r="DBF672" s="7"/>
      <c r="DBG672" s="7"/>
      <c r="DBH672" s="7"/>
      <c r="DBI672" s="7"/>
      <c r="DBJ672" s="7"/>
      <c r="DBK672" s="7"/>
      <c r="DBL672" s="7"/>
      <c r="DBM672" s="7"/>
      <c r="DBN672" s="7"/>
      <c r="DBO672" s="7"/>
      <c r="DBP672" s="7"/>
      <c r="DBQ672" s="7"/>
      <c r="DBR672" s="7"/>
      <c r="DBS672" s="7"/>
      <c r="DBT672" s="7"/>
      <c r="DBU672" s="7"/>
      <c r="DBV672" s="7"/>
      <c r="DBW672" s="7"/>
      <c r="DBX672" s="7"/>
      <c r="DBY672" s="7"/>
      <c r="DBZ672" s="7"/>
      <c r="DCA672" s="7"/>
      <c r="DCB672" s="7"/>
      <c r="DCC672" s="7"/>
      <c r="DCD672" s="7"/>
      <c r="DCE672" s="7"/>
      <c r="DCF672" s="7"/>
      <c r="DCG672" s="7"/>
      <c r="DCH672" s="7"/>
      <c r="DCI672" s="7"/>
      <c r="DCJ672" s="7"/>
      <c r="DCK672" s="7"/>
      <c r="DCL672" s="7"/>
      <c r="DCM672" s="7"/>
      <c r="DCN672" s="7"/>
      <c r="DCO672" s="7"/>
      <c r="DCP672" s="7"/>
      <c r="DCQ672" s="7"/>
      <c r="DCR672" s="7"/>
      <c r="DCS672" s="7"/>
      <c r="DCT672" s="7"/>
      <c r="DCU672" s="7"/>
      <c r="DCV672" s="7"/>
      <c r="DCW672" s="7"/>
      <c r="DCX672" s="7"/>
      <c r="DCY672" s="7"/>
      <c r="DCZ672" s="7"/>
      <c r="DDA672" s="7"/>
      <c r="DDB672" s="7"/>
      <c r="DDC672" s="7"/>
      <c r="DDD672" s="7"/>
      <c r="DDE672" s="7"/>
      <c r="DDF672" s="7"/>
      <c r="DDG672" s="7"/>
      <c r="DDH672" s="7"/>
      <c r="DDI672" s="7"/>
      <c r="DDJ672" s="7"/>
      <c r="DDK672" s="7"/>
      <c r="DDL672" s="7"/>
      <c r="DDM672" s="7"/>
      <c r="DDN672" s="7"/>
      <c r="DDO672" s="7"/>
      <c r="DDP672" s="7"/>
      <c r="DDQ672" s="7"/>
      <c r="DDR672" s="7"/>
      <c r="DDS672" s="7"/>
      <c r="DDT672" s="7"/>
      <c r="DDU672" s="7"/>
      <c r="DDV672" s="7"/>
      <c r="DDW672" s="7"/>
      <c r="DDX672" s="7"/>
      <c r="DDY672" s="7"/>
      <c r="DDZ672" s="7"/>
      <c r="DEA672" s="7"/>
      <c r="DEB672" s="7"/>
      <c r="DEC672" s="7"/>
      <c r="DED672" s="7"/>
      <c r="DEE672" s="7"/>
      <c r="DEF672" s="7"/>
      <c r="DEG672" s="7"/>
      <c r="DEH672" s="7"/>
      <c r="DEI672" s="7"/>
      <c r="DEJ672" s="7"/>
      <c r="DEK672" s="7"/>
      <c r="DEL672" s="7"/>
      <c r="DEM672" s="7"/>
      <c r="DEN672" s="7"/>
      <c r="DEO672" s="7"/>
      <c r="DEP672" s="7"/>
      <c r="DEQ672" s="7"/>
      <c r="DER672" s="7"/>
      <c r="DES672" s="7"/>
      <c r="DET672" s="7"/>
      <c r="DEU672" s="7"/>
      <c r="DEV672" s="7"/>
      <c r="DEW672" s="7"/>
      <c r="DEX672" s="7"/>
      <c r="DEY672" s="7"/>
      <c r="DEZ672" s="7"/>
      <c r="DFA672" s="7"/>
      <c r="DFB672" s="7"/>
      <c r="DFC672" s="7"/>
      <c r="DFD672" s="7"/>
      <c r="DFE672" s="7"/>
      <c r="DFF672" s="7"/>
      <c r="DFG672" s="7"/>
      <c r="DFH672" s="7"/>
      <c r="DFI672" s="7"/>
      <c r="DFJ672" s="7"/>
      <c r="DFK672" s="7"/>
      <c r="DFL672" s="7"/>
      <c r="DFM672" s="7"/>
      <c r="DFN672" s="7"/>
      <c r="DFO672" s="7"/>
      <c r="DFP672" s="7"/>
      <c r="DFQ672" s="7"/>
      <c r="DFR672" s="7"/>
      <c r="DFS672" s="7"/>
      <c r="DFT672" s="7"/>
      <c r="DFU672" s="7"/>
      <c r="DFV672" s="7"/>
      <c r="DFW672" s="7"/>
      <c r="DFX672" s="7"/>
      <c r="DFY672" s="7"/>
      <c r="DFZ672" s="7"/>
      <c r="DGA672" s="7"/>
      <c r="DGB672" s="7"/>
      <c r="DGC672" s="7"/>
      <c r="DGD672" s="7"/>
      <c r="DGE672" s="7"/>
      <c r="DGF672" s="7"/>
      <c r="DGG672" s="7"/>
      <c r="DGH672" s="7"/>
      <c r="DGI672" s="7"/>
      <c r="DGJ672" s="7"/>
      <c r="DGK672" s="7"/>
      <c r="DGL672" s="7"/>
      <c r="DGM672" s="7"/>
      <c r="DGN672" s="7"/>
      <c r="DGO672" s="7"/>
      <c r="DGP672" s="7"/>
      <c r="DGQ672" s="7"/>
      <c r="DGR672" s="7"/>
      <c r="DGS672" s="7"/>
      <c r="DGT672" s="7"/>
      <c r="DGU672" s="7"/>
      <c r="DGV672" s="7"/>
      <c r="DGW672" s="7"/>
      <c r="DGX672" s="7"/>
      <c r="DGY672" s="7"/>
      <c r="DGZ672" s="7"/>
      <c r="DHA672" s="7"/>
      <c r="DHB672" s="7"/>
      <c r="DHC672" s="7"/>
      <c r="DHD672" s="7"/>
      <c r="DHE672" s="7"/>
      <c r="DHF672" s="7"/>
      <c r="DHG672" s="7"/>
      <c r="DHH672" s="7"/>
      <c r="DHI672" s="7"/>
      <c r="DHJ672" s="7"/>
      <c r="DHK672" s="7"/>
      <c r="DHL672" s="7"/>
      <c r="DHM672" s="7"/>
      <c r="DHN672" s="7"/>
      <c r="DHO672" s="7"/>
      <c r="DHP672" s="7"/>
      <c r="DHQ672" s="7"/>
      <c r="DHR672" s="7"/>
      <c r="DHS672" s="7"/>
      <c r="DHT672" s="7"/>
      <c r="DHU672" s="7"/>
      <c r="DHV672" s="7"/>
      <c r="DHW672" s="7"/>
      <c r="DHX672" s="7"/>
      <c r="DHY672" s="7"/>
      <c r="DHZ672" s="7"/>
      <c r="DIA672" s="7"/>
      <c r="DIB672" s="7"/>
      <c r="DIC672" s="7"/>
      <c r="DID672" s="7"/>
      <c r="DIE672" s="7"/>
      <c r="DIF672" s="7"/>
      <c r="DIG672" s="7"/>
      <c r="DIH672" s="7"/>
      <c r="DII672" s="7"/>
      <c r="DIJ672" s="7"/>
      <c r="DIK672" s="7"/>
      <c r="DIL672" s="7"/>
      <c r="DIM672" s="7"/>
      <c r="DIN672" s="7"/>
      <c r="DIO672" s="7"/>
      <c r="DIP672" s="7"/>
      <c r="DIQ672" s="7"/>
      <c r="DIR672" s="7"/>
      <c r="DIS672" s="7"/>
      <c r="DIT672" s="7"/>
      <c r="DIU672" s="7"/>
      <c r="DIV672" s="7"/>
      <c r="DIW672" s="7"/>
      <c r="DIX672" s="7"/>
      <c r="DIY672" s="7"/>
      <c r="DIZ672" s="7"/>
      <c r="DJA672" s="7"/>
      <c r="DJB672" s="7"/>
      <c r="DJC672" s="7"/>
      <c r="DJD672" s="7"/>
      <c r="DJE672" s="7"/>
      <c r="DJF672" s="7"/>
      <c r="DJG672" s="7"/>
      <c r="DJH672" s="7"/>
      <c r="DJI672" s="7"/>
      <c r="DJJ672" s="7"/>
      <c r="DJK672" s="7"/>
      <c r="DJL672" s="7"/>
      <c r="DJM672" s="7"/>
      <c r="DJN672" s="7"/>
      <c r="DJO672" s="7"/>
      <c r="DJP672" s="7"/>
      <c r="DJQ672" s="7"/>
      <c r="DJR672" s="7"/>
      <c r="DJS672" s="7"/>
      <c r="DJT672" s="7"/>
      <c r="DJU672" s="7"/>
      <c r="DJV672" s="7"/>
      <c r="DJW672" s="7"/>
      <c r="DJX672" s="7"/>
      <c r="DJY672" s="7"/>
      <c r="DJZ672" s="7"/>
      <c r="DKA672" s="7"/>
      <c r="DKB672" s="7"/>
      <c r="DKC672" s="7"/>
      <c r="DKD672" s="7"/>
      <c r="DKE672" s="7"/>
      <c r="DKF672" s="7"/>
      <c r="DKG672" s="7"/>
      <c r="DKH672" s="7"/>
      <c r="DKI672" s="7"/>
      <c r="DKJ672" s="7"/>
      <c r="DKK672" s="7"/>
      <c r="DKL672" s="7"/>
      <c r="DKM672" s="7"/>
      <c r="DKN672" s="7"/>
      <c r="DKO672" s="7"/>
      <c r="DKP672" s="7"/>
      <c r="DKQ672" s="7"/>
      <c r="DKR672" s="7"/>
      <c r="DKS672" s="7"/>
      <c r="DKT672" s="7"/>
      <c r="DKU672" s="7"/>
      <c r="DKV672" s="7"/>
      <c r="DKW672" s="7"/>
      <c r="DKX672" s="7"/>
      <c r="DKY672" s="7"/>
      <c r="DKZ672" s="7"/>
      <c r="DLA672" s="7"/>
      <c r="DLB672" s="7"/>
      <c r="DLC672" s="7"/>
      <c r="DLD672" s="7"/>
      <c r="DLE672" s="7"/>
      <c r="DLF672" s="7"/>
      <c r="DLG672" s="7"/>
      <c r="DLH672" s="7"/>
      <c r="DLI672" s="7"/>
      <c r="DLJ672" s="7"/>
      <c r="DLK672" s="7"/>
      <c r="DLL672" s="7"/>
      <c r="DLM672" s="7"/>
      <c r="DLN672" s="7"/>
      <c r="DLO672" s="7"/>
      <c r="DLP672" s="7"/>
      <c r="DLQ672" s="7"/>
      <c r="DLR672" s="7"/>
      <c r="DLS672" s="7"/>
      <c r="DLT672" s="7"/>
      <c r="DLU672" s="7"/>
      <c r="DLV672" s="7"/>
      <c r="DLW672" s="7"/>
      <c r="DLX672" s="7"/>
      <c r="DLY672" s="7"/>
      <c r="DLZ672" s="7"/>
      <c r="DMA672" s="7"/>
      <c r="DMB672" s="7"/>
      <c r="DMC672" s="7"/>
      <c r="DMD672" s="7"/>
      <c r="DME672" s="7"/>
      <c r="DMF672" s="7"/>
      <c r="DMG672" s="7"/>
      <c r="DMH672" s="7"/>
      <c r="DMI672" s="7"/>
      <c r="DMJ672" s="7"/>
      <c r="DMK672" s="7"/>
      <c r="DML672" s="7"/>
      <c r="DMM672" s="7"/>
      <c r="DMN672" s="7"/>
      <c r="DMO672" s="7"/>
      <c r="DMP672" s="7"/>
      <c r="DMQ672" s="7"/>
      <c r="DMR672" s="7"/>
      <c r="DMS672" s="7"/>
      <c r="DMT672" s="7"/>
      <c r="DMU672" s="7"/>
      <c r="DMV672" s="7"/>
      <c r="DMW672" s="7"/>
      <c r="DMX672" s="7"/>
      <c r="DMY672" s="7"/>
      <c r="DMZ672" s="7"/>
      <c r="DNA672" s="7"/>
      <c r="DNB672" s="7"/>
      <c r="DNC672" s="7"/>
      <c r="DND672" s="7"/>
      <c r="DNE672" s="7"/>
      <c r="DNF672" s="7"/>
      <c r="DNG672" s="7"/>
      <c r="DNH672" s="7"/>
      <c r="DNI672" s="7"/>
      <c r="DNJ672" s="7"/>
      <c r="DNK672" s="7"/>
      <c r="DNL672" s="7"/>
      <c r="DNM672" s="7"/>
      <c r="DNN672" s="7"/>
      <c r="DNO672" s="7"/>
      <c r="DNP672" s="7"/>
      <c r="DNQ672" s="7"/>
      <c r="DNR672" s="7"/>
      <c r="DNS672" s="7"/>
      <c r="DNT672" s="7"/>
      <c r="DNU672" s="7"/>
      <c r="DNV672" s="7"/>
      <c r="DNW672" s="7"/>
      <c r="DNX672" s="7"/>
      <c r="DNY672" s="7"/>
      <c r="DNZ672" s="7"/>
      <c r="DOA672" s="7"/>
      <c r="DOB672" s="7"/>
      <c r="DOC672" s="7"/>
      <c r="DOD672" s="7"/>
      <c r="DOE672" s="7"/>
      <c r="DOF672" s="7"/>
      <c r="DOG672" s="7"/>
      <c r="DOH672" s="7"/>
      <c r="DOI672" s="7"/>
      <c r="DOJ672" s="7"/>
      <c r="DOK672" s="7"/>
      <c r="DOL672" s="7"/>
      <c r="DOM672" s="7"/>
      <c r="DON672" s="7"/>
      <c r="DOO672" s="7"/>
      <c r="DOP672" s="7"/>
      <c r="DOQ672" s="7"/>
      <c r="DOR672" s="7"/>
      <c r="DOS672" s="7"/>
      <c r="DOT672" s="7"/>
      <c r="DOU672" s="7"/>
      <c r="DOV672" s="7"/>
      <c r="DOW672" s="7"/>
      <c r="DOX672" s="7"/>
      <c r="DOY672" s="7"/>
      <c r="DOZ672" s="7"/>
      <c r="DPA672" s="7"/>
      <c r="DPB672" s="7"/>
      <c r="DPC672" s="7"/>
      <c r="DPD672" s="7"/>
      <c r="DPE672" s="7"/>
      <c r="DPF672" s="7"/>
      <c r="DPG672" s="7"/>
      <c r="DPH672" s="7"/>
      <c r="DPI672" s="7"/>
      <c r="DPJ672" s="7"/>
      <c r="DPK672" s="7"/>
      <c r="DPL672" s="7"/>
      <c r="DPM672" s="7"/>
      <c r="DPN672" s="7"/>
      <c r="DPO672" s="7"/>
      <c r="DPP672" s="7"/>
      <c r="DPQ672" s="7"/>
      <c r="DPR672" s="7"/>
      <c r="DPS672" s="7"/>
      <c r="DPT672" s="7"/>
      <c r="DPU672" s="7"/>
      <c r="DPV672" s="7"/>
      <c r="DPW672" s="7"/>
      <c r="DPX672" s="7"/>
      <c r="DPY672" s="7"/>
      <c r="DPZ672" s="7"/>
      <c r="DQA672" s="7"/>
      <c r="DQB672" s="7"/>
      <c r="DQC672" s="7"/>
      <c r="DQD672" s="7"/>
      <c r="DQE672" s="7"/>
      <c r="DQF672" s="7"/>
      <c r="DQG672" s="7"/>
      <c r="DQH672" s="7"/>
      <c r="DQI672" s="7"/>
      <c r="DQJ672" s="7"/>
      <c r="DQK672" s="7"/>
      <c r="DQL672" s="7"/>
      <c r="DQM672" s="7"/>
      <c r="DQN672" s="7"/>
      <c r="DQO672" s="7"/>
      <c r="DQP672" s="7"/>
      <c r="DQQ672" s="7"/>
      <c r="DQR672" s="7"/>
      <c r="DQS672" s="7"/>
      <c r="DQT672" s="7"/>
      <c r="DQU672" s="7"/>
      <c r="DQV672" s="7"/>
      <c r="DQW672" s="7"/>
      <c r="DQX672" s="7"/>
      <c r="DQY672" s="7"/>
      <c r="DQZ672" s="7"/>
      <c r="DRA672" s="7"/>
      <c r="DRB672" s="7"/>
      <c r="DRC672" s="7"/>
      <c r="DRD672" s="7"/>
      <c r="DRE672" s="7"/>
      <c r="DRF672" s="7"/>
      <c r="DRG672" s="7"/>
      <c r="DRH672" s="7"/>
      <c r="DRI672" s="7"/>
      <c r="DRJ672" s="7"/>
      <c r="DRK672" s="7"/>
      <c r="DRL672" s="7"/>
      <c r="DRM672" s="7"/>
      <c r="DRN672" s="7"/>
      <c r="DRO672" s="7"/>
      <c r="DRP672" s="7"/>
      <c r="DRQ672" s="7"/>
      <c r="DRR672" s="7"/>
      <c r="DRS672" s="7"/>
      <c r="DRT672" s="7"/>
      <c r="DRU672" s="7"/>
      <c r="DRV672" s="7"/>
      <c r="DRW672" s="7"/>
      <c r="DRX672" s="7"/>
      <c r="DRY672" s="7"/>
      <c r="DRZ672" s="7"/>
      <c r="DSA672" s="7"/>
      <c r="DSB672" s="7"/>
      <c r="DSC672" s="7"/>
      <c r="DSD672" s="7"/>
      <c r="DSE672" s="7"/>
      <c r="DSF672" s="7"/>
      <c r="DSG672" s="7"/>
      <c r="DSH672" s="7"/>
      <c r="DSI672" s="7"/>
      <c r="DSJ672" s="7"/>
      <c r="DSK672" s="7"/>
      <c r="DSL672" s="7"/>
      <c r="DSM672" s="7"/>
      <c r="DSN672" s="7"/>
      <c r="DSO672" s="7"/>
      <c r="DSP672" s="7"/>
      <c r="DSQ672" s="7"/>
      <c r="DSR672" s="7"/>
      <c r="DSS672" s="7"/>
      <c r="DST672" s="7"/>
      <c r="DSU672" s="7"/>
      <c r="DSV672" s="7"/>
      <c r="DSW672" s="7"/>
      <c r="DSX672" s="7"/>
      <c r="DSY672" s="7"/>
      <c r="DSZ672" s="7"/>
      <c r="DTA672" s="7"/>
      <c r="DTB672" s="7"/>
      <c r="DTC672" s="7"/>
      <c r="DTD672" s="7"/>
      <c r="DTE672" s="7"/>
      <c r="DTF672" s="7"/>
      <c r="DTG672" s="7"/>
      <c r="DTH672" s="7"/>
      <c r="DTI672" s="7"/>
      <c r="DTJ672" s="7"/>
      <c r="DTK672" s="7"/>
      <c r="DTL672" s="7"/>
      <c r="DTM672" s="7"/>
      <c r="DTN672" s="7"/>
      <c r="DTO672" s="7"/>
      <c r="DTP672" s="7"/>
      <c r="DTQ672" s="7"/>
      <c r="DTR672" s="7"/>
      <c r="DTS672" s="7"/>
      <c r="DTT672" s="7"/>
      <c r="DTU672" s="7"/>
      <c r="DTV672" s="7"/>
      <c r="DTW672" s="7"/>
      <c r="DTX672" s="7"/>
      <c r="DTY672" s="7"/>
      <c r="DTZ672" s="7"/>
      <c r="DUA672" s="7"/>
      <c r="DUB672" s="7"/>
      <c r="DUC672" s="7"/>
      <c r="DUD672" s="7"/>
      <c r="DUE672" s="7"/>
      <c r="DUF672" s="7"/>
      <c r="DUG672" s="7"/>
      <c r="DUH672" s="7"/>
      <c r="DUI672" s="7"/>
      <c r="DUJ672" s="7"/>
      <c r="DUK672" s="7"/>
      <c r="DUL672" s="7"/>
      <c r="DUM672" s="7"/>
      <c r="DUN672" s="7"/>
      <c r="DUO672" s="7"/>
      <c r="DUP672" s="7"/>
      <c r="DUQ672" s="7"/>
      <c r="DUR672" s="7"/>
      <c r="DUS672" s="7"/>
      <c r="DUT672" s="7"/>
      <c r="DUU672" s="7"/>
      <c r="DUV672" s="7"/>
      <c r="DUW672" s="7"/>
      <c r="DUX672" s="7"/>
      <c r="DUY672" s="7"/>
      <c r="DUZ672" s="7"/>
      <c r="DVA672" s="7"/>
      <c r="DVB672" s="7"/>
      <c r="DVC672" s="7"/>
      <c r="DVD672" s="7"/>
      <c r="DVE672" s="7"/>
      <c r="DVF672" s="7"/>
      <c r="DVG672" s="7"/>
      <c r="DVH672" s="7"/>
      <c r="DVI672" s="7"/>
      <c r="DVJ672" s="7"/>
      <c r="DVK672" s="7"/>
      <c r="DVL672" s="7"/>
      <c r="DVM672" s="7"/>
      <c r="DVN672" s="7"/>
      <c r="DVO672" s="7"/>
      <c r="DVP672" s="7"/>
      <c r="DVQ672" s="7"/>
      <c r="DVR672" s="7"/>
      <c r="DVS672" s="7"/>
      <c r="DVT672" s="7"/>
      <c r="DVU672" s="7"/>
      <c r="DVV672" s="7"/>
      <c r="DVW672" s="7"/>
      <c r="DVX672" s="7"/>
      <c r="DVY672" s="7"/>
      <c r="DVZ672" s="7"/>
      <c r="DWA672" s="7"/>
      <c r="DWB672" s="7"/>
      <c r="DWC672" s="7"/>
      <c r="DWD672" s="7"/>
      <c r="DWE672" s="7"/>
      <c r="DWF672" s="7"/>
      <c r="DWG672" s="7"/>
      <c r="DWH672" s="7"/>
      <c r="DWI672" s="7"/>
      <c r="DWJ672" s="7"/>
      <c r="DWK672" s="7"/>
      <c r="DWL672" s="7"/>
      <c r="DWM672" s="7"/>
      <c r="DWN672" s="7"/>
      <c r="DWO672" s="7"/>
      <c r="DWP672" s="7"/>
      <c r="DWQ672" s="7"/>
      <c r="DWR672" s="7"/>
      <c r="DWS672" s="7"/>
      <c r="DWT672" s="7"/>
      <c r="DWU672" s="7"/>
      <c r="DWV672" s="7"/>
      <c r="DWW672" s="7"/>
      <c r="DWX672" s="7"/>
      <c r="DWY672" s="7"/>
      <c r="DWZ672" s="7"/>
      <c r="DXA672" s="7"/>
      <c r="DXB672" s="7"/>
      <c r="DXC672" s="7"/>
      <c r="DXD672" s="7"/>
      <c r="DXE672" s="7"/>
      <c r="DXF672" s="7"/>
      <c r="DXG672" s="7"/>
      <c r="DXH672" s="7"/>
      <c r="DXI672" s="7"/>
      <c r="DXJ672" s="7"/>
      <c r="DXK672" s="7"/>
      <c r="DXL672" s="7"/>
      <c r="DXM672" s="7"/>
      <c r="DXN672" s="7"/>
      <c r="DXO672" s="7"/>
      <c r="DXP672" s="7"/>
      <c r="DXQ672" s="7"/>
      <c r="DXR672" s="7"/>
      <c r="DXS672" s="7"/>
      <c r="DXT672" s="7"/>
      <c r="DXU672" s="7"/>
      <c r="DXV672" s="7"/>
      <c r="DXW672" s="7"/>
      <c r="DXX672" s="7"/>
      <c r="DXY672" s="7"/>
      <c r="DXZ672" s="7"/>
      <c r="DYA672" s="7"/>
      <c r="DYB672" s="7"/>
      <c r="DYC672" s="7"/>
      <c r="DYD672" s="7"/>
      <c r="DYE672" s="7"/>
      <c r="DYF672" s="7"/>
      <c r="DYG672" s="7"/>
      <c r="DYH672" s="7"/>
      <c r="DYI672" s="7"/>
      <c r="DYJ672" s="7"/>
      <c r="DYK672" s="7"/>
      <c r="DYL672" s="7"/>
      <c r="DYM672" s="7"/>
      <c r="DYN672" s="7"/>
      <c r="DYO672" s="7"/>
      <c r="DYP672" s="7"/>
      <c r="DYQ672" s="7"/>
      <c r="DYR672" s="7"/>
      <c r="DYS672" s="7"/>
      <c r="DYT672" s="7"/>
      <c r="DYU672" s="7"/>
      <c r="DYV672" s="7"/>
      <c r="DYW672" s="7"/>
      <c r="DYX672" s="7"/>
      <c r="DYY672" s="7"/>
      <c r="DYZ672" s="7"/>
      <c r="DZA672" s="7"/>
      <c r="DZB672" s="7"/>
      <c r="DZC672" s="7"/>
      <c r="DZD672" s="7"/>
      <c r="DZE672" s="7"/>
      <c r="DZF672" s="7"/>
      <c r="DZG672" s="7"/>
      <c r="DZH672" s="7"/>
      <c r="DZI672" s="7"/>
      <c r="DZJ672" s="7"/>
      <c r="DZK672" s="7"/>
      <c r="DZL672" s="7"/>
      <c r="DZM672" s="7"/>
      <c r="DZN672" s="7"/>
      <c r="DZO672" s="7"/>
      <c r="DZP672" s="7"/>
      <c r="DZQ672" s="7"/>
      <c r="DZR672" s="7"/>
      <c r="DZS672" s="7"/>
      <c r="DZT672" s="7"/>
      <c r="DZU672" s="7"/>
      <c r="DZV672" s="7"/>
      <c r="DZW672" s="7"/>
      <c r="DZX672" s="7"/>
      <c r="DZY672" s="7"/>
      <c r="DZZ672" s="7"/>
      <c r="EAA672" s="7"/>
      <c r="EAB672" s="7"/>
      <c r="EAC672" s="7"/>
      <c r="EAD672" s="7"/>
      <c r="EAE672" s="7"/>
      <c r="EAF672" s="7"/>
      <c r="EAG672" s="7"/>
      <c r="EAH672" s="7"/>
      <c r="EAI672" s="7"/>
      <c r="EAJ672" s="7"/>
      <c r="EAK672" s="7"/>
      <c r="EAL672" s="7"/>
      <c r="EAM672" s="7"/>
      <c r="EAN672" s="7"/>
      <c r="EAO672" s="7"/>
      <c r="EAP672" s="7"/>
      <c r="EAQ672" s="7"/>
      <c r="EAR672" s="7"/>
      <c r="EAS672" s="7"/>
      <c r="EAT672" s="7"/>
      <c r="EAU672" s="7"/>
      <c r="EAV672" s="7"/>
      <c r="EAW672" s="7"/>
      <c r="EAX672" s="7"/>
      <c r="EAY672" s="7"/>
      <c r="EAZ672" s="7"/>
      <c r="EBA672" s="7"/>
      <c r="EBB672" s="7"/>
      <c r="EBC672" s="7"/>
      <c r="EBD672" s="7"/>
      <c r="EBE672" s="7"/>
      <c r="EBF672" s="7"/>
      <c r="EBG672" s="7"/>
      <c r="EBH672" s="7"/>
      <c r="EBI672" s="7"/>
      <c r="EBJ672" s="7"/>
      <c r="EBK672" s="7"/>
      <c r="EBL672" s="7"/>
      <c r="EBM672" s="7"/>
      <c r="EBN672" s="7"/>
      <c r="EBO672" s="7"/>
      <c r="EBP672" s="7"/>
      <c r="EBQ672" s="7"/>
      <c r="EBR672" s="7"/>
      <c r="EBS672" s="7"/>
      <c r="EBT672" s="7"/>
      <c r="EBU672" s="7"/>
      <c r="EBV672" s="7"/>
      <c r="EBW672" s="7"/>
      <c r="EBX672" s="7"/>
      <c r="EBY672" s="7"/>
      <c r="EBZ672" s="7"/>
      <c r="ECA672" s="7"/>
      <c r="ECB672" s="7"/>
      <c r="ECC672" s="7"/>
      <c r="ECD672" s="7"/>
      <c r="ECE672" s="7"/>
      <c r="ECF672" s="7"/>
      <c r="ECG672" s="7"/>
      <c r="ECH672" s="7"/>
      <c r="ECI672" s="7"/>
      <c r="ECJ672" s="7"/>
      <c r="ECK672" s="7"/>
      <c r="ECL672" s="7"/>
      <c r="ECM672" s="7"/>
      <c r="ECN672" s="7"/>
      <c r="ECO672" s="7"/>
      <c r="ECP672" s="7"/>
      <c r="ECQ672" s="7"/>
      <c r="ECR672" s="7"/>
      <c r="ECS672" s="7"/>
      <c r="ECT672" s="7"/>
      <c r="ECU672" s="7"/>
      <c r="ECV672" s="7"/>
      <c r="ECW672" s="7"/>
      <c r="ECX672" s="7"/>
      <c r="ECY672" s="7"/>
      <c r="ECZ672" s="7"/>
      <c r="EDA672" s="7"/>
      <c r="EDB672" s="7"/>
      <c r="EDC672" s="7"/>
      <c r="EDD672" s="7"/>
      <c r="EDE672" s="7"/>
      <c r="EDF672" s="7"/>
      <c r="EDG672" s="7"/>
      <c r="EDH672" s="7"/>
      <c r="EDI672" s="7"/>
      <c r="EDJ672" s="7"/>
      <c r="EDK672" s="7"/>
      <c r="EDL672" s="7"/>
      <c r="EDM672" s="7"/>
      <c r="EDN672" s="7"/>
      <c r="EDO672" s="7"/>
      <c r="EDP672" s="7"/>
      <c r="EDQ672" s="7"/>
      <c r="EDR672" s="7"/>
      <c r="EDS672" s="7"/>
      <c r="EDT672" s="7"/>
      <c r="EDU672" s="7"/>
      <c r="EDV672" s="7"/>
      <c r="EDW672" s="7"/>
      <c r="EDX672" s="7"/>
      <c r="EDY672" s="7"/>
      <c r="EDZ672" s="7"/>
      <c r="EEA672" s="7"/>
      <c r="EEB672" s="7"/>
      <c r="EEC672" s="7"/>
      <c r="EED672" s="7"/>
      <c r="EEE672" s="7"/>
      <c r="EEF672" s="7"/>
      <c r="EEG672" s="7"/>
      <c r="EEH672" s="7"/>
      <c r="EEI672" s="7"/>
      <c r="EEJ672" s="7"/>
      <c r="EEK672" s="7"/>
      <c r="EEL672" s="7"/>
      <c r="EEM672" s="7"/>
      <c r="EEN672" s="7"/>
      <c r="EEO672" s="7"/>
      <c r="EEP672" s="7"/>
      <c r="EEQ672" s="7"/>
      <c r="EER672" s="7"/>
      <c r="EES672" s="7"/>
      <c r="EET672" s="7"/>
      <c r="EEU672" s="7"/>
      <c r="EEV672" s="7"/>
      <c r="EEW672" s="7"/>
      <c r="EEX672" s="7"/>
      <c r="EEY672" s="7"/>
      <c r="EEZ672" s="7"/>
      <c r="EFA672" s="7"/>
      <c r="EFB672" s="7"/>
      <c r="EFC672" s="7"/>
      <c r="EFD672" s="7"/>
      <c r="EFE672" s="7"/>
      <c r="EFF672" s="7"/>
      <c r="EFG672" s="7"/>
      <c r="EFH672" s="7"/>
      <c r="EFI672" s="7"/>
      <c r="EFJ672" s="7"/>
      <c r="EFK672" s="7"/>
      <c r="EFL672" s="7"/>
      <c r="EFM672" s="7"/>
      <c r="EFN672" s="7"/>
      <c r="EFO672" s="7"/>
      <c r="EFP672" s="7"/>
      <c r="EFQ672" s="7"/>
      <c r="EFR672" s="7"/>
      <c r="EFS672" s="7"/>
      <c r="EFT672" s="7"/>
      <c r="EFU672" s="7"/>
      <c r="EFV672" s="7"/>
      <c r="EFW672" s="7"/>
      <c r="EFX672" s="7"/>
      <c r="EFY672" s="7"/>
      <c r="EFZ672" s="7"/>
      <c r="EGA672" s="7"/>
      <c r="EGB672" s="7"/>
      <c r="EGC672" s="7"/>
      <c r="EGD672" s="7"/>
      <c r="EGE672" s="7"/>
      <c r="EGF672" s="7"/>
      <c r="EGG672" s="7"/>
      <c r="EGH672" s="7"/>
      <c r="EGI672" s="7"/>
      <c r="EGJ672" s="7"/>
      <c r="EGK672" s="7"/>
      <c r="EGL672" s="7"/>
      <c r="EGM672" s="7"/>
      <c r="EGN672" s="7"/>
      <c r="EGO672" s="7"/>
      <c r="EGP672" s="7"/>
      <c r="EGQ672" s="7"/>
      <c r="EGR672" s="7"/>
      <c r="EGS672" s="7"/>
      <c r="EGT672" s="7"/>
      <c r="EGU672" s="7"/>
      <c r="EGV672" s="7"/>
      <c r="EGW672" s="7"/>
      <c r="EGX672" s="7"/>
      <c r="EGY672" s="7"/>
      <c r="EGZ672" s="7"/>
      <c r="EHA672" s="7"/>
      <c r="EHB672" s="7"/>
      <c r="EHC672" s="7"/>
      <c r="EHD672" s="7"/>
      <c r="EHE672" s="7"/>
      <c r="EHF672" s="7"/>
      <c r="EHG672" s="7"/>
      <c r="EHH672" s="7"/>
      <c r="EHI672" s="7"/>
      <c r="EHJ672" s="7"/>
      <c r="EHK672" s="7"/>
      <c r="EHL672" s="7"/>
      <c r="EHM672" s="7"/>
      <c r="EHN672" s="7"/>
      <c r="EHO672" s="7"/>
      <c r="EHP672" s="7"/>
      <c r="EHQ672" s="7"/>
      <c r="EHR672" s="7"/>
      <c r="EHS672" s="7"/>
      <c r="EHT672" s="7"/>
      <c r="EHU672" s="7"/>
      <c r="EHV672" s="7"/>
      <c r="EHW672" s="7"/>
      <c r="EHX672" s="7"/>
      <c r="EHY672" s="7"/>
      <c r="EHZ672" s="7"/>
      <c r="EIA672" s="7"/>
      <c r="EIB672" s="7"/>
      <c r="EIC672" s="7"/>
      <c r="EID672" s="7"/>
      <c r="EIE672" s="7"/>
      <c r="EIF672" s="7"/>
      <c r="EIG672" s="7"/>
      <c r="EIH672" s="7"/>
      <c r="EII672" s="7"/>
      <c r="EIJ672" s="7"/>
      <c r="EIK672" s="7"/>
      <c r="EIL672" s="7"/>
      <c r="EIM672" s="7"/>
      <c r="EIN672" s="7"/>
      <c r="EIO672" s="7"/>
      <c r="EIP672" s="7"/>
      <c r="EIQ672" s="7"/>
      <c r="EIR672" s="7"/>
      <c r="EIS672" s="7"/>
      <c r="EIT672" s="7"/>
      <c r="EIU672" s="7"/>
      <c r="EIV672" s="7"/>
      <c r="EIW672" s="7"/>
      <c r="EIX672" s="7"/>
      <c r="EIY672" s="7"/>
      <c r="EIZ672" s="7"/>
      <c r="EJA672" s="7"/>
      <c r="EJB672" s="7"/>
      <c r="EJC672" s="7"/>
      <c r="EJD672" s="7"/>
      <c r="EJE672" s="7"/>
      <c r="EJF672" s="7"/>
      <c r="EJG672" s="7"/>
      <c r="EJH672" s="7"/>
      <c r="EJI672" s="7"/>
      <c r="EJJ672" s="7"/>
      <c r="EJK672" s="7"/>
      <c r="EJL672" s="7"/>
      <c r="EJM672" s="7"/>
      <c r="EJN672" s="7"/>
      <c r="EJO672" s="7"/>
      <c r="EJP672" s="7"/>
      <c r="EJQ672" s="7"/>
      <c r="EJR672" s="7"/>
      <c r="EJS672" s="7"/>
      <c r="EJT672" s="7"/>
      <c r="EJU672" s="7"/>
      <c r="EJV672" s="7"/>
      <c r="EJW672" s="7"/>
      <c r="EJX672" s="7"/>
      <c r="EJY672" s="7"/>
      <c r="EJZ672" s="7"/>
      <c r="EKA672" s="7"/>
      <c r="EKB672" s="7"/>
      <c r="EKC672" s="7"/>
      <c r="EKD672" s="7"/>
      <c r="EKE672" s="7"/>
      <c r="EKF672" s="7"/>
      <c r="EKG672" s="7"/>
      <c r="EKH672" s="7"/>
      <c r="EKI672" s="7"/>
      <c r="EKJ672" s="7"/>
      <c r="EKK672" s="7"/>
      <c r="EKL672" s="7"/>
      <c r="EKM672" s="7"/>
      <c r="EKN672" s="7"/>
      <c r="EKO672" s="7"/>
      <c r="EKP672" s="7"/>
      <c r="EKQ672" s="7"/>
      <c r="EKR672" s="7"/>
      <c r="EKS672" s="7"/>
      <c r="EKT672" s="7"/>
      <c r="EKU672" s="7"/>
      <c r="EKV672" s="7"/>
      <c r="EKW672" s="7"/>
      <c r="EKX672" s="7"/>
      <c r="EKY672" s="7"/>
      <c r="EKZ672" s="7"/>
      <c r="ELA672" s="7"/>
      <c r="ELB672" s="7"/>
      <c r="ELC672" s="7"/>
      <c r="ELD672" s="7"/>
      <c r="ELE672" s="7"/>
      <c r="ELF672" s="7"/>
      <c r="ELG672" s="7"/>
      <c r="ELH672" s="7"/>
      <c r="ELI672" s="7"/>
      <c r="ELJ672" s="7"/>
      <c r="ELK672" s="7"/>
      <c r="ELL672" s="7"/>
      <c r="ELM672" s="7"/>
      <c r="ELN672" s="7"/>
      <c r="ELO672" s="7"/>
      <c r="ELP672" s="7"/>
      <c r="ELQ672" s="7"/>
      <c r="ELR672" s="7"/>
      <c r="ELS672" s="7"/>
      <c r="ELT672" s="7"/>
      <c r="ELU672" s="7"/>
      <c r="ELV672" s="7"/>
      <c r="ELW672" s="7"/>
      <c r="ELX672" s="7"/>
      <c r="ELY672" s="7"/>
      <c r="ELZ672" s="7"/>
      <c r="EMA672" s="7"/>
      <c r="EMB672" s="7"/>
      <c r="EMC672" s="7"/>
      <c r="EMD672" s="7"/>
      <c r="EME672" s="7"/>
      <c r="EMF672" s="7"/>
      <c r="EMG672" s="7"/>
      <c r="EMH672" s="7"/>
      <c r="EMI672" s="7"/>
      <c r="EMJ672" s="7"/>
      <c r="EMK672" s="7"/>
      <c r="EML672" s="7"/>
      <c r="EMM672" s="7"/>
      <c r="EMN672" s="7"/>
      <c r="EMO672" s="7"/>
      <c r="EMP672" s="7"/>
      <c r="EMQ672" s="7"/>
      <c r="EMR672" s="7"/>
      <c r="EMS672" s="7"/>
      <c r="EMT672" s="7"/>
      <c r="EMU672" s="7"/>
      <c r="EMV672" s="7"/>
      <c r="EMW672" s="7"/>
      <c r="EMX672" s="7"/>
      <c r="EMY672" s="7"/>
      <c r="EMZ672" s="7"/>
      <c r="ENA672" s="7"/>
      <c r="ENB672" s="7"/>
      <c r="ENC672" s="7"/>
      <c r="END672" s="7"/>
      <c r="ENE672" s="7"/>
      <c r="ENF672" s="7"/>
      <c r="ENG672" s="7"/>
      <c r="ENH672" s="7"/>
      <c r="ENI672" s="7"/>
      <c r="ENJ672" s="7"/>
      <c r="ENK672" s="7"/>
      <c r="ENL672" s="7"/>
      <c r="ENM672" s="7"/>
      <c r="ENN672" s="7"/>
      <c r="ENO672" s="7"/>
      <c r="ENP672" s="7"/>
      <c r="ENQ672" s="7"/>
      <c r="ENR672" s="7"/>
      <c r="ENS672" s="7"/>
      <c r="ENT672" s="7"/>
      <c r="ENU672" s="7"/>
      <c r="ENV672" s="7"/>
      <c r="ENW672" s="7"/>
      <c r="ENX672" s="7"/>
      <c r="ENY672" s="7"/>
      <c r="ENZ672" s="7"/>
      <c r="EOA672" s="7"/>
      <c r="EOB672" s="7"/>
      <c r="EOC672" s="7"/>
      <c r="EOD672" s="7"/>
      <c r="EOE672" s="7"/>
      <c r="EOF672" s="7"/>
      <c r="EOG672" s="7"/>
      <c r="EOH672" s="7"/>
      <c r="EOI672" s="7"/>
      <c r="EOJ672" s="7"/>
      <c r="EOK672" s="7"/>
      <c r="EOL672" s="7"/>
      <c r="EOM672" s="7"/>
      <c r="EON672" s="7"/>
      <c r="EOO672" s="7"/>
      <c r="EOP672" s="7"/>
      <c r="EOQ672" s="7"/>
      <c r="EOR672" s="7"/>
      <c r="EOS672" s="7"/>
      <c r="EOT672" s="7"/>
      <c r="EOU672" s="7"/>
      <c r="EOV672" s="7"/>
      <c r="EOW672" s="7"/>
      <c r="EOX672" s="7"/>
      <c r="EOY672" s="7"/>
      <c r="EOZ672" s="7"/>
      <c r="EPA672" s="7"/>
      <c r="EPB672" s="7"/>
      <c r="EPC672" s="7"/>
      <c r="EPD672" s="7"/>
      <c r="EPE672" s="7"/>
      <c r="EPF672" s="7"/>
      <c r="EPG672" s="7"/>
      <c r="EPH672" s="7"/>
      <c r="EPI672" s="7"/>
      <c r="EPJ672" s="7"/>
      <c r="EPK672" s="7"/>
      <c r="EPL672" s="7"/>
      <c r="EPM672" s="7"/>
      <c r="EPN672" s="7"/>
      <c r="EPO672" s="7"/>
      <c r="EPP672" s="7"/>
      <c r="EPQ672" s="7"/>
      <c r="EPR672" s="7"/>
      <c r="EPS672" s="7"/>
      <c r="EPT672" s="7"/>
      <c r="EPU672" s="7"/>
      <c r="EPV672" s="7"/>
      <c r="EPW672" s="7"/>
      <c r="EPX672" s="7"/>
      <c r="EPY672" s="7"/>
      <c r="EPZ672" s="7"/>
      <c r="EQA672" s="7"/>
      <c r="EQB672" s="7"/>
      <c r="EQC672" s="7"/>
      <c r="EQD672" s="7"/>
      <c r="EQE672" s="7"/>
      <c r="EQF672" s="7"/>
      <c r="EQG672" s="7"/>
      <c r="EQH672" s="7"/>
      <c r="EQI672" s="7"/>
      <c r="EQJ672" s="7"/>
      <c r="EQK672" s="7"/>
      <c r="EQL672" s="7"/>
      <c r="EQM672" s="7"/>
      <c r="EQN672" s="7"/>
      <c r="EQO672" s="7"/>
      <c r="EQP672" s="7"/>
      <c r="EQQ672" s="7"/>
      <c r="EQR672" s="7"/>
      <c r="EQS672" s="7"/>
      <c r="EQT672" s="7"/>
      <c r="EQU672" s="7"/>
      <c r="EQV672" s="7"/>
      <c r="EQW672" s="7"/>
      <c r="EQX672" s="7"/>
      <c r="EQY672" s="7"/>
      <c r="EQZ672" s="7"/>
      <c r="ERA672" s="7"/>
      <c r="ERB672" s="7"/>
      <c r="ERC672" s="7"/>
      <c r="ERD672" s="7"/>
      <c r="ERE672" s="7"/>
      <c r="ERF672" s="7"/>
      <c r="ERG672" s="7"/>
      <c r="ERH672" s="7"/>
      <c r="ERI672" s="7"/>
      <c r="ERJ672" s="7"/>
      <c r="ERK672" s="7"/>
      <c r="ERL672" s="7"/>
      <c r="ERM672" s="7"/>
      <c r="ERN672" s="7"/>
      <c r="ERO672" s="7"/>
      <c r="ERP672" s="7"/>
      <c r="ERQ672" s="7"/>
      <c r="ERR672" s="7"/>
      <c r="ERS672" s="7"/>
      <c r="ERT672" s="7"/>
      <c r="ERU672" s="7"/>
      <c r="ERV672" s="7"/>
      <c r="ERW672" s="7"/>
      <c r="ERX672" s="7"/>
      <c r="ERY672" s="7"/>
      <c r="ERZ672" s="7"/>
      <c r="ESA672" s="7"/>
      <c r="ESB672" s="7"/>
      <c r="ESC672" s="7"/>
      <c r="ESD672" s="7"/>
      <c r="ESE672" s="7"/>
      <c r="ESF672" s="7"/>
      <c r="ESG672" s="7"/>
      <c r="ESH672" s="7"/>
      <c r="ESI672" s="7"/>
      <c r="ESJ672" s="7"/>
      <c r="ESK672" s="7"/>
      <c r="ESL672" s="7"/>
      <c r="ESM672" s="7"/>
      <c r="ESN672" s="7"/>
      <c r="ESO672" s="7"/>
      <c r="ESP672" s="7"/>
      <c r="ESQ672" s="7"/>
      <c r="ESR672" s="7"/>
      <c r="ESS672" s="7"/>
      <c r="EST672" s="7"/>
      <c r="ESU672" s="7"/>
      <c r="ESV672" s="7"/>
      <c r="ESW672" s="7"/>
      <c r="ESX672" s="7"/>
      <c r="ESY672" s="7"/>
      <c r="ESZ672" s="7"/>
      <c r="ETA672" s="7"/>
      <c r="ETB672" s="7"/>
      <c r="ETC672" s="7"/>
      <c r="ETD672" s="7"/>
      <c r="ETE672" s="7"/>
      <c r="ETF672" s="7"/>
      <c r="ETG672" s="7"/>
      <c r="ETH672" s="7"/>
      <c r="ETI672" s="7"/>
      <c r="ETJ672" s="7"/>
      <c r="ETK672" s="7"/>
      <c r="ETL672" s="7"/>
      <c r="ETM672" s="7"/>
      <c r="ETN672" s="7"/>
      <c r="ETO672" s="7"/>
      <c r="ETP672" s="7"/>
      <c r="ETQ672" s="7"/>
      <c r="ETR672" s="7"/>
      <c r="ETS672" s="7"/>
      <c r="ETT672" s="7"/>
      <c r="ETU672" s="7"/>
      <c r="ETV672" s="7"/>
      <c r="ETW672" s="7"/>
      <c r="ETX672" s="7"/>
      <c r="ETY672" s="7"/>
      <c r="ETZ672" s="7"/>
      <c r="EUA672" s="7"/>
      <c r="EUB672" s="7"/>
      <c r="EUC672" s="7"/>
      <c r="EUD672" s="7"/>
      <c r="EUE672" s="7"/>
      <c r="EUF672" s="7"/>
      <c r="EUG672" s="7"/>
      <c r="EUH672" s="7"/>
      <c r="EUI672" s="7"/>
      <c r="EUJ672" s="7"/>
      <c r="EUK672" s="7"/>
      <c r="EUL672" s="7"/>
      <c r="EUM672" s="7"/>
      <c r="EUN672" s="7"/>
      <c r="EUO672" s="7"/>
      <c r="EUP672" s="7"/>
      <c r="EUQ672" s="7"/>
      <c r="EUR672" s="7"/>
      <c r="EUS672" s="7"/>
      <c r="EUT672" s="7"/>
      <c r="EUU672" s="7"/>
      <c r="EUV672" s="7"/>
      <c r="EUW672" s="7"/>
      <c r="EUX672" s="7"/>
      <c r="EUY672" s="7"/>
      <c r="EUZ672" s="7"/>
      <c r="EVA672" s="7"/>
      <c r="EVB672" s="7"/>
      <c r="EVC672" s="7"/>
      <c r="EVD672" s="7"/>
      <c r="EVE672" s="7"/>
      <c r="EVF672" s="7"/>
      <c r="EVG672" s="7"/>
      <c r="EVH672" s="7"/>
      <c r="EVI672" s="7"/>
      <c r="EVJ672" s="7"/>
      <c r="EVK672" s="7"/>
      <c r="EVL672" s="7"/>
      <c r="EVM672" s="7"/>
      <c r="EVN672" s="7"/>
      <c r="EVO672" s="7"/>
      <c r="EVP672" s="7"/>
      <c r="EVQ672" s="7"/>
      <c r="EVR672" s="7"/>
      <c r="EVS672" s="7"/>
      <c r="EVT672" s="7"/>
      <c r="EVU672" s="7"/>
      <c r="EVV672" s="7"/>
      <c r="EVW672" s="7"/>
      <c r="EVX672" s="7"/>
      <c r="EVY672" s="7"/>
      <c r="EVZ672" s="7"/>
      <c r="EWA672" s="7"/>
      <c r="EWB672" s="7"/>
      <c r="EWC672" s="7"/>
      <c r="EWD672" s="7"/>
      <c r="EWE672" s="7"/>
      <c r="EWF672" s="7"/>
      <c r="EWG672" s="7"/>
      <c r="EWH672" s="7"/>
      <c r="EWI672" s="7"/>
      <c r="EWJ672" s="7"/>
      <c r="EWK672" s="7"/>
      <c r="EWL672" s="7"/>
      <c r="EWM672" s="7"/>
      <c r="EWN672" s="7"/>
      <c r="EWO672" s="7"/>
      <c r="EWP672" s="7"/>
      <c r="EWQ672" s="7"/>
      <c r="EWR672" s="7"/>
      <c r="EWS672" s="7"/>
      <c r="EWT672" s="7"/>
      <c r="EWU672" s="7"/>
      <c r="EWV672" s="7"/>
      <c r="EWW672" s="7"/>
      <c r="EWX672" s="7"/>
      <c r="EWY672" s="7"/>
      <c r="EWZ672" s="7"/>
      <c r="EXA672" s="7"/>
      <c r="EXB672" s="7"/>
      <c r="EXC672" s="7"/>
      <c r="EXD672" s="7"/>
      <c r="EXE672" s="7"/>
      <c r="EXF672" s="7"/>
      <c r="EXG672" s="7"/>
      <c r="EXH672" s="7"/>
      <c r="EXI672" s="7"/>
      <c r="EXJ672" s="7"/>
      <c r="EXK672" s="7"/>
      <c r="EXL672" s="7"/>
      <c r="EXM672" s="7"/>
      <c r="EXN672" s="7"/>
      <c r="EXO672" s="7"/>
      <c r="EXP672" s="7"/>
      <c r="EXQ672" s="7"/>
      <c r="EXR672" s="7"/>
      <c r="EXS672" s="7"/>
      <c r="EXT672" s="7"/>
      <c r="EXU672" s="7"/>
      <c r="EXV672" s="7"/>
      <c r="EXW672" s="7"/>
      <c r="EXX672" s="7"/>
      <c r="EXY672" s="7"/>
      <c r="EXZ672" s="7"/>
      <c r="EYA672" s="7"/>
      <c r="EYB672" s="7"/>
      <c r="EYC672" s="7"/>
      <c r="EYD672" s="7"/>
      <c r="EYE672" s="7"/>
      <c r="EYF672" s="7"/>
      <c r="EYG672" s="7"/>
      <c r="EYH672" s="7"/>
      <c r="EYI672" s="7"/>
      <c r="EYJ672" s="7"/>
      <c r="EYK672" s="7"/>
      <c r="EYL672" s="7"/>
      <c r="EYM672" s="7"/>
      <c r="EYN672" s="7"/>
      <c r="EYO672" s="7"/>
      <c r="EYP672" s="7"/>
      <c r="EYQ672" s="7"/>
      <c r="EYR672" s="7"/>
      <c r="EYS672" s="7"/>
      <c r="EYT672" s="7"/>
      <c r="EYU672" s="7"/>
      <c r="EYV672" s="7"/>
      <c r="EYW672" s="7"/>
      <c r="EYX672" s="7"/>
      <c r="EYY672" s="7"/>
      <c r="EYZ672" s="7"/>
      <c r="EZA672" s="7"/>
      <c r="EZB672" s="7"/>
      <c r="EZC672" s="7"/>
      <c r="EZD672" s="7"/>
      <c r="EZE672" s="7"/>
      <c r="EZF672" s="7"/>
      <c r="EZG672" s="7"/>
      <c r="EZH672" s="7"/>
      <c r="EZI672" s="7"/>
      <c r="EZJ672" s="7"/>
      <c r="EZK672" s="7"/>
      <c r="EZL672" s="7"/>
      <c r="EZM672" s="7"/>
      <c r="EZN672" s="7"/>
      <c r="EZO672" s="7"/>
      <c r="EZP672" s="7"/>
      <c r="EZQ672" s="7"/>
      <c r="EZR672" s="7"/>
      <c r="EZS672" s="7"/>
      <c r="EZT672" s="7"/>
      <c r="EZU672" s="7"/>
      <c r="EZV672" s="7"/>
      <c r="EZW672" s="7"/>
      <c r="EZX672" s="7"/>
      <c r="EZY672" s="7"/>
      <c r="EZZ672" s="7"/>
      <c r="FAA672" s="7"/>
      <c r="FAB672" s="7"/>
      <c r="FAC672" s="7"/>
      <c r="FAD672" s="7"/>
      <c r="FAE672" s="7"/>
      <c r="FAF672" s="7"/>
      <c r="FAG672" s="7"/>
      <c r="FAH672" s="7"/>
      <c r="FAI672" s="7"/>
      <c r="FAJ672" s="7"/>
      <c r="FAK672" s="7"/>
      <c r="FAL672" s="7"/>
      <c r="FAM672" s="7"/>
      <c r="FAN672" s="7"/>
      <c r="FAO672" s="7"/>
      <c r="FAP672" s="7"/>
      <c r="FAQ672" s="7"/>
      <c r="FAR672" s="7"/>
      <c r="FAS672" s="7"/>
      <c r="FAT672" s="7"/>
      <c r="FAU672" s="7"/>
      <c r="FAV672" s="7"/>
      <c r="FAW672" s="7"/>
      <c r="FAX672" s="7"/>
      <c r="FAY672" s="7"/>
      <c r="FAZ672" s="7"/>
      <c r="FBA672" s="7"/>
      <c r="FBB672" s="7"/>
      <c r="FBC672" s="7"/>
      <c r="FBD672" s="7"/>
      <c r="FBE672" s="7"/>
      <c r="FBF672" s="7"/>
      <c r="FBG672" s="7"/>
      <c r="FBH672" s="7"/>
      <c r="FBI672" s="7"/>
      <c r="FBJ672" s="7"/>
      <c r="FBK672" s="7"/>
      <c r="FBL672" s="7"/>
      <c r="FBM672" s="7"/>
      <c r="FBN672" s="7"/>
      <c r="FBO672" s="7"/>
      <c r="FBP672" s="7"/>
      <c r="FBQ672" s="7"/>
      <c r="FBR672" s="7"/>
      <c r="FBS672" s="7"/>
      <c r="FBT672" s="7"/>
      <c r="FBU672" s="7"/>
      <c r="FBV672" s="7"/>
      <c r="FBW672" s="7"/>
      <c r="FBX672" s="7"/>
      <c r="FBY672" s="7"/>
      <c r="FBZ672" s="7"/>
      <c r="FCA672" s="7"/>
      <c r="FCB672" s="7"/>
      <c r="FCC672" s="7"/>
      <c r="FCD672" s="7"/>
      <c r="FCE672" s="7"/>
      <c r="FCF672" s="7"/>
      <c r="FCG672" s="7"/>
      <c r="FCH672" s="7"/>
      <c r="FCI672" s="7"/>
      <c r="FCJ672" s="7"/>
      <c r="FCK672" s="7"/>
      <c r="FCL672" s="7"/>
      <c r="FCM672" s="7"/>
      <c r="FCN672" s="7"/>
      <c r="FCO672" s="7"/>
      <c r="FCP672" s="7"/>
      <c r="FCQ672" s="7"/>
      <c r="FCR672" s="7"/>
      <c r="FCS672" s="7"/>
      <c r="FCT672" s="7"/>
      <c r="FCU672" s="7"/>
      <c r="FCV672" s="7"/>
      <c r="FCW672" s="7"/>
      <c r="FCX672" s="7"/>
      <c r="FCY672" s="7"/>
      <c r="FCZ672" s="7"/>
      <c r="FDA672" s="7"/>
      <c r="FDB672" s="7"/>
      <c r="FDC672" s="7"/>
      <c r="FDD672" s="7"/>
      <c r="FDE672" s="7"/>
      <c r="FDF672" s="7"/>
      <c r="FDG672" s="7"/>
      <c r="FDH672" s="7"/>
      <c r="FDI672" s="7"/>
      <c r="FDJ672" s="7"/>
      <c r="FDK672" s="7"/>
      <c r="FDL672" s="7"/>
      <c r="FDM672" s="7"/>
      <c r="FDN672" s="7"/>
      <c r="FDO672" s="7"/>
      <c r="FDP672" s="7"/>
      <c r="FDQ672" s="7"/>
      <c r="FDR672" s="7"/>
      <c r="FDS672" s="7"/>
      <c r="FDT672" s="7"/>
      <c r="FDU672" s="7"/>
      <c r="FDV672" s="7"/>
      <c r="FDW672" s="7"/>
      <c r="FDX672" s="7"/>
      <c r="FDY672" s="7"/>
      <c r="FDZ672" s="7"/>
      <c r="FEA672" s="7"/>
      <c r="FEB672" s="7"/>
      <c r="FEC672" s="7"/>
      <c r="FED672" s="7"/>
      <c r="FEE672" s="7"/>
      <c r="FEF672" s="7"/>
      <c r="FEG672" s="7"/>
      <c r="FEH672" s="7"/>
      <c r="FEI672" s="7"/>
      <c r="FEJ672" s="7"/>
      <c r="FEK672" s="7"/>
      <c r="FEL672" s="7"/>
      <c r="FEM672" s="7"/>
      <c r="FEN672" s="7"/>
      <c r="FEO672" s="7"/>
      <c r="FEP672" s="7"/>
      <c r="FEQ672" s="7"/>
      <c r="FER672" s="7"/>
      <c r="FES672" s="7"/>
      <c r="FET672" s="7"/>
      <c r="FEU672" s="7"/>
      <c r="FEV672" s="7"/>
      <c r="FEW672" s="7"/>
      <c r="FEX672" s="7"/>
      <c r="FEY672" s="7"/>
      <c r="FEZ672" s="7"/>
      <c r="FFA672" s="7"/>
      <c r="FFB672" s="7"/>
      <c r="FFC672" s="7"/>
      <c r="FFD672" s="7"/>
      <c r="FFE672" s="7"/>
      <c r="FFF672" s="7"/>
      <c r="FFG672" s="7"/>
      <c r="FFH672" s="7"/>
      <c r="FFI672" s="7"/>
      <c r="FFJ672" s="7"/>
      <c r="FFK672" s="7"/>
      <c r="FFL672" s="7"/>
      <c r="FFM672" s="7"/>
      <c r="FFN672" s="7"/>
      <c r="FFO672" s="7"/>
      <c r="FFP672" s="7"/>
      <c r="FFQ672" s="7"/>
      <c r="FFR672" s="7"/>
      <c r="FFS672" s="7"/>
      <c r="FFT672" s="7"/>
      <c r="FFU672" s="7"/>
      <c r="FFV672" s="7"/>
      <c r="FFW672" s="7"/>
      <c r="FFX672" s="7"/>
      <c r="FFY672" s="7"/>
      <c r="FFZ672" s="7"/>
      <c r="FGA672" s="7"/>
      <c r="FGB672" s="7"/>
      <c r="FGC672" s="7"/>
      <c r="FGD672" s="7"/>
      <c r="FGE672" s="7"/>
      <c r="FGF672" s="7"/>
      <c r="FGG672" s="7"/>
      <c r="FGH672" s="7"/>
      <c r="FGI672" s="7"/>
      <c r="FGJ672" s="7"/>
      <c r="FGK672" s="7"/>
      <c r="FGL672" s="7"/>
      <c r="FGM672" s="7"/>
      <c r="FGN672" s="7"/>
      <c r="FGO672" s="7"/>
      <c r="FGP672" s="7"/>
      <c r="FGQ672" s="7"/>
      <c r="FGR672" s="7"/>
      <c r="FGS672" s="7"/>
      <c r="FGT672" s="7"/>
      <c r="FGU672" s="7"/>
      <c r="FGV672" s="7"/>
      <c r="FGW672" s="7"/>
      <c r="FGX672" s="7"/>
      <c r="FGY672" s="7"/>
      <c r="FGZ672" s="7"/>
      <c r="FHA672" s="7"/>
      <c r="FHB672" s="7"/>
      <c r="FHC672" s="7"/>
      <c r="FHD672" s="7"/>
      <c r="FHE672" s="7"/>
      <c r="FHF672" s="7"/>
      <c r="FHG672" s="7"/>
      <c r="FHH672" s="7"/>
      <c r="FHI672" s="7"/>
      <c r="FHJ672" s="7"/>
      <c r="FHK672" s="7"/>
      <c r="FHL672" s="7"/>
      <c r="FHM672" s="7"/>
      <c r="FHN672" s="7"/>
      <c r="FHO672" s="7"/>
      <c r="FHP672" s="7"/>
      <c r="FHQ672" s="7"/>
      <c r="FHR672" s="7"/>
      <c r="FHS672" s="7"/>
      <c r="FHT672" s="7"/>
      <c r="FHU672" s="7"/>
      <c r="FHV672" s="7"/>
      <c r="FHW672" s="7"/>
      <c r="FHX672" s="7"/>
      <c r="FHY672" s="7"/>
      <c r="FHZ672" s="7"/>
      <c r="FIA672" s="7"/>
      <c r="FIB672" s="7"/>
      <c r="FIC672" s="7"/>
      <c r="FID672" s="7"/>
      <c r="FIE672" s="7"/>
      <c r="FIF672" s="7"/>
      <c r="FIG672" s="7"/>
      <c r="FIH672" s="7"/>
      <c r="FII672" s="7"/>
      <c r="FIJ672" s="7"/>
      <c r="FIK672" s="7"/>
      <c r="FIL672" s="7"/>
      <c r="FIM672" s="7"/>
      <c r="FIN672" s="7"/>
      <c r="FIO672" s="7"/>
      <c r="FIP672" s="7"/>
      <c r="FIQ672" s="7"/>
      <c r="FIR672" s="7"/>
      <c r="FIS672" s="7"/>
      <c r="FIT672" s="7"/>
      <c r="FIU672" s="7"/>
      <c r="FIV672" s="7"/>
      <c r="FIW672" s="7"/>
      <c r="FIX672" s="7"/>
      <c r="FIY672" s="7"/>
      <c r="FIZ672" s="7"/>
      <c r="FJA672" s="7"/>
      <c r="FJB672" s="7"/>
      <c r="FJC672" s="7"/>
      <c r="FJD672" s="7"/>
      <c r="FJE672" s="7"/>
      <c r="FJF672" s="7"/>
      <c r="FJG672" s="7"/>
      <c r="FJH672" s="7"/>
      <c r="FJI672" s="7"/>
      <c r="FJJ672" s="7"/>
      <c r="FJK672" s="7"/>
      <c r="FJL672" s="7"/>
      <c r="FJM672" s="7"/>
      <c r="FJN672" s="7"/>
      <c r="FJO672" s="7"/>
      <c r="FJP672" s="7"/>
      <c r="FJQ672" s="7"/>
      <c r="FJR672" s="7"/>
      <c r="FJS672" s="7"/>
      <c r="FJT672" s="7"/>
      <c r="FJU672" s="7"/>
      <c r="FJV672" s="7"/>
      <c r="FJW672" s="7"/>
      <c r="FJX672" s="7"/>
      <c r="FJY672" s="7"/>
      <c r="FJZ672" s="7"/>
      <c r="FKA672" s="7"/>
      <c r="FKB672" s="7"/>
      <c r="FKC672" s="7"/>
      <c r="FKD672" s="7"/>
      <c r="FKE672" s="7"/>
      <c r="FKF672" s="7"/>
      <c r="FKG672" s="7"/>
      <c r="FKH672" s="7"/>
      <c r="FKI672" s="7"/>
      <c r="FKJ672" s="7"/>
      <c r="FKK672" s="7"/>
      <c r="FKL672" s="7"/>
      <c r="FKM672" s="7"/>
      <c r="FKN672" s="7"/>
      <c r="FKO672" s="7"/>
      <c r="FKP672" s="7"/>
      <c r="FKQ672" s="7"/>
      <c r="FKR672" s="7"/>
      <c r="FKS672" s="7"/>
      <c r="FKT672" s="7"/>
      <c r="FKU672" s="7"/>
      <c r="FKV672" s="7"/>
      <c r="FKW672" s="7"/>
      <c r="FKX672" s="7"/>
      <c r="FKY672" s="7"/>
      <c r="FKZ672" s="7"/>
      <c r="FLA672" s="7"/>
      <c r="FLB672" s="7"/>
      <c r="FLC672" s="7"/>
      <c r="FLD672" s="7"/>
      <c r="FLE672" s="7"/>
      <c r="FLF672" s="7"/>
      <c r="FLG672" s="7"/>
      <c r="FLH672" s="7"/>
      <c r="FLI672" s="7"/>
      <c r="FLJ672" s="7"/>
      <c r="FLK672" s="7"/>
      <c r="FLL672" s="7"/>
      <c r="FLM672" s="7"/>
      <c r="FLN672" s="7"/>
      <c r="FLO672" s="7"/>
      <c r="FLP672" s="7"/>
      <c r="FLQ672" s="7"/>
      <c r="FLR672" s="7"/>
      <c r="FLS672" s="7"/>
      <c r="FLT672" s="7"/>
      <c r="FLU672" s="7"/>
      <c r="FLV672" s="7"/>
      <c r="FLW672" s="7"/>
      <c r="FLX672" s="7"/>
      <c r="FLY672" s="7"/>
      <c r="FLZ672" s="7"/>
      <c r="FMA672" s="7"/>
      <c r="FMB672" s="7"/>
      <c r="FMC672" s="7"/>
      <c r="FMD672" s="7"/>
      <c r="FME672" s="7"/>
      <c r="FMF672" s="7"/>
      <c r="FMG672" s="7"/>
      <c r="FMH672" s="7"/>
      <c r="FMI672" s="7"/>
      <c r="FMJ672" s="7"/>
      <c r="FMK672" s="7"/>
      <c r="FML672" s="7"/>
      <c r="FMM672" s="7"/>
      <c r="FMN672" s="7"/>
      <c r="FMO672" s="7"/>
      <c r="FMP672" s="7"/>
      <c r="FMQ672" s="7"/>
      <c r="FMR672" s="7"/>
      <c r="FMS672" s="7"/>
      <c r="FMT672" s="7"/>
      <c r="FMU672" s="7"/>
      <c r="FMV672" s="7"/>
      <c r="FMW672" s="7"/>
      <c r="FMX672" s="7"/>
      <c r="FMY672" s="7"/>
      <c r="FMZ672" s="7"/>
      <c r="FNA672" s="7"/>
      <c r="FNB672" s="7"/>
      <c r="FNC672" s="7"/>
      <c r="FND672" s="7"/>
      <c r="FNE672" s="7"/>
      <c r="FNF672" s="7"/>
      <c r="FNG672" s="7"/>
      <c r="FNH672" s="7"/>
      <c r="FNI672" s="7"/>
      <c r="FNJ672" s="7"/>
      <c r="FNK672" s="7"/>
      <c r="FNL672" s="7"/>
      <c r="FNM672" s="7"/>
      <c r="FNN672" s="7"/>
      <c r="FNO672" s="7"/>
      <c r="FNP672" s="7"/>
      <c r="FNQ672" s="7"/>
      <c r="FNR672" s="7"/>
      <c r="FNS672" s="7"/>
      <c r="FNT672" s="7"/>
      <c r="FNU672" s="7"/>
      <c r="FNV672" s="7"/>
      <c r="FNW672" s="7"/>
      <c r="FNX672" s="7"/>
      <c r="FNY672" s="7"/>
      <c r="FNZ672" s="7"/>
      <c r="FOA672" s="7"/>
      <c r="FOB672" s="7"/>
      <c r="FOC672" s="7"/>
      <c r="FOD672" s="7"/>
      <c r="FOE672" s="7"/>
      <c r="FOF672" s="7"/>
      <c r="FOG672" s="7"/>
      <c r="FOH672" s="7"/>
      <c r="FOI672" s="7"/>
      <c r="FOJ672" s="7"/>
      <c r="FOK672" s="7"/>
      <c r="FOL672" s="7"/>
      <c r="FOM672" s="7"/>
      <c r="FON672" s="7"/>
      <c r="FOO672" s="7"/>
      <c r="FOP672" s="7"/>
      <c r="FOQ672" s="7"/>
      <c r="FOR672" s="7"/>
      <c r="FOS672" s="7"/>
      <c r="FOT672" s="7"/>
      <c r="FOU672" s="7"/>
      <c r="FOV672" s="7"/>
      <c r="FOW672" s="7"/>
      <c r="FOX672" s="7"/>
      <c r="FOY672" s="7"/>
      <c r="FOZ672" s="7"/>
      <c r="FPA672" s="7"/>
      <c r="FPB672" s="7"/>
      <c r="FPC672" s="7"/>
      <c r="FPD672" s="7"/>
      <c r="FPE672" s="7"/>
      <c r="FPF672" s="7"/>
      <c r="FPG672" s="7"/>
      <c r="FPH672" s="7"/>
      <c r="FPI672" s="7"/>
      <c r="FPJ672" s="7"/>
      <c r="FPK672" s="7"/>
      <c r="FPL672" s="7"/>
      <c r="FPM672" s="7"/>
      <c r="FPN672" s="7"/>
      <c r="FPO672" s="7"/>
      <c r="FPP672" s="7"/>
      <c r="FPQ672" s="7"/>
      <c r="FPR672" s="7"/>
      <c r="FPS672" s="7"/>
      <c r="FPT672" s="7"/>
      <c r="FPU672" s="7"/>
      <c r="FPV672" s="7"/>
      <c r="FPW672" s="7"/>
      <c r="FPX672" s="7"/>
      <c r="FPY672" s="7"/>
      <c r="FPZ672" s="7"/>
      <c r="FQA672" s="7"/>
      <c r="FQB672" s="7"/>
      <c r="FQC672" s="7"/>
      <c r="FQD672" s="7"/>
      <c r="FQE672" s="7"/>
      <c r="FQF672" s="7"/>
      <c r="FQG672" s="7"/>
      <c r="FQH672" s="7"/>
      <c r="FQI672" s="7"/>
      <c r="FQJ672" s="7"/>
      <c r="FQK672" s="7"/>
      <c r="FQL672" s="7"/>
      <c r="FQM672" s="7"/>
      <c r="FQN672" s="7"/>
      <c r="FQO672" s="7"/>
      <c r="FQP672" s="7"/>
      <c r="FQQ672" s="7"/>
      <c r="FQR672" s="7"/>
      <c r="FQS672" s="7"/>
      <c r="FQT672" s="7"/>
      <c r="FQU672" s="7"/>
      <c r="FQV672" s="7"/>
      <c r="FQW672" s="7"/>
      <c r="FQX672" s="7"/>
      <c r="FQY672" s="7"/>
      <c r="FQZ672" s="7"/>
      <c r="FRA672" s="7"/>
      <c r="FRB672" s="7"/>
      <c r="FRC672" s="7"/>
      <c r="FRD672" s="7"/>
      <c r="FRE672" s="7"/>
      <c r="FRF672" s="7"/>
      <c r="FRG672" s="7"/>
      <c r="FRH672" s="7"/>
      <c r="FRI672" s="7"/>
      <c r="FRJ672" s="7"/>
      <c r="FRK672" s="7"/>
      <c r="FRL672" s="7"/>
      <c r="FRM672" s="7"/>
      <c r="FRN672" s="7"/>
      <c r="FRO672" s="7"/>
      <c r="FRP672" s="7"/>
      <c r="FRQ672" s="7"/>
      <c r="FRR672" s="7"/>
      <c r="FRS672" s="7"/>
      <c r="FRT672" s="7"/>
      <c r="FRU672" s="7"/>
      <c r="FRV672" s="7"/>
      <c r="FRW672" s="7"/>
      <c r="FRX672" s="7"/>
      <c r="FRY672" s="7"/>
      <c r="FRZ672" s="7"/>
      <c r="FSA672" s="7"/>
      <c r="FSB672" s="7"/>
      <c r="FSC672" s="7"/>
      <c r="FSD672" s="7"/>
      <c r="FSE672" s="7"/>
      <c r="FSF672" s="7"/>
      <c r="FSG672" s="7"/>
      <c r="FSH672" s="7"/>
      <c r="FSI672" s="7"/>
      <c r="FSJ672" s="7"/>
      <c r="FSK672" s="7"/>
      <c r="FSL672" s="7"/>
      <c r="FSM672" s="7"/>
      <c r="FSN672" s="7"/>
      <c r="FSO672" s="7"/>
      <c r="FSP672" s="7"/>
      <c r="FSQ672" s="7"/>
      <c r="FSR672" s="7"/>
      <c r="FSS672" s="7"/>
      <c r="FST672" s="7"/>
      <c r="FSU672" s="7"/>
      <c r="FSV672" s="7"/>
      <c r="FSW672" s="7"/>
      <c r="FSX672" s="7"/>
      <c r="FSY672" s="7"/>
      <c r="FSZ672" s="7"/>
      <c r="FTA672" s="7"/>
      <c r="FTB672" s="7"/>
      <c r="FTC672" s="7"/>
      <c r="FTD672" s="7"/>
      <c r="FTE672" s="7"/>
      <c r="FTF672" s="7"/>
      <c r="FTG672" s="7"/>
      <c r="FTH672" s="7"/>
      <c r="FTI672" s="7"/>
      <c r="FTJ672" s="7"/>
      <c r="FTK672" s="7"/>
      <c r="FTL672" s="7"/>
      <c r="FTM672" s="7"/>
      <c r="FTN672" s="7"/>
      <c r="FTO672" s="7"/>
      <c r="FTP672" s="7"/>
      <c r="FTQ672" s="7"/>
      <c r="FTR672" s="7"/>
      <c r="FTS672" s="7"/>
      <c r="FTT672" s="7"/>
      <c r="FTU672" s="7"/>
      <c r="FTV672" s="7"/>
      <c r="FTW672" s="7"/>
      <c r="FTX672" s="7"/>
      <c r="FTY672" s="7"/>
      <c r="FTZ672" s="7"/>
      <c r="FUA672" s="7"/>
      <c r="FUB672" s="7"/>
      <c r="FUC672" s="7"/>
      <c r="FUD672" s="7"/>
      <c r="FUE672" s="7"/>
      <c r="FUF672" s="7"/>
      <c r="FUG672" s="7"/>
      <c r="FUH672" s="7"/>
      <c r="FUI672" s="7"/>
      <c r="FUJ672" s="7"/>
      <c r="FUK672" s="7"/>
      <c r="FUL672" s="7"/>
      <c r="FUM672" s="7"/>
      <c r="FUN672" s="7"/>
      <c r="FUO672" s="7"/>
      <c r="FUP672" s="7"/>
      <c r="FUQ672" s="7"/>
      <c r="FUR672" s="7"/>
      <c r="FUS672" s="7"/>
      <c r="FUT672" s="7"/>
      <c r="FUU672" s="7"/>
      <c r="FUV672" s="7"/>
      <c r="FUW672" s="7"/>
      <c r="FUX672" s="7"/>
      <c r="FUY672" s="7"/>
      <c r="FUZ672" s="7"/>
      <c r="FVA672" s="7"/>
      <c r="FVB672" s="7"/>
      <c r="FVC672" s="7"/>
      <c r="FVD672" s="7"/>
      <c r="FVE672" s="7"/>
      <c r="FVF672" s="7"/>
      <c r="FVG672" s="7"/>
      <c r="FVH672" s="7"/>
      <c r="FVI672" s="7"/>
      <c r="FVJ672" s="7"/>
      <c r="FVK672" s="7"/>
      <c r="FVL672" s="7"/>
      <c r="FVM672" s="7"/>
      <c r="FVN672" s="7"/>
      <c r="FVO672" s="7"/>
      <c r="FVP672" s="7"/>
      <c r="FVQ672" s="7"/>
      <c r="FVR672" s="7"/>
      <c r="FVS672" s="7"/>
      <c r="FVT672" s="7"/>
      <c r="FVU672" s="7"/>
      <c r="FVV672" s="7"/>
      <c r="FVW672" s="7"/>
      <c r="FVX672" s="7"/>
      <c r="FVY672" s="7"/>
      <c r="FVZ672" s="7"/>
      <c r="FWA672" s="7"/>
      <c r="FWB672" s="7"/>
      <c r="FWC672" s="7"/>
      <c r="FWD672" s="7"/>
      <c r="FWE672" s="7"/>
      <c r="FWF672" s="7"/>
      <c r="FWG672" s="7"/>
      <c r="FWH672" s="7"/>
      <c r="FWI672" s="7"/>
      <c r="FWJ672" s="7"/>
      <c r="FWK672" s="7"/>
      <c r="FWL672" s="7"/>
      <c r="FWM672" s="7"/>
      <c r="FWN672" s="7"/>
      <c r="FWO672" s="7"/>
      <c r="FWP672" s="7"/>
      <c r="FWQ672" s="7"/>
      <c r="FWR672" s="7"/>
      <c r="FWS672" s="7"/>
      <c r="FWT672" s="7"/>
      <c r="FWU672" s="7"/>
      <c r="FWV672" s="7"/>
      <c r="FWW672" s="7"/>
      <c r="FWX672" s="7"/>
      <c r="FWY672" s="7"/>
      <c r="FWZ672" s="7"/>
      <c r="FXA672" s="7"/>
      <c r="FXB672" s="7"/>
      <c r="FXC672" s="7"/>
      <c r="FXD672" s="7"/>
      <c r="FXE672" s="7"/>
      <c r="FXF672" s="7"/>
      <c r="FXG672" s="7"/>
      <c r="FXH672" s="7"/>
      <c r="FXI672" s="7"/>
      <c r="FXJ672" s="7"/>
      <c r="FXK672" s="7"/>
      <c r="FXL672" s="7"/>
      <c r="FXM672" s="7"/>
      <c r="FXN672" s="7"/>
      <c r="FXO672" s="7"/>
      <c r="FXP672" s="7"/>
      <c r="FXQ672" s="7"/>
      <c r="FXR672" s="7"/>
      <c r="FXS672" s="7"/>
      <c r="FXT672" s="7"/>
      <c r="FXU672" s="7"/>
      <c r="FXV672" s="7"/>
      <c r="FXW672" s="7"/>
      <c r="FXX672" s="7"/>
      <c r="FXY672" s="7"/>
      <c r="FXZ672" s="7"/>
      <c r="FYA672" s="7"/>
      <c r="FYB672" s="7"/>
      <c r="FYC672" s="7"/>
      <c r="FYD672" s="7"/>
      <c r="FYE672" s="7"/>
      <c r="FYF672" s="7"/>
      <c r="FYG672" s="7"/>
      <c r="FYH672" s="7"/>
      <c r="FYI672" s="7"/>
      <c r="FYJ672" s="7"/>
      <c r="FYK672" s="7"/>
      <c r="FYL672" s="7"/>
      <c r="FYM672" s="7"/>
      <c r="FYN672" s="7"/>
      <c r="FYO672" s="7"/>
      <c r="FYP672" s="7"/>
      <c r="FYQ672" s="7"/>
      <c r="FYR672" s="7"/>
      <c r="FYS672" s="7"/>
      <c r="FYT672" s="7"/>
      <c r="FYU672" s="7"/>
      <c r="FYV672" s="7"/>
      <c r="FYW672" s="7"/>
      <c r="FYX672" s="7"/>
      <c r="FYY672" s="7"/>
      <c r="FYZ672" s="7"/>
      <c r="FZA672" s="7"/>
      <c r="FZB672" s="7"/>
      <c r="FZC672" s="7"/>
      <c r="FZD672" s="7"/>
      <c r="FZE672" s="7"/>
      <c r="FZF672" s="7"/>
      <c r="FZG672" s="7"/>
      <c r="FZH672" s="7"/>
      <c r="FZI672" s="7"/>
      <c r="FZJ672" s="7"/>
      <c r="FZK672" s="7"/>
      <c r="FZL672" s="7"/>
      <c r="FZM672" s="7"/>
      <c r="FZN672" s="7"/>
      <c r="FZO672" s="7"/>
      <c r="FZP672" s="7"/>
      <c r="FZQ672" s="7"/>
      <c r="FZR672" s="7"/>
      <c r="FZS672" s="7"/>
      <c r="FZT672" s="7"/>
      <c r="FZU672" s="7"/>
      <c r="FZV672" s="7"/>
      <c r="FZW672" s="7"/>
      <c r="FZX672" s="7"/>
      <c r="FZY672" s="7"/>
      <c r="FZZ672" s="7"/>
      <c r="GAA672" s="7"/>
      <c r="GAB672" s="7"/>
      <c r="GAC672" s="7"/>
      <c r="GAD672" s="7"/>
      <c r="GAE672" s="7"/>
      <c r="GAF672" s="7"/>
      <c r="GAG672" s="7"/>
      <c r="GAH672" s="7"/>
      <c r="GAI672" s="7"/>
      <c r="GAJ672" s="7"/>
      <c r="GAK672" s="7"/>
      <c r="GAL672" s="7"/>
      <c r="GAM672" s="7"/>
      <c r="GAN672" s="7"/>
      <c r="GAO672" s="7"/>
      <c r="GAP672" s="7"/>
      <c r="GAQ672" s="7"/>
      <c r="GAR672" s="7"/>
      <c r="GAS672" s="7"/>
      <c r="GAT672" s="7"/>
      <c r="GAU672" s="7"/>
      <c r="GAV672" s="7"/>
      <c r="GAW672" s="7"/>
      <c r="GAX672" s="7"/>
      <c r="GAY672" s="7"/>
      <c r="GAZ672" s="7"/>
      <c r="GBA672" s="7"/>
      <c r="GBB672" s="7"/>
      <c r="GBC672" s="7"/>
      <c r="GBD672" s="7"/>
      <c r="GBE672" s="7"/>
      <c r="GBF672" s="7"/>
      <c r="GBG672" s="7"/>
      <c r="GBH672" s="7"/>
      <c r="GBI672" s="7"/>
      <c r="GBJ672" s="7"/>
      <c r="GBK672" s="7"/>
      <c r="GBL672" s="7"/>
      <c r="GBM672" s="7"/>
      <c r="GBN672" s="7"/>
      <c r="GBO672" s="7"/>
      <c r="GBP672" s="7"/>
      <c r="GBQ672" s="7"/>
      <c r="GBR672" s="7"/>
      <c r="GBS672" s="7"/>
      <c r="GBT672" s="7"/>
      <c r="GBU672" s="7"/>
      <c r="GBV672" s="7"/>
      <c r="GBW672" s="7"/>
      <c r="GBX672" s="7"/>
      <c r="GBY672" s="7"/>
      <c r="GBZ672" s="7"/>
      <c r="GCA672" s="7"/>
      <c r="GCB672" s="7"/>
      <c r="GCC672" s="7"/>
      <c r="GCD672" s="7"/>
      <c r="GCE672" s="7"/>
      <c r="GCF672" s="7"/>
      <c r="GCG672" s="7"/>
      <c r="GCH672" s="7"/>
      <c r="GCI672" s="7"/>
      <c r="GCJ672" s="7"/>
      <c r="GCK672" s="7"/>
      <c r="GCL672" s="7"/>
      <c r="GCM672" s="7"/>
      <c r="GCN672" s="7"/>
      <c r="GCO672" s="7"/>
      <c r="GCP672" s="7"/>
      <c r="GCQ672" s="7"/>
      <c r="GCR672" s="7"/>
      <c r="GCS672" s="7"/>
      <c r="GCT672" s="7"/>
      <c r="GCU672" s="7"/>
      <c r="GCV672" s="7"/>
      <c r="GCW672" s="7"/>
      <c r="GCX672" s="7"/>
      <c r="GCY672" s="7"/>
      <c r="GCZ672" s="7"/>
      <c r="GDA672" s="7"/>
      <c r="GDB672" s="7"/>
      <c r="GDC672" s="7"/>
      <c r="GDD672" s="7"/>
      <c r="GDE672" s="7"/>
      <c r="GDF672" s="7"/>
      <c r="GDG672" s="7"/>
      <c r="GDH672" s="7"/>
      <c r="GDI672" s="7"/>
      <c r="GDJ672" s="7"/>
      <c r="GDK672" s="7"/>
      <c r="GDL672" s="7"/>
      <c r="GDM672" s="7"/>
      <c r="GDN672" s="7"/>
      <c r="GDO672" s="7"/>
      <c r="GDP672" s="7"/>
      <c r="GDQ672" s="7"/>
      <c r="GDR672" s="7"/>
      <c r="GDS672" s="7"/>
      <c r="GDT672" s="7"/>
      <c r="GDU672" s="7"/>
      <c r="GDV672" s="7"/>
      <c r="GDW672" s="7"/>
      <c r="GDX672" s="7"/>
      <c r="GDY672" s="7"/>
      <c r="GDZ672" s="7"/>
      <c r="GEA672" s="7"/>
      <c r="GEB672" s="7"/>
      <c r="GEC672" s="7"/>
      <c r="GED672" s="7"/>
      <c r="GEE672" s="7"/>
      <c r="GEF672" s="7"/>
      <c r="GEG672" s="7"/>
      <c r="GEH672" s="7"/>
      <c r="GEI672" s="7"/>
      <c r="GEJ672" s="7"/>
      <c r="GEK672" s="7"/>
      <c r="GEL672" s="7"/>
      <c r="GEM672" s="7"/>
      <c r="GEN672" s="7"/>
      <c r="GEO672" s="7"/>
      <c r="GEP672" s="7"/>
      <c r="GEQ672" s="7"/>
      <c r="GER672" s="7"/>
      <c r="GES672" s="7"/>
      <c r="GET672" s="7"/>
      <c r="GEU672" s="7"/>
      <c r="GEV672" s="7"/>
      <c r="GEW672" s="7"/>
      <c r="GEX672" s="7"/>
      <c r="GEY672" s="7"/>
      <c r="GEZ672" s="7"/>
      <c r="GFA672" s="7"/>
      <c r="GFB672" s="7"/>
      <c r="GFC672" s="7"/>
      <c r="GFD672" s="7"/>
      <c r="GFE672" s="7"/>
      <c r="GFF672" s="7"/>
      <c r="GFG672" s="7"/>
      <c r="GFH672" s="7"/>
      <c r="GFI672" s="7"/>
      <c r="GFJ672" s="7"/>
      <c r="GFK672" s="7"/>
      <c r="GFL672" s="7"/>
      <c r="GFM672" s="7"/>
      <c r="GFN672" s="7"/>
      <c r="GFO672" s="7"/>
      <c r="GFP672" s="7"/>
      <c r="GFQ672" s="7"/>
      <c r="GFR672" s="7"/>
      <c r="GFS672" s="7"/>
      <c r="GFT672" s="7"/>
      <c r="GFU672" s="7"/>
      <c r="GFV672" s="7"/>
      <c r="GFW672" s="7"/>
      <c r="GFX672" s="7"/>
      <c r="GFY672" s="7"/>
      <c r="GFZ672" s="7"/>
      <c r="GGA672" s="7"/>
      <c r="GGB672" s="7"/>
      <c r="GGC672" s="7"/>
      <c r="GGD672" s="7"/>
      <c r="GGE672" s="7"/>
      <c r="GGF672" s="7"/>
      <c r="GGG672" s="7"/>
      <c r="GGH672" s="7"/>
      <c r="GGI672" s="7"/>
      <c r="GGJ672" s="7"/>
      <c r="GGK672" s="7"/>
      <c r="GGL672" s="7"/>
      <c r="GGM672" s="7"/>
      <c r="GGN672" s="7"/>
      <c r="GGO672" s="7"/>
      <c r="GGP672" s="7"/>
      <c r="GGQ672" s="7"/>
      <c r="GGR672" s="7"/>
      <c r="GGS672" s="7"/>
      <c r="GGT672" s="7"/>
      <c r="GGU672" s="7"/>
      <c r="GGV672" s="7"/>
      <c r="GGW672" s="7"/>
      <c r="GGX672" s="7"/>
      <c r="GGY672" s="7"/>
      <c r="GGZ672" s="7"/>
      <c r="GHA672" s="7"/>
      <c r="GHB672" s="7"/>
      <c r="GHC672" s="7"/>
      <c r="GHD672" s="7"/>
      <c r="GHE672" s="7"/>
      <c r="GHF672" s="7"/>
      <c r="GHG672" s="7"/>
      <c r="GHH672" s="7"/>
      <c r="GHI672" s="7"/>
      <c r="GHJ672" s="7"/>
      <c r="GHK672" s="7"/>
      <c r="GHL672" s="7"/>
      <c r="GHM672" s="7"/>
      <c r="GHN672" s="7"/>
      <c r="GHO672" s="7"/>
      <c r="GHP672" s="7"/>
      <c r="GHQ672" s="7"/>
      <c r="GHR672" s="7"/>
      <c r="GHS672" s="7"/>
      <c r="GHT672" s="7"/>
      <c r="GHU672" s="7"/>
      <c r="GHV672" s="7"/>
      <c r="GHW672" s="7"/>
      <c r="GHX672" s="7"/>
      <c r="GHY672" s="7"/>
      <c r="GHZ672" s="7"/>
      <c r="GIA672" s="7"/>
      <c r="GIB672" s="7"/>
      <c r="GIC672" s="7"/>
      <c r="GID672" s="7"/>
      <c r="GIE672" s="7"/>
      <c r="GIF672" s="7"/>
      <c r="GIG672" s="7"/>
      <c r="GIH672" s="7"/>
      <c r="GII672" s="7"/>
      <c r="GIJ672" s="7"/>
      <c r="GIK672" s="7"/>
      <c r="GIL672" s="7"/>
      <c r="GIM672" s="7"/>
      <c r="GIN672" s="7"/>
      <c r="GIO672" s="7"/>
      <c r="GIP672" s="7"/>
      <c r="GIQ672" s="7"/>
      <c r="GIR672" s="7"/>
      <c r="GIS672" s="7"/>
      <c r="GIT672" s="7"/>
      <c r="GIU672" s="7"/>
      <c r="GIV672" s="7"/>
      <c r="GIW672" s="7"/>
      <c r="GIX672" s="7"/>
      <c r="GIY672" s="7"/>
      <c r="GIZ672" s="7"/>
      <c r="GJA672" s="7"/>
      <c r="GJB672" s="7"/>
      <c r="GJC672" s="7"/>
      <c r="GJD672" s="7"/>
      <c r="GJE672" s="7"/>
      <c r="GJF672" s="7"/>
      <c r="GJG672" s="7"/>
      <c r="GJH672" s="7"/>
      <c r="GJI672" s="7"/>
      <c r="GJJ672" s="7"/>
      <c r="GJK672" s="7"/>
      <c r="GJL672" s="7"/>
      <c r="GJM672" s="7"/>
      <c r="GJN672" s="7"/>
      <c r="GJO672" s="7"/>
      <c r="GJP672" s="7"/>
      <c r="GJQ672" s="7"/>
      <c r="GJR672" s="7"/>
      <c r="GJS672" s="7"/>
      <c r="GJT672" s="7"/>
      <c r="GJU672" s="7"/>
      <c r="GJV672" s="7"/>
      <c r="GJW672" s="7"/>
      <c r="GJX672" s="7"/>
      <c r="GJY672" s="7"/>
      <c r="GJZ672" s="7"/>
      <c r="GKA672" s="7"/>
      <c r="GKB672" s="7"/>
      <c r="GKC672" s="7"/>
      <c r="GKD672" s="7"/>
      <c r="GKE672" s="7"/>
      <c r="GKF672" s="7"/>
      <c r="GKG672" s="7"/>
      <c r="GKH672" s="7"/>
      <c r="GKI672" s="7"/>
      <c r="GKJ672" s="7"/>
      <c r="GKK672" s="7"/>
      <c r="GKL672" s="7"/>
      <c r="GKM672" s="7"/>
      <c r="GKN672" s="7"/>
      <c r="GKO672" s="7"/>
      <c r="GKP672" s="7"/>
      <c r="GKQ672" s="7"/>
      <c r="GKR672" s="7"/>
      <c r="GKS672" s="7"/>
      <c r="GKT672" s="7"/>
      <c r="GKU672" s="7"/>
      <c r="GKV672" s="7"/>
      <c r="GKW672" s="7"/>
      <c r="GKX672" s="7"/>
      <c r="GKY672" s="7"/>
      <c r="GKZ672" s="7"/>
      <c r="GLA672" s="7"/>
      <c r="GLB672" s="7"/>
      <c r="GLC672" s="7"/>
      <c r="GLD672" s="7"/>
      <c r="GLE672" s="7"/>
      <c r="GLF672" s="7"/>
      <c r="GLG672" s="7"/>
      <c r="GLH672" s="7"/>
      <c r="GLI672" s="7"/>
      <c r="GLJ672" s="7"/>
      <c r="GLK672" s="7"/>
      <c r="GLL672" s="7"/>
      <c r="GLM672" s="7"/>
      <c r="GLN672" s="7"/>
      <c r="GLO672" s="7"/>
      <c r="GLP672" s="7"/>
      <c r="GLQ672" s="7"/>
      <c r="GLR672" s="7"/>
      <c r="GLS672" s="7"/>
      <c r="GLT672" s="7"/>
      <c r="GLU672" s="7"/>
      <c r="GLV672" s="7"/>
      <c r="GLW672" s="7"/>
      <c r="GLX672" s="7"/>
      <c r="GLY672" s="7"/>
      <c r="GLZ672" s="7"/>
      <c r="GMA672" s="7"/>
      <c r="GMB672" s="7"/>
      <c r="GMC672" s="7"/>
      <c r="GMD672" s="7"/>
      <c r="GME672" s="7"/>
      <c r="GMF672" s="7"/>
      <c r="GMG672" s="7"/>
      <c r="GMH672" s="7"/>
      <c r="GMI672" s="7"/>
      <c r="GMJ672" s="7"/>
      <c r="GMK672" s="7"/>
      <c r="GML672" s="7"/>
      <c r="GMM672" s="7"/>
      <c r="GMN672" s="7"/>
      <c r="GMO672" s="7"/>
      <c r="GMP672" s="7"/>
      <c r="GMQ672" s="7"/>
      <c r="GMR672" s="7"/>
      <c r="GMS672" s="7"/>
      <c r="GMT672" s="7"/>
      <c r="GMU672" s="7"/>
      <c r="GMV672" s="7"/>
      <c r="GMW672" s="7"/>
      <c r="GMX672" s="7"/>
      <c r="GMY672" s="7"/>
      <c r="GMZ672" s="7"/>
      <c r="GNA672" s="7"/>
      <c r="GNB672" s="7"/>
      <c r="GNC672" s="7"/>
      <c r="GND672" s="7"/>
      <c r="GNE672" s="7"/>
      <c r="GNF672" s="7"/>
      <c r="GNG672" s="7"/>
      <c r="GNH672" s="7"/>
      <c r="GNI672" s="7"/>
      <c r="GNJ672" s="7"/>
      <c r="GNK672" s="7"/>
      <c r="GNL672" s="7"/>
      <c r="GNM672" s="7"/>
      <c r="GNN672" s="7"/>
      <c r="GNO672" s="7"/>
      <c r="GNP672" s="7"/>
      <c r="GNQ672" s="7"/>
      <c r="GNR672" s="7"/>
      <c r="GNS672" s="7"/>
      <c r="GNT672" s="7"/>
      <c r="GNU672" s="7"/>
      <c r="GNV672" s="7"/>
      <c r="GNW672" s="7"/>
      <c r="GNX672" s="7"/>
      <c r="GNY672" s="7"/>
      <c r="GNZ672" s="7"/>
      <c r="GOA672" s="7"/>
      <c r="GOB672" s="7"/>
      <c r="GOC672" s="7"/>
      <c r="GOD672" s="7"/>
      <c r="GOE672" s="7"/>
      <c r="GOF672" s="7"/>
      <c r="GOG672" s="7"/>
      <c r="GOH672" s="7"/>
      <c r="GOI672" s="7"/>
      <c r="GOJ672" s="7"/>
      <c r="GOK672" s="7"/>
      <c r="GOL672" s="7"/>
      <c r="GOM672" s="7"/>
      <c r="GON672" s="7"/>
      <c r="GOO672" s="7"/>
      <c r="GOP672" s="7"/>
      <c r="GOQ672" s="7"/>
      <c r="GOR672" s="7"/>
      <c r="GOS672" s="7"/>
      <c r="GOT672" s="7"/>
      <c r="GOU672" s="7"/>
      <c r="GOV672" s="7"/>
      <c r="GOW672" s="7"/>
      <c r="GOX672" s="7"/>
      <c r="GOY672" s="7"/>
      <c r="GOZ672" s="7"/>
      <c r="GPA672" s="7"/>
      <c r="GPB672" s="7"/>
      <c r="GPC672" s="7"/>
      <c r="GPD672" s="7"/>
      <c r="GPE672" s="7"/>
      <c r="GPF672" s="7"/>
      <c r="GPG672" s="7"/>
      <c r="GPH672" s="7"/>
      <c r="GPI672" s="7"/>
      <c r="GPJ672" s="7"/>
      <c r="GPK672" s="7"/>
      <c r="GPL672" s="7"/>
      <c r="GPM672" s="7"/>
      <c r="GPN672" s="7"/>
      <c r="GPO672" s="7"/>
      <c r="GPP672" s="7"/>
      <c r="GPQ672" s="7"/>
      <c r="GPR672" s="7"/>
      <c r="GPS672" s="7"/>
      <c r="GPT672" s="7"/>
      <c r="GPU672" s="7"/>
      <c r="GPV672" s="7"/>
      <c r="GPW672" s="7"/>
      <c r="GPX672" s="7"/>
      <c r="GPY672" s="7"/>
      <c r="GPZ672" s="7"/>
      <c r="GQA672" s="7"/>
      <c r="GQB672" s="7"/>
      <c r="GQC672" s="7"/>
      <c r="GQD672" s="7"/>
      <c r="GQE672" s="7"/>
      <c r="GQF672" s="7"/>
      <c r="GQG672" s="7"/>
      <c r="GQH672" s="7"/>
      <c r="GQI672" s="7"/>
      <c r="GQJ672" s="7"/>
      <c r="GQK672" s="7"/>
      <c r="GQL672" s="7"/>
      <c r="GQM672" s="7"/>
      <c r="GQN672" s="7"/>
      <c r="GQO672" s="7"/>
      <c r="GQP672" s="7"/>
      <c r="GQQ672" s="7"/>
      <c r="GQR672" s="7"/>
      <c r="GQS672" s="7"/>
      <c r="GQT672" s="7"/>
      <c r="GQU672" s="7"/>
      <c r="GQV672" s="7"/>
      <c r="GQW672" s="7"/>
      <c r="GQX672" s="7"/>
      <c r="GQY672" s="7"/>
      <c r="GQZ672" s="7"/>
      <c r="GRA672" s="7"/>
      <c r="GRB672" s="7"/>
      <c r="GRC672" s="7"/>
      <c r="GRD672" s="7"/>
      <c r="GRE672" s="7"/>
      <c r="GRF672" s="7"/>
      <c r="GRG672" s="7"/>
      <c r="GRH672" s="7"/>
      <c r="GRI672" s="7"/>
      <c r="GRJ672" s="7"/>
      <c r="GRK672" s="7"/>
      <c r="GRL672" s="7"/>
      <c r="GRM672" s="7"/>
      <c r="GRN672" s="7"/>
      <c r="GRO672" s="7"/>
      <c r="GRP672" s="7"/>
      <c r="GRQ672" s="7"/>
      <c r="GRR672" s="7"/>
      <c r="GRS672" s="7"/>
      <c r="GRT672" s="7"/>
      <c r="GRU672" s="7"/>
      <c r="GRV672" s="7"/>
      <c r="GRW672" s="7"/>
      <c r="GRX672" s="7"/>
      <c r="GRY672" s="7"/>
      <c r="GRZ672" s="7"/>
      <c r="GSA672" s="7"/>
      <c r="GSB672" s="7"/>
      <c r="GSC672" s="7"/>
      <c r="GSD672" s="7"/>
      <c r="GSE672" s="7"/>
      <c r="GSF672" s="7"/>
      <c r="GSG672" s="7"/>
      <c r="GSH672" s="7"/>
      <c r="GSI672" s="7"/>
      <c r="GSJ672" s="7"/>
      <c r="GSK672" s="7"/>
      <c r="GSL672" s="7"/>
      <c r="GSM672" s="7"/>
      <c r="GSN672" s="7"/>
      <c r="GSO672" s="7"/>
      <c r="GSP672" s="7"/>
      <c r="GSQ672" s="7"/>
      <c r="GSR672" s="7"/>
      <c r="GSS672" s="7"/>
      <c r="GST672" s="7"/>
      <c r="GSU672" s="7"/>
      <c r="GSV672" s="7"/>
      <c r="GSW672" s="7"/>
      <c r="GSX672" s="7"/>
      <c r="GSY672" s="7"/>
      <c r="GSZ672" s="7"/>
      <c r="GTA672" s="7"/>
      <c r="GTB672" s="7"/>
      <c r="GTC672" s="7"/>
      <c r="GTD672" s="7"/>
      <c r="GTE672" s="7"/>
      <c r="GTF672" s="7"/>
      <c r="GTG672" s="7"/>
      <c r="GTH672" s="7"/>
      <c r="GTI672" s="7"/>
      <c r="GTJ672" s="7"/>
      <c r="GTK672" s="7"/>
      <c r="GTL672" s="7"/>
      <c r="GTM672" s="7"/>
      <c r="GTN672" s="7"/>
      <c r="GTO672" s="7"/>
      <c r="GTP672" s="7"/>
      <c r="GTQ672" s="7"/>
      <c r="GTR672" s="7"/>
      <c r="GTS672" s="7"/>
      <c r="GTT672" s="7"/>
      <c r="GTU672" s="7"/>
      <c r="GTV672" s="7"/>
      <c r="GTW672" s="7"/>
      <c r="GTX672" s="7"/>
      <c r="GTY672" s="7"/>
      <c r="GTZ672" s="7"/>
      <c r="GUA672" s="7"/>
      <c r="GUB672" s="7"/>
      <c r="GUC672" s="7"/>
      <c r="GUD672" s="7"/>
      <c r="GUE672" s="7"/>
      <c r="GUF672" s="7"/>
      <c r="GUG672" s="7"/>
      <c r="GUH672" s="7"/>
      <c r="GUI672" s="7"/>
      <c r="GUJ672" s="7"/>
      <c r="GUK672" s="7"/>
      <c r="GUL672" s="7"/>
      <c r="GUM672" s="7"/>
      <c r="GUN672" s="7"/>
      <c r="GUO672" s="7"/>
      <c r="GUP672" s="7"/>
      <c r="GUQ672" s="7"/>
      <c r="GUR672" s="7"/>
      <c r="GUS672" s="7"/>
      <c r="GUT672" s="7"/>
      <c r="GUU672" s="7"/>
      <c r="GUV672" s="7"/>
      <c r="GUW672" s="7"/>
      <c r="GUX672" s="7"/>
      <c r="GUY672" s="7"/>
      <c r="GUZ672" s="7"/>
      <c r="GVA672" s="7"/>
      <c r="GVB672" s="7"/>
      <c r="GVC672" s="7"/>
      <c r="GVD672" s="7"/>
      <c r="GVE672" s="7"/>
      <c r="GVF672" s="7"/>
      <c r="GVG672" s="7"/>
      <c r="GVH672" s="7"/>
      <c r="GVI672" s="7"/>
      <c r="GVJ672" s="7"/>
      <c r="GVK672" s="7"/>
      <c r="GVL672" s="7"/>
      <c r="GVM672" s="7"/>
      <c r="GVN672" s="7"/>
      <c r="GVO672" s="7"/>
      <c r="GVP672" s="7"/>
      <c r="GVQ672" s="7"/>
      <c r="GVR672" s="7"/>
      <c r="GVS672" s="7"/>
      <c r="GVT672" s="7"/>
      <c r="GVU672" s="7"/>
      <c r="GVV672" s="7"/>
      <c r="GVW672" s="7"/>
      <c r="GVX672" s="7"/>
      <c r="GVY672" s="7"/>
      <c r="GVZ672" s="7"/>
      <c r="GWA672" s="7"/>
      <c r="GWB672" s="7"/>
      <c r="GWC672" s="7"/>
      <c r="GWD672" s="7"/>
      <c r="GWE672" s="7"/>
      <c r="GWF672" s="7"/>
      <c r="GWG672" s="7"/>
      <c r="GWH672" s="7"/>
      <c r="GWI672" s="7"/>
      <c r="GWJ672" s="7"/>
      <c r="GWK672" s="7"/>
      <c r="GWL672" s="7"/>
      <c r="GWM672" s="7"/>
      <c r="GWN672" s="7"/>
      <c r="GWO672" s="7"/>
      <c r="GWP672" s="7"/>
      <c r="GWQ672" s="7"/>
      <c r="GWR672" s="7"/>
      <c r="GWS672" s="7"/>
      <c r="GWT672" s="7"/>
      <c r="GWU672" s="7"/>
      <c r="GWV672" s="7"/>
      <c r="GWW672" s="7"/>
      <c r="GWX672" s="7"/>
      <c r="GWY672" s="7"/>
      <c r="GWZ672" s="7"/>
      <c r="GXA672" s="7"/>
      <c r="GXB672" s="7"/>
      <c r="GXC672" s="7"/>
      <c r="GXD672" s="7"/>
      <c r="GXE672" s="7"/>
      <c r="GXF672" s="7"/>
      <c r="GXG672" s="7"/>
      <c r="GXH672" s="7"/>
      <c r="GXI672" s="7"/>
      <c r="GXJ672" s="7"/>
      <c r="GXK672" s="7"/>
      <c r="GXL672" s="7"/>
      <c r="GXM672" s="7"/>
      <c r="GXN672" s="7"/>
      <c r="GXO672" s="7"/>
      <c r="GXP672" s="7"/>
      <c r="GXQ672" s="7"/>
      <c r="GXR672" s="7"/>
      <c r="GXS672" s="7"/>
      <c r="GXT672" s="7"/>
      <c r="GXU672" s="7"/>
      <c r="GXV672" s="7"/>
      <c r="GXW672" s="7"/>
      <c r="GXX672" s="7"/>
      <c r="GXY672" s="7"/>
      <c r="GXZ672" s="7"/>
      <c r="GYA672" s="7"/>
      <c r="GYB672" s="7"/>
      <c r="GYC672" s="7"/>
      <c r="GYD672" s="7"/>
      <c r="GYE672" s="7"/>
      <c r="GYF672" s="7"/>
      <c r="GYG672" s="7"/>
      <c r="GYH672" s="7"/>
      <c r="GYI672" s="7"/>
      <c r="GYJ672" s="7"/>
      <c r="GYK672" s="7"/>
      <c r="GYL672" s="7"/>
      <c r="GYM672" s="7"/>
      <c r="GYN672" s="7"/>
      <c r="GYO672" s="7"/>
      <c r="GYP672" s="7"/>
      <c r="GYQ672" s="7"/>
      <c r="GYR672" s="7"/>
      <c r="GYS672" s="7"/>
      <c r="GYT672" s="7"/>
      <c r="GYU672" s="7"/>
      <c r="GYV672" s="7"/>
      <c r="GYW672" s="7"/>
      <c r="GYX672" s="7"/>
      <c r="GYY672" s="7"/>
      <c r="GYZ672" s="7"/>
      <c r="GZA672" s="7"/>
      <c r="GZB672" s="7"/>
      <c r="GZC672" s="7"/>
      <c r="GZD672" s="7"/>
      <c r="GZE672" s="7"/>
      <c r="GZF672" s="7"/>
      <c r="GZG672" s="7"/>
      <c r="GZH672" s="7"/>
      <c r="GZI672" s="7"/>
      <c r="GZJ672" s="7"/>
      <c r="GZK672" s="7"/>
      <c r="GZL672" s="7"/>
      <c r="GZM672" s="7"/>
      <c r="GZN672" s="7"/>
      <c r="GZO672" s="7"/>
      <c r="GZP672" s="7"/>
      <c r="GZQ672" s="7"/>
      <c r="GZR672" s="7"/>
      <c r="GZS672" s="7"/>
      <c r="GZT672" s="7"/>
      <c r="GZU672" s="7"/>
      <c r="GZV672" s="7"/>
      <c r="GZW672" s="7"/>
      <c r="GZX672" s="7"/>
      <c r="GZY672" s="7"/>
      <c r="GZZ672" s="7"/>
      <c r="HAA672" s="7"/>
      <c r="HAB672" s="7"/>
      <c r="HAC672" s="7"/>
      <c r="HAD672" s="7"/>
      <c r="HAE672" s="7"/>
      <c r="HAF672" s="7"/>
      <c r="HAG672" s="7"/>
      <c r="HAH672" s="7"/>
      <c r="HAI672" s="7"/>
      <c r="HAJ672" s="7"/>
      <c r="HAK672" s="7"/>
      <c r="HAL672" s="7"/>
      <c r="HAM672" s="7"/>
      <c r="HAN672" s="7"/>
      <c r="HAO672" s="7"/>
      <c r="HAP672" s="7"/>
      <c r="HAQ672" s="7"/>
      <c r="HAR672" s="7"/>
      <c r="HAS672" s="7"/>
      <c r="HAT672" s="7"/>
      <c r="HAU672" s="7"/>
      <c r="HAV672" s="7"/>
      <c r="HAW672" s="7"/>
      <c r="HAX672" s="7"/>
      <c r="HAY672" s="7"/>
      <c r="HAZ672" s="7"/>
      <c r="HBA672" s="7"/>
      <c r="HBB672" s="7"/>
      <c r="HBC672" s="7"/>
      <c r="HBD672" s="7"/>
      <c r="HBE672" s="7"/>
      <c r="HBF672" s="7"/>
      <c r="HBG672" s="7"/>
      <c r="HBH672" s="7"/>
      <c r="HBI672" s="7"/>
      <c r="HBJ672" s="7"/>
      <c r="HBK672" s="7"/>
      <c r="HBL672" s="7"/>
      <c r="HBM672" s="7"/>
      <c r="HBN672" s="7"/>
      <c r="HBO672" s="7"/>
      <c r="HBP672" s="7"/>
      <c r="HBQ672" s="7"/>
      <c r="HBR672" s="7"/>
      <c r="HBS672" s="7"/>
      <c r="HBT672" s="7"/>
      <c r="HBU672" s="7"/>
      <c r="HBV672" s="7"/>
      <c r="HBW672" s="7"/>
      <c r="HBX672" s="7"/>
      <c r="HBY672" s="7"/>
      <c r="HBZ672" s="7"/>
      <c r="HCA672" s="7"/>
      <c r="HCB672" s="7"/>
      <c r="HCC672" s="7"/>
      <c r="HCD672" s="7"/>
      <c r="HCE672" s="7"/>
      <c r="HCF672" s="7"/>
      <c r="HCG672" s="7"/>
      <c r="HCH672" s="7"/>
      <c r="HCI672" s="7"/>
      <c r="HCJ672" s="7"/>
      <c r="HCK672" s="7"/>
      <c r="HCL672" s="7"/>
      <c r="HCM672" s="7"/>
      <c r="HCN672" s="7"/>
      <c r="HCO672" s="7"/>
      <c r="HCP672" s="7"/>
      <c r="HCQ672" s="7"/>
      <c r="HCR672" s="7"/>
      <c r="HCS672" s="7"/>
      <c r="HCT672" s="7"/>
      <c r="HCU672" s="7"/>
      <c r="HCV672" s="7"/>
      <c r="HCW672" s="7"/>
      <c r="HCX672" s="7"/>
      <c r="HCY672" s="7"/>
      <c r="HCZ672" s="7"/>
      <c r="HDA672" s="7"/>
      <c r="HDB672" s="7"/>
      <c r="HDC672" s="7"/>
      <c r="HDD672" s="7"/>
      <c r="HDE672" s="7"/>
      <c r="HDF672" s="7"/>
      <c r="HDG672" s="7"/>
      <c r="HDH672" s="7"/>
      <c r="HDI672" s="7"/>
      <c r="HDJ672" s="7"/>
      <c r="HDK672" s="7"/>
      <c r="HDL672" s="7"/>
      <c r="HDM672" s="7"/>
      <c r="HDN672" s="7"/>
      <c r="HDO672" s="7"/>
      <c r="HDP672" s="7"/>
      <c r="HDQ672" s="7"/>
      <c r="HDR672" s="7"/>
      <c r="HDS672" s="7"/>
      <c r="HDT672" s="7"/>
      <c r="HDU672" s="7"/>
      <c r="HDV672" s="7"/>
      <c r="HDW672" s="7"/>
      <c r="HDX672" s="7"/>
      <c r="HDY672" s="7"/>
      <c r="HDZ672" s="7"/>
      <c r="HEA672" s="7"/>
      <c r="HEB672" s="7"/>
      <c r="HEC672" s="7"/>
      <c r="HED672" s="7"/>
      <c r="HEE672" s="7"/>
      <c r="HEF672" s="7"/>
      <c r="HEG672" s="7"/>
      <c r="HEH672" s="7"/>
      <c r="HEI672" s="7"/>
      <c r="HEJ672" s="7"/>
      <c r="HEK672" s="7"/>
      <c r="HEL672" s="7"/>
      <c r="HEM672" s="7"/>
      <c r="HEN672" s="7"/>
      <c r="HEO672" s="7"/>
      <c r="HEP672" s="7"/>
      <c r="HEQ672" s="7"/>
      <c r="HER672" s="7"/>
      <c r="HES672" s="7"/>
      <c r="HET672" s="7"/>
      <c r="HEU672" s="7"/>
      <c r="HEV672" s="7"/>
      <c r="HEW672" s="7"/>
      <c r="HEX672" s="7"/>
      <c r="HEY672" s="7"/>
      <c r="HEZ672" s="7"/>
      <c r="HFA672" s="7"/>
      <c r="HFB672" s="7"/>
      <c r="HFC672" s="7"/>
      <c r="HFD672" s="7"/>
      <c r="HFE672" s="7"/>
      <c r="HFF672" s="7"/>
      <c r="HFG672" s="7"/>
      <c r="HFH672" s="7"/>
      <c r="HFI672" s="7"/>
      <c r="HFJ672" s="7"/>
      <c r="HFK672" s="7"/>
      <c r="HFL672" s="7"/>
      <c r="HFM672" s="7"/>
      <c r="HFN672" s="7"/>
      <c r="HFO672" s="7"/>
      <c r="HFP672" s="7"/>
      <c r="HFQ672" s="7"/>
      <c r="HFR672" s="7"/>
      <c r="HFS672" s="7"/>
      <c r="HFT672" s="7"/>
      <c r="HFU672" s="7"/>
      <c r="HFV672" s="7"/>
      <c r="HFW672" s="7"/>
      <c r="HFX672" s="7"/>
      <c r="HFY672" s="7"/>
      <c r="HFZ672" s="7"/>
      <c r="HGA672" s="7"/>
      <c r="HGB672" s="7"/>
      <c r="HGC672" s="7"/>
      <c r="HGD672" s="7"/>
      <c r="HGE672" s="7"/>
      <c r="HGF672" s="7"/>
      <c r="HGG672" s="7"/>
      <c r="HGH672" s="7"/>
      <c r="HGI672" s="7"/>
      <c r="HGJ672" s="7"/>
      <c r="HGK672" s="7"/>
      <c r="HGL672" s="7"/>
      <c r="HGM672" s="7"/>
      <c r="HGN672" s="7"/>
      <c r="HGO672" s="7"/>
      <c r="HGP672" s="7"/>
      <c r="HGQ672" s="7"/>
      <c r="HGR672" s="7"/>
      <c r="HGS672" s="7"/>
      <c r="HGT672" s="7"/>
      <c r="HGU672" s="7"/>
      <c r="HGV672" s="7"/>
      <c r="HGW672" s="7"/>
      <c r="HGX672" s="7"/>
      <c r="HGY672" s="7"/>
      <c r="HGZ672" s="7"/>
      <c r="HHA672" s="7"/>
      <c r="HHB672" s="7"/>
      <c r="HHC672" s="7"/>
      <c r="HHD672" s="7"/>
      <c r="HHE672" s="7"/>
      <c r="HHF672" s="7"/>
      <c r="HHG672" s="7"/>
      <c r="HHH672" s="7"/>
      <c r="HHI672" s="7"/>
      <c r="HHJ672" s="7"/>
      <c r="HHK672" s="7"/>
      <c r="HHL672" s="7"/>
      <c r="HHM672" s="7"/>
      <c r="HHN672" s="7"/>
      <c r="HHO672" s="7"/>
      <c r="HHP672" s="7"/>
      <c r="HHQ672" s="7"/>
      <c r="HHR672" s="7"/>
      <c r="HHS672" s="7"/>
      <c r="HHT672" s="7"/>
      <c r="HHU672" s="7"/>
      <c r="HHV672" s="7"/>
      <c r="HHW672" s="7"/>
      <c r="HHX672" s="7"/>
      <c r="HHY672" s="7"/>
      <c r="HHZ672" s="7"/>
      <c r="HIA672" s="7"/>
      <c r="HIB672" s="7"/>
      <c r="HIC672" s="7"/>
      <c r="HID672" s="7"/>
      <c r="HIE672" s="7"/>
      <c r="HIF672" s="7"/>
      <c r="HIG672" s="7"/>
      <c r="HIH672" s="7"/>
      <c r="HII672" s="7"/>
      <c r="HIJ672" s="7"/>
      <c r="HIK672" s="7"/>
      <c r="HIL672" s="7"/>
      <c r="HIM672" s="7"/>
      <c r="HIN672" s="7"/>
      <c r="HIO672" s="7"/>
      <c r="HIP672" s="7"/>
      <c r="HIQ672" s="7"/>
      <c r="HIR672" s="7"/>
      <c r="HIS672" s="7"/>
      <c r="HIT672" s="7"/>
      <c r="HIU672" s="7"/>
      <c r="HIV672" s="7"/>
      <c r="HIW672" s="7"/>
      <c r="HIX672" s="7"/>
      <c r="HIY672" s="7"/>
      <c r="HIZ672" s="7"/>
      <c r="HJA672" s="7"/>
      <c r="HJB672" s="7"/>
      <c r="HJC672" s="7"/>
      <c r="HJD672" s="7"/>
      <c r="HJE672" s="7"/>
      <c r="HJF672" s="7"/>
      <c r="HJG672" s="7"/>
      <c r="HJH672" s="7"/>
      <c r="HJI672" s="7"/>
      <c r="HJJ672" s="7"/>
      <c r="HJK672" s="7"/>
      <c r="HJL672" s="7"/>
      <c r="HJM672" s="7"/>
      <c r="HJN672" s="7"/>
      <c r="HJO672" s="7"/>
      <c r="HJP672" s="7"/>
      <c r="HJQ672" s="7"/>
      <c r="HJR672" s="7"/>
      <c r="HJS672" s="7"/>
      <c r="HJT672" s="7"/>
      <c r="HJU672" s="7"/>
      <c r="HJV672" s="7"/>
      <c r="HJW672" s="7"/>
      <c r="HJX672" s="7"/>
      <c r="HJY672" s="7"/>
      <c r="HJZ672" s="7"/>
      <c r="HKA672" s="7"/>
      <c r="HKB672" s="7"/>
      <c r="HKC672" s="7"/>
      <c r="HKD672" s="7"/>
      <c r="HKE672" s="7"/>
      <c r="HKF672" s="7"/>
      <c r="HKG672" s="7"/>
      <c r="HKH672" s="7"/>
      <c r="HKI672" s="7"/>
      <c r="HKJ672" s="7"/>
      <c r="HKK672" s="7"/>
      <c r="HKL672" s="7"/>
      <c r="HKM672" s="7"/>
      <c r="HKN672" s="7"/>
      <c r="HKO672" s="7"/>
      <c r="HKP672" s="7"/>
      <c r="HKQ672" s="7"/>
      <c r="HKR672" s="7"/>
      <c r="HKS672" s="7"/>
      <c r="HKT672" s="7"/>
      <c r="HKU672" s="7"/>
      <c r="HKV672" s="7"/>
      <c r="HKW672" s="7"/>
      <c r="HKX672" s="7"/>
      <c r="HKY672" s="7"/>
      <c r="HKZ672" s="7"/>
      <c r="HLA672" s="7"/>
      <c r="HLB672" s="7"/>
      <c r="HLC672" s="7"/>
      <c r="HLD672" s="7"/>
      <c r="HLE672" s="7"/>
      <c r="HLF672" s="7"/>
      <c r="HLG672" s="7"/>
      <c r="HLH672" s="7"/>
      <c r="HLI672" s="7"/>
      <c r="HLJ672" s="7"/>
      <c r="HLK672" s="7"/>
      <c r="HLL672" s="7"/>
      <c r="HLM672" s="7"/>
      <c r="HLN672" s="7"/>
      <c r="HLO672" s="7"/>
      <c r="HLP672" s="7"/>
      <c r="HLQ672" s="7"/>
      <c r="HLR672" s="7"/>
      <c r="HLS672" s="7"/>
      <c r="HLT672" s="7"/>
      <c r="HLU672" s="7"/>
      <c r="HLV672" s="7"/>
      <c r="HLW672" s="7"/>
      <c r="HLX672" s="7"/>
      <c r="HLY672" s="7"/>
      <c r="HLZ672" s="7"/>
      <c r="HMA672" s="7"/>
      <c r="HMB672" s="7"/>
      <c r="HMC672" s="7"/>
      <c r="HMD672" s="7"/>
      <c r="HME672" s="7"/>
      <c r="HMF672" s="7"/>
      <c r="HMG672" s="7"/>
      <c r="HMH672" s="7"/>
      <c r="HMI672" s="7"/>
      <c r="HMJ672" s="7"/>
      <c r="HMK672" s="7"/>
      <c r="HML672" s="7"/>
      <c r="HMM672" s="7"/>
      <c r="HMN672" s="7"/>
      <c r="HMO672" s="7"/>
      <c r="HMP672" s="7"/>
      <c r="HMQ672" s="7"/>
      <c r="HMR672" s="7"/>
      <c r="HMS672" s="7"/>
      <c r="HMT672" s="7"/>
      <c r="HMU672" s="7"/>
      <c r="HMV672" s="7"/>
      <c r="HMW672" s="7"/>
      <c r="HMX672" s="7"/>
      <c r="HMY672" s="7"/>
      <c r="HMZ672" s="7"/>
      <c r="HNA672" s="7"/>
      <c r="HNB672" s="7"/>
      <c r="HNC672" s="7"/>
      <c r="HND672" s="7"/>
      <c r="HNE672" s="7"/>
      <c r="HNF672" s="7"/>
      <c r="HNG672" s="7"/>
      <c r="HNH672" s="7"/>
      <c r="HNI672" s="7"/>
      <c r="HNJ672" s="7"/>
      <c r="HNK672" s="7"/>
      <c r="HNL672" s="7"/>
      <c r="HNM672" s="7"/>
      <c r="HNN672" s="7"/>
      <c r="HNO672" s="7"/>
      <c r="HNP672" s="7"/>
      <c r="HNQ672" s="7"/>
      <c r="HNR672" s="7"/>
      <c r="HNS672" s="7"/>
      <c r="HNT672" s="7"/>
      <c r="HNU672" s="7"/>
      <c r="HNV672" s="7"/>
      <c r="HNW672" s="7"/>
      <c r="HNX672" s="7"/>
      <c r="HNY672" s="7"/>
      <c r="HNZ672" s="7"/>
      <c r="HOA672" s="7"/>
      <c r="HOB672" s="7"/>
      <c r="HOC672" s="7"/>
      <c r="HOD672" s="7"/>
      <c r="HOE672" s="7"/>
      <c r="HOF672" s="7"/>
      <c r="HOG672" s="7"/>
      <c r="HOH672" s="7"/>
      <c r="HOI672" s="7"/>
      <c r="HOJ672" s="7"/>
      <c r="HOK672" s="7"/>
      <c r="HOL672" s="7"/>
      <c r="HOM672" s="7"/>
      <c r="HON672" s="7"/>
      <c r="HOO672" s="7"/>
      <c r="HOP672" s="7"/>
      <c r="HOQ672" s="7"/>
      <c r="HOR672" s="7"/>
      <c r="HOS672" s="7"/>
      <c r="HOT672" s="7"/>
      <c r="HOU672" s="7"/>
      <c r="HOV672" s="7"/>
      <c r="HOW672" s="7"/>
      <c r="HOX672" s="7"/>
      <c r="HOY672" s="7"/>
      <c r="HOZ672" s="7"/>
      <c r="HPA672" s="7"/>
      <c r="HPB672" s="7"/>
      <c r="HPC672" s="7"/>
      <c r="HPD672" s="7"/>
      <c r="HPE672" s="7"/>
      <c r="HPF672" s="7"/>
      <c r="HPG672" s="7"/>
      <c r="HPH672" s="7"/>
      <c r="HPI672" s="7"/>
      <c r="HPJ672" s="7"/>
      <c r="HPK672" s="7"/>
      <c r="HPL672" s="7"/>
      <c r="HPM672" s="7"/>
      <c r="HPN672" s="7"/>
      <c r="HPO672" s="7"/>
      <c r="HPP672" s="7"/>
      <c r="HPQ672" s="7"/>
      <c r="HPR672" s="7"/>
      <c r="HPS672" s="7"/>
      <c r="HPT672" s="7"/>
      <c r="HPU672" s="7"/>
      <c r="HPV672" s="7"/>
      <c r="HPW672" s="7"/>
      <c r="HPX672" s="7"/>
      <c r="HPY672" s="7"/>
      <c r="HPZ672" s="7"/>
      <c r="HQA672" s="7"/>
      <c r="HQB672" s="7"/>
      <c r="HQC672" s="7"/>
      <c r="HQD672" s="7"/>
      <c r="HQE672" s="7"/>
      <c r="HQF672" s="7"/>
      <c r="HQG672" s="7"/>
      <c r="HQH672" s="7"/>
      <c r="HQI672" s="7"/>
      <c r="HQJ672" s="7"/>
      <c r="HQK672" s="7"/>
      <c r="HQL672" s="7"/>
      <c r="HQM672" s="7"/>
      <c r="HQN672" s="7"/>
      <c r="HQO672" s="7"/>
      <c r="HQP672" s="7"/>
      <c r="HQQ672" s="7"/>
      <c r="HQR672" s="7"/>
      <c r="HQS672" s="7"/>
      <c r="HQT672" s="7"/>
      <c r="HQU672" s="7"/>
      <c r="HQV672" s="7"/>
      <c r="HQW672" s="7"/>
      <c r="HQX672" s="7"/>
      <c r="HQY672" s="7"/>
      <c r="HQZ672" s="7"/>
      <c r="HRA672" s="7"/>
      <c r="HRB672" s="7"/>
      <c r="HRC672" s="7"/>
      <c r="HRD672" s="7"/>
      <c r="HRE672" s="7"/>
      <c r="HRF672" s="7"/>
      <c r="HRG672" s="7"/>
      <c r="HRH672" s="7"/>
      <c r="HRI672" s="7"/>
      <c r="HRJ672" s="7"/>
      <c r="HRK672" s="7"/>
      <c r="HRL672" s="7"/>
      <c r="HRM672" s="7"/>
      <c r="HRN672" s="7"/>
      <c r="HRO672" s="7"/>
      <c r="HRP672" s="7"/>
      <c r="HRQ672" s="7"/>
      <c r="HRR672" s="7"/>
      <c r="HRS672" s="7"/>
      <c r="HRT672" s="7"/>
      <c r="HRU672" s="7"/>
      <c r="HRV672" s="7"/>
      <c r="HRW672" s="7"/>
      <c r="HRX672" s="7"/>
      <c r="HRY672" s="7"/>
      <c r="HRZ672" s="7"/>
      <c r="HSA672" s="7"/>
      <c r="HSB672" s="7"/>
      <c r="HSC672" s="7"/>
      <c r="HSD672" s="7"/>
      <c r="HSE672" s="7"/>
      <c r="HSF672" s="7"/>
      <c r="HSG672" s="7"/>
      <c r="HSH672" s="7"/>
      <c r="HSI672" s="7"/>
      <c r="HSJ672" s="7"/>
      <c r="HSK672" s="7"/>
      <c r="HSL672" s="7"/>
      <c r="HSM672" s="7"/>
      <c r="HSN672" s="7"/>
      <c r="HSO672" s="7"/>
      <c r="HSP672" s="7"/>
      <c r="HSQ672" s="7"/>
      <c r="HSR672" s="7"/>
      <c r="HSS672" s="7"/>
      <c r="HST672" s="7"/>
      <c r="HSU672" s="7"/>
      <c r="HSV672" s="7"/>
      <c r="HSW672" s="7"/>
      <c r="HSX672" s="7"/>
      <c r="HSY672" s="7"/>
      <c r="HSZ672" s="7"/>
      <c r="HTA672" s="7"/>
      <c r="HTB672" s="7"/>
      <c r="HTC672" s="7"/>
      <c r="HTD672" s="7"/>
      <c r="HTE672" s="7"/>
      <c r="HTF672" s="7"/>
      <c r="HTG672" s="7"/>
      <c r="HTH672" s="7"/>
      <c r="HTI672" s="7"/>
      <c r="HTJ672" s="7"/>
      <c r="HTK672" s="7"/>
      <c r="HTL672" s="7"/>
      <c r="HTM672" s="7"/>
      <c r="HTN672" s="7"/>
      <c r="HTO672" s="7"/>
      <c r="HTP672" s="7"/>
      <c r="HTQ672" s="7"/>
      <c r="HTR672" s="7"/>
      <c r="HTS672" s="7"/>
      <c r="HTT672" s="7"/>
      <c r="HTU672" s="7"/>
      <c r="HTV672" s="7"/>
      <c r="HTW672" s="7"/>
      <c r="HTX672" s="7"/>
      <c r="HTY672" s="7"/>
      <c r="HTZ672" s="7"/>
      <c r="HUA672" s="7"/>
      <c r="HUB672" s="7"/>
      <c r="HUC672" s="7"/>
      <c r="HUD672" s="7"/>
      <c r="HUE672" s="7"/>
      <c r="HUF672" s="7"/>
      <c r="HUG672" s="7"/>
      <c r="HUH672" s="7"/>
      <c r="HUI672" s="7"/>
      <c r="HUJ672" s="7"/>
      <c r="HUK672" s="7"/>
      <c r="HUL672" s="7"/>
      <c r="HUM672" s="7"/>
      <c r="HUN672" s="7"/>
      <c r="HUO672" s="7"/>
      <c r="HUP672" s="7"/>
      <c r="HUQ672" s="7"/>
      <c r="HUR672" s="7"/>
      <c r="HUS672" s="7"/>
      <c r="HUT672" s="7"/>
      <c r="HUU672" s="7"/>
      <c r="HUV672" s="7"/>
      <c r="HUW672" s="7"/>
      <c r="HUX672" s="7"/>
      <c r="HUY672" s="7"/>
      <c r="HUZ672" s="7"/>
      <c r="HVA672" s="7"/>
      <c r="HVB672" s="7"/>
      <c r="HVC672" s="7"/>
      <c r="HVD672" s="7"/>
      <c r="HVE672" s="7"/>
      <c r="HVF672" s="7"/>
      <c r="HVG672" s="7"/>
      <c r="HVH672" s="7"/>
      <c r="HVI672" s="7"/>
      <c r="HVJ672" s="7"/>
      <c r="HVK672" s="7"/>
      <c r="HVL672" s="7"/>
      <c r="HVM672" s="7"/>
      <c r="HVN672" s="7"/>
      <c r="HVO672" s="7"/>
      <c r="HVP672" s="7"/>
      <c r="HVQ672" s="7"/>
      <c r="HVR672" s="7"/>
      <c r="HVS672" s="7"/>
      <c r="HVT672" s="7"/>
      <c r="HVU672" s="7"/>
      <c r="HVV672" s="7"/>
      <c r="HVW672" s="7"/>
      <c r="HVX672" s="7"/>
      <c r="HVY672" s="7"/>
      <c r="HVZ672" s="7"/>
      <c r="HWA672" s="7"/>
      <c r="HWB672" s="7"/>
      <c r="HWC672" s="7"/>
      <c r="HWD672" s="7"/>
      <c r="HWE672" s="7"/>
      <c r="HWF672" s="7"/>
      <c r="HWG672" s="7"/>
      <c r="HWH672" s="7"/>
      <c r="HWI672" s="7"/>
      <c r="HWJ672" s="7"/>
      <c r="HWK672" s="7"/>
      <c r="HWL672" s="7"/>
      <c r="HWM672" s="7"/>
      <c r="HWN672" s="7"/>
      <c r="HWO672" s="7"/>
      <c r="HWP672" s="7"/>
      <c r="HWQ672" s="7"/>
      <c r="HWR672" s="7"/>
      <c r="HWS672" s="7"/>
      <c r="HWT672" s="7"/>
      <c r="HWU672" s="7"/>
      <c r="HWV672" s="7"/>
      <c r="HWW672" s="7"/>
      <c r="HWX672" s="7"/>
      <c r="HWY672" s="7"/>
      <c r="HWZ672" s="7"/>
      <c r="HXA672" s="7"/>
      <c r="HXB672" s="7"/>
      <c r="HXC672" s="7"/>
      <c r="HXD672" s="7"/>
      <c r="HXE672" s="7"/>
      <c r="HXF672" s="7"/>
      <c r="HXG672" s="7"/>
      <c r="HXH672" s="7"/>
      <c r="HXI672" s="7"/>
      <c r="HXJ672" s="7"/>
      <c r="HXK672" s="7"/>
      <c r="HXL672" s="7"/>
      <c r="HXM672" s="7"/>
      <c r="HXN672" s="7"/>
      <c r="HXO672" s="7"/>
      <c r="HXP672" s="7"/>
      <c r="HXQ672" s="7"/>
      <c r="HXR672" s="7"/>
      <c r="HXS672" s="7"/>
      <c r="HXT672" s="7"/>
      <c r="HXU672" s="7"/>
      <c r="HXV672" s="7"/>
      <c r="HXW672" s="7"/>
      <c r="HXX672" s="7"/>
      <c r="HXY672" s="7"/>
      <c r="HXZ672" s="7"/>
      <c r="HYA672" s="7"/>
      <c r="HYB672" s="7"/>
      <c r="HYC672" s="7"/>
      <c r="HYD672" s="7"/>
      <c r="HYE672" s="7"/>
      <c r="HYF672" s="7"/>
      <c r="HYG672" s="7"/>
      <c r="HYH672" s="7"/>
      <c r="HYI672" s="7"/>
      <c r="HYJ672" s="7"/>
      <c r="HYK672" s="7"/>
      <c r="HYL672" s="7"/>
      <c r="HYM672" s="7"/>
      <c r="HYN672" s="7"/>
      <c r="HYO672" s="7"/>
      <c r="HYP672" s="7"/>
      <c r="HYQ672" s="7"/>
      <c r="HYR672" s="7"/>
      <c r="HYS672" s="7"/>
      <c r="HYT672" s="7"/>
      <c r="HYU672" s="7"/>
      <c r="HYV672" s="7"/>
      <c r="HYW672" s="7"/>
      <c r="HYX672" s="7"/>
      <c r="HYY672" s="7"/>
      <c r="HYZ672" s="7"/>
      <c r="HZA672" s="7"/>
      <c r="HZB672" s="7"/>
      <c r="HZC672" s="7"/>
      <c r="HZD672" s="7"/>
      <c r="HZE672" s="7"/>
      <c r="HZF672" s="7"/>
      <c r="HZG672" s="7"/>
      <c r="HZH672" s="7"/>
      <c r="HZI672" s="7"/>
      <c r="HZJ672" s="7"/>
      <c r="HZK672" s="7"/>
      <c r="HZL672" s="7"/>
      <c r="HZM672" s="7"/>
      <c r="HZN672" s="7"/>
      <c r="HZO672" s="7"/>
      <c r="HZP672" s="7"/>
      <c r="HZQ672" s="7"/>
      <c r="HZR672" s="7"/>
      <c r="HZS672" s="7"/>
      <c r="HZT672" s="7"/>
      <c r="HZU672" s="7"/>
      <c r="HZV672" s="7"/>
      <c r="HZW672" s="7"/>
      <c r="HZX672" s="7"/>
      <c r="HZY672" s="7"/>
      <c r="HZZ672" s="7"/>
      <c r="IAA672" s="7"/>
      <c r="IAB672" s="7"/>
      <c r="IAC672" s="7"/>
      <c r="IAD672" s="7"/>
      <c r="IAE672" s="7"/>
      <c r="IAF672" s="7"/>
      <c r="IAG672" s="7"/>
      <c r="IAH672" s="7"/>
      <c r="IAI672" s="7"/>
      <c r="IAJ672" s="7"/>
      <c r="IAK672" s="7"/>
      <c r="IAL672" s="7"/>
      <c r="IAM672" s="7"/>
      <c r="IAN672" s="7"/>
      <c r="IAO672" s="7"/>
      <c r="IAP672" s="7"/>
      <c r="IAQ672" s="7"/>
      <c r="IAR672" s="7"/>
      <c r="IAS672" s="7"/>
      <c r="IAT672" s="7"/>
      <c r="IAU672" s="7"/>
      <c r="IAV672" s="7"/>
      <c r="IAW672" s="7"/>
      <c r="IAX672" s="7"/>
      <c r="IAY672" s="7"/>
      <c r="IAZ672" s="7"/>
      <c r="IBA672" s="7"/>
      <c r="IBB672" s="7"/>
      <c r="IBC672" s="7"/>
      <c r="IBD672" s="7"/>
      <c r="IBE672" s="7"/>
      <c r="IBF672" s="7"/>
      <c r="IBG672" s="7"/>
      <c r="IBH672" s="7"/>
      <c r="IBI672" s="7"/>
      <c r="IBJ672" s="7"/>
      <c r="IBK672" s="7"/>
      <c r="IBL672" s="7"/>
      <c r="IBM672" s="7"/>
      <c r="IBN672" s="7"/>
      <c r="IBO672" s="7"/>
      <c r="IBP672" s="7"/>
      <c r="IBQ672" s="7"/>
      <c r="IBR672" s="7"/>
      <c r="IBS672" s="7"/>
      <c r="IBT672" s="7"/>
      <c r="IBU672" s="7"/>
      <c r="IBV672" s="7"/>
      <c r="IBW672" s="7"/>
      <c r="IBX672" s="7"/>
      <c r="IBY672" s="7"/>
      <c r="IBZ672" s="7"/>
      <c r="ICA672" s="7"/>
      <c r="ICB672" s="7"/>
      <c r="ICC672" s="7"/>
      <c r="ICD672" s="7"/>
      <c r="ICE672" s="7"/>
      <c r="ICF672" s="7"/>
      <c r="ICG672" s="7"/>
      <c r="ICH672" s="7"/>
      <c r="ICI672" s="7"/>
      <c r="ICJ672" s="7"/>
      <c r="ICK672" s="7"/>
      <c r="ICL672" s="7"/>
      <c r="ICM672" s="7"/>
      <c r="ICN672" s="7"/>
      <c r="ICO672" s="7"/>
      <c r="ICP672" s="7"/>
      <c r="ICQ672" s="7"/>
      <c r="ICR672" s="7"/>
      <c r="ICS672" s="7"/>
      <c r="ICT672" s="7"/>
      <c r="ICU672" s="7"/>
      <c r="ICV672" s="7"/>
      <c r="ICW672" s="7"/>
      <c r="ICX672" s="7"/>
      <c r="ICY672" s="7"/>
      <c r="ICZ672" s="7"/>
      <c r="IDA672" s="7"/>
      <c r="IDB672" s="7"/>
      <c r="IDC672" s="7"/>
      <c r="IDD672" s="7"/>
      <c r="IDE672" s="7"/>
      <c r="IDF672" s="7"/>
      <c r="IDG672" s="7"/>
      <c r="IDH672" s="7"/>
      <c r="IDI672" s="7"/>
      <c r="IDJ672" s="7"/>
      <c r="IDK672" s="7"/>
      <c r="IDL672" s="7"/>
      <c r="IDM672" s="7"/>
      <c r="IDN672" s="7"/>
      <c r="IDO672" s="7"/>
      <c r="IDP672" s="7"/>
      <c r="IDQ672" s="7"/>
      <c r="IDR672" s="7"/>
      <c r="IDS672" s="7"/>
      <c r="IDT672" s="7"/>
      <c r="IDU672" s="7"/>
      <c r="IDV672" s="7"/>
      <c r="IDW672" s="7"/>
      <c r="IDX672" s="7"/>
      <c r="IDY672" s="7"/>
      <c r="IDZ672" s="7"/>
      <c r="IEA672" s="7"/>
      <c r="IEB672" s="7"/>
      <c r="IEC672" s="7"/>
      <c r="IED672" s="7"/>
      <c r="IEE672" s="7"/>
      <c r="IEF672" s="7"/>
      <c r="IEG672" s="7"/>
      <c r="IEH672" s="7"/>
      <c r="IEI672" s="7"/>
      <c r="IEJ672" s="7"/>
      <c r="IEK672" s="7"/>
      <c r="IEL672" s="7"/>
      <c r="IEM672" s="7"/>
      <c r="IEN672" s="7"/>
      <c r="IEO672" s="7"/>
      <c r="IEP672" s="7"/>
      <c r="IEQ672" s="7"/>
      <c r="IER672" s="7"/>
      <c r="IES672" s="7"/>
      <c r="IET672" s="7"/>
      <c r="IEU672" s="7"/>
      <c r="IEV672" s="7"/>
      <c r="IEW672" s="7"/>
      <c r="IEX672" s="7"/>
      <c r="IEY672" s="7"/>
      <c r="IEZ672" s="7"/>
      <c r="IFA672" s="7"/>
      <c r="IFB672" s="7"/>
      <c r="IFC672" s="7"/>
      <c r="IFD672" s="7"/>
      <c r="IFE672" s="7"/>
      <c r="IFF672" s="7"/>
      <c r="IFG672" s="7"/>
      <c r="IFH672" s="7"/>
      <c r="IFI672" s="7"/>
      <c r="IFJ672" s="7"/>
      <c r="IFK672" s="7"/>
      <c r="IFL672" s="7"/>
      <c r="IFM672" s="7"/>
      <c r="IFN672" s="7"/>
      <c r="IFO672" s="7"/>
      <c r="IFP672" s="7"/>
      <c r="IFQ672" s="7"/>
      <c r="IFR672" s="7"/>
      <c r="IFS672" s="7"/>
      <c r="IFT672" s="7"/>
      <c r="IFU672" s="7"/>
      <c r="IFV672" s="7"/>
      <c r="IFW672" s="7"/>
      <c r="IFX672" s="7"/>
      <c r="IFY672" s="7"/>
      <c r="IFZ672" s="7"/>
      <c r="IGA672" s="7"/>
      <c r="IGB672" s="7"/>
      <c r="IGC672" s="7"/>
      <c r="IGD672" s="7"/>
      <c r="IGE672" s="7"/>
      <c r="IGF672" s="7"/>
      <c r="IGG672" s="7"/>
      <c r="IGH672" s="7"/>
      <c r="IGI672" s="7"/>
      <c r="IGJ672" s="7"/>
      <c r="IGK672" s="7"/>
      <c r="IGL672" s="7"/>
      <c r="IGM672" s="7"/>
      <c r="IGN672" s="7"/>
      <c r="IGO672" s="7"/>
      <c r="IGP672" s="7"/>
      <c r="IGQ672" s="7"/>
      <c r="IGR672" s="7"/>
      <c r="IGS672" s="7"/>
      <c r="IGT672" s="7"/>
      <c r="IGU672" s="7"/>
      <c r="IGV672" s="7"/>
      <c r="IGW672" s="7"/>
      <c r="IGX672" s="7"/>
      <c r="IGY672" s="7"/>
      <c r="IGZ672" s="7"/>
      <c r="IHA672" s="7"/>
      <c r="IHB672" s="7"/>
      <c r="IHC672" s="7"/>
      <c r="IHD672" s="7"/>
      <c r="IHE672" s="7"/>
      <c r="IHF672" s="7"/>
      <c r="IHG672" s="7"/>
      <c r="IHH672" s="7"/>
      <c r="IHI672" s="7"/>
      <c r="IHJ672" s="7"/>
      <c r="IHK672" s="7"/>
      <c r="IHL672" s="7"/>
      <c r="IHM672" s="7"/>
      <c r="IHN672" s="7"/>
      <c r="IHO672" s="7"/>
      <c r="IHP672" s="7"/>
      <c r="IHQ672" s="7"/>
      <c r="IHR672" s="7"/>
      <c r="IHS672" s="7"/>
      <c r="IHT672" s="7"/>
      <c r="IHU672" s="7"/>
      <c r="IHV672" s="7"/>
      <c r="IHW672" s="7"/>
      <c r="IHX672" s="7"/>
      <c r="IHY672" s="7"/>
      <c r="IHZ672" s="7"/>
      <c r="IIA672" s="7"/>
      <c r="IIB672" s="7"/>
      <c r="IIC672" s="7"/>
      <c r="IID672" s="7"/>
      <c r="IIE672" s="7"/>
      <c r="IIF672" s="7"/>
      <c r="IIG672" s="7"/>
      <c r="IIH672" s="7"/>
      <c r="III672" s="7"/>
      <c r="IIJ672" s="7"/>
      <c r="IIK672" s="7"/>
      <c r="IIL672" s="7"/>
      <c r="IIM672" s="7"/>
      <c r="IIN672" s="7"/>
      <c r="IIO672" s="7"/>
      <c r="IIP672" s="7"/>
      <c r="IIQ672" s="7"/>
      <c r="IIR672" s="7"/>
      <c r="IIS672" s="7"/>
      <c r="IIT672" s="7"/>
      <c r="IIU672" s="7"/>
      <c r="IIV672" s="7"/>
      <c r="IIW672" s="7"/>
      <c r="IIX672" s="7"/>
      <c r="IIY672" s="7"/>
      <c r="IIZ672" s="7"/>
      <c r="IJA672" s="7"/>
      <c r="IJB672" s="7"/>
      <c r="IJC672" s="7"/>
      <c r="IJD672" s="7"/>
      <c r="IJE672" s="7"/>
      <c r="IJF672" s="7"/>
      <c r="IJG672" s="7"/>
      <c r="IJH672" s="7"/>
      <c r="IJI672" s="7"/>
      <c r="IJJ672" s="7"/>
      <c r="IJK672" s="7"/>
      <c r="IJL672" s="7"/>
      <c r="IJM672" s="7"/>
      <c r="IJN672" s="7"/>
      <c r="IJO672" s="7"/>
      <c r="IJP672" s="7"/>
      <c r="IJQ672" s="7"/>
      <c r="IJR672" s="7"/>
      <c r="IJS672" s="7"/>
      <c r="IJT672" s="7"/>
      <c r="IJU672" s="7"/>
      <c r="IJV672" s="7"/>
      <c r="IJW672" s="7"/>
      <c r="IJX672" s="7"/>
      <c r="IJY672" s="7"/>
      <c r="IJZ672" s="7"/>
      <c r="IKA672" s="7"/>
      <c r="IKB672" s="7"/>
      <c r="IKC672" s="7"/>
      <c r="IKD672" s="7"/>
      <c r="IKE672" s="7"/>
      <c r="IKF672" s="7"/>
      <c r="IKG672" s="7"/>
      <c r="IKH672" s="7"/>
      <c r="IKI672" s="7"/>
      <c r="IKJ672" s="7"/>
      <c r="IKK672" s="7"/>
      <c r="IKL672" s="7"/>
      <c r="IKM672" s="7"/>
      <c r="IKN672" s="7"/>
      <c r="IKO672" s="7"/>
      <c r="IKP672" s="7"/>
      <c r="IKQ672" s="7"/>
      <c r="IKR672" s="7"/>
      <c r="IKS672" s="7"/>
      <c r="IKT672" s="7"/>
      <c r="IKU672" s="7"/>
      <c r="IKV672" s="7"/>
      <c r="IKW672" s="7"/>
      <c r="IKX672" s="7"/>
      <c r="IKY672" s="7"/>
      <c r="IKZ672" s="7"/>
      <c r="ILA672" s="7"/>
      <c r="ILB672" s="7"/>
      <c r="ILC672" s="7"/>
      <c r="ILD672" s="7"/>
      <c r="ILE672" s="7"/>
      <c r="ILF672" s="7"/>
      <c r="ILG672" s="7"/>
      <c r="ILH672" s="7"/>
      <c r="ILI672" s="7"/>
      <c r="ILJ672" s="7"/>
      <c r="ILK672" s="7"/>
      <c r="ILL672" s="7"/>
      <c r="ILM672" s="7"/>
      <c r="ILN672" s="7"/>
      <c r="ILO672" s="7"/>
      <c r="ILP672" s="7"/>
      <c r="ILQ672" s="7"/>
      <c r="ILR672" s="7"/>
      <c r="ILS672" s="7"/>
      <c r="ILT672" s="7"/>
      <c r="ILU672" s="7"/>
      <c r="ILV672" s="7"/>
      <c r="ILW672" s="7"/>
      <c r="ILX672" s="7"/>
      <c r="ILY672" s="7"/>
      <c r="ILZ672" s="7"/>
      <c r="IMA672" s="7"/>
      <c r="IMB672" s="7"/>
      <c r="IMC672" s="7"/>
      <c r="IMD672" s="7"/>
      <c r="IME672" s="7"/>
      <c r="IMF672" s="7"/>
      <c r="IMG672" s="7"/>
      <c r="IMH672" s="7"/>
      <c r="IMI672" s="7"/>
      <c r="IMJ672" s="7"/>
      <c r="IMK672" s="7"/>
      <c r="IML672" s="7"/>
      <c r="IMM672" s="7"/>
      <c r="IMN672" s="7"/>
      <c r="IMO672" s="7"/>
      <c r="IMP672" s="7"/>
      <c r="IMQ672" s="7"/>
      <c r="IMR672" s="7"/>
      <c r="IMS672" s="7"/>
      <c r="IMT672" s="7"/>
      <c r="IMU672" s="7"/>
      <c r="IMV672" s="7"/>
      <c r="IMW672" s="7"/>
      <c r="IMX672" s="7"/>
      <c r="IMY672" s="7"/>
      <c r="IMZ672" s="7"/>
      <c r="INA672" s="7"/>
      <c r="INB672" s="7"/>
      <c r="INC672" s="7"/>
      <c r="IND672" s="7"/>
      <c r="INE672" s="7"/>
      <c r="INF672" s="7"/>
      <c r="ING672" s="7"/>
      <c r="INH672" s="7"/>
      <c r="INI672" s="7"/>
      <c r="INJ672" s="7"/>
      <c r="INK672" s="7"/>
      <c r="INL672" s="7"/>
      <c r="INM672" s="7"/>
      <c r="INN672" s="7"/>
      <c r="INO672" s="7"/>
      <c r="INP672" s="7"/>
      <c r="INQ672" s="7"/>
      <c r="INR672" s="7"/>
      <c r="INS672" s="7"/>
      <c r="INT672" s="7"/>
      <c r="INU672" s="7"/>
      <c r="INV672" s="7"/>
      <c r="INW672" s="7"/>
      <c r="INX672" s="7"/>
      <c r="INY672" s="7"/>
      <c r="INZ672" s="7"/>
      <c r="IOA672" s="7"/>
      <c r="IOB672" s="7"/>
      <c r="IOC672" s="7"/>
      <c r="IOD672" s="7"/>
      <c r="IOE672" s="7"/>
      <c r="IOF672" s="7"/>
      <c r="IOG672" s="7"/>
      <c r="IOH672" s="7"/>
      <c r="IOI672" s="7"/>
      <c r="IOJ672" s="7"/>
      <c r="IOK672" s="7"/>
      <c r="IOL672" s="7"/>
      <c r="IOM672" s="7"/>
      <c r="ION672" s="7"/>
      <c r="IOO672" s="7"/>
      <c r="IOP672" s="7"/>
      <c r="IOQ672" s="7"/>
      <c r="IOR672" s="7"/>
      <c r="IOS672" s="7"/>
      <c r="IOT672" s="7"/>
      <c r="IOU672" s="7"/>
      <c r="IOV672" s="7"/>
      <c r="IOW672" s="7"/>
      <c r="IOX672" s="7"/>
      <c r="IOY672" s="7"/>
      <c r="IOZ672" s="7"/>
      <c r="IPA672" s="7"/>
      <c r="IPB672" s="7"/>
      <c r="IPC672" s="7"/>
      <c r="IPD672" s="7"/>
      <c r="IPE672" s="7"/>
      <c r="IPF672" s="7"/>
      <c r="IPG672" s="7"/>
      <c r="IPH672" s="7"/>
      <c r="IPI672" s="7"/>
      <c r="IPJ672" s="7"/>
      <c r="IPK672" s="7"/>
      <c r="IPL672" s="7"/>
      <c r="IPM672" s="7"/>
      <c r="IPN672" s="7"/>
      <c r="IPO672" s="7"/>
      <c r="IPP672" s="7"/>
      <c r="IPQ672" s="7"/>
      <c r="IPR672" s="7"/>
      <c r="IPS672" s="7"/>
      <c r="IPT672" s="7"/>
      <c r="IPU672" s="7"/>
      <c r="IPV672" s="7"/>
      <c r="IPW672" s="7"/>
      <c r="IPX672" s="7"/>
      <c r="IPY672" s="7"/>
      <c r="IPZ672" s="7"/>
      <c r="IQA672" s="7"/>
      <c r="IQB672" s="7"/>
      <c r="IQC672" s="7"/>
      <c r="IQD672" s="7"/>
      <c r="IQE672" s="7"/>
      <c r="IQF672" s="7"/>
      <c r="IQG672" s="7"/>
      <c r="IQH672" s="7"/>
      <c r="IQI672" s="7"/>
      <c r="IQJ672" s="7"/>
      <c r="IQK672" s="7"/>
      <c r="IQL672" s="7"/>
      <c r="IQM672" s="7"/>
      <c r="IQN672" s="7"/>
      <c r="IQO672" s="7"/>
      <c r="IQP672" s="7"/>
      <c r="IQQ672" s="7"/>
      <c r="IQR672" s="7"/>
      <c r="IQS672" s="7"/>
      <c r="IQT672" s="7"/>
      <c r="IQU672" s="7"/>
      <c r="IQV672" s="7"/>
      <c r="IQW672" s="7"/>
      <c r="IQX672" s="7"/>
      <c r="IQY672" s="7"/>
      <c r="IQZ672" s="7"/>
      <c r="IRA672" s="7"/>
      <c r="IRB672" s="7"/>
      <c r="IRC672" s="7"/>
      <c r="IRD672" s="7"/>
      <c r="IRE672" s="7"/>
      <c r="IRF672" s="7"/>
      <c r="IRG672" s="7"/>
      <c r="IRH672" s="7"/>
      <c r="IRI672" s="7"/>
      <c r="IRJ672" s="7"/>
      <c r="IRK672" s="7"/>
      <c r="IRL672" s="7"/>
      <c r="IRM672" s="7"/>
      <c r="IRN672" s="7"/>
      <c r="IRO672" s="7"/>
      <c r="IRP672" s="7"/>
      <c r="IRQ672" s="7"/>
      <c r="IRR672" s="7"/>
      <c r="IRS672" s="7"/>
      <c r="IRT672" s="7"/>
      <c r="IRU672" s="7"/>
      <c r="IRV672" s="7"/>
      <c r="IRW672" s="7"/>
      <c r="IRX672" s="7"/>
      <c r="IRY672" s="7"/>
      <c r="IRZ672" s="7"/>
      <c r="ISA672" s="7"/>
      <c r="ISB672" s="7"/>
      <c r="ISC672" s="7"/>
      <c r="ISD672" s="7"/>
      <c r="ISE672" s="7"/>
      <c r="ISF672" s="7"/>
      <c r="ISG672" s="7"/>
      <c r="ISH672" s="7"/>
      <c r="ISI672" s="7"/>
      <c r="ISJ672" s="7"/>
      <c r="ISK672" s="7"/>
      <c r="ISL672" s="7"/>
      <c r="ISM672" s="7"/>
      <c r="ISN672" s="7"/>
      <c r="ISO672" s="7"/>
      <c r="ISP672" s="7"/>
      <c r="ISQ672" s="7"/>
      <c r="ISR672" s="7"/>
      <c r="ISS672" s="7"/>
      <c r="IST672" s="7"/>
      <c r="ISU672" s="7"/>
      <c r="ISV672" s="7"/>
      <c r="ISW672" s="7"/>
      <c r="ISX672" s="7"/>
      <c r="ISY672" s="7"/>
      <c r="ISZ672" s="7"/>
      <c r="ITA672" s="7"/>
      <c r="ITB672" s="7"/>
      <c r="ITC672" s="7"/>
      <c r="ITD672" s="7"/>
      <c r="ITE672" s="7"/>
      <c r="ITF672" s="7"/>
      <c r="ITG672" s="7"/>
      <c r="ITH672" s="7"/>
      <c r="ITI672" s="7"/>
      <c r="ITJ672" s="7"/>
      <c r="ITK672" s="7"/>
      <c r="ITL672" s="7"/>
      <c r="ITM672" s="7"/>
      <c r="ITN672" s="7"/>
      <c r="ITO672" s="7"/>
      <c r="ITP672" s="7"/>
      <c r="ITQ672" s="7"/>
      <c r="ITR672" s="7"/>
      <c r="ITS672" s="7"/>
      <c r="ITT672" s="7"/>
      <c r="ITU672" s="7"/>
      <c r="ITV672" s="7"/>
      <c r="ITW672" s="7"/>
      <c r="ITX672" s="7"/>
      <c r="ITY672" s="7"/>
      <c r="ITZ672" s="7"/>
      <c r="IUA672" s="7"/>
      <c r="IUB672" s="7"/>
      <c r="IUC672" s="7"/>
      <c r="IUD672" s="7"/>
      <c r="IUE672" s="7"/>
      <c r="IUF672" s="7"/>
      <c r="IUG672" s="7"/>
      <c r="IUH672" s="7"/>
      <c r="IUI672" s="7"/>
      <c r="IUJ672" s="7"/>
      <c r="IUK672" s="7"/>
      <c r="IUL672" s="7"/>
      <c r="IUM672" s="7"/>
      <c r="IUN672" s="7"/>
      <c r="IUO672" s="7"/>
      <c r="IUP672" s="7"/>
      <c r="IUQ672" s="7"/>
      <c r="IUR672" s="7"/>
      <c r="IUS672" s="7"/>
      <c r="IUT672" s="7"/>
      <c r="IUU672" s="7"/>
      <c r="IUV672" s="7"/>
      <c r="IUW672" s="7"/>
      <c r="IUX672" s="7"/>
      <c r="IUY672" s="7"/>
      <c r="IUZ672" s="7"/>
      <c r="IVA672" s="7"/>
      <c r="IVB672" s="7"/>
      <c r="IVC672" s="7"/>
      <c r="IVD672" s="7"/>
      <c r="IVE672" s="7"/>
      <c r="IVF672" s="7"/>
      <c r="IVG672" s="7"/>
      <c r="IVH672" s="7"/>
      <c r="IVI672" s="7"/>
      <c r="IVJ672" s="7"/>
      <c r="IVK672" s="7"/>
      <c r="IVL672" s="7"/>
      <c r="IVM672" s="7"/>
      <c r="IVN672" s="7"/>
      <c r="IVO672" s="7"/>
      <c r="IVP672" s="7"/>
      <c r="IVQ672" s="7"/>
      <c r="IVR672" s="7"/>
      <c r="IVS672" s="7"/>
      <c r="IVT672" s="7"/>
      <c r="IVU672" s="7"/>
      <c r="IVV672" s="7"/>
      <c r="IVW672" s="7"/>
      <c r="IVX672" s="7"/>
      <c r="IVY672" s="7"/>
      <c r="IVZ672" s="7"/>
      <c r="IWA672" s="7"/>
      <c r="IWB672" s="7"/>
      <c r="IWC672" s="7"/>
      <c r="IWD672" s="7"/>
      <c r="IWE672" s="7"/>
      <c r="IWF672" s="7"/>
      <c r="IWG672" s="7"/>
      <c r="IWH672" s="7"/>
      <c r="IWI672" s="7"/>
      <c r="IWJ672" s="7"/>
      <c r="IWK672" s="7"/>
      <c r="IWL672" s="7"/>
      <c r="IWM672" s="7"/>
      <c r="IWN672" s="7"/>
      <c r="IWO672" s="7"/>
      <c r="IWP672" s="7"/>
      <c r="IWQ672" s="7"/>
      <c r="IWR672" s="7"/>
      <c r="IWS672" s="7"/>
      <c r="IWT672" s="7"/>
      <c r="IWU672" s="7"/>
      <c r="IWV672" s="7"/>
      <c r="IWW672" s="7"/>
      <c r="IWX672" s="7"/>
      <c r="IWY672" s="7"/>
      <c r="IWZ672" s="7"/>
      <c r="IXA672" s="7"/>
      <c r="IXB672" s="7"/>
      <c r="IXC672" s="7"/>
      <c r="IXD672" s="7"/>
      <c r="IXE672" s="7"/>
      <c r="IXF672" s="7"/>
      <c r="IXG672" s="7"/>
      <c r="IXH672" s="7"/>
      <c r="IXI672" s="7"/>
      <c r="IXJ672" s="7"/>
      <c r="IXK672" s="7"/>
      <c r="IXL672" s="7"/>
      <c r="IXM672" s="7"/>
      <c r="IXN672" s="7"/>
      <c r="IXO672" s="7"/>
      <c r="IXP672" s="7"/>
      <c r="IXQ672" s="7"/>
      <c r="IXR672" s="7"/>
      <c r="IXS672" s="7"/>
      <c r="IXT672" s="7"/>
      <c r="IXU672" s="7"/>
      <c r="IXV672" s="7"/>
      <c r="IXW672" s="7"/>
      <c r="IXX672" s="7"/>
      <c r="IXY672" s="7"/>
      <c r="IXZ672" s="7"/>
      <c r="IYA672" s="7"/>
      <c r="IYB672" s="7"/>
      <c r="IYC672" s="7"/>
      <c r="IYD672" s="7"/>
      <c r="IYE672" s="7"/>
      <c r="IYF672" s="7"/>
      <c r="IYG672" s="7"/>
      <c r="IYH672" s="7"/>
      <c r="IYI672" s="7"/>
      <c r="IYJ672" s="7"/>
      <c r="IYK672" s="7"/>
      <c r="IYL672" s="7"/>
      <c r="IYM672" s="7"/>
      <c r="IYN672" s="7"/>
      <c r="IYO672" s="7"/>
      <c r="IYP672" s="7"/>
      <c r="IYQ672" s="7"/>
      <c r="IYR672" s="7"/>
      <c r="IYS672" s="7"/>
      <c r="IYT672" s="7"/>
      <c r="IYU672" s="7"/>
      <c r="IYV672" s="7"/>
      <c r="IYW672" s="7"/>
      <c r="IYX672" s="7"/>
      <c r="IYY672" s="7"/>
      <c r="IYZ672" s="7"/>
      <c r="IZA672" s="7"/>
      <c r="IZB672" s="7"/>
      <c r="IZC672" s="7"/>
      <c r="IZD672" s="7"/>
      <c r="IZE672" s="7"/>
      <c r="IZF672" s="7"/>
      <c r="IZG672" s="7"/>
      <c r="IZH672" s="7"/>
      <c r="IZI672" s="7"/>
      <c r="IZJ672" s="7"/>
      <c r="IZK672" s="7"/>
      <c r="IZL672" s="7"/>
      <c r="IZM672" s="7"/>
      <c r="IZN672" s="7"/>
      <c r="IZO672" s="7"/>
      <c r="IZP672" s="7"/>
      <c r="IZQ672" s="7"/>
      <c r="IZR672" s="7"/>
      <c r="IZS672" s="7"/>
      <c r="IZT672" s="7"/>
      <c r="IZU672" s="7"/>
      <c r="IZV672" s="7"/>
      <c r="IZW672" s="7"/>
      <c r="IZX672" s="7"/>
      <c r="IZY672" s="7"/>
      <c r="IZZ672" s="7"/>
      <c r="JAA672" s="7"/>
      <c r="JAB672" s="7"/>
      <c r="JAC672" s="7"/>
      <c r="JAD672" s="7"/>
      <c r="JAE672" s="7"/>
      <c r="JAF672" s="7"/>
      <c r="JAG672" s="7"/>
      <c r="JAH672" s="7"/>
      <c r="JAI672" s="7"/>
      <c r="JAJ672" s="7"/>
      <c r="JAK672" s="7"/>
      <c r="JAL672" s="7"/>
      <c r="JAM672" s="7"/>
      <c r="JAN672" s="7"/>
      <c r="JAO672" s="7"/>
      <c r="JAP672" s="7"/>
      <c r="JAQ672" s="7"/>
      <c r="JAR672" s="7"/>
      <c r="JAS672" s="7"/>
      <c r="JAT672" s="7"/>
      <c r="JAU672" s="7"/>
      <c r="JAV672" s="7"/>
      <c r="JAW672" s="7"/>
      <c r="JAX672" s="7"/>
      <c r="JAY672" s="7"/>
      <c r="JAZ672" s="7"/>
      <c r="JBA672" s="7"/>
      <c r="JBB672" s="7"/>
      <c r="JBC672" s="7"/>
      <c r="JBD672" s="7"/>
      <c r="JBE672" s="7"/>
      <c r="JBF672" s="7"/>
      <c r="JBG672" s="7"/>
      <c r="JBH672" s="7"/>
      <c r="JBI672" s="7"/>
      <c r="JBJ672" s="7"/>
      <c r="JBK672" s="7"/>
      <c r="JBL672" s="7"/>
      <c r="JBM672" s="7"/>
      <c r="JBN672" s="7"/>
      <c r="JBO672" s="7"/>
      <c r="JBP672" s="7"/>
      <c r="JBQ672" s="7"/>
      <c r="JBR672" s="7"/>
      <c r="JBS672" s="7"/>
      <c r="JBT672" s="7"/>
      <c r="JBU672" s="7"/>
      <c r="JBV672" s="7"/>
      <c r="JBW672" s="7"/>
      <c r="JBX672" s="7"/>
      <c r="JBY672" s="7"/>
      <c r="JBZ672" s="7"/>
      <c r="JCA672" s="7"/>
      <c r="JCB672" s="7"/>
      <c r="JCC672" s="7"/>
      <c r="JCD672" s="7"/>
      <c r="JCE672" s="7"/>
      <c r="JCF672" s="7"/>
      <c r="JCG672" s="7"/>
      <c r="JCH672" s="7"/>
      <c r="JCI672" s="7"/>
      <c r="JCJ672" s="7"/>
      <c r="JCK672" s="7"/>
      <c r="JCL672" s="7"/>
      <c r="JCM672" s="7"/>
      <c r="JCN672" s="7"/>
      <c r="JCO672" s="7"/>
      <c r="JCP672" s="7"/>
      <c r="JCQ672" s="7"/>
      <c r="JCR672" s="7"/>
      <c r="JCS672" s="7"/>
      <c r="JCT672" s="7"/>
      <c r="JCU672" s="7"/>
      <c r="JCV672" s="7"/>
      <c r="JCW672" s="7"/>
      <c r="JCX672" s="7"/>
      <c r="JCY672" s="7"/>
      <c r="JCZ672" s="7"/>
      <c r="JDA672" s="7"/>
      <c r="JDB672" s="7"/>
      <c r="JDC672" s="7"/>
      <c r="JDD672" s="7"/>
      <c r="JDE672" s="7"/>
      <c r="JDF672" s="7"/>
      <c r="JDG672" s="7"/>
      <c r="JDH672" s="7"/>
      <c r="JDI672" s="7"/>
      <c r="JDJ672" s="7"/>
      <c r="JDK672" s="7"/>
      <c r="JDL672" s="7"/>
      <c r="JDM672" s="7"/>
      <c r="JDN672" s="7"/>
      <c r="JDO672" s="7"/>
      <c r="JDP672" s="7"/>
      <c r="JDQ672" s="7"/>
      <c r="JDR672" s="7"/>
      <c r="JDS672" s="7"/>
      <c r="JDT672" s="7"/>
      <c r="JDU672" s="7"/>
      <c r="JDV672" s="7"/>
      <c r="JDW672" s="7"/>
      <c r="JDX672" s="7"/>
      <c r="JDY672" s="7"/>
      <c r="JDZ672" s="7"/>
      <c r="JEA672" s="7"/>
      <c r="JEB672" s="7"/>
      <c r="JEC672" s="7"/>
      <c r="JED672" s="7"/>
      <c r="JEE672" s="7"/>
      <c r="JEF672" s="7"/>
      <c r="JEG672" s="7"/>
      <c r="JEH672" s="7"/>
      <c r="JEI672" s="7"/>
      <c r="JEJ672" s="7"/>
      <c r="JEK672" s="7"/>
      <c r="JEL672" s="7"/>
      <c r="JEM672" s="7"/>
      <c r="JEN672" s="7"/>
      <c r="JEO672" s="7"/>
      <c r="JEP672" s="7"/>
      <c r="JEQ672" s="7"/>
      <c r="JER672" s="7"/>
      <c r="JES672" s="7"/>
      <c r="JET672" s="7"/>
      <c r="JEU672" s="7"/>
      <c r="JEV672" s="7"/>
      <c r="JEW672" s="7"/>
      <c r="JEX672" s="7"/>
      <c r="JEY672" s="7"/>
      <c r="JEZ672" s="7"/>
      <c r="JFA672" s="7"/>
      <c r="JFB672" s="7"/>
      <c r="JFC672" s="7"/>
      <c r="JFD672" s="7"/>
      <c r="JFE672" s="7"/>
      <c r="JFF672" s="7"/>
      <c r="JFG672" s="7"/>
      <c r="JFH672" s="7"/>
      <c r="JFI672" s="7"/>
      <c r="JFJ672" s="7"/>
      <c r="JFK672" s="7"/>
      <c r="JFL672" s="7"/>
      <c r="JFM672" s="7"/>
      <c r="JFN672" s="7"/>
      <c r="JFO672" s="7"/>
      <c r="JFP672" s="7"/>
      <c r="JFQ672" s="7"/>
      <c r="JFR672" s="7"/>
      <c r="JFS672" s="7"/>
      <c r="JFT672" s="7"/>
      <c r="JFU672" s="7"/>
      <c r="JFV672" s="7"/>
      <c r="JFW672" s="7"/>
      <c r="JFX672" s="7"/>
      <c r="JFY672" s="7"/>
      <c r="JFZ672" s="7"/>
      <c r="JGA672" s="7"/>
      <c r="JGB672" s="7"/>
      <c r="JGC672" s="7"/>
      <c r="JGD672" s="7"/>
      <c r="JGE672" s="7"/>
      <c r="JGF672" s="7"/>
      <c r="JGG672" s="7"/>
      <c r="JGH672" s="7"/>
      <c r="JGI672" s="7"/>
      <c r="JGJ672" s="7"/>
      <c r="JGK672" s="7"/>
      <c r="JGL672" s="7"/>
      <c r="JGM672" s="7"/>
      <c r="JGN672" s="7"/>
      <c r="JGO672" s="7"/>
      <c r="JGP672" s="7"/>
      <c r="JGQ672" s="7"/>
      <c r="JGR672" s="7"/>
      <c r="JGS672" s="7"/>
      <c r="JGT672" s="7"/>
      <c r="JGU672" s="7"/>
      <c r="JGV672" s="7"/>
      <c r="JGW672" s="7"/>
      <c r="JGX672" s="7"/>
      <c r="JGY672" s="7"/>
      <c r="JGZ672" s="7"/>
      <c r="JHA672" s="7"/>
      <c r="JHB672" s="7"/>
      <c r="JHC672" s="7"/>
      <c r="JHD672" s="7"/>
      <c r="JHE672" s="7"/>
      <c r="JHF672" s="7"/>
      <c r="JHG672" s="7"/>
      <c r="JHH672" s="7"/>
      <c r="JHI672" s="7"/>
      <c r="JHJ672" s="7"/>
      <c r="JHK672" s="7"/>
      <c r="JHL672" s="7"/>
      <c r="JHM672" s="7"/>
      <c r="JHN672" s="7"/>
      <c r="JHO672" s="7"/>
      <c r="JHP672" s="7"/>
      <c r="JHQ672" s="7"/>
      <c r="JHR672" s="7"/>
      <c r="JHS672" s="7"/>
      <c r="JHT672" s="7"/>
      <c r="JHU672" s="7"/>
      <c r="JHV672" s="7"/>
      <c r="JHW672" s="7"/>
      <c r="JHX672" s="7"/>
      <c r="JHY672" s="7"/>
      <c r="JHZ672" s="7"/>
      <c r="JIA672" s="7"/>
      <c r="JIB672" s="7"/>
      <c r="JIC672" s="7"/>
      <c r="JID672" s="7"/>
      <c r="JIE672" s="7"/>
      <c r="JIF672" s="7"/>
      <c r="JIG672" s="7"/>
      <c r="JIH672" s="7"/>
      <c r="JII672" s="7"/>
      <c r="JIJ672" s="7"/>
      <c r="JIK672" s="7"/>
      <c r="JIL672" s="7"/>
      <c r="JIM672" s="7"/>
      <c r="JIN672" s="7"/>
      <c r="JIO672" s="7"/>
      <c r="JIP672" s="7"/>
      <c r="JIQ672" s="7"/>
      <c r="JIR672" s="7"/>
      <c r="JIS672" s="7"/>
      <c r="JIT672" s="7"/>
      <c r="JIU672" s="7"/>
      <c r="JIV672" s="7"/>
      <c r="JIW672" s="7"/>
      <c r="JIX672" s="7"/>
      <c r="JIY672" s="7"/>
      <c r="JIZ672" s="7"/>
      <c r="JJA672" s="7"/>
      <c r="JJB672" s="7"/>
      <c r="JJC672" s="7"/>
      <c r="JJD672" s="7"/>
      <c r="JJE672" s="7"/>
      <c r="JJF672" s="7"/>
      <c r="JJG672" s="7"/>
      <c r="JJH672" s="7"/>
      <c r="JJI672" s="7"/>
      <c r="JJJ672" s="7"/>
      <c r="JJK672" s="7"/>
      <c r="JJL672" s="7"/>
      <c r="JJM672" s="7"/>
      <c r="JJN672" s="7"/>
      <c r="JJO672" s="7"/>
      <c r="JJP672" s="7"/>
      <c r="JJQ672" s="7"/>
      <c r="JJR672" s="7"/>
      <c r="JJS672" s="7"/>
      <c r="JJT672" s="7"/>
      <c r="JJU672" s="7"/>
      <c r="JJV672" s="7"/>
      <c r="JJW672" s="7"/>
      <c r="JJX672" s="7"/>
      <c r="JJY672" s="7"/>
      <c r="JJZ672" s="7"/>
      <c r="JKA672" s="7"/>
      <c r="JKB672" s="7"/>
      <c r="JKC672" s="7"/>
      <c r="JKD672" s="7"/>
      <c r="JKE672" s="7"/>
      <c r="JKF672" s="7"/>
      <c r="JKG672" s="7"/>
      <c r="JKH672" s="7"/>
      <c r="JKI672" s="7"/>
      <c r="JKJ672" s="7"/>
      <c r="JKK672" s="7"/>
      <c r="JKL672" s="7"/>
      <c r="JKM672" s="7"/>
      <c r="JKN672" s="7"/>
      <c r="JKO672" s="7"/>
      <c r="JKP672" s="7"/>
      <c r="JKQ672" s="7"/>
      <c r="JKR672" s="7"/>
      <c r="JKS672" s="7"/>
      <c r="JKT672" s="7"/>
      <c r="JKU672" s="7"/>
      <c r="JKV672" s="7"/>
      <c r="JKW672" s="7"/>
      <c r="JKX672" s="7"/>
      <c r="JKY672" s="7"/>
      <c r="JKZ672" s="7"/>
      <c r="JLA672" s="7"/>
      <c r="JLB672" s="7"/>
      <c r="JLC672" s="7"/>
      <c r="JLD672" s="7"/>
      <c r="JLE672" s="7"/>
      <c r="JLF672" s="7"/>
      <c r="JLG672" s="7"/>
      <c r="JLH672" s="7"/>
      <c r="JLI672" s="7"/>
      <c r="JLJ672" s="7"/>
      <c r="JLK672" s="7"/>
      <c r="JLL672" s="7"/>
      <c r="JLM672" s="7"/>
      <c r="JLN672" s="7"/>
      <c r="JLO672" s="7"/>
      <c r="JLP672" s="7"/>
      <c r="JLQ672" s="7"/>
      <c r="JLR672" s="7"/>
      <c r="JLS672" s="7"/>
      <c r="JLT672" s="7"/>
      <c r="JLU672" s="7"/>
      <c r="JLV672" s="7"/>
      <c r="JLW672" s="7"/>
      <c r="JLX672" s="7"/>
      <c r="JLY672" s="7"/>
      <c r="JLZ672" s="7"/>
      <c r="JMA672" s="7"/>
      <c r="JMB672" s="7"/>
      <c r="JMC672" s="7"/>
      <c r="JMD672" s="7"/>
      <c r="JME672" s="7"/>
      <c r="JMF672" s="7"/>
      <c r="JMG672" s="7"/>
      <c r="JMH672" s="7"/>
      <c r="JMI672" s="7"/>
      <c r="JMJ672" s="7"/>
      <c r="JMK672" s="7"/>
      <c r="JML672" s="7"/>
      <c r="JMM672" s="7"/>
      <c r="JMN672" s="7"/>
      <c r="JMO672" s="7"/>
      <c r="JMP672" s="7"/>
      <c r="JMQ672" s="7"/>
      <c r="JMR672" s="7"/>
      <c r="JMS672" s="7"/>
      <c r="JMT672" s="7"/>
      <c r="JMU672" s="7"/>
      <c r="JMV672" s="7"/>
      <c r="JMW672" s="7"/>
      <c r="JMX672" s="7"/>
      <c r="JMY672" s="7"/>
      <c r="JMZ672" s="7"/>
      <c r="JNA672" s="7"/>
      <c r="JNB672" s="7"/>
      <c r="JNC672" s="7"/>
      <c r="JND672" s="7"/>
      <c r="JNE672" s="7"/>
      <c r="JNF672" s="7"/>
      <c r="JNG672" s="7"/>
      <c r="JNH672" s="7"/>
      <c r="JNI672" s="7"/>
      <c r="JNJ672" s="7"/>
      <c r="JNK672" s="7"/>
      <c r="JNL672" s="7"/>
      <c r="JNM672" s="7"/>
      <c r="JNN672" s="7"/>
      <c r="JNO672" s="7"/>
      <c r="JNP672" s="7"/>
      <c r="JNQ672" s="7"/>
      <c r="JNR672" s="7"/>
      <c r="JNS672" s="7"/>
      <c r="JNT672" s="7"/>
      <c r="JNU672" s="7"/>
      <c r="JNV672" s="7"/>
      <c r="JNW672" s="7"/>
      <c r="JNX672" s="7"/>
      <c r="JNY672" s="7"/>
      <c r="JNZ672" s="7"/>
      <c r="JOA672" s="7"/>
      <c r="JOB672" s="7"/>
      <c r="JOC672" s="7"/>
      <c r="JOD672" s="7"/>
      <c r="JOE672" s="7"/>
      <c r="JOF672" s="7"/>
      <c r="JOG672" s="7"/>
      <c r="JOH672" s="7"/>
      <c r="JOI672" s="7"/>
      <c r="JOJ672" s="7"/>
      <c r="JOK672" s="7"/>
      <c r="JOL672" s="7"/>
      <c r="JOM672" s="7"/>
      <c r="JON672" s="7"/>
      <c r="JOO672" s="7"/>
      <c r="JOP672" s="7"/>
      <c r="JOQ672" s="7"/>
      <c r="JOR672" s="7"/>
      <c r="JOS672" s="7"/>
      <c r="JOT672" s="7"/>
      <c r="JOU672" s="7"/>
      <c r="JOV672" s="7"/>
      <c r="JOW672" s="7"/>
      <c r="JOX672" s="7"/>
      <c r="JOY672" s="7"/>
      <c r="JOZ672" s="7"/>
      <c r="JPA672" s="7"/>
      <c r="JPB672" s="7"/>
      <c r="JPC672" s="7"/>
      <c r="JPD672" s="7"/>
      <c r="JPE672" s="7"/>
      <c r="JPF672" s="7"/>
      <c r="JPG672" s="7"/>
      <c r="JPH672" s="7"/>
      <c r="JPI672" s="7"/>
      <c r="JPJ672" s="7"/>
      <c r="JPK672" s="7"/>
      <c r="JPL672" s="7"/>
      <c r="JPM672" s="7"/>
      <c r="JPN672" s="7"/>
      <c r="JPO672" s="7"/>
      <c r="JPP672" s="7"/>
      <c r="JPQ672" s="7"/>
      <c r="JPR672" s="7"/>
      <c r="JPS672" s="7"/>
      <c r="JPT672" s="7"/>
      <c r="JPU672" s="7"/>
      <c r="JPV672" s="7"/>
      <c r="JPW672" s="7"/>
      <c r="JPX672" s="7"/>
      <c r="JPY672" s="7"/>
      <c r="JPZ672" s="7"/>
      <c r="JQA672" s="7"/>
      <c r="JQB672" s="7"/>
      <c r="JQC672" s="7"/>
      <c r="JQD672" s="7"/>
      <c r="JQE672" s="7"/>
      <c r="JQF672" s="7"/>
      <c r="JQG672" s="7"/>
      <c r="JQH672" s="7"/>
      <c r="JQI672" s="7"/>
      <c r="JQJ672" s="7"/>
      <c r="JQK672" s="7"/>
      <c r="JQL672" s="7"/>
      <c r="JQM672" s="7"/>
      <c r="JQN672" s="7"/>
      <c r="JQO672" s="7"/>
      <c r="JQP672" s="7"/>
      <c r="JQQ672" s="7"/>
      <c r="JQR672" s="7"/>
      <c r="JQS672" s="7"/>
      <c r="JQT672" s="7"/>
      <c r="JQU672" s="7"/>
      <c r="JQV672" s="7"/>
      <c r="JQW672" s="7"/>
      <c r="JQX672" s="7"/>
      <c r="JQY672" s="7"/>
      <c r="JQZ672" s="7"/>
      <c r="JRA672" s="7"/>
      <c r="JRB672" s="7"/>
      <c r="JRC672" s="7"/>
      <c r="JRD672" s="7"/>
      <c r="JRE672" s="7"/>
      <c r="JRF672" s="7"/>
      <c r="JRG672" s="7"/>
      <c r="JRH672" s="7"/>
      <c r="JRI672" s="7"/>
      <c r="JRJ672" s="7"/>
      <c r="JRK672" s="7"/>
      <c r="JRL672" s="7"/>
      <c r="JRM672" s="7"/>
      <c r="JRN672" s="7"/>
      <c r="JRO672" s="7"/>
      <c r="JRP672" s="7"/>
      <c r="JRQ672" s="7"/>
      <c r="JRR672" s="7"/>
      <c r="JRS672" s="7"/>
      <c r="JRT672" s="7"/>
      <c r="JRU672" s="7"/>
      <c r="JRV672" s="7"/>
      <c r="JRW672" s="7"/>
      <c r="JRX672" s="7"/>
      <c r="JRY672" s="7"/>
      <c r="JRZ672" s="7"/>
      <c r="JSA672" s="7"/>
      <c r="JSB672" s="7"/>
      <c r="JSC672" s="7"/>
      <c r="JSD672" s="7"/>
      <c r="JSE672" s="7"/>
      <c r="JSF672" s="7"/>
      <c r="JSG672" s="7"/>
      <c r="JSH672" s="7"/>
      <c r="JSI672" s="7"/>
      <c r="JSJ672" s="7"/>
      <c r="JSK672" s="7"/>
      <c r="JSL672" s="7"/>
      <c r="JSM672" s="7"/>
      <c r="JSN672" s="7"/>
      <c r="JSO672" s="7"/>
      <c r="JSP672" s="7"/>
      <c r="JSQ672" s="7"/>
      <c r="JSR672" s="7"/>
      <c r="JSS672" s="7"/>
      <c r="JST672" s="7"/>
      <c r="JSU672" s="7"/>
      <c r="JSV672" s="7"/>
      <c r="JSW672" s="7"/>
      <c r="JSX672" s="7"/>
      <c r="JSY672" s="7"/>
      <c r="JSZ672" s="7"/>
      <c r="JTA672" s="7"/>
      <c r="JTB672" s="7"/>
      <c r="JTC672" s="7"/>
      <c r="JTD672" s="7"/>
      <c r="JTE672" s="7"/>
      <c r="JTF672" s="7"/>
      <c r="JTG672" s="7"/>
      <c r="JTH672" s="7"/>
      <c r="JTI672" s="7"/>
      <c r="JTJ672" s="7"/>
      <c r="JTK672" s="7"/>
      <c r="JTL672" s="7"/>
      <c r="JTM672" s="7"/>
      <c r="JTN672" s="7"/>
      <c r="JTO672" s="7"/>
      <c r="JTP672" s="7"/>
      <c r="JTQ672" s="7"/>
      <c r="JTR672" s="7"/>
      <c r="JTS672" s="7"/>
      <c r="JTT672" s="7"/>
      <c r="JTU672" s="7"/>
      <c r="JTV672" s="7"/>
      <c r="JTW672" s="7"/>
      <c r="JTX672" s="7"/>
      <c r="JTY672" s="7"/>
      <c r="JTZ672" s="7"/>
      <c r="JUA672" s="7"/>
      <c r="JUB672" s="7"/>
      <c r="JUC672" s="7"/>
      <c r="JUD672" s="7"/>
      <c r="JUE672" s="7"/>
      <c r="JUF672" s="7"/>
      <c r="JUG672" s="7"/>
      <c r="JUH672" s="7"/>
      <c r="JUI672" s="7"/>
      <c r="JUJ672" s="7"/>
      <c r="JUK672" s="7"/>
      <c r="JUL672" s="7"/>
      <c r="JUM672" s="7"/>
      <c r="JUN672" s="7"/>
      <c r="JUO672" s="7"/>
      <c r="JUP672" s="7"/>
      <c r="JUQ672" s="7"/>
      <c r="JUR672" s="7"/>
      <c r="JUS672" s="7"/>
      <c r="JUT672" s="7"/>
      <c r="JUU672" s="7"/>
      <c r="JUV672" s="7"/>
      <c r="JUW672" s="7"/>
      <c r="JUX672" s="7"/>
      <c r="JUY672" s="7"/>
      <c r="JUZ672" s="7"/>
      <c r="JVA672" s="7"/>
      <c r="JVB672" s="7"/>
      <c r="JVC672" s="7"/>
      <c r="JVD672" s="7"/>
      <c r="JVE672" s="7"/>
      <c r="JVF672" s="7"/>
      <c r="JVG672" s="7"/>
      <c r="JVH672" s="7"/>
      <c r="JVI672" s="7"/>
      <c r="JVJ672" s="7"/>
      <c r="JVK672" s="7"/>
      <c r="JVL672" s="7"/>
      <c r="JVM672" s="7"/>
      <c r="JVN672" s="7"/>
      <c r="JVO672" s="7"/>
      <c r="JVP672" s="7"/>
      <c r="JVQ672" s="7"/>
      <c r="JVR672" s="7"/>
      <c r="JVS672" s="7"/>
      <c r="JVT672" s="7"/>
      <c r="JVU672" s="7"/>
      <c r="JVV672" s="7"/>
      <c r="JVW672" s="7"/>
      <c r="JVX672" s="7"/>
      <c r="JVY672" s="7"/>
      <c r="JVZ672" s="7"/>
      <c r="JWA672" s="7"/>
      <c r="JWB672" s="7"/>
      <c r="JWC672" s="7"/>
      <c r="JWD672" s="7"/>
      <c r="JWE672" s="7"/>
      <c r="JWF672" s="7"/>
      <c r="JWG672" s="7"/>
      <c r="JWH672" s="7"/>
      <c r="JWI672" s="7"/>
      <c r="JWJ672" s="7"/>
      <c r="JWK672" s="7"/>
      <c r="JWL672" s="7"/>
      <c r="JWM672" s="7"/>
      <c r="JWN672" s="7"/>
      <c r="JWO672" s="7"/>
      <c r="JWP672" s="7"/>
      <c r="JWQ672" s="7"/>
      <c r="JWR672" s="7"/>
      <c r="JWS672" s="7"/>
      <c r="JWT672" s="7"/>
      <c r="JWU672" s="7"/>
      <c r="JWV672" s="7"/>
      <c r="JWW672" s="7"/>
      <c r="JWX672" s="7"/>
      <c r="JWY672" s="7"/>
      <c r="JWZ672" s="7"/>
      <c r="JXA672" s="7"/>
      <c r="JXB672" s="7"/>
      <c r="JXC672" s="7"/>
      <c r="JXD672" s="7"/>
      <c r="JXE672" s="7"/>
      <c r="JXF672" s="7"/>
      <c r="JXG672" s="7"/>
      <c r="JXH672" s="7"/>
      <c r="JXI672" s="7"/>
      <c r="JXJ672" s="7"/>
      <c r="JXK672" s="7"/>
      <c r="JXL672" s="7"/>
      <c r="JXM672" s="7"/>
      <c r="JXN672" s="7"/>
      <c r="JXO672" s="7"/>
      <c r="JXP672" s="7"/>
      <c r="JXQ672" s="7"/>
      <c r="JXR672" s="7"/>
      <c r="JXS672" s="7"/>
      <c r="JXT672" s="7"/>
      <c r="JXU672" s="7"/>
      <c r="JXV672" s="7"/>
      <c r="JXW672" s="7"/>
      <c r="JXX672" s="7"/>
      <c r="JXY672" s="7"/>
      <c r="JXZ672" s="7"/>
      <c r="JYA672" s="7"/>
      <c r="JYB672" s="7"/>
      <c r="JYC672" s="7"/>
      <c r="JYD672" s="7"/>
      <c r="JYE672" s="7"/>
      <c r="JYF672" s="7"/>
      <c r="JYG672" s="7"/>
      <c r="JYH672" s="7"/>
      <c r="JYI672" s="7"/>
      <c r="JYJ672" s="7"/>
      <c r="JYK672" s="7"/>
      <c r="JYL672" s="7"/>
      <c r="JYM672" s="7"/>
      <c r="JYN672" s="7"/>
      <c r="JYO672" s="7"/>
      <c r="JYP672" s="7"/>
      <c r="JYQ672" s="7"/>
      <c r="JYR672" s="7"/>
      <c r="JYS672" s="7"/>
      <c r="JYT672" s="7"/>
      <c r="JYU672" s="7"/>
      <c r="JYV672" s="7"/>
      <c r="JYW672" s="7"/>
      <c r="JYX672" s="7"/>
      <c r="JYY672" s="7"/>
      <c r="JYZ672" s="7"/>
      <c r="JZA672" s="7"/>
      <c r="JZB672" s="7"/>
      <c r="JZC672" s="7"/>
      <c r="JZD672" s="7"/>
      <c r="JZE672" s="7"/>
      <c r="JZF672" s="7"/>
      <c r="JZG672" s="7"/>
      <c r="JZH672" s="7"/>
      <c r="JZI672" s="7"/>
      <c r="JZJ672" s="7"/>
      <c r="JZK672" s="7"/>
      <c r="JZL672" s="7"/>
      <c r="JZM672" s="7"/>
      <c r="JZN672" s="7"/>
      <c r="JZO672" s="7"/>
      <c r="JZP672" s="7"/>
      <c r="JZQ672" s="7"/>
      <c r="JZR672" s="7"/>
      <c r="JZS672" s="7"/>
      <c r="JZT672" s="7"/>
      <c r="JZU672" s="7"/>
      <c r="JZV672" s="7"/>
      <c r="JZW672" s="7"/>
      <c r="JZX672" s="7"/>
      <c r="JZY672" s="7"/>
      <c r="JZZ672" s="7"/>
      <c r="KAA672" s="7"/>
      <c r="KAB672" s="7"/>
      <c r="KAC672" s="7"/>
      <c r="KAD672" s="7"/>
      <c r="KAE672" s="7"/>
      <c r="KAF672" s="7"/>
      <c r="KAG672" s="7"/>
      <c r="KAH672" s="7"/>
      <c r="KAI672" s="7"/>
      <c r="KAJ672" s="7"/>
      <c r="KAK672" s="7"/>
      <c r="KAL672" s="7"/>
      <c r="KAM672" s="7"/>
      <c r="KAN672" s="7"/>
      <c r="KAO672" s="7"/>
      <c r="KAP672" s="7"/>
      <c r="KAQ672" s="7"/>
      <c r="KAR672" s="7"/>
      <c r="KAS672" s="7"/>
      <c r="KAT672" s="7"/>
      <c r="KAU672" s="7"/>
      <c r="KAV672" s="7"/>
      <c r="KAW672" s="7"/>
      <c r="KAX672" s="7"/>
      <c r="KAY672" s="7"/>
      <c r="KAZ672" s="7"/>
      <c r="KBA672" s="7"/>
      <c r="KBB672" s="7"/>
      <c r="KBC672" s="7"/>
      <c r="KBD672" s="7"/>
      <c r="KBE672" s="7"/>
      <c r="KBF672" s="7"/>
      <c r="KBG672" s="7"/>
      <c r="KBH672" s="7"/>
      <c r="KBI672" s="7"/>
      <c r="KBJ672" s="7"/>
      <c r="KBK672" s="7"/>
      <c r="KBL672" s="7"/>
      <c r="KBM672" s="7"/>
      <c r="KBN672" s="7"/>
      <c r="KBO672" s="7"/>
      <c r="KBP672" s="7"/>
      <c r="KBQ672" s="7"/>
      <c r="KBR672" s="7"/>
      <c r="KBS672" s="7"/>
      <c r="KBT672" s="7"/>
      <c r="KBU672" s="7"/>
      <c r="KBV672" s="7"/>
      <c r="KBW672" s="7"/>
      <c r="KBX672" s="7"/>
      <c r="KBY672" s="7"/>
      <c r="KBZ672" s="7"/>
      <c r="KCA672" s="7"/>
      <c r="KCB672" s="7"/>
      <c r="KCC672" s="7"/>
      <c r="KCD672" s="7"/>
      <c r="KCE672" s="7"/>
      <c r="KCF672" s="7"/>
      <c r="KCG672" s="7"/>
      <c r="KCH672" s="7"/>
      <c r="KCI672" s="7"/>
      <c r="KCJ672" s="7"/>
      <c r="KCK672" s="7"/>
      <c r="KCL672" s="7"/>
      <c r="KCM672" s="7"/>
      <c r="KCN672" s="7"/>
      <c r="KCO672" s="7"/>
      <c r="KCP672" s="7"/>
      <c r="KCQ672" s="7"/>
      <c r="KCR672" s="7"/>
      <c r="KCS672" s="7"/>
      <c r="KCT672" s="7"/>
      <c r="KCU672" s="7"/>
      <c r="KCV672" s="7"/>
      <c r="KCW672" s="7"/>
      <c r="KCX672" s="7"/>
      <c r="KCY672" s="7"/>
      <c r="KCZ672" s="7"/>
      <c r="KDA672" s="7"/>
      <c r="KDB672" s="7"/>
      <c r="KDC672" s="7"/>
      <c r="KDD672" s="7"/>
      <c r="KDE672" s="7"/>
      <c r="KDF672" s="7"/>
      <c r="KDG672" s="7"/>
      <c r="KDH672" s="7"/>
      <c r="KDI672" s="7"/>
      <c r="KDJ672" s="7"/>
      <c r="KDK672" s="7"/>
      <c r="KDL672" s="7"/>
      <c r="KDM672" s="7"/>
      <c r="KDN672" s="7"/>
      <c r="KDO672" s="7"/>
      <c r="KDP672" s="7"/>
      <c r="KDQ672" s="7"/>
      <c r="KDR672" s="7"/>
      <c r="KDS672" s="7"/>
      <c r="KDT672" s="7"/>
      <c r="KDU672" s="7"/>
      <c r="KDV672" s="7"/>
      <c r="KDW672" s="7"/>
      <c r="KDX672" s="7"/>
      <c r="KDY672" s="7"/>
      <c r="KDZ672" s="7"/>
      <c r="KEA672" s="7"/>
      <c r="KEB672" s="7"/>
      <c r="KEC672" s="7"/>
      <c r="KED672" s="7"/>
      <c r="KEE672" s="7"/>
      <c r="KEF672" s="7"/>
      <c r="KEG672" s="7"/>
      <c r="KEH672" s="7"/>
      <c r="KEI672" s="7"/>
      <c r="KEJ672" s="7"/>
      <c r="KEK672" s="7"/>
      <c r="KEL672" s="7"/>
      <c r="KEM672" s="7"/>
      <c r="KEN672" s="7"/>
      <c r="KEO672" s="7"/>
      <c r="KEP672" s="7"/>
      <c r="KEQ672" s="7"/>
      <c r="KER672" s="7"/>
      <c r="KES672" s="7"/>
      <c r="KET672" s="7"/>
      <c r="KEU672" s="7"/>
      <c r="KEV672" s="7"/>
      <c r="KEW672" s="7"/>
      <c r="KEX672" s="7"/>
      <c r="KEY672" s="7"/>
      <c r="KEZ672" s="7"/>
      <c r="KFA672" s="7"/>
      <c r="KFB672" s="7"/>
      <c r="KFC672" s="7"/>
      <c r="KFD672" s="7"/>
      <c r="KFE672" s="7"/>
      <c r="KFF672" s="7"/>
      <c r="KFG672" s="7"/>
      <c r="KFH672" s="7"/>
      <c r="KFI672" s="7"/>
      <c r="KFJ672" s="7"/>
      <c r="KFK672" s="7"/>
      <c r="KFL672" s="7"/>
      <c r="KFM672" s="7"/>
      <c r="KFN672" s="7"/>
      <c r="KFO672" s="7"/>
      <c r="KFP672" s="7"/>
      <c r="KFQ672" s="7"/>
      <c r="KFR672" s="7"/>
      <c r="KFS672" s="7"/>
      <c r="KFT672" s="7"/>
      <c r="KFU672" s="7"/>
      <c r="KFV672" s="7"/>
      <c r="KFW672" s="7"/>
      <c r="KFX672" s="7"/>
      <c r="KFY672" s="7"/>
      <c r="KFZ672" s="7"/>
      <c r="KGA672" s="7"/>
      <c r="KGB672" s="7"/>
      <c r="KGC672" s="7"/>
      <c r="KGD672" s="7"/>
      <c r="KGE672" s="7"/>
      <c r="KGF672" s="7"/>
      <c r="KGG672" s="7"/>
      <c r="KGH672" s="7"/>
      <c r="KGI672" s="7"/>
      <c r="KGJ672" s="7"/>
      <c r="KGK672" s="7"/>
      <c r="KGL672" s="7"/>
      <c r="KGM672" s="7"/>
      <c r="KGN672" s="7"/>
      <c r="KGO672" s="7"/>
      <c r="KGP672" s="7"/>
      <c r="KGQ672" s="7"/>
      <c r="KGR672" s="7"/>
      <c r="KGS672" s="7"/>
      <c r="KGT672" s="7"/>
      <c r="KGU672" s="7"/>
      <c r="KGV672" s="7"/>
      <c r="KGW672" s="7"/>
      <c r="KGX672" s="7"/>
      <c r="KGY672" s="7"/>
      <c r="KGZ672" s="7"/>
      <c r="KHA672" s="7"/>
      <c r="KHB672" s="7"/>
      <c r="KHC672" s="7"/>
      <c r="KHD672" s="7"/>
      <c r="KHE672" s="7"/>
      <c r="KHF672" s="7"/>
      <c r="KHG672" s="7"/>
      <c r="KHH672" s="7"/>
      <c r="KHI672" s="7"/>
      <c r="KHJ672" s="7"/>
      <c r="KHK672" s="7"/>
      <c r="KHL672" s="7"/>
      <c r="KHM672" s="7"/>
      <c r="KHN672" s="7"/>
      <c r="KHO672" s="7"/>
      <c r="KHP672" s="7"/>
      <c r="KHQ672" s="7"/>
      <c r="KHR672" s="7"/>
      <c r="KHS672" s="7"/>
      <c r="KHT672" s="7"/>
      <c r="KHU672" s="7"/>
      <c r="KHV672" s="7"/>
      <c r="KHW672" s="7"/>
      <c r="KHX672" s="7"/>
      <c r="KHY672" s="7"/>
      <c r="KHZ672" s="7"/>
      <c r="KIA672" s="7"/>
      <c r="KIB672" s="7"/>
      <c r="KIC672" s="7"/>
      <c r="KID672" s="7"/>
      <c r="KIE672" s="7"/>
      <c r="KIF672" s="7"/>
      <c r="KIG672" s="7"/>
      <c r="KIH672" s="7"/>
      <c r="KII672" s="7"/>
      <c r="KIJ672" s="7"/>
      <c r="KIK672" s="7"/>
      <c r="KIL672" s="7"/>
      <c r="KIM672" s="7"/>
      <c r="KIN672" s="7"/>
      <c r="KIO672" s="7"/>
      <c r="KIP672" s="7"/>
      <c r="KIQ672" s="7"/>
      <c r="KIR672" s="7"/>
      <c r="KIS672" s="7"/>
      <c r="KIT672" s="7"/>
      <c r="KIU672" s="7"/>
      <c r="KIV672" s="7"/>
      <c r="KIW672" s="7"/>
      <c r="KIX672" s="7"/>
      <c r="KIY672" s="7"/>
      <c r="KIZ672" s="7"/>
      <c r="KJA672" s="7"/>
      <c r="KJB672" s="7"/>
      <c r="KJC672" s="7"/>
      <c r="KJD672" s="7"/>
      <c r="KJE672" s="7"/>
      <c r="KJF672" s="7"/>
      <c r="KJG672" s="7"/>
      <c r="KJH672" s="7"/>
      <c r="KJI672" s="7"/>
      <c r="KJJ672" s="7"/>
      <c r="KJK672" s="7"/>
      <c r="KJL672" s="7"/>
      <c r="KJM672" s="7"/>
      <c r="KJN672" s="7"/>
      <c r="KJO672" s="7"/>
      <c r="KJP672" s="7"/>
      <c r="KJQ672" s="7"/>
      <c r="KJR672" s="7"/>
      <c r="KJS672" s="7"/>
      <c r="KJT672" s="7"/>
      <c r="KJU672" s="7"/>
      <c r="KJV672" s="7"/>
      <c r="KJW672" s="7"/>
      <c r="KJX672" s="7"/>
      <c r="KJY672" s="7"/>
      <c r="KJZ672" s="7"/>
      <c r="KKA672" s="7"/>
      <c r="KKB672" s="7"/>
      <c r="KKC672" s="7"/>
      <c r="KKD672" s="7"/>
      <c r="KKE672" s="7"/>
      <c r="KKF672" s="7"/>
      <c r="KKG672" s="7"/>
      <c r="KKH672" s="7"/>
      <c r="KKI672" s="7"/>
      <c r="KKJ672" s="7"/>
      <c r="KKK672" s="7"/>
      <c r="KKL672" s="7"/>
      <c r="KKM672" s="7"/>
      <c r="KKN672" s="7"/>
      <c r="KKO672" s="7"/>
      <c r="KKP672" s="7"/>
      <c r="KKQ672" s="7"/>
      <c r="KKR672" s="7"/>
      <c r="KKS672" s="7"/>
      <c r="KKT672" s="7"/>
      <c r="KKU672" s="7"/>
      <c r="KKV672" s="7"/>
      <c r="KKW672" s="7"/>
      <c r="KKX672" s="7"/>
      <c r="KKY672" s="7"/>
      <c r="KKZ672" s="7"/>
      <c r="KLA672" s="7"/>
      <c r="KLB672" s="7"/>
      <c r="KLC672" s="7"/>
      <c r="KLD672" s="7"/>
      <c r="KLE672" s="7"/>
      <c r="KLF672" s="7"/>
      <c r="KLG672" s="7"/>
      <c r="KLH672" s="7"/>
      <c r="KLI672" s="7"/>
      <c r="KLJ672" s="7"/>
      <c r="KLK672" s="7"/>
      <c r="KLL672" s="7"/>
      <c r="KLM672" s="7"/>
      <c r="KLN672" s="7"/>
      <c r="KLO672" s="7"/>
      <c r="KLP672" s="7"/>
      <c r="KLQ672" s="7"/>
      <c r="KLR672" s="7"/>
      <c r="KLS672" s="7"/>
      <c r="KLT672" s="7"/>
      <c r="KLU672" s="7"/>
      <c r="KLV672" s="7"/>
      <c r="KLW672" s="7"/>
      <c r="KLX672" s="7"/>
      <c r="KLY672" s="7"/>
      <c r="KLZ672" s="7"/>
      <c r="KMA672" s="7"/>
      <c r="KMB672" s="7"/>
      <c r="KMC672" s="7"/>
      <c r="KMD672" s="7"/>
      <c r="KME672" s="7"/>
      <c r="KMF672" s="7"/>
      <c r="KMG672" s="7"/>
      <c r="KMH672" s="7"/>
      <c r="KMI672" s="7"/>
      <c r="KMJ672" s="7"/>
      <c r="KMK672" s="7"/>
      <c r="KML672" s="7"/>
      <c r="KMM672" s="7"/>
      <c r="KMN672" s="7"/>
      <c r="KMO672" s="7"/>
      <c r="KMP672" s="7"/>
      <c r="KMQ672" s="7"/>
      <c r="KMR672" s="7"/>
      <c r="KMS672" s="7"/>
      <c r="KMT672" s="7"/>
      <c r="KMU672" s="7"/>
      <c r="KMV672" s="7"/>
      <c r="KMW672" s="7"/>
      <c r="KMX672" s="7"/>
      <c r="KMY672" s="7"/>
      <c r="KMZ672" s="7"/>
      <c r="KNA672" s="7"/>
      <c r="KNB672" s="7"/>
      <c r="KNC672" s="7"/>
      <c r="KND672" s="7"/>
      <c r="KNE672" s="7"/>
      <c r="KNF672" s="7"/>
      <c r="KNG672" s="7"/>
      <c r="KNH672" s="7"/>
      <c r="KNI672" s="7"/>
      <c r="KNJ672" s="7"/>
      <c r="KNK672" s="7"/>
      <c r="KNL672" s="7"/>
      <c r="KNM672" s="7"/>
      <c r="KNN672" s="7"/>
      <c r="KNO672" s="7"/>
      <c r="KNP672" s="7"/>
      <c r="KNQ672" s="7"/>
      <c r="KNR672" s="7"/>
      <c r="KNS672" s="7"/>
      <c r="KNT672" s="7"/>
      <c r="KNU672" s="7"/>
      <c r="KNV672" s="7"/>
      <c r="KNW672" s="7"/>
      <c r="KNX672" s="7"/>
      <c r="KNY672" s="7"/>
      <c r="KNZ672" s="7"/>
      <c r="KOA672" s="7"/>
      <c r="KOB672" s="7"/>
      <c r="KOC672" s="7"/>
      <c r="KOD672" s="7"/>
      <c r="KOE672" s="7"/>
      <c r="KOF672" s="7"/>
      <c r="KOG672" s="7"/>
      <c r="KOH672" s="7"/>
      <c r="KOI672" s="7"/>
      <c r="KOJ672" s="7"/>
      <c r="KOK672" s="7"/>
      <c r="KOL672" s="7"/>
      <c r="KOM672" s="7"/>
      <c r="KON672" s="7"/>
      <c r="KOO672" s="7"/>
      <c r="KOP672" s="7"/>
      <c r="KOQ672" s="7"/>
      <c r="KOR672" s="7"/>
      <c r="KOS672" s="7"/>
      <c r="KOT672" s="7"/>
      <c r="KOU672" s="7"/>
      <c r="KOV672" s="7"/>
      <c r="KOW672" s="7"/>
      <c r="KOX672" s="7"/>
      <c r="KOY672" s="7"/>
      <c r="KOZ672" s="7"/>
      <c r="KPA672" s="7"/>
      <c r="KPB672" s="7"/>
      <c r="KPC672" s="7"/>
      <c r="KPD672" s="7"/>
      <c r="KPE672" s="7"/>
      <c r="KPF672" s="7"/>
      <c r="KPG672" s="7"/>
      <c r="KPH672" s="7"/>
      <c r="KPI672" s="7"/>
      <c r="KPJ672" s="7"/>
      <c r="KPK672" s="7"/>
      <c r="KPL672" s="7"/>
      <c r="KPM672" s="7"/>
      <c r="KPN672" s="7"/>
      <c r="KPO672" s="7"/>
      <c r="KPP672" s="7"/>
      <c r="KPQ672" s="7"/>
      <c r="KPR672" s="7"/>
      <c r="KPS672" s="7"/>
      <c r="KPT672" s="7"/>
      <c r="KPU672" s="7"/>
      <c r="KPV672" s="7"/>
      <c r="KPW672" s="7"/>
      <c r="KPX672" s="7"/>
      <c r="KPY672" s="7"/>
      <c r="KPZ672" s="7"/>
      <c r="KQA672" s="7"/>
      <c r="KQB672" s="7"/>
      <c r="KQC672" s="7"/>
      <c r="KQD672" s="7"/>
      <c r="KQE672" s="7"/>
      <c r="KQF672" s="7"/>
      <c r="KQG672" s="7"/>
      <c r="KQH672" s="7"/>
      <c r="KQI672" s="7"/>
      <c r="KQJ672" s="7"/>
      <c r="KQK672" s="7"/>
      <c r="KQL672" s="7"/>
      <c r="KQM672" s="7"/>
      <c r="KQN672" s="7"/>
      <c r="KQO672" s="7"/>
      <c r="KQP672" s="7"/>
      <c r="KQQ672" s="7"/>
      <c r="KQR672" s="7"/>
      <c r="KQS672" s="7"/>
      <c r="KQT672" s="7"/>
      <c r="KQU672" s="7"/>
      <c r="KQV672" s="7"/>
      <c r="KQW672" s="7"/>
      <c r="KQX672" s="7"/>
      <c r="KQY672" s="7"/>
      <c r="KQZ672" s="7"/>
      <c r="KRA672" s="7"/>
      <c r="KRB672" s="7"/>
      <c r="KRC672" s="7"/>
      <c r="KRD672" s="7"/>
      <c r="KRE672" s="7"/>
      <c r="KRF672" s="7"/>
      <c r="KRG672" s="7"/>
      <c r="KRH672" s="7"/>
      <c r="KRI672" s="7"/>
      <c r="KRJ672" s="7"/>
      <c r="KRK672" s="7"/>
      <c r="KRL672" s="7"/>
      <c r="KRM672" s="7"/>
      <c r="KRN672" s="7"/>
      <c r="KRO672" s="7"/>
      <c r="KRP672" s="7"/>
      <c r="KRQ672" s="7"/>
      <c r="KRR672" s="7"/>
      <c r="KRS672" s="7"/>
      <c r="KRT672" s="7"/>
      <c r="KRU672" s="7"/>
      <c r="KRV672" s="7"/>
      <c r="KRW672" s="7"/>
      <c r="KRX672" s="7"/>
      <c r="KRY672" s="7"/>
      <c r="KRZ672" s="7"/>
      <c r="KSA672" s="7"/>
      <c r="KSB672" s="7"/>
      <c r="KSC672" s="7"/>
      <c r="KSD672" s="7"/>
      <c r="KSE672" s="7"/>
      <c r="KSF672" s="7"/>
      <c r="KSG672" s="7"/>
      <c r="KSH672" s="7"/>
      <c r="KSI672" s="7"/>
      <c r="KSJ672" s="7"/>
      <c r="KSK672" s="7"/>
      <c r="KSL672" s="7"/>
      <c r="KSM672" s="7"/>
      <c r="KSN672" s="7"/>
      <c r="KSO672" s="7"/>
      <c r="KSP672" s="7"/>
      <c r="KSQ672" s="7"/>
      <c r="KSR672" s="7"/>
      <c r="KSS672" s="7"/>
      <c r="KST672" s="7"/>
      <c r="KSU672" s="7"/>
      <c r="KSV672" s="7"/>
      <c r="KSW672" s="7"/>
      <c r="KSX672" s="7"/>
      <c r="KSY672" s="7"/>
      <c r="KSZ672" s="7"/>
      <c r="KTA672" s="7"/>
      <c r="KTB672" s="7"/>
      <c r="KTC672" s="7"/>
      <c r="KTD672" s="7"/>
      <c r="KTE672" s="7"/>
      <c r="KTF672" s="7"/>
      <c r="KTG672" s="7"/>
      <c r="KTH672" s="7"/>
      <c r="KTI672" s="7"/>
      <c r="KTJ672" s="7"/>
      <c r="KTK672" s="7"/>
      <c r="KTL672" s="7"/>
      <c r="KTM672" s="7"/>
      <c r="KTN672" s="7"/>
      <c r="KTO672" s="7"/>
      <c r="KTP672" s="7"/>
      <c r="KTQ672" s="7"/>
      <c r="KTR672" s="7"/>
      <c r="KTS672" s="7"/>
      <c r="KTT672" s="7"/>
      <c r="KTU672" s="7"/>
      <c r="KTV672" s="7"/>
      <c r="KTW672" s="7"/>
      <c r="KTX672" s="7"/>
      <c r="KTY672" s="7"/>
      <c r="KTZ672" s="7"/>
      <c r="KUA672" s="7"/>
      <c r="KUB672" s="7"/>
      <c r="KUC672" s="7"/>
      <c r="KUD672" s="7"/>
      <c r="KUE672" s="7"/>
      <c r="KUF672" s="7"/>
      <c r="KUG672" s="7"/>
      <c r="KUH672" s="7"/>
      <c r="KUI672" s="7"/>
      <c r="KUJ672" s="7"/>
      <c r="KUK672" s="7"/>
      <c r="KUL672" s="7"/>
      <c r="KUM672" s="7"/>
      <c r="KUN672" s="7"/>
      <c r="KUO672" s="7"/>
      <c r="KUP672" s="7"/>
      <c r="KUQ672" s="7"/>
      <c r="KUR672" s="7"/>
      <c r="KUS672" s="7"/>
      <c r="KUT672" s="7"/>
      <c r="KUU672" s="7"/>
      <c r="KUV672" s="7"/>
      <c r="KUW672" s="7"/>
      <c r="KUX672" s="7"/>
      <c r="KUY672" s="7"/>
      <c r="KUZ672" s="7"/>
      <c r="KVA672" s="7"/>
      <c r="KVB672" s="7"/>
      <c r="KVC672" s="7"/>
      <c r="KVD672" s="7"/>
      <c r="KVE672" s="7"/>
      <c r="KVF672" s="7"/>
      <c r="KVG672" s="7"/>
      <c r="KVH672" s="7"/>
      <c r="KVI672" s="7"/>
      <c r="KVJ672" s="7"/>
      <c r="KVK672" s="7"/>
      <c r="KVL672" s="7"/>
      <c r="KVM672" s="7"/>
      <c r="KVN672" s="7"/>
      <c r="KVO672" s="7"/>
      <c r="KVP672" s="7"/>
      <c r="KVQ672" s="7"/>
      <c r="KVR672" s="7"/>
      <c r="KVS672" s="7"/>
      <c r="KVT672" s="7"/>
      <c r="KVU672" s="7"/>
      <c r="KVV672" s="7"/>
      <c r="KVW672" s="7"/>
      <c r="KVX672" s="7"/>
      <c r="KVY672" s="7"/>
      <c r="KVZ672" s="7"/>
      <c r="KWA672" s="7"/>
      <c r="KWB672" s="7"/>
      <c r="KWC672" s="7"/>
      <c r="KWD672" s="7"/>
      <c r="KWE672" s="7"/>
      <c r="KWF672" s="7"/>
      <c r="KWG672" s="7"/>
      <c r="KWH672" s="7"/>
      <c r="KWI672" s="7"/>
      <c r="KWJ672" s="7"/>
      <c r="KWK672" s="7"/>
      <c r="KWL672" s="7"/>
      <c r="KWM672" s="7"/>
      <c r="KWN672" s="7"/>
      <c r="KWO672" s="7"/>
      <c r="KWP672" s="7"/>
      <c r="KWQ672" s="7"/>
      <c r="KWR672" s="7"/>
      <c r="KWS672" s="7"/>
      <c r="KWT672" s="7"/>
      <c r="KWU672" s="7"/>
      <c r="KWV672" s="7"/>
      <c r="KWW672" s="7"/>
      <c r="KWX672" s="7"/>
      <c r="KWY672" s="7"/>
      <c r="KWZ672" s="7"/>
      <c r="KXA672" s="7"/>
      <c r="KXB672" s="7"/>
      <c r="KXC672" s="7"/>
      <c r="KXD672" s="7"/>
      <c r="KXE672" s="7"/>
      <c r="KXF672" s="7"/>
      <c r="KXG672" s="7"/>
      <c r="KXH672" s="7"/>
      <c r="KXI672" s="7"/>
      <c r="KXJ672" s="7"/>
      <c r="KXK672" s="7"/>
      <c r="KXL672" s="7"/>
      <c r="KXM672" s="7"/>
      <c r="KXN672" s="7"/>
      <c r="KXO672" s="7"/>
      <c r="KXP672" s="7"/>
      <c r="KXQ672" s="7"/>
      <c r="KXR672" s="7"/>
      <c r="KXS672" s="7"/>
      <c r="KXT672" s="7"/>
      <c r="KXU672" s="7"/>
      <c r="KXV672" s="7"/>
      <c r="KXW672" s="7"/>
      <c r="KXX672" s="7"/>
      <c r="KXY672" s="7"/>
      <c r="KXZ672" s="7"/>
      <c r="KYA672" s="7"/>
      <c r="KYB672" s="7"/>
      <c r="KYC672" s="7"/>
      <c r="KYD672" s="7"/>
      <c r="KYE672" s="7"/>
      <c r="KYF672" s="7"/>
      <c r="KYG672" s="7"/>
      <c r="KYH672" s="7"/>
      <c r="KYI672" s="7"/>
      <c r="KYJ672" s="7"/>
      <c r="KYK672" s="7"/>
      <c r="KYL672" s="7"/>
      <c r="KYM672" s="7"/>
      <c r="KYN672" s="7"/>
      <c r="KYO672" s="7"/>
      <c r="KYP672" s="7"/>
      <c r="KYQ672" s="7"/>
      <c r="KYR672" s="7"/>
      <c r="KYS672" s="7"/>
      <c r="KYT672" s="7"/>
      <c r="KYU672" s="7"/>
      <c r="KYV672" s="7"/>
      <c r="KYW672" s="7"/>
      <c r="KYX672" s="7"/>
      <c r="KYY672" s="7"/>
      <c r="KYZ672" s="7"/>
      <c r="KZA672" s="7"/>
      <c r="KZB672" s="7"/>
      <c r="KZC672" s="7"/>
      <c r="KZD672" s="7"/>
      <c r="KZE672" s="7"/>
      <c r="KZF672" s="7"/>
      <c r="KZG672" s="7"/>
      <c r="KZH672" s="7"/>
      <c r="KZI672" s="7"/>
      <c r="KZJ672" s="7"/>
      <c r="KZK672" s="7"/>
      <c r="KZL672" s="7"/>
      <c r="KZM672" s="7"/>
      <c r="KZN672" s="7"/>
      <c r="KZO672" s="7"/>
      <c r="KZP672" s="7"/>
      <c r="KZQ672" s="7"/>
      <c r="KZR672" s="7"/>
      <c r="KZS672" s="7"/>
      <c r="KZT672" s="7"/>
      <c r="KZU672" s="7"/>
      <c r="KZV672" s="7"/>
      <c r="KZW672" s="7"/>
      <c r="KZX672" s="7"/>
      <c r="KZY672" s="7"/>
      <c r="KZZ672" s="7"/>
      <c r="LAA672" s="7"/>
      <c r="LAB672" s="7"/>
      <c r="LAC672" s="7"/>
      <c r="LAD672" s="7"/>
      <c r="LAE672" s="7"/>
      <c r="LAF672" s="7"/>
      <c r="LAG672" s="7"/>
      <c r="LAH672" s="7"/>
      <c r="LAI672" s="7"/>
      <c r="LAJ672" s="7"/>
      <c r="LAK672" s="7"/>
      <c r="LAL672" s="7"/>
      <c r="LAM672" s="7"/>
      <c r="LAN672" s="7"/>
      <c r="LAO672" s="7"/>
      <c r="LAP672" s="7"/>
      <c r="LAQ672" s="7"/>
      <c r="LAR672" s="7"/>
      <c r="LAS672" s="7"/>
      <c r="LAT672" s="7"/>
      <c r="LAU672" s="7"/>
      <c r="LAV672" s="7"/>
      <c r="LAW672" s="7"/>
      <c r="LAX672" s="7"/>
      <c r="LAY672" s="7"/>
      <c r="LAZ672" s="7"/>
      <c r="LBA672" s="7"/>
      <c r="LBB672" s="7"/>
      <c r="LBC672" s="7"/>
      <c r="LBD672" s="7"/>
      <c r="LBE672" s="7"/>
      <c r="LBF672" s="7"/>
      <c r="LBG672" s="7"/>
      <c r="LBH672" s="7"/>
      <c r="LBI672" s="7"/>
      <c r="LBJ672" s="7"/>
      <c r="LBK672" s="7"/>
      <c r="LBL672" s="7"/>
      <c r="LBM672" s="7"/>
      <c r="LBN672" s="7"/>
      <c r="LBO672" s="7"/>
      <c r="LBP672" s="7"/>
      <c r="LBQ672" s="7"/>
      <c r="LBR672" s="7"/>
      <c r="LBS672" s="7"/>
      <c r="LBT672" s="7"/>
      <c r="LBU672" s="7"/>
      <c r="LBV672" s="7"/>
      <c r="LBW672" s="7"/>
      <c r="LBX672" s="7"/>
      <c r="LBY672" s="7"/>
      <c r="LBZ672" s="7"/>
      <c r="LCA672" s="7"/>
      <c r="LCB672" s="7"/>
      <c r="LCC672" s="7"/>
      <c r="LCD672" s="7"/>
      <c r="LCE672" s="7"/>
      <c r="LCF672" s="7"/>
      <c r="LCG672" s="7"/>
      <c r="LCH672" s="7"/>
      <c r="LCI672" s="7"/>
      <c r="LCJ672" s="7"/>
      <c r="LCK672" s="7"/>
      <c r="LCL672" s="7"/>
      <c r="LCM672" s="7"/>
      <c r="LCN672" s="7"/>
      <c r="LCO672" s="7"/>
      <c r="LCP672" s="7"/>
      <c r="LCQ672" s="7"/>
      <c r="LCR672" s="7"/>
      <c r="LCS672" s="7"/>
      <c r="LCT672" s="7"/>
      <c r="LCU672" s="7"/>
      <c r="LCV672" s="7"/>
      <c r="LCW672" s="7"/>
      <c r="LCX672" s="7"/>
      <c r="LCY672" s="7"/>
      <c r="LCZ672" s="7"/>
      <c r="LDA672" s="7"/>
      <c r="LDB672" s="7"/>
      <c r="LDC672" s="7"/>
      <c r="LDD672" s="7"/>
      <c r="LDE672" s="7"/>
      <c r="LDF672" s="7"/>
      <c r="LDG672" s="7"/>
      <c r="LDH672" s="7"/>
      <c r="LDI672" s="7"/>
      <c r="LDJ672" s="7"/>
      <c r="LDK672" s="7"/>
      <c r="LDL672" s="7"/>
      <c r="LDM672" s="7"/>
      <c r="LDN672" s="7"/>
      <c r="LDO672" s="7"/>
      <c r="LDP672" s="7"/>
      <c r="LDQ672" s="7"/>
      <c r="LDR672" s="7"/>
      <c r="LDS672" s="7"/>
      <c r="LDT672" s="7"/>
      <c r="LDU672" s="7"/>
      <c r="LDV672" s="7"/>
      <c r="LDW672" s="7"/>
      <c r="LDX672" s="7"/>
      <c r="LDY672" s="7"/>
      <c r="LDZ672" s="7"/>
      <c r="LEA672" s="7"/>
      <c r="LEB672" s="7"/>
      <c r="LEC672" s="7"/>
      <c r="LED672" s="7"/>
      <c r="LEE672" s="7"/>
      <c r="LEF672" s="7"/>
      <c r="LEG672" s="7"/>
      <c r="LEH672" s="7"/>
      <c r="LEI672" s="7"/>
      <c r="LEJ672" s="7"/>
      <c r="LEK672" s="7"/>
      <c r="LEL672" s="7"/>
      <c r="LEM672" s="7"/>
      <c r="LEN672" s="7"/>
      <c r="LEO672" s="7"/>
      <c r="LEP672" s="7"/>
      <c r="LEQ672" s="7"/>
      <c r="LER672" s="7"/>
      <c r="LES672" s="7"/>
      <c r="LET672" s="7"/>
      <c r="LEU672" s="7"/>
      <c r="LEV672" s="7"/>
      <c r="LEW672" s="7"/>
      <c r="LEX672" s="7"/>
      <c r="LEY672" s="7"/>
      <c r="LEZ672" s="7"/>
      <c r="LFA672" s="7"/>
      <c r="LFB672" s="7"/>
      <c r="LFC672" s="7"/>
      <c r="LFD672" s="7"/>
      <c r="LFE672" s="7"/>
      <c r="LFF672" s="7"/>
      <c r="LFG672" s="7"/>
      <c r="LFH672" s="7"/>
      <c r="LFI672" s="7"/>
      <c r="LFJ672" s="7"/>
      <c r="LFK672" s="7"/>
      <c r="LFL672" s="7"/>
      <c r="LFM672" s="7"/>
      <c r="LFN672" s="7"/>
      <c r="LFO672" s="7"/>
      <c r="LFP672" s="7"/>
      <c r="LFQ672" s="7"/>
      <c r="LFR672" s="7"/>
      <c r="LFS672" s="7"/>
      <c r="LFT672" s="7"/>
      <c r="LFU672" s="7"/>
      <c r="LFV672" s="7"/>
      <c r="LFW672" s="7"/>
      <c r="LFX672" s="7"/>
      <c r="LFY672" s="7"/>
      <c r="LFZ672" s="7"/>
      <c r="LGA672" s="7"/>
      <c r="LGB672" s="7"/>
      <c r="LGC672" s="7"/>
      <c r="LGD672" s="7"/>
      <c r="LGE672" s="7"/>
      <c r="LGF672" s="7"/>
      <c r="LGG672" s="7"/>
      <c r="LGH672" s="7"/>
      <c r="LGI672" s="7"/>
      <c r="LGJ672" s="7"/>
      <c r="LGK672" s="7"/>
      <c r="LGL672" s="7"/>
      <c r="LGM672" s="7"/>
      <c r="LGN672" s="7"/>
      <c r="LGO672" s="7"/>
      <c r="LGP672" s="7"/>
      <c r="LGQ672" s="7"/>
      <c r="LGR672" s="7"/>
      <c r="LGS672" s="7"/>
      <c r="LGT672" s="7"/>
      <c r="LGU672" s="7"/>
      <c r="LGV672" s="7"/>
      <c r="LGW672" s="7"/>
      <c r="LGX672" s="7"/>
      <c r="LGY672" s="7"/>
      <c r="LGZ672" s="7"/>
      <c r="LHA672" s="7"/>
      <c r="LHB672" s="7"/>
      <c r="LHC672" s="7"/>
      <c r="LHD672" s="7"/>
      <c r="LHE672" s="7"/>
      <c r="LHF672" s="7"/>
      <c r="LHG672" s="7"/>
      <c r="LHH672" s="7"/>
      <c r="LHI672" s="7"/>
      <c r="LHJ672" s="7"/>
      <c r="LHK672" s="7"/>
      <c r="LHL672" s="7"/>
      <c r="LHM672" s="7"/>
      <c r="LHN672" s="7"/>
      <c r="LHO672" s="7"/>
      <c r="LHP672" s="7"/>
      <c r="LHQ672" s="7"/>
      <c r="LHR672" s="7"/>
      <c r="LHS672" s="7"/>
      <c r="LHT672" s="7"/>
      <c r="LHU672" s="7"/>
      <c r="LHV672" s="7"/>
      <c r="LHW672" s="7"/>
      <c r="LHX672" s="7"/>
      <c r="LHY672" s="7"/>
      <c r="LHZ672" s="7"/>
      <c r="LIA672" s="7"/>
      <c r="LIB672" s="7"/>
      <c r="LIC672" s="7"/>
      <c r="LID672" s="7"/>
      <c r="LIE672" s="7"/>
      <c r="LIF672" s="7"/>
      <c r="LIG672" s="7"/>
      <c r="LIH672" s="7"/>
      <c r="LII672" s="7"/>
      <c r="LIJ672" s="7"/>
      <c r="LIK672" s="7"/>
      <c r="LIL672" s="7"/>
      <c r="LIM672" s="7"/>
      <c r="LIN672" s="7"/>
      <c r="LIO672" s="7"/>
      <c r="LIP672" s="7"/>
      <c r="LIQ672" s="7"/>
      <c r="LIR672" s="7"/>
      <c r="LIS672" s="7"/>
      <c r="LIT672" s="7"/>
      <c r="LIU672" s="7"/>
      <c r="LIV672" s="7"/>
      <c r="LIW672" s="7"/>
      <c r="LIX672" s="7"/>
      <c r="LIY672" s="7"/>
      <c r="LIZ672" s="7"/>
      <c r="LJA672" s="7"/>
      <c r="LJB672" s="7"/>
      <c r="LJC672" s="7"/>
      <c r="LJD672" s="7"/>
      <c r="LJE672" s="7"/>
      <c r="LJF672" s="7"/>
      <c r="LJG672" s="7"/>
      <c r="LJH672" s="7"/>
      <c r="LJI672" s="7"/>
      <c r="LJJ672" s="7"/>
      <c r="LJK672" s="7"/>
      <c r="LJL672" s="7"/>
      <c r="LJM672" s="7"/>
      <c r="LJN672" s="7"/>
      <c r="LJO672" s="7"/>
      <c r="LJP672" s="7"/>
      <c r="LJQ672" s="7"/>
      <c r="LJR672" s="7"/>
      <c r="LJS672" s="7"/>
      <c r="LJT672" s="7"/>
      <c r="LJU672" s="7"/>
      <c r="LJV672" s="7"/>
      <c r="LJW672" s="7"/>
      <c r="LJX672" s="7"/>
      <c r="LJY672" s="7"/>
      <c r="LJZ672" s="7"/>
      <c r="LKA672" s="7"/>
      <c r="LKB672" s="7"/>
      <c r="LKC672" s="7"/>
      <c r="LKD672" s="7"/>
      <c r="LKE672" s="7"/>
      <c r="LKF672" s="7"/>
      <c r="LKG672" s="7"/>
      <c r="LKH672" s="7"/>
      <c r="LKI672" s="7"/>
      <c r="LKJ672" s="7"/>
      <c r="LKK672" s="7"/>
      <c r="LKL672" s="7"/>
      <c r="LKM672" s="7"/>
      <c r="LKN672" s="7"/>
      <c r="LKO672" s="7"/>
      <c r="LKP672" s="7"/>
      <c r="LKQ672" s="7"/>
      <c r="LKR672" s="7"/>
      <c r="LKS672" s="7"/>
      <c r="LKT672" s="7"/>
      <c r="LKU672" s="7"/>
      <c r="LKV672" s="7"/>
      <c r="LKW672" s="7"/>
      <c r="LKX672" s="7"/>
      <c r="LKY672" s="7"/>
      <c r="LKZ672" s="7"/>
      <c r="LLA672" s="7"/>
      <c r="LLB672" s="7"/>
      <c r="LLC672" s="7"/>
      <c r="LLD672" s="7"/>
      <c r="LLE672" s="7"/>
      <c r="LLF672" s="7"/>
      <c r="LLG672" s="7"/>
      <c r="LLH672" s="7"/>
      <c r="LLI672" s="7"/>
      <c r="LLJ672" s="7"/>
      <c r="LLK672" s="7"/>
      <c r="LLL672" s="7"/>
      <c r="LLM672" s="7"/>
      <c r="LLN672" s="7"/>
      <c r="LLO672" s="7"/>
      <c r="LLP672" s="7"/>
      <c r="LLQ672" s="7"/>
      <c r="LLR672" s="7"/>
      <c r="LLS672" s="7"/>
      <c r="LLT672" s="7"/>
      <c r="LLU672" s="7"/>
      <c r="LLV672" s="7"/>
      <c r="LLW672" s="7"/>
      <c r="LLX672" s="7"/>
      <c r="LLY672" s="7"/>
      <c r="LLZ672" s="7"/>
      <c r="LMA672" s="7"/>
      <c r="LMB672" s="7"/>
      <c r="LMC672" s="7"/>
      <c r="LMD672" s="7"/>
      <c r="LME672" s="7"/>
      <c r="LMF672" s="7"/>
      <c r="LMG672" s="7"/>
      <c r="LMH672" s="7"/>
      <c r="LMI672" s="7"/>
      <c r="LMJ672" s="7"/>
      <c r="LMK672" s="7"/>
      <c r="LML672" s="7"/>
      <c r="LMM672" s="7"/>
      <c r="LMN672" s="7"/>
      <c r="LMO672" s="7"/>
      <c r="LMP672" s="7"/>
      <c r="LMQ672" s="7"/>
      <c r="LMR672" s="7"/>
      <c r="LMS672" s="7"/>
      <c r="LMT672" s="7"/>
      <c r="LMU672" s="7"/>
      <c r="LMV672" s="7"/>
      <c r="LMW672" s="7"/>
      <c r="LMX672" s="7"/>
      <c r="LMY672" s="7"/>
      <c r="LMZ672" s="7"/>
      <c r="LNA672" s="7"/>
      <c r="LNB672" s="7"/>
      <c r="LNC672" s="7"/>
      <c r="LND672" s="7"/>
      <c r="LNE672" s="7"/>
      <c r="LNF672" s="7"/>
      <c r="LNG672" s="7"/>
      <c r="LNH672" s="7"/>
      <c r="LNI672" s="7"/>
      <c r="LNJ672" s="7"/>
      <c r="LNK672" s="7"/>
      <c r="LNL672" s="7"/>
      <c r="LNM672" s="7"/>
      <c r="LNN672" s="7"/>
      <c r="LNO672" s="7"/>
      <c r="LNP672" s="7"/>
      <c r="LNQ672" s="7"/>
      <c r="LNR672" s="7"/>
      <c r="LNS672" s="7"/>
      <c r="LNT672" s="7"/>
      <c r="LNU672" s="7"/>
      <c r="LNV672" s="7"/>
      <c r="LNW672" s="7"/>
      <c r="LNX672" s="7"/>
      <c r="LNY672" s="7"/>
      <c r="LNZ672" s="7"/>
      <c r="LOA672" s="7"/>
      <c r="LOB672" s="7"/>
      <c r="LOC672" s="7"/>
      <c r="LOD672" s="7"/>
      <c r="LOE672" s="7"/>
      <c r="LOF672" s="7"/>
      <c r="LOG672" s="7"/>
      <c r="LOH672" s="7"/>
      <c r="LOI672" s="7"/>
      <c r="LOJ672" s="7"/>
      <c r="LOK672" s="7"/>
      <c r="LOL672" s="7"/>
      <c r="LOM672" s="7"/>
      <c r="LON672" s="7"/>
      <c r="LOO672" s="7"/>
      <c r="LOP672" s="7"/>
      <c r="LOQ672" s="7"/>
      <c r="LOR672" s="7"/>
      <c r="LOS672" s="7"/>
      <c r="LOT672" s="7"/>
      <c r="LOU672" s="7"/>
      <c r="LOV672" s="7"/>
      <c r="LOW672" s="7"/>
      <c r="LOX672" s="7"/>
      <c r="LOY672" s="7"/>
      <c r="LOZ672" s="7"/>
      <c r="LPA672" s="7"/>
      <c r="LPB672" s="7"/>
      <c r="LPC672" s="7"/>
      <c r="LPD672" s="7"/>
      <c r="LPE672" s="7"/>
      <c r="LPF672" s="7"/>
      <c r="LPG672" s="7"/>
      <c r="LPH672" s="7"/>
      <c r="LPI672" s="7"/>
      <c r="LPJ672" s="7"/>
      <c r="LPK672" s="7"/>
      <c r="LPL672" s="7"/>
      <c r="LPM672" s="7"/>
      <c r="LPN672" s="7"/>
      <c r="LPO672" s="7"/>
      <c r="LPP672" s="7"/>
      <c r="LPQ672" s="7"/>
      <c r="LPR672" s="7"/>
      <c r="LPS672" s="7"/>
      <c r="LPT672" s="7"/>
      <c r="LPU672" s="7"/>
      <c r="LPV672" s="7"/>
      <c r="LPW672" s="7"/>
      <c r="LPX672" s="7"/>
      <c r="LPY672" s="7"/>
      <c r="LPZ672" s="7"/>
      <c r="LQA672" s="7"/>
      <c r="LQB672" s="7"/>
      <c r="LQC672" s="7"/>
      <c r="LQD672" s="7"/>
      <c r="LQE672" s="7"/>
      <c r="LQF672" s="7"/>
      <c r="LQG672" s="7"/>
      <c r="LQH672" s="7"/>
      <c r="LQI672" s="7"/>
      <c r="LQJ672" s="7"/>
      <c r="LQK672" s="7"/>
      <c r="LQL672" s="7"/>
      <c r="LQM672" s="7"/>
      <c r="LQN672" s="7"/>
      <c r="LQO672" s="7"/>
      <c r="LQP672" s="7"/>
      <c r="LQQ672" s="7"/>
      <c r="LQR672" s="7"/>
      <c r="LQS672" s="7"/>
      <c r="LQT672" s="7"/>
      <c r="LQU672" s="7"/>
      <c r="LQV672" s="7"/>
      <c r="LQW672" s="7"/>
      <c r="LQX672" s="7"/>
      <c r="LQY672" s="7"/>
      <c r="LQZ672" s="7"/>
      <c r="LRA672" s="7"/>
      <c r="LRB672" s="7"/>
      <c r="LRC672" s="7"/>
      <c r="LRD672" s="7"/>
      <c r="LRE672" s="7"/>
      <c r="LRF672" s="7"/>
      <c r="LRG672" s="7"/>
      <c r="LRH672" s="7"/>
      <c r="LRI672" s="7"/>
      <c r="LRJ672" s="7"/>
      <c r="LRK672" s="7"/>
      <c r="LRL672" s="7"/>
      <c r="LRM672" s="7"/>
      <c r="LRN672" s="7"/>
      <c r="LRO672" s="7"/>
      <c r="LRP672" s="7"/>
      <c r="LRQ672" s="7"/>
      <c r="LRR672" s="7"/>
      <c r="LRS672" s="7"/>
      <c r="LRT672" s="7"/>
      <c r="LRU672" s="7"/>
      <c r="LRV672" s="7"/>
      <c r="LRW672" s="7"/>
      <c r="LRX672" s="7"/>
      <c r="LRY672" s="7"/>
      <c r="LRZ672" s="7"/>
      <c r="LSA672" s="7"/>
      <c r="LSB672" s="7"/>
      <c r="LSC672" s="7"/>
      <c r="LSD672" s="7"/>
      <c r="LSE672" s="7"/>
      <c r="LSF672" s="7"/>
      <c r="LSG672" s="7"/>
      <c r="LSH672" s="7"/>
      <c r="LSI672" s="7"/>
      <c r="LSJ672" s="7"/>
      <c r="LSK672" s="7"/>
      <c r="LSL672" s="7"/>
      <c r="LSM672" s="7"/>
      <c r="LSN672" s="7"/>
      <c r="LSO672" s="7"/>
      <c r="LSP672" s="7"/>
      <c r="LSQ672" s="7"/>
      <c r="LSR672" s="7"/>
      <c r="LSS672" s="7"/>
      <c r="LST672" s="7"/>
      <c r="LSU672" s="7"/>
      <c r="LSV672" s="7"/>
      <c r="LSW672" s="7"/>
      <c r="LSX672" s="7"/>
      <c r="LSY672" s="7"/>
      <c r="LSZ672" s="7"/>
      <c r="LTA672" s="7"/>
      <c r="LTB672" s="7"/>
      <c r="LTC672" s="7"/>
      <c r="LTD672" s="7"/>
      <c r="LTE672" s="7"/>
      <c r="LTF672" s="7"/>
      <c r="LTG672" s="7"/>
      <c r="LTH672" s="7"/>
      <c r="LTI672" s="7"/>
      <c r="LTJ672" s="7"/>
      <c r="LTK672" s="7"/>
      <c r="LTL672" s="7"/>
      <c r="LTM672" s="7"/>
      <c r="LTN672" s="7"/>
      <c r="LTO672" s="7"/>
      <c r="LTP672" s="7"/>
      <c r="LTQ672" s="7"/>
      <c r="LTR672" s="7"/>
      <c r="LTS672" s="7"/>
      <c r="LTT672" s="7"/>
      <c r="LTU672" s="7"/>
      <c r="LTV672" s="7"/>
      <c r="LTW672" s="7"/>
      <c r="LTX672" s="7"/>
      <c r="LTY672" s="7"/>
      <c r="LTZ672" s="7"/>
      <c r="LUA672" s="7"/>
      <c r="LUB672" s="7"/>
      <c r="LUC672" s="7"/>
      <c r="LUD672" s="7"/>
      <c r="LUE672" s="7"/>
      <c r="LUF672" s="7"/>
      <c r="LUG672" s="7"/>
      <c r="LUH672" s="7"/>
      <c r="LUI672" s="7"/>
      <c r="LUJ672" s="7"/>
      <c r="LUK672" s="7"/>
      <c r="LUL672" s="7"/>
      <c r="LUM672" s="7"/>
      <c r="LUN672" s="7"/>
      <c r="LUO672" s="7"/>
      <c r="LUP672" s="7"/>
      <c r="LUQ672" s="7"/>
      <c r="LUR672" s="7"/>
      <c r="LUS672" s="7"/>
      <c r="LUT672" s="7"/>
      <c r="LUU672" s="7"/>
      <c r="LUV672" s="7"/>
      <c r="LUW672" s="7"/>
      <c r="LUX672" s="7"/>
      <c r="LUY672" s="7"/>
      <c r="LUZ672" s="7"/>
      <c r="LVA672" s="7"/>
      <c r="LVB672" s="7"/>
      <c r="LVC672" s="7"/>
      <c r="LVD672" s="7"/>
      <c r="LVE672" s="7"/>
      <c r="LVF672" s="7"/>
      <c r="LVG672" s="7"/>
      <c r="LVH672" s="7"/>
      <c r="LVI672" s="7"/>
      <c r="LVJ672" s="7"/>
      <c r="LVK672" s="7"/>
      <c r="LVL672" s="7"/>
      <c r="LVM672" s="7"/>
      <c r="LVN672" s="7"/>
      <c r="LVO672" s="7"/>
      <c r="LVP672" s="7"/>
      <c r="LVQ672" s="7"/>
      <c r="LVR672" s="7"/>
      <c r="LVS672" s="7"/>
      <c r="LVT672" s="7"/>
      <c r="LVU672" s="7"/>
      <c r="LVV672" s="7"/>
      <c r="LVW672" s="7"/>
      <c r="LVX672" s="7"/>
      <c r="LVY672" s="7"/>
      <c r="LVZ672" s="7"/>
      <c r="LWA672" s="7"/>
      <c r="LWB672" s="7"/>
      <c r="LWC672" s="7"/>
      <c r="LWD672" s="7"/>
      <c r="LWE672" s="7"/>
      <c r="LWF672" s="7"/>
      <c r="LWG672" s="7"/>
      <c r="LWH672" s="7"/>
      <c r="LWI672" s="7"/>
      <c r="LWJ672" s="7"/>
      <c r="LWK672" s="7"/>
      <c r="LWL672" s="7"/>
      <c r="LWM672" s="7"/>
      <c r="LWN672" s="7"/>
      <c r="LWO672" s="7"/>
      <c r="LWP672" s="7"/>
      <c r="LWQ672" s="7"/>
      <c r="LWR672" s="7"/>
      <c r="LWS672" s="7"/>
      <c r="LWT672" s="7"/>
      <c r="LWU672" s="7"/>
      <c r="LWV672" s="7"/>
      <c r="LWW672" s="7"/>
      <c r="LWX672" s="7"/>
      <c r="LWY672" s="7"/>
      <c r="LWZ672" s="7"/>
      <c r="LXA672" s="7"/>
      <c r="LXB672" s="7"/>
      <c r="LXC672" s="7"/>
      <c r="LXD672" s="7"/>
      <c r="LXE672" s="7"/>
      <c r="LXF672" s="7"/>
      <c r="LXG672" s="7"/>
      <c r="LXH672" s="7"/>
      <c r="LXI672" s="7"/>
      <c r="LXJ672" s="7"/>
      <c r="LXK672" s="7"/>
      <c r="LXL672" s="7"/>
      <c r="LXM672" s="7"/>
      <c r="LXN672" s="7"/>
      <c r="LXO672" s="7"/>
      <c r="LXP672" s="7"/>
      <c r="LXQ672" s="7"/>
      <c r="LXR672" s="7"/>
      <c r="LXS672" s="7"/>
      <c r="LXT672" s="7"/>
      <c r="LXU672" s="7"/>
      <c r="LXV672" s="7"/>
      <c r="LXW672" s="7"/>
      <c r="LXX672" s="7"/>
      <c r="LXY672" s="7"/>
      <c r="LXZ672" s="7"/>
      <c r="LYA672" s="7"/>
      <c r="LYB672" s="7"/>
      <c r="LYC672" s="7"/>
      <c r="LYD672" s="7"/>
      <c r="LYE672" s="7"/>
      <c r="LYF672" s="7"/>
      <c r="LYG672" s="7"/>
      <c r="LYH672" s="7"/>
      <c r="LYI672" s="7"/>
      <c r="LYJ672" s="7"/>
      <c r="LYK672" s="7"/>
      <c r="LYL672" s="7"/>
      <c r="LYM672" s="7"/>
      <c r="LYN672" s="7"/>
      <c r="LYO672" s="7"/>
      <c r="LYP672" s="7"/>
      <c r="LYQ672" s="7"/>
      <c r="LYR672" s="7"/>
      <c r="LYS672" s="7"/>
      <c r="LYT672" s="7"/>
      <c r="LYU672" s="7"/>
      <c r="LYV672" s="7"/>
      <c r="LYW672" s="7"/>
      <c r="LYX672" s="7"/>
      <c r="LYY672" s="7"/>
      <c r="LYZ672" s="7"/>
      <c r="LZA672" s="7"/>
      <c r="LZB672" s="7"/>
      <c r="LZC672" s="7"/>
      <c r="LZD672" s="7"/>
      <c r="LZE672" s="7"/>
      <c r="LZF672" s="7"/>
      <c r="LZG672" s="7"/>
      <c r="LZH672" s="7"/>
      <c r="LZI672" s="7"/>
      <c r="LZJ672" s="7"/>
      <c r="LZK672" s="7"/>
      <c r="LZL672" s="7"/>
      <c r="LZM672" s="7"/>
      <c r="LZN672" s="7"/>
      <c r="LZO672" s="7"/>
      <c r="LZP672" s="7"/>
      <c r="LZQ672" s="7"/>
      <c r="LZR672" s="7"/>
      <c r="LZS672" s="7"/>
      <c r="LZT672" s="7"/>
      <c r="LZU672" s="7"/>
      <c r="LZV672" s="7"/>
      <c r="LZW672" s="7"/>
      <c r="LZX672" s="7"/>
      <c r="LZY672" s="7"/>
      <c r="LZZ672" s="7"/>
      <c r="MAA672" s="7"/>
      <c r="MAB672" s="7"/>
      <c r="MAC672" s="7"/>
      <c r="MAD672" s="7"/>
      <c r="MAE672" s="7"/>
      <c r="MAF672" s="7"/>
      <c r="MAG672" s="7"/>
      <c r="MAH672" s="7"/>
      <c r="MAI672" s="7"/>
      <c r="MAJ672" s="7"/>
      <c r="MAK672" s="7"/>
      <c r="MAL672" s="7"/>
      <c r="MAM672" s="7"/>
      <c r="MAN672" s="7"/>
      <c r="MAO672" s="7"/>
      <c r="MAP672" s="7"/>
      <c r="MAQ672" s="7"/>
      <c r="MAR672" s="7"/>
      <c r="MAS672" s="7"/>
      <c r="MAT672" s="7"/>
      <c r="MAU672" s="7"/>
      <c r="MAV672" s="7"/>
      <c r="MAW672" s="7"/>
      <c r="MAX672" s="7"/>
      <c r="MAY672" s="7"/>
      <c r="MAZ672" s="7"/>
      <c r="MBA672" s="7"/>
      <c r="MBB672" s="7"/>
      <c r="MBC672" s="7"/>
      <c r="MBD672" s="7"/>
      <c r="MBE672" s="7"/>
      <c r="MBF672" s="7"/>
      <c r="MBG672" s="7"/>
      <c r="MBH672" s="7"/>
      <c r="MBI672" s="7"/>
      <c r="MBJ672" s="7"/>
      <c r="MBK672" s="7"/>
      <c r="MBL672" s="7"/>
      <c r="MBM672" s="7"/>
      <c r="MBN672" s="7"/>
      <c r="MBO672" s="7"/>
      <c r="MBP672" s="7"/>
      <c r="MBQ672" s="7"/>
      <c r="MBR672" s="7"/>
      <c r="MBS672" s="7"/>
      <c r="MBT672" s="7"/>
      <c r="MBU672" s="7"/>
      <c r="MBV672" s="7"/>
      <c r="MBW672" s="7"/>
      <c r="MBX672" s="7"/>
      <c r="MBY672" s="7"/>
      <c r="MBZ672" s="7"/>
      <c r="MCA672" s="7"/>
      <c r="MCB672" s="7"/>
      <c r="MCC672" s="7"/>
      <c r="MCD672" s="7"/>
      <c r="MCE672" s="7"/>
      <c r="MCF672" s="7"/>
      <c r="MCG672" s="7"/>
      <c r="MCH672" s="7"/>
      <c r="MCI672" s="7"/>
      <c r="MCJ672" s="7"/>
      <c r="MCK672" s="7"/>
      <c r="MCL672" s="7"/>
      <c r="MCM672" s="7"/>
      <c r="MCN672" s="7"/>
      <c r="MCO672" s="7"/>
      <c r="MCP672" s="7"/>
      <c r="MCQ672" s="7"/>
      <c r="MCR672" s="7"/>
      <c r="MCS672" s="7"/>
      <c r="MCT672" s="7"/>
      <c r="MCU672" s="7"/>
      <c r="MCV672" s="7"/>
      <c r="MCW672" s="7"/>
      <c r="MCX672" s="7"/>
      <c r="MCY672" s="7"/>
      <c r="MCZ672" s="7"/>
      <c r="MDA672" s="7"/>
      <c r="MDB672" s="7"/>
      <c r="MDC672" s="7"/>
      <c r="MDD672" s="7"/>
      <c r="MDE672" s="7"/>
      <c r="MDF672" s="7"/>
      <c r="MDG672" s="7"/>
      <c r="MDH672" s="7"/>
      <c r="MDI672" s="7"/>
      <c r="MDJ672" s="7"/>
      <c r="MDK672" s="7"/>
      <c r="MDL672" s="7"/>
      <c r="MDM672" s="7"/>
      <c r="MDN672" s="7"/>
      <c r="MDO672" s="7"/>
      <c r="MDP672" s="7"/>
      <c r="MDQ672" s="7"/>
      <c r="MDR672" s="7"/>
      <c r="MDS672" s="7"/>
      <c r="MDT672" s="7"/>
      <c r="MDU672" s="7"/>
      <c r="MDV672" s="7"/>
      <c r="MDW672" s="7"/>
      <c r="MDX672" s="7"/>
      <c r="MDY672" s="7"/>
      <c r="MDZ672" s="7"/>
      <c r="MEA672" s="7"/>
      <c r="MEB672" s="7"/>
      <c r="MEC672" s="7"/>
      <c r="MED672" s="7"/>
      <c r="MEE672" s="7"/>
      <c r="MEF672" s="7"/>
      <c r="MEG672" s="7"/>
      <c r="MEH672" s="7"/>
      <c r="MEI672" s="7"/>
      <c r="MEJ672" s="7"/>
      <c r="MEK672" s="7"/>
      <c r="MEL672" s="7"/>
      <c r="MEM672" s="7"/>
      <c r="MEN672" s="7"/>
      <c r="MEO672" s="7"/>
      <c r="MEP672" s="7"/>
      <c r="MEQ672" s="7"/>
      <c r="MER672" s="7"/>
      <c r="MES672" s="7"/>
      <c r="MET672" s="7"/>
      <c r="MEU672" s="7"/>
      <c r="MEV672" s="7"/>
      <c r="MEW672" s="7"/>
      <c r="MEX672" s="7"/>
      <c r="MEY672" s="7"/>
      <c r="MEZ672" s="7"/>
      <c r="MFA672" s="7"/>
      <c r="MFB672" s="7"/>
      <c r="MFC672" s="7"/>
      <c r="MFD672" s="7"/>
      <c r="MFE672" s="7"/>
      <c r="MFF672" s="7"/>
      <c r="MFG672" s="7"/>
      <c r="MFH672" s="7"/>
      <c r="MFI672" s="7"/>
      <c r="MFJ672" s="7"/>
      <c r="MFK672" s="7"/>
      <c r="MFL672" s="7"/>
      <c r="MFM672" s="7"/>
      <c r="MFN672" s="7"/>
      <c r="MFO672" s="7"/>
      <c r="MFP672" s="7"/>
      <c r="MFQ672" s="7"/>
      <c r="MFR672" s="7"/>
      <c r="MFS672" s="7"/>
      <c r="MFT672" s="7"/>
      <c r="MFU672" s="7"/>
      <c r="MFV672" s="7"/>
      <c r="MFW672" s="7"/>
      <c r="MFX672" s="7"/>
      <c r="MFY672" s="7"/>
      <c r="MFZ672" s="7"/>
      <c r="MGA672" s="7"/>
      <c r="MGB672" s="7"/>
      <c r="MGC672" s="7"/>
      <c r="MGD672" s="7"/>
      <c r="MGE672" s="7"/>
      <c r="MGF672" s="7"/>
      <c r="MGG672" s="7"/>
      <c r="MGH672" s="7"/>
      <c r="MGI672" s="7"/>
      <c r="MGJ672" s="7"/>
      <c r="MGK672" s="7"/>
      <c r="MGL672" s="7"/>
      <c r="MGM672" s="7"/>
      <c r="MGN672" s="7"/>
      <c r="MGO672" s="7"/>
      <c r="MGP672" s="7"/>
      <c r="MGQ672" s="7"/>
      <c r="MGR672" s="7"/>
      <c r="MGS672" s="7"/>
      <c r="MGT672" s="7"/>
      <c r="MGU672" s="7"/>
      <c r="MGV672" s="7"/>
      <c r="MGW672" s="7"/>
      <c r="MGX672" s="7"/>
      <c r="MGY672" s="7"/>
      <c r="MGZ672" s="7"/>
      <c r="MHA672" s="7"/>
      <c r="MHB672" s="7"/>
      <c r="MHC672" s="7"/>
      <c r="MHD672" s="7"/>
      <c r="MHE672" s="7"/>
      <c r="MHF672" s="7"/>
      <c r="MHG672" s="7"/>
      <c r="MHH672" s="7"/>
      <c r="MHI672" s="7"/>
      <c r="MHJ672" s="7"/>
      <c r="MHK672" s="7"/>
      <c r="MHL672" s="7"/>
      <c r="MHM672" s="7"/>
      <c r="MHN672" s="7"/>
      <c r="MHO672" s="7"/>
      <c r="MHP672" s="7"/>
      <c r="MHQ672" s="7"/>
      <c r="MHR672" s="7"/>
      <c r="MHS672" s="7"/>
      <c r="MHT672" s="7"/>
      <c r="MHU672" s="7"/>
      <c r="MHV672" s="7"/>
      <c r="MHW672" s="7"/>
      <c r="MHX672" s="7"/>
      <c r="MHY672" s="7"/>
      <c r="MHZ672" s="7"/>
      <c r="MIA672" s="7"/>
      <c r="MIB672" s="7"/>
      <c r="MIC672" s="7"/>
      <c r="MID672" s="7"/>
      <c r="MIE672" s="7"/>
      <c r="MIF672" s="7"/>
      <c r="MIG672" s="7"/>
      <c r="MIH672" s="7"/>
      <c r="MII672" s="7"/>
      <c r="MIJ672" s="7"/>
      <c r="MIK672" s="7"/>
      <c r="MIL672" s="7"/>
      <c r="MIM672" s="7"/>
      <c r="MIN672" s="7"/>
      <c r="MIO672" s="7"/>
      <c r="MIP672" s="7"/>
      <c r="MIQ672" s="7"/>
      <c r="MIR672" s="7"/>
      <c r="MIS672" s="7"/>
      <c r="MIT672" s="7"/>
      <c r="MIU672" s="7"/>
      <c r="MIV672" s="7"/>
      <c r="MIW672" s="7"/>
      <c r="MIX672" s="7"/>
      <c r="MIY672" s="7"/>
      <c r="MIZ672" s="7"/>
      <c r="MJA672" s="7"/>
      <c r="MJB672" s="7"/>
      <c r="MJC672" s="7"/>
      <c r="MJD672" s="7"/>
      <c r="MJE672" s="7"/>
      <c r="MJF672" s="7"/>
      <c r="MJG672" s="7"/>
      <c r="MJH672" s="7"/>
      <c r="MJI672" s="7"/>
      <c r="MJJ672" s="7"/>
      <c r="MJK672" s="7"/>
      <c r="MJL672" s="7"/>
      <c r="MJM672" s="7"/>
      <c r="MJN672" s="7"/>
      <c r="MJO672" s="7"/>
      <c r="MJP672" s="7"/>
      <c r="MJQ672" s="7"/>
      <c r="MJR672" s="7"/>
      <c r="MJS672" s="7"/>
      <c r="MJT672" s="7"/>
      <c r="MJU672" s="7"/>
      <c r="MJV672" s="7"/>
      <c r="MJW672" s="7"/>
      <c r="MJX672" s="7"/>
      <c r="MJY672" s="7"/>
      <c r="MJZ672" s="7"/>
      <c r="MKA672" s="7"/>
      <c r="MKB672" s="7"/>
      <c r="MKC672" s="7"/>
      <c r="MKD672" s="7"/>
      <c r="MKE672" s="7"/>
      <c r="MKF672" s="7"/>
      <c r="MKG672" s="7"/>
      <c r="MKH672" s="7"/>
      <c r="MKI672" s="7"/>
      <c r="MKJ672" s="7"/>
      <c r="MKK672" s="7"/>
      <c r="MKL672" s="7"/>
      <c r="MKM672" s="7"/>
      <c r="MKN672" s="7"/>
      <c r="MKO672" s="7"/>
      <c r="MKP672" s="7"/>
      <c r="MKQ672" s="7"/>
      <c r="MKR672" s="7"/>
      <c r="MKS672" s="7"/>
      <c r="MKT672" s="7"/>
      <c r="MKU672" s="7"/>
      <c r="MKV672" s="7"/>
      <c r="MKW672" s="7"/>
      <c r="MKX672" s="7"/>
      <c r="MKY672" s="7"/>
      <c r="MKZ672" s="7"/>
      <c r="MLA672" s="7"/>
      <c r="MLB672" s="7"/>
      <c r="MLC672" s="7"/>
      <c r="MLD672" s="7"/>
      <c r="MLE672" s="7"/>
      <c r="MLF672" s="7"/>
      <c r="MLG672" s="7"/>
      <c r="MLH672" s="7"/>
      <c r="MLI672" s="7"/>
      <c r="MLJ672" s="7"/>
      <c r="MLK672" s="7"/>
      <c r="MLL672" s="7"/>
      <c r="MLM672" s="7"/>
      <c r="MLN672" s="7"/>
      <c r="MLO672" s="7"/>
      <c r="MLP672" s="7"/>
      <c r="MLQ672" s="7"/>
      <c r="MLR672" s="7"/>
      <c r="MLS672" s="7"/>
      <c r="MLT672" s="7"/>
      <c r="MLU672" s="7"/>
      <c r="MLV672" s="7"/>
      <c r="MLW672" s="7"/>
      <c r="MLX672" s="7"/>
      <c r="MLY672" s="7"/>
      <c r="MLZ672" s="7"/>
      <c r="MMA672" s="7"/>
      <c r="MMB672" s="7"/>
      <c r="MMC672" s="7"/>
      <c r="MMD672" s="7"/>
      <c r="MME672" s="7"/>
      <c r="MMF672" s="7"/>
      <c r="MMG672" s="7"/>
      <c r="MMH672" s="7"/>
      <c r="MMI672" s="7"/>
      <c r="MMJ672" s="7"/>
      <c r="MMK672" s="7"/>
      <c r="MML672" s="7"/>
      <c r="MMM672" s="7"/>
      <c r="MMN672" s="7"/>
      <c r="MMO672" s="7"/>
      <c r="MMP672" s="7"/>
      <c r="MMQ672" s="7"/>
      <c r="MMR672" s="7"/>
      <c r="MMS672" s="7"/>
      <c r="MMT672" s="7"/>
      <c r="MMU672" s="7"/>
      <c r="MMV672" s="7"/>
      <c r="MMW672" s="7"/>
      <c r="MMX672" s="7"/>
      <c r="MMY672" s="7"/>
      <c r="MMZ672" s="7"/>
      <c r="MNA672" s="7"/>
      <c r="MNB672" s="7"/>
      <c r="MNC672" s="7"/>
      <c r="MND672" s="7"/>
      <c r="MNE672" s="7"/>
      <c r="MNF672" s="7"/>
      <c r="MNG672" s="7"/>
      <c r="MNH672" s="7"/>
      <c r="MNI672" s="7"/>
      <c r="MNJ672" s="7"/>
      <c r="MNK672" s="7"/>
      <c r="MNL672" s="7"/>
      <c r="MNM672" s="7"/>
      <c r="MNN672" s="7"/>
      <c r="MNO672" s="7"/>
      <c r="MNP672" s="7"/>
      <c r="MNQ672" s="7"/>
      <c r="MNR672" s="7"/>
      <c r="MNS672" s="7"/>
      <c r="MNT672" s="7"/>
      <c r="MNU672" s="7"/>
      <c r="MNV672" s="7"/>
      <c r="MNW672" s="7"/>
      <c r="MNX672" s="7"/>
      <c r="MNY672" s="7"/>
      <c r="MNZ672" s="7"/>
      <c r="MOA672" s="7"/>
      <c r="MOB672" s="7"/>
      <c r="MOC672" s="7"/>
      <c r="MOD672" s="7"/>
      <c r="MOE672" s="7"/>
      <c r="MOF672" s="7"/>
      <c r="MOG672" s="7"/>
      <c r="MOH672" s="7"/>
      <c r="MOI672" s="7"/>
      <c r="MOJ672" s="7"/>
      <c r="MOK672" s="7"/>
      <c r="MOL672" s="7"/>
      <c r="MOM672" s="7"/>
      <c r="MON672" s="7"/>
      <c r="MOO672" s="7"/>
      <c r="MOP672" s="7"/>
      <c r="MOQ672" s="7"/>
      <c r="MOR672" s="7"/>
      <c r="MOS672" s="7"/>
      <c r="MOT672" s="7"/>
      <c r="MOU672" s="7"/>
      <c r="MOV672" s="7"/>
      <c r="MOW672" s="7"/>
      <c r="MOX672" s="7"/>
      <c r="MOY672" s="7"/>
      <c r="MOZ672" s="7"/>
      <c r="MPA672" s="7"/>
      <c r="MPB672" s="7"/>
      <c r="MPC672" s="7"/>
      <c r="MPD672" s="7"/>
      <c r="MPE672" s="7"/>
      <c r="MPF672" s="7"/>
      <c r="MPG672" s="7"/>
      <c r="MPH672" s="7"/>
      <c r="MPI672" s="7"/>
      <c r="MPJ672" s="7"/>
      <c r="MPK672" s="7"/>
      <c r="MPL672" s="7"/>
      <c r="MPM672" s="7"/>
      <c r="MPN672" s="7"/>
      <c r="MPO672" s="7"/>
      <c r="MPP672" s="7"/>
      <c r="MPQ672" s="7"/>
      <c r="MPR672" s="7"/>
      <c r="MPS672" s="7"/>
      <c r="MPT672" s="7"/>
      <c r="MPU672" s="7"/>
      <c r="MPV672" s="7"/>
      <c r="MPW672" s="7"/>
      <c r="MPX672" s="7"/>
      <c r="MPY672" s="7"/>
      <c r="MPZ672" s="7"/>
      <c r="MQA672" s="7"/>
      <c r="MQB672" s="7"/>
      <c r="MQC672" s="7"/>
      <c r="MQD672" s="7"/>
      <c r="MQE672" s="7"/>
      <c r="MQF672" s="7"/>
      <c r="MQG672" s="7"/>
      <c r="MQH672" s="7"/>
      <c r="MQI672" s="7"/>
      <c r="MQJ672" s="7"/>
      <c r="MQK672" s="7"/>
      <c r="MQL672" s="7"/>
      <c r="MQM672" s="7"/>
      <c r="MQN672" s="7"/>
      <c r="MQO672" s="7"/>
      <c r="MQP672" s="7"/>
      <c r="MQQ672" s="7"/>
      <c r="MQR672" s="7"/>
      <c r="MQS672" s="7"/>
      <c r="MQT672" s="7"/>
      <c r="MQU672" s="7"/>
      <c r="MQV672" s="7"/>
      <c r="MQW672" s="7"/>
      <c r="MQX672" s="7"/>
      <c r="MQY672" s="7"/>
      <c r="MQZ672" s="7"/>
      <c r="MRA672" s="7"/>
      <c r="MRB672" s="7"/>
      <c r="MRC672" s="7"/>
      <c r="MRD672" s="7"/>
      <c r="MRE672" s="7"/>
      <c r="MRF672" s="7"/>
      <c r="MRG672" s="7"/>
      <c r="MRH672" s="7"/>
      <c r="MRI672" s="7"/>
      <c r="MRJ672" s="7"/>
      <c r="MRK672" s="7"/>
      <c r="MRL672" s="7"/>
      <c r="MRM672" s="7"/>
      <c r="MRN672" s="7"/>
      <c r="MRO672" s="7"/>
      <c r="MRP672" s="7"/>
      <c r="MRQ672" s="7"/>
      <c r="MRR672" s="7"/>
      <c r="MRS672" s="7"/>
      <c r="MRT672" s="7"/>
      <c r="MRU672" s="7"/>
      <c r="MRV672" s="7"/>
      <c r="MRW672" s="7"/>
      <c r="MRX672" s="7"/>
      <c r="MRY672" s="7"/>
      <c r="MRZ672" s="7"/>
      <c r="MSA672" s="7"/>
      <c r="MSB672" s="7"/>
      <c r="MSC672" s="7"/>
      <c r="MSD672" s="7"/>
      <c r="MSE672" s="7"/>
      <c r="MSF672" s="7"/>
      <c r="MSG672" s="7"/>
      <c r="MSH672" s="7"/>
      <c r="MSI672" s="7"/>
      <c r="MSJ672" s="7"/>
      <c r="MSK672" s="7"/>
      <c r="MSL672" s="7"/>
      <c r="MSM672" s="7"/>
      <c r="MSN672" s="7"/>
      <c r="MSO672" s="7"/>
      <c r="MSP672" s="7"/>
      <c r="MSQ672" s="7"/>
      <c r="MSR672" s="7"/>
      <c r="MSS672" s="7"/>
      <c r="MST672" s="7"/>
      <c r="MSU672" s="7"/>
      <c r="MSV672" s="7"/>
      <c r="MSW672" s="7"/>
      <c r="MSX672" s="7"/>
      <c r="MSY672" s="7"/>
      <c r="MSZ672" s="7"/>
      <c r="MTA672" s="7"/>
      <c r="MTB672" s="7"/>
      <c r="MTC672" s="7"/>
      <c r="MTD672" s="7"/>
      <c r="MTE672" s="7"/>
      <c r="MTF672" s="7"/>
      <c r="MTG672" s="7"/>
      <c r="MTH672" s="7"/>
      <c r="MTI672" s="7"/>
      <c r="MTJ672" s="7"/>
      <c r="MTK672" s="7"/>
      <c r="MTL672" s="7"/>
      <c r="MTM672" s="7"/>
      <c r="MTN672" s="7"/>
      <c r="MTO672" s="7"/>
      <c r="MTP672" s="7"/>
      <c r="MTQ672" s="7"/>
      <c r="MTR672" s="7"/>
      <c r="MTS672" s="7"/>
      <c r="MTT672" s="7"/>
      <c r="MTU672" s="7"/>
      <c r="MTV672" s="7"/>
      <c r="MTW672" s="7"/>
      <c r="MTX672" s="7"/>
      <c r="MTY672" s="7"/>
      <c r="MTZ672" s="7"/>
      <c r="MUA672" s="7"/>
      <c r="MUB672" s="7"/>
      <c r="MUC672" s="7"/>
      <c r="MUD672" s="7"/>
      <c r="MUE672" s="7"/>
      <c r="MUF672" s="7"/>
      <c r="MUG672" s="7"/>
      <c r="MUH672" s="7"/>
      <c r="MUI672" s="7"/>
      <c r="MUJ672" s="7"/>
      <c r="MUK672" s="7"/>
      <c r="MUL672" s="7"/>
      <c r="MUM672" s="7"/>
      <c r="MUN672" s="7"/>
      <c r="MUO672" s="7"/>
      <c r="MUP672" s="7"/>
      <c r="MUQ672" s="7"/>
      <c r="MUR672" s="7"/>
      <c r="MUS672" s="7"/>
      <c r="MUT672" s="7"/>
      <c r="MUU672" s="7"/>
      <c r="MUV672" s="7"/>
      <c r="MUW672" s="7"/>
      <c r="MUX672" s="7"/>
      <c r="MUY672" s="7"/>
      <c r="MUZ672" s="7"/>
      <c r="MVA672" s="7"/>
      <c r="MVB672" s="7"/>
      <c r="MVC672" s="7"/>
      <c r="MVD672" s="7"/>
      <c r="MVE672" s="7"/>
      <c r="MVF672" s="7"/>
      <c r="MVG672" s="7"/>
      <c r="MVH672" s="7"/>
      <c r="MVI672" s="7"/>
      <c r="MVJ672" s="7"/>
      <c r="MVK672" s="7"/>
      <c r="MVL672" s="7"/>
      <c r="MVM672" s="7"/>
      <c r="MVN672" s="7"/>
      <c r="MVO672" s="7"/>
      <c r="MVP672" s="7"/>
      <c r="MVQ672" s="7"/>
      <c r="MVR672" s="7"/>
      <c r="MVS672" s="7"/>
      <c r="MVT672" s="7"/>
      <c r="MVU672" s="7"/>
      <c r="MVV672" s="7"/>
      <c r="MVW672" s="7"/>
      <c r="MVX672" s="7"/>
      <c r="MVY672" s="7"/>
      <c r="MVZ672" s="7"/>
      <c r="MWA672" s="7"/>
      <c r="MWB672" s="7"/>
      <c r="MWC672" s="7"/>
      <c r="MWD672" s="7"/>
      <c r="MWE672" s="7"/>
      <c r="MWF672" s="7"/>
      <c r="MWG672" s="7"/>
      <c r="MWH672" s="7"/>
      <c r="MWI672" s="7"/>
      <c r="MWJ672" s="7"/>
      <c r="MWK672" s="7"/>
      <c r="MWL672" s="7"/>
      <c r="MWM672" s="7"/>
      <c r="MWN672" s="7"/>
      <c r="MWO672" s="7"/>
      <c r="MWP672" s="7"/>
      <c r="MWQ672" s="7"/>
      <c r="MWR672" s="7"/>
      <c r="MWS672" s="7"/>
      <c r="MWT672" s="7"/>
      <c r="MWU672" s="7"/>
      <c r="MWV672" s="7"/>
      <c r="MWW672" s="7"/>
      <c r="MWX672" s="7"/>
      <c r="MWY672" s="7"/>
      <c r="MWZ672" s="7"/>
      <c r="MXA672" s="7"/>
      <c r="MXB672" s="7"/>
      <c r="MXC672" s="7"/>
      <c r="MXD672" s="7"/>
      <c r="MXE672" s="7"/>
      <c r="MXF672" s="7"/>
      <c r="MXG672" s="7"/>
      <c r="MXH672" s="7"/>
      <c r="MXI672" s="7"/>
      <c r="MXJ672" s="7"/>
      <c r="MXK672" s="7"/>
      <c r="MXL672" s="7"/>
      <c r="MXM672" s="7"/>
      <c r="MXN672" s="7"/>
      <c r="MXO672" s="7"/>
      <c r="MXP672" s="7"/>
      <c r="MXQ672" s="7"/>
      <c r="MXR672" s="7"/>
      <c r="MXS672" s="7"/>
      <c r="MXT672" s="7"/>
      <c r="MXU672" s="7"/>
      <c r="MXV672" s="7"/>
      <c r="MXW672" s="7"/>
      <c r="MXX672" s="7"/>
      <c r="MXY672" s="7"/>
      <c r="MXZ672" s="7"/>
      <c r="MYA672" s="7"/>
      <c r="MYB672" s="7"/>
      <c r="MYC672" s="7"/>
      <c r="MYD672" s="7"/>
      <c r="MYE672" s="7"/>
      <c r="MYF672" s="7"/>
      <c r="MYG672" s="7"/>
      <c r="MYH672" s="7"/>
      <c r="MYI672" s="7"/>
      <c r="MYJ672" s="7"/>
      <c r="MYK672" s="7"/>
      <c r="MYL672" s="7"/>
      <c r="MYM672" s="7"/>
      <c r="MYN672" s="7"/>
      <c r="MYO672" s="7"/>
      <c r="MYP672" s="7"/>
      <c r="MYQ672" s="7"/>
      <c r="MYR672" s="7"/>
      <c r="MYS672" s="7"/>
      <c r="MYT672" s="7"/>
      <c r="MYU672" s="7"/>
      <c r="MYV672" s="7"/>
      <c r="MYW672" s="7"/>
      <c r="MYX672" s="7"/>
      <c r="MYY672" s="7"/>
      <c r="MYZ672" s="7"/>
      <c r="MZA672" s="7"/>
      <c r="MZB672" s="7"/>
      <c r="MZC672" s="7"/>
      <c r="MZD672" s="7"/>
      <c r="MZE672" s="7"/>
      <c r="MZF672" s="7"/>
      <c r="MZG672" s="7"/>
      <c r="MZH672" s="7"/>
      <c r="MZI672" s="7"/>
      <c r="MZJ672" s="7"/>
      <c r="MZK672" s="7"/>
      <c r="MZL672" s="7"/>
      <c r="MZM672" s="7"/>
      <c r="MZN672" s="7"/>
      <c r="MZO672" s="7"/>
      <c r="MZP672" s="7"/>
      <c r="MZQ672" s="7"/>
      <c r="MZR672" s="7"/>
      <c r="MZS672" s="7"/>
      <c r="MZT672" s="7"/>
      <c r="MZU672" s="7"/>
      <c r="MZV672" s="7"/>
      <c r="MZW672" s="7"/>
      <c r="MZX672" s="7"/>
      <c r="MZY672" s="7"/>
      <c r="MZZ672" s="7"/>
      <c r="NAA672" s="7"/>
      <c r="NAB672" s="7"/>
      <c r="NAC672" s="7"/>
      <c r="NAD672" s="7"/>
      <c r="NAE672" s="7"/>
      <c r="NAF672" s="7"/>
      <c r="NAG672" s="7"/>
      <c r="NAH672" s="7"/>
      <c r="NAI672" s="7"/>
      <c r="NAJ672" s="7"/>
      <c r="NAK672" s="7"/>
      <c r="NAL672" s="7"/>
      <c r="NAM672" s="7"/>
      <c r="NAN672" s="7"/>
      <c r="NAO672" s="7"/>
      <c r="NAP672" s="7"/>
      <c r="NAQ672" s="7"/>
      <c r="NAR672" s="7"/>
      <c r="NAS672" s="7"/>
      <c r="NAT672" s="7"/>
      <c r="NAU672" s="7"/>
      <c r="NAV672" s="7"/>
      <c r="NAW672" s="7"/>
      <c r="NAX672" s="7"/>
      <c r="NAY672" s="7"/>
      <c r="NAZ672" s="7"/>
      <c r="NBA672" s="7"/>
      <c r="NBB672" s="7"/>
      <c r="NBC672" s="7"/>
      <c r="NBD672" s="7"/>
      <c r="NBE672" s="7"/>
      <c r="NBF672" s="7"/>
      <c r="NBG672" s="7"/>
      <c r="NBH672" s="7"/>
      <c r="NBI672" s="7"/>
      <c r="NBJ672" s="7"/>
      <c r="NBK672" s="7"/>
      <c r="NBL672" s="7"/>
      <c r="NBM672" s="7"/>
      <c r="NBN672" s="7"/>
      <c r="NBO672" s="7"/>
      <c r="NBP672" s="7"/>
      <c r="NBQ672" s="7"/>
      <c r="NBR672" s="7"/>
      <c r="NBS672" s="7"/>
      <c r="NBT672" s="7"/>
      <c r="NBU672" s="7"/>
      <c r="NBV672" s="7"/>
      <c r="NBW672" s="7"/>
      <c r="NBX672" s="7"/>
      <c r="NBY672" s="7"/>
      <c r="NBZ672" s="7"/>
      <c r="NCA672" s="7"/>
      <c r="NCB672" s="7"/>
      <c r="NCC672" s="7"/>
      <c r="NCD672" s="7"/>
      <c r="NCE672" s="7"/>
      <c r="NCF672" s="7"/>
      <c r="NCG672" s="7"/>
      <c r="NCH672" s="7"/>
      <c r="NCI672" s="7"/>
      <c r="NCJ672" s="7"/>
      <c r="NCK672" s="7"/>
      <c r="NCL672" s="7"/>
      <c r="NCM672" s="7"/>
      <c r="NCN672" s="7"/>
      <c r="NCO672" s="7"/>
      <c r="NCP672" s="7"/>
      <c r="NCQ672" s="7"/>
      <c r="NCR672" s="7"/>
      <c r="NCS672" s="7"/>
      <c r="NCT672" s="7"/>
      <c r="NCU672" s="7"/>
      <c r="NCV672" s="7"/>
      <c r="NCW672" s="7"/>
      <c r="NCX672" s="7"/>
      <c r="NCY672" s="7"/>
      <c r="NCZ672" s="7"/>
      <c r="NDA672" s="7"/>
      <c r="NDB672" s="7"/>
      <c r="NDC672" s="7"/>
      <c r="NDD672" s="7"/>
      <c r="NDE672" s="7"/>
      <c r="NDF672" s="7"/>
      <c r="NDG672" s="7"/>
      <c r="NDH672" s="7"/>
      <c r="NDI672" s="7"/>
      <c r="NDJ672" s="7"/>
      <c r="NDK672" s="7"/>
      <c r="NDL672" s="7"/>
      <c r="NDM672" s="7"/>
      <c r="NDN672" s="7"/>
      <c r="NDO672" s="7"/>
      <c r="NDP672" s="7"/>
      <c r="NDQ672" s="7"/>
      <c r="NDR672" s="7"/>
      <c r="NDS672" s="7"/>
      <c r="NDT672" s="7"/>
      <c r="NDU672" s="7"/>
      <c r="NDV672" s="7"/>
      <c r="NDW672" s="7"/>
      <c r="NDX672" s="7"/>
      <c r="NDY672" s="7"/>
      <c r="NDZ672" s="7"/>
      <c r="NEA672" s="7"/>
      <c r="NEB672" s="7"/>
      <c r="NEC672" s="7"/>
      <c r="NED672" s="7"/>
      <c r="NEE672" s="7"/>
      <c r="NEF672" s="7"/>
      <c r="NEG672" s="7"/>
      <c r="NEH672" s="7"/>
      <c r="NEI672" s="7"/>
      <c r="NEJ672" s="7"/>
      <c r="NEK672" s="7"/>
      <c r="NEL672" s="7"/>
      <c r="NEM672" s="7"/>
      <c r="NEN672" s="7"/>
      <c r="NEO672" s="7"/>
      <c r="NEP672" s="7"/>
      <c r="NEQ672" s="7"/>
      <c r="NER672" s="7"/>
      <c r="NES672" s="7"/>
      <c r="NET672" s="7"/>
      <c r="NEU672" s="7"/>
      <c r="NEV672" s="7"/>
      <c r="NEW672" s="7"/>
      <c r="NEX672" s="7"/>
      <c r="NEY672" s="7"/>
      <c r="NEZ672" s="7"/>
      <c r="NFA672" s="7"/>
      <c r="NFB672" s="7"/>
      <c r="NFC672" s="7"/>
      <c r="NFD672" s="7"/>
      <c r="NFE672" s="7"/>
      <c r="NFF672" s="7"/>
      <c r="NFG672" s="7"/>
      <c r="NFH672" s="7"/>
      <c r="NFI672" s="7"/>
      <c r="NFJ672" s="7"/>
      <c r="NFK672" s="7"/>
      <c r="NFL672" s="7"/>
      <c r="NFM672" s="7"/>
      <c r="NFN672" s="7"/>
      <c r="NFO672" s="7"/>
      <c r="NFP672" s="7"/>
      <c r="NFQ672" s="7"/>
      <c r="NFR672" s="7"/>
      <c r="NFS672" s="7"/>
      <c r="NFT672" s="7"/>
      <c r="NFU672" s="7"/>
      <c r="NFV672" s="7"/>
      <c r="NFW672" s="7"/>
      <c r="NFX672" s="7"/>
      <c r="NFY672" s="7"/>
      <c r="NFZ672" s="7"/>
      <c r="NGA672" s="7"/>
      <c r="NGB672" s="7"/>
      <c r="NGC672" s="7"/>
      <c r="NGD672" s="7"/>
      <c r="NGE672" s="7"/>
      <c r="NGF672" s="7"/>
      <c r="NGG672" s="7"/>
      <c r="NGH672" s="7"/>
      <c r="NGI672" s="7"/>
      <c r="NGJ672" s="7"/>
      <c r="NGK672" s="7"/>
      <c r="NGL672" s="7"/>
      <c r="NGM672" s="7"/>
      <c r="NGN672" s="7"/>
      <c r="NGO672" s="7"/>
      <c r="NGP672" s="7"/>
      <c r="NGQ672" s="7"/>
      <c r="NGR672" s="7"/>
      <c r="NGS672" s="7"/>
      <c r="NGT672" s="7"/>
      <c r="NGU672" s="7"/>
      <c r="NGV672" s="7"/>
      <c r="NGW672" s="7"/>
      <c r="NGX672" s="7"/>
      <c r="NGY672" s="7"/>
      <c r="NGZ672" s="7"/>
      <c r="NHA672" s="7"/>
      <c r="NHB672" s="7"/>
      <c r="NHC672" s="7"/>
      <c r="NHD672" s="7"/>
      <c r="NHE672" s="7"/>
      <c r="NHF672" s="7"/>
      <c r="NHG672" s="7"/>
      <c r="NHH672" s="7"/>
      <c r="NHI672" s="7"/>
      <c r="NHJ672" s="7"/>
      <c r="NHK672" s="7"/>
      <c r="NHL672" s="7"/>
      <c r="NHM672" s="7"/>
      <c r="NHN672" s="7"/>
      <c r="NHO672" s="7"/>
      <c r="NHP672" s="7"/>
      <c r="NHQ672" s="7"/>
      <c r="NHR672" s="7"/>
      <c r="NHS672" s="7"/>
      <c r="NHT672" s="7"/>
      <c r="NHU672" s="7"/>
      <c r="NHV672" s="7"/>
      <c r="NHW672" s="7"/>
      <c r="NHX672" s="7"/>
      <c r="NHY672" s="7"/>
      <c r="NHZ672" s="7"/>
      <c r="NIA672" s="7"/>
      <c r="NIB672" s="7"/>
      <c r="NIC672" s="7"/>
      <c r="NID672" s="7"/>
      <c r="NIE672" s="7"/>
      <c r="NIF672" s="7"/>
      <c r="NIG672" s="7"/>
      <c r="NIH672" s="7"/>
      <c r="NII672" s="7"/>
      <c r="NIJ672" s="7"/>
      <c r="NIK672" s="7"/>
      <c r="NIL672" s="7"/>
      <c r="NIM672" s="7"/>
      <c r="NIN672" s="7"/>
      <c r="NIO672" s="7"/>
      <c r="NIP672" s="7"/>
      <c r="NIQ672" s="7"/>
      <c r="NIR672" s="7"/>
      <c r="NIS672" s="7"/>
      <c r="NIT672" s="7"/>
      <c r="NIU672" s="7"/>
      <c r="NIV672" s="7"/>
      <c r="NIW672" s="7"/>
      <c r="NIX672" s="7"/>
      <c r="NIY672" s="7"/>
      <c r="NIZ672" s="7"/>
      <c r="NJA672" s="7"/>
      <c r="NJB672" s="7"/>
      <c r="NJC672" s="7"/>
      <c r="NJD672" s="7"/>
      <c r="NJE672" s="7"/>
      <c r="NJF672" s="7"/>
      <c r="NJG672" s="7"/>
      <c r="NJH672" s="7"/>
      <c r="NJI672" s="7"/>
      <c r="NJJ672" s="7"/>
      <c r="NJK672" s="7"/>
      <c r="NJL672" s="7"/>
      <c r="NJM672" s="7"/>
      <c r="NJN672" s="7"/>
      <c r="NJO672" s="7"/>
      <c r="NJP672" s="7"/>
      <c r="NJQ672" s="7"/>
      <c r="NJR672" s="7"/>
      <c r="NJS672" s="7"/>
      <c r="NJT672" s="7"/>
      <c r="NJU672" s="7"/>
      <c r="NJV672" s="7"/>
      <c r="NJW672" s="7"/>
      <c r="NJX672" s="7"/>
      <c r="NJY672" s="7"/>
      <c r="NJZ672" s="7"/>
      <c r="NKA672" s="7"/>
      <c r="NKB672" s="7"/>
      <c r="NKC672" s="7"/>
      <c r="NKD672" s="7"/>
      <c r="NKE672" s="7"/>
      <c r="NKF672" s="7"/>
      <c r="NKG672" s="7"/>
      <c r="NKH672" s="7"/>
      <c r="NKI672" s="7"/>
      <c r="NKJ672" s="7"/>
      <c r="NKK672" s="7"/>
      <c r="NKL672" s="7"/>
      <c r="NKM672" s="7"/>
      <c r="NKN672" s="7"/>
      <c r="NKO672" s="7"/>
      <c r="NKP672" s="7"/>
      <c r="NKQ672" s="7"/>
      <c r="NKR672" s="7"/>
      <c r="NKS672" s="7"/>
      <c r="NKT672" s="7"/>
      <c r="NKU672" s="7"/>
      <c r="NKV672" s="7"/>
      <c r="NKW672" s="7"/>
      <c r="NKX672" s="7"/>
      <c r="NKY672" s="7"/>
      <c r="NKZ672" s="7"/>
      <c r="NLA672" s="7"/>
      <c r="NLB672" s="7"/>
      <c r="NLC672" s="7"/>
      <c r="NLD672" s="7"/>
      <c r="NLE672" s="7"/>
      <c r="NLF672" s="7"/>
      <c r="NLG672" s="7"/>
      <c r="NLH672" s="7"/>
      <c r="NLI672" s="7"/>
      <c r="NLJ672" s="7"/>
      <c r="NLK672" s="7"/>
      <c r="NLL672" s="7"/>
      <c r="NLM672" s="7"/>
      <c r="NLN672" s="7"/>
      <c r="NLO672" s="7"/>
      <c r="NLP672" s="7"/>
      <c r="NLQ672" s="7"/>
      <c r="NLR672" s="7"/>
      <c r="NLS672" s="7"/>
      <c r="NLT672" s="7"/>
      <c r="NLU672" s="7"/>
      <c r="NLV672" s="7"/>
      <c r="NLW672" s="7"/>
      <c r="NLX672" s="7"/>
      <c r="NLY672" s="7"/>
      <c r="NLZ672" s="7"/>
      <c r="NMA672" s="7"/>
      <c r="NMB672" s="7"/>
      <c r="NMC672" s="7"/>
      <c r="NMD672" s="7"/>
      <c r="NME672" s="7"/>
      <c r="NMF672" s="7"/>
      <c r="NMG672" s="7"/>
      <c r="NMH672" s="7"/>
      <c r="NMI672" s="7"/>
      <c r="NMJ672" s="7"/>
      <c r="NMK672" s="7"/>
      <c r="NML672" s="7"/>
      <c r="NMM672" s="7"/>
      <c r="NMN672" s="7"/>
      <c r="NMO672" s="7"/>
      <c r="NMP672" s="7"/>
      <c r="NMQ672" s="7"/>
      <c r="NMR672" s="7"/>
      <c r="NMS672" s="7"/>
      <c r="NMT672" s="7"/>
      <c r="NMU672" s="7"/>
      <c r="NMV672" s="7"/>
      <c r="NMW672" s="7"/>
      <c r="NMX672" s="7"/>
      <c r="NMY672" s="7"/>
      <c r="NMZ672" s="7"/>
      <c r="NNA672" s="7"/>
      <c r="NNB672" s="7"/>
      <c r="NNC672" s="7"/>
      <c r="NND672" s="7"/>
      <c r="NNE672" s="7"/>
      <c r="NNF672" s="7"/>
      <c r="NNG672" s="7"/>
      <c r="NNH672" s="7"/>
      <c r="NNI672" s="7"/>
      <c r="NNJ672" s="7"/>
      <c r="NNK672" s="7"/>
      <c r="NNL672" s="7"/>
      <c r="NNM672" s="7"/>
      <c r="NNN672" s="7"/>
      <c r="NNO672" s="7"/>
      <c r="NNP672" s="7"/>
      <c r="NNQ672" s="7"/>
      <c r="NNR672" s="7"/>
      <c r="NNS672" s="7"/>
      <c r="NNT672" s="7"/>
      <c r="NNU672" s="7"/>
      <c r="NNV672" s="7"/>
      <c r="NNW672" s="7"/>
      <c r="NNX672" s="7"/>
      <c r="NNY672" s="7"/>
      <c r="NNZ672" s="7"/>
      <c r="NOA672" s="7"/>
      <c r="NOB672" s="7"/>
      <c r="NOC672" s="7"/>
      <c r="NOD672" s="7"/>
      <c r="NOE672" s="7"/>
      <c r="NOF672" s="7"/>
      <c r="NOG672" s="7"/>
      <c r="NOH672" s="7"/>
      <c r="NOI672" s="7"/>
      <c r="NOJ672" s="7"/>
      <c r="NOK672" s="7"/>
      <c r="NOL672" s="7"/>
      <c r="NOM672" s="7"/>
      <c r="NON672" s="7"/>
      <c r="NOO672" s="7"/>
      <c r="NOP672" s="7"/>
      <c r="NOQ672" s="7"/>
      <c r="NOR672" s="7"/>
      <c r="NOS672" s="7"/>
      <c r="NOT672" s="7"/>
      <c r="NOU672" s="7"/>
      <c r="NOV672" s="7"/>
      <c r="NOW672" s="7"/>
      <c r="NOX672" s="7"/>
      <c r="NOY672" s="7"/>
      <c r="NOZ672" s="7"/>
      <c r="NPA672" s="7"/>
      <c r="NPB672" s="7"/>
      <c r="NPC672" s="7"/>
      <c r="NPD672" s="7"/>
      <c r="NPE672" s="7"/>
      <c r="NPF672" s="7"/>
      <c r="NPG672" s="7"/>
      <c r="NPH672" s="7"/>
      <c r="NPI672" s="7"/>
      <c r="NPJ672" s="7"/>
      <c r="NPK672" s="7"/>
      <c r="NPL672" s="7"/>
      <c r="NPM672" s="7"/>
      <c r="NPN672" s="7"/>
      <c r="NPO672" s="7"/>
      <c r="NPP672" s="7"/>
      <c r="NPQ672" s="7"/>
      <c r="NPR672" s="7"/>
      <c r="NPS672" s="7"/>
      <c r="NPT672" s="7"/>
      <c r="NPU672" s="7"/>
      <c r="NPV672" s="7"/>
      <c r="NPW672" s="7"/>
      <c r="NPX672" s="7"/>
      <c r="NPY672" s="7"/>
      <c r="NPZ672" s="7"/>
      <c r="NQA672" s="7"/>
      <c r="NQB672" s="7"/>
      <c r="NQC672" s="7"/>
      <c r="NQD672" s="7"/>
      <c r="NQE672" s="7"/>
      <c r="NQF672" s="7"/>
      <c r="NQG672" s="7"/>
      <c r="NQH672" s="7"/>
      <c r="NQI672" s="7"/>
      <c r="NQJ672" s="7"/>
      <c r="NQK672" s="7"/>
      <c r="NQL672" s="7"/>
      <c r="NQM672" s="7"/>
      <c r="NQN672" s="7"/>
      <c r="NQO672" s="7"/>
      <c r="NQP672" s="7"/>
      <c r="NQQ672" s="7"/>
      <c r="NQR672" s="7"/>
      <c r="NQS672" s="7"/>
      <c r="NQT672" s="7"/>
      <c r="NQU672" s="7"/>
      <c r="NQV672" s="7"/>
      <c r="NQW672" s="7"/>
      <c r="NQX672" s="7"/>
      <c r="NQY672" s="7"/>
      <c r="NQZ672" s="7"/>
      <c r="NRA672" s="7"/>
      <c r="NRB672" s="7"/>
      <c r="NRC672" s="7"/>
      <c r="NRD672" s="7"/>
      <c r="NRE672" s="7"/>
      <c r="NRF672" s="7"/>
      <c r="NRG672" s="7"/>
      <c r="NRH672" s="7"/>
      <c r="NRI672" s="7"/>
      <c r="NRJ672" s="7"/>
      <c r="NRK672" s="7"/>
      <c r="NRL672" s="7"/>
      <c r="NRM672" s="7"/>
      <c r="NRN672" s="7"/>
      <c r="NRO672" s="7"/>
      <c r="NRP672" s="7"/>
      <c r="NRQ672" s="7"/>
      <c r="NRR672" s="7"/>
      <c r="NRS672" s="7"/>
      <c r="NRT672" s="7"/>
      <c r="NRU672" s="7"/>
      <c r="NRV672" s="7"/>
      <c r="NRW672" s="7"/>
      <c r="NRX672" s="7"/>
      <c r="NRY672" s="7"/>
      <c r="NRZ672" s="7"/>
      <c r="NSA672" s="7"/>
      <c r="NSB672" s="7"/>
      <c r="NSC672" s="7"/>
      <c r="NSD672" s="7"/>
      <c r="NSE672" s="7"/>
      <c r="NSF672" s="7"/>
      <c r="NSG672" s="7"/>
      <c r="NSH672" s="7"/>
      <c r="NSI672" s="7"/>
      <c r="NSJ672" s="7"/>
      <c r="NSK672" s="7"/>
      <c r="NSL672" s="7"/>
      <c r="NSM672" s="7"/>
      <c r="NSN672" s="7"/>
      <c r="NSO672" s="7"/>
      <c r="NSP672" s="7"/>
      <c r="NSQ672" s="7"/>
      <c r="NSR672" s="7"/>
      <c r="NSS672" s="7"/>
      <c r="NST672" s="7"/>
      <c r="NSU672" s="7"/>
      <c r="NSV672" s="7"/>
      <c r="NSW672" s="7"/>
      <c r="NSX672" s="7"/>
      <c r="NSY672" s="7"/>
      <c r="NSZ672" s="7"/>
      <c r="NTA672" s="7"/>
      <c r="NTB672" s="7"/>
      <c r="NTC672" s="7"/>
      <c r="NTD672" s="7"/>
      <c r="NTE672" s="7"/>
      <c r="NTF672" s="7"/>
      <c r="NTG672" s="7"/>
      <c r="NTH672" s="7"/>
      <c r="NTI672" s="7"/>
      <c r="NTJ672" s="7"/>
      <c r="NTK672" s="7"/>
      <c r="NTL672" s="7"/>
      <c r="NTM672" s="7"/>
      <c r="NTN672" s="7"/>
      <c r="NTO672" s="7"/>
      <c r="NTP672" s="7"/>
      <c r="NTQ672" s="7"/>
      <c r="NTR672" s="7"/>
      <c r="NTS672" s="7"/>
      <c r="NTT672" s="7"/>
      <c r="NTU672" s="7"/>
      <c r="NTV672" s="7"/>
      <c r="NTW672" s="7"/>
      <c r="NTX672" s="7"/>
      <c r="NTY672" s="7"/>
      <c r="NTZ672" s="7"/>
      <c r="NUA672" s="7"/>
      <c r="NUB672" s="7"/>
      <c r="NUC672" s="7"/>
      <c r="NUD672" s="7"/>
      <c r="NUE672" s="7"/>
      <c r="NUF672" s="7"/>
      <c r="NUG672" s="7"/>
      <c r="NUH672" s="7"/>
      <c r="NUI672" s="7"/>
      <c r="NUJ672" s="7"/>
      <c r="NUK672" s="7"/>
      <c r="NUL672" s="7"/>
      <c r="NUM672" s="7"/>
      <c r="NUN672" s="7"/>
      <c r="NUO672" s="7"/>
      <c r="NUP672" s="7"/>
      <c r="NUQ672" s="7"/>
      <c r="NUR672" s="7"/>
      <c r="NUS672" s="7"/>
      <c r="NUT672" s="7"/>
      <c r="NUU672" s="7"/>
      <c r="NUV672" s="7"/>
      <c r="NUW672" s="7"/>
      <c r="NUX672" s="7"/>
      <c r="NUY672" s="7"/>
      <c r="NUZ672" s="7"/>
      <c r="NVA672" s="7"/>
      <c r="NVB672" s="7"/>
      <c r="NVC672" s="7"/>
      <c r="NVD672" s="7"/>
      <c r="NVE672" s="7"/>
      <c r="NVF672" s="7"/>
      <c r="NVG672" s="7"/>
      <c r="NVH672" s="7"/>
      <c r="NVI672" s="7"/>
      <c r="NVJ672" s="7"/>
      <c r="NVK672" s="7"/>
      <c r="NVL672" s="7"/>
      <c r="NVM672" s="7"/>
      <c r="NVN672" s="7"/>
      <c r="NVO672" s="7"/>
      <c r="NVP672" s="7"/>
      <c r="NVQ672" s="7"/>
      <c r="NVR672" s="7"/>
      <c r="NVS672" s="7"/>
      <c r="NVT672" s="7"/>
      <c r="NVU672" s="7"/>
      <c r="NVV672" s="7"/>
      <c r="NVW672" s="7"/>
      <c r="NVX672" s="7"/>
      <c r="NVY672" s="7"/>
      <c r="NVZ672" s="7"/>
      <c r="NWA672" s="7"/>
      <c r="NWB672" s="7"/>
      <c r="NWC672" s="7"/>
      <c r="NWD672" s="7"/>
      <c r="NWE672" s="7"/>
      <c r="NWF672" s="7"/>
      <c r="NWG672" s="7"/>
      <c r="NWH672" s="7"/>
      <c r="NWI672" s="7"/>
      <c r="NWJ672" s="7"/>
      <c r="NWK672" s="7"/>
      <c r="NWL672" s="7"/>
      <c r="NWM672" s="7"/>
      <c r="NWN672" s="7"/>
      <c r="NWO672" s="7"/>
      <c r="NWP672" s="7"/>
      <c r="NWQ672" s="7"/>
      <c r="NWR672" s="7"/>
      <c r="NWS672" s="7"/>
      <c r="NWT672" s="7"/>
      <c r="NWU672" s="7"/>
      <c r="NWV672" s="7"/>
      <c r="NWW672" s="7"/>
      <c r="NWX672" s="7"/>
      <c r="NWY672" s="7"/>
      <c r="NWZ672" s="7"/>
      <c r="NXA672" s="7"/>
      <c r="NXB672" s="7"/>
      <c r="NXC672" s="7"/>
      <c r="NXD672" s="7"/>
      <c r="NXE672" s="7"/>
      <c r="NXF672" s="7"/>
      <c r="NXG672" s="7"/>
      <c r="NXH672" s="7"/>
      <c r="NXI672" s="7"/>
      <c r="NXJ672" s="7"/>
      <c r="NXK672" s="7"/>
      <c r="NXL672" s="7"/>
      <c r="NXM672" s="7"/>
      <c r="NXN672" s="7"/>
      <c r="NXO672" s="7"/>
      <c r="NXP672" s="7"/>
      <c r="NXQ672" s="7"/>
      <c r="NXR672" s="7"/>
      <c r="NXS672" s="7"/>
      <c r="NXT672" s="7"/>
      <c r="NXU672" s="7"/>
      <c r="NXV672" s="7"/>
      <c r="NXW672" s="7"/>
      <c r="NXX672" s="7"/>
      <c r="NXY672" s="7"/>
      <c r="NXZ672" s="7"/>
      <c r="NYA672" s="7"/>
      <c r="NYB672" s="7"/>
      <c r="NYC672" s="7"/>
      <c r="NYD672" s="7"/>
      <c r="NYE672" s="7"/>
      <c r="NYF672" s="7"/>
      <c r="NYG672" s="7"/>
      <c r="NYH672" s="7"/>
      <c r="NYI672" s="7"/>
      <c r="NYJ672" s="7"/>
      <c r="NYK672" s="7"/>
      <c r="NYL672" s="7"/>
      <c r="NYM672" s="7"/>
      <c r="NYN672" s="7"/>
      <c r="NYO672" s="7"/>
      <c r="NYP672" s="7"/>
      <c r="NYQ672" s="7"/>
      <c r="NYR672" s="7"/>
      <c r="NYS672" s="7"/>
      <c r="NYT672" s="7"/>
      <c r="NYU672" s="7"/>
      <c r="NYV672" s="7"/>
      <c r="NYW672" s="7"/>
      <c r="NYX672" s="7"/>
      <c r="NYY672" s="7"/>
      <c r="NYZ672" s="7"/>
      <c r="NZA672" s="7"/>
      <c r="NZB672" s="7"/>
      <c r="NZC672" s="7"/>
      <c r="NZD672" s="7"/>
      <c r="NZE672" s="7"/>
      <c r="NZF672" s="7"/>
      <c r="NZG672" s="7"/>
      <c r="NZH672" s="7"/>
      <c r="NZI672" s="7"/>
      <c r="NZJ672" s="7"/>
      <c r="NZK672" s="7"/>
      <c r="NZL672" s="7"/>
      <c r="NZM672" s="7"/>
      <c r="NZN672" s="7"/>
      <c r="NZO672" s="7"/>
      <c r="NZP672" s="7"/>
      <c r="NZQ672" s="7"/>
      <c r="NZR672" s="7"/>
      <c r="NZS672" s="7"/>
      <c r="NZT672" s="7"/>
      <c r="NZU672" s="7"/>
      <c r="NZV672" s="7"/>
      <c r="NZW672" s="7"/>
      <c r="NZX672" s="7"/>
      <c r="NZY672" s="7"/>
      <c r="NZZ672" s="7"/>
      <c r="OAA672" s="7"/>
      <c r="OAB672" s="7"/>
      <c r="OAC672" s="7"/>
      <c r="OAD672" s="7"/>
      <c r="OAE672" s="7"/>
      <c r="OAF672" s="7"/>
      <c r="OAG672" s="7"/>
      <c r="OAH672" s="7"/>
      <c r="OAI672" s="7"/>
      <c r="OAJ672" s="7"/>
      <c r="OAK672" s="7"/>
      <c r="OAL672" s="7"/>
      <c r="OAM672" s="7"/>
      <c r="OAN672" s="7"/>
      <c r="OAO672" s="7"/>
      <c r="OAP672" s="7"/>
      <c r="OAQ672" s="7"/>
      <c r="OAR672" s="7"/>
      <c r="OAS672" s="7"/>
      <c r="OAT672" s="7"/>
      <c r="OAU672" s="7"/>
      <c r="OAV672" s="7"/>
      <c r="OAW672" s="7"/>
      <c r="OAX672" s="7"/>
      <c r="OAY672" s="7"/>
      <c r="OAZ672" s="7"/>
      <c r="OBA672" s="7"/>
      <c r="OBB672" s="7"/>
      <c r="OBC672" s="7"/>
      <c r="OBD672" s="7"/>
      <c r="OBE672" s="7"/>
      <c r="OBF672" s="7"/>
      <c r="OBG672" s="7"/>
      <c r="OBH672" s="7"/>
      <c r="OBI672" s="7"/>
      <c r="OBJ672" s="7"/>
      <c r="OBK672" s="7"/>
      <c r="OBL672" s="7"/>
      <c r="OBM672" s="7"/>
      <c r="OBN672" s="7"/>
      <c r="OBO672" s="7"/>
      <c r="OBP672" s="7"/>
      <c r="OBQ672" s="7"/>
      <c r="OBR672" s="7"/>
      <c r="OBS672" s="7"/>
      <c r="OBT672" s="7"/>
      <c r="OBU672" s="7"/>
      <c r="OBV672" s="7"/>
      <c r="OBW672" s="7"/>
      <c r="OBX672" s="7"/>
      <c r="OBY672" s="7"/>
      <c r="OBZ672" s="7"/>
      <c r="OCA672" s="7"/>
      <c r="OCB672" s="7"/>
      <c r="OCC672" s="7"/>
      <c r="OCD672" s="7"/>
      <c r="OCE672" s="7"/>
      <c r="OCF672" s="7"/>
      <c r="OCG672" s="7"/>
      <c r="OCH672" s="7"/>
      <c r="OCI672" s="7"/>
      <c r="OCJ672" s="7"/>
      <c r="OCK672" s="7"/>
      <c r="OCL672" s="7"/>
      <c r="OCM672" s="7"/>
      <c r="OCN672" s="7"/>
      <c r="OCO672" s="7"/>
      <c r="OCP672" s="7"/>
      <c r="OCQ672" s="7"/>
      <c r="OCR672" s="7"/>
      <c r="OCS672" s="7"/>
      <c r="OCT672" s="7"/>
      <c r="OCU672" s="7"/>
      <c r="OCV672" s="7"/>
      <c r="OCW672" s="7"/>
      <c r="OCX672" s="7"/>
      <c r="OCY672" s="7"/>
      <c r="OCZ672" s="7"/>
      <c r="ODA672" s="7"/>
      <c r="ODB672" s="7"/>
      <c r="ODC672" s="7"/>
      <c r="ODD672" s="7"/>
      <c r="ODE672" s="7"/>
      <c r="ODF672" s="7"/>
      <c r="ODG672" s="7"/>
      <c r="ODH672" s="7"/>
      <c r="ODI672" s="7"/>
      <c r="ODJ672" s="7"/>
      <c r="ODK672" s="7"/>
      <c r="ODL672" s="7"/>
      <c r="ODM672" s="7"/>
      <c r="ODN672" s="7"/>
      <c r="ODO672" s="7"/>
      <c r="ODP672" s="7"/>
      <c r="ODQ672" s="7"/>
      <c r="ODR672" s="7"/>
      <c r="ODS672" s="7"/>
      <c r="ODT672" s="7"/>
      <c r="ODU672" s="7"/>
      <c r="ODV672" s="7"/>
      <c r="ODW672" s="7"/>
      <c r="ODX672" s="7"/>
      <c r="ODY672" s="7"/>
      <c r="ODZ672" s="7"/>
      <c r="OEA672" s="7"/>
      <c r="OEB672" s="7"/>
      <c r="OEC672" s="7"/>
      <c r="OED672" s="7"/>
      <c r="OEE672" s="7"/>
      <c r="OEF672" s="7"/>
      <c r="OEG672" s="7"/>
      <c r="OEH672" s="7"/>
      <c r="OEI672" s="7"/>
      <c r="OEJ672" s="7"/>
      <c r="OEK672" s="7"/>
      <c r="OEL672" s="7"/>
      <c r="OEM672" s="7"/>
      <c r="OEN672" s="7"/>
      <c r="OEO672" s="7"/>
      <c r="OEP672" s="7"/>
      <c r="OEQ672" s="7"/>
      <c r="OER672" s="7"/>
      <c r="OES672" s="7"/>
      <c r="OET672" s="7"/>
      <c r="OEU672" s="7"/>
      <c r="OEV672" s="7"/>
      <c r="OEW672" s="7"/>
      <c r="OEX672" s="7"/>
      <c r="OEY672" s="7"/>
      <c r="OEZ672" s="7"/>
      <c r="OFA672" s="7"/>
      <c r="OFB672" s="7"/>
      <c r="OFC672" s="7"/>
      <c r="OFD672" s="7"/>
      <c r="OFE672" s="7"/>
      <c r="OFF672" s="7"/>
      <c r="OFG672" s="7"/>
      <c r="OFH672" s="7"/>
      <c r="OFI672" s="7"/>
      <c r="OFJ672" s="7"/>
      <c r="OFK672" s="7"/>
      <c r="OFL672" s="7"/>
      <c r="OFM672" s="7"/>
      <c r="OFN672" s="7"/>
      <c r="OFO672" s="7"/>
      <c r="OFP672" s="7"/>
      <c r="OFQ672" s="7"/>
      <c r="OFR672" s="7"/>
      <c r="OFS672" s="7"/>
      <c r="OFT672" s="7"/>
      <c r="OFU672" s="7"/>
      <c r="OFV672" s="7"/>
      <c r="OFW672" s="7"/>
      <c r="OFX672" s="7"/>
      <c r="OFY672" s="7"/>
      <c r="OFZ672" s="7"/>
      <c r="OGA672" s="7"/>
      <c r="OGB672" s="7"/>
      <c r="OGC672" s="7"/>
      <c r="OGD672" s="7"/>
      <c r="OGE672" s="7"/>
      <c r="OGF672" s="7"/>
      <c r="OGG672" s="7"/>
      <c r="OGH672" s="7"/>
      <c r="OGI672" s="7"/>
      <c r="OGJ672" s="7"/>
      <c r="OGK672" s="7"/>
      <c r="OGL672" s="7"/>
      <c r="OGM672" s="7"/>
      <c r="OGN672" s="7"/>
      <c r="OGO672" s="7"/>
      <c r="OGP672" s="7"/>
      <c r="OGQ672" s="7"/>
      <c r="OGR672" s="7"/>
      <c r="OGS672" s="7"/>
      <c r="OGT672" s="7"/>
      <c r="OGU672" s="7"/>
      <c r="OGV672" s="7"/>
      <c r="OGW672" s="7"/>
      <c r="OGX672" s="7"/>
      <c r="OGY672" s="7"/>
      <c r="OGZ672" s="7"/>
      <c r="OHA672" s="7"/>
      <c r="OHB672" s="7"/>
      <c r="OHC672" s="7"/>
      <c r="OHD672" s="7"/>
      <c r="OHE672" s="7"/>
      <c r="OHF672" s="7"/>
      <c r="OHG672" s="7"/>
      <c r="OHH672" s="7"/>
      <c r="OHI672" s="7"/>
      <c r="OHJ672" s="7"/>
      <c r="OHK672" s="7"/>
      <c r="OHL672" s="7"/>
      <c r="OHM672" s="7"/>
      <c r="OHN672" s="7"/>
      <c r="OHO672" s="7"/>
      <c r="OHP672" s="7"/>
      <c r="OHQ672" s="7"/>
      <c r="OHR672" s="7"/>
      <c r="OHS672" s="7"/>
      <c r="OHT672" s="7"/>
      <c r="OHU672" s="7"/>
      <c r="OHV672" s="7"/>
      <c r="OHW672" s="7"/>
      <c r="OHX672" s="7"/>
      <c r="OHY672" s="7"/>
      <c r="OHZ672" s="7"/>
      <c r="OIA672" s="7"/>
      <c r="OIB672" s="7"/>
      <c r="OIC672" s="7"/>
      <c r="OID672" s="7"/>
      <c r="OIE672" s="7"/>
      <c r="OIF672" s="7"/>
      <c r="OIG672" s="7"/>
      <c r="OIH672" s="7"/>
      <c r="OII672" s="7"/>
      <c r="OIJ672" s="7"/>
      <c r="OIK672" s="7"/>
      <c r="OIL672" s="7"/>
      <c r="OIM672" s="7"/>
      <c r="OIN672" s="7"/>
      <c r="OIO672" s="7"/>
      <c r="OIP672" s="7"/>
      <c r="OIQ672" s="7"/>
      <c r="OIR672" s="7"/>
      <c r="OIS672" s="7"/>
      <c r="OIT672" s="7"/>
      <c r="OIU672" s="7"/>
      <c r="OIV672" s="7"/>
      <c r="OIW672" s="7"/>
      <c r="OIX672" s="7"/>
      <c r="OIY672" s="7"/>
      <c r="OIZ672" s="7"/>
      <c r="OJA672" s="7"/>
      <c r="OJB672" s="7"/>
      <c r="OJC672" s="7"/>
      <c r="OJD672" s="7"/>
      <c r="OJE672" s="7"/>
      <c r="OJF672" s="7"/>
      <c r="OJG672" s="7"/>
      <c r="OJH672" s="7"/>
      <c r="OJI672" s="7"/>
      <c r="OJJ672" s="7"/>
      <c r="OJK672" s="7"/>
      <c r="OJL672" s="7"/>
      <c r="OJM672" s="7"/>
      <c r="OJN672" s="7"/>
      <c r="OJO672" s="7"/>
      <c r="OJP672" s="7"/>
      <c r="OJQ672" s="7"/>
      <c r="OJR672" s="7"/>
      <c r="OJS672" s="7"/>
      <c r="OJT672" s="7"/>
      <c r="OJU672" s="7"/>
      <c r="OJV672" s="7"/>
      <c r="OJW672" s="7"/>
      <c r="OJX672" s="7"/>
      <c r="OJY672" s="7"/>
      <c r="OJZ672" s="7"/>
      <c r="OKA672" s="7"/>
      <c r="OKB672" s="7"/>
      <c r="OKC672" s="7"/>
      <c r="OKD672" s="7"/>
      <c r="OKE672" s="7"/>
      <c r="OKF672" s="7"/>
      <c r="OKG672" s="7"/>
      <c r="OKH672" s="7"/>
      <c r="OKI672" s="7"/>
      <c r="OKJ672" s="7"/>
      <c r="OKK672" s="7"/>
      <c r="OKL672" s="7"/>
      <c r="OKM672" s="7"/>
      <c r="OKN672" s="7"/>
      <c r="OKO672" s="7"/>
      <c r="OKP672" s="7"/>
      <c r="OKQ672" s="7"/>
      <c r="OKR672" s="7"/>
      <c r="OKS672" s="7"/>
      <c r="OKT672" s="7"/>
      <c r="OKU672" s="7"/>
      <c r="OKV672" s="7"/>
      <c r="OKW672" s="7"/>
      <c r="OKX672" s="7"/>
      <c r="OKY672" s="7"/>
      <c r="OKZ672" s="7"/>
      <c r="OLA672" s="7"/>
      <c r="OLB672" s="7"/>
      <c r="OLC672" s="7"/>
      <c r="OLD672" s="7"/>
      <c r="OLE672" s="7"/>
      <c r="OLF672" s="7"/>
      <c r="OLG672" s="7"/>
      <c r="OLH672" s="7"/>
      <c r="OLI672" s="7"/>
      <c r="OLJ672" s="7"/>
      <c r="OLK672" s="7"/>
      <c r="OLL672" s="7"/>
      <c r="OLM672" s="7"/>
      <c r="OLN672" s="7"/>
      <c r="OLO672" s="7"/>
      <c r="OLP672" s="7"/>
      <c r="OLQ672" s="7"/>
      <c r="OLR672" s="7"/>
      <c r="OLS672" s="7"/>
      <c r="OLT672" s="7"/>
      <c r="OLU672" s="7"/>
      <c r="OLV672" s="7"/>
      <c r="OLW672" s="7"/>
      <c r="OLX672" s="7"/>
      <c r="OLY672" s="7"/>
      <c r="OLZ672" s="7"/>
      <c r="OMA672" s="7"/>
      <c r="OMB672" s="7"/>
      <c r="OMC672" s="7"/>
      <c r="OMD672" s="7"/>
      <c r="OME672" s="7"/>
      <c r="OMF672" s="7"/>
      <c r="OMG672" s="7"/>
      <c r="OMH672" s="7"/>
      <c r="OMI672" s="7"/>
      <c r="OMJ672" s="7"/>
      <c r="OMK672" s="7"/>
      <c r="OML672" s="7"/>
      <c r="OMM672" s="7"/>
      <c r="OMN672" s="7"/>
      <c r="OMO672" s="7"/>
      <c r="OMP672" s="7"/>
      <c r="OMQ672" s="7"/>
      <c r="OMR672" s="7"/>
      <c r="OMS672" s="7"/>
      <c r="OMT672" s="7"/>
      <c r="OMU672" s="7"/>
      <c r="OMV672" s="7"/>
      <c r="OMW672" s="7"/>
      <c r="OMX672" s="7"/>
      <c r="OMY672" s="7"/>
      <c r="OMZ672" s="7"/>
      <c r="ONA672" s="7"/>
      <c r="ONB672" s="7"/>
      <c r="ONC672" s="7"/>
      <c r="OND672" s="7"/>
      <c r="ONE672" s="7"/>
      <c r="ONF672" s="7"/>
      <c r="ONG672" s="7"/>
      <c r="ONH672" s="7"/>
      <c r="ONI672" s="7"/>
      <c r="ONJ672" s="7"/>
      <c r="ONK672" s="7"/>
      <c r="ONL672" s="7"/>
      <c r="ONM672" s="7"/>
      <c r="ONN672" s="7"/>
      <c r="ONO672" s="7"/>
      <c r="ONP672" s="7"/>
      <c r="ONQ672" s="7"/>
      <c r="ONR672" s="7"/>
      <c r="ONS672" s="7"/>
      <c r="ONT672" s="7"/>
      <c r="ONU672" s="7"/>
      <c r="ONV672" s="7"/>
      <c r="ONW672" s="7"/>
      <c r="ONX672" s="7"/>
      <c r="ONY672" s="7"/>
      <c r="ONZ672" s="7"/>
      <c r="OOA672" s="7"/>
      <c r="OOB672" s="7"/>
      <c r="OOC672" s="7"/>
      <c r="OOD672" s="7"/>
      <c r="OOE672" s="7"/>
      <c r="OOF672" s="7"/>
      <c r="OOG672" s="7"/>
      <c r="OOH672" s="7"/>
      <c r="OOI672" s="7"/>
      <c r="OOJ672" s="7"/>
      <c r="OOK672" s="7"/>
      <c r="OOL672" s="7"/>
      <c r="OOM672" s="7"/>
      <c r="OON672" s="7"/>
      <c r="OOO672" s="7"/>
      <c r="OOP672" s="7"/>
      <c r="OOQ672" s="7"/>
      <c r="OOR672" s="7"/>
      <c r="OOS672" s="7"/>
      <c r="OOT672" s="7"/>
      <c r="OOU672" s="7"/>
      <c r="OOV672" s="7"/>
      <c r="OOW672" s="7"/>
      <c r="OOX672" s="7"/>
      <c r="OOY672" s="7"/>
      <c r="OOZ672" s="7"/>
      <c r="OPA672" s="7"/>
      <c r="OPB672" s="7"/>
      <c r="OPC672" s="7"/>
      <c r="OPD672" s="7"/>
      <c r="OPE672" s="7"/>
      <c r="OPF672" s="7"/>
      <c r="OPG672" s="7"/>
      <c r="OPH672" s="7"/>
      <c r="OPI672" s="7"/>
      <c r="OPJ672" s="7"/>
      <c r="OPK672" s="7"/>
      <c r="OPL672" s="7"/>
      <c r="OPM672" s="7"/>
      <c r="OPN672" s="7"/>
      <c r="OPO672" s="7"/>
      <c r="OPP672" s="7"/>
      <c r="OPQ672" s="7"/>
      <c r="OPR672" s="7"/>
      <c r="OPS672" s="7"/>
      <c r="OPT672" s="7"/>
      <c r="OPU672" s="7"/>
      <c r="OPV672" s="7"/>
      <c r="OPW672" s="7"/>
      <c r="OPX672" s="7"/>
      <c r="OPY672" s="7"/>
      <c r="OPZ672" s="7"/>
      <c r="OQA672" s="7"/>
      <c r="OQB672" s="7"/>
      <c r="OQC672" s="7"/>
      <c r="OQD672" s="7"/>
      <c r="OQE672" s="7"/>
      <c r="OQF672" s="7"/>
      <c r="OQG672" s="7"/>
      <c r="OQH672" s="7"/>
      <c r="OQI672" s="7"/>
      <c r="OQJ672" s="7"/>
      <c r="OQK672" s="7"/>
      <c r="OQL672" s="7"/>
      <c r="OQM672" s="7"/>
      <c r="OQN672" s="7"/>
      <c r="OQO672" s="7"/>
      <c r="OQP672" s="7"/>
      <c r="OQQ672" s="7"/>
      <c r="OQR672" s="7"/>
      <c r="OQS672" s="7"/>
      <c r="OQT672" s="7"/>
      <c r="OQU672" s="7"/>
      <c r="OQV672" s="7"/>
      <c r="OQW672" s="7"/>
      <c r="OQX672" s="7"/>
      <c r="OQY672" s="7"/>
      <c r="OQZ672" s="7"/>
      <c r="ORA672" s="7"/>
      <c r="ORB672" s="7"/>
      <c r="ORC672" s="7"/>
      <c r="ORD672" s="7"/>
      <c r="ORE672" s="7"/>
      <c r="ORF672" s="7"/>
      <c r="ORG672" s="7"/>
      <c r="ORH672" s="7"/>
      <c r="ORI672" s="7"/>
      <c r="ORJ672" s="7"/>
      <c r="ORK672" s="7"/>
      <c r="ORL672" s="7"/>
      <c r="ORM672" s="7"/>
      <c r="ORN672" s="7"/>
      <c r="ORO672" s="7"/>
      <c r="ORP672" s="7"/>
      <c r="ORQ672" s="7"/>
      <c r="ORR672" s="7"/>
      <c r="ORS672" s="7"/>
      <c r="ORT672" s="7"/>
      <c r="ORU672" s="7"/>
      <c r="ORV672" s="7"/>
      <c r="ORW672" s="7"/>
      <c r="ORX672" s="7"/>
      <c r="ORY672" s="7"/>
      <c r="ORZ672" s="7"/>
      <c r="OSA672" s="7"/>
      <c r="OSB672" s="7"/>
      <c r="OSC672" s="7"/>
      <c r="OSD672" s="7"/>
      <c r="OSE672" s="7"/>
      <c r="OSF672" s="7"/>
      <c r="OSG672" s="7"/>
      <c r="OSH672" s="7"/>
      <c r="OSI672" s="7"/>
      <c r="OSJ672" s="7"/>
      <c r="OSK672" s="7"/>
      <c r="OSL672" s="7"/>
      <c r="OSM672" s="7"/>
      <c r="OSN672" s="7"/>
      <c r="OSO672" s="7"/>
      <c r="OSP672" s="7"/>
      <c r="OSQ672" s="7"/>
      <c r="OSR672" s="7"/>
      <c r="OSS672" s="7"/>
      <c r="OST672" s="7"/>
      <c r="OSU672" s="7"/>
      <c r="OSV672" s="7"/>
      <c r="OSW672" s="7"/>
      <c r="OSX672" s="7"/>
      <c r="OSY672" s="7"/>
      <c r="OSZ672" s="7"/>
      <c r="OTA672" s="7"/>
      <c r="OTB672" s="7"/>
      <c r="OTC672" s="7"/>
      <c r="OTD672" s="7"/>
      <c r="OTE672" s="7"/>
      <c r="OTF672" s="7"/>
      <c r="OTG672" s="7"/>
      <c r="OTH672" s="7"/>
      <c r="OTI672" s="7"/>
      <c r="OTJ672" s="7"/>
      <c r="OTK672" s="7"/>
      <c r="OTL672" s="7"/>
      <c r="OTM672" s="7"/>
      <c r="OTN672" s="7"/>
      <c r="OTO672" s="7"/>
      <c r="OTP672" s="7"/>
      <c r="OTQ672" s="7"/>
      <c r="OTR672" s="7"/>
      <c r="OTS672" s="7"/>
      <c r="OTT672" s="7"/>
      <c r="OTU672" s="7"/>
      <c r="OTV672" s="7"/>
      <c r="OTW672" s="7"/>
      <c r="OTX672" s="7"/>
      <c r="OTY672" s="7"/>
      <c r="OTZ672" s="7"/>
      <c r="OUA672" s="7"/>
      <c r="OUB672" s="7"/>
      <c r="OUC672" s="7"/>
      <c r="OUD672" s="7"/>
      <c r="OUE672" s="7"/>
      <c r="OUF672" s="7"/>
      <c r="OUG672" s="7"/>
      <c r="OUH672" s="7"/>
      <c r="OUI672" s="7"/>
      <c r="OUJ672" s="7"/>
      <c r="OUK672" s="7"/>
      <c r="OUL672" s="7"/>
      <c r="OUM672" s="7"/>
      <c r="OUN672" s="7"/>
      <c r="OUO672" s="7"/>
      <c r="OUP672" s="7"/>
      <c r="OUQ672" s="7"/>
      <c r="OUR672" s="7"/>
      <c r="OUS672" s="7"/>
      <c r="OUT672" s="7"/>
      <c r="OUU672" s="7"/>
      <c r="OUV672" s="7"/>
      <c r="OUW672" s="7"/>
      <c r="OUX672" s="7"/>
      <c r="OUY672" s="7"/>
      <c r="OUZ672" s="7"/>
      <c r="OVA672" s="7"/>
      <c r="OVB672" s="7"/>
      <c r="OVC672" s="7"/>
      <c r="OVD672" s="7"/>
      <c r="OVE672" s="7"/>
      <c r="OVF672" s="7"/>
      <c r="OVG672" s="7"/>
      <c r="OVH672" s="7"/>
      <c r="OVI672" s="7"/>
      <c r="OVJ672" s="7"/>
      <c r="OVK672" s="7"/>
      <c r="OVL672" s="7"/>
      <c r="OVM672" s="7"/>
      <c r="OVN672" s="7"/>
      <c r="OVO672" s="7"/>
      <c r="OVP672" s="7"/>
      <c r="OVQ672" s="7"/>
      <c r="OVR672" s="7"/>
      <c r="OVS672" s="7"/>
      <c r="OVT672" s="7"/>
      <c r="OVU672" s="7"/>
      <c r="OVV672" s="7"/>
      <c r="OVW672" s="7"/>
      <c r="OVX672" s="7"/>
      <c r="OVY672" s="7"/>
      <c r="OVZ672" s="7"/>
      <c r="OWA672" s="7"/>
      <c r="OWB672" s="7"/>
      <c r="OWC672" s="7"/>
      <c r="OWD672" s="7"/>
      <c r="OWE672" s="7"/>
      <c r="OWF672" s="7"/>
      <c r="OWG672" s="7"/>
      <c r="OWH672" s="7"/>
      <c r="OWI672" s="7"/>
      <c r="OWJ672" s="7"/>
      <c r="OWK672" s="7"/>
      <c r="OWL672" s="7"/>
      <c r="OWM672" s="7"/>
      <c r="OWN672" s="7"/>
      <c r="OWO672" s="7"/>
      <c r="OWP672" s="7"/>
      <c r="OWQ672" s="7"/>
      <c r="OWR672" s="7"/>
      <c r="OWS672" s="7"/>
      <c r="OWT672" s="7"/>
      <c r="OWU672" s="7"/>
      <c r="OWV672" s="7"/>
      <c r="OWW672" s="7"/>
      <c r="OWX672" s="7"/>
      <c r="OWY672" s="7"/>
      <c r="OWZ672" s="7"/>
      <c r="OXA672" s="7"/>
      <c r="OXB672" s="7"/>
      <c r="OXC672" s="7"/>
      <c r="OXD672" s="7"/>
      <c r="OXE672" s="7"/>
      <c r="OXF672" s="7"/>
      <c r="OXG672" s="7"/>
      <c r="OXH672" s="7"/>
      <c r="OXI672" s="7"/>
      <c r="OXJ672" s="7"/>
      <c r="OXK672" s="7"/>
      <c r="OXL672" s="7"/>
      <c r="OXM672" s="7"/>
      <c r="OXN672" s="7"/>
      <c r="OXO672" s="7"/>
      <c r="OXP672" s="7"/>
      <c r="OXQ672" s="7"/>
      <c r="OXR672" s="7"/>
      <c r="OXS672" s="7"/>
      <c r="OXT672" s="7"/>
      <c r="OXU672" s="7"/>
      <c r="OXV672" s="7"/>
      <c r="OXW672" s="7"/>
      <c r="OXX672" s="7"/>
      <c r="OXY672" s="7"/>
      <c r="OXZ672" s="7"/>
      <c r="OYA672" s="7"/>
      <c r="OYB672" s="7"/>
      <c r="OYC672" s="7"/>
      <c r="OYD672" s="7"/>
      <c r="OYE672" s="7"/>
      <c r="OYF672" s="7"/>
      <c r="OYG672" s="7"/>
      <c r="OYH672" s="7"/>
      <c r="OYI672" s="7"/>
      <c r="OYJ672" s="7"/>
      <c r="OYK672" s="7"/>
      <c r="OYL672" s="7"/>
      <c r="OYM672" s="7"/>
      <c r="OYN672" s="7"/>
      <c r="OYO672" s="7"/>
      <c r="OYP672" s="7"/>
      <c r="OYQ672" s="7"/>
      <c r="OYR672" s="7"/>
      <c r="OYS672" s="7"/>
      <c r="OYT672" s="7"/>
      <c r="OYU672" s="7"/>
      <c r="OYV672" s="7"/>
      <c r="OYW672" s="7"/>
      <c r="OYX672" s="7"/>
      <c r="OYY672" s="7"/>
      <c r="OYZ672" s="7"/>
      <c r="OZA672" s="7"/>
      <c r="OZB672" s="7"/>
      <c r="OZC672" s="7"/>
      <c r="OZD672" s="7"/>
      <c r="OZE672" s="7"/>
      <c r="OZF672" s="7"/>
      <c r="OZG672" s="7"/>
      <c r="OZH672" s="7"/>
      <c r="OZI672" s="7"/>
      <c r="OZJ672" s="7"/>
      <c r="OZK672" s="7"/>
      <c r="OZL672" s="7"/>
      <c r="OZM672" s="7"/>
      <c r="OZN672" s="7"/>
      <c r="OZO672" s="7"/>
      <c r="OZP672" s="7"/>
      <c r="OZQ672" s="7"/>
      <c r="OZR672" s="7"/>
      <c r="OZS672" s="7"/>
      <c r="OZT672" s="7"/>
      <c r="OZU672" s="7"/>
      <c r="OZV672" s="7"/>
      <c r="OZW672" s="7"/>
      <c r="OZX672" s="7"/>
      <c r="OZY672" s="7"/>
      <c r="OZZ672" s="7"/>
      <c r="PAA672" s="7"/>
      <c r="PAB672" s="7"/>
      <c r="PAC672" s="7"/>
      <c r="PAD672" s="7"/>
      <c r="PAE672" s="7"/>
      <c r="PAF672" s="7"/>
      <c r="PAG672" s="7"/>
      <c r="PAH672" s="7"/>
      <c r="PAI672" s="7"/>
      <c r="PAJ672" s="7"/>
      <c r="PAK672" s="7"/>
      <c r="PAL672" s="7"/>
      <c r="PAM672" s="7"/>
      <c r="PAN672" s="7"/>
      <c r="PAO672" s="7"/>
      <c r="PAP672" s="7"/>
      <c r="PAQ672" s="7"/>
      <c r="PAR672" s="7"/>
      <c r="PAS672" s="7"/>
      <c r="PAT672" s="7"/>
      <c r="PAU672" s="7"/>
      <c r="PAV672" s="7"/>
      <c r="PAW672" s="7"/>
      <c r="PAX672" s="7"/>
      <c r="PAY672" s="7"/>
      <c r="PAZ672" s="7"/>
      <c r="PBA672" s="7"/>
      <c r="PBB672" s="7"/>
      <c r="PBC672" s="7"/>
      <c r="PBD672" s="7"/>
      <c r="PBE672" s="7"/>
      <c r="PBF672" s="7"/>
      <c r="PBG672" s="7"/>
      <c r="PBH672" s="7"/>
      <c r="PBI672" s="7"/>
      <c r="PBJ672" s="7"/>
      <c r="PBK672" s="7"/>
      <c r="PBL672" s="7"/>
      <c r="PBM672" s="7"/>
      <c r="PBN672" s="7"/>
      <c r="PBO672" s="7"/>
      <c r="PBP672" s="7"/>
      <c r="PBQ672" s="7"/>
      <c r="PBR672" s="7"/>
      <c r="PBS672" s="7"/>
      <c r="PBT672" s="7"/>
      <c r="PBU672" s="7"/>
      <c r="PBV672" s="7"/>
      <c r="PBW672" s="7"/>
      <c r="PBX672" s="7"/>
      <c r="PBY672" s="7"/>
      <c r="PBZ672" s="7"/>
      <c r="PCA672" s="7"/>
      <c r="PCB672" s="7"/>
      <c r="PCC672" s="7"/>
      <c r="PCD672" s="7"/>
      <c r="PCE672" s="7"/>
      <c r="PCF672" s="7"/>
      <c r="PCG672" s="7"/>
      <c r="PCH672" s="7"/>
      <c r="PCI672" s="7"/>
      <c r="PCJ672" s="7"/>
      <c r="PCK672" s="7"/>
      <c r="PCL672" s="7"/>
      <c r="PCM672" s="7"/>
      <c r="PCN672" s="7"/>
      <c r="PCO672" s="7"/>
      <c r="PCP672" s="7"/>
      <c r="PCQ672" s="7"/>
      <c r="PCR672" s="7"/>
      <c r="PCS672" s="7"/>
      <c r="PCT672" s="7"/>
      <c r="PCU672" s="7"/>
      <c r="PCV672" s="7"/>
      <c r="PCW672" s="7"/>
      <c r="PCX672" s="7"/>
      <c r="PCY672" s="7"/>
      <c r="PCZ672" s="7"/>
      <c r="PDA672" s="7"/>
      <c r="PDB672" s="7"/>
      <c r="PDC672" s="7"/>
      <c r="PDD672" s="7"/>
      <c r="PDE672" s="7"/>
      <c r="PDF672" s="7"/>
      <c r="PDG672" s="7"/>
      <c r="PDH672" s="7"/>
      <c r="PDI672" s="7"/>
      <c r="PDJ672" s="7"/>
      <c r="PDK672" s="7"/>
      <c r="PDL672" s="7"/>
      <c r="PDM672" s="7"/>
      <c r="PDN672" s="7"/>
      <c r="PDO672" s="7"/>
      <c r="PDP672" s="7"/>
      <c r="PDQ672" s="7"/>
      <c r="PDR672" s="7"/>
      <c r="PDS672" s="7"/>
      <c r="PDT672" s="7"/>
      <c r="PDU672" s="7"/>
      <c r="PDV672" s="7"/>
      <c r="PDW672" s="7"/>
      <c r="PDX672" s="7"/>
      <c r="PDY672" s="7"/>
      <c r="PDZ672" s="7"/>
      <c r="PEA672" s="7"/>
      <c r="PEB672" s="7"/>
      <c r="PEC672" s="7"/>
      <c r="PED672" s="7"/>
      <c r="PEE672" s="7"/>
      <c r="PEF672" s="7"/>
      <c r="PEG672" s="7"/>
      <c r="PEH672" s="7"/>
      <c r="PEI672" s="7"/>
      <c r="PEJ672" s="7"/>
      <c r="PEK672" s="7"/>
      <c r="PEL672" s="7"/>
      <c r="PEM672" s="7"/>
      <c r="PEN672" s="7"/>
      <c r="PEO672" s="7"/>
      <c r="PEP672" s="7"/>
      <c r="PEQ672" s="7"/>
      <c r="PER672" s="7"/>
      <c r="PES672" s="7"/>
      <c r="PET672" s="7"/>
      <c r="PEU672" s="7"/>
      <c r="PEV672" s="7"/>
      <c r="PEW672" s="7"/>
      <c r="PEX672" s="7"/>
      <c r="PEY672" s="7"/>
      <c r="PEZ672" s="7"/>
      <c r="PFA672" s="7"/>
      <c r="PFB672" s="7"/>
      <c r="PFC672" s="7"/>
      <c r="PFD672" s="7"/>
      <c r="PFE672" s="7"/>
      <c r="PFF672" s="7"/>
      <c r="PFG672" s="7"/>
      <c r="PFH672" s="7"/>
      <c r="PFI672" s="7"/>
      <c r="PFJ672" s="7"/>
      <c r="PFK672" s="7"/>
      <c r="PFL672" s="7"/>
      <c r="PFM672" s="7"/>
      <c r="PFN672" s="7"/>
      <c r="PFO672" s="7"/>
      <c r="PFP672" s="7"/>
      <c r="PFQ672" s="7"/>
      <c r="PFR672" s="7"/>
      <c r="PFS672" s="7"/>
      <c r="PFT672" s="7"/>
      <c r="PFU672" s="7"/>
      <c r="PFV672" s="7"/>
      <c r="PFW672" s="7"/>
      <c r="PFX672" s="7"/>
      <c r="PFY672" s="7"/>
      <c r="PFZ672" s="7"/>
      <c r="PGA672" s="7"/>
      <c r="PGB672" s="7"/>
      <c r="PGC672" s="7"/>
      <c r="PGD672" s="7"/>
      <c r="PGE672" s="7"/>
      <c r="PGF672" s="7"/>
      <c r="PGG672" s="7"/>
      <c r="PGH672" s="7"/>
      <c r="PGI672" s="7"/>
      <c r="PGJ672" s="7"/>
      <c r="PGK672" s="7"/>
      <c r="PGL672" s="7"/>
      <c r="PGM672" s="7"/>
      <c r="PGN672" s="7"/>
      <c r="PGO672" s="7"/>
      <c r="PGP672" s="7"/>
      <c r="PGQ672" s="7"/>
      <c r="PGR672" s="7"/>
      <c r="PGS672" s="7"/>
      <c r="PGT672" s="7"/>
      <c r="PGU672" s="7"/>
      <c r="PGV672" s="7"/>
      <c r="PGW672" s="7"/>
      <c r="PGX672" s="7"/>
      <c r="PGY672" s="7"/>
      <c r="PGZ672" s="7"/>
      <c r="PHA672" s="7"/>
      <c r="PHB672" s="7"/>
      <c r="PHC672" s="7"/>
      <c r="PHD672" s="7"/>
      <c r="PHE672" s="7"/>
      <c r="PHF672" s="7"/>
      <c r="PHG672" s="7"/>
      <c r="PHH672" s="7"/>
      <c r="PHI672" s="7"/>
      <c r="PHJ672" s="7"/>
      <c r="PHK672" s="7"/>
      <c r="PHL672" s="7"/>
      <c r="PHM672" s="7"/>
      <c r="PHN672" s="7"/>
      <c r="PHO672" s="7"/>
      <c r="PHP672" s="7"/>
      <c r="PHQ672" s="7"/>
      <c r="PHR672" s="7"/>
      <c r="PHS672" s="7"/>
      <c r="PHT672" s="7"/>
      <c r="PHU672" s="7"/>
      <c r="PHV672" s="7"/>
      <c r="PHW672" s="7"/>
      <c r="PHX672" s="7"/>
      <c r="PHY672" s="7"/>
      <c r="PHZ672" s="7"/>
      <c r="PIA672" s="7"/>
      <c r="PIB672" s="7"/>
      <c r="PIC672" s="7"/>
      <c r="PID672" s="7"/>
      <c r="PIE672" s="7"/>
      <c r="PIF672" s="7"/>
      <c r="PIG672" s="7"/>
      <c r="PIH672" s="7"/>
      <c r="PII672" s="7"/>
      <c r="PIJ672" s="7"/>
      <c r="PIK672" s="7"/>
      <c r="PIL672" s="7"/>
      <c r="PIM672" s="7"/>
      <c r="PIN672" s="7"/>
      <c r="PIO672" s="7"/>
      <c r="PIP672" s="7"/>
      <c r="PIQ672" s="7"/>
      <c r="PIR672" s="7"/>
      <c r="PIS672" s="7"/>
      <c r="PIT672" s="7"/>
      <c r="PIU672" s="7"/>
      <c r="PIV672" s="7"/>
      <c r="PIW672" s="7"/>
      <c r="PIX672" s="7"/>
      <c r="PIY672" s="7"/>
      <c r="PIZ672" s="7"/>
      <c r="PJA672" s="7"/>
      <c r="PJB672" s="7"/>
      <c r="PJC672" s="7"/>
      <c r="PJD672" s="7"/>
      <c r="PJE672" s="7"/>
      <c r="PJF672" s="7"/>
      <c r="PJG672" s="7"/>
      <c r="PJH672" s="7"/>
      <c r="PJI672" s="7"/>
      <c r="PJJ672" s="7"/>
      <c r="PJK672" s="7"/>
      <c r="PJL672" s="7"/>
      <c r="PJM672" s="7"/>
      <c r="PJN672" s="7"/>
      <c r="PJO672" s="7"/>
      <c r="PJP672" s="7"/>
      <c r="PJQ672" s="7"/>
      <c r="PJR672" s="7"/>
      <c r="PJS672" s="7"/>
      <c r="PJT672" s="7"/>
      <c r="PJU672" s="7"/>
      <c r="PJV672" s="7"/>
      <c r="PJW672" s="7"/>
      <c r="PJX672" s="7"/>
      <c r="PJY672" s="7"/>
      <c r="PJZ672" s="7"/>
      <c r="PKA672" s="7"/>
      <c r="PKB672" s="7"/>
      <c r="PKC672" s="7"/>
      <c r="PKD672" s="7"/>
      <c r="PKE672" s="7"/>
      <c r="PKF672" s="7"/>
      <c r="PKG672" s="7"/>
      <c r="PKH672" s="7"/>
      <c r="PKI672" s="7"/>
      <c r="PKJ672" s="7"/>
      <c r="PKK672" s="7"/>
      <c r="PKL672" s="7"/>
      <c r="PKM672" s="7"/>
      <c r="PKN672" s="7"/>
      <c r="PKO672" s="7"/>
      <c r="PKP672" s="7"/>
      <c r="PKQ672" s="7"/>
      <c r="PKR672" s="7"/>
      <c r="PKS672" s="7"/>
      <c r="PKT672" s="7"/>
      <c r="PKU672" s="7"/>
      <c r="PKV672" s="7"/>
      <c r="PKW672" s="7"/>
      <c r="PKX672" s="7"/>
      <c r="PKY672" s="7"/>
      <c r="PKZ672" s="7"/>
      <c r="PLA672" s="7"/>
      <c r="PLB672" s="7"/>
      <c r="PLC672" s="7"/>
      <c r="PLD672" s="7"/>
      <c r="PLE672" s="7"/>
      <c r="PLF672" s="7"/>
      <c r="PLG672" s="7"/>
      <c r="PLH672" s="7"/>
      <c r="PLI672" s="7"/>
      <c r="PLJ672" s="7"/>
      <c r="PLK672" s="7"/>
      <c r="PLL672" s="7"/>
      <c r="PLM672" s="7"/>
      <c r="PLN672" s="7"/>
      <c r="PLO672" s="7"/>
      <c r="PLP672" s="7"/>
      <c r="PLQ672" s="7"/>
      <c r="PLR672" s="7"/>
      <c r="PLS672" s="7"/>
      <c r="PLT672" s="7"/>
      <c r="PLU672" s="7"/>
      <c r="PLV672" s="7"/>
      <c r="PLW672" s="7"/>
      <c r="PLX672" s="7"/>
      <c r="PLY672" s="7"/>
      <c r="PLZ672" s="7"/>
      <c r="PMA672" s="7"/>
      <c r="PMB672" s="7"/>
      <c r="PMC672" s="7"/>
      <c r="PMD672" s="7"/>
      <c r="PME672" s="7"/>
      <c r="PMF672" s="7"/>
      <c r="PMG672" s="7"/>
      <c r="PMH672" s="7"/>
      <c r="PMI672" s="7"/>
      <c r="PMJ672" s="7"/>
      <c r="PMK672" s="7"/>
      <c r="PML672" s="7"/>
      <c r="PMM672" s="7"/>
      <c r="PMN672" s="7"/>
      <c r="PMO672" s="7"/>
      <c r="PMP672" s="7"/>
      <c r="PMQ672" s="7"/>
      <c r="PMR672" s="7"/>
      <c r="PMS672" s="7"/>
      <c r="PMT672" s="7"/>
      <c r="PMU672" s="7"/>
      <c r="PMV672" s="7"/>
      <c r="PMW672" s="7"/>
      <c r="PMX672" s="7"/>
      <c r="PMY672" s="7"/>
      <c r="PMZ672" s="7"/>
      <c r="PNA672" s="7"/>
      <c r="PNB672" s="7"/>
      <c r="PNC672" s="7"/>
      <c r="PND672" s="7"/>
      <c r="PNE672" s="7"/>
      <c r="PNF672" s="7"/>
      <c r="PNG672" s="7"/>
      <c r="PNH672" s="7"/>
      <c r="PNI672" s="7"/>
      <c r="PNJ672" s="7"/>
      <c r="PNK672" s="7"/>
      <c r="PNL672" s="7"/>
      <c r="PNM672" s="7"/>
      <c r="PNN672" s="7"/>
      <c r="PNO672" s="7"/>
      <c r="PNP672" s="7"/>
      <c r="PNQ672" s="7"/>
      <c r="PNR672" s="7"/>
      <c r="PNS672" s="7"/>
      <c r="PNT672" s="7"/>
      <c r="PNU672" s="7"/>
      <c r="PNV672" s="7"/>
      <c r="PNW672" s="7"/>
      <c r="PNX672" s="7"/>
      <c r="PNY672" s="7"/>
      <c r="PNZ672" s="7"/>
      <c r="POA672" s="7"/>
      <c r="POB672" s="7"/>
      <c r="POC672" s="7"/>
      <c r="POD672" s="7"/>
      <c r="POE672" s="7"/>
      <c r="POF672" s="7"/>
      <c r="POG672" s="7"/>
      <c r="POH672" s="7"/>
      <c r="POI672" s="7"/>
      <c r="POJ672" s="7"/>
      <c r="POK672" s="7"/>
      <c r="POL672" s="7"/>
      <c r="POM672" s="7"/>
      <c r="PON672" s="7"/>
      <c r="POO672" s="7"/>
      <c r="POP672" s="7"/>
      <c r="POQ672" s="7"/>
      <c r="POR672" s="7"/>
      <c r="POS672" s="7"/>
      <c r="POT672" s="7"/>
      <c r="POU672" s="7"/>
      <c r="POV672" s="7"/>
      <c r="POW672" s="7"/>
      <c r="POX672" s="7"/>
      <c r="POY672" s="7"/>
      <c r="POZ672" s="7"/>
      <c r="PPA672" s="7"/>
      <c r="PPB672" s="7"/>
      <c r="PPC672" s="7"/>
      <c r="PPD672" s="7"/>
      <c r="PPE672" s="7"/>
      <c r="PPF672" s="7"/>
      <c r="PPG672" s="7"/>
      <c r="PPH672" s="7"/>
      <c r="PPI672" s="7"/>
      <c r="PPJ672" s="7"/>
      <c r="PPK672" s="7"/>
      <c r="PPL672" s="7"/>
      <c r="PPM672" s="7"/>
      <c r="PPN672" s="7"/>
      <c r="PPO672" s="7"/>
      <c r="PPP672" s="7"/>
      <c r="PPQ672" s="7"/>
      <c r="PPR672" s="7"/>
      <c r="PPS672" s="7"/>
      <c r="PPT672" s="7"/>
      <c r="PPU672" s="7"/>
      <c r="PPV672" s="7"/>
      <c r="PPW672" s="7"/>
      <c r="PPX672" s="7"/>
      <c r="PPY672" s="7"/>
      <c r="PPZ672" s="7"/>
      <c r="PQA672" s="7"/>
      <c r="PQB672" s="7"/>
      <c r="PQC672" s="7"/>
      <c r="PQD672" s="7"/>
      <c r="PQE672" s="7"/>
      <c r="PQF672" s="7"/>
      <c r="PQG672" s="7"/>
      <c r="PQH672" s="7"/>
      <c r="PQI672" s="7"/>
      <c r="PQJ672" s="7"/>
      <c r="PQK672" s="7"/>
      <c r="PQL672" s="7"/>
      <c r="PQM672" s="7"/>
      <c r="PQN672" s="7"/>
      <c r="PQO672" s="7"/>
      <c r="PQP672" s="7"/>
      <c r="PQQ672" s="7"/>
      <c r="PQR672" s="7"/>
      <c r="PQS672" s="7"/>
      <c r="PQT672" s="7"/>
      <c r="PQU672" s="7"/>
      <c r="PQV672" s="7"/>
      <c r="PQW672" s="7"/>
      <c r="PQX672" s="7"/>
      <c r="PQY672" s="7"/>
      <c r="PQZ672" s="7"/>
      <c r="PRA672" s="7"/>
      <c r="PRB672" s="7"/>
      <c r="PRC672" s="7"/>
      <c r="PRD672" s="7"/>
      <c r="PRE672" s="7"/>
      <c r="PRF672" s="7"/>
      <c r="PRG672" s="7"/>
      <c r="PRH672" s="7"/>
      <c r="PRI672" s="7"/>
      <c r="PRJ672" s="7"/>
      <c r="PRK672" s="7"/>
      <c r="PRL672" s="7"/>
      <c r="PRM672" s="7"/>
      <c r="PRN672" s="7"/>
      <c r="PRO672" s="7"/>
      <c r="PRP672" s="7"/>
      <c r="PRQ672" s="7"/>
      <c r="PRR672" s="7"/>
      <c r="PRS672" s="7"/>
      <c r="PRT672" s="7"/>
      <c r="PRU672" s="7"/>
      <c r="PRV672" s="7"/>
      <c r="PRW672" s="7"/>
      <c r="PRX672" s="7"/>
      <c r="PRY672" s="7"/>
      <c r="PRZ672" s="7"/>
      <c r="PSA672" s="7"/>
      <c r="PSB672" s="7"/>
      <c r="PSC672" s="7"/>
      <c r="PSD672" s="7"/>
      <c r="PSE672" s="7"/>
      <c r="PSF672" s="7"/>
      <c r="PSG672" s="7"/>
      <c r="PSH672" s="7"/>
      <c r="PSI672" s="7"/>
      <c r="PSJ672" s="7"/>
      <c r="PSK672" s="7"/>
      <c r="PSL672" s="7"/>
      <c r="PSM672" s="7"/>
      <c r="PSN672" s="7"/>
      <c r="PSO672" s="7"/>
      <c r="PSP672" s="7"/>
      <c r="PSQ672" s="7"/>
      <c r="PSR672" s="7"/>
      <c r="PSS672" s="7"/>
      <c r="PST672" s="7"/>
      <c r="PSU672" s="7"/>
      <c r="PSV672" s="7"/>
      <c r="PSW672" s="7"/>
      <c r="PSX672" s="7"/>
      <c r="PSY672" s="7"/>
      <c r="PSZ672" s="7"/>
      <c r="PTA672" s="7"/>
      <c r="PTB672" s="7"/>
      <c r="PTC672" s="7"/>
      <c r="PTD672" s="7"/>
      <c r="PTE672" s="7"/>
      <c r="PTF672" s="7"/>
      <c r="PTG672" s="7"/>
      <c r="PTH672" s="7"/>
      <c r="PTI672" s="7"/>
      <c r="PTJ672" s="7"/>
      <c r="PTK672" s="7"/>
      <c r="PTL672" s="7"/>
      <c r="PTM672" s="7"/>
      <c r="PTN672" s="7"/>
      <c r="PTO672" s="7"/>
      <c r="PTP672" s="7"/>
      <c r="PTQ672" s="7"/>
      <c r="PTR672" s="7"/>
      <c r="PTS672" s="7"/>
      <c r="PTT672" s="7"/>
      <c r="PTU672" s="7"/>
      <c r="PTV672" s="7"/>
      <c r="PTW672" s="7"/>
      <c r="PTX672" s="7"/>
      <c r="PTY672" s="7"/>
      <c r="PTZ672" s="7"/>
      <c r="PUA672" s="7"/>
      <c r="PUB672" s="7"/>
      <c r="PUC672" s="7"/>
      <c r="PUD672" s="7"/>
      <c r="PUE672" s="7"/>
      <c r="PUF672" s="7"/>
      <c r="PUG672" s="7"/>
      <c r="PUH672" s="7"/>
      <c r="PUI672" s="7"/>
      <c r="PUJ672" s="7"/>
      <c r="PUK672" s="7"/>
      <c r="PUL672" s="7"/>
      <c r="PUM672" s="7"/>
      <c r="PUN672" s="7"/>
      <c r="PUO672" s="7"/>
      <c r="PUP672" s="7"/>
      <c r="PUQ672" s="7"/>
      <c r="PUR672" s="7"/>
      <c r="PUS672" s="7"/>
      <c r="PUT672" s="7"/>
      <c r="PUU672" s="7"/>
      <c r="PUV672" s="7"/>
      <c r="PUW672" s="7"/>
      <c r="PUX672" s="7"/>
      <c r="PUY672" s="7"/>
      <c r="PUZ672" s="7"/>
      <c r="PVA672" s="7"/>
      <c r="PVB672" s="7"/>
      <c r="PVC672" s="7"/>
      <c r="PVD672" s="7"/>
      <c r="PVE672" s="7"/>
      <c r="PVF672" s="7"/>
      <c r="PVG672" s="7"/>
      <c r="PVH672" s="7"/>
      <c r="PVI672" s="7"/>
      <c r="PVJ672" s="7"/>
      <c r="PVK672" s="7"/>
      <c r="PVL672" s="7"/>
      <c r="PVM672" s="7"/>
      <c r="PVN672" s="7"/>
      <c r="PVO672" s="7"/>
      <c r="PVP672" s="7"/>
      <c r="PVQ672" s="7"/>
      <c r="PVR672" s="7"/>
      <c r="PVS672" s="7"/>
      <c r="PVT672" s="7"/>
      <c r="PVU672" s="7"/>
      <c r="PVV672" s="7"/>
      <c r="PVW672" s="7"/>
      <c r="PVX672" s="7"/>
      <c r="PVY672" s="7"/>
      <c r="PVZ672" s="7"/>
      <c r="PWA672" s="7"/>
      <c r="PWB672" s="7"/>
      <c r="PWC672" s="7"/>
      <c r="PWD672" s="7"/>
      <c r="PWE672" s="7"/>
      <c r="PWF672" s="7"/>
      <c r="PWG672" s="7"/>
      <c r="PWH672" s="7"/>
      <c r="PWI672" s="7"/>
      <c r="PWJ672" s="7"/>
      <c r="PWK672" s="7"/>
      <c r="PWL672" s="7"/>
      <c r="PWM672" s="7"/>
      <c r="PWN672" s="7"/>
      <c r="PWO672" s="7"/>
      <c r="PWP672" s="7"/>
      <c r="PWQ672" s="7"/>
      <c r="PWR672" s="7"/>
      <c r="PWS672" s="7"/>
      <c r="PWT672" s="7"/>
      <c r="PWU672" s="7"/>
      <c r="PWV672" s="7"/>
      <c r="PWW672" s="7"/>
      <c r="PWX672" s="7"/>
      <c r="PWY672" s="7"/>
      <c r="PWZ672" s="7"/>
      <c r="PXA672" s="7"/>
      <c r="PXB672" s="7"/>
      <c r="PXC672" s="7"/>
      <c r="PXD672" s="7"/>
      <c r="PXE672" s="7"/>
      <c r="PXF672" s="7"/>
      <c r="PXG672" s="7"/>
      <c r="PXH672" s="7"/>
      <c r="PXI672" s="7"/>
      <c r="PXJ672" s="7"/>
      <c r="PXK672" s="7"/>
      <c r="PXL672" s="7"/>
      <c r="PXM672" s="7"/>
      <c r="PXN672" s="7"/>
      <c r="PXO672" s="7"/>
      <c r="PXP672" s="7"/>
      <c r="PXQ672" s="7"/>
      <c r="PXR672" s="7"/>
      <c r="PXS672" s="7"/>
      <c r="PXT672" s="7"/>
      <c r="PXU672" s="7"/>
      <c r="PXV672" s="7"/>
      <c r="PXW672" s="7"/>
      <c r="PXX672" s="7"/>
      <c r="PXY672" s="7"/>
      <c r="PXZ672" s="7"/>
      <c r="PYA672" s="7"/>
      <c r="PYB672" s="7"/>
      <c r="PYC672" s="7"/>
      <c r="PYD672" s="7"/>
      <c r="PYE672" s="7"/>
      <c r="PYF672" s="7"/>
      <c r="PYG672" s="7"/>
      <c r="PYH672" s="7"/>
      <c r="PYI672" s="7"/>
      <c r="PYJ672" s="7"/>
      <c r="PYK672" s="7"/>
      <c r="PYL672" s="7"/>
      <c r="PYM672" s="7"/>
      <c r="PYN672" s="7"/>
      <c r="PYO672" s="7"/>
      <c r="PYP672" s="7"/>
      <c r="PYQ672" s="7"/>
      <c r="PYR672" s="7"/>
      <c r="PYS672" s="7"/>
      <c r="PYT672" s="7"/>
      <c r="PYU672" s="7"/>
      <c r="PYV672" s="7"/>
      <c r="PYW672" s="7"/>
      <c r="PYX672" s="7"/>
      <c r="PYY672" s="7"/>
      <c r="PYZ672" s="7"/>
      <c r="PZA672" s="7"/>
      <c r="PZB672" s="7"/>
      <c r="PZC672" s="7"/>
      <c r="PZD672" s="7"/>
      <c r="PZE672" s="7"/>
      <c r="PZF672" s="7"/>
      <c r="PZG672" s="7"/>
      <c r="PZH672" s="7"/>
      <c r="PZI672" s="7"/>
      <c r="PZJ672" s="7"/>
      <c r="PZK672" s="7"/>
      <c r="PZL672" s="7"/>
      <c r="PZM672" s="7"/>
      <c r="PZN672" s="7"/>
      <c r="PZO672" s="7"/>
      <c r="PZP672" s="7"/>
      <c r="PZQ672" s="7"/>
      <c r="PZR672" s="7"/>
      <c r="PZS672" s="7"/>
      <c r="PZT672" s="7"/>
      <c r="PZU672" s="7"/>
      <c r="PZV672" s="7"/>
      <c r="PZW672" s="7"/>
      <c r="PZX672" s="7"/>
      <c r="PZY672" s="7"/>
      <c r="PZZ672" s="7"/>
      <c r="QAA672" s="7"/>
      <c r="QAB672" s="7"/>
      <c r="QAC672" s="7"/>
      <c r="QAD672" s="7"/>
      <c r="QAE672" s="7"/>
      <c r="QAF672" s="7"/>
      <c r="QAG672" s="7"/>
      <c r="QAH672" s="7"/>
      <c r="QAI672" s="7"/>
      <c r="QAJ672" s="7"/>
      <c r="QAK672" s="7"/>
      <c r="QAL672" s="7"/>
      <c r="QAM672" s="7"/>
      <c r="QAN672" s="7"/>
      <c r="QAO672" s="7"/>
      <c r="QAP672" s="7"/>
      <c r="QAQ672" s="7"/>
      <c r="QAR672" s="7"/>
      <c r="QAS672" s="7"/>
      <c r="QAT672" s="7"/>
      <c r="QAU672" s="7"/>
      <c r="QAV672" s="7"/>
      <c r="QAW672" s="7"/>
      <c r="QAX672" s="7"/>
      <c r="QAY672" s="7"/>
      <c r="QAZ672" s="7"/>
      <c r="QBA672" s="7"/>
      <c r="QBB672" s="7"/>
      <c r="QBC672" s="7"/>
      <c r="QBD672" s="7"/>
      <c r="QBE672" s="7"/>
      <c r="QBF672" s="7"/>
      <c r="QBG672" s="7"/>
      <c r="QBH672" s="7"/>
      <c r="QBI672" s="7"/>
      <c r="QBJ672" s="7"/>
      <c r="QBK672" s="7"/>
      <c r="QBL672" s="7"/>
      <c r="QBM672" s="7"/>
      <c r="QBN672" s="7"/>
      <c r="QBO672" s="7"/>
      <c r="QBP672" s="7"/>
      <c r="QBQ672" s="7"/>
      <c r="QBR672" s="7"/>
      <c r="QBS672" s="7"/>
      <c r="QBT672" s="7"/>
      <c r="QBU672" s="7"/>
      <c r="QBV672" s="7"/>
      <c r="QBW672" s="7"/>
      <c r="QBX672" s="7"/>
      <c r="QBY672" s="7"/>
      <c r="QBZ672" s="7"/>
      <c r="QCA672" s="7"/>
      <c r="QCB672" s="7"/>
      <c r="QCC672" s="7"/>
      <c r="QCD672" s="7"/>
      <c r="QCE672" s="7"/>
      <c r="QCF672" s="7"/>
      <c r="QCG672" s="7"/>
      <c r="QCH672" s="7"/>
      <c r="QCI672" s="7"/>
      <c r="QCJ672" s="7"/>
      <c r="QCK672" s="7"/>
      <c r="QCL672" s="7"/>
      <c r="QCM672" s="7"/>
      <c r="QCN672" s="7"/>
      <c r="QCO672" s="7"/>
      <c r="QCP672" s="7"/>
      <c r="QCQ672" s="7"/>
      <c r="QCR672" s="7"/>
      <c r="QCS672" s="7"/>
      <c r="QCT672" s="7"/>
      <c r="QCU672" s="7"/>
      <c r="QCV672" s="7"/>
      <c r="QCW672" s="7"/>
      <c r="QCX672" s="7"/>
      <c r="QCY672" s="7"/>
      <c r="QCZ672" s="7"/>
      <c r="QDA672" s="7"/>
      <c r="QDB672" s="7"/>
      <c r="QDC672" s="7"/>
      <c r="QDD672" s="7"/>
      <c r="QDE672" s="7"/>
      <c r="QDF672" s="7"/>
      <c r="QDG672" s="7"/>
      <c r="QDH672" s="7"/>
      <c r="QDI672" s="7"/>
      <c r="QDJ672" s="7"/>
      <c r="QDK672" s="7"/>
      <c r="QDL672" s="7"/>
      <c r="QDM672" s="7"/>
      <c r="QDN672" s="7"/>
      <c r="QDO672" s="7"/>
      <c r="QDP672" s="7"/>
      <c r="QDQ672" s="7"/>
      <c r="QDR672" s="7"/>
      <c r="QDS672" s="7"/>
      <c r="QDT672" s="7"/>
      <c r="QDU672" s="7"/>
      <c r="QDV672" s="7"/>
      <c r="QDW672" s="7"/>
      <c r="QDX672" s="7"/>
      <c r="QDY672" s="7"/>
      <c r="QDZ672" s="7"/>
      <c r="QEA672" s="7"/>
      <c r="QEB672" s="7"/>
      <c r="QEC672" s="7"/>
      <c r="QED672" s="7"/>
      <c r="QEE672" s="7"/>
      <c r="QEF672" s="7"/>
      <c r="QEG672" s="7"/>
      <c r="QEH672" s="7"/>
      <c r="QEI672" s="7"/>
      <c r="QEJ672" s="7"/>
      <c r="QEK672" s="7"/>
      <c r="QEL672" s="7"/>
      <c r="QEM672" s="7"/>
      <c r="QEN672" s="7"/>
      <c r="QEO672" s="7"/>
      <c r="QEP672" s="7"/>
      <c r="QEQ672" s="7"/>
      <c r="QER672" s="7"/>
      <c r="QES672" s="7"/>
      <c r="QET672" s="7"/>
      <c r="QEU672" s="7"/>
      <c r="QEV672" s="7"/>
      <c r="QEW672" s="7"/>
      <c r="QEX672" s="7"/>
      <c r="QEY672" s="7"/>
      <c r="QEZ672" s="7"/>
      <c r="QFA672" s="7"/>
      <c r="QFB672" s="7"/>
      <c r="QFC672" s="7"/>
      <c r="QFD672" s="7"/>
      <c r="QFE672" s="7"/>
      <c r="QFF672" s="7"/>
      <c r="QFG672" s="7"/>
      <c r="QFH672" s="7"/>
      <c r="QFI672" s="7"/>
      <c r="QFJ672" s="7"/>
      <c r="QFK672" s="7"/>
      <c r="QFL672" s="7"/>
      <c r="QFM672" s="7"/>
      <c r="QFN672" s="7"/>
      <c r="QFO672" s="7"/>
      <c r="QFP672" s="7"/>
      <c r="QFQ672" s="7"/>
      <c r="QFR672" s="7"/>
      <c r="QFS672" s="7"/>
      <c r="QFT672" s="7"/>
      <c r="QFU672" s="7"/>
      <c r="QFV672" s="7"/>
      <c r="QFW672" s="7"/>
      <c r="QFX672" s="7"/>
      <c r="QFY672" s="7"/>
      <c r="QFZ672" s="7"/>
      <c r="QGA672" s="7"/>
      <c r="QGB672" s="7"/>
      <c r="QGC672" s="7"/>
      <c r="QGD672" s="7"/>
      <c r="QGE672" s="7"/>
      <c r="QGF672" s="7"/>
      <c r="QGG672" s="7"/>
      <c r="QGH672" s="7"/>
      <c r="QGI672" s="7"/>
      <c r="QGJ672" s="7"/>
      <c r="QGK672" s="7"/>
      <c r="QGL672" s="7"/>
      <c r="QGM672" s="7"/>
      <c r="QGN672" s="7"/>
      <c r="QGO672" s="7"/>
      <c r="QGP672" s="7"/>
      <c r="QGQ672" s="7"/>
      <c r="QGR672" s="7"/>
      <c r="QGS672" s="7"/>
      <c r="QGT672" s="7"/>
      <c r="QGU672" s="7"/>
      <c r="QGV672" s="7"/>
      <c r="QGW672" s="7"/>
      <c r="QGX672" s="7"/>
      <c r="QGY672" s="7"/>
      <c r="QGZ672" s="7"/>
      <c r="QHA672" s="7"/>
      <c r="QHB672" s="7"/>
      <c r="QHC672" s="7"/>
      <c r="QHD672" s="7"/>
      <c r="QHE672" s="7"/>
      <c r="QHF672" s="7"/>
      <c r="QHG672" s="7"/>
      <c r="QHH672" s="7"/>
      <c r="QHI672" s="7"/>
      <c r="QHJ672" s="7"/>
      <c r="QHK672" s="7"/>
      <c r="QHL672" s="7"/>
      <c r="QHM672" s="7"/>
      <c r="QHN672" s="7"/>
      <c r="QHO672" s="7"/>
      <c r="QHP672" s="7"/>
      <c r="QHQ672" s="7"/>
      <c r="QHR672" s="7"/>
      <c r="QHS672" s="7"/>
      <c r="QHT672" s="7"/>
      <c r="QHU672" s="7"/>
      <c r="QHV672" s="7"/>
      <c r="QHW672" s="7"/>
      <c r="QHX672" s="7"/>
      <c r="QHY672" s="7"/>
      <c r="QHZ672" s="7"/>
      <c r="QIA672" s="7"/>
      <c r="QIB672" s="7"/>
      <c r="QIC672" s="7"/>
      <c r="QID672" s="7"/>
      <c r="QIE672" s="7"/>
      <c r="QIF672" s="7"/>
      <c r="QIG672" s="7"/>
      <c r="QIH672" s="7"/>
      <c r="QII672" s="7"/>
      <c r="QIJ672" s="7"/>
      <c r="QIK672" s="7"/>
      <c r="QIL672" s="7"/>
      <c r="QIM672" s="7"/>
      <c r="QIN672" s="7"/>
      <c r="QIO672" s="7"/>
      <c r="QIP672" s="7"/>
      <c r="QIQ672" s="7"/>
      <c r="QIR672" s="7"/>
      <c r="QIS672" s="7"/>
      <c r="QIT672" s="7"/>
      <c r="QIU672" s="7"/>
      <c r="QIV672" s="7"/>
      <c r="QIW672" s="7"/>
      <c r="QIX672" s="7"/>
      <c r="QIY672" s="7"/>
      <c r="QIZ672" s="7"/>
      <c r="QJA672" s="7"/>
      <c r="QJB672" s="7"/>
      <c r="QJC672" s="7"/>
      <c r="QJD672" s="7"/>
      <c r="QJE672" s="7"/>
      <c r="QJF672" s="7"/>
      <c r="QJG672" s="7"/>
      <c r="QJH672" s="7"/>
      <c r="QJI672" s="7"/>
      <c r="QJJ672" s="7"/>
      <c r="QJK672" s="7"/>
      <c r="QJL672" s="7"/>
      <c r="QJM672" s="7"/>
      <c r="QJN672" s="7"/>
      <c r="QJO672" s="7"/>
      <c r="QJP672" s="7"/>
      <c r="QJQ672" s="7"/>
      <c r="QJR672" s="7"/>
      <c r="QJS672" s="7"/>
      <c r="QJT672" s="7"/>
      <c r="QJU672" s="7"/>
      <c r="QJV672" s="7"/>
      <c r="QJW672" s="7"/>
      <c r="QJX672" s="7"/>
      <c r="QJY672" s="7"/>
      <c r="QJZ672" s="7"/>
      <c r="QKA672" s="7"/>
      <c r="QKB672" s="7"/>
      <c r="QKC672" s="7"/>
      <c r="QKD672" s="7"/>
      <c r="QKE672" s="7"/>
      <c r="QKF672" s="7"/>
      <c r="QKG672" s="7"/>
      <c r="QKH672" s="7"/>
      <c r="QKI672" s="7"/>
      <c r="QKJ672" s="7"/>
      <c r="QKK672" s="7"/>
      <c r="QKL672" s="7"/>
      <c r="QKM672" s="7"/>
      <c r="QKN672" s="7"/>
      <c r="QKO672" s="7"/>
      <c r="QKP672" s="7"/>
      <c r="QKQ672" s="7"/>
      <c r="QKR672" s="7"/>
      <c r="QKS672" s="7"/>
      <c r="QKT672" s="7"/>
      <c r="QKU672" s="7"/>
      <c r="QKV672" s="7"/>
      <c r="QKW672" s="7"/>
      <c r="QKX672" s="7"/>
      <c r="QKY672" s="7"/>
      <c r="QKZ672" s="7"/>
      <c r="QLA672" s="7"/>
      <c r="QLB672" s="7"/>
      <c r="QLC672" s="7"/>
      <c r="QLD672" s="7"/>
      <c r="QLE672" s="7"/>
      <c r="QLF672" s="7"/>
      <c r="QLG672" s="7"/>
      <c r="QLH672" s="7"/>
      <c r="QLI672" s="7"/>
      <c r="QLJ672" s="7"/>
      <c r="QLK672" s="7"/>
      <c r="QLL672" s="7"/>
      <c r="QLM672" s="7"/>
      <c r="QLN672" s="7"/>
      <c r="QLO672" s="7"/>
      <c r="QLP672" s="7"/>
      <c r="QLQ672" s="7"/>
      <c r="QLR672" s="7"/>
      <c r="QLS672" s="7"/>
      <c r="QLT672" s="7"/>
      <c r="QLU672" s="7"/>
      <c r="QLV672" s="7"/>
      <c r="QLW672" s="7"/>
      <c r="QLX672" s="7"/>
      <c r="QLY672" s="7"/>
      <c r="QLZ672" s="7"/>
      <c r="QMA672" s="7"/>
      <c r="QMB672" s="7"/>
      <c r="QMC672" s="7"/>
      <c r="QMD672" s="7"/>
      <c r="QME672" s="7"/>
      <c r="QMF672" s="7"/>
      <c r="QMG672" s="7"/>
      <c r="QMH672" s="7"/>
      <c r="QMI672" s="7"/>
      <c r="QMJ672" s="7"/>
      <c r="QMK672" s="7"/>
      <c r="QML672" s="7"/>
      <c r="QMM672" s="7"/>
      <c r="QMN672" s="7"/>
      <c r="QMO672" s="7"/>
      <c r="QMP672" s="7"/>
      <c r="QMQ672" s="7"/>
      <c r="QMR672" s="7"/>
      <c r="QMS672" s="7"/>
      <c r="QMT672" s="7"/>
      <c r="QMU672" s="7"/>
      <c r="QMV672" s="7"/>
      <c r="QMW672" s="7"/>
      <c r="QMX672" s="7"/>
      <c r="QMY672" s="7"/>
      <c r="QMZ672" s="7"/>
      <c r="QNA672" s="7"/>
      <c r="QNB672" s="7"/>
      <c r="QNC672" s="7"/>
      <c r="QND672" s="7"/>
      <c r="QNE672" s="7"/>
      <c r="QNF672" s="7"/>
      <c r="QNG672" s="7"/>
      <c r="QNH672" s="7"/>
      <c r="QNI672" s="7"/>
      <c r="QNJ672" s="7"/>
      <c r="QNK672" s="7"/>
      <c r="QNL672" s="7"/>
      <c r="QNM672" s="7"/>
      <c r="QNN672" s="7"/>
      <c r="QNO672" s="7"/>
      <c r="QNP672" s="7"/>
      <c r="QNQ672" s="7"/>
      <c r="QNR672" s="7"/>
      <c r="QNS672" s="7"/>
      <c r="QNT672" s="7"/>
      <c r="QNU672" s="7"/>
      <c r="QNV672" s="7"/>
      <c r="QNW672" s="7"/>
      <c r="QNX672" s="7"/>
      <c r="QNY672" s="7"/>
      <c r="QNZ672" s="7"/>
      <c r="QOA672" s="7"/>
      <c r="QOB672" s="7"/>
      <c r="QOC672" s="7"/>
      <c r="QOD672" s="7"/>
      <c r="QOE672" s="7"/>
      <c r="QOF672" s="7"/>
      <c r="QOG672" s="7"/>
      <c r="QOH672" s="7"/>
      <c r="QOI672" s="7"/>
      <c r="QOJ672" s="7"/>
      <c r="QOK672" s="7"/>
      <c r="QOL672" s="7"/>
      <c r="QOM672" s="7"/>
      <c r="QON672" s="7"/>
      <c r="QOO672" s="7"/>
      <c r="QOP672" s="7"/>
      <c r="QOQ672" s="7"/>
      <c r="QOR672" s="7"/>
      <c r="QOS672" s="7"/>
      <c r="QOT672" s="7"/>
      <c r="QOU672" s="7"/>
      <c r="QOV672" s="7"/>
      <c r="QOW672" s="7"/>
      <c r="QOX672" s="7"/>
      <c r="QOY672" s="7"/>
      <c r="QOZ672" s="7"/>
      <c r="QPA672" s="7"/>
      <c r="QPB672" s="7"/>
      <c r="QPC672" s="7"/>
      <c r="QPD672" s="7"/>
      <c r="QPE672" s="7"/>
      <c r="QPF672" s="7"/>
      <c r="QPG672" s="7"/>
      <c r="QPH672" s="7"/>
      <c r="QPI672" s="7"/>
      <c r="QPJ672" s="7"/>
      <c r="QPK672" s="7"/>
      <c r="QPL672" s="7"/>
      <c r="QPM672" s="7"/>
      <c r="QPN672" s="7"/>
      <c r="QPO672" s="7"/>
      <c r="QPP672" s="7"/>
      <c r="QPQ672" s="7"/>
      <c r="QPR672" s="7"/>
      <c r="QPS672" s="7"/>
      <c r="QPT672" s="7"/>
      <c r="QPU672" s="7"/>
      <c r="QPV672" s="7"/>
      <c r="QPW672" s="7"/>
      <c r="QPX672" s="7"/>
      <c r="QPY672" s="7"/>
      <c r="QPZ672" s="7"/>
      <c r="QQA672" s="7"/>
      <c r="QQB672" s="7"/>
      <c r="QQC672" s="7"/>
      <c r="QQD672" s="7"/>
      <c r="QQE672" s="7"/>
      <c r="QQF672" s="7"/>
      <c r="QQG672" s="7"/>
      <c r="QQH672" s="7"/>
      <c r="QQI672" s="7"/>
      <c r="QQJ672" s="7"/>
      <c r="QQK672" s="7"/>
      <c r="QQL672" s="7"/>
      <c r="QQM672" s="7"/>
      <c r="QQN672" s="7"/>
      <c r="QQO672" s="7"/>
      <c r="QQP672" s="7"/>
      <c r="QQQ672" s="7"/>
      <c r="QQR672" s="7"/>
      <c r="QQS672" s="7"/>
      <c r="QQT672" s="7"/>
      <c r="QQU672" s="7"/>
      <c r="QQV672" s="7"/>
      <c r="QQW672" s="7"/>
      <c r="QQX672" s="7"/>
      <c r="QQY672" s="7"/>
      <c r="QQZ672" s="7"/>
      <c r="QRA672" s="7"/>
      <c r="QRB672" s="7"/>
      <c r="QRC672" s="7"/>
      <c r="QRD672" s="7"/>
      <c r="QRE672" s="7"/>
      <c r="QRF672" s="7"/>
      <c r="QRG672" s="7"/>
      <c r="QRH672" s="7"/>
      <c r="QRI672" s="7"/>
      <c r="QRJ672" s="7"/>
      <c r="QRK672" s="7"/>
      <c r="QRL672" s="7"/>
      <c r="QRM672" s="7"/>
      <c r="QRN672" s="7"/>
      <c r="QRO672" s="7"/>
      <c r="QRP672" s="7"/>
      <c r="QRQ672" s="7"/>
      <c r="QRR672" s="7"/>
      <c r="QRS672" s="7"/>
      <c r="QRT672" s="7"/>
      <c r="QRU672" s="7"/>
      <c r="QRV672" s="7"/>
      <c r="QRW672" s="7"/>
      <c r="QRX672" s="7"/>
      <c r="QRY672" s="7"/>
      <c r="QRZ672" s="7"/>
      <c r="QSA672" s="7"/>
      <c r="QSB672" s="7"/>
      <c r="QSC672" s="7"/>
      <c r="QSD672" s="7"/>
      <c r="QSE672" s="7"/>
      <c r="QSF672" s="7"/>
      <c r="QSG672" s="7"/>
      <c r="QSH672" s="7"/>
      <c r="QSI672" s="7"/>
      <c r="QSJ672" s="7"/>
      <c r="QSK672" s="7"/>
      <c r="QSL672" s="7"/>
      <c r="QSM672" s="7"/>
      <c r="QSN672" s="7"/>
      <c r="QSO672" s="7"/>
      <c r="QSP672" s="7"/>
      <c r="QSQ672" s="7"/>
      <c r="QSR672" s="7"/>
      <c r="QSS672" s="7"/>
      <c r="QST672" s="7"/>
      <c r="QSU672" s="7"/>
      <c r="QSV672" s="7"/>
      <c r="QSW672" s="7"/>
      <c r="QSX672" s="7"/>
      <c r="QSY672" s="7"/>
      <c r="QSZ672" s="7"/>
      <c r="QTA672" s="7"/>
      <c r="QTB672" s="7"/>
      <c r="QTC672" s="7"/>
      <c r="QTD672" s="7"/>
      <c r="QTE672" s="7"/>
      <c r="QTF672" s="7"/>
      <c r="QTG672" s="7"/>
      <c r="QTH672" s="7"/>
      <c r="QTI672" s="7"/>
      <c r="QTJ672" s="7"/>
      <c r="QTK672" s="7"/>
      <c r="QTL672" s="7"/>
      <c r="QTM672" s="7"/>
      <c r="QTN672" s="7"/>
      <c r="QTO672" s="7"/>
      <c r="QTP672" s="7"/>
      <c r="QTQ672" s="7"/>
      <c r="QTR672" s="7"/>
      <c r="QTS672" s="7"/>
      <c r="QTT672" s="7"/>
      <c r="QTU672" s="7"/>
      <c r="QTV672" s="7"/>
      <c r="QTW672" s="7"/>
      <c r="QTX672" s="7"/>
      <c r="QTY672" s="7"/>
      <c r="QTZ672" s="7"/>
      <c r="QUA672" s="7"/>
      <c r="QUB672" s="7"/>
      <c r="QUC672" s="7"/>
      <c r="QUD672" s="7"/>
      <c r="QUE672" s="7"/>
      <c r="QUF672" s="7"/>
      <c r="QUG672" s="7"/>
      <c r="QUH672" s="7"/>
      <c r="QUI672" s="7"/>
      <c r="QUJ672" s="7"/>
      <c r="QUK672" s="7"/>
      <c r="QUL672" s="7"/>
      <c r="QUM672" s="7"/>
      <c r="QUN672" s="7"/>
      <c r="QUO672" s="7"/>
      <c r="QUP672" s="7"/>
      <c r="QUQ672" s="7"/>
      <c r="QUR672" s="7"/>
      <c r="QUS672" s="7"/>
      <c r="QUT672" s="7"/>
      <c r="QUU672" s="7"/>
      <c r="QUV672" s="7"/>
      <c r="QUW672" s="7"/>
      <c r="QUX672" s="7"/>
      <c r="QUY672" s="7"/>
      <c r="QUZ672" s="7"/>
      <c r="QVA672" s="7"/>
      <c r="QVB672" s="7"/>
      <c r="QVC672" s="7"/>
      <c r="QVD672" s="7"/>
      <c r="QVE672" s="7"/>
      <c r="QVF672" s="7"/>
      <c r="QVG672" s="7"/>
      <c r="QVH672" s="7"/>
      <c r="QVI672" s="7"/>
      <c r="QVJ672" s="7"/>
      <c r="QVK672" s="7"/>
      <c r="QVL672" s="7"/>
      <c r="QVM672" s="7"/>
      <c r="QVN672" s="7"/>
      <c r="QVO672" s="7"/>
      <c r="QVP672" s="7"/>
      <c r="QVQ672" s="7"/>
      <c r="QVR672" s="7"/>
      <c r="QVS672" s="7"/>
      <c r="QVT672" s="7"/>
      <c r="QVU672" s="7"/>
      <c r="QVV672" s="7"/>
      <c r="QVW672" s="7"/>
      <c r="QVX672" s="7"/>
      <c r="QVY672" s="7"/>
      <c r="QVZ672" s="7"/>
      <c r="QWA672" s="7"/>
      <c r="QWB672" s="7"/>
      <c r="QWC672" s="7"/>
      <c r="QWD672" s="7"/>
      <c r="QWE672" s="7"/>
      <c r="QWF672" s="7"/>
      <c r="QWG672" s="7"/>
      <c r="QWH672" s="7"/>
      <c r="QWI672" s="7"/>
      <c r="QWJ672" s="7"/>
      <c r="QWK672" s="7"/>
      <c r="QWL672" s="7"/>
      <c r="QWM672" s="7"/>
      <c r="QWN672" s="7"/>
      <c r="QWO672" s="7"/>
      <c r="QWP672" s="7"/>
      <c r="QWQ672" s="7"/>
      <c r="QWR672" s="7"/>
      <c r="QWS672" s="7"/>
      <c r="QWT672" s="7"/>
      <c r="QWU672" s="7"/>
      <c r="QWV672" s="7"/>
      <c r="QWW672" s="7"/>
      <c r="QWX672" s="7"/>
      <c r="QWY672" s="7"/>
      <c r="QWZ672" s="7"/>
      <c r="QXA672" s="7"/>
      <c r="QXB672" s="7"/>
      <c r="QXC672" s="7"/>
      <c r="QXD672" s="7"/>
      <c r="QXE672" s="7"/>
      <c r="QXF672" s="7"/>
      <c r="QXG672" s="7"/>
      <c r="QXH672" s="7"/>
      <c r="QXI672" s="7"/>
      <c r="QXJ672" s="7"/>
      <c r="QXK672" s="7"/>
      <c r="QXL672" s="7"/>
      <c r="QXM672" s="7"/>
      <c r="QXN672" s="7"/>
      <c r="QXO672" s="7"/>
      <c r="QXP672" s="7"/>
      <c r="QXQ672" s="7"/>
      <c r="QXR672" s="7"/>
      <c r="QXS672" s="7"/>
      <c r="QXT672" s="7"/>
      <c r="QXU672" s="7"/>
      <c r="QXV672" s="7"/>
      <c r="QXW672" s="7"/>
      <c r="QXX672" s="7"/>
      <c r="QXY672" s="7"/>
      <c r="QXZ672" s="7"/>
      <c r="QYA672" s="7"/>
      <c r="QYB672" s="7"/>
      <c r="QYC672" s="7"/>
      <c r="QYD672" s="7"/>
      <c r="QYE672" s="7"/>
      <c r="QYF672" s="7"/>
      <c r="QYG672" s="7"/>
      <c r="QYH672" s="7"/>
      <c r="QYI672" s="7"/>
      <c r="QYJ672" s="7"/>
      <c r="QYK672" s="7"/>
      <c r="QYL672" s="7"/>
      <c r="QYM672" s="7"/>
      <c r="QYN672" s="7"/>
      <c r="QYO672" s="7"/>
      <c r="QYP672" s="7"/>
      <c r="QYQ672" s="7"/>
      <c r="QYR672" s="7"/>
      <c r="QYS672" s="7"/>
      <c r="QYT672" s="7"/>
      <c r="QYU672" s="7"/>
      <c r="QYV672" s="7"/>
      <c r="QYW672" s="7"/>
      <c r="QYX672" s="7"/>
      <c r="QYY672" s="7"/>
      <c r="QYZ672" s="7"/>
      <c r="QZA672" s="7"/>
      <c r="QZB672" s="7"/>
      <c r="QZC672" s="7"/>
      <c r="QZD672" s="7"/>
      <c r="QZE672" s="7"/>
      <c r="QZF672" s="7"/>
      <c r="QZG672" s="7"/>
      <c r="QZH672" s="7"/>
      <c r="QZI672" s="7"/>
      <c r="QZJ672" s="7"/>
      <c r="QZK672" s="7"/>
      <c r="QZL672" s="7"/>
      <c r="QZM672" s="7"/>
      <c r="QZN672" s="7"/>
      <c r="QZO672" s="7"/>
      <c r="QZP672" s="7"/>
      <c r="QZQ672" s="7"/>
      <c r="QZR672" s="7"/>
      <c r="QZS672" s="7"/>
      <c r="QZT672" s="7"/>
      <c r="QZU672" s="7"/>
      <c r="QZV672" s="7"/>
      <c r="QZW672" s="7"/>
      <c r="QZX672" s="7"/>
      <c r="QZY672" s="7"/>
      <c r="QZZ672" s="7"/>
      <c r="RAA672" s="7"/>
      <c r="RAB672" s="7"/>
      <c r="RAC672" s="7"/>
      <c r="RAD672" s="7"/>
      <c r="RAE672" s="7"/>
      <c r="RAF672" s="7"/>
      <c r="RAG672" s="7"/>
      <c r="RAH672" s="7"/>
      <c r="RAI672" s="7"/>
      <c r="RAJ672" s="7"/>
      <c r="RAK672" s="7"/>
      <c r="RAL672" s="7"/>
      <c r="RAM672" s="7"/>
      <c r="RAN672" s="7"/>
      <c r="RAO672" s="7"/>
      <c r="RAP672" s="7"/>
      <c r="RAQ672" s="7"/>
      <c r="RAR672" s="7"/>
      <c r="RAS672" s="7"/>
      <c r="RAT672" s="7"/>
      <c r="RAU672" s="7"/>
      <c r="RAV672" s="7"/>
      <c r="RAW672" s="7"/>
      <c r="RAX672" s="7"/>
      <c r="RAY672" s="7"/>
      <c r="RAZ672" s="7"/>
      <c r="RBA672" s="7"/>
      <c r="RBB672" s="7"/>
      <c r="RBC672" s="7"/>
      <c r="RBD672" s="7"/>
      <c r="RBE672" s="7"/>
      <c r="RBF672" s="7"/>
      <c r="RBG672" s="7"/>
      <c r="RBH672" s="7"/>
      <c r="RBI672" s="7"/>
      <c r="RBJ672" s="7"/>
      <c r="RBK672" s="7"/>
      <c r="RBL672" s="7"/>
      <c r="RBM672" s="7"/>
      <c r="RBN672" s="7"/>
      <c r="RBO672" s="7"/>
      <c r="RBP672" s="7"/>
      <c r="RBQ672" s="7"/>
      <c r="RBR672" s="7"/>
      <c r="RBS672" s="7"/>
      <c r="RBT672" s="7"/>
      <c r="RBU672" s="7"/>
      <c r="RBV672" s="7"/>
      <c r="RBW672" s="7"/>
      <c r="RBX672" s="7"/>
      <c r="RBY672" s="7"/>
      <c r="RBZ672" s="7"/>
      <c r="RCA672" s="7"/>
      <c r="RCB672" s="7"/>
      <c r="RCC672" s="7"/>
      <c r="RCD672" s="7"/>
      <c r="RCE672" s="7"/>
      <c r="RCF672" s="7"/>
      <c r="RCG672" s="7"/>
      <c r="RCH672" s="7"/>
      <c r="RCI672" s="7"/>
      <c r="RCJ672" s="7"/>
      <c r="RCK672" s="7"/>
      <c r="RCL672" s="7"/>
      <c r="RCM672" s="7"/>
      <c r="RCN672" s="7"/>
      <c r="RCO672" s="7"/>
      <c r="RCP672" s="7"/>
      <c r="RCQ672" s="7"/>
      <c r="RCR672" s="7"/>
      <c r="RCS672" s="7"/>
      <c r="RCT672" s="7"/>
      <c r="RCU672" s="7"/>
      <c r="RCV672" s="7"/>
      <c r="RCW672" s="7"/>
      <c r="RCX672" s="7"/>
      <c r="RCY672" s="7"/>
      <c r="RCZ672" s="7"/>
      <c r="RDA672" s="7"/>
      <c r="RDB672" s="7"/>
      <c r="RDC672" s="7"/>
      <c r="RDD672" s="7"/>
      <c r="RDE672" s="7"/>
      <c r="RDF672" s="7"/>
      <c r="RDG672" s="7"/>
      <c r="RDH672" s="7"/>
      <c r="RDI672" s="7"/>
      <c r="RDJ672" s="7"/>
      <c r="RDK672" s="7"/>
      <c r="RDL672" s="7"/>
      <c r="RDM672" s="7"/>
      <c r="RDN672" s="7"/>
      <c r="RDO672" s="7"/>
      <c r="RDP672" s="7"/>
      <c r="RDQ672" s="7"/>
      <c r="RDR672" s="7"/>
      <c r="RDS672" s="7"/>
      <c r="RDT672" s="7"/>
      <c r="RDU672" s="7"/>
      <c r="RDV672" s="7"/>
      <c r="RDW672" s="7"/>
      <c r="RDX672" s="7"/>
      <c r="RDY672" s="7"/>
      <c r="RDZ672" s="7"/>
      <c r="REA672" s="7"/>
      <c r="REB672" s="7"/>
      <c r="REC672" s="7"/>
      <c r="RED672" s="7"/>
      <c r="REE672" s="7"/>
      <c r="REF672" s="7"/>
      <c r="REG672" s="7"/>
      <c r="REH672" s="7"/>
      <c r="REI672" s="7"/>
      <c r="REJ672" s="7"/>
      <c r="REK672" s="7"/>
      <c r="REL672" s="7"/>
      <c r="REM672" s="7"/>
      <c r="REN672" s="7"/>
      <c r="REO672" s="7"/>
      <c r="REP672" s="7"/>
      <c r="REQ672" s="7"/>
      <c r="RER672" s="7"/>
      <c r="RES672" s="7"/>
      <c r="RET672" s="7"/>
      <c r="REU672" s="7"/>
      <c r="REV672" s="7"/>
      <c r="REW672" s="7"/>
      <c r="REX672" s="7"/>
      <c r="REY672" s="7"/>
      <c r="REZ672" s="7"/>
      <c r="RFA672" s="7"/>
      <c r="RFB672" s="7"/>
      <c r="RFC672" s="7"/>
      <c r="RFD672" s="7"/>
      <c r="RFE672" s="7"/>
      <c r="RFF672" s="7"/>
      <c r="RFG672" s="7"/>
      <c r="RFH672" s="7"/>
      <c r="RFI672" s="7"/>
      <c r="RFJ672" s="7"/>
      <c r="RFK672" s="7"/>
      <c r="RFL672" s="7"/>
      <c r="RFM672" s="7"/>
      <c r="RFN672" s="7"/>
      <c r="RFO672" s="7"/>
      <c r="RFP672" s="7"/>
      <c r="RFQ672" s="7"/>
      <c r="RFR672" s="7"/>
      <c r="RFS672" s="7"/>
      <c r="RFT672" s="7"/>
      <c r="RFU672" s="7"/>
      <c r="RFV672" s="7"/>
      <c r="RFW672" s="7"/>
      <c r="RFX672" s="7"/>
      <c r="RFY672" s="7"/>
      <c r="RFZ672" s="7"/>
      <c r="RGA672" s="7"/>
      <c r="RGB672" s="7"/>
      <c r="RGC672" s="7"/>
      <c r="RGD672" s="7"/>
      <c r="RGE672" s="7"/>
      <c r="RGF672" s="7"/>
      <c r="RGG672" s="7"/>
      <c r="RGH672" s="7"/>
      <c r="RGI672" s="7"/>
      <c r="RGJ672" s="7"/>
      <c r="RGK672" s="7"/>
      <c r="RGL672" s="7"/>
      <c r="RGM672" s="7"/>
      <c r="RGN672" s="7"/>
      <c r="RGO672" s="7"/>
      <c r="RGP672" s="7"/>
      <c r="RGQ672" s="7"/>
      <c r="RGR672" s="7"/>
      <c r="RGS672" s="7"/>
      <c r="RGT672" s="7"/>
      <c r="RGU672" s="7"/>
      <c r="RGV672" s="7"/>
      <c r="RGW672" s="7"/>
      <c r="RGX672" s="7"/>
      <c r="RGY672" s="7"/>
      <c r="RGZ672" s="7"/>
      <c r="RHA672" s="7"/>
      <c r="RHB672" s="7"/>
      <c r="RHC672" s="7"/>
      <c r="RHD672" s="7"/>
      <c r="RHE672" s="7"/>
      <c r="RHF672" s="7"/>
      <c r="RHG672" s="7"/>
      <c r="RHH672" s="7"/>
      <c r="RHI672" s="7"/>
      <c r="RHJ672" s="7"/>
      <c r="RHK672" s="7"/>
      <c r="RHL672" s="7"/>
      <c r="RHM672" s="7"/>
      <c r="RHN672" s="7"/>
      <c r="RHO672" s="7"/>
      <c r="RHP672" s="7"/>
      <c r="RHQ672" s="7"/>
      <c r="RHR672" s="7"/>
      <c r="RHS672" s="7"/>
      <c r="RHT672" s="7"/>
      <c r="RHU672" s="7"/>
      <c r="RHV672" s="7"/>
      <c r="RHW672" s="7"/>
      <c r="RHX672" s="7"/>
      <c r="RHY672" s="7"/>
      <c r="RHZ672" s="7"/>
      <c r="RIA672" s="7"/>
      <c r="RIB672" s="7"/>
      <c r="RIC672" s="7"/>
      <c r="RID672" s="7"/>
      <c r="RIE672" s="7"/>
      <c r="RIF672" s="7"/>
      <c r="RIG672" s="7"/>
      <c r="RIH672" s="7"/>
      <c r="RII672" s="7"/>
      <c r="RIJ672" s="7"/>
      <c r="RIK672" s="7"/>
      <c r="RIL672" s="7"/>
      <c r="RIM672" s="7"/>
      <c r="RIN672" s="7"/>
      <c r="RIO672" s="7"/>
      <c r="RIP672" s="7"/>
      <c r="RIQ672" s="7"/>
      <c r="RIR672" s="7"/>
      <c r="RIS672" s="7"/>
      <c r="RIT672" s="7"/>
      <c r="RIU672" s="7"/>
      <c r="RIV672" s="7"/>
      <c r="RIW672" s="7"/>
      <c r="RIX672" s="7"/>
      <c r="RIY672" s="7"/>
      <c r="RIZ672" s="7"/>
      <c r="RJA672" s="7"/>
      <c r="RJB672" s="7"/>
      <c r="RJC672" s="7"/>
      <c r="RJD672" s="7"/>
      <c r="RJE672" s="7"/>
      <c r="RJF672" s="7"/>
      <c r="RJG672" s="7"/>
      <c r="RJH672" s="7"/>
      <c r="RJI672" s="7"/>
      <c r="RJJ672" s="7"/>
      <c r="RJK672" s="7"/>
      <c r="RJL672" s="7"/>
      <c r="RJM672" s="7"/>
      <c r="RJN672" s="7"/>
      <c r="RJO672" s="7"/>
      <c r="RJP672" s="7"/>
      <c r="RJQ672" s="7"/>
      <c r="RJR672" s="7"/>
      <c r="RJS672" s="7"/>
      <c r="RJT672" s="7"/>
      <c r="RJU672" s="7"/>
      <c r="RJV672" s="7"/>
      <c r="RJW672" s="7"/>
      <c r="RJX672" s="7"/>
      <c r="RJY672" s="7"/>
      <c r="RJZ672" s="7"/>
      <c r="RKA672" s="7"/>
      <c r="RKB672" s="7"/>
      <c r="RKC672" s="7"/>
      <c r="RKD672" s="7"/>
      <c r="RKE672" s="7"/>
      <c r="RKF672" s="7"/>
      <c r="RKG672" s="7"/>
      <c r="RKH672" s="7"/>
      <c r="RKI672" s="7"/>
      <c r="RKJ672" s="7"/>
      <c r="RKK672" s="7"/>
      <c r="RKL672" s="7"/>
      <c r="RKM672" s="7"/>
      <c r="RKN672" s="7"/>
      <c r="RKO672" s="7"/>
      <c r="RKP672" s="7"/>
      <c r="RKQ672" s="7"/>
      <c r="RKR672" s="7"/>
      <c r="RKS672" s="7"/>
      <c r="RKT672" s="7"/>
      <c r="RKU672" s="7"/>
      <c r="RKV672" s="7"/>
      <c r="RKW672" s="7"/>
      <c r="RKX672" s="7"/>
      <c r="RKY672" s="7"/>
      <c r="RKZ672" s="7"/>
      <c r="RLA672" s="7"/>
      <c r="RLB672" s="7"/>
      <c r="RLC672" s="7"/>
      <c r="RLD672" s="7"/>
      <c r="RLE672" s="7"/>
      <c r="RLF672" s="7"/>
      <c r="RLG672" s="7"/>
      <c r="RLH672" s="7"/>
      <c r="RLI672" s="7"/>
      <c r="RLJ672" s="7"/>
      <c r="RLK672" s="7"/>
      <c r="RLL672" s="7"/>
      <c r="RLM672" s="7"/>
      <c r="RLN672" s="7"/>
      <c r="RLO672" s="7"/>
      <c r="RLP672" s="7"/>
      <c r="RLQ672" s="7"/>
      <c r="RLR672" s="7"/>
      <c r="RLS672" s="7"/>
      <c r="RLT672" s="7"/>
      <c r="RLU672" s="7"/>
      <c r="RLV672" s="7"/>
      <c r="RLW672" s="7"/>
      <c r="RLX672" s="7"/>
      <c r="RLY672" s="7"/>
      <c r="RLZ672" s="7"/>
      <c r="RMA672" s="7"/>
      <c r="RMB672" s="7"/>
      <c r="RMC672" s="7"/>
      <c r="RMD672" s="7"/>
      <c r="RME672" s="7"/>
      <c r="RMF672" s="7"/>
      <c r="RMG672" s="7"/>
      <c r="RMH672" s="7"/>
      <c r="RMI672" s="7"/>
      <c r="RMJ672" s="7"/>
      <c r="RMK672" s="7"/>
      <c r="RML672" s="7"/>
      <c r="RMM672" s="7"/>
      <c r="RMN672" s="7"/>
      <c r="RMO672" s="7"/>
      <c r="RMP672" s="7"/>
      <c r="RMQ672" s="7"/>
      <c r="RMR672" s="7"/>
      <c r="RMS672" s="7"/>
      <c r="RMT672" s="7"/>
      <c r="RMU672" s="7"/>
      <c r="RMV672" s="7"/>
      <c r="RMW672" s="7"/>
      <c r="RMX672" s="7"/>
      <c r="RMY672" s="7"/>
      <c r="RMZ672" s="7"/>
      <c r="RNA672" s="7"/>
      <c r="RNB672" s="7"/>
      <c r="RNC672" s="7"/>
      <c r="RND672" s="7"/>
      <c r="RNE672" s="7"/>
      <c r="RNF672" s="7"/>
      <c r="RNG672" s="7"/>
      <c r="RNH672" s="7"/>
      <c r="RNI672" s="7"/>
      <c r="RNJ672" s="7"/>
      <c r="RNK672" s="7"/>
      <c r="RNL672" s="7"/>
      <c r="RNM672" s="7"/>
      <c r="RNN672" s="7"/>
      <c r="RNO672" s="7"/>
      <c r="RNP672" s="7"/>
      <c r="RNQ672" s="7"/>
      <c r="RNR672" s="7"/>
      <c r="RNS672" s="7"/>
      <c r="RNT672" s="7"/>
      <c r="RNU672" s="7"/>
      <c r="RNV672" s="7"/>
      <c r="RNW672" s="7"/>
      <c r="RNX672" s="7"/>
      <c r="RNY672" s="7"/>
      <c r="RNZ672" s="7"/>
      <c r="ROA672" s="7"/>
      <c r="ROB672" s="7"/>
      <c r="ROC672" s="7"/>
      <c r="ROD672" s="7"/>
      <c r="ROE672" s="7"/>
      <c r="ROF672" s="7"/>
      <c r="ROG672" s="7"/>
      <c r="ROH672" s="7"/>
      <c r="ROI672" s="7"/>
      <c r="ROJ672" s="7"/>
      <c r="ROK672" s="7"/>
      <c r="ROL672" s="7"/>
      <c r="ROM672" s="7"/>
      <c r="RON672" s="7"/>
      <c r="ROO672" s="7"/>
      <c r="ROP672" s="7"/>
      <c r="ROQ672" s="7"/>
      <c r="ROR672" s="7"/>
      <c r="ROS672" s="7"/>
      <c r="ROT672" s="7"/>
      <c r="ROU672" s="7"/>
      <c r="ROV672" s="7"/>
      <c r="ROW672" s="7"/>
      <c r="ROX672" s="7"/>
      <c r="ROY672" s="7"/>
      <c r="ROZ672" s="7"/>
      <c r="RPA672" s="7"/>
      <c r="RPB672" s="7"/>
      <c r="RPC672" s="7"/>
      <c r="RPD672" s="7"/>
      <c r="RPE672" s="7"/>
      <c r="RPF672" s="7"/>
      <c r="RPG672" s="7"/>
      <c r="RPH672" s="7"/>
      <c r="RPI672" s="7"/>
      <c r="RPJ672" s="7"/>
      <c r="RPK672" s="7"/>
      <c r="RPL672" s="7"/>
      <c r="RPM672" s="7"/>
      <c r="RPN672" s="7"/>
      <c r="RPO672" s="7"/>
      <c r="RPP672" s="7"/>
      <c r="RPQ672" s="7"/>
      <c r="RPR672" s="7"/>
      <c r="RPS672" s="7"/>
      <c r="RPT672" s="7"/>
      <c r="RPU672" s="7"/>
      <c r="RPV672" s="7"/>
      <c r="RPW672" s="7"/>
      <c r="RPX672" s="7"/>
      <c r="RPY672" s="7"/>
      <c r="RPZ672" s="7"/>
      <c r="RQA672" s="7"/>
      <c r="RQB672" s="7"/>
      <c r="RQC672" s="7"/>
      <c r="RQD672" s="7"/>
      <c r="RQE672" s="7"/>
      <c r="RQF672" s="7"/>
      <c r="RQG672" s="7"/>
      <c r="RQH672" s="7"/>
      <c r="RQI672" s="7"/>
      <c r="RQJ672" s="7"/>
      <c r="RQK672" s="7"/>
      <c r="RQL672" s="7"/>
      <c r="RQM672" s="7"/>
      <c r="RQN672" s="7"/>
      <c r="RQO672" s="7"/>
      <c r="RQP672" s="7"/>
      <c r="RQQ672" s="7"/>
      <c r="RQR672" s="7"/>
      <c r="RQS672" s="7"/>
      <c r="RQT672" s="7"/>
      <c r="RQU672" s="7"/>
      <c r="RQV672" s="7"/>
      <c r="RQW672" s="7"/>
      <c r="RQX672" s="7"/>
      <c r="RQY672" s="7"/>
      <c r="RQZ672" s="7"/>
      <c r="RRA672" s="7"/>
      <c r="RRB672" s="7"/>
      <c r="RRC672" s="7"/>
      <c r="RRD672" s="7"/>
      <c r="RRE672" s="7"/>
      <c r="RRF672" s="7"/>
      <c r="RRG672" s="7"/>
      <c r="RRH672" s="7"/>
      <c r="RRI672" s="7"/>
      <c r="RRJ672" s="7"/>
      <c r="RRK672" s="7"/>
      <c r="RRL672" s="7"/>
      <c r="RRM672" s="7"/>
      <c r="RRN672" s="7"/>
      <c r="RRO672" s="7"/>
      <c r="RRP672" s="7"/>
      <c r="RRQ672" s="7"/>
      <c r="RRR672" s="7"/>
      <c r="RRS672" s="7"/>
      <c r="RRT672" s="7"/>
      <c r="RRU672" s="7"/>
      <c r="RRV672" s="7"/>
      <c r="RRW672" s="7"/>
      <c r="RRX672" s="7"/>
      <c r="RRY672" s="7"/>
      <c r="RRZ672" s="7"/>
      <c r="RSA672" s="7"/>
      <c r="RSB672" s="7"/>
      <c r="RSC672" s="7"/>
      <c r="RSD672" s="7"/>
      <c r="RSE672" s="7"/>
      <c r="RSF672" s="7"/>
      <c r="RSG672" s="7"/>
      <c r="RSH672" s="7"/>
      <c r="RSI672" s="7"/>
      <c r="RSJ672" s="7"/>
      <c r="RSK672" s="7"/>
      <c r="RSL672" s="7"/>
      <c r="RSM672" s="7"/>
      <c r="RSN672" s="7"/>
      <c r="RSO672" s="7"/>
      <c r="RSP672" s="7"/>
      <c r="RSQ672" s="7"/>
      <c r="RSR672" s="7"/>
      <c r="RSS672" s="7"/>
      <c r="RST672" s="7"/>
      <c r="RSU672" s="7"/>
      <c r="RSV672" s="7"/>
      <c r="RSW672" s="7"/>
      <c r="RSX672" s="7"/>
      <c r="RSY672" s="7"/>
      <c r="RSZ672" s="7"/>
      <c r="RTA672" s="7"/>
      <c r="RTB672" s="7"/>
      <c r="RTC672" s="7"/>
      <c r="RTD672" s="7"/>
      <c r="RTE672" s="7"/>
      <c r="RTF672" s="7"/>
      <c r="RTG672" s="7"/>
      <c r="RTH672" s="7"/>
      <c r="RTI672" s="7"/>
      <c r="RTJ672" s="7"/>
      <c r="RTK672" s="7"/>
      <c r="RTL672" s="7"/>
      <c r="RTM672" s="7"/>
      <c r="RTN672" s="7"/>
      <c r="RTO672" s="7"/>
      <c r="RTP672" s="7"/>
      <c r="RTQ672" s="7"/>
      <c r="RTR672" s="7"/>
      <c r="RTS672" s="7"/>
      <c r="RTT672" s="7"/>
      <c r="RTU672" s="7"/>
      <c r="RTV672" s="7"/>
      <c r="RTW672" s="7"/>
      <c r="RTX672" s="7"/>
      <c r="RTY672" s="7"/>
      <c r="RTZ672" s="7"/>
      <c r="RUA672" s="7"/>
      <c r="RUB672" s="7"/>
      <c r="RUC672" s="7"/>
      <c r="RUD672" s="7"/>
      <c r="RUE672" s="7"/>
      <c r="RUF672" s="7"/>
      <c r="RUG672" s="7"/>
      <c r="RUH672" s="7"/>
      <c r="RUI672" s="7"/>
      <c r="RUJ672" s="7"/>
      <c r="RUK672" s="7"/>
      <c r="RUL672" s="7"/>
      <c r="RUM672" s="7"/>
      <c r="RUN672" s="7"/>
      <c r="RUO672" s="7"/>
      <c r="RUP672" s="7"/>
      <c r="RUQ672" s="7"/>
      <c r="RUR672" s="7"/>
      <c r="RUS672" s="7"/>
      <c r="RUT672" s="7"/>
      <c r="RUU672" s="7"/>
      <c r="RUV672" s="7"/>
      <c r="RUW672" s="7"/>
      <c r="RUX672" s="7"/>
      <c r="RUY672" s="7"/>
      <c r="RUZ672" s="7"/>
      <c r="RVA672" s="7"/>
      <c r="RVB672" s="7"/>
      <c r="RVC672" s="7"/>
      <c r="RVD672" s="7"/>
      <c r="RVE672" s="7"/>
      <c r="RVF672" s="7"/>
      <c r="RVG672" s="7"/>
      <c r="RVH672" s="7"/>
      <c r="RVI672" s="7"/>
      <c r="RVJ672" s="7"/>
      <c r="RVK672" s="7"/>
      <c r="RVL672" s="7"/>
      <c r="RVM672" s="7"/>
      <c r="RVN672" s="7"/>
      <c r="RVO672" s="7"/>
      <c r="RVP672" s="7"/>
      <c r="RVQ672" s="7"/>
      <c r="RVR672" s="7"/>
      <c r="RVS672" s="7"/>
      <c r="RVT672" s="7"/>
      <c r="RVU672" s="7"/>
      <c r="RVV672" s="7"/>
      <c r="RVW672" s="7"/>
      <c r="RVX672" s="7"/>
      <c r="RVY672" s="7"/>
      <c r="RVZ672" s="7"/>
      <c r="RWA672" s="7"/>
      <c r="RWB672" s="7"/>
      <c r="RWC672" s="7"/>
      <c r="RWD672" s="7"/>
      <c r="RWE672" s="7"/>
      <c r="RWF672" s="7"/>
      <c r="RWG672" s="7"/>
      <c r="RWH672" s="7"/>
      <c r="RWI672" s="7"/>
      <c r="RWJ672" s="7"/>
      <c r="RWK672" s="7"/>
      <c r="RWL672" s="7"/>
      <c r="RWM672" s="7"/>
      <c r="RWN672" s="7"/>
      <c r="RWO672" s="7"/>
      <c r="RWP672" s="7"/>
      <c r="RWQ672" s="7"/>
      <c r="RWR672" s="7"/>
      <c r="RWS672" s="7"/>
      <c r="RWT672" s="7"/>
      <c r="RWU672" s="7"/>
      <c r="RWV672" s="7"/>
      <c r="RWW672" s="7"/>
      <c r="RWX672" s="7"/>
      <c r="RWY672" s="7"/>
      <c r="RWZ672" s="7"/>
      <c r="RXA672" s="7"/>
      <c r="RXB672" s="7"/>
      <c r="RXC672" s="7"/>
      <c r="RXD672" s="7"/>
      <c r="RXE672" s="7"/>
      <c r="RXF672" s="7"/>
      <c r="RXG672" s="7"/>
      <c r="RXH672" s="7"/>
      <c r="RXI672" s="7"/>
      <c r="RXJ672" s="7"/>
      <c r="RXK672" s="7"/>
      <c r="RXL672" s="7"/>
      <c r="RXM672" s="7"/>
      <c r="RXN672" s="7"/>
      <c r="RXO672" s="7"/>
      <c r="RXP672" s="7"/>
      <c r="RXQ672" s="7"/>
      <c r="RXR672" s="7"/>
      <c r="RXS672" s="7"/>
      <c r="RXT672" s="7"/>
      <c r="RXU672" s="7"/>
      <c r="RXV672" s="7"/>
      <c r="RXW672" s="7"/>
      <c r="RXX672" s="7"/>
      <c r="RXY672" s="7"/>
      <c r="RXZ672" s="7"/>
      <c r="RYA672" s="7"/>
      <c r="RYB672" s="7"/>
      <c r="RYC672" s="7"/>
      <c r="RYD672" s="7"/>
      <c r="RYE672" s="7"/>
      <c r="RYF672" s="7"/>
      <c r="RYG672" s="7"/>
      <c r="RYH672" s="7"/>
      <c r="RYI672" s="7"/>
      <c r="RYJ672" s="7"/>
      <c r="RYK672" s="7"/>
      <c r="RYL672" s="7"/>
      <c r="RYM672" s="7"/>
      <c r="RYN672" s="7"/>
      <c r="RYO672" s="7"/>
      <c r="RYP672" s="7"/>
      <c r="RYQ672" s="7"/>
      <c r="RYR672" s="7"/>
      <c r="RYS672" s="7"/>
      <c r="RYT672" s="7"/>
      <c r="RYU672" s="7"/>
      <c r="RYV672" s="7"/>
      <c r="RYW672" s="7"/>
      <c r="RYX672" s="7"/>
      <c r="RYY672" s="7"/>
      <c r="RYZ672" s="7"/>
      <c r="RZA672" s="7"/>
      <c r="RZB672" s="7"/>
      <c r="RZC672" s="7"/>
      <c r="RZD672" s="7"/>
      <c r="RZE672" s="7"/>
      <c r="RZF672" s="7"/>
      <c r="RZG672" s="7"/>
      <c r="RZH672" s="7"/>
      <c r="RZI672" s="7"/>
      <c r="RZJ672" s="7"/>
      <c r="RZK672" s="7"/>
      <c r="RZL672" s="7"/>
      <c r="RZM672" s="7"/>
      <c r="RZN672" s="7"/>
      <c r="RZO672" s="7"/>
      <c r="RZP672" s="7"/>
      <c r="RZQ672" s="7"/>
      <c r="RZR672" s="7"/>
      <c r="RZS672" s="7"/>
      <c r="RZT672" s="7"/>
      <c r="RZU672" s="7"/>
      <c r="RZV672" s="7"/>
      <c r="RZW672" s="7"/>
      <c r="RZX672" s="7"/>
      <c r="RZY672" s="7"/>
      <c r="RZZ672" s="7"/>
      <c r="SAA672" s="7"/>
      <c r="SAB672" s="7"/>
      <c r="SAC672" s="7"/>
      <c r="SAD672" s="7"/>
      <c r="SAE672" s="7"/>
      <c r="SAF672" s="7"/>
      <c r="SAG672" s="7"/>
      <c r="SAH672" s="7"/>
      <c r="SAI672" s="7"/>
      <c r="SAJ672" s="7"/>
      <c r="SAK672" s="7"/>
      <c r="SAL672" s="7"/>
      <c r="SAM672" s="7"/>
      <c r="SAN672" s="7"/>
      <c r="SAO672" s="7"/>
      <c r="SAP672" s="7"/>
      <c r="SAQ672" s="7"/>
      <c r="SAR672" s="7"/>
      <c r="SAS672" s="7"/>
      <c r="SAT672" s="7"/>
      <c r="SAU672" s="7"/>
      <c r="SAV672" s="7"/>
      <c r="SAW672" s="7"/>
      <c r="SAX672" s="7"/>
      <c r="SAY672" s="7"/>
      <c r="SAZ672" s="7"/>
      <c r="SBA672" s="7"/>
      <c r="SBB672" s="7"/>
      <c r="SBC672" s="7"/>
      <c r="SBD672" s="7"/>
      <c r="SBE672" s="7"/>
      <c r="SBF672" s="7"/>
      <c r="SBG672" s="7"/>
      <c r="SBH672" s="7"/>
      <c r="SBI672" s="7"/>
      <c r="SBJ672" s="7"/>
      <c r="SBK672" s="7"/>
      <c r="SBL672" s="7"/>
      <c r="SBM672" s="7"/>
      <c r="SBN672" s="7"/>
      <c r="SBO672" s="7"/>
      <c r="SBP672" s="7"/>
      <c r="SBQ672" s="7"/>
      <c r="SBR672" s="7"/>
      <c r="SBS672" s="7"/>
      <c r="SBT672" s="7"/>
      <c r="SBU672" s="7"/>
      <c r="SBV672" s="7"/>
      <c r="SBW672" s="7"/>
      <c r="SBX672" s="7"/>
      <c r="SBY672" s="7"/>
      <c r="SBZ672" s="7"/>
      <c r="SCA672" s="7"/>
      <c r="SCB672" s="7"/>
      <c r="SCC672" s="7"/>
      <c r="SCD672" s="7"/>
      <c r="SCE672" s="7"/>
      <c r="SCF672" s="7"/>
      <c r="SCG672" s="7"/>
      <c r="SCH672" s="7"/>
      <c r="SCI672" s="7"/>
      <c r="SCJ672" s="7"/>
      <c r="SCK672" s="7"/>
      <c r="SCL672" s="7"/>
      <c r="SCM672" s="7"/>
      <c r="SCN672" s="7"/>
      <c r="SCO672" s="7"/>
      <c r="SCP672" s="7"/>
      <c r="SCQ672" s="7"/>
      <c r="SCR672" s="7"/>
      <c r="SCS672" s="7"/>
      <c r="SCT672" s="7"/>
      <c r="SCU672" s="7"/>
      <c r="SCV672" s="7"/>
      <c r="SCW672" s="7"/>
      <c r="SCX672" s="7"/>
      <c r="SCY672" s="7"/>
      <c r="SCZ672" s="7"/>
      <c r="SDA672" s="7"/>
      <c r="SDB672" s="7"/>
      <c r="SDC672" s="7"/>
      <c r="SDD672" s="7"/>
      <c r="SDE672" s="7"/>
      <c r="SDF672" s="7"/>
      <c r="SDG672" s="7"/>
      <c r="SDH672" s="7"/>
      <c r="SDI672" s="7"/>
      <c r="SDJ672" s="7"/>
      <c r="SDK672" s="7"/>
      <c r="SDL672" s="7"/>
      <c r="SDM672" s="7"/>
      <c r="SDN672" s="7"/>
      <c r="SDO672" s="7"/>
      <c r="SDP672" s="7"/>
      <c r="SDQ672" s="7"/>
      <c r="SDR672" s="7"/>
      <c r="SDS672" s="7"/>
      <c r="SDT672" s="7"/>
      <c r="SDU672" s="7"/>
      <c r="SDV672" s="7"/>
      <c r="SDW672" s="7"/>
      <c r="SDX672" s="7"/>
      <c r="SDY672" s="7"/>
      <c r="SDZ672" s="7"/>
      <c r="SEA672" s="7"/>
      <c r="SEB672" s="7"/>
      <c r="SEC672" s="7"/>
      <c r="SED672" s="7"/>
      <c r="SEE672" s="7"/>
      <c r="SEF672" s="7"/>
      <c r="SEG672" s="7"/>
      <c r="SEH672" s="7"/>
      <c r="SEI672" s="7"/>
      <c r="SEJ672" s="7"/>
      <c r="SEK672" s="7"/>
      <c r="SEL672" s="7"/>
      <c r="SEM672" s="7"/>
      <c r="SEN672" s="7"/>
      <c r="SEO672" s="7"/>
      <c r="SEP672" s="7"/>
      <c r="SEQ672" s="7"/>
      <c r="SER672" s="7"/>
      <c r="SES672" s="7"/>
      <c r="SET672" s="7"/>
      <c r="SEU672" s="7"/>
      <c r="SEV672" s="7"/>
      <c r="SEW672" s="7"/>
      <c r="SEX672" s="7"/>
      <c r="SEY672" s="7"/>
      <c r="SEZ672" s="7"/>
      <c r="SFA672" s="7"/>
      <c r="SFB672" s="7"/>
      <c r="SFC672" s="7"/>
      <c r="SFD672" s="7"/>
      <c r="SFE672" s="7"/>
      <c r="SFF672" s="7"/>
      <c r="SFG672" s="7"/>
      <c r="SFH672" s="7"/>
      <c r="SFI672" s="7"/>
      <c r="SFJ672" s="7"/>
      <c r="SFK672" s="7"/>
      <c r="SFL672" s="7"/>
      <c r="SFM672" s="7"/>
      <c r="SFN672" s="7"/>
      <c r="SFO672" s="7"/>
      <c r="SFP672" s="7"/>
      <c r="SFQ672" s="7"/>
      <c r="SFR672" s="7"/>
      <c r="SFS672" s="7"/>
      <c r="SFT672" s="7"/>
      <c r="SFU672" s="7"/>
      <c r="SFV672" s="7"/>
      <c r="SFW672" s="7"/>
      <c r="SFX672" s="7"/>
      <c r="SFY672" s="7"/>
      <c r="SFZ672" s="7"/>
      <c r="SGA672" s="7"/>
      <c r="SGB672" s="7"/>
      <c r="SGC672" s="7"/>
      <c r="SGD672" s="7"/>
      <c r="SGE672" s="7"/>
      <c r="SGF672" s="7"/>
      <c r="SGG672" s="7"/>
      <c r="SGH672" s="7"/>
      <c r="SGI672" s="7"/>
      <c r="SGJ672" s="7"/>
      <c r="SGK672" s="7"/>
      <c r="SGL672" s="7"/>
      <c r="SGM672" s="7"/>
      <c r="SGN672" s="7"/>
      <c r="SGO672" s="7"/>
      <c r="SGP672" s="7"/>
      <c r="SGQ672" s="7"/>
      <c r="SGR672" s="7"/>
      <c r="SGS672" s="7"/>
      <c r="SGT672" s="7"/>
      <c r="SGU672" s="7"/>
      <c r="SGV672" s="7"/>
      <c r="SGW672" s="7"/>
      <c r="SGX672" s="7"/>
      <c r="SGY672" s="7"/>
      <c r="SGZ672" s="7"/>
      <c r="SHA672" s="7"/>
      <c r="SHB672" s="7"/>
      <c r="SHC672" s="7"/>
      <c r="SHD672" s="7"/>
      <c r="SHE672" s="7"/>
      <c r="SHF672" s="7"/>
      <c r="SHG672" s="7"/>
      <c r="SHH672" s="7"/>
      <c r="SHI672" s="7"/>
      <c r="SHJ672" s="7"/>
      <c r="SHK672" s="7"/>
      <c r="SHL672" s="7"/>
      <c r="SHM672" s="7"/>
      <c r="SHN672" s="7"/>
      <c r="SHO672" s="7"/>
      <c r="SHP672" s="7"/>
      <c r="SHQ672" s="7"/>
      <c r="SHR672" s="7"/>
      <c r="SHS672" s="7"/>
      <c r="SHT672" s="7"/>
      <c r="SHU672" s="7"/>
      <c r="SHV672" s="7"/>
      <c r="SHW672" s="7"/>
      <c r="SHX672" s="7"/>
      <c r="SHY672" s="7"/>
      <c r="SHZ672" s="7"/>
      <c r="SIA672" s="7"/>
      <c r="SIB672" s="7"/>
      <c r="SIC672" s="7"/>
      <c r="SID672" s="7"/>
      <c r="SIE672" s="7"/>
      <c r="SIF672" s="7"/>
      <c r="SIG672" s="7"/>
      <c r="SIH672" s="7"/>
      <c r="SII672" s="7"/>
      <c r="SIJ672" s="7"/>
      <c r="SIK672" s="7"/>
      <c r="SIL672" s="7"/>
      <c r="SIM672" s="7"/>
      <c r="SIN672" s="7"/>
      <c r="SIO672" s="7"/>
      <c r="SIP672" s="7"/>
      <c r="SIQ672" s="7"/>
      <c r="SIR672" s="7"/>
      <c r="SIS672" s="7"/>
      <c r="SIT672" s="7"/>
      <c r="SIU672" s="7"/>
      <c r="SIV672" s="7"/>
      <c r="SIW672" s="7"/>
      <c r="SIX672" s="7"/>
      <c r="SIY672" s="7"/>
      <c r="SIZ672" s="7"/>
      <c r="SJA672" s="7"/>
      <c r="SJB672" s="7"/>
      <c r="SJC672" s="7"/>
      <c r="SJD672" s="7"/>
      <c r="SJE672" s="7"/>
      <c r="SJF672" s="7"/>
      <c r="SJG672" s="7"/>
      <c r="SJH672" s="7"/>
      <c r="SJI672" s="7"/>
      <c r="SJJ672" s="7"/>
      <c r="SJK672" s="7"/>
      <c r="SJL672" s="7"/>
      <c r="SJM672" s="7"/>
      <c r="SJN672" s="7"/>
      <c r="SJO672" s="7"/>
      <c r="SJP672" s="7"/>
      <c r="SJQ672" s="7"/>
      <c r="SJR672" s="7"/>
      <c r="SJS672" s="7"/>
      <c r="SJT672" s="7"/>
      <c r="SJU672" s="7"/>
      <c r="SJV672" s="7"/>
      <c r="SJW672" s="7"/>
      <c r="SJX672" s="7"/>
      <c r="SJY672" s="7"/>
      <c r="SJZ672" s="7"/>
      <c r="SKA672" s="7"/>
      <c r="SKB672" s="7"/>
      <c r="SKC672" s="7"/>
      <c r="SKD672" s="7"/>
      <c r="SKE672" s="7"/>
      <c r="SKF672" s="7"/>
      <c r="SKG672" s="7"/>
      <c r="SKH672" s="7"/>
      <c r="SKI672" s="7"/>
      <c r="SKJ672" s="7"/>
      <c r="SKK672" s="7"/>
      <c r="SKL672" s="7"/>
      <c r="SKM672" s="7"/>
      <c r="SKN672" s="7"/>
      <c r="SKO672" s="7"/>
      <c r="SKP672" s="7"/>
      <c r="SKQ672" s="7"/>
      <c r="SKR672" s="7"/>
      <c r="SKS672" s="7"/>
      <c r="SKT672" s="7"/>
      <c r="SKU672" s="7"/>
      <c r="SKV672" s="7"/>
      <c r="SKW672" s="7"/>
      <c r="SKX672" s="7"/>
      <c r="SKY672" s="7"/>
      <c r="SKZ672" s="7"/>
      <c r="SLA672" s="7"/>
      <c r="SLB672" s="7"/>
      <c r="SLC672" s="7"/>
      <c r="SLD672" s="7"/>
      <c r="SLE672" s="7"/>
      <c r="SLF672" s="7"/>
      <c r="SLG672" s="7"/>
      <c r="SLH672" s="7"/>
      <c r="SLI672" s="7"/>
      <c r="SLJ672" s="7"/>
      <c r="SLK672" s="7"/>
      <c r="SLL672" s="7"/>
      <c r="SLM672" s="7"/>
      <c r="SLN672" s="7"/>
      <c r="SLO672" s="7"/>
      <c r="SLP672" s="7"/>
      <c r="SLQ672" s="7"/>
      <c r="SLR672" s="7"/>
      <c r="SLS672" s="7"/>
      <c r="SLT672" s="7"/>
      <c r="SLU672" s="7"/>
      <c r="SLV672" s="7"/>
      <c r="SLW672" s="7"/>
      <c r="SLX672" s="7"/>
      <c r="SLY672" s="7"/>
      <c r="SLZ672" s="7"/>
      <c r="SMA672" s="7"/>
      <c r="SMB672" s="7"/>
      <c r="SMC672" s="7"/>
      <c r="SMD672" s="7"/>
      <c r="SME672" s="7"/>
      <c r="SMF672" s="7"/>
      <c r="SMG672" s="7"/>
      <c r="SMH672" s="7"/>
      <c r="SMI672" s="7"/>
      <c r="SMJ672" s="7"/>
      <c r="SMK672" s="7"/>
      <c r="SML672" s="7"/>
      <c r="SMM672" s="7"/>
      <c r="SMN672" s="7"/>
      <c r="SMO672" s="7"/>
      <c r="SMP672" s="7"/>
      <c r="SMQ672" s="7"/>
      <c r="SMR672" s="7"/>
      <c r="SMS672" s="7"/>
      <c r="SMT672" s="7"/>
      <c r="SMU672" s="7"/>
      <c r="SMV672" s="7"/>
      <c r="SMW672" s="7"/>
      <c r="SMX672" s="7"/>
      <c r="SMY672" s="7"/>
      <c r="SMZ672" s="7"/>
      <c r="SNA672" s="7"/>
      <c r="SNB672" s="7"/>
      <c r="SNC672" s="7"/>
      <c r="SND672" s="7"/>
      <c r="SNE672" s="7"/>
      <c r="SNF672" s="7"/>
      <c r="SNG672" s="7"/>
      <c r="SNH672" s="7"/>
      <c r="SNI672" s="7"/>
      <c r="SNJ672" s="7"/>
      <c r="SNK672" s="7"/>
      <c r="SNL672" s="7"/>
      <c r="SNM672" s="7"/>
      <c r="SNN672" s="7"/>
      <c r="SNO672" s="7"/>
      <c r="SNP672" s="7"/>
      <c r="SNQ672" s="7"/>
      <c r="SNR672" s="7"/>
      <c r="SNS672" s="7"/>
      <c r="SNT672" s="7"/>
      <c r="SNU672" s="7"/>
      <c r="SNV672" s="7"/>
      <c r="SNW672" s="7"/>
      <c r="SNX672" s="7"/>
      <c r="SNY672" s="7"/>
      <c r="SNZ672" s="7"/>
      <c r="SOA672" s="7"/>
      <c r="SOB672" s="7"/>
      <c r="SOC672" s="7"/>
      <c r="SOD672" s="7"/>
      <c r="SOE672" s="7"/>
      <c r="SOF672" s="7"/>
      <c r="SOG672" s="7"/>
      <c r="SOH672" s="7"/>
      <c r="SOI672" s="7"/>
      <c r="SOJ672" s="7"/>
      <c r="SOK672" s="7"/>
      <c r="SOL672" s="7"/>
      <c r="SOM672" s="7"/>
      <c r="SON672" s="7"/>
      <c r="SOO672" s="7"/>
      <c r="SOP672" s="7"/>
      <c r="SOQ672" s="7"/>
      <c r="SOR672" s="7"/>
      <c r="SOS672" s="7"/>
      <c r="SOT672" s="7"/>
      <c r="SOU672" s="7"/>
      <c r="SOV672" s="7"/>
      <c r="SOW672" s="7"/>
      <c r="SOX672" s="7"/>
      <c r="SOY672" s="7"/>
      <c r="SOZ672" s="7"/>
      <c r="SPA672" s="7"/>
      <c r="SPB672" s="7"/>
      <c r="SPC672" s="7"/>
      <c r="SPD672" s="7"/>
      <c r="SPE672" s="7"/>
      <c r="SPF672" s="7"/>
      <c r="SPG672" s="7"/>
      <c r="SPH672" s="7"/>
      <c r="SPI672" s="7"/>
      <c r="SPJ672" s="7"/>
      <c r="SPK672" s="7"/>
      <c r="SPL672" s="7"/>
      <c r="SPM672" s="7"/>
      <c r="SPN672" s="7"/>
      <c r="SPO672" s="7"/>
      <c r="SPP672" s="7"/>
      <c r="SPQ672" s="7"/>
      <c r="SPR672" s="7"/>
      <c r="SPS672" s="7"/>
      <c r="SPT672" s="7"/>
      <c r="SPU672" s="7"/>
      <c r="SPV672" s="7"/>
      <c r="SPW672" s="7"/>
      <c r="SPX672" s="7"/>
      <c r="SPY672" s="7"/>
      <c r="SPZ672" s="7"/>
      <c r="SQA672" s="7"/>
      <c r="SQB672" s="7"/>
      <c r="SQC672" s="7"/>
      <c r="SQD672" s="7"/>
      <c r="SQE672" s="7"/>
      <c r="SQF672" s="7"/>
      <c r="SQG672" s="7"/>
      <c r="SQH672" s="7"/>
      <c r="SQI672" s="7"/>
      <c r="SQJ672" s="7"/>
      <c r="SQK672" s="7"/>
      <c r="SQL672" s="7"/>
      <c r="SQM672" s="7"/>
      <c r="SQN672" s="7"/>
      <c r="SQO672" s="7"/>
      <c r="SQP672" s="7"/>
      <c r="SQQ672" s="7"/>
      <c r="SQR672" s="7"/>
      <c r="SQS672" s="7"/>
      <c r="SQT672" s="7"/>
      <c r="SQU672" s="7"/>
      <c r="SQV672" s="7"/>
      <c r="SQW672" s="7"/>
      <c r="SQX672" s="7"/>
      <c r="SQY672" s="7"/>
      <c r="SQZ672" s="7"/>
      <c r="SRA672" s="7"/>
      <c r="SRB672" s="7"/>
      <c r="SRC672" s="7"/>
      <c r="SRD672" s="7"/>
      <c r="SRE672" s="7"/>
      <c r="SRF672" s="7"/>
      <c r="SRG672" s="7"/>
      <c r="SRH672" s="7"/>
      <c r="SRI672" s="7"/>
      <c r="SRJ672" s="7"/>
      <c r="SRK672" s="7"/>
      <c r="SRL672" s="7"/>
      <c r="SRM672" s="7"/>
      <c r="SRN672" s="7"/>
      <c r="SRO672" s="7"/>
      <c r="SRP672" s="7"/>
      <c r="SRQ672" s="7"/>
      <c r="SRR672" s="7"/>
      <c r="SRS672" s="7"/>
      <c r="SRT672" s="7"/>
      <c r="SRU672" s="7"/>
      <c r="SRV672" s="7"/>
      <c r="SRW672" s="7"/>
      <c r="SRX672" s="7"/>
      <c r="SRY672" s="7"/>
      <c r="SRZ672" s="7"/>
      <c r="SSA672" s="7"/>
      <c r="SSB672" s="7"/>
      <c r="SSC672" s="7"/>
      <c r="SSD672" s="7"/>
      <c r="SSE672" s="7"/>
      <c r="SSF672" s="7"/>
      <c r="SSG672" s="7"/>
      <c r="SSH672" s="7"/>
      <c r="SSI672" s="7"/>
      <c r="SSJ672" s="7"/>
      <c r="SSK672" s="7"/>
      <c r="SSL672" s="7"/>
      <c r="SSM672" s="7"/>
      <c r="SSN672" s="7"/>
      <c r="SSO672" s="7"/>
      <c r="SSP672" s="7"/>
      <c r="SSQ672" s="7"/>
      <c r="SSR672" s="7"/>
      <c r="SSS672" s="7"/>
      <c r="SST672" s="7"/>
      <c r="SSU672" s="7"/>
      <c r="SSV672" s="7"/>
      <c r="SSW672" s="7"/>
      <c r="SSX672" s="7"/>
      <c r="SSY672" s="7"/>
      <c r="SSZ672" s="7"/>
      <c r="STA672" s="7"/>
      <c r="STB672" s="7"/>
      <c r="STC672" s="7"/>
      <c r="STD672" s="7"/>
      <c r="STE672" s="7"/>
      <c r="STF672" s="7"/>
      <c r="STG672" s="7"/>
      <c r="STH672" s="7"/>
      <c r="STI672" s="7"/>
      <c r="STJ672" s="7"/>
      <c r="STK672" s="7"/>
      <c r="STL672" s="7"/>
      <c r="STM672" s="7"/>
      <c r="STN672" s="7"/>
      <c r="STO672" s="7"/>
      <c r="STP672" s="7"/>
      <c r="STQ672" s="7"/>
      <c r="STR672" s="7"/>
      <c r="STS672" s="7"/>
      <c r="STT672" s="7"/>
      <c r="STU672" s="7"/>
      <c r="STV672" s="7"/>
      <c r="STW672" s="7"/>
      <c r="STX672" s="7"/>
      <c r="STY672" s="7"/>
      <c r="STZ672" s="7"/>
      <c r="SUA672" s="7"/>
      <c r="SUB672" s="7"/>
      <c r="SUC672" s="7"/>
      <c r="SUD672" s="7"/>
      <c r="SUE672" s="7"/>
      <c r="SUF672" s="7"/>
      <c r="SUG672" s="7"/>
      <c r="SUH672" s="7"/>
      <c r="SUI672" s="7"/>
      <c r="SUJ672" s="7"/>
      <c r="SUK672" s="7"/>
      <c r="SUL672" s="7"/>
      <c r="SUM672" s="7"/>
      <c r="SUN672" s="7"/>
      <c r="SUO672" s="7"/>
      <c r="SUP672" s="7"/>
      <c r="SUQ672" s="7"/>
      <c r="SUR672" s="7"/>
      <c r="SUS672" s="7"/>
      <c r="SUT672" s="7"/>
      <c r="SUU672" s="7"/>
      <c r="SUV672" s="7"/>
      <c r="SUW672" s="7"/>
      <c r="SUX672" s="7"/>
      <c r="SUY672" s="7"/>
      <c r="SUZ672" s="7"/>
      <c r="SVA672" s="7"/>
      <c r="SVB672" s="7"/>
      <c r="SVC672" s="7"/>
      <c r="SVD672" s="7"/>
      <c r="SVE672" s="7"/>
      <c r="SVF672" s="7"/>
      <c r="SVG672" s="7"/>
      <c r="SVH672" s="7"/>
      <c r="SVI672" s="7"/>
      <c r="SVJ672" s="7"/>
      <c r="SVK672" s="7"/>
      <c r="SVL672" s="7"/>
      <c r="SVM672" s="7"/>
      <c r="SVN672" s="7"/>
      <c r="SVO672" s="7"/>
      <c r="SVP672" s="7"/>
      <c r="SVQ672" s="7"/>
      <c r="SVR672" s="7"/>
      <c r="SVS672" s="7"/>
      <c r="SVT672" s="7"/>
      <c r="SVU672" s="7"/>
      <c r="SVV672" s="7"/>
      <c r="SVW672" s="7"/>
      <c r="SVX672" s="7"/>
      <c r="SVY672" s="7"/>
      <c r="SVZ672" s="7"/>
      <c r="SWA672" s="7"/>
      <c r="SWB672" s="7"/>
      <c r="SWC672" s="7"/>
      <c r="SWD672" s="7"/>
      <c r="SWE672" s="7"/>
      <c r="SWF672" s="7"/>
      <c r="SWG672" s="7"/>
      <c r="SWH672" s="7"/>
      <c r="SWI672" s="7"/>
      <c r="SWJ672" s="7"/>
      <c r="SWK672" s="7"/>
      <c r="SWL672" s="7"/>
      <c r="SWM672" s="7"/>
      <c r="SWN672" s="7"/>
      <c r="SWO672" s="7"/>
      <c r="SWP672" s="7"/>
      <c r="SWQ672" s="7"/>
      <c r="SWR672" s="7"/>
      <c r="SWS672" s="7"/>
      <c r="SWT672" s="7"/>
      <c r="SWU672" s="7"/>
      <c r="SWV672" s="7"/>
      <c r="SWW672" s="7"/>
      <c r="SWX672" s="7"/>
      <c r="SWY672" s="7"/>
      <c r="SWZ672" s="7"/>
      <c r="SXA672" s="7"/>
      <c r="SXB672" s="7"/>
      <c r="SXC672" s="7"/>
      <c r="SXD672" s="7"/>
      <c r="SXE672" s="7"/>
      <c r="SXF672" s="7"/>
      <c r="SXG672" s="7"/>
      <c r="SXH672" s="7"/>
      <c r="SXI672" s="7"/>
      <c r="SXJ672" s="7"/>
      <c r="SXK672" s="7"/>
      <c r="SXL672" s="7"/>
      <c r="SXM672" s="7"/>
      <c r="SXN672" s="7"/>
      <c r="SXO672" s="7"/>
      <c r="SXP672" s="7"/>
      <c r="SXQ672" s="7"/>
      <c r="SXR672" s="7"/>
      <c r="SXS672" s="7"/>
      <c r="SXT672" s="7"/>
      <c r="SXU672" s="7"/>
      <c r="SXV672" s="7"/>
      <c r="SXW672" s="7"/>
      <c r="SXX672" s="7"/>
      <c r="SXY672" s="7"/>
      <c r="SXZ672" s="7"/>
      <c r="SYA672" s="7"/>
      <c r="SYB672" s="7"/>
      <c r="SYC672" s="7"/>
      <c r="SYD672" s="7"/>
      <c r="SYE672" s="7"/>
      <c r="SYF672" s="7"/>
      <c r="SYG672" s="7"/>
      <c r="SYH672" s="7"/>
      <c r="SYI672" s="7"/>
      <c r="SYJ672" s="7"/>
      <c r="SYK672" s="7"/>
      <c r="SYL672" s="7"/>
      <c r="SYM672" s="7"/>
      <c r="SYN672" s="7"/>
      <c r="SYO672" s="7"/>
      <c r="SYP672" s="7"/>
      <c r="SYQ672" s="7"/>
      <c r="SYR672" s="7"/>
      <c r="SYS672" s="7"/>
      <c r="SYT672" s="7"/>
      <c r="SYU672" s="7"/>
      <c r="SYV672" s="7"/>
      <c r="SYW672" s="7"/>
      <c r="SYX672" s="7"/>
      <c r="SYY672" s="7"/>
      <c r="SYZ672" s="7"/>
      <c r="SZA672" s="7"/>
      <c r="SZB672" s="7"/>
      <c r="SZC672" s="7"/>
      <c r="SZD672" s="7"/>
      <c r="SZE672" s="7"/>
      <c r="SZF672" s="7"/>
      <c r="SZG672" s="7"/>
      <c r="SZH672" s="7"/>
      <c r="SZI672" s="7"/>
      <c r="SZJ672" s="7"/>
      <c r="SZK672" s="7"/>
      <c r="SZL672" s="7"/>
      <c r="SZM672" s="7"/>
      <c r="SZN672" s="7"/>
      <c r="SZO672" s="7"/>
      <c r="SZP672" s="7"/>
      <c r="SZQ672" s="7"/>
      <c r="SZR672" s="7"/>
      <c r="SZS672" s="7"/>
      <c r="SZT672" s="7"/>
      <c r="SZU672" s="7"/>
      <c r="SZV672" s="7"/>
      <c r="SZW672" s="7"/>
      <c r="SZX672" s="7"/>
      <c r="SZY672" s="7"/>
      <c r="SZZ672" s="7"/>
      <c r="TAA672" s="7"/>
      <c r="TAB672" s="7"/>
      <c r="TAC672" s="7"/>
      <c r="TAD672" s="7"/>
      <c r="TAE672" s="7"/>
      <c r="TAF672" s="7"/>
      <c r="TAG672" s="7"/>
      <c r="TAH672" s="7"/>
      <c r="TAI672" s="7"/>
      <c r="TAJ672" s="7"/>
      <c r="TAK672" s="7"/>
      <c r="TAL672" s="7"/>
      <c r="TAM672" s="7"/>
      <c r="TAN672" s="7"/>
      <c r="TAO672" s="7"/>
      <c r="TAP672" s="7"/>
      <c r="TAQ672" s="7"/>
      <c r="TAR672" s="7"/>
      <c r="TAS672" s="7"/>
      <c r="TAT672" s="7"/>
      <c r="TAU672" s="7"/>
      <c r="TAV672" s="7"/>
      <c r="TAW672" s="7"/>
      <c r="TAX672" s="7"/>
      <c r="TAY672" s="7"/>
      <c r="TAZ672" s="7"/>
      <c r="TBA672" s="7"/>
      <c r="TBB672" s="7"/>
      <c r="TBC672" s="7"/>
      <c r="TBD672" s="7"/>
      <c r="TBE672" s="7"/>
      <c r="TBF672" s="7"/>
      <c r="TBG672" s="7"/>
      <c r="TBH672" s="7"/>
      <c r="TBI672" s="7"/>
      <c r="TBJ672" s="7"/>
      <c r="TBK672" s="7"/>
      <c r="TBL672" s="7"/>
      <c r="TBM672" s="7"/>
      <c r="TBN672" s="7"/>
      <c r="TBO672" s="7"/>
      <c r="TBP672" s="7"/>
      <c r="TBQ672" s="7"/>
      <c r="TBR672" s="7"/>
      <c r="TBS672" s="7"/>
      <c r="TBT672" s="7"/>
      <c r="TBU672" s="7"/>
      <c r="TBV672" s="7"/>
      <c r="TBW672" s="7"/>
      <c r="TBX672" s="7"/>
      <c r="TBY672" s="7"/>
      <c r="TBZ672" s="7"/>
      <c r="TCA672" s="7"/>
      <c r="TCB672" s="7"/>
      <c r="TCC672" s="7"/>
      <c r="TCD672" s="7"/>
      <c r="TCE672" s="7"/>
      <c r="TCF672" s="7"/>
      <c r="TCG672" s="7"/>
      <c r="TCH672" s="7"/>
      <c r="TCI672" s="7"/>
      <c r="TCJ672" s="7"/>
      <c r="TCK672" s="7"/>
      <c r="TCL672" s="7"/>
      <c r="TCM672" s="7"/>
      <c r="TCN672" s="7"/>
      <c r="TCO672" s="7"/>
      <c r="TCP672" s="7"/>
      <c r="TCQ672" s="7"/>
      <c r="TCR672" s="7"/>
      <c r="TCS672" s="7"/>
      <c r="TCT672" s="7"/>
      <c r="TCU672" s="7"/>
      <c r="TCV672" s="7"/>
      <c r="TCW672" s="7"/>
      <c r="TCX672" s="7"/>
      <c r="TCY672" s="7"/>
      <c r="TCZ672" s="7"/>
      <c r="TDA672" s="7"/>
      <c r="TDB672" s="7"/>
      <c r="TDC672" s="7"/>
      <c r="TDD672" s="7"/>
      <c r="TDE672" s="7"/>
      <c r="TDF672" s="7"/>
      <c r="TDG672" s="7"/>
      <c r="TDH672" s="7"/>
      <c r="TDI672" s="7"/>
      <c r="TDJ672" s="7"/>
      <c r="TDK672" s="7"/>
      <c r="TDL672" s="7"/>
      <c r="TDM672" s="7"/>
      <c r="TDN672" s="7"/>
      <c r="TDO672" s="7"/>
      <c r="TDP672" s="7"/>
      <c r="TDQ672" s="7"/>
      <c r="TDR672" s="7"/>
      <c r="TDS672" s="7"/>
      <c r="TDT672" s="7"/>
      <c r="TDU672" s="7"/>
      <c r="TDV672" s="7"/>
      <c r="TDW672" s="7"/>
      <c r="TDX672" s="7"/>
      <c r="TDY672" s="7"/>
      <c r="TDZ672" s="7"/>
      <c r="TEA672" s="7"/>
      <c r="TEB672" s="7"/>
      <c r="TEC672" s="7"/>
      <c r="TED672" s="7"/>
      <c r="TEE672" s="7"/>
      <c r="TEF672" s="7"/>
      <c r="TEG672" s="7"/>
      <c r="TEH672" s="7"/>
      <c r="TEI672" s="7"/>
      <c r="TEJ672" s="7"/>
      <c r="TEK672" s="7"/>
      <c r="TEL672" s="7"/>
      <c r="TEM672" s="7"/>
      <c r="TEN672" s="7"/>
      <c r="TEO672" s="7"/>
      <c r="TEP672" s="7"/>
      <c r="TEQ672" s="7"/>
      <c r="TER672" s="7"/>
      <c r="TES672" s="7"/>
      <c r="TET672" s="7"/>
      <c r="TEU672" s="7"/>
      <c r="TEV672" s="7"/>
      <c r="TEW672" s="7"/>
      <c r="TEX672" s="7"/>
      <c r="TEY672" s="7"/>
      <c r="TEZ672" s="7"/>
      <c r="TFA672" s="7"/>
      <c r="TFB672" s="7"/>
      <c r="TFC672" s="7"/>
      <c r="TFD672" s="7"/>
      <c r="TFE672" s="7"/>
      <c r="TFF672" s="7"/>
      <c r="TFG672" s="7"/>
      <c r="TFH672" s="7"/>
      <c r="TFI672" s="7"/>
      <c r="TFJ672" s="7"/>
      <c r="TFK672" s="7"/>
      <c r="TFL672" s="7"/>
      <c r="TFM672" s="7"/>
      <c r="TFN672" s="7"/>
      <c r="TFO672" s="7"/>
      <c r="TFP672" s="7"/>
      <c r="TFQ672" s="7"/>
      <c r="TFR672" s="7"/>
      <c r="TFS672" s="7"/>
      <c r="TFT672" s="7"/>
      <c r="TFU672" s="7"/>
      <c r="TFV672" s="7"/>
      <c r="TFW672" s="7"/>
      <c r="TFX672" s="7"/>
      <c r="TFY672" s="7"/>
      <c r="TFZ672" s="7"/>
      <c r="TGA672" s="7"/>
      <c r="TGB672" s="7"/>
      <c r="TGC672" s="7"/>
      <c r="TGD672" s="7"/>
      <c r="TGE672" s="7"/>
      <c r="TGF672" s="7"/>
      <c r="TGG672" s="7"/>
      <c r="TGH672" s="7"/>
      <c r="TGI672" s="7"/>
      <c r="TGJ672" s="7"/>
      <c r="TGK672" s="7"/>
      <c r="TGL672" s="7"/>
      <c r="TGM672" s="7"/>
      <c r="TGN672" s="7"/>
      <c r="TGO672" s="7"/>
      <c r="TGP672" s="7"/>
      <c r="TGQ672" s="7"/>
      <c r="TGR672" s="7"/>
      <c r="TGS672" s="7"/>
      <c r="TGT672" s="7"/>
      <c r="TGU672" s="7"/>
      <c r="TGV672" s="7"/>
      <c r="TGW672" s="7"/>
      <c r="TGX672" s="7"/>
      <c r="TGY672" s="7"/>
      <c r="TGZ672" s="7"/>
      <c r="THA672" s="7"/>
      <c r="THB672" s="7"/>
      <c r="THC672" s="7"/>
      <c r="THD672" s="7"/>
      <c r="THE672" s="7"/>
      <c r="THF672" s="7"/>
      <c r="THG672" s="7"/>
      <c r="THH672" s="7"/>
      <c r="THI672" s="7"/>
      <c r="THJ672" s="7"/>
      <c r="THK672" s="7"/>
      <c r="THL672" s="7"/>
      <c r="THM672" s="7"/>
      <c r="THN672" s="7"/>
      <c r="THO672" s="7"/>
      <c r="THP672" s="7"/>
      <c r="THQ672" s="7"/>
      <c r="THR672" s="7"/>
      <c r="THS672" s="7"/>
      <c r="THT672" s="7"/>
      <c r="THU672" s="7"/>
      <c r="THV672" s="7"/>
      <c r="THW672" s="7"/>
      <c r="THX672" s="7"/>
      <c r="THY672" s="7"/>
      <c r="THZ672" s="7"/>
      <c r="TIA672" s="7"/>
      <c r="TIB672" s="7"/>
      <c r="TIC672" s="7"/>
      <c r="TID672" s="7"/>
      <c r="TIE672" s="7"/>
      <c r="TIF672" s="7"/>
      <c r="TIG672" s="7"/>
      <c r="TIH672" s="7"/>
      <c r="TII672" s="7"/>
      <c r="TIJ672" s="7"/>
      <c r="TIK672" s="7"/>
      <c r="TIL672" s="7"/>
      <c r="TIM672" s="7"/>
      <c r="TIN672" s="7"/>
      <c r="TIO672" s="7"/>
      <c r="TIP672" s="7"/>
      <c r="TIQ672" s="7"/>
      <c r="TIR672" s="7"/>
      <c r="TIS672" s="7"/>
      <c r="TIT672" s="7"/>
      <c r="TIU672" s="7"/>
      <c r="TIV672" s="7"/>
      <c r="TIW672" s="7"/>
      <c r="TIX672" s="7"/>
      <c r="TIY672" s="7"/>
      <c r="TIZ672" s="7"/>
      <c r="TJA672" s="7"/>
      <c r="TJB672" s="7"/>
      <c r="TJC672" s="7"/>
      <c r="TJD672" s="7"/>
      <c r="TJE672" s="7"/>
      <c r="TJF672" s="7"/>
      <c r="TJG672" s="7"/>
      <c r="TJH672" s="7"/>
      <c r="TJI672" s="7"/>
      <c r="TJJ672" s="7"/>
      <c r="TJK672" s="7"/>
      <c r="TJL672" s="7"/>
      <c r="TJM672" s="7"/>
      <c r="TJN672" s="7"/>
      <c r="TJO672" s="7"/>
      <c r="TJP672" s="7"/>
      <c r="TJQ672" s="7"/>
      <c r="TJR672" s="7"/>
      <c r="TJS672" s="7"/>
      <c r="TJT672" s="7"/>
      <c r="TJU672" s="7"/>
      <c r="TJV672" s="7"/>
      <c r="TJW672" s="7"/>
      <c r="TJX672" s="7"/>
      <c r="TJY672" s="7"/>
      <c r="TJZ672" s="7"/>
      <c r="TKA672" s="7"/>
      <c r="TKB672" s="7"/>
      <c r="TKC672" s="7"/>
      <c r="TKD672" s="7"/>
      <c r="TKE672" s="7"/>
      <c r="TKF672" s="7"/>
      <c r="TKG672" s="7"/>
      <c r="TKH672" s="7"/>
      <c r="TKI672" s="7"/>
      <c r="TKJ672" s="7"/>
      <c r="TKK672" s="7"/>
      <c r="TKL672" s="7"/>
      <c r="TKM672" s="7"/>
      <c r="TKN672" s="7"/>
      <c r="TKO672" s="7"/>
      <c r="TKP672" s="7"/>
      <c r="TKQ672" s="7"/>
      <c r="TKR672" s="7"/>
      <c r="TKS672" s="7"/>
      <c r="TKT672" s="7"/>
      <c r="TKU672" s="7"/>
      <c r="TKV672" s="7"/>
      <c r="TKW672" s="7"/>
      <c r="TKX672" s="7"/>
      <c r="TKY672" s="7"/>
      <c r="TKZ672" s="7"/>
      <c r="TLA672" s="7"/>
      <c r="TLB672" s="7"/>
      <c r="TLC672" s="7"/>
      <c r="TLD672" s="7"/>
      <c r="TLE672" s="7"/>
      <c r="TLF672" s="7"/>
      <c r="TLG672" s="7"/>
      <c r="TLH672" s="7"/>
      <c r="TLI672" s="7"/>
      <c r="TLJ672" s="7"/>
      <c r="TLK672" s="7"/>
      <c r="TLL672" s="7"/>
      <c r="TLM672" s="7"/>
      <c r="TLN672" s="7"/>
      <c r="TLO672" s="7"/>
      <c r="TLP672" s="7"/>
      <c r="TLQ672" s="7"/>
      <c r="TLR672" s="7"/>
      <c r="TLS672" s="7"/>
      <c r="TLT672" s="7"/>
      <c r="TLU672" s="7"/>
      <c r="TLV672" s="7"/>
      <c r="TLW672" s="7"/>
      <c r="TLX672" s="7"/>
      <c r="TLY672" s="7"/>
      <c r="TLZ672" s="7"/>
      <c r="TMA672" s="7"/>
      <c r="TMB672" s="7"/>
      <c r="TMC672" s="7"/>
      <c r="TMD672" s="7"/>
      <c r="TME672" s="7"/>
      <c r="TMF672" s="7"/>
      <c r="TMG672" s="7"/>
      <c r="TMH672" s="7"/>
      <c r="TMI672" s="7"/>
      <c r="TMJ672" s="7"/>
      <c r="TMK672" s="7"/>
      <c r="TML672" s="7"/>
      <c r="TMM672" s="7"/>
      <c r="TMN672" s="7"/>
      <c r="TMO672" s="7"/>
      <c r="TMP672" s="7"/>
      <c r="TMQ672" s="7"/>
      <c r="TMR672" s="7"/>
      <c r="TMS672" s="7"/>
      <c r="TMT672" s="7"/>
      <c r="TMU672" s="7"/>
      <c r="TMV672" s="7"/>
      <c r="TMW672" s="7"/>
      <c r="TMX672" s="7"/>
      <c r="TMY672" s="7"/>
      <c r="TMZ672" s="7"/>
      <c r="TNA672" s="7"/>
      <c r="TNB672" s="7"/>
      <c r="TNC672" s="7"/>
      <c r="TND672" s="7"/>
      <c r="TNE672" s="7"/>
      <c r="TNF672" s="7"/>
      <c r="TNG672" s="7"/>
      <c r="TNH672" s="7"/>
      <c r="TNI672" s="7"/>
      <c r="TNJ672" s="7"/>
      <c r="TNK672" s="7"/>
      <c r="TNL672" s="7"/>
      <c r="TNM672" s="7"/>
      <c r="TNN672" s="7"/>
      <c r="TNO672" s="7"/>
      <c r="TNP672" s="7"/>
      <c r="TNQ672" s="7"/>
      <c r="TNR672" s="7"/>
      <c r="TNS672" s="7"/>
      <c r="TNT672" s="7"/>
      <c r="TNU672" s="7"/>
      <c r="TNV672" s="7"/>
      <c r="TNW672" s="7"/>
      <c r="TNX672" s="7"/>
      <c r="TNY672" s="7"/>
      <c r="TNZ672" s="7"/>
      <c r="TOA672" s="7"/>
      <c r="TOB672" s="7"/>
      <c r="TOC672" s="7"/>
      <c r="TOD672" s="7"/>
      <c r="TOE672" s="7"/>
      <c r="TOF672" s="7"/>
      <c r="TOG672" s="7"/>
      <c r="TOH672" s="7"/>
      <c r="TOI672" s="7"/>
      <c r="TOJ672" s="7"/>
      <c r="TOK672" s="7"/>
      <c r="TOL672" s="7"/>
      <c r="TOM672" s="7"/>
      <c r="TON672" s="7"/>
      <c r="TOO672" s="7"/>
      <c r="TOP672" s="7"/>
      <c r="TOQ672" s="7"/>
      <c r="TOR672" s="7"/>
      <c r="TOS672" s="7"/>
      <c r="TOT672" s="7"/>
      <c r="TOU672" s="7"/>
      <c r="TOV672" s="7"/>
      <c r="TOW672" s="7"/>
      <c r="TOX672" s="7"/>
      <c r="TOY672" s="7"/>
      <c r="TOZ672" s="7"/>
      <c r="TPA672" s="7"/>
      <c r="TPB672" s="7"/>
      <c r="TPC672" s="7"/>
      <c r="TPD672" s="7"/>
      <c r="TPE672" s="7"/>
      <c r="TPF672" s="7"/>
      <c r="TPG672" s="7"/>
      <c r="TPH672" s="7"/>
      <c r="TPI672" s="7"/>
      <c r="TPJ672" s="7"/>
      <c r="TPK672" s="7"/>
      <c r="TPL672" s="7"/>
      <c r="TPM672" s="7"/>
      <c r="TPN672" s="7"/>
      <c r="TPO672" s="7"/>
      <c r="TPP672" s="7"/>
      <c r="TPQ672" s="7"/>
      <c r="TPR672" s="7"/>
      <c r="TPS672" s="7"/>
      <c r="TPT672" s="7"/>
      <c r="TPU672" s="7"/>
      <c r="TPV672" s="7"/>
      <c r="TPW672" s="7"/>
      <c r="TPX672" s="7"/>
      <c r="TPY672" s="7"/>
      <c r="TPZ672" s="7"/>
      <c r="TQA672" s="7"/>
      <c r="TQB672" s="7"/>
      <c r="TQC672" s="7"/>
      <c r="TQD672" s="7"/>
      <c r="TQE672" s="7"/>
      <c r="TQF672" s="7"/>
      <c r="TQG672" s="7"/>
      <c r="TQH672" s="7"/>
      <c r="TQI672" s="7"/>
      <c r="TQJ672" s="7"/>
      <c r="TQK672" s="7"/>
      <c r="TQL672" s="7"/>
      <c r="TQM672" s="7"/>
      <c r="TQN672" s="7"/>
      <c r="TQO672" s="7"/>
      <c r="TQP672" s="7"/>
      <c r="TQQ672" s="7"/>
      <c r="TQR672" s="7"/>
      <c r="TQS672" s="7"/>
      <c r="TQT672" s="7"/>
      <c r="TQU672" s="7"/>
      <c r="TQV672" s="7"/>
      <c r="TQW672" s="7"/>
      <c r="TQX672" s="7"/>
      <c r="TQY672" s="7"/>
      <c r="TQZ672" s="7"/>
      <c r="TRA672" s="7"/>
      <c r="TRB672" s="7"/>
      <c r="TRC672" s="7"/>
      <c r="TRD672" s="7"/>
      <c r="TRE672" s="7"/>
      <c r="TRF672" s="7"/>
      <c r="TRG672" s="7"/>
      <c r="TRH672" s="7"/>
      <c r="TRI672" s="7"/>
      <c r="TRJ672" s="7"/>
      <c r="TRK672" s="7"/>
      <c r="TRL672" s="7"/>
      <c r="TRM672" s="7"/>
      <c r="TRN672" s="7"/>
      <c r="TRO672" s="7"/>
      <c r="TRP672" s="7"/>
      <c r="TRQ672" s="7"/>
      <c r="TRR672" s="7"/>
      <c r="TRS672" s="7"/>
      <c r="TRT672" s="7"/>
      <c r="TRU672" s="7"/>
      <c r="TRV672" s="7"/>
      <c r="TRW672" s="7"/>
      <c r="TRX672" s="7"/>
      <c r="TRY672" s="7"/>
      <c r="TRZ672" s="7"/>
      <c r="TSA672" s="7"/>
      <c r="TSB672" s="7"/>
      <c r="TSC672" s="7"/>
      <c r="TSD672" s="7"/>
      <c r="TSE672" s="7"/>
      <c r="TSF672" s="7"/>
      <c r="TSG672" s="7"/>
      <c r="TSH672" s="7"/>
      <c r="TSI672" s="7"/>
      <c r="TSJ672" s="7"/>
      <c r="TSK672" s="7"/>
      <c r="TSL672" s="7"/>
      <c r="TSM672" s="7"/>
      <c r="TSN672" s="7"/>
      <c r="TSO672" s="7"/>
      <c r="TSP672" s="7"/>
      <c r="TSQ672" s="7"/>
      <c r="TSR672" s="7"/>
      <c r="TSS672" s="7"/>
      <c r="TST672" s="7"/>
      <c r="TSU672" s="7"/>
      <c r="TSV672" s="7"/>
      <c r="TSW672" s="7"/>
      <c r="TSX672" s="7"/>
      <c r="TSY672" s="7"/>
      <c r="TSZ672" s="7"/>
      <c r="TTA672" s="7"/>
      <c r="TTB672" s="7"/>
      <c r="TTC672" s="7"/>
      <c r="TTD672" s="7"/>
      <c r="TTE672" s="7"/>
      <c r="TTF672" s="7"/>
      <c r="TTG672" s="7"/>
      <c r="TTH672" s="7"/>
      <c r="TTI672" s="7"/>
      <c r="TTJ672" s="7"/>
      <c r="TTK672" s="7"/>
      <c r="TTL672" s="7"/>
      <c r="TTM672" s="7"/>
      <c r="TTN672" s="7"/>
      <c r="TTO672" s="7"/>
      <c r="TTP672" s="7"/>
      <c r="TTQ672" s="7"/>
      <c r="TTR672" s="7"/>
      <c r="TTS672" s="7"/>
      <c r="TTT672" s="7"/>
      <c r="TTU672" s="7"/>
      <c r="TTV672" s="7"/>
      <c r="TTW672" s="7"/>
      <c r="TTX672" s="7"/>
      <c r="TTY672" s="7"/>
      <c r="TTZ672" s="7"/>
      <c r="TUA672" s="7"/>
      <c r="TUB672" s="7"/>
      <c r="TUC672" s="7"/>
      <c r="TUD672" s="7"/>
      <c r="TUE672" s="7"/>
      <c r="TUF672" s="7"/>
      <c r="TUG672" s="7"/>
      <c r="TUH672" s="7"/>
      <c r="TUI672" s="7"/>
      <c r="TUJ672" s="7"/>
      <c r="TUK672" s="7"/>
      <c r="TUL672" s="7"/>
      <c r="TUM672" s="7"/>
      <c r="TUN672" s="7"/>
      <c r="TUO672" s="7"/>
      <c r="TUP672" s="7"/>
      <c r="TUQ672" s="7"/>
      <c r="TUR672" s="7"/>
      <c r="TUS672" s="7"/>
      <c r="TUT672" s="7"/>
      <c r="TUU672" s="7"/>
      <c r="TUV672" s="7"/>
      <c r="TUW672" s="7"/>
      <c r="TUX672" s="7"/>
      <c r="TUY672" s="7"/>
      <c r="TUZ672" s="7"/>
      <c r="TVA672" s="7"/>
      <c r="TVB672" s="7"/>
      <c r="TVC672" s="7"/>
      <c r="TVD672" s="7"/>
      <c r="TVE672" s="7"/>
      <c r="TVF672" s="7"/>
      <c r="TVG672" s="7"/>
      <c r="TVH672" s="7"/>
      <c r="TVI672" s="7"/>
      <c r="TVJ672" s="7"/>
      <c r="TVK672" s="7"/>
      <c r="TVL672" s="7"/>
      <c r="TVM672" s="7"/>
      <c r="TVN672" s="7"/>
      <c r="TVO672" s="7"/>
      <c r="TVP672" s="7"/>
      <c r="TVQ672" s="7"/>
      <c r="TVR672" s="7"/>
      <c r="TVS672" s="7"/>
      <c r="TVT672" s="7"/>
      <c r="TVU672" s="7"/>
      <c r="TVV672" s="7"/>
      <c r="TVW672" s="7"/>
      <c r="TVX672" s="7"/>
      <c r="TVY672" s="7"/>
      <c r="TVZ672" s="7"/>
      <c r="TWA672" s="7"/>
      <c r="TWB672" s="7"/>
      <c r="TWC672" s="7"/>
      <c r="TWD672" s="7"/>
      <c r="TWE672" s="7"/>
      <c r="TWF672" s="7"/>
      <c r="TWG672" s="7"/>
      <c r="TWH672" s="7"/>
      <c r="TWI672" s="7"/>
      <c r="TWJ672" s="7"/>
      <c r="TWK672" s="7"/>
      <c r="TWL672" s="7"/>
      <c r="TWM672" s="7"/>
      <c r="TWN672" s="7"/>
      <c r="TWO672" s="7"/>
      <c r="TWP672" s="7"/>
      <c r="TWQ672" s="7"/>
      <c r="TWR672" s="7"/>
      <c r="TWS672" s="7"/>
      <c r="TWT672" s="7"/>
      <c r="TWU672" s="7"/>
      <c r="TWV672" s="7"/>
      <c r="TWW672" s="7"/>
      <c r="TWX672" s="7"/>
      <c r="TWY672" s="7"/>
      <c r="TWZ672" s="7"/>
      <c r="TXA672" s="7"/>
      <c r="TXB672" s="7"/>
      <c r="TXC672" s="7"/>
      <c r="TXD672" s="7"/>
      <c r="TXE672" s="7"/>
      <c r="TXF672" s="7"/>
      <c r="TXG672" s="7"/>
      <c r="TXH672" s="7"/>
      <c r="TXI672" s="7"/>
      <c r="TXJ672" s="7"/>
      <c r="TXK672" s="7"/>
      <c r="TXL672" s="7"/>
      <c r="TXM672" s="7"/>
      <c r="TXN672" s="7"/>
      <c r="TXO672" s="7"/>
      <c r="TXP672" s="7"/>
      <c r="TXQ672" s="7"/>
      <c r="TXR672" s="7"/>
      <c r="TXS672" s="7"/>
      <c r="TXT672" s="7"/>
      <c r="TXU672" s="7"/>
      <c r="TXV672" s="7"/>
      <c r="TXW672" s="7"/>
      <c r="TXX672" s="7"/>
      <c r="TXY672" s="7"/>
      <c r="TXZ672" s="7"/>
      <c r="TYA672" s="7"/>
      <c r="TYB672" s="7"/>
      <c r="TYC672" s="7"/>
      <c r="TYD672" s="7"/>
      <c r="TYE672" s="7"/>
      <c r="TYF672" s="7"/>
      <c r="TYG672" s="7"/>
      <c r="TYH672" s="7"/>
      <c r="TYI672" s="7"/>
      <c r="TYJ672" s="7"/>
      <c r="TYK672" s="7"/>
      <c r="TYL672" s="7"/>
      <c r="TYM672" s="7"/>
      <c r="TYN672" s="7"/>
      <c r="TYO672" s="7"/>
      <c r="TYP672" s="7"/>
      <c r="TYQ672" s="7"/>
      <c r="TYR672" s="7"/>
      <c r="TYS672" s="7"/>
      <c r="TYT672" s="7"/>
      <c r="TYU672" s="7"/>
      <c r="TYV672" s="7"/>
      <c r="TYW672" s="7"/>
      <c r="TYX672" s="7"/>
      <c r="TYY672" s="7"/>
      <c r="TYZ672" s="7"/>
      <c r="TZA672" s="7"/>
      <c r="TZB672" s="7"/>
      <c r="TZC672" s="7"/>
      <c r="TZD672" s="7"/>
      <c r="TZE672" s="7"/>
      <c r="TZF672" s="7"/>
      <c r="TZG672" s="7"/>
      <c r="TZH672" s="7"/>
      <c r="TZI672" s="7"/>
      <c r="TZJ672" s="7"/>
      <c r="TZK672" s="7"/>
      <c r="TZL672" s="7"/>
      <c r="TZM672" s="7"/>
      <c r="TZN672" s="7"/>
      <c r="TZO672" s="7"/>
      <c r="TZP672" s="7"/>
      <c r="TZQ672" s="7"/>
      <c r="TZR672" s="7"/>
      <c r="TZS672" s="7"/>
      <c r="TZT672" s="7"/>
      <c r="TZU672" s="7"/>
      <c r="TZV672" s="7"/>
      <c r="TZW672" s="7"/>
      <c r="TZX672" s="7"/>
      <c r="TZY672" s="7"/>
      <c r="TZZ672" s="7"/>
      <c r="UAA672" s="7"/>
      <c r="UAB672" s="7"/>
      <c r="UAC672" s="7"/>
      <c r="UAD672" s="7"/>
      <c r="UAE672" s="7"/>
      <c r="UAF672" s="7"/>
      <c r="UAG672" s="7"/>
      <c r="UAH672" s="7"/>
      <c r="UAI672" s="7"/>
      <c r="UAJ672" s="7"/>
      <c r="UAK672" s="7"/>
      <c r="UAL672" s="7"/>
      <c r="UAM672" s="7"/>
      <c r="UAN672" s="7"/>
      <c r="UAO672" s="7"/>
      <c r="UAP672" s="7"/>
      <c r="UAQ672" s="7"/>
      <c r="UAR672" s="7"/>
      <c r="UAS672" s="7"/>
      <c r="UAT672" s="7"/>
      <c r="UAU672" s="7"/>
      <c r="UAV672" s="7"/>
      <c r="UAW672" s="7"/>
      <c r="UAX672" s="7"/>
      <c r="UAY672" s="7"/>
      <c r="UAZ672" s="7"/>
      <c r="UBA672" s="7"/>
      <c r="UBB672" s="7"/>
      <c r="UBC672" s="7"/>
      <c r="UBD672" s="7"/>
      <c r="UBE672" s="7"/>
      <c r="UBF672" s="7"/>
      <c r="UBG672" s="7"/>
      <c r="UBH672" s="7"/>
      <c r="UBI672" s="7"/>
      <c r="UBJ672" s="7"/>
      <c r="UBK672" s="7"/>
      <c r="UBL672" s="7"/>
      <c r="UBM672" s="7"/>
      <c r="UBN672" s="7"/>
      <c r="UBO672" s="7"/>
      <c r="UBP672" s="7"/>
      <c r="UBQ672" s="7"/>
      <c r="UBR672" s="7"/>
      <c r="UBS672" s="7"/>
      <c r="UBT672" s="7"/>
      <c r="UBU672" s="7"/>
      <c r="UBV672" s="7"/>
      <c r="UBW672" s="7"/>
      <c r="UBX672" s="7"/>
      <c r="UBY672" s="7"/>
      <c r="UBZ672" s="7"/>
      <c r="UCA672" s="7"/>
      <c r="UCB672" s="7"/>
      <c r="UCC672" s="7"/>
      <c r="UCD672" s="7"/>
      <c r="UCE672" s="7"/>
      <c r="UCF672" s="7"/>
      <c r="UCG672" s="7"/>
      <c r="UCH672" s="7"/>
      <c r="UCI672" s="7"/>
      <c r="UCJ672" s="7"/>
      <c r="UCK672" s="7"/>
      <c r="UCL672" s="7"/>
      <c r="UCM672" s="7"/>
      <c r="UCN672" s="7"/>
      <c r="UCO672" s="7"/>
      <c r="UCP672" s="7"/>
      <c r="UCQ672" s="7"/>
      <c r="UCR672" s="7"/>
      <c r="UCS672" s="7"/>
      <c r="UCT672" s="7"/>
      <c r="UCU672" s="7"/>
      <c r="UCV672" s="7"/>
      <c r="UCW672" s="7"/>
      <c r="UCX672" s="7"/>
      <c r="UCY672" s="7"/>
      <c r="UCZ672" s="7"/>
      <c r="UDA672" s="7"/>
      <c r="UDB672" s="7"/>
      <c r="UDC672" s="7"/>
      <c r="UDD672" s="7"/>
      <c r="UDE672" s="7"/>
      <c r="UDF672" s="7"/>
      <c r="UDG672" s="7"/>
      <c r="UDH672" s="7"/>
      <c r="UDI672" s="7"/>
      <c r="UDJ672" s="7"/>
      <c r="UDK672" s="7"/>
      <c r="UDL672" s="7"/>
      <c r="UDM672" s="7"/>
      <c r="UDN672" s="7"/>
      <c r="UDO672" s="7"/>
      <c r="UDP672" s="7"/>
      <c r="UDQ672" s="7"/>
      <c r="UDR672" s="7"/>
      <c r="UDS672" s="7"/>
      <c r="UDT672" s="7"/>
      <c r="UDU672" s="7"/>
      <c r="UDV672" s="7"/>
      <c r="UDW672" s="7"/>
      <c r="UDX672" s="7"/>
      <c r="UDY672" s="7"/>
      <c r="UDZ672" s="7"/>
      <c r="UEA672" s="7"/>
      <c r="UEB672" s="7"/>
      <c r="UEC672" s="7"/>
      <c r="UED672" s="7"/>
      <c r="UEE672" s="7"/>
      <c r="UEF672" s="7"/>
      <c r="UEG672" s="7"/>
      <c r="UEH672" s="7"/>
      <c r="UEI672" s="7"/>
      <c r="UEJ672" s="7"/>
      <c r="UEK672" s="7"/>
      <c r="UEL672" s="7"/>
      <c r="UEM672" s="7"/>
      <c r="UEN672" s="7"/>
      <c r="UEO672" s="7"/>
      <c r="UEP672" s="7"/>
      <c r="UEQ672" s="7"/>
      <c r="UER672" s="7"/>
      <c r="UES672" s="7"/>
      <c r="UET672" s="7"/>
      <c r="UEU672" s="7"/>
      <c r="UEV672" s="7"/>
      <c r="UEW672" s="7"/>
      <c r="UEX672" s="7"/>
      <c r="UEY672" s="7"/>
      <c r="UEZ672" s="7"/>
      <c r="UFA672" s="7"/>
      <c r="UFB672" s="7"/>
      <c r="UFC672" s="7"/>
      <c r="UFD672" s="7"/>
      <c r="UFE672" s="7"/>
      <c r="UFF672" s="7"/>
      <c r="UFG672" s="7"/>
      <c r="UFH672" s="7"/>
      <c r="UFI672" s="7"/>
      <c r="UFJ672" s="7"/>
      <c r="UFK672" s="7"/>
      <c r="UFL672" s="7"/>
      <c r="UFM672" s="7"/>
      <c r="UFN672" s="7"/>
      <c r="UFO672" s="7"/>
      <c r="UFP672" s="7"/>
      <c r="UFQ672" s="7"/>
      <c r="UFR672" s="7"/>
      <c r="UFS672" s="7"/>
      <c r="UFT672" s="7"/>
      <c r="UFU672" s="7"/>
      <c r="UFV672" s="7"/>
      <c r="UFW672" s="7"/>
      <c r="UFX672" s="7"/>
      <c r="UFY672" s="7"/>
      <c r="UFZ672" s="7"/>
      <c r="UGA672" s="7"/>
      <c r="UGB672" s="7"/>
      <c r="UGC672" s="7"/>
      <c r="UGD672" s="7"/>
      <c r="UGE672" s="7"/>
      <c r="UGF672" s="7"/>
      <c r="UGG672" s="7"/>
      <c r="UGH672" s="7"/>
      <c r="UGI672" s="7"/>
      <c r="UGJ672" s="7"/>
      <c r="UGK672" s="7"/>
      <c r="UGL672" s="7"/>
      <c r="UGM672" s="7"/>
      <c r="UGN672" s="7"/>
      <c r="UGO672" s="7"/>
      <c r="UGP672" s="7"/>
      <c r="UGQ672" s="7"/>
      <c r="UGR672" s="7"/>
      <c r="UGS672" s="7"/>
      <c r="UGT672" s="7"/>
      <c r="UGU672" s="7"/>
      <c r="UGV672" s="7"/>
      <c r="UGW672" s="7"/>
      <c r="UGX672" s="7"/>
      <c r="UGY672" s="7"/>
      <c r="UGZ672" s="7"/>
      <c r="UHA672" s="7"/>
      <c r="UHB672" s="7"/>
      <c r="UHC672" s="7"/>
      <c r="UHD672" s="7"/>
      <c r="UHE672" s="7"/>
      <c r="UHF672" s="7"/>
      <c r="UHG672" s="7"/>
      <c r="UHH672" s="7"/>
      <c r="UHI672" s="7"/>
      <c r="UHJ672" s="7"/>
      <c r="UHK672" s="7"/>
      <c r="UHL672" s="7"/>
      <c r="UHM672" s="7"/>
      <c r="UHN672" s="7"/>
      <c r="UHO672" s="7"/>
      <c r="UHP672" s="7"/>
      <c r="UHQ672" s="7"/>
      <c r="UHR672" s="7"/>
      <c r="UHS672" s="7"/>
      <c r="UHT672" s="7"/>
      <c r="UHU672" s="7"/>
      <c r="UHV672" s="7"/>
      <c r="UHW672" s="7"/>
      <c r="UHX672" s="7"/>
      <c r="UHY672" s="7"/>
      <c r="UHZ672" s="7"/>
      <c r="UIA672" s="7"/>
      <c r="UIB672" s="7"/>
      <c r="UIC672" s="7"/>
      <c r="UID672" s="7"/>
      <c r="UIE672" s="7"/>
      <c r="UIF672" s="7"/>
      <c r="UIG672" s="7"/>
      <c r="UIH672" s="7"/>
      <c r="UII672" s="7"/>
      <c r="UIJ672" s="7"/>
      <c r="UIK672" s="7"/>
      <c r="UIL672" s="7"/>
      <c r="UIM672" s="7"/>
      <c r="UIN672" s="7"/>
      <c r="UIO672" s="7"/>
      <c r="UIP672" s="7"/>
      <c r="UIQ672" s="7"/>
      <c r="UIR672" s="7"/>
      <c r="UIS672" s="7"/>
      <c r="UIT672" s="7"/>
      <c r="UIU672" s="7"/>
      <c r="UIV672" s="7"/>
      <c r="UIW672" s="7"/>
      <c r="UIX672" s="7"/>
      <c r="UIY672" s="7"/>
      <c r="UIZ672" s="7"/>
      <c r="UJA672" s="7"/>
      <c r="UJB672" s="7"/>
      <c r="UJC672" s="7"/>
      <c r="UJD672" s="7"/>
      <c r="UJE672" s="7"/>
      <c r="UJF672" s="7"/>
      <c r="UJG672" s="7"/>
      <c r="UJH672" s="7"/>
      <c r="UJI672" s="7"/>
      <c r="UJJ672" s="7"/>
      <c r="UJK672" s="7"/>
      <c r="UJL672" s="7"/>
      <c r="UJM672" s="7"/>
      <c r="UJN672" s="7"/>
      <c r="UJO672" s="7"/>
      <c r="UJP672" s="7"/>
      <c r="UJQ672" s="7"/>
      <c r="UJR672" s="7"/>
      <c r="UJS672" s="7"/>
      <c r="UJT672" s="7"/>
      <c r="UJU672" s="7"/>
      <c r="UJV672" s="7"/>
      <c r="UJW672" s="7"/>
      <c r="UJX672" s="7"/>
      <c r="UJY672" s="7"/>
      <c r="UJZ672" s="7"/>
      <c r="UKA672" s="7"/>
      <c r="UKB672" s="7"/>
      <c r="UKC672" s="7"/>
      <c r="UKD672" s="7"/>
      <c r="UKE672" s="7"/>
      <c r="UKF672" s="7"/>
      <c r="UKG672" s="7"/>
      <c r="UKH672" s="7"/>
      <c r="UKI672" s="7"/>
      <c r="UKJ672" s="7"/>
      <c r="UKK672" s="7"/>
      <c r="UKL672" s="7"/>
      <c r="UKM672" s="7"/>
      <c r="UKN672" s="7"/>
      <c r="UKO672" s="7"/>
      <c r="UKP672" s="7"/>
      <c r="UKQ672" s="7"/>
      <c r="UKR672" s="7"/>
      <c r="UKS672" s="7"/>
      <c r="UKT672" s="7"/>
      <c r="UKU672" s="7"/>
      <c r="UKV672" s="7"/>
      <c r="UKW672" s="7"/>
      <c r="UKX672" s="7"/>
      <c r="UKY672" s="7"/>
      <c r="UKZ672" s="7"/>
      <c r="ULA672" s="7"/>
      <c r="ULB672" s="7"/>
      <c r="ULC672" s="7"/>
      <c r="ULD672" s="7"/>
      <c r="ULE672" s="7"/>
      <c r="ULF672" s="7"/>
      <c r="ULG672" s="7"/>
      <c r="ULH672" s="7"/>
      <c r="ULI672" s="7"/>
      <c r="ULJ672" s="7"/>
      <c r="ULK672" s="7"/>
      <c r="ULL672" s="7"/>
      <c r="ULM672" s="7"/>
      <c r="ULN672" s="7"/>
      <c r="ULO672" s="7"/>
      <c r="ULP672" s="7"/>
      <c r="ULQ672" s="7"/>
      <c r="ULR672" s="7"/>
      <c r="ULS672" s="7"/>
      <c r="ULT672" s="7"/>
      <c r="ULU672" s="7"/>
      <c r="ULV672" s="7"/>
      <c r="ULW672" s="7"/>
      <c r="ULX672" s="7"/>
      <c r="ULY672" s="7"/>
      <c r="ULZ672" s="7"/>
      <c r="UMA672" s="7"/>
      <c r="UMB672" s="7"/>
      <c r="UMC672" s="7"/>
      <c r="UMD672" s="7"/>
      <c r="UME672" s="7"/>
      <c r="UMF672" s="7"/>
      <c r="UMG672" s="7"/>
      <c r="UMH672" s="7"/>
      <c r="UMI672" s="7"/>
      <c r="UMJ672" s="7"/>
      <c r="UMK672" s="7"/>
      <c r="UML672" s="7"/>
      <c r="UMM672" s="7"/>
      <c r="UMN672" s="7"/>
      <c r="UMO672" s="7"/>
      <c r="UMP672" s="7"/>
      <c r="UMQ672" s="7"/>
      <c r="UMR672" s="7"/>
      <c r="UMS672" s="7"/>
      <c r="UMT672" s="7"/>
      <c r="UMU672" s="7"/>
      <c r="UMV672" s="7"/>
      <c r="UMW672" s="7"/>
      <c r="UMX672" s="7"/>
      <c r="UMY672" s="7"/>
      <c r="UMZ672" s="7"/>
      <c r="UNA672" s="7"/>
      <c r="UNB672" s="7"/>
      <c r="UNC672" s="7"/>
      <c r="UND672" s="7"/>
      <c r="UNE672" s="7"/>
      <c r="UNF672" s="7"/>
      <c r="UNG672" s="7"/>
      <c r="UNH672" s="7"/>
      <c r="UNI672" s="7"/>
      <c r="UNJ672" s="7"/>
      <c r="UNK672" s="7"/>
      <c r="UNL672" s="7"/>
      <c r="UNM672" s="7"/>
      <c r="UNN672" s="7"/>
      <c r="UNO672" s="7"/>
      <c r="UNP672" s="7"/>
      <c r="UNQ672" s="7"/>
      <c r="UNR672" s="7"/>
      <c r="UNS672" s="7"/>
      <c r="UNT672" s="7"/>
      <c r="UNU672" s="7"/>
      <c r="UNV672" s="7"/>
      <c r="UNW672" s="7"/>
      <c r="UNX672" s="7"/>
      <c r="UNY672" s="7"/>
      <c r="UNZ672" s="7"/>
      <c r="UOA672" s="7"/>
      <c r="UOB672" s="7"/>
      <c r="UOC672" s="7"/>
      <c r="UOD672" s="7"/>
      <c r="UOE672" s="7"/>
      <c r="UOF672" s="7"/>
      <c r="UOG672" s="7"/>
      <c r="UOH672" s="7"/>
      <c r="UOI672" s="7"/>
      <c r="UOJ672" s="7"/>
      <c r="UOK672" s="7"/>
      <c r="UOL672" s="7"/>
      <c r="UOM672" s="7"/>
      <c r="UON672" s="7"/>
      <c r="UOO672" s="7"/>
      <c r="UOP672" s="7"/>
      <c r="UOQ672" s="7"/>
      <c r="UOR672" s="7"/>
      <c r="UOS672" s="7"/>
      <c r="UOT672" s="7"/>
      <c r="UOU672" s="7"/>
      <c r="UOV672" s="7"/>
      <c r="UOW672" s="7"/>
      <c r="UOX672" s="7"/>
      <c r="UOY672" s="7"/>
      <c r="UOZ672" s="7"/>
      <c r="UPA672" s="7"/>
      <c r="UPB672" s="7"/>
      <c r="UPC672" s="7"/>
      <c r="UPD672" s="7"/>
      <c r="UPE672" s="7"/>
      <c r="UPF672" s="7"/>
      <c r="UPG672" s="7"/>
      <c r="UPH672" s="7"/>
      <c r="UPI672" s="7"/>
      <c r="UPJ672" s="7"/>
      <c r="UPK672" s="7"/>
      <c r="UPL672" s="7"/>
      <c r="UPM672" s="7"/>
      <c r="UPN672" s="7"/>
      <c r="UPO672" s="7"/>
      <c r="UPP672" s="7"/>
      <c r="UPQ672" s="7"/>
      <c r="UPR672" s="7"/>
      <c r="UPS672" s="7"/>
      <c r="UPT672" s="7"/>
      <c r="UPU672" s="7"/>
      <c r="UPV672" s="7"/>
      <c r="UPW672" s="7"/>
      <c r="UPX672" s="7"/>
      <c r="UPY672" s="7"/>
      <c r="UPZ672" s="7"/>
      <c r="UQA672" s="7"/>
      <c r="UQB672" s="7"/>
      <c r="UQC672" s="7"/>
      <c r="UQD672" s="7"/>
      <c r="UQE672" s="7"/>
      <c r="UQF672" s="7"/>
      <c r="UQG672" s="7"/>
      <c r="UQH672" s="7"/>
      <c r="UQI672" s="7"/>
      <c r="UQJ672" s="7"/>
      <c r="UQK672" s="7"/>
      <c r="UQL672" s="7"/>
      <c r="UQM672" s="7"/>
      <c r="UQN672" s="7"/>
      <c r="UQO672" s="7"/>
      <c r="UQP672" s="7"/>
      <c r="UQQ672" s="7"/>
      <c r="UQR672" s="7"/>
      <c r="UQS672" s="7"/>
      <c r="UQT672" s="7"/>
      <c r="UQU672" s="7"/>
      <c r="UQV672" s="7"/>
      <c r="UQW672" s="7"/>
      <c r="UQX672" s="7"/>
      <c r="UQY672" s="7"/>
      <c r="UQZ672" s="7"/>
      <c r="URA672" s="7"/>
      <c r="URB672" s="7"/>
      <c r="URC672" s="7"/>
      <c r="URD672" s="7"/>
      <c r="URE672" s="7"/>
      <c r="URF672" s="7"/>
      <c r="URG672" s="7"/>
      <c r="URH672" s="7"/>
      <c r="URI672" s="7"/>
      <c r="URJ672" s="7"/>
      <c r="URK672" s="7"/>
      <c r="URL672" s="7"/>
      <c r="URM672" s="7"/>
      <c r="URN672" s="7"/>
      <c r="URO672" s="7"/>
      <c r="URP672" s="7"/>
      <c r="URQ672" s="7"/>
      <c r="URR672" s="7"/>
      <c r="URS672" s="7"/>
      <c r="URT672" s="7"/>
      <c r="URU672" s="7"/>
      <c r="URV672" s="7"/>
      <c r="URW672" s="7"/>
      <c r="URX672" s="7"/>
      <c r="URY672" s="7"/>
      <c r="URZ672" s="7"/>
      <c r="USA672" s="7"/>
      <c r="USB672" s="7"/>
      <c r="USC672" s="7"/>
      <c r="USD672" s="7"/>
      <c r="USE672" s="7"/>
      <c r="USF672" s="7"/>
      <c r="USG672" s="7"/>
      <c r="USH672" s="7"/>
      <c r="USI672" s="7"/>
      <c r="USJ672" s="7"/>
      <c r="USK672" s="7"/>
      <c r="USL672" s="7"/>
      <c r="USM672" s="7"/>
      <c r="USN672" s="7"/>
      <c r="USO672" s="7"/>
      <c r="USP672" s="7"/>
      <c r="USQ672" s="7"/>
      <c r="USR672" s="7"/>
      <c r="USS672" s="7"/>
      <c r="UST672" s="7"/>
      <c r="USU672" s="7"/>
      <c r="USV672" s="7"/>
      <c r="USW672" s="7"/>
      <c r="USX672" s="7"/>
      <c r="USY672" s="7"/>
      <c r="USZ672" s="7"/>
      <c r="UTA672" s="7"/>
      <c r="UTB672" s="7"/>
      <c r="UTC672" s="7"/>
      <c r="UTD672" s="7"/>
      <c r="UTE672" s="7"/>
      <c r="UTF672" s="7"/>
      <c r="UTG672" s="7"/>
      <c r="UTH672" s="7"/>
      <c r="UTI672" s="7"/>
      <c r="UTJ672" s="7"/>
      <c r="UTK672" s="7"/>
      <c r="UTL672" s="7"/>
      <c r="UTM672" s="7"/>
      <c r="UTN672" s="7"/>
      <c r="UTO672" s="7"/>
      <c r="UTP672" s="7"/>
      <c r="UTQ672" s="7"/>
      <c r="UTR672" s="7"/>
      <c r="UTS672" s="7"/>
      <c r="UTT672" s="7"/>
      <c r="UTU672" s="7"/>
      <c r="UTV672" s="7"/>
      <c r="UTW672" s="7"/>
      <c r="UTX672" s="7"/>
      <c r="UTY672" s="7"/>
      <c r="UTZ672" s="7"/>
      <c r="UUA672" s="7"/>
      <c r="UUB672" s="7"/>
      <c r="UUC672" s="7"/>
      <c r="UUD672" s="7"/>
      <c r="UUE672" s="7"/>
      <c r="UUF672" s="7"/>
      <c r="UUG672" s="7"/>
      <c r="UUH672" s="7"/>
      <c r="UUI672" s="7"/>
      <c r="UUJ672" s="7"/>
      <c r="UUK672" s="7"/>
      <c r="UUL672" s="7"/>
      <c r="UUM672" s="7"/>
      <c r="UUN672" s="7"/>
      <c r="UUO672" s="7"/>
      <c r="UUP672" s="7"/>
      <c r="UUQ672" s="7"/>
      <c r="UUR672" s="7"/>
      <c r="UUS672" s="7"/>
      <c r="UUT672" s="7"/>
      <c r="UUU672" s="7"/>
      <c r="UUV672" s="7"/>
      <c r="UUW672" s="7"/>
      <c r="UUX672" s="7"/>
      <c r="UUY672" s="7"/>
      <c r="UUZ672" s="7"/>
      <c r="UVA672" s="7"/>
      <c r="UVB672" s="7"/>
      <c r="UVC672" s="7"/>
      <c r="UVD672" s="7"/>
      <c r="UVE672" s="7"/>
      <c r="UVF672" s="7"/>
      <c r="UVG672" s="7"/>
      <c r="UVH672" s="7"/>
      <c r="UVI672" s="7"/>
      <c r="UVJ672" s="7"/>
      <c r="UVK672" s="7"/>
      <c r="UVL672" s="7"/>
      <c r="UVM672" s="7"/>
      <c r="UVN672" s="7"/>
      <c r="UVO672" s="7"/>
      <c r="UVP672" s="7"/>
      <c r="UVQ672" s="7"/>
      <c r="UVR672" s="7"/>
      <c r="UVS672" s="7"/>
      <c r="UVT672" s="7"/>
      <c r="UVU672" s="7"/>
      <c r="UVV672" s="7"/>
      <c r="UVW672" s="7"/>
      <c r="UVX672" s="7"/>
      <c r="UVY672" s="7"/>
      <c r="UVZ672" s="7"/>
      <c r="UWA672" s="7"/>
      <c r="UWB672" s="7"/>
      <c r="UWC672" s="7"/>
      <c r="UWD672" s="7"/>
      <c r="UWE672" s="7"/>
      <c r="UWF672" s="7"/>
      <c r="UWG672" s="7"/>
      <c r="UWH672" s="7"/>
      <c r="UWI672" s="7"/>
      <c r="UWJ672" s="7"/>
      <c r="UWK672" s="7"/>
      <c r="UWL672" s="7"/>
      <c r="UWM672" s="7"/>
      <c r="UWN672" s="7"/>
      <c r="UWO672" s="7"/>
      <c r="UWP672" s="7"/>
      <c r="UWQ672" s="7"/>
      <c r="UWR672" s="7"/>
      <c r="UWS672" s="7"/>
      <c r="UWT672" s="7"/>
      <c r="UWU672" s="7"/>
      <c r="UWV672" s="7"/>
      <c r="UWW672" s="7"/>
      <c r="UWX672" s="7"/>
      <c r="UWY672" s="7"/>
      <c r="UWZ672" s="7"/>
      <c r="UXA672" s="7"/>
      <c r="UXB672" s="7"/>
      <c r="UXC672" s="7"/>
      <c r="UXD672" s="7"/>
      <c r="UXE672" s="7"/>
      <c r="UXF672" s="7"/>
      <c r="UXG672" s="7"/>
      <c r="UXH672" s="7"/>
      <c r="UXI672" s="7"/>
      <c r="UXJ672" s="7"/>
      <c r="UXK672" s="7"/>
      <c r="UXL672" s="7"/>
      <c r="UXM672" s="7"/>
      <c r="UXN672" s="7"/>
      <c r="UXO672" s="7"/>
      <c r="UXP672" s="7"/>
      <c r="UXQ672" s="7"/>
      <c r="UXR672" s="7"/>
      <c r="UXS672" s="7"/>
      <c r="UXT672" s="7"/>
      <c r="UXU672" s="7"/>
      <c r="UXV672" s="7"/>
      <c r="UXW672" s="7"/>
      <c r="UXX672" s="7"/>
      <c r="UXY672" s="7"/>
      <c r="UXZ672" s="7"/>
      <c r="UYA672" s="7"/>
      <c r="UYB672" s="7"/>
      <c r="UYC672" s="7"/>
      <c r="UYD672" s="7"/>
      <c r="UYE672" s="7"/>
      <c r="UYF672" s="7"/>
      <c r="UYG672" s="7"/>
      <c r="UYH672" s="7"/>
      <c r="UYI672" s="7"/>
      <c r="UYJ672" s="7"/>
      <c r="UYK672" s="7"/>
      <c r="UYL672" s="7"/>
      <c r="UYM672" s="7"/>
      <c r="UYN672" s="7"/>
      <c r="UYO672" s="7"/>
      <c r="UYP672" s="7"/>
      <c r="UYQ672" s="7"/>
      <c r="UYR672" s="7"/>
      <c r="UYS672" s="7"/>
      <c r="UYT672" s="7"/>
      <c r="UYU672" s="7"/>
      <c r="UYV672" s="7"/>
      <c r="UYW672" s="7"/>
      <c r="UYX672" s="7"/>
      <c r="UYY672" s="7"/>
      <c r="UYZ672" s="7"/>
      <c r="UZA672" s="7"/>
      <c r="UZB672" s="7"/>
      <c r="UZC672" s="7"/>
      <c r="UZD672" s="7"/>
      <c r="UZE672" s="7"/>
      <c r="UZF672" s="7"/>
      <c r="UZG672" s="7"/>
      <c r="UZH672" s="7"/>
      <c r="UZI672" s="7"/>
      <c r="UZJ672" s="7"/>
      <c r="UZK672" s="7"/>
      <c r="UZL672" s="7"/>
      <c r="UZM672" s="7"/>
      <c r="UZN672" s="7"/>
      <c r="UZO672" s="7"/>
      <c r="UZP672" s="7"/>
      <c r="UZQ672" s="7"/>
      <c r="UZR672" s="7"/>
      <c r="UZS672" s="7"/>
      <c r="UZT672" s="7"/>
      <c r="UZU672" s="7"/>
      <c r="UZV672" s="7"/>
      <c r="UZW672" s="7"/>
      <c r="UZX672" s="7"/>
      <c r="UZY672" s="7"/>
      <c r="UZZ672" s="7"/>
      <c r="VAA672" s="7"/>
      <c r="VAB672" s="7"/>
      <c r="VAC672" s="7"/>
      <c r="VAD672" s="7"/>
      <c r="VAE672" s="7"/>
      <c r="VAF672" s="7"/>
      <c r="VAG672" s="7"/>
      <c r="VAH672" s="7"/>
      <c r="VAI672" s="7"/>
      <c r="VAJ672" s="7"/>
      <c r="VAK672" s="7"/>
      <c r="VAL672" s="7"/>
      <c r="VAM672" s="7"/>
      <c r="VAN672" s="7"/>
      <c r="VAO672" s="7"/>
      <c r="VAP672" s="7"/>
      <c r="VAQ672" s="7"/>
      <c r="VAR672" s="7"/>
      <c r="VAS672" s="7"/>
      <c r="VAT672" s="7"/>
      <c r="VAU672" s="7"/>
      <c r="VAV672" s="7"/>
      <c r="VAW672" s="7"/>
      <c r="VAX672" s="7"/>
      <c r="VAY672" s="7"/>
      <c r="VAZ672" s="7"/>
      <c r="VBA672" s="7"/>
      <c r="VBB672" s="7"/>
      <c r="VBC672" s="7"/>
      <c r="VBD672" s="7"/>
      <c r="VBE672" s="7"/>
      <c r="VBF672" s="7"/>
      <c r="VBG672" s="7"/>
      <c r="VBH672" s="7"/>
      <c r="VBI672" s="7"/>
      <c r="VBJ672" s="7"/>
      <c r="VBK672" s="7"/>
      <c r="VBL672" s="7"/>
      <c r="VBM672" s="7"/>
      <c r="VBN672" s="7"/>
      <c r="VBO672" s="7"/>
      <c r="VBP672" s="7"/>
      <c r="VBQ672" s="7"/>
      <c r="VBR672" s="7"/>
      <c r="VBS672" s="7"/>
      <c r="VBT672" s="7"/>
      <c r="VBU672" s="7"/>
      <c r="VBV672" s="7"/>
      <c r="VBW672" s="7"/>
      <c r="VBX672" s="7"/>
      <c r="VBY672" s="7"/>
      <c r="VBZ672" s="7"/>
      <c r="VCA672" s="7"/>
      <c r="VCB672" s="7"/>
      <c r="VCC672" s="7"/>
      <c r="VCD672" s="7"/>
      <c r="VCE672" s="7"/>
      <c r="VCF672" s="7"/>
      <c r="VCG672" s="7"/>
      <c r="VCH672" s="7"/>
      <c r="VCI672" s="7"/>
      <c r="VCJ672" s="7"/>
      <c r="VCK672" s="7"/>
      <c r="VCL672" s="7"/>
      <c r="VCM672" s="7"/>
      <c r="VCN672" s="7"/>
      <c r="VCO672" s="7"/>
      <c r="VCP672" s="7"/>
      <c r="VCQ672" s="7"/>
      <c r="VCR672" s="7"/>
      <c r="VCS672" s="7"/>
      <c r="VCT672" s="7"/>
      <c r="VCU672" s="7"/>
      <c r="VCV672" s="7"/>
      <c r="VCW672" s="7"/>
      <c r="VCX672" s="7"/>
      <c r="VCY672" s="7"/>
      <c r="VCZ672" s="7"/>
      <c r="VDA672" s="7"/>
      <c r="VDB672" s="7"/>
      <c r="VDC672" s="7"/>
      <c r="VDD672" s="7"/>
      <c r="VDE672" s="7"/>
      <c r="VDF672" s="7"/>
      <c r="VDG672" s="7"/>
      <c r="VDH672" s="7"/>
      <c r="VDI672" s="7"/>
      <c r="VDJ672" s="7"/>
      <c r="VDK672" s="7"/>
      <c r="VDL672" s="7"/>
      <c r="VDM672" s="7"/>
      <c r="VDN672" s="7"/>
      <c r="VDO672" s="7"/>
      <c r="VDP672" s="7"/>
      <c r="VDQ672" s="7"/>
      <c r="VDR672" s="7"/>
      <c r="VDS672" s="7"/>
      <c r="VDT672" s="7"/>
      <c r="VDU672" s="7"/>
      <c r="VDV672" s="7"/>
      <c r="VDW672" s="7"/>
      <c r="VDX672" s="7"/>
      <c r="VDY672" s="7"/>
      <c r="VDZ672" s="7"/>
      <c r="VEA672" s="7"/>
      <c r="VEB672" s="7"/>
      <c r="VEC672" s="7"/>
      <c r="VED672" s="7"/>
      <c r="VEE672" s="7"/>
      <c r="VEF672" s="7"/>
      <c r="VEG672" s="7"/>
      <c r="VEH672" s="7"/>
      <c r="VEI672" s="7"/>
      <c r="VEJ672" s="7"/>
      <c r="VEK672" s="7"/>
      <c r="VEL672" s="7"/>
      <c r="VEM672" s="7"/>
      <c r="VEN672" s="7"/>
      <c r="VEO672" s="7"/>
      <c r="VEP672" s="7"/>
      <c r="VEQ672" s="7"/>
      <c r="VER672" s="7"/>
      <c r="VES672" s="7"/>
      <c r="VET672" s="7"/>
      <c r="VEU672" s="7"/>
      <c r="VEV672" s="7"/>
      <c r="VEW672" s="7"/>
      <c r="VEX672" s="7"/>
      <c r="VEY672" s="7"/>
      <c r="VEZ672" s="7"/>
      <c r="VFA672" s="7"/>
      <c r="VFB672" s="7"/>
      <c r="VFC672" s="7"/>
      <c r="VFD672" s="7"/>
      <c r="VFE672" s="7"/>
      <c r="VFF672" s="7"/>
      <c r="VFG672" s="7"/>
      <c r="VFH672" s="7"/>
      <c r="VFI672" s="7"/>
      <c r="VFJ672" s="7"/>
      <c r="VFK672" s="7"/>
      <c r="VFL672" s="7"/>
      <c r="VFM672" s="7"/>
      <c r="VFN672" s="7"/>
      <c r="VFO672" s="7"/>
      <c r="VFP672" s="7"/>
      <c r="VFQ672" s="7"/>
      <c r="VFR672" s="7"/>
      <c r="VFS672" s="7"/>
      <c r="VFT672" s="7"/>
      <c r="VFU672" s="7"/>
      <c r="VFV672" s="7"/>
      <c r="VFW672" s="7"/>
      <c r="VFX672" s="7"/>
      <c r="VFY672" s="7"/>
      <c r="VFZ672" s="7"/>
      <c r="VGA672" s="7"/>
      <c r="VGB672" s="7"/>
      <c r="VGC672" s="7"/>
      <c r="VGD672" s="7"/>
      <c r="VGE672" s="7"/>
      <c r="VGF672" s="7"/>
      <c r="VGG672" s="7"/>
      <c r="VGH672" s="7"/>
      <c r="VGI672" s="7"/>
      <c r="VGJ672" s="7"/>
      <c r="VGK672" s="7"/>
      <c r="VGL672" s="7"/>
      <c r="VGM672" s="7"/>
      <c r="VGN672" s="7"/>
      <c r="VGO672" s="7"/>
      <c r="VGP672" s="7"/>
      <c r="VGQ672" s="7"/>
      <c r="VGR672" s="7"/>
      <c r="VGS672" s="7"/>
      <c r="VGT672" s="7"/>
      <c r="VGU672" s="7"/>
      <c r="VGV672" s="7"/>
      <c r="VGW672" s="7"/>
      <c r="VGX672" s="7"/>
      <c r="VGY672" s="7"/>
      <c r="VGZ672" s="7"/>
      <c r="VHA672" s="7"/>
      <c r="VHB672" s="7"/>
      <c r="VHC672" s="7"/>
      <c r="VHD672" s="7"/>
      <c r="VHE672" s="7"/>
      <c r="VHF672" s="7"/>
      <c r="VHG672" s="7"/>
      <c r="VHH672" s="7"/>
      <c r="VHI672" s="7"/>
      <c r="VHJ672" s="7"/>
      <c r="VHK672" s="7"/>
      <c r="VHL672" s="7"/>
      <c r="VHM672" s="7"/>
      <c r="VHN672" s="7"/>
      <c r="VHO672" s="7"/>
      <c r="VHP672" s="7"/>
      <c r="VHQ672" s="7"/>
      <c r="VHR672" s="7"/>
      <c r="VHS672" s="7"/>
      <c r="VHT672" s="7"/>
      <c r="VHU672" s="7"/>
      <c r="VHV672" s="7"/>
      <c r="VHW672" s="7"/>
      <c r="VHX672" s="7"/>
      <c r="VHY672" s="7"/>
      <c r="VHZ672" s="7"/>
      <c r="VIA672" s="7"/>
      <c r="VIB672" s="7"/>
      <c r="VIC672" s="7"/>
      <c r="VID672" s="7"/>
      <c r="VIE672" s="7"/>
      <c r="VIF672" s="7"/>
      <c r="VIG672" s="7"/>
      <c r="VIH672" s="7"/>
      <c r="VII672" s="7"/>
      <c r="VIJ672" s="7"/>
      <c r="VIK672" s="7"/>
      <c r="VIL672" s="7"/>
      <c r="VIM672" s="7"/>
      <c r="VIN672" s="7"/>
      <c r="VIO672" s="7"/>
      <c r="VIP672" s="7"/>
      <c r="VIQ672" s="7"/>
      <c r="VIR672" s="7"/>
      <c r="VIS672" s="7"/>
      <c r="VIT672" s="7"/>
      <c r="VIU672" s="7"/>
      <c r="VIV672" s="7"/>
      <c r="VIW672" s="7"/>
      <c r="VIX672" s="7"/>
      <c r="VIY672" s="7"/>
      <c r="VIZ672" s="7"/>
      <c r="VJA672" s="7"/>
      <c r="VJB672" s="7"/>
      <c r="VJC672" s="7"/>
      <c r="VJD672" s="7"/>
      <c r="VJE672" s="7"/>
      <c r="VJF672" s="7"/>
      <c r="VJG672" s="7"/>
      <c r="VJH672" s="7"/>
      <c r="VJI672" s="7"/>
      <c r="VJJ672" s="7"/>
      <c r="VJK672" s="7"/>
      <c r="VJL672" s="7"/>
      <c r="VJM672" s="7"/>
      <c r="VJN672" s="7"/>
      <c r="VJO672" s="7"/>
      <c r="VJP672" s="7"/>
      <c r="VJQ672" s="7"/>
      <c r="VJR672" s="7"/>
      <c r="VJS672" s="7"/>
      <c r="VJT672" s="7"/>
      <c r="VJU672" s="7"/>
      <c r="VJV672" s="7"/>
      <c r="VJW672" s="7"/>
      <c r="VJX672" s="7"/>
      <c r="VJY672" s="7"/>
      <c r="VJZ672" s="7"/>
      <c r="VKA672" s="7"/>
      <c r="VKB672" s="7"/>
      <c r="VKC672" s="7"/>
      <c r="VKD672" s="7"/>
      <c r="VKE672" s="7"/>
      <c r="VKF672" s="7"/>
      <c r="VKG672" s="7"/>
      <c r="VKH672" s="7"/>
      <c r="VKI672" s="7"/>
      <c r="VKJ672" s="7"/>
      <c r="VKK672" s="7"/>
      <c r="VKL672" s="7"/>
      <c r="VKM672" s="7"/>
      <c r="VKN672" s="7"/>
      <c r="VKO672" s="7"/>
      <c r="VKP672" s="7"/>
      <c r="VKQ672" s="7"/>
      <c r="VKR672" s="7"/>
      <c r="VKS672" s="7"/>
      <c r="VKT672" s="7"/>
      <c r="VKU672" s="7"/>
      <c r="VKV672" s="7"/>
      <c r="VKW672" s="7"/>
      <c r="VKX672" s="7"/>
      <c r="VKY672" s="7"/>
      <c r="VKZ672" s="7"/>
      <c r="VLA672" s="7"/>
      <c r="VLB672" s="7"/>
      <c r="VLC672" s="7"/>
      <c r="VLD672" s="7"/>
      <c r="VLE672" s="7"/>
      <c r="VLF672" s="7"/>
      <c r="VLG672" s="7"/>
      <c r="VLH672" s="7"/>
      <c r="VLI672" s="7"/>
      <c r="VLJ672" s="7"/>
      <c r="VLK672" s="7"/>
      <c r="VLL672" s="7"/>
      <c r="VLM672" s="7"/>
      <c r="VLN672" s="7"/>
      <c r="VLO672" s="7"/>
      <c r="VLP672" s="7"/>
      <c r="VLQ672" s="7"/>
      <c r="VLR672" s="7"/>
      <c r="VLS672" s="7"/>
      <c r="VLT672" s="7"/>
      <c r="VLU672" s="7"/>
      <c r="VLV672" s="7"/>
      <c r="VLW672" s="7"/>
      <c r="VLX672" s="7"/>
      <c r="VLY672" s="7"/>
      <c r="VLZ672" s="7"/>
      <c r="VMA672" s="7"/>
      <c r="VMB672" s="7"/>
      <c r="VMC672" s="7"/>
      <c r="VMD672" s="7"/>
      <c r="VME672" s="7"/>
      <c r="VMF672" s="7"/>
      <c r="VMG672" s="7"/>
      <c r="VMH672" s="7"/>
      <c r="VMI672" s="7"/>
      <c r="VMJ672" s="7"/>
      <c r="VMK672" s="7"/>
      <c r="VML672" s="7"/>
      <c r="VMM672" s="7"/>
      <c r="VMN672" s="7"/>
      <c r="VMO672" s="7"/>
      <c r="VMP672" s="7"/>
      <c r="VMQ672" s="7"/>
      <c r="VMR672" s="7"/>
      <c r="VMS672" s="7"/>
      <c r="VMT672" s="7"/>
      <c r="VMU672" s="7"/>
      <c r="VMV672" s="7"/>
      <c r="VMW672" s="7"/>
      <c r="VMX672" s="7"/>
      <c r="VMY672" s="7"/>
      <c r="VMZ672" s="7"/>
      <c r="VNA672" s="7"/>
      <c r="VNB672" s="7"/>
      <c r="VNC672" s="7"/>
      <c r="VND672" s="7"/>
      <c r="VNE672" s="7"/>
      <c r="VNF672" s="7"/>
      <c r="VNG672" s="7"/>
      <c r="VNH672" s="7"/>
      <c r="VNI672" s="7"/>
      <c r="VNJ672" s="7"/>
      <c r="VNK672" s="7"/>
      <c r="VNL672" s="7"/>
      <c r="VNM672" s="7"/>
      <c r="VNN672" s="7"/>
      <c r="VNO672" s="7"/>
      <c r="VNP672" s="7"/>
      <c r="VNQ672" s="7"/>
      <c r="VNR672" s="7"/>
      <c r="VNS672" s="7"/>
      <c r="VNT672" s="7"/>
      <c r="VNU672" s="7"/>
      <c r="VNV672" s="7"/>
      <c r="VNW672" s="7"/>
      <c r="VNX672" s="7"/>
      <c r="VNY672" s="7"/>
      <c r="VNZ672" s="7"/>
      <c r="VOA672" s="7"/>
      <c r="VOB672" s="7"/>
      <c r="VOC672" s="7"/>
      <c r="VOD672" s="7"/>
      <c r="VOE672" s="7"/>
      <c r="VOF672" s="7"/>
      <c r="VOG672" s="7"/>
      <c r="VOH672" s="7"/>
      <c r="VOI672" s="7"/>
      <c r="VOJ672" s="7"/>
      <c r="VOK672" s="7"/>
      <c r="VOL672" s="7"/>
      <c r="VOM672" s="7"/>
      <c r="VON672" s="7"/>
      <c r="VOO672" s="7"/>
      <c r="VOP672" s="7"/>
      <c r="VOQ672" s="7"/>
      <c r="VOR672" s="7"/>
      <c r="VOS672" s="7"/>
      <c r="VOT672" s="7"/>
      <c r="VOU672" s="7"/>
      <c r="VOV672" s="7"/>
      <c r="VOW672" s="7"/>
      <c r="VOX672" s="7"/>
      <c r="VOY672" s="7"/>
      <c r="VOZ672" s="7"/>
      <c r="VPA672" s="7"/>
      <c r="VPB672" s="7"/>
      <c r="VPC672" s="7"/>
      <c r="VPD672" s="7"/>
      <c r="VPE672" s="7"/>
      <c r="VPF672" s="7"/>
      <c r="VPG672" s="7"/>
      <c r="VPH672" s="7"/>
      <c r="VPI672" s="7"/>
      <c r="VPJ672" s="7"/>
      <c r="VPK672" s="7"/>
      <c r="VPL672" s="7"/>
      <c r="VPM672" s="7"/>
      <c r="VPN672" s="7"/>
      <c r="VPO672" s="7"/>
      <c r="VPP672" s="7"/>
      <c r="VPQ672" s="7"/>
      <c r="VPR672" s="7"/>
      <c r="VPS672" s="7"/>
      <c r="VPT672" s="7"/>
      <c r="VPU672" s="7"/>
      <c r="VPV672" s="7"/>
      <c r="VPW672" s="7"/>
      <c r="VPX672" s="7"/>
      <c r="VPY672" s="7"/>
      <c r="VPZ672" s="7"/>
      <c r="VQA672" s="7"/>
      <c r="VQB672" s="7"/>
      <c r="VQC672" s="7"/>
      <c r="VQD672" s="7"/>
      <c r="VQE672" s="7"/>
      <c r="VQF672" s="7"/>
      <c r="VQG672" s="7"/>
      <c r="VQH672" s="7"/>
      <c r="VQI672" s="7"/>
      <c r="VQJ672" s="7"/>
      <c r="VQK672" s="7"/>
      <c r="VQL672" s="7"/>
      <c r="VQM672" s="7"/>
      <c r="VQN672" s="7"/>
      <c r="VQO672" s="7"/>
      <c r="VQP672" s="7"/>
      <c r="VQQ672" s="7"/>
      <c r="VQR672" s="7"/>
      <c r="VQS672" s="7"/>
      <c r="VQT672" s="7"/>
      <c r="VQU672" s="7"/>
      <c r="VQV672" s="7"/>
      <c r="VQW672" s="7"/>
      <c r="VQX672" s="7"/>
      <c r="VQY672" s="7"/>
      <c r="VQZ672" s="7"/>
      <c r="VRA672" s="7"/>
      <c r="VRB672" s="7"/>
      <c r="VRC672" s="7"/>
      <c r="VRD672" s="7"/>
      <c r="VRE672" s="7"/>
      <c r="VRF672" s="7"/>
      <c r="VRG672" s="7"/>
      <c r="VRH672" s="7"/>
      <c r="VRI672" s="7"/>
      <c r="VRJ672" s="7"/>
      <c r="VRK672" s="7"/>
      <c r="VRL672" s="7"/>
      <c r="VRM672" s="7"/>
      <c r="VRN672" s="7"/>
      <c r="VRO672" s="7"/>
      <c r="VRP672" s="7"/>
      <c r="VRQ672" s="7"/>
      <c r="VRR672" s="7"/>
      <c r="VRS672" s="7"/>
      <c r="VRT672" s="7"/>
      <c r="VRU672" s="7"/>
      <c r="VRV672" s="7"/>
      <c r="VRW672" s="7"/>
      <c r="VRX672" s="7"/>
      <c r="VRY672" s="7"/>
      <c r="VRZ672" s="7"/>
      <c r="VSA672" s="7"/>
      <c r="VSB672" s="7"/>
      <c r="VSC672" s="7"/>
      <c r="VSD672" s="7"/>
      <c r="VSE672" s="7"/>
      <c r="VSF672" s="7"/>
      <c r="VSG672" s="7"/>
      <c r="VSH672" s="7"/>
      <c r="VSI672" s="7"/>
      <c r="VSJ672" s="7"/>
      <c r="VSK672" s="7"/>
      <c r="VSL672" s="7"/>
      <c r="VSM672" s="7"/>
      <c r="VSN672" s="7"/>
      <c r="VSO672" s="7"/>
      <c r="VSP672" s="7"/>
      <c r="VSQ672" s="7"/>
      <c r="VSR672" s="7"/>
      <c r="VSS672" s="7"/>
      <c r="VST672" s="7"/>
      <c r="VSU672" s="7"/>
      <c r="VSV672" s="7"/>
      <c r="VSW672" s="7"/>
      <c r="VSX672" s="7"/>
      <c r="VSY672" s="7"/>
      <c r="VSZ672" s="7"/>
      <c r="VTA672" s="7"/>
      <c r="VTB672" s="7"/>
      <c r="VTC672" s="7"/>
      <c r="VTD672" s="7"/>
      <c r="VTE672" s="7"/>
      <c r="VTF672" s="7"/>
      <c r="VTG672" s="7"/>
      <c r="VTH672" s="7"/>
      <c r="VTI672" s="7"/>
      <c r="VTJ672" s="7"/>
      <c r="VTK672" s="7"/>
      <c r="VTL672" s="7"/>
      <c r="VTM672" s="7"/>
      <c r="VTN672" s="7"/>
      <c r="VTO672" s="7"/>
      <c r="VTP672" s="7"/>
      <c r="VTQ672" s="7"/>
      <c r="VTR672" s="7"/>
      <c r="VTS672" s="7"/>
      <c r="VTT672" s="7"/>
      <c r="VTU672" s="7"/>
      <c r="VTV672" s="7"/>
      <c r="VTW672" s="7"/>
      <c r="VTX672" s="7"/>
      <c r="VTY672" s="7"/>
      <c r="VTZ672" s="7"/>
      <c r="VUA672" s="7"/>
      <c r="VUB672" s="7"/>
      <c r="VUC672" s="7"/>
      <c r="VUD672" s="7"/>
      <c r="VUE672" s="7"/>
      <c r="VUF672" s="7"/>
      <c r="VUG672" s="7"/>
      <c r="VUH672" s="7"/>
      <c r="VUI672" s="7"/>
      <c r="VUJ672" s="7"/>
      <c r="VUK672" s="7"/>
      <c r="VUL672" s="7"/>
      <c r="VUM672" s="7"/>
      <c r="VUN672" s="7"/>
      <c r="VUO672" s="7"/>
      <c r="VUP672" s="7"/>
      <c r="VUQ672" s="7"/>
      <c r="VUR672" s="7"/>
      <c r="VUS672" s="7"/>
      <c r="VUT672" s="7"/>
      <c r="VUU672" s="7"/>
      <c r="VUV672" s="7"/>
      <c r="VUW672" s="7"/>
      <c r="VUX672" s="7"/>
      <c r="VUY672" s="7"/>
      <c r="VUZ672" s="7"/>
      <c r="VVA672" s="7"/>
      <c r="VVB672" s="7"/>
      <c r="VVC672" s="7"/>
      <c r="VVD672" s="7"/>
      <c r="VVE672" s="7"/>
      <c r="VVF672" s="7"/>
      <c r="VVG672" s="7"/>
      <c r="VVH672" s="7"/>
      <c r="VVI672" s="7"/>
      <c r="VVJ672" s="7"/>
      <c r="VVK672" s="7"/>
      <c r="VVL672" s="7"/>
      <c r="VVM672" s="7"/>
      <c r="VVN672" s="7"/>
      <c r="VVO672" s="7"/>
      <c r="VVP672" s="7"/>
      <c r="VVQ672" s="7"/>
      <c r="VVR672" s="7"/>
      <c r="VVS672" s="7"/>
      <c r="VVT672" s="7"/>
      <c r="VVU672" s="7"/>
      <c r="VVV672" s="7"/>
      <c r="VVW672" s="7"/>
      <c r="VVX672" s="7"/>
      <c r="VVY672" s="7"/>
      <c r="VVZ672" s="7"/>
      <c r="VWA672" s="7"/>
      <c r="VWB672" s="7"/>
      <c r="VWC672" s="7"/>
      <c r="VWD672" s="7"/>
      <c r="VWE672" s="7"/>
      <c r="VWF672" s="7"/>
      <c r="VWG672" s="7"/>
      <c r="VWH672" s="7"/>
      <c r="VWI672" s="7"/>
      <c r="VWJ672" s="7"/>
      <c r="VWK672" s="7"/>
      <c r="VWL672" s="7"/>
      <c r="VWM672" s="7"/>
      <c r="VWN672" s="7"/>
      <c r="VWO672" s="7"/>
      <c r="VWP672" s="7"/>
      <c r="VWQ672" s="7"/>
      <c r="VWR672" s="7"/>
      <c r="VWS672" s="7"/>
      <c r="VWT672" s="7"/>
      <c r="VWU672" s="7"/>
      <c r="VWV672" s="7"/>
      <c r="VWW672" s="7"/>
      <c r="VWX672" s="7"/>
      <c r="VWY672" s="7"/>
      <c r="VWZ672" s="7"/>
      <c r="VXA672" s="7"/>
      <c r="VXB672" s="7"/>
      <c r="VXC672" s="7"/>
      <c r="VXD672" s="7"/>
      <c r="VXE672" s="7"/>
      <c r="VXF672" s="7"/>
      <c r="VXG672" s="7"/>
      <c r="VXH672" s="7"/>
      <c r="VXI672" s="7"/>
      <c r="VXJ672" s="7"/>
      <c r="VXK672" s="7"/>
      <c r="VXL672" s="7"/>
      <c r="VXM672" s="7"/>
      <c r="VXN672" s="7"/>
      <c r="VXO672" s="7"/>
      <c r="VXP672" s="7"/>
      <c r="VXQ672" s="7"/>
      <c r="VXR672" s="7"/>
      <c r="VXS672" s="7"/>
      <c r="VXT672" s="7"/>
      <c r="VXU672" s="7"/>
      <c r="VXV672" s="7"/>
      <c r="VXW672" s="7"/>
      <c r="VXX672" s="7"/>
      <c r="VXY672" s="7"/>
      <c r="VXZ672" s="7"/>
      <c r="VYA672" s="7"/>
      <c r="VYB672" s="7"/>
      <c r="VYC672" s="7"/>
      <c r="VYD672" s="7"/>
      <c r="VYE672" s="7"/>
      <c r="VYF672" s="7"/>
      <c r="VYG672" s="7"/>
      <c r="VYH672" s="7"/>
      <c r="VYI672" s="7"/>
      <c r="VYJ672" s="7"/>
      <c r="VYK672" s="7"/>
      <c r="VYL672" s="7"/>
      <c r="VYM672" s="7"/>
      <c r="VYN672" s="7"/>
      <c r="VYO672" s="7"/>
      <c r="VYP672" s="7"/>
      <c r="VYQ672" s="7"/>
      <c r="VYR672" s="7"/>
      <c r="VYS672" s="7"/>
      <c r="VYT672" s="7"/>
      <c r="VYU672" s="7"/>
      <c r="VYV672" s="7"/>
      <c r="VYW672" s="7"/>
      <c r="VYX672" s="7"/>
      <c r="VYY672" s="7"/>
      <c r="VYZ672" s="7"/>
      <c r="VZA672" s="7"/>
      <c r="VZB672" s="7"/>
      <c r="VZC672" s="7"/>
      <c r="VZD672" s="7"/>
      <c r="VZE672" s="7"/>
      <c r="VZF672" s="7"/>
      <c r="VZG672" s="7"/>
      <c r="VZH672" s="7"/>
      <c r="VZI672" s="7"/>
      <c r="VZJ672" s="7"/>
      <c r="VZK672" s="7"/>
      <c r="VZL672" s="7"/>
      <c r="VZM672" s="7"/>
      <c r="VZN672" s="7"/>
      <c r="VZO672" s="7"/>
      <c r="VZP672" s="7"/>
      <c r="VZQ672" s="7"/>
      <c r="VZR672" s="7"/>
      <c r="VZS672" s="7"/>
      <c r="VZT672" s="7"/>
      <c r="VZU672" s="7"/>
      <c r="VZV672" s="7"/>
      <c r="VZW672" s="7"/>
      <c r="VZX672" s="7"/>
      <c r="VZY672" s="7"/>
      <c r="VZZ672" s="7"/>
      <c r="WAA672" s="7"/>
      <c r="WAB672" s="7"/>
      <c r="WAC672" s="7"/>
      <c r="WAD672" s="7"/>
      <c r="WAE672" s="7"/>
      <c r="WAF672" s="7"/>
      <c r="WAG672" s="7"/>
      <c r="WAH672" s="7"/>
      <c r="WAI672" s="7"/>
      <c r="WAJ672" s="7"/>
      <c r="WAK672" s="7"/>
      <c r="WAL672" s="7"/>
      <c r="WAM672" s="7"/>
      <c r="WAN672" s="7"/>
      <c r="WAO672" s="7"/>
      <c r="WAP672" s="7"/>
      <c r="WAQ672" s="7"/>
      <c r="WAR672" s="7"/>
      <c r="WAS672" s="7"/>
      <c r="WAT672" s="7"/>
      <c r="WAU672" s="7"/>
      <c r="WAV672" s="7"/>
      <c r="WAW672" s="7"/>
      <c r="WAX672" s="7"/>
      <c r="WAY672" s="7"/>
      <c r="WAZ672" s="7"/>
      <c r="WBA672" s="7"/>
      <c r="WBB672" s="7"/>
      <c r="WBC672" s="7"/>
      <c r="WBD672" s="7"/>
      <c r="WBE672" s="7"/>
      <c r="WBF672" s="7"/>
      <c r="WBG672" s="7"/>
      <c r="WBH672" s="7"/>
      <c r="WBI672" s="7"/>
      <c r="WBJ672" s="7"/>
      <c r="WBK672" s="7"/>
      <c r="WBL672" s="7"/>
      <c r="WBM672" s="7"/>
      <c r="WBN672" s="7"/>
      <c r="WBO672" s="7"/>
      <c r="WBP672" s="7"/>
      <c r="WBQ672" s="7"/>
      <c r="WBR672" s="7"/>
      <c r="WBS672" s="7"/>
      <c r="WBT672" s="7"/>
      <c r="WBU672" s="7"/>
      <c r="WBV672" s="7"/>
      <c r="WBW672" s="7"/>
      <c r="WBX672" s="7"/>
      <c r="WBY672" s="7"/>
      <c r="WBZ672" s="7"/>
      <c r="WCA672" s="7"/>
      <c r="WCB672" s="7"/>
      <c r="WCC672" s="7"/>
      <c r="WCD672" s="7"/>
      <c r="WCE672" s="7"/>
      <c r="WCF672" s="7"/>
      <c r="WCG672" s="7"/>
      <c r="WCH672" s="7"/>
      <c r="WCI672" s="7"/>
      <c r="WCJ672" s="7"/>
      <c r="WCK672" s="7"/>
      <c r="WCL672" s="7"/>
      <c r="WCM672" s="7"/>
      <c r="WCN672" s="7"/>
      <c r="WCO672" s="7"/>
      <c r="WCP672" s="7"/>
      <c r="WCQ672" s="7"/>
      <c r="WCR672" s="7"/>
      <c r="WCS672" s="7"/>
      <c r="WCT672" s="7"/>
      <c r="WCU672" s="7"/>
      <c r="WCV672" s="7"/>
      <c r="WCW672" s="7"/>
      <c r="WCX672" s="7"/>
      <c r="WCY672" s="7"/>
      <c r="WCZ672" s="7"/>
      <c r="WDA672" s="7"/>
      <c r="WDB672" s="7"/>
      <c r="WDC672" s="7"/>
      <c r="WDD672" s="7"/>
      <c r="WDE672" s="7"/>
      <c r="WDF672" s="7"/>
      <c r="WDG672" s="7"/>
      <c r="WDH672" s="7"/>
      <c r="WDI672" s="7"/>
      <c r="WDJ672" s="7"/>
      <c r="WDK672" s="7"/>
      <c r="WDL672" s="7"/>
      <c r="WDM672" s="7"/>
      <c r="WDN672" s="7"/>
      <c r="WDO672" s="7"/>
      <c r="WDP672" s="7"/>
      <c r="WDQ672" s="7"/>
      <c r="WDR672" s="7"/>
      <c r="WDS672" s="7"/>
      <c r="WDT672" s="7"/>
      <c r="WDU672" s="7"/>
      <c r="WDV672" s="7"/>
      <c r="WDW672" s="7"/>
      <c r="WDX672" s="7"/>
      <c r="WDY672" s="7"/>
      <c r="WDZ672" s="7"/>
      <c r="WEA672" s="7"/>
      <c r="WEB672" s="7"/>
      <c r="WEC672" s="7"/>
      <c r="WED672" s="7"/>
      <c r="WEE672" s="7"/>
      <c r="WEF672" s="7"/>
      <c r="WEG672" s="7"/>
      <c r="WEH672" s="7"/>
      <c r="WEI672" s="7"/>
      <c r="WEJ672" s="7"/>
      <c r="WEK672" s="7"/>
      <c r="WEL672" s="7"/>
      <c r="WEM672" s="7"/>
      <c r="WEN672" s="7"/>
      <c r="WEO672" s="7"/>
      <c r="WEP672" s="7"/>
      <c r="WEQ672" s="7"/>
      <c r="WER672" s="7"/>
      <c r="WES672" s="7"/>
      <c r="WET672" s="7"/>
      <c r="WEU672" s="7"/>
      <c r="WEV672" s="7"/>
      <c r="WEW672" s="7"/>
      <c r="WEX672" s="7"/>
      <c r="WEY672" s="7"/>
      <c r="WEZ672" s="7"/>
      <c r="WFA672" s="7"/>
      <c r="WFB672" s="7"/>
      <c r="WFC672" s="7"/>
      <c r="WFD672" s="7"/>
      <c r="WFE672" s="7"/>
      <c r="WFF672" s="7"/>
      <c r="WFG672" s="7"/>
      <c r="WFH672" s="7"/>
      <c r="WFI672" s="7"/>
      <c r="WFJ672" s="7"/>
      <c r="WFK672" s="7"/>
      <c r="WFL672" s="7"/>
      <c r="WFM672" s="7"/>
      <c r="WFN672" s="7"/>
      <c r="WFO672" s="7"/>
      <c r="WFP672" s="7"/>
      <c r="WFQ672" s="7"/>
      <c r="WFR672" s="7"/>
      <c r="WFS672" s="7"/>
      <c r="WFT672" s="7"/>
      <c r="WFU672" s="7"/>
      <c r="WFV672" s="7"/>
      <c r="WFW672" s="7"/>
      <c r="WFX672" s="7"/>
      <c r="WFY672" s="7"/>
      <c r="WFZ672" s="7"/>
      <c r="WGA672" s="7"/>
      <c r="WGB672" s="7"/>
      <c r="WGC672" s="7"/>
      <c r="WGD672" s="7"/>
      <c r="WGE672" s="7"/>
      <c r="WGF672" s="7"/>
      <c r="WGG672" s="7"/>
      <c r="WGH672" s="7"/>
      <c r="WGI672" s="7"/>
      <c r="WGJ672" s="7"/>
      <c r="WGK672" s="7"/>
      <c r="WGL672" s="7"/>
      <c r="WGM672" s="7"/>
      <c r="WGN672" s="7"/>
      <c r="WGO672" s="7"/>
      <c r="WGP672" s="7"/>
      <c r="WGQ672" s="7"/>
      <c r="WGR672" s="7"/>
      <c r="WGS672" s="7"/>
      <c r="WGT672" s="7"/>
      <c r="WGU672" s="7"/>
      <c r="WGV672" s="7"/>
      <c r="WGW672" s="7"/>
      <c r="WGX672" s="7"/>
      <c r="WGY672" s="7"/>
      <c r="WGZ672" s="7"/>
      <c r="WHA672" s="7"/>
      <c r="WHB672" s="7"/>
      <c r="WHC672" s="7"/>
      <c r="WHD672" s="7"/>
      <c r="WHE672" s="7"/>
      <c r="WHF672" s="7"/>
      <c r="WHG672" s="7"/>
      <c r="WHH672" s="7"/>
      <c r="WHI672" s="7"/>
      <c r="WHJ672" s="7"/>
      <c r="WHK672" s="7"/>
      <c r="WHL672" s="7"/>
      <c r="WHM672" s="7"/>
      <c r="WHN672" s="7"/>
      <c r="WHO672" s="7"/>
      <c r="WHP672" s="7"/>
      <c r="WHQ672" s="7"/>
      <c r="WHR672" s="7"/>
      <c r="WHS672" s="7"/>
      <c r="WHT672" s="7"/>
      <c r="WHU672" s="7"/>
      <c r="WHV672" s="7"/>
      <c r="WHW672" s="7"/>
      <c r="WHX672" s="7"/>
      <c r="WHY672" s="7"/>
      <c r="WHZ672" s="7"/>
      <c r="WIA672" s="7"/>
      <c r="WIB672" s="7"/>
      <c r="WIC672" s="7"/>
      <c r="WID672" s="7"/>
      <c r="WIE672" s="7"/>
      <c r="WIF672" s="7"/>
      <c r="WIG672" s="7"/>
      <c r="WIH672" s="7"/>
      <c r="WII672" s="7"/>
      <c r="WIJ672" s="7"/>
      <c r="WIK672" s="7"/>
      <c r="WIL672" s="7"/>
      <c r="WIM672" s="7"/>
      <c r="WIN672" s="7"/>
      <c r="WIO672" s="7"/>
      <c r="WIP672" s="7"/>
      <c r="WIQ672" s="7"/>
      <c r="WIR672" s="7"/>
      <c r="WIS672" s="7"/>
      <c r="WIT672" s="7"/>
      <c r="WIU672" s="7"/>
      <c r="WIV672" s="7"/>
      <c r="WIW672" s="7"/>
      <c r="WIX672" s="7"/>
      <c r="WIY672" s="7"/>
      <c r="WIZ672" s="7"/>
      <c r="WJA672" s="7"/>
      <c r="WJB672" s="7"/>
      <c r="WJC672" s="7"/>
      <c r="WJD672" s="7"/>
      <c r="WJE672" s="7"/>
      <c r="WJF672" s="7"/>
      <c r="WJG672" s="7"/>
      <c r="WJH672" s="7"/>
      <c r="WJI672" s="7"/>
      <c r="WJJ672" s="7"/>
      <c r="WJK672" s="7"/>
      <c r="WJL672" s="7"/>
      <c r="WJM672" s="7"/>
      <c r="WJN672" s="7"/>
      <c r="WJO672" s="7"/>
      <c r="WJP672" s="7"/>
      <c r="WJQ672" s="7"/>
      <c r="WJR672" s="7"/>
      <c r="WJS672" s="7"/>
      <c r="WJT672" s="7"/>
      <c r="WJU672" s="7"/>
      <c r="WJV672" s="7"/>
      <c r="WJW672" s="7"/>
      <c r="WJX672" s="7"/>
      <c r="WJY672" s="7"/>
      <c r="WJZ672" s="7"/>
      <c r="WKA672" s="7"/>
      <c r="WKB672" s="7"/>
      <c r="WKC672" s="7"/>
      <c r="WKD672" s="7"/>
      <c r="WKE672" s="7"/>
      <c r="WKF672" s="7"/>
      <c r="WKG672" s="7"/>
      <c r="WKH672" s="7"/>
      <c r="WKI672" s="7"/>
      <c r="WKJ672" s="7"/>
      <c r="WKK672" s="7"/>
      <c r="WKL672" s="7"/>
      <c r="WKM672" s="7"/>
      <c r="WKN672" s="7"/>
      <c r="WKO672" s="7"/>
      <c r="WKP672" s="7"/>
      <c r="WKQ672" s="7"/>
      <c r="WKR672" s="7"/>
      <c r="WKS672" s="7"/>
      <c r="WKT672" s="7"/>
      <c r="WKU672" s="7"/>
      <c r="WKV672" s="7"/>
      <c r="WKW672" s="7"/>
      <c r="WKX672" s="7"/>
      <c r="WKY672" s="7"/>
      <c r="WKZ672" s="7"/>
      <c r="WLA672" s="7"/>
      <c r="WLB672" s="7"/>
      <c r="WLC672" s="7"/>
      <c r="WLD672" s="7"/>
      <c r="WLE672" s="7"/>
      <c r="WLF672" s="7"/>
      <c r="WLG672" s="7"/>
      <c r="WLH672" s="7"/>
      <c r="WLI672" s="7"/>
      <c r="WLJ672" s="7"/>
      <c r="WLK672" s="7"/>
      <c r="WLL672" s="7"/>
      <c r="WLM672" s="7"/>
      <c r="WLN672" s="7"/>
      <c r="WLO672" s="7"/>
      <c r="WLP672" s="7"/>
      <c r="WLQ672" s="7"/>
      <c r="WLR672" s="7"/>
      <c r="WLS672" s="7"/>
      <c r="WLT672" s="7"/>
      <c r="WLU672" s="7"/>
      <c r="WLV672" s="7"/>
      <c r="WLW672" s="7"/>
      <c r="WLX672" s="7"/>
      <c r="WLY672" s="7"/>
      <c r="WLZ672" s="7"/>
      <c r="WMA672" s="7"/>
      <c r="WMB672" s="7"/>
      <c r="WMC672" s="7"/>
      <c r="WMD672" s="7"/>
      <c r="WME672" s="7"/>
      <c r="WMF672" s="7"/>
      <c r="WMG672" s="7"/>
      <c r="WMH672" s="7"/>
      <c r="WMI672" s="7"/>
      <c r="WMJ672" s="7"/>
      <c r="WMK672" s="7"/>
      <c r="WML672" s="7"/>
      <c r="WMM672" s="7"/>
      <c r="WMN672" s="7"/>
      <c r="WMO672" s="7"/>
      <c r="WMP672" s="7"/>
      <c r="WMQ672" s="7"/>
      <c r="WMR672" s="7"/>
      <c r="WMS672" s="7"/>
      <c r="WMT672" s="7"/>
      <c r="WMU672" s="7"/>
      <c r="WMV672" s="7"/>
      <c r="WMW672" s="7"/>
      <c r="WMX672" s="7"/>
      <c r="WMY672" s="7"/>
      <c r="WMZ672" s="7"/>
      <c r="WNA672" s="7"/>
      <c r="WNB672" s="7"/>
      <c r="WNC672" s="7"/>
      <c r="WND672" s="7"/>
      <c r="WNE672" s="7"/>
      <c r="WNF672" s="7"/>
      <c r="WNG672" s="7"/>
      <c r="WNH672" s="7"/>
      <c r="WNI672" s="7"/>
      <c r="WNJ672" s="7"/>
      <c r="WNK672" s="7"/>
      <c r="WNL672" s="7"/>
      <c r="WNM672" s="7"/>
      <c r="WNN672" s="7"/>
      <c r="WNO672" s="7"/>
      <c r="WNP672" s="7"/>
      <c r="WNQ672" s="7"/>
      <c r="WNR672" s="7"/>
      <c r="WNS672" s="7"/>
      <c r="WNT672" s="7"/>
      <c r="WNU672" s="7"/>
      <c r="WNV672" s="7"/>
      <c r="WNW672" s="7"/>
      <c r="WNX672" s="7"/>
      <c r="WNY672" s="7"/>
      <c r="WNZ672" s="7"/>
      <c r="WOA672" s="7"/>
      <c r="WOB672" s="7"/>
      <c r="WOC672" s="7"/>
      <c r="WOD672" s="7"/>
      <c r="WOE672" s="7"/>
      <c r="WOF672" s="7"/>
      <c r="WOG672" s="7"/>
      <c r="WOH672" s="7"/>
      <c r="WOI672" s="7"/>
      <c r="WOJ672" s="7"/>
      <c r="WOK672" s="7"/>
      <c r="WOL672" s="7"/>
      <c r="WOM672" s="7"/>
      <c r="WON672" s="7"/>
      <c r="WOO672" s="7"/>
      <c r="WOP672" s="7"/>
      <c r="WOQ672" s="7"/>
      <c r="WOR672" s="7"/>
      <c r="WOS672" s="7"/>
      <c r="WOT672" s="7"/>
      <c r="WOU672" s="7"/>
      <c r="WOV672" s="7"/>
      <c r="WOW672" s="7"/>
      <c r="WOX672" s="7"/>
      <c r="WOY672" s="7"/>
      <c r="WOZ672" s="7"/>
      <c r="WPA672" s="7"/>
      <c r="WPB672" s="7"/>
      <c r="WPC672" s="7"/>
      <c r="WPD672" s="7"/>
      <c r="WPE672" s="7"/>
      <c r="WPF672" s="7"/>
      <c r="WPG672" s="7"/>
      <c r="WPH672" s="7"/>
      <c r="WPI672" s="7"/>
      <c r="WPJ672" s="7"/>
      <c r="WPK672" s="7"/>
      <c r="WPL672" s="7"/>
      <c r="WPM672" s="7"/>
      <c r="WPN672" s="7"/>
      <c r="WPO672" s="7"/>
      <c r="WPP672" s="7"/>
      <c r="WPQ672" s="7"/>
      <c r="WPR672" s="7"/>
      <c r="WPS672" s="7"/>
      <c r="WPT672" s="7"/>
      <c r="WPU672" s="7"/>
      <c r="WPV672" s="7"/>
      <c r="WPW672" s="7"/>
      <c r="WPX672" s="7"/>
      <c r="WPY672" s="7"/>
      <c r="WPZ672" s="7"/>
      <c r="WQA672" s="7"/>
      <c r="WQB672" s="7"/>
      <c r="WQC672" s="7"/>
      <c r="WQD672" s="7"/>
      <c r="WQE672" s="7"/>
      <c r="WQF672" s="7"/>
      <c r="WQG672" s="7"/>
      <c r="WQH672" s="7"/>
      <c r="WQI672" s="7"/>
      <c r="WQJ672" s="7"/>
      <c r="WQK672" s="7"/>
      <c r="WQL672" s="7"/>
      <c r="WQM672" s="7"/>
      <c r="WQN672" s="7"/>
      <c r="WQO672" s="7"/>
      <c r="WQP672" s="7"/>
      <c r="WQQ672" s="7"/>
      <c r="WQR672" s="7"/>
      <c r="WQS672" s="7"/>
      <c r="WQT672" s="7"/>
      <c r="WQU672" s="7"/>
      <c r="WQV672" s="7"/>
      <c r="WQW672" s="7"/>
      <c r="WQX672" s="7"/>
      <c r="WQY672" s="7"/>
      <c r="WQZ672" s="7"/>
      <c r="WRA672" s="7"/>
      <c r="WRB672" s="7"/>
      <c r="WRC672" s="7"/>
      <c r="WRD672" s="7"/>
      <c r="WRE672" s="7"/>
      <c r="WRF672" s="7"/>
      <c r="WRG672" s="7"/>
      <c r="WRH672" s="7"/>
      <c r="WRI672" s="7"/>
      <c r="WRJ672" s="7"/>
      <c r="WRK672" s="7"/>
      <c r="WRL672" s="7"/>
      <c r="WRM672" s="7"/>
      <c r="WRN672" s="7"/>
      <c r="WRO672" s="7"/>
      <c r="WRP672" s="7"/>
      <c r="WRQ672" s="7"/>
      <c r="WRR672" s="7"/>
      <c r="WRS672" s="7"/>
      <c r="WRT672" s="7"/>
      <c r="WRU672" s="7"/>
      <c r="WRV672" s="7"/>
      <c r="WRW672" s="7"/>
      <c r="WRX672" s="7"/>
      <c r="WRY672" s="7"/>
      <c r="WRZ672" s="7"/>
      <c r="WSA672" s="7"/>
      <c r="WSB672" s="7"/>
      <c r="WSC672" s="7"/>
      <c r="WSD672" s="7"/>
      <c r="WSE672" s="7"/>
      <c r="WSF672" s="7"/>
      <c r="WSG672" s="7"/>
      <c r="WSH672" s="7"/>
      <c r="WSI672" s="7"/>
      <c r="WSJ672" s="7"/>
      <c r="WSK672" s="7"/>
      <c r="WSL672" s="7"/>
      <c r="WSM672" s="7"/>
      <c r="WSN672" s="7"/>
      <c r="WSO672" s="7"/>
      <c r="WSP672" s="7"/>
      <c r="WSQ672" s="7"/>
      <c r="WSR672" s="7"/>
      <c r="WSS672" s="7"/>
      <c r="WST672" s="7"/>
      <c r="WSU672" s="7"/>
      <c r="WSV672" s="7"/>
      <c r="WSW672" s="7"/>
      <c r="WSX672" s="7"/>
      <c r="WSY672" s="7"/>
      <c r="WSZ672" s="7"/>
      <c r="WTA672" s="7"/>
      <c r="WTB672" s="7"/>
      <c r="WTC672" s="7"/>
      <c r="WTD672" s="7"/>
      <c r="WTE672" s="7"/>
      <c r="WTF672" s="7"/>
      <c r="WTG672" s="7"/>
      <c r="WTH672" s="7"/>
      <c r="WTI672" s="7"/>
      <c r="WTJ672" s="7"/>
      <c r="WTK672" s="7"/>
      <c r="WTL672" s="7"/>
      <c r="WTM672" s="7"/>
      <c r="WTN672" s="7"/>
      <c r="WTO672" s="7"/>
      <c r="WTP672" s="7"/>
      <c r="WTQ672" s="7"/>
      <c r="WTR672" s="7"/>
      <c r="WTS672" s="7"/>
      <c r="WTT672" s="7"/>
      <c r="WTU672" s="7"/>
      <c r="WTV672" s="7"/>
      <c r="WTW672" s="7"/>
      <c r="WTX672" s="7"/>
      <c r="WTY672" s="7"/>
      <c r="WTZ672" s="7"/>
      <c r="WUA672" s="7"/>
      <c r="WUB672" s="7"/>
      <c r="WUC672" s="7"/>
      <c r="WUD672" s="7"/>
      <c r="WUE672" s="7"/>
      <c r="WUF672" s="7"/>
      <c r="WUG672" s="7"/>
      <c r="WUH672" s="7"/>
      <c r="WUI672" s="7"/>
      <c r="WUJ672" s="7"/>
      <c r="WUK672" s="7"/>
      <c r="WUL672" s="7"/>
      <c r="WUM672" s="7"/>
      <c r="WUN672" s="7"/>
      <c r="WUO672" s="7"/>
      <c r="WUP672" s="7"/>
      <c r="WUQ672" s="7"/>
      <c r="WUR672" s="7"/>
      <c r="WUS672" s="7"/>
      <c r="WUT672" s="7"/>
      <c r="WUU672" s="7"/>
      <c r="WUV672" s="7"/>
      <c r="WUW672" s="7"/>
      <c r="WUX672" s="7"/>
      <c r="WUY672" s="7"/>
      <c r="WUZ672" s="7"/>
      <c r="WVA672" s="7"/>
      <c r="WVB672" s="7"/>
      <c r="WVC672" s="7"/>
      <c r="WVD672" s="7"/>
      <c r="WVE672" s="7"/>
      <c r="WVF672" s="7"/>
      <c r="WVG672" s="7"/>
      <c r="WVH672" s="7"/>
      <c r="WVI672" s="7"/>
      <c r="WVJ672" s="7"/>
      <c r="WVK672" s="7"/>
      <c r="WVL672" s="7"/>
      <c r="WVM672" s="7"/>
      <c r="WVN672" s="7"/>
      <c r="WVO672" s="7"/>
      <c r="WVP672" s="7"/>
      <c r="WVQ672" s="7"/>
      <c r="WVR672" s="7"/>
      <c r="WVS672" s="7"/>
      <c r="WVT672" s="7"/>
      <c r="WVU672" s="7"/>
      <c r="WVV672" s="7"/>
      <c r="WVW672" s="7"/>
      <c r="WVX672" s="7"/>
      <c r="WVY672" s="7"/>
      <c r="WVZ672" s="7"/>
      <c r="WWA672" s="7"/>
      <c r="WWB672" s="7"/>
      <c r="WWC672" s="7"/>
      <c r="WWD672" s="7"/>
      <c r="WWE672" s="7"/>
      <c r="WWF672" s="7"/>
      <c r="WWG672" s="7"/>
      <c r="WWH672" s="7"/>
      <c r="WWI672" s="7"/>
      <c r="WWJ672" s="7"/>
      <c r="WWK672" s="7"/>
      <c r="WWL672" s="7"/>
      <c r="WWM672" s="7"/>
      <c r="WWN672" s="7"/>
      <c r="WWO672" s="7"/>
      <c r="WWP672" s="7"/>
      <c r="WWQ672" s="7"/>
      <c r="WWR672" s="7"/>
      <c r="WWS672" s="7"/>
      <c r="WWT672" s="7"/>
      <c r="WWU672" s="7"/>
      <c r="WWV672" s="7"/>
      <c r="WWW672" s="7"/>
      <c r="WWX672" s="7"/>
      <c r="WWY672" s="7"/>
      <c r="WWZ672" s="7"/>
      <c r="WXA672" s="7"/>
      <c r="WXB672" s="7"/>
      <c r="WXC672" s="7"/>
      <c r="WXD672" s="7"/>
      <c r="WXE672" s="7"/>
      <c r="WXF672" s="7"/>
      <c r="WXG672" s="7"/>
      <c r="WXH672" s="7"/>
      <c r="WXI672" s="7"/>
      <c r="WXJ672" s="7"/>
      <c r="WXK672" s="7"/>
      <c r="WXL672" s="7"/>
      <c r="WXM672" s="7"/>
      <c r="WXN672" s="7"/>
      <c r="WXO672" s="7"/>
      <c r="WXP672" s="7"/>
      <c r="WXQ672" s="7"/>
      <c r="WXR672" s="7"/>
      <c r="WXS672" s="7"/>
      <c r="WXT672" s="7"/>
      <c r="WXU672" s="7"/>
      <c r="WXV672" s="7"/>
      <c r="WXW672" s="7"/>
      <c r="WXX672" s="7"/>
      <c r="WXY672" s="7"/>
      <c r="WXZ672" s="7"/>
      <c r="WYA672" s="7"/>
      <c r="WYB672" s="7"/>
      <c r="WYC672" s="7"/>
      <c r="WYD672" s="7"/>
      <c r="WYE672" s="7"/>
      <c r="WYF672" s="7"/>
      <c r="WYG672" s="7"/>
      <c r="WYH672" s="7"/>
      <c r="WYI672" s="7"/>
      <c r="WYJ672" s="7"/>
      <c r="WYK672" s="7"/>
      <c r="WYL672" s="7"/>
      <c r="WYM672" s="7"/>
      <c r="WYN672" s="7"/>
      <c r="WYO672" s="7"/>
      <c r="WYP672" s="7"/>
      <c r="WYQ672" s="7"/>
      <c r="WYR672" s="7"/>
      <c r="WYS672" s="7"/>
      <c r="WYT672" s="7"/>
      <c r="WYU672" s="7"/>
      <c r="WYV672" s="7"/>
      <c r="WYW672" s="7"/>
      <c r="WYX672" s="7"/>
      <c r="WYY672" s="7"/>
      <c r="WYZ672" s="7"/>
      <c r="WZA672" s="7"/>
      <c r="WZB672" s="7"/>
      <c r="WZC672" s="7"/>
      <c r="WZD672" s="7"/>
      <c r="WZE672" s="7"/>
      <c r="WZF672" s="7"/>
      <c r="WZG672" s="7"/>
      <c r="WZH672" s="7"/>
      <c r="WZI672" s="7"/>
      <c r="WZJ672" s="7"/>
      <c r="WZK672" s="7"/>
      <c r="WZL672" s="7"/>
      <c r="WZM672" s="7"/>
      <c r="WZN672" s="7"/>
      <c r="WZO672" s="7"/>
      <c r="WZP672" s="7"/>
      <c r="WZQ672" s="7"/>
      <c r="WZR672" s="7"/>
      <c r="WZS672" s="7"/>
      <c r="WZT672" s="7"/>
      <c r="WZU672" s="7"/>
      <c r="WZV672" s="7"/>
      <c r="WZW672" s="7"/>
      <c r="WZX672" s="7"/>
      <c r="WZY672" s="7"/>
      <c r="WZZ672" s="7"/>
      <c r="XAA672" s="7"/>
      <c r="XAB672" s="7"/>
      <c r="XAC672" s="7"/>
      <c r="XAD672" s="7"/>
      <c r="XAE672" s="7"/>
      <c r="XAF672" s="7"/>
      <c r="XAG672" s="7"/>
      <c r="XAH672" s="7"/>
      <c r="XAI672" s="7"/>
      <c r="XAJ672" s="7"/>
      <c r="XAK672" s="7"/>
      <c r="XAL672" s="7"/>
      <c r="XAM672" s="7"/>
      <c r="XAN672" s="7"/>
      <c r="XAO672" s="7"/>
      <c r="XAP672" s="7"/>
      <c r="XAQ672" s="7"/>
      <c r="XAR672" s="7"/>
      <c r="XAS672" s="7"/>
      <c r="XAT672" s="7"/>
      <c r="XAU672" s="7"/>
      <c r="XAV672" s="7"/>
      <c r="XAW672" s="7"/>
      <c r="XAX672" s="7"/>
      <c r="XAY672" s="7"/>
      <c r="XAZ672" s="7"/>
      <c r="XBA672" s="7"/>
      <c r="XBB672" s="7"/>
      <c r="XBC672" s="7"/>
      <c r="XBD672" s="7"/>
      <c r="XBE672" s="7"/>
      <c r="XBF672" s="7"/>
      <c r="XBG672" s="7"/>
      <c r="XBH672" s="7"/>
      <c r="XBI672" s="7"/>
      <c r="XBJ672" s="7"/>
      <c r="XBK672" s="7"/>
      <c r="XBL672" s="7"/>
      <c r="XBM672" s="7"/>
      <c r="XBN672" s="7"/>
      <c r="XBO672" s="7"/>
      <c r="XBP672" s="7"/>
      <c r="XBQ672" s="7"/>
      <c r="XBR672" s="7"/>
      <c r="XBS672" s="7"/>
      <c r="XBT672" s="7"/>
      <c r="XBU672" s="7"/>
      <c r="XBV672" s="7"/>
      <c r="XBW672" s="7"/>
      <c r="XBX672" s="7"/>
      <c r="XBY672" s="7"/>
      <c r="XBZ672" s="7"/>
      <c r="XCA672" s="7"/>
      <c r="XCB672" s="7"/>
      <c r="XCC672" s="7"/>
      <c r="XCD672" s="7"/>
      <c r="XCE672" s="7"/>
      <c r="XCF672" s="7"/>
      <c r="XCG672" s="7"/>
      <c r="XCH672" s="7"/>
      <c r="XCI672" s="7"/>
      <c r="XCJ672" s="7"/>
      <c r="XCK672" s="7"/>
      <c r="XCL672" s="7"/>
      <c r="XCM672" s="7"/>
      <c r="XCN672" s="7"/>
      <c r="XCO672" s="7"/>
      <c r="XCP672" s="7"/>
      <c r="XCQ672" s="7"/>
      <c r="XCR672" s="7"/>
      <c r="XCS672" s="7"/>
      <c r="XCT672" s="7"/>
      <c r="XCU672" s="7"/>
      <c r="XCV672" s="7"/>
      <c r="XCW672" s="7"/>
      <c r="XCX672" s="7"/>
      <c r="XCY672" s="7"/>
      <c r="XCZ672" s="7"/>
      <c r="XDA672" s="7"/>
      <c r="XDB672" s="7"/>
      <c r="XDC672" s="7"/>
      <c r="XDD672" s="7"/>
      <c r="XDE672" s="7"/>
      <c r="XDF672" s="7"/>
      <c r="XDG672" s="7"/>
      <c r="XDH672" s="7"/>
      <c r="XDI672" s="7"/>
      <c r="XDJ672" s="7"/>
      <c r="XDK672" s="7"/>
      <c r="XDL672" s="7"/>
      <c r="XDM672" s="7"/>
      <c r="XDN672" s="7"/>
      <c r="XDO672" s="7"/>
      <c r="XDP672" s="7"/>
      <c r="XDQ672" s="7"/>
      <c r="XDR672" s="7"/>
      <c r="XDS672" s="7"/>
      <c r="XDT672" s="7"/>
      <c r="XDU672" s="7"/>
      <c r="XDV672" s="7"/>
      <c r="XDW672" s="7"/>
      <c r="XDX672" s="7"/>
      <c r="XDY672" s="7"/>
      <c r="XDZ672" s="7"/>
      <c r="XEA672" s="7"/>
      <c r="XEB672" s="7"/>
      <c r="XEC672" s="7"/>
      <c r="XED672" s="7"/>
      <c r="XEE672" s="7"/>
      <c r="XEF672" s="7"/>
      <c r="XEG672" s="7"/>
      <c r="XEH672" s="7"/>
      <c r="XEI672" s="7"/>
      <c r="XEJ672" s="7"/>
      <c r="XEK672" s="7"/>
      <c r="XEL672" s="7"/>
      <c r="XEM672" s="7"/>
      <c r="XEN672" s="7"/>
      <c r="XEO672" s="7"/>
      <c r="XEP672" s="7"/>
      <c r="XEQ672" s="7"/>
      <c r="XER672" s="7"/>
      <c r="XES672" s="7"/>
      <c r="XET672" s="7"/>
      <c r="XEU672" s="7"/>
      <c r="XEV672" s="7"/>
      <c r="XEW672" s="7"/>
      <c r="XEX672" s="7"/>
      <c r="XEY672" s="7"/>
      <c r="XEZ672" s="7"/>
    </row>
    <row r="673" spans="1:16378" ht="12.75" customHeight="1" x14ac:dyDescent="0.2">
      <c r="A673" s="63" t="s">
        <v>1249</v>
      </c>
      <c r="D673" s="64"/>
      <c r="E673" s="18"/>
      <c r="F673" s="18"/>
      <c r="G673" s="37"/>
      <c r="H673" s="7"/>
      <c r="I673" s="1" t="s">
        <v>1265</v>
      </c>
      <c r="J673" s="32"/>
      <c r="K673" s="38"/>
      <c r="L673" s="32">
        <v>41946</v>
      </c>
      <c r="M673" s="34"/>
      <c r="N673" s="7"/>
      <c r="O673" s="38">
        <v>17</v>
      </c>
      <c r="P673" s="7"/>
      <c r="Q673" s="34">
        <f t="shared" si="75"/>
        <v>5882352</v>
      </c>
      <c r="R673" s="6">
        <f>100000000-16</f>
        <v>99999984</v>
      </c>
      <c r="S673" s="7"/>
      <c r="T673" t="str">
        <f t="shared" si="71"/>
        <v/>
      </c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  <c r="DA673" s="7"/>
      <c r="DB673" s="7"/>
      <c r="DC673" s="7"/>
      <c r="DD673" s="7"/>
      <c r="DE673" s="7"/>
      <c r="DF673" s="7"/>
      <c r="DG673" s="7"/>
      <c r="DH673" s="7"/>
      <c r="DI673" s="7"/>
      <c r="DJ673" s="7"/>
      <c r="DK673" s="7"/>
      <c r="DL673" s="7"/>
      <c r="DM673" s="7"/>
      <c r="DN673" s="7"/>
      <c r="DO673" s="7"/>
      <c r="DP673" s="7"/>
      <c r="DQ673" s="7"/>
      <c r="DR673" s="7"/>
      <c r="DS673" s="7"/>
      <c r="DT673" s="7"/>
      <c r="DU673" s="7"/>
      <c r="DV673" s="7"/>
      <c r="DW673" s="7"/>
      <c r="DX673" s="7"/>
      <c r="DY673" s="7"/>
      <c r="DZ673" s="7"/>
      <c r="EA673" s="7"/>
      <c r="EB673" s="7"/>
      <c r="EC673" s="7"/>
      <c r="ED673" s="7"/>
      <c r="EE673" s="7"/>
      <c r="EF673" s="7"/>
      <c r="EG673" s="7"/>
      <c r="EH673" s="7"/>
      <c r="EI673" s="7"/>
      <c r="EJ673" s="7"/>
      <c r="EK673" s="7"/>
      <c r="EL673" s="7"/>
      <c r="EM673" s="7"/>
      <c r="EN673" s="7"/>
      <c r="EO673" s="7"/>
      <c r="EP673" s="7"/>
      <c r="EQ673" s="7"/>
      <c r="ER673" s="7"/>
      <c r="ES673" s="7"/>
      <c r="ET673" s="7"/>
      <c r="EU673" s="7"/>
      <c r="EV673" s="7"/>
      <c r="EW673" s="7"/>
      <c r="EX673" s="7"/>
      <c r="EY673" s="7"/>
      <c r="EZ673" s="7"/>
      <c r="FA673" s="7"/>
      <c r="FB673" s="7"/>
      <c r="FC673" s="7"/>
      <c r="FD673" s="7"/>
      <c r="FE673" s="7"/>
      <c r="FF673" s="7"/>
      <c r="FG673" s="7"/>
      <c r="FH673" s="7"/>
      <c r="FI673" s="7"/>
      <c r="FJ673" s="7"/>
      <c r="FK673" s="7"/>
      <c r="FL673" s="7"/>
      <c r="FM673" s="7"/>
      <c r="FN673" s="7"/>
      <c r="FO673" s="7"/>
      <c r="FP673" s="7"/>
      <c r="FQ673" s="7"/>
      <c r="FR673" s="7"/>
      <c r="FS673" s="7"/>
      <c r="FT673" s="7"/>
      <c r="FU673" s="7"/>
      <c r="FV673" s="7"/>
      <c r="FW673" s="7"/>
      <c r="FX673" s="7"/>
      <c r="FY673" s="7"/>
      <c r="FZ673" s="7"/>
      <c r="GA673" s="7"/>
      <c r="GB673" s="7"/>
      <c r="GC673" s="7"/>
      <c r="GD673" s="7"/>
      <c r="GE673" s="7"/>
      <c r="GF673" s="7"/>
      <c r="GG673" s="7"/>
      <c r="GH673" s="7"/>
      <c r="GI673" s="7"/>
      <c r="GJ673" s="7"/>
      <c r="GK673" s="7"/>
      <c r="GL673" s="7"/>
      <c r="GM673" s="7"/>
      <c r="GN673" s="7"/>
      <c r="GO673" s="7"/>
      <c r="GP673" s="7"/>
      <c r="GQ673" s="7"/>
      <c r="GR673" s="7"/>
      <c r="GS673" s="7"/>
      <c r="GT673" s="7"/>
      <c r="GU673" s="7"/>
      <c r="GV673" s="7"/>
      <c r="GW673" s="7"/>
      <c r="GX673" s="7"/>
      <c r="GY673" s="7"/>
      <c r="GZ673" s="7"/>
      <c r="HA673" s="7"/>
      <c r="HB673" s="7"/>
      <c r="HC673" s="7"/>
      <c r="HD673" s="7"/>
      <c r="HE673" s="7"/>
      <c r="HF673" s="7"/>
      <c r="HG673" s="7"/>
      <c r="HH673" s="7"/>
      <c r="HI673" s="7"/>
      <c r="HJ673" s="7"/>
      <c r="HK673" s="7"/>
      <c r="HL673" s="7"/>
      <c r="HM673" s="7"/>
      <c r="HN673" s="7"/>
      <c r="HO673" s="7"/>
      <c r="HP673" s="7"/>
      <c r="HQ673" s="7"/>
      <c r="HR673" s="7"/>
      <c r="HS673" s="7"/>
      <c r="HT673" s="7"/>
      <c r="HU673" s="7"/>
      <c r="HV673" s="7"/>
      <c r="HW673" s="7"/>
      <c r="HX673" s="7"/>
      <c r="HY673" s="7"/>
      <c r="HZ673" s="7"/>
      <c r="IA673" s="7"/>
      <c r="IB673" s="7"/>
      <c r="IC673" s="7"/>
      <c r="ID673" s="7"/>
      <c r="IE673" s="7"/>
      <c r="IF673" s="7"/>
      <c r="IG673" s="7"/>
      <c r="IH673" s="7"/>
      <c r="II673" s="7"/>
      <c r="IJ673" s="7"/>
      <c r="IK673" s="7"/>
      <c r="IL673" s="7"/>
      <c r="IM673" s="7"/>
      <c r="IN673" s="7"/>
      <c r="IO673" s="7"/>
      <c r="IP673" s="7"/>
      <c r="IQ673" s="7"/>
      <c r="IR673" s="7"/>
      <c r="IS673" s="7"/>
      <c r="IT673" s="7"/>
      <c r="IU673" s="7"/>
      <c r="IV673" s="7"/>
      <c r="IW673" s="7"/>
      <c r="IX673" s="7"/>
      <c r="IY673" s="7"/>
      <c r="IZ673" s="7"/>
      <c r="JA673" s="7"/>
      <c r="JB673" s="7"/>
      <c r="JC673" s="7"/>
      <c r="JD673" s="7"/>
      <c r="JE673" s="7"/>
      <c r="JF673" s="7"/>
      <c r="JG673" s="7"/>
      <c r="JH673" s="7"/>
      <c r="JI673" s="7"/>
      <c r="JJ673" s="7"/>
      <c r="JK673" s="7"/>
      <c r="JL673" s="7"/>
      <c r="JM673" s="7"/>
      <c r="JN673" s="7"/>
      <c r="JO673" s="7"/>
      <c r="JP673" s="7"/>
      <c r="JQ673" s="7"/>
      <c r="JR673" s="7"/>
      <c r="JS673" s="7"/>
      <c r="JT673" s="7"/>
      <c r="JU673" s="7"/>
      <c r="JV673" s="7"/>
      <c r="JW673" s="7"/>
      <c r="JX673" s="7"/>
      <c r="JY673" s="7"/>
      <c r="JZ673" s="7"/>
      <c r="KA673" s="7"/>
      <c r="KB673" s="7"/>
      <c r="KC673" s="7"/>
      <c r="KD673" s="7"/>
      <c r="KE673" s="7"/>
      <c r="KF673" s="7"/>
      <c r="KG673" s="7"/>
      <c r="KH673" s="7"/>
      <c r="KI673" s="7"/>
      <c r="KJ673" s="7"/>
      <c r="KK673" s="7"/>
      <c r="KL673" s="7"/>
      <c r="KM673" s="7"/>
      <c r="KN673" s="7"/>
      <c r="KO673" s="7"/>
      <c r="KP673" s="7"/>
      <c r="KQ673" s="7"/>
      <c r="KR673" s="7"/>
      <c r="KS673" s="7"/>
      <c r="KT673" s="7"/>
      <c r="KU673" s="7"/>
      <c r="KV673" s="7"/>
      <c r="KW673" s="7"/>
      <c r="KX673" s="7"/>
      <c r="KY673" s="7"/>
      <c r="KZ673" s="7"/>
      <c r="LA673" s="7"/>
      <c r="LB673" s="7"/>
      <c r="LC673" s="7"/>
      <c r="LD673" s="7"/>
      <c r="LE673" s="7"/>
      <c r="LF673" s="7"/>
      <c r="LG673" s="7"/>
      <c r="LH673" s="7"/>
      <c r="LI673" s="7"/>
      <c r="LJ673" s="7"/>
      <c r="LK673" s="7"/>
      <c r="LL673" s="7"/>
      <c r="LM673" s="7"/>
      <c r="LN673" s="7"/>
      <c r="LO673" s="7"/>
      <c r="LP673" s="7"/>
      <c r="LQ673" s="7"/>
      <c r="LR673" s="7"/>
      <c r="LS673" s="7"/>
      <c r="LT673" s="7"/>
      <c r="LU673" s="7"/>
      <c r="LV673" s="7"/>
      <c r="LW673" s="7"/>
      <c r="LX673" s="7"/>
      <c r="LY673" s="7"/>
      <c r="LZ673" s="7"/>
      <c r="MA673" s="7"/>
      <c r="MB673" s="7"/>
      <c r="MC673" s="7"/>
      <c r="MD673" s="7"/>
      <c r="ME673" s="7"/>
      <c r="MF673" s="7"/>
      <c r="MG673" s="7"/>
      <c r="MH673" s="7"/>
      <c r="MI673" s="7"/>
      <c r="MJ673" s="7"/>
      <c r="MK673" s="7"/>
      <c r="ML673" s="7"/>
      <c r="MM673" s="7"/>
      <c r="MN673" s="7"/>
      <c r="MO673" s="7"/>
      <c r="MP673" s="7"/>
      <c r="MQ673" s="7"/>
      <c r="MR673" s="7"/>
      <c r="MS673" s="7"/>
      <c r="MT673" s="7"/>
      <c r="MU673" s="7"/>
      <c r="MV673" s="7"/>
      <c r="MW673" s="7"/>
      <c r="MX673" s="7"/>
      <c r="MY673" s="7"/>
      <c r="MZ673" s="7"/>
      <c r="NA673" s="7"/>
      <c r="NB673" s="7"/>
      <c r="NC673" s="7"/>
      <c r="ND673" s="7"/>
      <c r="NE673" s="7"/>
      <c r="NF673" s="7"/>
      <c r="NG673" s="7"/>
      <c r="NH673" s="7"/>
      <c r="NI673" s="7"/>
      <c r="NJ673" s="7"/>
      <c r="NK673" s="7"/>
      <c r="NL673" s="7"/>
      <c r="NM673" s="7"/>
      <c r="NN673" s="7"/>
      <c r="NO673" s="7"/>
      <c r="NP673" s="7"/>
      <c r="NQ673" s="7"/>
      <c r="NR673" s="7"/>
      <c r="NS673" s="7"/>
      <c r="NT673" s="7"/>
      <c r="NU673" s="7"/>
      <c r="NV673" s="7"/>
      <c r="NW673" s="7"/>
      <c r="NX673" s="7"/>
      <c r="NY673" s="7"/>
      <c r="NZ673" s="7"/>
      <c r="OA673" s="7"/>
      <c r="OB673" s="7"/>
      <c r="OC673" s="7"/>
      <c r="OD673" s="7"/>
      <c r="OE673" s="7"/>
      <c r="OF673" s="7"/>
      <c r="OG673" s="7"/>
      <c r="OH673" s="7"/>
      <c r="OI673" s="7"/>
      <c r="OJ673" s="7"/>
      <c r="OK673" s="7"/>
      <c r="OL673" s="7"/>
      <c r="OM673" s="7"/>
      <c r="ON673" s="7"/>
      <c r="OO673" s="7"/>
      <c r="OP673" s="7"/>
      <c r="OQ673" s="7"/>
      <c r="OR673" s="7"/>
      <c r="OS673" s="7"/>
      <c r="OT673" s="7"/>
      <c r="OU673" s="7"/>
      <c r="OV673" s="7"/>
      <c r="OW673" s="7"/>
      <c r="OX673" s="7"/>
      <c r="OY673" s="7"/>
      <c r="OZ673" s="7"/>
      <c r="PA673" s="7"/>
      <c r="PB673" s="7"/>
      <c r="PC673" s="7"/>
      <c r="PD673" s="7"/>
      <c r="PE673" s="7"/>
      <c r="PF673" s="7"/>
      <c r="PG673" s="7"/>
      <c r="PH673" s="7"/>
      <c r="PI673" s="7"/>
      <c r="PJ673" s="7"/>
      <c r="PK673" s="7"/>
      <c r="PL673" s="7"/>
      <c r="PM673" s="7"/>
      <c r="PN673" s="7"/>
      <c r="PO673" s="7"/>
      <c r="PP673" s="7"/>
      <c r="PQ673" s="7"/>
      <c r="PR673" s="7"/>
      <c r="PS673" s="7"/>
      <c r="PT673" s="7"/>
      <c r="PU673" s="7"/>
      <c r="PV673" s="7"/>
      <c r="PW673" s="7"/>
      <c r="PX673" s="7"/>
      <c r="PY673" s="7"/>
      <c r="PZ673" s="7"/>
      <c r="QA673" s="7"/>
      <c r="QB673" s="7"/>
      <c r="QC673" s="7"/>
      <c r="QD673" s="7"/>
      <c r="QE673" s="7"/>
      <c r="QF673" s="7"/>
      <c r="QG673" s="7"/>
      <c r="QH673" s="7"/>
      <c r="QI673" s="7"/>
      <c r="QJ673" s="7"/>
      <c r="QK673" s="7"/>
      <c r="QL673" s="7"/>
      <c r="QM673" s="7"/>
      <c r="QN673" s="7"/>
      <c r="QO673" s="7"/>
      <c r="QP673" s="7"/>
      <c r="QQ673" s="7"/>
      <c r="QR673" s="7"/>
      <c r="QS673" s="7"/>
      <c r="QT673" s="7"/>
      <c r="QU673" s="7"/>
      <c r="QV673" s="7"/>
      <c r="QW673" s="7"/>
      <c r="QX673" s="7"/>
      <c r="QY673" s="7"/>
      <c r="QZ673" s="7"/>
      <c r="RA673" s="7"/>
      <c r="RB673" s="7"/>
      <c r="RC673" s="7"/>
      <c r="RD673" s="7"/>
      <c r="RE673" s="7"/>
      <c r="RF673" s="7"/>
      <c r="RG673" s="7"/>
      <c r="RH673" s="7"/>
      <c r="RI673" s="7"/>
      <c r="RJ673" s="7"/>
      <c r="RK673" s="7"/>
      <c r="RL673" s="7"/>
      <c r="RM673" s="7"/>
      <c r="RN673" s="7"/>
      <c r="RO673" s="7"/>
      <c r="RP673" s="7"/>
      <c r="RQ673" s="7"/>
      <c r="RR673" s="7"/>
      <c r="RS673" s="7"/>
      <c r="RT673" s="7"/>
      <c r="RU673" s="7"/>
      <c r="RV673" s="7"/>
      <c r="RW673" s="7"/>
      <c r="RX673" s="7"/>
      <c r="RY673" s="7"/>
      <c r="RZ673" s="7"/>
      <c r="SA673" s="7"/>
      <c r="SB673" s="7"/>
      <c r="SC673" s="7"/>
      <c r="SD673" s="7"/>
      <c r="SE673" s="7"/>
      <c r="SF673" s="7"/>
      <c r="SG673" s="7"/>
      <c r="SH673" s="7"/>
      <c r="SI673" s="7"/>
      <c r="SJ673" s="7"/>
      <c r="SK673" s="7"/>
      <c r="SL673" s="7"/>
      <c r="SM673" s="7"/>
      <c r="SN673" s="7"/>
      <c r="SO673" s="7"/>
      <c r="SP673" s="7"/>
      <c r="SQ673" s="7"/>
      <c r="SR673" s="7"/>
      <c r="SS673" s="7"/>
      <c r="ST673" s="7"/>
      <c r="SU673" s="7"/>
      <c r="SV673" s="7"/>
      <c r="SW673" s="7"/>
      <c r="SX673" s="7"/>
      <c r="SY673" s="7"/>
      <c r="SZ673" s="7"/>
      <c r="TA673" s="7"/>
      <c r="TB673" s="7"/>
      <c r="TC673" s="7"/>
      <c r="TD673" s="7"/>
      <c r="TE673" s="7"/>
      <c r="TF673" s="7"/>
      <c r="TG673" s="7"/>
      <c r="TH673" s="7"/>
      <c r="TI673" s="7"/>
      <c r="TJ673" s="7"/>
      <c r="TK673" s="7"/>
      <c r="TL673" s="7"/>
      <c r="TM673" s="7"/>
      <c r="TN673" s="7"/>
      <c r="TO673" s="7"/>
      <c r="TP673" s="7"/>
      <c r="TQ673" s="7"/>
      <c r="TR673" s="7"/>
      <c r="TS673" s="7"/>
      <c r="TT673" s="7"/>
      <c r="TU673" s="7"/>
      <c r="TV673" s="7"/>
      <c r="TW673" s="7"/>
      <c r="TX673" s="7"/>
      <c r="TY673" s="7"/>
      <c r="TZ673" s="7"/>
      <c r="UA673" s="7"/>
      <c r="UB673" s="7"/>
      <c r="UC673" s="7"/>
      <c r="UD673" s="7"/>
      <c r="UE673" s="7"/>
      <c r="UF673" s="7"/>
      <c r="UG673" s="7"/>
      <c r="UH673" s="7"/>
      <c r="UI673" s="7"/>
      <c r="UJ673" s="7"/>
      <c r="UK673" s="7"/>
      <c r="UL673" s="7"/>
      <c r="UM673" s="7"/>
      <c r="UN673" s="7"/>
      <c r="UO673" s="7"/>
      <c r="UP673" s="7"/>
      <c r="UQ673" s="7"/>
      <c r="UR673" s="7"/>
      <c r="US673" s="7"/>
      <c r="UT673" s="7"/>
      <c r="UU673" s="7"/>
      <c r="UV673" s="7"/>
      <c r="UW673" s="7"/>
      <c r="UX673" s="7"/>
      <c r="UY673" s="7"/>
      <c r="UZ673" s="7"/>
      <c r="VA673" s="7"/>
      <c r="VB673" s="7"/>
      <c r="VC673" s="7"/>
      <c r="VD673" s="7"/>
      <c r="VE673" s="7"/>
      <c r="VF673" s="7"/>
      <c r="VG673" s="7"/>
      <c r="VH673" s="7"/>
      <c r="VI673" s="7"/>
      <c r="VJ673" s="7"/>
      <c r="VK673" s="7"/>
      <c r="VL673" s="7"/>
      <c r="VM673" s="7"/>
      <c r="VN673" s="7"/>
      <c r="VO673" s="7"/>
      <c r="VP673" s="7"/>
      <c r="VQ673" s="7"/>
      <c r="VR673" s="7"/>
      <c r="VS673" s="7"/>
      <c r="VT673" s="7"/>
      <c r="VU673" s="7"/>
      <c r="VV673" s="7"/>
      <c r="VW673" s="7"/>
      <c r="VX673" s="7"/>
      <c r="VY673" s="7"/>
      <c r="VZ673" s="7"/>
      <c r="WA673" s="7"/>
      <c r="WB673" s="7"/>
      <c r="WC673" s="7"/>
      <c r="WD673" s="7"/>
      <c r="WE673" s="7"/>
      <c r="WF673" s="7"/>
      <c r="WG673" s="7"/>
      <c r="WH673" s="7"/>
      <c r="WI673" s="7"/>
      <c r="WJ673" s="7"/>
      <c r="WK673" s="7"/>
      <c r="WL673" s="7"/>
      <c r="WM673" s="7"/>
      <c r="WN673" s="7"/>
      <c r="WO673" s="7"/>
      <c r="WP673" s="7"/>
      <c r="WQ673" s="7"/>
      <c r="WR673" s="7"/>
      <c r="WS673" s="7"/>
      <c r="WT673" s="7"/>
      <c r="WU673" s="7"/>
      <c r="WV673" s="7"/>
      <c r="WW673" s="7"/>
      <c r="WX673" s="7"/>
      <c r="WY673" s="7"/>
      <c r="WZ673" s="7"/>
      <c r="XA673" s="7"/>
      <c r="XB673" s="7"/>
      <c r="XC673" s="7"/>
      <c r="XD673" s="7"/>
      <c r="XE673" s="7"/>
      <c r="XF673" s="7"/>
      <c r="XG673" s="7"/>
      <c r="XH673" s="7"/>
      <c r="XI673" s="7"/>
      <c r="XJ673" s="7"/>
      <c r="XK673" s="7"/>
      <c r="XL673" s="7"/>
      <c r="XM673" s="7"/>
      <c r="XN673" s="7"/>
      <c r="XO673" s="7"/>
      <c r="XP673" s="7"/>
      <c r="XQ673" s="7"/>
      <c r="XR673" s="7"/>
      <c r="XS673" s="7"/>
      <c r="XT673" s="7"/>
      <c r="XU673" s="7"/>
      <c r="XV673" s="7"/>
      <c r="XW673" s="7"/>
      <c r="XX673" s="7"/>
      <c r="XY673" s="7"/>
      <c r="XZ673" s="7"/>
      <c r="YA673" s="7"/>
      <c r="YB673" s="7"/>
      <c r="YC673" s="7"/>
      <c r="YD673" s="7"/>
      <c r="YE673" s="7"/>
      <c r="YF673" s="7"/>
      <c r="YG673" s="7"/>
      <c r="YH673" s="7"/>
      <c r="YI673" s="7"/>
      <c r="YJ673" s="7"/>
      <c r="YK673" s="7"/>
      <c r="YL673" s="7"/>
      <c r="YM673" s="7"/>
      <c r="YN673" s="7"/>
      <c r="YO673" s="7"/>
      <c r="YP673" s="7"/>
      <c r="YQ673" s="7"/>
      <c r="YR673" s="7"/>
      <c r="YS673" s="7"/>
      <c r="YT673" s="7"/>
      <c r="YU673" s="7"/>
      <c r="YV673" s="7"/>
      <c r="YW673" s="7"/>
      <c r="YX673" s="7"/>
      <c r="YY673" s="7"/>
      <c r="YZ673" s="7"/>
      <c r="ZA673" s="7"/>
      <c r="ZB673" s="7"/>
      <c r="ZC673" s="7"/>
      <c r="ZD673" s="7"/>
      <c r="ZE673" s="7"/>
      <c r="ZF673" s="7"/>
      <c r="ZG673" s="7"/>
      <c r="ZH673" s="7"/>
      <c r="ZI673" s="7"/>
      <c r="ZJ673" s="7"/>
      <c r="ZK673" s="7"/>
      <c r="ZL673" s="7"/>
      <c r="ZM673" s="7"/>
      <c r="ZN673" s="7"/>
      <c r="ZO673" s="7"/>
      <c r="ZP673" s="7"/>
      <c r="ZQ673" s="7"/>
      <c r="ZR673" s="7"/>
      <c r="ZS673" s="7"/>
      <c r="ZT673" s="7"/>
      <c r="ZU673" s="7"/>
      <c r="ZV673" s="7"/>
      <c r="ZW673" s="7"/>
      <c r="ZX673" s="7"/>
      <c r="ZY673" s="7"/>
      <c r="ZZ673" s="7"/>
      <c r="AAA673" s="7"/>
      <c r="AAB673" s="7"/>
      <c r="AAC673" s="7"/>
      <c r="AAD673" s="7"/>
      <c r="AAE673" s="7"/>
      <c r="AAF673" s="7"/>
      <c r="AAG673" s="7"/>
      <c r="AAH673" s="7"/>
      <c r="AAI673" s="7"/>
      <c r="AAJ673" s="7"/>
      <c r="AAK673" s="7"/>
      <c r="AAL673" s="7"/>
      <c r="AAM673" s="7"/>
      <c r="AAN673" s="7"/>
      <c r="AAO673" s="7"/>
      <c r="AAP673" s="7"/>
      <c r="AAQ673" s="7"/>
      <c r="AAR673" s="7"/>
      <c r="AAS673" s="7"/>
      <c r="AAT673" s="7"/>
      <c r="AAU673" s="7"/>
      <c r="AAV673" s="7"/>
      <c r="AAW673" s="7"/>
      <c r="AAX673" s="7"/>
      <c r="AAY673" s="7"/>
      <c r="AAZ673" s="7"/>
      <c r="ABA673" s="7"/>
      <c r="ABB673" s="7"/>
      <c r="ABC673" s="7"/>
      <c r="ABD673" s="7"/>
      <c r="ABE673" s="7"/>
      <c r="ABF673" s="7"/>
      <c r="ABG673" s="7"/>
      <c r="ABH673" s="7"/>
      <c r="ABI673" s="7"/>
      <c r="ABJ673" s="7"/>
      <c r="ABK673" s="7"/>
      <c r="ABL673" s="7"/>
      <c r="ABM673" s="7"/>
      <c r="ABN673" s="7"/>
      <c r="ABO673" s="7"/>
      <c r="ABP673" s="7"/>
      <c r="ABQ673" s="7"/>
      <c r="ABR673" s="7"/>
      <c r="ABS673" s="7"/>
      <c r="ABT673" s="7"/>
      <c r="ABU673" s="7"/>
      <c r="ABV673" s="7"/>
      <c r="ABW673" s="7"/>
      <c r="ABX673" s="7"/>
      <c r="ABY673" s="7"/>
      <c r="ABZ673" s="7"/>
      <c r="ACA673" s="7"/>
      <c r="ACB673" s="7"/>
      <c r="ACC673" s="7"/>
      <c r="ACD673" s="7"/>
      <c r="ACE673" s="7"/>
      <c r="ACF673" s="7"/>
      <c r="ACG673" s="7"/>
      <c r="ACH673" s="7"/>
      <c r="ACI673" s="7"/>
      <c r="ACJ673" s="7"/>
      <c r="ACK673" s="7"/>
      <c r="ACL673" s="7"/>
      <c r="ACM673" s="7"/>
      <c r="ACN673" s="7"/>
      <c r="ACO673" s="7"/>
      <c r="ACP673" s="7"/>
      <c r="ACQ673" s="7"/>
      <c r="ACR673" s="7"/>
      <c r="ACS673" s="7"/>
      <c r="ACT673" s="7"/>
      <c r="ACU673" s="7"/>
      <c r="ACV673" s="7"/>
      <c r="ACW673" s="7"/>
      <c r="ACX673" s="7"/>
      <c r="ACY673" s="7"/>
      <c r="ACZ673" s="7"/>
      <c r="ADA673" s="7"/>
      <c r="ADB673" s="7"/>
      <c r="ADC673" s="7"/>
      <c r="ADD673" s="7"/>
      <c r="ADE673" s="7"/>
      <c r="ADF673" s="7"/>
      <c r="ADG673" s="7"/>
      <c r="ADH673" s="7"/>
      <c r="ADI673" s="7"/>
      <c r="ADJ673" s="7"/>
      <c r="ADK673" s="7"/>
      <c r="ADL673" s="7"/>
      <c r="ADM673" s="7"/>
      <c r="ADN673" s="7"/>
      <c r="ADO673" s="7"/>
      <c r="ADP673" s="7"/>
      <c r="ADQ673" s="7"/>
      <c r="ADR673" s="7"/>
      <c r="ADS673" s="7"/>
      <c r="ADT673" s="7"/>
      <c r="ADU673" s="7"/>
      <c r="ADV673" s="7"/>
      <c r="ADW673" s="7"/>
      <c r="ADX673" s="7"/>
      <c r="ADY673" s="7"/>
      <c r="ADZ673" s="7"/>
      <c r="AEA673" s="7"/>
      <c r="AEB673" s="7"/>
      <c r="AEC673" s="7"/>
      <c r="AED673" s="7"/>
      <c r="AEE673" s="7"/>
      <c r="AEF673" s="7"/>
      <c r="AEG673" s="7"/>
      <c r="AEH673" s="7"/>
      <c r="AEI673" s="7"/>
      <c r="AEJ673" s="7"/>
      <c r="AEK673" s="7"/>
      <c r="AEL673" s="7"/>
      <c r="AEM673" s="7"/>
      <c r="AEN673" s="7"/>
      <c r="AEO673" s="7"/>
      <c r="AEP673" s="7"/>
      <c r="AEQ673" s="7"/>
      <c r="AER673" s="7"/>
      <c r="AES673" s="7"/>
      <c r="AET673" s="7"/>
      <c r="AEU673" s="7"/>
      <c r="AEV673" s="7"/>
      <c r="AEW673" s="7"/>
      <c r="AEX673" s="7"/>
      <c r="AEY673" s="7"/>
      <c r="AEZ673" s="7"/>
      <c r="AFA673" s="7"/>
      <c r="AFB673" s="7"/>
      <c r="AFC673" s="7"/>
      <c r="AFD673" s="7"/>
      <c r="AFE673" s="7"/>
      <c r="AFF673" s="7"/>
      <c r="AFG673" s="7"/>
      <c r="AFH673" s="7"/>
      <c r="AFI673" s="7"/>
      <c r="AFJ673" s="7"/>
      <c r="AFK673" s="7"/>
      <c r="AFL673" s="7"/>
      <c r="AFM673" s="7"/>
      <c r="AFN673" s="7"/>
      <c r="AFO673" s="7"/>
      <c r="AFP673" s="7"/>
      <c r="AFQ673" s="7"/>
      <c r="AFR673" s="7"/>
      <c r="AFS673" s="7"/>
      <c r="AFT673" s="7"/>
      <c r="AFU673" s="7"/>
      <c r="AFV673" s="7"/>
      <c r="AFW673" s="7"/>
      <c r="AFX673" s="7"/>
      <c r="AFY673" s="7"/>
      <c r="AFZ673" s="7"/>
      <c r="AGA673" s="7"/>
      <c r="AGB673" s="7"/>
      <c r="AGC673" s="7"/>
      <c r="AGD673" s="7"/>
      <c r="AGE673" s="7"/>
      <c r="AGF673" s="7"/>
      <c r="AGG673" s="7"/>
      <c r="AGH673" s="7"/>
      <c r="AGI673" s="7"/>
      <c r="AGJ673" s="7"/>
      <c r="AGK673" s="7"/>
      <c r="AGL673" s="7"/>
      <c r="AGM673" s="7"/>
      <c r="AGN673" s="7"/>
      <c r="AGO673" s="7"/>
      <c r="AGP673" s="7"/>
      <c r="AGQ673" s="7"/>
      <c r="AGR673" s="7"/>
      <c r="AGS673" s="7"/>
      <c r="AGT673" s="7"/>
      <c r="AGU673" s="7"/>
      <c r="AGV673" s="7"/>
      <c r="AGW673" s="7"/>
      <c r="AGX673" s="7"/>
      <c r="AGY673" s="7"/>
      <c r="AGZ673" s="7"/>
      <c r="AHA673" s="7"/>
      <c r="AHB673" s="7"/>
      <c r="AHC673" s="7"/>
      <c r="AHD673" s="7"/>
      <c r="AHE673" s="7"/>
      <c r="AHF673" s="7"/>
      <c r="AHG673" s="7"/>
      <c r="AHH673" s="7"/>
      <c r="AHI673" s="7"/>
      <c r="AHJ673" s="7"/>
      <c r="AHK673" s="7"/>
      <c r="AHL673" s="7"/>
      <c r="AHM673" s="7"/>
      <c r="AHN673" s="7"/>
      <c r="AHO673" s="7"/>
      <c r="AHP673" s="7"/>
      <c r="AHQ673" s="7"/>
      <c r="AHR673" s="7"/>
      <c r="AHS673" s="7"/>
      <c r="AHT673" s="7"/>
      <c r="AHU673" s="7"/>
      <c r="AHV673" s="7"/>
      <c r="AHW673" s="7"/>
      <c r="AHX673" s="7"/>
      <c r="AHY673" s="7"/>
      <c r="AHZ673" s="7"/>
      <c r="AIA673" s="7"/>
      <c r="AIB673" s="7"/>
      <c r="AIC673" s="7"/>
      <c r="AID673" s="7"/>
      <c r="AIE673" s="7"/>
      <c r="AIF673" s="7"/>
      <c r="AIG673" s="7"/>
      <c r="AIH673" s="7"/>
      <c r="AII673" s="7"/>
      <c r="AIJ673" s="7"/>
      <c r="AIK673" s="7"/>
      <c r="AIL673" s="7"/>
      <c r="AIM673" s="7"/>
      <c r="AIN673" s="7"/>
      <c r="AIO673" s="7"/>
      <c r="AIP673" s="7"/>
      <c r="AIQ673" s="7"/>
      <c r="AIR673" s="7"/>
      <c r="AIS673" s="7"/>
      <c r="AIT673" s="7"/>
      <c r="AIU673" s="7"/>
      <c r="AIV673" s="7"/>
      <c r="AIW673" s="7"/>
      <c r="AIX673" s="7"/>
      <c r="AIY673" s="7"/>
      <c r="AIZ673" s="7"/>
      <c r="AJA673" s="7"/>
      <c r="AJB673" s="7"/>
      <c r="AJC673" s="7"/>
      <c r="AJD673" s="7"/>
      <c r="AJE673" s="7"/>
      <c r="AJF673" s="7"/>
      <c r="AJG673" s="7"/>
      <c r="AJH673" s="7"/>
      <c r="AJI673" s="7"/>
      <c r="AJJ673" s="7"/>
      <c r="AJK673" s="7"/>
      <c r="AJL673" s="7"/>
      <c r="AJM673" s="7"/>
      <c r="AJN673" s="7"/>
      <c r="AJO673" s="7"/>
      <c r="AJP673" s="7"/>
      <c r="AJQ673" s="7"/>
      <c r="AJR673" s="7"/>
      <c r="AJS673" s="7"/>
      <c r="AJT673" s="7"/>
      <c r="AJU673" s="7"/>
      <c r="AJV673" s="7"/>
      <c r="AJW673" s="7"/>
      <c r="AJX673" s="7"/>
      <c r="AJY673" s="7"/>
      <c r="AJZ673" s="7"/>
      <c r="AKA673" s="7"/>
      <c r="AKB673" s="7"/>
      <c r="AKC673" s="7"/>
      <c r="AKD673" s="7"/>
      <c r="AKE673" s="7"/>
      <c r="AKF673" s="7"/>
      <c r="AKG673" s="7"/>
      <c r="AKH673" s="7"/>
      <c r="AKI673" s="7"/>
      <c r="AKJ673" s="7"/>
      <c r="AKK673" s="7"/>
      <c r="AKL673" s="7"/>
      <c r="AKM673" s="7"/>
      <c r="AKN673" s="7"/>
      <c r="AKO673" s="7"/>
      <c r="AKP673" s="7"/>
      <c r="AKQ673" s="7"/>
      <c r="AKR673" s="7"/>
      <c r="AKS673" s="7"/>
      <c r="AKT673" s="7"/>
      <c r="AKU673" s="7"/>
      <c r="AKV673" s="7"/>
      <c r="AKW673" s="7"/>
      <c r="AKX673" s="7"/>
      <c r="AKY673" s="7"/>
      <c r="AKZ673" s="7"/>
      <c r="ALA673" s="7"/>
      <c r="ALB673" s="7"/>
      <c r="ALC673" s="7"/>
      <c r="ALD673" s="7"/>
      <c r="ALE673" s="7"/>
      <c r="ALF673" s="7"/>
      <c r="ALG673" s="7"/>
      <c r="ALH673" s="7"/>
      <c r="ALI673" s="7"/>
      <c r="ALJ673" s="7"/>
      <c r="ALK673" s="7"/>
      <c r="ALL673" s="7"/>
      <c r="ALM673" s="7"/>
      <c r="ALN673" s="7"/>
      <c r="ALO673" s="7"/>
      <c r="ALP673" s="7"/>
      <c r="ALQ673" s="7"/>
      <c r="ALR673" s="7"/>
      <c r="ALS673" s="7"/>
      <c r="ALT673" s="7"/>
      <c r="ALU673" s="7"/>
      <c r="ALV673" s="7"/>
      <c r="ALW673" s="7"/>
      <c r="ALX673" s="7"/>
      <c r="ALY673" s="7"/>
      <c r="ALZ673" s="7"/>
      <c r="AMA673" s="7"/>
      <c r="AMB673" s="7"/>
      <c r="AMC673" s="7"/>
      <c r="AMD673" s="7"/>
      <c r="AME673" s="7"/>
      <c r="AMF673" s="7"/>
      <c r="AMG673" s="7"/>
      <c r="AMH673" s="7"/>
      <c r="AMI673" s="7"/>
      <c r="AMJ673" s="7"/>
      <c r="AMK673" s="7"/>
      <c r="AML673" s="7"/>
      <c r="AMM673" s="7"/>
      <c r="AMN673" s="7"/>
      <c r="AMO673" s="7"/>
      <c r="AMP673" s="7"/>
      <c r="AMQ673" s="7"/>
      <c r="AMR673" s="7"/>
      <c r="AMS673" s="7"/>
      <c r="AMT673" s="7"/>
      <c r="AMU673" s="7"/>
      <c r="AMV673" s="7"/>
      <c r="AMW673" s="7"/>
      <c r="AMX673" s="7"/>
      <c r="AMY673" s="7"/>
      <c r="AMZ673" s="7"/>
      <c r="ANA673" s="7"/>
      <c r="ANB673" s="7"/>
      <c r="ANC673" s="7"/>
      <c r="AND673" s="7"/>
      <c r="ANE673" s="7"/>
      <c r="ANF673" s="7"/>
      <c r="ANG673" s="7"/>
      <c r="ANH673" s="7"/>
      <c r="ANI673" s="7"/>
      <c r="ANJ673" s="7"/>
      <c r="ANK673" s="7"/>
      <c r="ANL673" s="7"/>
      <c r="ANM673" s="7"/>
      <c r="ANN673" s="7"/>
      <c r="ANO673" s="7"/>
      <c r="ANP673" s="7"/>
      <c r="ANQ673" s="7"/>
      <c r="ANR673" s="7"/>
      <c r="ANS673" s="7"/>
      <c r="ANT673" s="7"/>
      <c r="ANU673" s="7"/>
      <c r="ANV673" s="7"/>
      <c r="ANW673" s="7"/>
      <c r="ANX673" s="7"/>
      <c r="ANY673" s="7"/>
      <c r="ANZ673" s="7"/>
      <c r="AOA673" s="7"/>
      <c r="AOB673" s="7"/>
      <c r="AOC673" s="7"/>
      <c r="AOD673" s="7"/>
      <c r="AOE673" s="7"/>
      <c r="AOF673" s="7"/>
      <c r="AOG673" s="7"/>
      <c r="AOH673" s="7"/>
      <c r="AOI673" s="7"/>
      <c r="AOJ673" s="7"/>
      <c r="AOK673" s="7"/>
      <c r="AOL673" s="7"/>
      <c r="AOM673" s="7"/>
      <c r="AON673" s="7"/>
      <c r="AOO673" s="7"/>
      <c r="AOP673" s="7"/>
      <c r="AOQ673" s="7"/>
      <c r="AOR673" s="7"/>
      <c r="AOS673" s="7"/>
      <c r="AOT673" s="7"/>
      <c r="AOU673" s="7"/>
      <c r="AOV673" s="7"/>
      <c r="AOW673" s="7"/>
      <c r="AOX673" s="7"/>
      <c r="AOY673" s="7"/>
      <c r="AOZ673" s="7"/>
      <c r="APA673" s="7"/>
      <c r="APB673" s="7"/>
      <c r="APC673" s="7"/>
      <c r="APD673" s="7"/>
      <c r="APE673" s="7"/>
      <c r="APF673" s="7"/>
      <c r="APG673" s="7"/>
      <c r="APH673" s="7"/>
      <c r="API673" s="7"/>
      <c r="APJ673" s="7"/>
      <c r="APK673" s="7"/>
      <c r="APL673" s="7"/>
      <c r="APM673" s="7"/>
      <c r="APN673" s="7"/>
      <c r="APO673" s="7"/>
      <c r="APP673" s="7"/>
      <c r="APQ673" s="7"/>
      <c r="APR673" s="7"/>
      <c r="APS673" s="7"/>
      <c r="APT673" s="7"/>
      <c r="APU673" s="7"/>
      <c r="APV673" s="7"/>
      <c r="APW673" s="7"/>
      <c r="APX673" s="7"/>
      <c r="APY673" s="7"/>
      <c r="APZ673" s="7"/>
      <c r="AQA673" s="7"/>
      <c r="AQB673" s="7"/>
      <c r="AQC673" s="7"/>
      <c r="AQD673" s="7"/>
      <c r="AQE673" s="7"/>
      <c r="AQF673" s="7"/>
      <c r="AQG673" s="7"/>
      <c r="AQH673" s="7"/>
      <c r="AQI673" s="7"/>
      <c r="AQJ673" s="7"/>
      <c r="AQK673" s="7"/>
      <c r="AQL673" s="7"/>
      <c r="AQM673" s="7"/>
      <c r="AQN673" s="7"/>
      <c r="AQO673" s="7"/>
      <c r="AQP673" s="7"/>
      <c r="AQQ673" s="7"/>
      <c r="AQR673" s="7"/>
      <c r="AQS673" s="7"/>
      <c r="AQT673" s="7"/>
      <c r="AQU673" s="7"/>
      <c r="AQV673" s="7"/>
      <c r="AQW673" s="7"/>
      <c r="AQX673" s="7"/>
      <c r="AQY673" s="7"/>
      <c r="AQZ673" s="7"/>
      <c r="ARA673" s="7"/>
      <c r="ARB673" s="7"/>
      <c r="ARC673" s="7"/>
      <c r="ARD673" s="7"/>
      <c r="ARE673" s="7"/>
      <c r="ARF673" s="7"/>
      <c r="ARG673" s="7"/>
      <c r="ARH673" s="7"/>
      <c r="ARI673" s="7"/>
      <c r="ARJ673" s="7"/>
      <c r="ARK673" s="7"/>
      <c r="ARL673" s="7"/>
      <c r="ARM673" s="7"/>
      <c r="ARN673" s="7"/>
      <c r="ARO673" s="7"/>
      <c r="ARP673" s="7"/>
      <c r="ARQ673" s="7"/>
      <c r="ARR673" s="7"/>
      <c r="ARS673" s="7"/>
      <c r="ART673" s="7"/>
      <c r="ARU673" s="7"/>
      <c r="ARV673" s="7"/>
      <c r="ARW673" s="7"/>
      <c r="ARX673" s="7"/>
      <c r="ARY673" s="7"/>
      <c r="ARZ673" s="7"/>
      <c r="ASA673" s="7"/>
      <c r="ASB673" s="7"/>
      <c r="ASC673" s="7"/>
      <c r="ASD673" s="7"/>
      <c r="ASE673" s="7"/>
      <c r="ASF673" s="7"/>
      <c r="ASG673" s="7"/>
      <c r="ASH673" s="7"/>
      <c r="ASI673" s="7"/>
      <c r="ASJ673" s="7"/>
      <c r="ASK673" s="7"/>
      <c r="ASL673" s="7"/>
      <c r="ASM673" s="7"/>
      <c r="ASN673" s="7"/>
      <c r="ASO673" s="7"/>
      <c r="ASP673" s="7"/>
      <c r="ASQ673" s="7"/>
      <c r="ASR673" s="7"/>
      <c r="ASS673" s="7"/>
      <c r="AST673" s="7"/>
      <c r="ASU673" s="7"/>
      <c r="ASV673" s="7"/>
      <c r="ASW673" s="7"/>
      <c r="ASX673" s="7"/>
      <c r="ASY673" s="7"/>
      <c r="ASZ673" s="7"/>
      <c r="ATA673" s="7"/>
      <c r="ATB673" s="7"/>
      <c r="ATC673" s="7"/>
      <c r="ATD673" s="7"/>
      <c r="ATE673" s="7"/>
      <c r="ATF673" s="7"/>
      <c r="ATG673" s="7"/>
      <c r="ATH673" s="7"/>
      <c r="ATI673" s="7"/>
      <c r="ATJ673" s="7"/>
      <c r="ATK673" s="7"/>
      <c r="ATL673" s="7"/>
      <c r="ATM673" s="7"/>
      <c r="ATN673" s="7"/>
      <c r="ATO673" s="7"/>
      <c r="ATP673" s="7"/>
      <c r="ATQ673" s="7"/>
      <c r="ATR673" s="7"/>
      <c r="ATS673" s="7"/>
      <c r="ATT673" s="7"/>
      <c r="ATU673" s="7"/>
      <c r="ATV673" s="7"/>
      <c r="ATW673" s="7"/>
      <c r="ATX673" s="7"/>
      <c r="ATY673" s="7"/>
      <c r="ATZ673" s="7"/>
      <c r="AUA673" s="7"/>
      <c r="AUB673" s="7"/>
      <c r="AUC673" s="7"/>
      <c r="AUD673" s="7"/>
      <c r="AUE673" s="7"/>
      <c r="AUF673" s="7"/>
      <c r="AUG673" s="7"/>
      <c r="AUH673" s="7"/>
      <c r="AUI673" s="7"/>
      <c r="AUJ673" s="7"/>
      <c r="AUK673" s="7"/>
      <c r="AUL673" s="7"/>
      <c r="AUM673" s="7"/>
      <c r="AUN673" s="7"/>
      <c r="AUO673" s="7"/>
      <c r="AUP673" s="7"/>
      <c r="AUQ673" s="7"/>
      <c r="AUR673" s="7"/>
      <c r="AUS673" s="7"/>
      <c r="AUT673" s="7"/>
      <c r="AUU673" s="7"/>
      <c r="AUV673" s="7"/>
      <c r="AUW673" s="7"/>
      <c r="AUX673" s="7"/>
      <c r="AUY673" s="7"/>
      <c r="AUZ673" s="7"/>
      <c r="AVA673" s="7"/>
      <c r="AVB673" s="7"/>
      <c r="AVC673" s="7"/>
      <c r="AVD673" s="7"/>
      <c r="AVE673" s="7"/>
      <c r="AVF673" s="7"/>
      <c r="AVG673" s="7"/>
      <c r="AVH673" s="7"/>
      <c r="AVI673" s="7"/>
      <c r="AVJ673" s="7"/>
      <c r="AVK673" s="7"/>
      <c r="AVL673" s="7"/>
      <c r="AVM673" s="7"/>
      <c r="AVN673" s="7"/>
      <c r="AVO673" s="7"/>
      <c r="AVP673" s="7"/>
      <c r="AVQ673" s="7"/>
      <c r="AVR673" s="7"/>
      <c r="AVS673" s="7"/>
      <c r="AVT673" s="7"/>
      <c r="AVU673" s="7"/>
      <c r="AVV673" s="7"/>
      <c r="AVW673" s="7"/>
      <c r="AVX673" s="7"/>
      <c r="AVY673" s="7"/>
      <c r="AVZ673" s="7"/>
      <c r="AWA673" s="7"/>
      <c r="AWB673" s="7"/>
      <c r="AWC673" s="7"/>
      <c r="AWD673" s="7"/>
      <c r="AWE673" s="7"/>
      <c r="AWF673" s="7"/>
      <c r="AWG673" s="7"/>
      <c r="AWH673" s="7"/>
      <c r="AWI673" s="7"/>
      <c r="AWJ673" s="7"/>
      <c r="AWK673" s="7"/>
      <c r="AWL673" s="7"/>
      <c r="AWM673" s="7"/>
      <c r="AWN673" s="7"/>
      <c r="AWO673" s="7"/>
      <c r="AWP673" s="7"/>
      <c r="AWQ673" s="7"/>
      <c r="AWR673" s="7"/>
      <c r="AWS673" s="7"/>
      <c r="AWT673" s="7"/>
      <c r="AWU673" s="7"/>
      <c r="AWV673" s="7"/>
      <c r="AWW673" s="7"/>
      <c r="AWX673" s="7"/>
      <c r="AWY673" s="7"/>
      <c r="AWZ673" s="7"/>
      <c r="AXA673" s="7"/>
      <c r="AXB673" s="7"/>
      <c r="AXC673" s="7"/>
      <c r="AXD673" s="7"/>
      <c r="AXE673" s="7"/>
      <c r="AXF673" s="7"/>
      <c r="AXG673" s="7"/>
      <c r="AXH673" s="7"/>
      <c r="AXI673" s="7"/>
      <c r="AXJ673" s="7"/>
      <c r="AXK673" s="7"/>
      <c r="AXL673" s="7"/>
      <c r="AXM673" s="7"/>
      <c r="AXN673" s="7"/>
      <c r="AXO673" s="7"/>
      <c r="AXP673" s="7"/>
      <c r="AXQ673" s="7"/>
      <c r="AXR673" s="7"/>
      <c r="AXS673" s="7"/>
      <c r="AXT673" s="7"/>
      <c r="AXU673" s="7"/>
      <c r="AXV673" s="7"/>
      <c r="AXW673" s="7"/>
      <c r="AXX673" s="7"/>
      <c r="AXY673" s="7"/>
      <c r="AXZ673" s="7"/>
      <c r="AYA673" s="7"/>
      <c r="AYB673" s="7"/>
      <c r="AYC673" s="7"/>
      <c r="AYD673" s="7"/>
      <c r="AYE673" s="7"/>
      <c r="AYF673" s="7"/>
      <c r="AYG673" s="7"/>
      <c r="AYH673" s="7"/>
      <c r="AYI673" s="7"/>
      <c r="AYJ673" s="7"/>
      <c r="AYK673" s="7"/>
      <c r="AYL673" s="7"/>
      <c r="AYM673" s="7"/>
      <c r="AYN673" s="7"/>
      <c r="AYO673" s="7"/>
      <c r="AYP673" s="7"/>
      <c r="AYQ673" s="7"/>
      <c r="AYR673" s="7"/>
      <c r="AYS673" s="7"/>
      <c r="AYT673" s="7"/>
      <c r="AYU673" s="7"/>
      <c r="AYV673" s="7"/>
      <c r="AYW673" s="7"/>
      <c r="AYX673" s="7"/>
      <c r="AYY673" s="7"/>
      <c r="AYZ673" s="7"/>
      <c r="AZA673" s="7"/>
      <c r="AZB673" s="7"/>
      <c r="AZC673" s="7"/>
      <c r="AZD673" s="7"/>
      <c r="AZE673" s="7"/>
      <c r="AZF673" s="7"/>
      <c r="AZG673" s="7"/>
      <c r="AZH673" s="7"/>
      <c r="AZI673" s="7"/>
      <c r="AZJ673" s="7"/>
      <c r="AZK673" s="7"/>
      <c r="AZL673" s="7"/>
      <c r="AZM673" s="7"/>
      <c r="AZN673" s="7"/>
      <c r="AZO673" s="7"/>
      <c r="AZP673" s="7"/>
      <c r="AZQ673" s="7"/>
      <c r="AZR673" s="7"/>
      <c r="AZS673" s="7"/>
      <c r="AZT673" s="7"/>
      <c r="AZU673" s="7"/>
      <c r="AZV673" s="7"/>
      <c r="AZW673" s="7"/>
      <c r="AZX673" s="7"/>
      <c r="AZY673" s="7"/>
      <c r="AZZ673" s="7"/>
      <c r="BAA673" s="7"/>
      <c r="BAB673" s="7"/>
      <c r="BAC673" s="7"/>
      <c r="BAD673" s="7"/>
      <c r="BAE673" s="7"/>
      <c r="BAF673" s="7"/>
      <c r="BAG673" s="7"/>
      <c r="BAH673" s="7"/>
      <c r="BAI673" s="7"/>
      <c r="BAJ673" s="7"/>
      <c r="BAK673" s="7"/>
      <c r="BAL673" s="7"/>
      <c r="BAM673" s="7"/>
      <c r="BAN673" s="7"/>
      <c r="BAO673" s="7"/>
      <c r="BAP673" s="7"/>
      <c r="BAQ673" s="7"/>
      <c r="BAR673" s="7"/>
      <c r="BAS673" s="7"/>
      <c r="BAT673" s="7"/>
      <c r="BAU673" s="7"/>
      <c r="BAV673" s="7"/>
      <c r="BAW673" s="7"/>
      <c r="BAX673" s="7"/>
      <c r="BAY673" s="7"/>
      <c r="BAZ673" s="7"/>
      <c r="BBA673" s="7"/>
      <c r="BBB673" s="7"/>
      <c r="BBC673" s="7"/>
      <c r="BBD673" s="7"/>
      <c r="BBE673" s="7"/>
      <c r="BBF673" s="7"/>
      <c r="BBG673" s="7"/>
      <c r="BBH673" s="7"/>
      <c r="BBI673" s="7"/>
      <c r="BBJ673" s="7"/>
      <c r="BBK673" s="7"/>
      <c r="BBL673" s="7"/>
      <c r="BBM673" s="7"/>
      <c r="BBN673" s="7"/>
      <c r="BBO673" s="7"/>
      <c r="BBP673" s="7"/>
      <c r="BBQ673" s="7"/>
      <c r="BBR673" s="7"/>
      <c r="BBS673" s="7"/>
      <c r="BBT673" s="7"/>
      <c r="BBU673" s="7"/>
      <c r="BBV673" s="7"/>
      <c r="BBW673" s="7"/>
      <c r="BBX673" s="7"/>
      <c r="BBY673" s="7"/>
      <c r="BBZ673" s="7"/>
      <c r="BCA673" s="7"/>
      <c r="BCB673" s="7"/>
      <c r="BCC673" s="7"/>
      <c r="BCD673" s="7"/>
      <c r="BCE673" s="7"/>
      <c r="BCF673" s="7"/>
      <c r="BCG673" s="7"/>
      <c r="BCH673" s="7"/>
      <c r="BCI673" s="7"/>
      <c r="BCJ673" s="7"/>
      <c r="BCK673" s="7"/>
      <c r="BCL673" s="7"/>
      <c r="BCM673" s="7"/>
      <c r="BCN673" s="7"/>
      <c r="BCO673" s="7"/>
      <c r="BCP673" s="7"/>
      <c r="BCQ673" s="7"/>
      <c r="BCR673" s="7"/>
      <c r="BCS673" s="7"/>
      <c r="BCT673" s="7"/>
      <c r="BCU673" s="7"/>
      <c r="BCV673" s="7"/>
      <c r="BCW673" s="7"/>
      <c r="BCX673" s="7"/>
      <c r="BCY673" s="7"/>
      <c r="BCZ673" s="7"/>
      <c r="BDA673" s="7"/>
      <c r="BDB673" s="7"/>
      <c r="BDC673" s="7"/>
      <c r="BDD673" s="7"/>
      <c r="BDE673" s="7"/>
      <c r="BDF673" s="7"/>
      <c r="BDG673" s="7"/>
      <c r="BDH673" s="7"/>
      <c r="BDI673" s="7"/>
      <c r="BDJ673" s="7"/>
      <c r="BDK673" s="7"/>
      <c r="BDL673" s="7"/>
      <c r="BDM673" s="7"/>
      <c r="BDN673" s="7"/>
      <c r="BDO673" s="7"/>
      <c r="BDP673" s="7"/>
      <c r="BDQ673" s="7"/>
      <c r="BDR673" s="7"/>
      <c r="BDS673" s="7"/>
      <c r="BDT673" s="7"/>
      <c r="BDU673" s="7"/>
      <c r="BDV673" s="7"/>
      <c r="BDW673" s="7"/>
      <c r="BDX673" s="7"/>
      <c r="BDY673" s="7"/>
      <c r="BDZ673" s="7"/>
      <c r="BEA673" s="7"/>
      <c r="BEB673" s="7"/>
      <c r="BEC673" s="7"/>
      <c r="BED673" s="7"/>
      <c r="BEE673" s="7"/>
      <c r="BEF673" s="7"/>
      <c r="BEG673" s="7"/>
      <c r="BEH673" s="7"/>
      <c r="BEI673" s="7"/>
      <c r="BEJ673" s="7"/>
      <c r="BEK673" s="7"/>
      <c r="BEL673" s="7"/>
      <c r="BEM673" s="7"/>
      <c r="BEN673" s="7"/>
      <c r="BEO673" s="7"/>
      <c r="BEP673" s="7"/>
      <c r="BEQ673" s="7"/>
      <c r="BER673" s="7"/>
      <c r="BES673" s="7"/>
      <c r="BET673" s="7"/>
      <c r="BEU673" s="7"/>
      <c r="BEV673" s="7"/>
      <c r="BEW673" s="7"/>
      <c r="BEX673" s="7"/>
      <c r="BEY673" s="7"/>
      <c r="BEZ673" s="7"/>
      <c r="BFA673" s="7"/>
      <c r="BFB673" s="7"/>
      <c r="BFC673" s="7"/>
      <c r="BFD673" s="7"/>
      <c r="BFE673" s="7"/>
      <c r="BFF673" s="7"/>
      <c r="BFG673" s="7"/>
      <c r="BFH673" s="7"/>
      <c r="BFI673" s="7"/>
      <c r="BFJ673" s="7"/>
      <c r="BFK673" s="7"/>
      <c r="BFL673" s="7"/>
      <c r="BFM673" s="7"/>
      <c r="BFN673" s="7"/>
      <c r="BFO673" s="7"/>
      <c r="BFP673" s="7"/>
      <c r="BFQ673" s="7"/>
      <c r="BFR673" s="7"/>
      <c r="BFS673" s="7"/>
      <c r="BFT673" s="7"/>
      <c r="BFU673" s="7"/>
      <c r="BFV673" s="7"/>
      <c r="BFW673" s="7"/>
      <c r="BFX673" s="7"/>
      <c r="BFY673" s="7"/>
      <c r="BFZ673" s="7"/>
      <c r="BGA673" s="7"/>
      <c r="BGB673" s="7"/>
      <c r="BGC673" s="7"/>
      <c r="BGD673" s="7"/>
      <c r="BGE673" s="7"/>
      <c r="BGF673" s="7"/>
      <c r="BGG673" s="7"/>
      <c r="BGH673" s="7"/>
      <c r="BGI673" s="7"/>
      <c r="BGJ673" s="7"/>
      <c r="BGK673" s="7"/>
      <c r="BGL673" s="7"/>
      <c r="BGM673" s="7"/>
      <c r="BGN673" s="7"/>
      <c r="BGO673" s="7"/>
      <c r="BGP673" s="7"/>
      <c r="BGQ673" s="7"/>
      <c r="BGR673" s="7"/>
      <c r="BGS673" s="7"/>
      <c r="BGT673" s="7"/>
      <c r="BGU673" s="7"/>
      <c r="BGV673" s="7"/>
      <c r="BGW673" s="7"/>
      <c r="BGX673" s="7"/>
      <c r="BGY673" s="7"/>
      <c r="BGZ673" s="7"/>
      <c r="BHA673" s="7"/>
      <c r="BHB673" s="7"/>
      <c r="BHC673" s="7"/>
      <c r="BHD673" s="7"/>
      <c r="BHE673" s="7"/>
      <c r="BHF673" s="7"/>
      <c r="BHG673" s="7"/>
      <c r="BHH673" s="7"/>
      <c r="BHI673" s="7"/>
      <c r="BHJ673" s="7"/>
      <c r="BHK673" s="7"/>
      <c r="BHL673" s="7"/>
      <c r="BHM673" s="7"/>
      <c r="BHN673" s="7"/>
      <c r="BHO673" s="7"/>
      <c r="BHP673" s="7"/>
      <c r="BHQ673" s="7"/>
      <c r="BHR673" s="7"/>
      <c r="BHS673" s="7"/>
      <c r="BHT673" s="7"/>
      <c r="BHU673" s="7"/>
      <c r="BHV673" s="7"/>
      <c r="BHW673" s="7"/>
      <c r="BHX673" s="7"/>
      <c r="BHY673" s="7"/>
      <c r="BHZ673" s="7"/>
      <c r="BIA673" s="7"/>
      <c r="BIB673" s="7"/>
      <c r="BIC673" s="7"/>
      <c r="BID673" s="7"/>
      <c r="BIE673" s="7"/>
      <c r="BIF673" s="7"/>
      <c r="BIG673" s="7"/>
      <c r="BIH673" s="7"/>
      <c r="BII673" s="7"/>
      <c r="BIJ673" s="7"/>
      <c r="BIK673" s="7"/>
      <c r="BIL673" s="7"/>
      <c r="BIM673" s="7"/>
      <c r="BIN673" s="7"/>
      <c r="BIO673" s="7"/>
      <c r="BIP673" s="7"/>
      <c r="BIQ673" s="7"/>
      <c r="BIR673" s="7"/>
      <c r="BIS673" s="7"/>
      <c r="BIT673" s="7"/>
      <c r="BIU673" s="7"/>
      <c r="BIV673" s="7"/>
      <c r="BIW673" s="7"/>
      <c r="BIX673" s="7"/>
      <c r="BIY673" s="7"/>
      <c r="BIZ673" s="7"/>
      <c r="BJA673" s="7"/>
      <c r="BJB673" s="7"/>
      <c r="BJC673" s="7"/>
      <c r="BJD673" s="7"/>
      <c r="BJE673" s="7"/>
      <c r="BJF673" s="7"/>
      <c r="BJG673" s="7"/>
      <c r="BJH673" s="7"/>
      <c r="BJI673" s="7"/>
      <c r="BJJ673" s="7"/>
      <c r="BJK673" s="7"/>
      <c r="BJL673" s="7"/>
      <c r="BJM673" s="7"/>
      <c r="BJN673" s="7"/>
      <c r="BJO673" s="7"/>
      <c r="BJP673" s="7"/>
      <c r="BJQ673" s="7"/>
      <c r="BJR673" s="7"/>
      <c r="BJS673" s="7"/>
      <c r="BJT673" s="7"/>
      <c r="BJU673" s="7"/>
      <c r="BJV673" s="7"/>
      <c r="BJW673" s="7"/>
      <c r="BJX673" s="7"/>
      <c r="BJY673" s="7"/>
      <c r="BJZ673" s="7"/>
      <c r="BKA673" s="7"/>
      <c r="BKB673" s="7"/>
      <c r="BKC673" s="7"/>
      <c r="BKD673" s="7"/>
      <c r="BKE673" s="7"/>
      <c r="BKF673" s="7"/>
      <c r="BKG673" s="7"/>
      <c r="BKH673" s="7"/>
      <c r="BKI673" s="7"/>
      <c r="BKJ673" s="7"/>
      <c r="BKK673" s="7"/>
      <c r="BKL673" s="7"/>
      <c r="BKM673" s="7"/>
      <c r="BKN673" s="7"/>
      <c r="BKO673" s="7"/>
      <c r="BKP673" s="7"/>
      <c r="BKQ673" s="7"/>
      <c r="BKR673" s="7"/>
      <c r="BKS673" s="7"/>
      <c r="BKT673" s="7"/>
      <c r="BKU673" s="7"/>
      <c r="BKV673" s="7"/>
      <c r="BKW673" s="7"/>
      <c r="BKX673" s="7"/>
      <c r="BKY673" s="7"/>
      <c r="BKZ673" s="7"/>
      <c r="BLA673" s="7"/>
      <c r="BLB673" s="7"/>
      <c r="BLC673" s="7"/>
      <c r="BLD673" s="7"/>
      <c r="BLE673" s="7"/>
      <c r="BLF673" s="7"/>
      <c r="BLG673" s="7"/>
      <c r="BLH673" s="7"/>
      <c r="BLI673" s="7"/>
      <c r="BLJ673" s="7"/>
      <c r="BLK673" s="7"/>
      <c r="BLL673" s="7"/>
      <c r="BLM673" s="7"/>
      <c r="BLN673" s="7"/>
      <c r="BLO673" s="7"/>
      <c r="BLP673" s="7"/>
      <c r="BLQ673" s="7"/>
      <c r="BLR673" s="7"/>
      <c r="BLS673" s="7"/>
      <c r="BLT673" s="7"/>
      <c r="BLU673" s="7"/>
      <c r="BLV673" s="7"/>
      <c r="BLW673" s="7"/>
      <c r="BLX673" s="7"/>
      <c r="BLY673" s="7"/>
      <c r="BLZ673" s="7"/>
      <c r="BMA673" s="7"/>
      <c r="BMB673" s="7"/>
      <c r="BMC673" s="7"/>
      <c r="BMD673" s="7"/>
      <c r="BME673" s="7"/>
      <c r="BMF673" s="7"/>
      <c r="BMG673" s="7"/>
      <c r="BMH673" s="7"/>
      <c r="BMI673" s="7"/>
      <c r="BMJ673" s="7"/>
      <c r="BMK673" s="7"/>
      <c r="BML673" s="7"/>
      <c r="BMM673" s="7"/>
      <c r="BMN673" s="7"/>
      <c r="BMO673" s="7"/>
      <c r="BMP673" s="7"/>
      <c r="BMQ673" s="7"/>
      <c r="BMR673" s="7"/>
      <c r="BMS673" s="7"/>
      <c r="BMT673" s="7"/>
      <c r="BMU673" s="7"/>
      <c r="BMV673" s="7"/>
      <c r="BMW673" s="7"/>
      <c r="BMX673" s="7"/>
      <c r="BMY673" s="7"/>
      <c r="BMZ673" s="7"/>
      <c r="BNA673" s="7"/>
      <c r="BNB673" s="7"/>
      <c r="BNC673" s="7"/>
      <c r="BND673" s="7"/>
      <c r="BNE673" s="7"/>
      <c r="BNF673" s="7"/>
      <c r="BNG673" s="7"/>
      <c r="BNH673" s="7"/>
      <c r="BNI673" s="7"/>
      <c r="BNJ673" s="7"/>
      <c r="BNK673" s="7"/>
      <c r="BNL673" s="7"/>
      <c r="BNM673" s="7"/>
      <c r="BNN673" s="7"/>
      <c r="BNO673" s="7"/>
      <c r="BNP673" s="7"/>
      <c r="BNQ673" s="7"/>
      <c r="BNR673" s="7"/>
      <c r="BNS673" s="7"/>
      <c r="BNT673" s="7"/>
      <c r="BNU673" s="7"/>
      <c r="BNV673" s="7"/>
      <c r="BNW673" s="7"/>
      <c r="BNX673" s="7"/>
      <c r="BNY673" s="7"/>
      <c r="BNZ673" s="7"/>
      <c r="BOA673" s="7"/>
      <c r="BOB673" s="7"/>
      <c r="BOC673" s="7"/>
      <c r="BOD673" s="7"/>
      <c r="BOE673" s="7"/>
      <c r="BOF673" s="7"/>
      <c r="BOG673" s="7"/>
      <c r="BOH673" s="7"/>
      <c r="BOI673" s="7"/>
      <c r="BOJ673" s="7"/>
      <c r="BOK673" s="7"/>
      <c r="BOL673" s="7"/>
      <c r="BOM673" s="7"/>
      <c r="BON673" s="7"/>
      <c r="BOO673" s="7"/>
      <c r="BOP673" s="7"/>
      <c r="BOQ673" s="7"/>
      <c r="BOR673" s="7"/>
      <c r="BOS673" s="7"/>
      <c r="BOT673" s="7"/>
      <c r="BOU673" s="7"/>
      <c r="BOV673" s="7"/>
      <c r="BOW673" s="7"/>
      <c r="BOX673" s="7"/>
      <c r="BOY673" s="7"/>
      <c r="BOZ673" s="7"/>
      <c r="BPA673" s="7"/>
      <c r="BPB673" s="7"/>
      <c r="BPC673" s="7"/>
      <c r="BPD673" s="7"/>
      <c r="BPE673" s="7"/>
      <c r="BPF673" s="7"/>
      <c r="BPG673" s="7"/>
      <c r="BPH673" s="7"/>
      <c r="BPI673" s="7"/>
      <c r="BPJ673" s="7"/>
      <c r="BPK673" s="7"/>
      <c r="BPL673" s="7"/>
      <c r="BPM673" s="7"/>
      <c r="BPN673" s="7"/>
      <c r="BPO673" s="7"/>
      <c r="BPP673" s="7"/>
      <c r="BPQ673" s="7"/>
      <c r="BPR673" s="7"/>
      <c r="BPS673" s="7"/>
      <c r="BPT673" s="7"/>
      <c r="BPU673" s="7"/>
      <c r="BPV673" s="7"/>
      <c r="BPW673" s="7"/>
      <c r="BPX673" s="7"/>
      <c r="BPY673" s="7"/>
      <c r="BPZ673" s="7"/>
      <c r="BQA673" s="7"/>
      <c r="BQB673" s="7"/>
      <c r="BQC673" s="7"/>
      <c r="BQD673" s="7"/>
      <c r="BQE673" s="7"/>
      <c r="BQF673" s="7"/>
      <c r="BQG673" s="7"/>
      <c r="BQH673" s="7"/>
      <c r="BQI673" s="7"/>
      <c r="BQJ673" s="7"/>
      <c r="BQK673" s="7"/>
      <c r="BQL673" s="7"/>
      <c r="BQM673" s="7"/>
      <c r="BQN673" s="7"/>
      <c r="BQO673" s="7"/>
      <c r="BQP673" s="7"/>
      <c r="BQQ673" s="7"/>
      <c r="BQR673" s="7"/>
      <c r="BQS673" s="7"/>
      <c r="BQT673" s="7"/>
      <c r="BQU673" s="7"/>
      <c r="BQV673" s="7"/>
      <c r="BQW673" s="7"/>
      <c r="BQX673" s="7"/>
      <c r="BQY673" s="7"/>
      <c r="BQZ673" s="7"/>
      <c r="BRA673" s="7"/>
      <c r="BRB673" s="7"/>
      <c r="BRC673" s="7"/>
      <c r="BRD673" s="7"/>
      <c r="BRE673" s="7"/>
      <c r="BRF673" s="7"/>
      <c r="BRG673" s="7"/>
      <c r="BRH673" s="7"/>
      <c r="BRI673" s="7"/>
      <c r="BRJ673" s="7"/>
      <c r="BRK673" s="7"/>
      <c r="BRL673" s="7"/>
      <c r="BRM673" s="7"/>
      <c r="BRN673" s="7"/>
      <c r="BRO673" s="7"/>
      <c r="BRP673" s="7"/>
      <c r="BRQ673" s="7"/>
      <c r="BRR673" s="7"/>
      <c r="BRS673" s="7"/>
      <c r="BRT673" s="7"/>
      <c r="BRU673" s="7"/>
      <c r="BRV673" s="7"/>
      <c r="BRW673" s="7"/>
      <c r="BRX673" s="7"/>
      <c r="BRY673" s="7"/>
      <c r="BRZ673" s="7"/>
      <c r="BSA673" s="7"/>
      <c r="BSB673" s="7"/>
      <c r="BSC673" s="7"/>
      <c r="BSD673" s="7"/>
      <c r="BSE673" s="7"/>
      <c r="BSF673" s="7"/>
      <c r="BSG673" s="7"/>
      <c r="BSH673" s="7"/>
      <c r="BSI673" s="7"/>
      <c r="BSJ673" s="7"/>
      <c r="BSK673" s="7"/>
      <c r="BSL673" s="7"/>
      <c r="BSM673" s="7"/>
      <c r="BSN673" s="7"/>
      <c r="BSO673" s="7"/>
      <c r="BSP673" s="7"/>
      <c r="BSQ673" s="7"/>
      <c r="BSR673" s="7"/>
      <c r="BSS673" s="7"/>
      <c r="BST673" s="7"/>
      <c r="BSU673" s="7"/>
      <c r="BSV673" s="7"/>
      <c r="BSW673" s="7"/>
      <c r="BSX673" s="7"/>
      <c r="BSY673" s="7"/>
      <c r="BSZ673" s="7"/>
      <c r="BTA673" s="7"/>
      <c r="BTB673" s="7"/>
      <c r="BTC673" s="7"/>
      <c r="BTD673" s="7"/>
      <c r="BTE673" s="7"/>
      <c r="BTF673" s="7"/>
      <c r="BTG673" s="7"/>
      <c r="BTH673" s="7"/>
      <c r="BTI673" s="7"/>
      <c r="BTJ673" s="7"/>
      <c r="BTK673" s="7"/>
      <c r="BTL673" s="7"/>
      <c r="BTM673" s="7"/>
      <c r="BTN673" s="7"/>
      <c r="BTO673" s="7"/>
      <c r="BTP673" s="7"/>
      <c r="BTQ673" s="7"/>
      <c r="BTR673" s="7"/>
      <c r="BTS673" s="7"/>
      <c r="BTT673" s="7"/>
      <c r="BTU673" s="7"/>
      <c r="BTV673" s="7"/>
      <c r="BTW673" s="7"/>
      <c r="BTX673" s="7"/>
      <c r="BTY673" s="7"/>
      <c r="BTZ673" s="7"/>
      <c r="BUA673" s="7"/>
      <c r="BUB673" s="7"/>
      <c r="BUC673" s="7"/>
      <c r="BUD673" s="7"/>
      <c r="BUE673" s="7"/>
      <c r="BUF673" s="7"/>
      <c r="BUG673" s="7"/>
      <c r="BUH673" s="7"/>
      <c r="BUI673" s="7"/>
      <c r="BUJ673" s="7"/>
      <c r="BUK673" s="7"/>
      <c r="BUL673" s="7"/>
      <c r="BUM673" s="7"/>
      <c r="BUN673" s="7"/>
      <c r="BUO673" s="7"/>
      <c r="BUP673" s="7"/>
      <c r="BUQ673" s="7"/>
      <c r="BUR673" s="7"/>
      <c r="BUS673" s="7"/>
      <c r="BUT673" s="7"/>
      <c r="BUU673" s="7"/>
      <c r="BUV673" s="7"/>
      <c r="BUW673" s="7"/>
      <c r="BUX673" s="7"/>
      <c r="BUY673" s="7"/>
      <c r="BUZ673" s="7"/>
      <c r="BVA673" s="7"/>
      <c r="BVB673" s="7"/>
      <c r="BVC673" s="7"/>
      <c r="BVD673" s="7"/>
      <c r="BVE673" s="7"/>
      <c r="BVF673" s="7"/>
      <c r="BVG673" s="7"/>
      <c r="BVH673" s="7"/>
      <c r="BVI673" s="7"/>
      <c r="BVJ673" s="7"/>
      <c r="BVK673" s="7"/>
      <c r="BVL673" s="7"/>
      <c r="BVM673" s="7"/>
      <c r="BVN673" s="7"/>
      <c r="BVO673" s="7"/>
      <c r="BVP673" s="7"/>
      <c r="BVQ673" s="7"/>
      <c r="BVR673" s="7"/>
      <c r="BVS673" s="7"/>
      <c r="BVT673" s="7"/>
      <c r="BVU673" s="7"/>
      <c r="BVV673" s="7"/>
      <c r="BVW673" s="7"/>
      <c r="BVX673" s="7"/>
      <c r="BVY673" s="7"/>
      <c r="BVZ673" s="7"/>
      <c r="BWA673" s="7"/>
      <c r="BWB673" s="7"/>
      <c r="BWC673" s="7"/>
      <c r="BWD673" s="7"/>
      <c r="BWE673" s="7"/>
      <c r="BWF673" s="7"/>
      <c r="BWG673" s="7"/>
      <c r="BWH673" s="7"/>
      <c r="BWI673" s="7"/>
      <c r="BWJ673" s="7"/>
      <c r="BWK673" s="7"/>
      <c r="BWL673" s="7"/>
      <c r="BWM673" s="7"/>
      <c r="BWN673" s="7"/>
      <c r="BWO673" s="7"/>
      <c r="BWP673" s="7"/>
      <c r="BWQ673" s="7"/>
      <c r="BWR673" s="7"/>
      <c r="BWS673" s="7"/>
      <c r="BWT673" s="7"/>
      <c r="BWU673" s="7"/>
      <c r="BWV673" s="7"/>
      <c r="BWW673" s="7"/>
      <c r="BWX673" s="7"/>
      <c r="BWY673" s="7"/>
      <c r="BWZ673" s="7"/>
      <c r="BXA673" s="7"/>
      <c r="BXB673" s="7"/>
      <c r="BXC673" s="7"/>
      <c r="BXD673" s="7"/>
      <c r="BXE673" s="7"/>
      <c r="BXF673" s="7"/>
      <c r="BXG673" s="7"/>
      <c r="BXH673" s="7"/>
      <c r="BXI673" s="7"/>
      <c r="BXJ673" s="7"/>
      <c r="BXK673" s="7"/>
      <c r="BXL673" s="7"/>
      <c r="BXM673" s="7"/>
      <c r="BXN673" s="7"/>
      <c r="BXO673" s="7"/>
      <c r="BXP673" s="7"/>
      <c r="BXQ673" s="7"/>
      <c r="BXR673" s="7"/>
      <c r="BXS673" s="7"/>
      <c r="BXT673" s="7"/>
      <c r="BXU673" s="7"/>
      <c r="BXV673" s="7"/>
      <c r="BXW673" s="7"/>
      <c r="BXX673" s="7"/>
      <c r="BXY673" s="7"/>
      <c r="BXZ673" s="7"/>
      <c r="BYA673" s="7"/>
      <c r="BYB673" s="7"/>
      <c r="BYC673" s="7"/>
      <c r="BYD673" s="7"/>
      <c r="BYE673" s="7"/>
      <c r="BYF673" s="7"/>
      <c r="BYG673" s="7"/>
      <c r="BYH673" s="7"/>
      <c r="BYI673" s="7"/>
      <c r="BYJ673" s="7"/>
      <c r="BYK673" s="7"/>
      <c r="BYL673" s="7"/>
      <c r="BYM673" s="7"/>
      <c r="BYN673" s="7"/>
      <c r="BYO673" s="7"/>
      <c r="BYP673" s="7"/>
      <c r="BYQ673" s="7"/>
      <c r="BYR673" s="7"/>
      <c r="BYS673" s="7"/>
      <c r="BYT673" s="7"/>
      <c r="BYU673" s="7"/>
      <c r="BYV673" s="7"/>
      <c r="BYW673" s="7"/>
      <c r="BYX673" s="7"/>
      <c r="BYY673" s="7"/>
      <c r="BYZ673" s="7"/>
      <c r="BZA673" s="7"/>
      <c r="BZB673" s="7"/>
      <c r="BZC673" s="7"/>
      <c r="BZD673" s="7"/>
      <c r="BZE673" s="7"/>
      <c r="BZF673" s="7"/>
      <c r="BZG673" s="7"/>
      <c r="BZH673" s="7"/>
      <c r="BZI673" s="7"/>
      <c r="BZJ673" s="7"/>
      <c r="BZK673" s="7"/>
      <c r="BZL673" s="7"/>
      <c r="BZM673" s="7"/>
      <c r="BZN673" s="7"/>
      <c r="BZO673" s="7"/>
      <c r="BZP673" s="7"/>
      <c r="BZQ673" s="7"/>
      <c r="BZR673" s="7"/>
      <c r="BZS673" s="7"/>
      <c r="BZT673" s="7"/>
      <c r="BZU673" s="7"/>
      <c r="BZV673" s="7"/>
      <c r="BZW673" s="7"/>
      <c r="BZX673" s="7"/>
      <c r="BZY673" s="7"/>
      <c r="BZZ673" s="7"/>
      <c r="CAA673" s="7"/>
      <c r="CAB673" s="7"/>
      <c r="CAC673" s="7"/>
      <c r="CAD673" s="7"/>
      <c r="CAE673" s="7"/>
      <c r="CAF673" s="7"/>
      <c r="CAG673" s="7"/>
      <c r="CAH673" s="7"/>
      <c r="CAI673" s="7"/>
      <c r="CAJ673" s="7"/>
      <c r="CAK673" s="7"/>
      <c r="CAL673" s="7"/>
      <c r="CAM673" s="7"/>
      <c r="CAN673" s="7"/>
      <c r="CAO673" s="7"/>
      <c r="CAP673" s="7"/>
      <c r="CAQ673" s="7"/>
      <c r="CAR673" s="7"/>
      <c r="CAS673" s="7"/>
      <c r="CAT673" s="7"/>
      <c r="CAU673" s="7"/>
      <c r="CAV673" s="7"/>
      <c r="CAW673" s="7"/>
      <c r="CAX673" s="7"/>
      <c r="CAY673" s="7"/>
      <c r="CAZ673" s="7"/>
      <c r="CBA673" s="7"/>
      <c r="CBB673" s="7"/>
      <c r="CBC673" s="7"/>
      <c r="CBD673" s="7"/>
      <c r="CBE673" s="7"/>
      <c r="CBF673" s="7"/>
      <c r="CBG673" s="7"/>
      <c r="CBH673" s="7"/>
      <c r="CBI673" s="7"/>
      <c r="CBJ673" s="7"/>
      <c r="CBK673" s="7"/>
      <c r="CBL673" s="7"/>
      <c r="CBM673" s="7"/>
      <c r="CBN673" s="7"/>
      <c r="CBO673" s="7"/>
      <c r="CBP673" s="7"/>
      <c r="CBQ673" s="7"/>
      <c r="CBR673" s="7"/>
      <c r="CBS673" s="7"/>
      <c r="CBT673" s="7"/>
      <c r="CBU673" s="7"/>
      <c r="CBV673" s="7"/>
      <c r="CBW673" s="7"/>
      <c r="CBX673" s="7"/>
      <c r="CBY673" s="7"/>
      <c r="CBZ673" s="7"/>
      <c r="CCA673" s="7"/>
      <c r="CCB673" s="7"/>
      <c r="CCC673" s="7"/>
      <c r="CCD673" s="7"/>
      <c r="CCE673" s="7"/>
      <c r="CCF673" s="7"/>
      <c r="CCG673" s="7"/>
      <c r="CCH673" s="7"/>
      <c r="CCI673" s="7"/>
      <c r="CCJ673" s="7"/>
      <c r="CCK673" s="7"/>
      <c r="CCL673" s="7"/>
      <c r="CCM673" s="7"/>
      <c r="CCN673" s="7"/>
      <c r="CCO673" s="7"/>
      <c r="CCP673" s="7"/>
      <c r="CCQ673" s="7"/>
      <c r="CCR673" s="7"/>
      <c r="CCS673" s="7"/>
      <c r="CCT673" s="7"/>
      <c r="CCU673" s="7"/>
      <c r="CCV673" s="7"/>
      <c r="CCW673" s="7"/>
      <c r="CCX673" s="7"/>
      <c r="CCY673" s="7"/>
      <c r="CCZ673" s="7"/>
      <c r="CDA673" s="7"/>
      <c r="CDB673" s="7"/>
      <c r="CDC673" s="7"/>
      <c r="CDD673" s="7"/>
      <c r="CDE673" s="7"/>
      <c r="CDF673" s="7"/>
      <c r="CDG673" s="7"/>
      <c r="CDH673" s="7"/>
      <c r="CDI673" s="7"/>
      <c r="CDJ673" s="7"/>
      <c r="CDK673" s="7"/>
      <c r="CDL673" s="7"/>
      <c r="CDM673" s="7"/>
      <c r="CDN673" s="7"/>
      <c r="CDO673" s="7"/>
      <c r="CDP673" s="7"/>
      <c r="CDQ673" s="7"/>
      <c r="CDR673" s="7"/>
      <c r="CDS673" s="7"/>
      <c r="CDT673" s="7"/>
      <c r="CDU673" s="7"/>
      <c r="CDV673" s="7"/>
      <c r="CDW673" s="7"/>
      <c r="CDX673" s="7"/>
      <c r="CDY673" s="7"/>
      <c r="CDZ673" s="7"/>
      <c r="CEA673" s="7"/>
      <c r="CEB673" s="7"/>
      <c r="CEC673" s="7"/>
      <c r="CED673" s="7"/>
      <c r="CEE673" s="7"/>
      <c r="CEF673" s="7"/>
      <c r="CEG673" s="7"/>
      <c r="CEH673" s="7"/>
      <c r="CEI673" s="7"/>
      <c r="CEJ673" s="7"/>
      <c r="CEK673" s="7"/>
      <c r="CEL673" s="7"/>
      <c r="CEM673" s="7"/>
      <c r="CEN673" s="7"/>
      <c r="CEO673" s="7"/>
      <c r="CEP673" s="7"/>
      <c r="CEQ673" s="7"/>
      <c r="CER673" s="7"/>
      <c r="CES673" s="7"/>
      <c r="CET673" s="7"/>
      <c r="CEU673" s="7"/>
      <c r="CEV673" s="7"/>
      <c r="CEW673" s="7"/>
      <c r="CEX673" s="7"/>
      <c r="CEY673" s="7"/>
      <c r="CEZ673" s="7"/>
      <c r="CFA673" s="7"/>
      <c r="CFB673" s="7"/>
      <c r="CFC673" s="7"/>
      <c r="CFD673" s="7"/>
      <c r="CFE673" s="7"/>
      <c r="CFF673" s="7"/>
      <c r="CFG673" s="7"/>
      <c r="CFH673" s="7"/>
      <c r="CFI673" s="7"/>
      <c r="CFJ673" s="7"/>
      <c r="CFK673" s="7"/>
      <c r="CFL673" s="7"/>
      <c r="CFM673" s="7"/>
      <c r="CFN673" s="7"/>
      <c r="CFO673" s="7"/>
      <c r="CFP673" s="7"/>
      <c r="CFQ673" s="7"/>
      <c r="CFR673" s="7"/>
      <c r="CFS673" s="7"/>
      <c r="CFT673" s="7"/>
      <c r="CFU673" s="7"/>
      <c r="CFV673" s="7"/>
      <c r="CFW673" s="7"/>
      <c r="CFX673" s="7"/>
      <c r="CFY673" s="7"/>
      <c r="CFZ673" s="7"/>
      <c r="CGA673" s="7"/>
      <c r="CGB673" s="7"/>
      <c r="CGC673" s="7"/>
      <c r="CGD673" s="7"/>
      <c r="CGE673" s="7"/>
      <c r="CGF673" s="7"/>
      <c r="CGG673" s="7"/>
      <c r="CGH673" s="7"/>
      <c r="CGI673" s="7"/>
      <c r="CGJ673" s="7"/>
      <c r="CGK673" s="7"/>
      <c r="CGL673" s="7"/>
      <c r="CGM673" s="7"/>
      <c r="CGN673" s="7"/>
      <c r="CGO673" s="7"/>
      <c r="CGP673" s="7"/>
      <c r="CGQ673" s="7"/>
      <c r="CGR673" s="7"/>
      <c r="CGS673" s="7"/>
      <c r="CGT673" s="7"/>
      <c r="CGU673" s="7"/>
      <c r="CGV673" s="7"/>
      <c r="CGW673" s="7"/>
      <c r="CGX673" s="7"/>
      <c r="CGY673" s="7"/>
      <c r="CGZ673" s="7"/>
      <c r="CHA673" s="7"/>
      <c r="CHB673" s="7"/>
      <c r="CHC673" s="7"/>
      <c r="CHD673" s="7"/>
      <c r="CHE673" s="7"/>
      <c r="CHF673" s="7"/>
      <c r="CHG673" s="7"/>
      <c r="CHH673" s="7"/>
      <c r="CHI673" s="7"/>
      <c r="CHJ673" s="7"/>
      <c r="CHK673" s="7"/>
      <c r="CHL673" s="7"/>
      <c r="CHM673" s="7"/>
      <c r="CHN673" s="7"/>
      <c r="CHO673" s="7"/>
      <c r="CHP673" s="7"/>
      <c r="CHQ673" s="7"/>
      <c r="CHR673" s="7"/>
      <c r="CHS673" s="7"/>
      <c r="CHT673" s="7"/>
      <c r="CHU673" s="7"/>
      <c r="CHV673" s="7"/>
      <c r="CHW673" s="7"/>
      <c r="CHX673" s="7"/>
      <c r="CHY673" s="7"/>
      <c r="CHZ673" s="7"/>
      <c r="CIA673" s="7"/>
      <c r="CIB673" s="7"/>
      <c r="CIC673" s="7"/>
      <c r="CID673" s="7"/>
      <c r="CIE673" s="7"/>
      <c r="CIF673" s="7"/>
      <c r="CIG673" s="7"/>
      <c r="CIH673" s="7"/>
      <c r="CII673" s="7"/>
      <c r="CIJ673" s="7"/>
      <c r="CIK673" s="7"/>
      <c r="CIL673" s="7"/>
      <c r="CIM673" s="7"/>
      <c r="CIN673" s="7"/>
      <c r="CIO673" s="7"/>
      <c r="CIP673" s="7"/>
      <c r="CIQ673" s="7"/>
      <c r="CIR673" s="7"/>
      <c r="CIS673" s="7"/>
      <c r="CIT673" s="7"/>
      <c r="CIU673" s="7"/>
      <c r="CIV673" s="7"/>
      <c r="CIW673" s="7"/>
      <c r="CIX673" s="7"/>
      <c r="CIY673" s="7"/>
      <c r="CIZ673" s="7"/>
      <c r="CJA673" s="7"/>
      <c r="CJB673" s="7"/>
      <c r="CJC673" s="7"/>
      <c r="CJD673" s="7"/>
      <c r="CJE673" s="7"/>
      <c r="CJF673" s="7"/>
      <c r="CJG673" s="7"/>
      <c r="CJH673" s="7"/>
      <c r="CJI673" s="7"/>
      <c r="CJJ673" s="7"/>
      <c r="CJK673" s="7"/>
      <c r="CJL673" s="7"/>
      <c r="CJM673" s="7"/>
      <c r="CJN673" s="7"/>
      <c r="CJO673" s="7"/>
      <c r="CJP673" s="7"/>
      <c r="CJQ673" s="7"/>
      <c r="CJR673" s="7"/>
      <c r="CJS673" s="7"/>
      <c r="CJT673" s="7"/>
      <c r="CJU673" s="7"/>
      <c r="CJV673" s="7"/>
      <c r="CJW673" s="7"/>
      <c r="CJX673" s="7"/>
      <c r="CJY673" s="7"/>
      <c r="CJZ673" s="7"/>
      <c r="CKA673" s="7"/>
      <c r="CKB673" s="7"/>
      <c r="CKC673" s="7"/>
      <c r="CKD673" s="7"/>
      <c r="CKE673" s="7"/>
      <c r="CKF673" s="7"/>
      <c r="CKG673" s="7"/>
      <c r="CKH673" s="7"/>
      <c r="CKI673" s="7"/>
      <c r="CKJ673" s="7"/>
      <c r="CKK673" s="7"/>
      <c r="CKL673" s="7"/>
      <c r="CKM673" s="7"/>
      <c r="CKN673" s="7"/>
      <c r="CKO673" s="7"/>
      <c r="CKP673" s="7"/>
      <c r="CKQ673" s="7"/>
      <c r="CKR673" s="7"/>
      <c r="CKS673" s="7"/>
      <c r="CKT673" s="7"/>
      <c r="CKU673" s="7"/>
      <c r="CKV673" s="7"/>
      <c r="CKW673" s="7"/>
      <c r="CKX673" s="7"/>
      <c r="CKY673" s="7"/>
      <c r="CKZ673" s="7"/>
      <c r="CLA673" s="7"/>
      <c r="CLB673" s="7"/>
      <c r="CLC673" s="7"/>
      <c r="CLD673" s="7"/>
      <c r="CLE673" s="7"/>
      <c r="CLF673" s="7"/>
      <c r="CLG673" s="7"/>
      <c r="CLH673" s="7"/>
      <c r="CLI673" s="7"/>
      <c r="CLJ673" s="7"/>
      <c r="CLK673" s="7"/>
      <c r="CLL673" s="7"/>
      <c r="CLM673" s="7"/>
      <c r="CLN673" s="7"/>
      <c r="CLO673" s="7"/>
      <c r="CLP673" s="7"/>
      <c r="CLQ673" s="7"/>
      <c r="CLR673" s="7"/>
      <c r="CLS673" s="7"/>
      <c r="CLT673" s="7"/>
      <c r="CLU673" s="7"/>
      <c r="CLV673" s="7"/>
      <c r="CLW673" s="7"/>
      <c r="CLX673" s="7"/>
      <c r="CLY673" s="7"/>
      <c r="CLZ673" s="7"/>
      <c r="CMA673" s="7"/>
      <c r="CMB673" s="7"/>
      <c r="CMC673" s="7"/>
      <c r="CMD673" s="7"/>
      <c r="CME673" s="7"/>
      <c r="CMF673" s="7"/>
      <c r="CMG673" s="7"/>
      <c r="CMH673" s="7"/>
      <c r="CMI673" s="7"/>
      <c r="CMJ673" s="7"/>
      <c r="CMK673" s="7"/>
      <c r="CML673" s="7"/>
      <c r="CMM673" s="7"/>
      <c r="CMN673" s="7"/>
      <c r="CMO673" s="7"/>
      <c r="CMP673" s="7"/>
      <c r="CMQ673" s="7"/>
      <c r="CMR673" s="7"/>
      <c r="CMS673" s="7"/>
      <c r="CMT673" s="7"/>
      <c r="CMU673" s="7"/>
      <c r="CMV673" s="7"/>
      <c r="CMW673" s="7"/>
      <c r="CMX673" s="7"/>
      <c r="CMY673" s="7"/>
      <c r="CMZ673" s="7"/>
      <c r="CNA673" s="7"/>
      <c r="CNB673" s="7"/>
      <c r="CNC673" s="7"/>
      <c r="CND673" s="7"/>
      <c r="CNE673" s="7"/>
      <c r="CNF673" s="7"/>
      <c r="CNG673" s="7"/>
      <c r="CNH673" s="7"/>
      <c r="CNI673" s="7"/>
      <c r="CNJ673" s="7"/>
      <c r="CNK673" s="7"/>
      <c r="CNL673" s="7"/>
      <c r="CNM673" s="7"/>
      <c r="CNN673" s="7"/>
      <c r="CNO673" s="7"/>
      <c r="CNP673" s="7"/>
      <c r="CNQ673" s="7"/>
      <c r="CNR673" s="7"/>
      <c r="CNS673" s="7"/>
      <c r="CNT673" s="7"/>
      <c r="CNU673" s="7"/>
      <c r="CNV673" s="7"/>
      <c r="CNW673" s="7"/>
      <c r="CNX673" s="7"/>
      <c r="CNY673" s="7"/>
      <c r="CNZ673" s="7"/>
      <c r="COA673" s="7"/>
      <c r="COB673" s="7"/>
      <c r="COC673" s="7"/>
      <c r="COD673" s="7"/>
      <c r="COE673" s="7"/>
      <c r="COF673" s="7"/>
      <c r="COG673" s="7"/>
      <c r="COH673" s="7"/>
      <c r="COI673" s="7"/>
      <c r="COJ673" s="7"/>
      <c r="COK673" s="7"/>
      <c r="COL673" s="7"/>
      <c r="COM673" s="7"/>
      <c r="CON673" s="7"/>
      <c r="COO673" s="7"/>
      <c r="COP673" s="7"/>
      <c r="COQ673" s="7"/>
      <c r="COR673" s="7"/>
      <c r="COS673" s="7"/>
      <c r="COT673" s="7"/>
      <c r="COU673" s="7"/>
      <c r="COV673" s="7"/>
      <c r="COW673" s="7"/>
      <c r="COX673" s="7"/>
      <c r="COY673" s="7"/>
      <c r="COZ673" s="7"/>
      <c r="CPA673" s="7"/>
      <c r="CPB673" s="7"/>
      <c r="CPC673" s="7"/>
      <c r="CPD673" s="7"/>
      <c r="CPE673" s="7"/>
      <c r="CPF673" s="7"/>
      <c r="CPG673" s="7"/>
      <c r="CPH673" s="7"/>
      <c r="CPI673" s="7"/>
      <c r="CPJ673" s="7"/>
      <c r="CPK673" s="7"/>
      <c r="CPL673" s="7"/>
      <c r="CPM673" s="7"/>
      <c r="CPN673" s="7"/>
      <c r="CPO673" s="7"/>
      <c r="CPP673" s="7"/>
      <c r="CPQ673" s="7"/>
      <c r="CPR673" s="7"/>
      <c r="CPS673" s="7"/>
      <c r="CPT673" s="7"/>
      <c r="CPU673" s="7"/>
      <c r="CPV673" s="7"/>
      <c r="CPW673" s="7"/>
      <c r="CPX673" s="7"/>
      <c r="CPY673" s="7"/>
      <c r="CPZ673" s="7"/>
      <c r="CQA673" s="7"/>
      <c r="CQB673" s="7"/>
      <c r="CQC673" s="7"/>
      <c r="CQD673" s="7"/>
      <c r="CQE673" s="7"/>
      <c r="CQF673" s="7"/>
      <c r="CQG673" s="7"/>
      <c r="CQH673" s="7"/>
      <c r="CQI673" s="7"/>
      <c r="CQJ673" s="7"/>
      <c r="CQK673" s="7"/>
      <c r="CQL673" s="7"/>
      <c r="CQM673" s="7"/>
      <c r="CQN673" s="7"/>
      <c r="CQO673" s="7"/>
      <c r="CQP673" s="7"/>
      <c r="CQQ673" s="7"/>
      <c r="CQR673" s="7"/>
      <c r="CQS673" s="7"/>
      <c r="CQT673" s="7"/>
      <c r="CQU673" s="7"/>
      <c r="CQV673" s="7"/>
      <c r="CQW673" s="7"/>
      <c r="CQX673" s="7"/>
      <c r="CQY673" s="7"/>
      <c r="CQZ673" s="7"/>
      <c r="CRA673" s="7"/>
      <c r="CRB673" s="7"/>
      <c r="CRC673" s="7"/>
      <c r="CRD673" s="7"/>
      <c r="CRE673" s="7"/>
      <c r="CRF673" s="7"/>
      <c r="CRG673" s="7"/>
      <c r="CRH673" s="7"/>
      <c r="CRI673" s="7"/>
      <c r="CRJ673" s="7"/>
      <c r="CRK673" s="7"/>
      <c r="CRL673" s="7"/>
      <c r="CRM673" s="7"/>
      <c r="CRN673" s="7"/>
      <c r="CRO673" s="7"/>
      <c r="CRP673" s="7"/>
      <c r="CRQ673" s="7"/>
      <c r="CRR673" s="7"/>
      <c r="CRS673" s="7"/>
      <c r="CRT673" s="7"/>
      <c r="CRU673" s="7"/>
      <c r="CRV673" s="7"/>
      <c r="CRW673" s="7"/>
      <c r="CRX673" s="7"/>
      <c r="CRY673" s="7"/>
      <c r="CRZ673" s="7"/>
      <c r="CSA673" s="7"/>
      <c r="CSB673" s="7"/>
      <c r="CSC673" s="7"/>
      <c r="CSD673" s="7"/>
      <c r="CSE673" s="7"/>
      <c r="CSF673" s="7"/>
      <c r="CSG673" s="7"/>
      <c r="CSH673" s="7"/>
      <c r="CSI673" s="7"/>
      <c r="CSJ673" s="7"/>
      <c r="CSK673" s="7"/>
      <c r="CSL673" s="7"/>
      <c r="CSM673" s="7"/>
      <c r="CSN673" s="7"/>
      <c r="CSO673" s="7"/>
      <c r="CSP673" s="7"/>
      <c r="CSQ673" s="7"/>
      <c r="CSR673" s="7"/>
      <c r="CSS673" s="7"/>
      <c r="CST673" s="7"/>
      <c r="CSU673" s="7"/>
      <c r="CSV673" s="7"/>
      <c r="CSW673" s="7"/>
      <c r="CSX673" s="7"/>
      <c r="CSY673" s="7"/>
      <c r="CSZ673" s="7"/>
      <c r="CTA673" s="7"/>
      <c r="CTB673" s="7"/>
      <c r="CTC673" s="7"/>
      <c r="CTD673" s="7"/>
      <c r="CTE673" s="7"/>
      <c r="CTF673" s="7"/>
      <c r="CTG673" s="7"/>
      <c r="CTH673" s="7"/>
      <c r="CTI673" s="7"/>
      <c r="CTJ673" s="7"/>
      <c r="CTK673" s="7"/>
      <c r="CTL673" s="7"/>
      <c r="CTM673" s="7"/>
      <c r="CTN673" s="7"/>
      <c r="CTO673" s="7"/>
      <c r="CTP673" s="7"/>
      <c r="CTQ673" s="7"/>
      <c r="CTR673" s="7"/>
      <c r="CTS673" s="7"/>
      <c r="CTT673" s="7"/>
      <c r="CTU673" s="7"/>
      <c r="CTV673" s="7"/>
      <c r="CTW673" s="7"/>
      <c r="CTX673" s="7"/>
      <c r="CTY673" s="7"/>
      <c r="CTZ673" s="7"/>
      <c r="CUA673" s="7"/>
      <c r="CUB673" s="7"/>
      <c r="CUC673" s="7"/>
      <c r="CUD673" s="7"/>
      <c r="CUE673" s="7"/>
      <c r="CUF673" s="7"/>
      <c r="CUG673" s="7"/>
      <c r="CUH673" s="7"/>
      <c r="CUI673" s="7"/>
      <c r="CUJ673" s="7"/>
      <c r="CUK673" s="7"/>
      <c r="CUL673" s="7"/>
      <c r="CUM673" s="7"/>
      <c r="CUN673" s="7"/>
      <c r="CUO673" s="7"/>
      <c r="CUP673" s="7"/>
      <c r="CUQ673" s="7"/>
      <c r="CUR673" s="7"/>
      <c r="CUS673" s="7"/>
      <c r="CUT673" s="7"/>
      <c r="CUU673" s="7"/>
      <c r="CUV673" s="7"/>
      <c r="CUW673" s="7"/>
      <c r="CUX673" s="7"/>
      <c r="CUY673" s="7"/>
      <c r="CUZ673" s="7"/>
      <c r="CVA673" s="7"/>
      <c r="CVB673" s="7"/>
      <c r="CVC673" s="7"/>
      <c r="CVD673" s="7"/>
      <c r="CVE673" s="7"/>
      <c r="CVF673" s="7"/>
      <c r="CVG673" s="7"/>
      <c r="CVH673" s="7"/>
      <c r="CVI673" s="7"/>
      <c r="CVJ673" s="7"/>
      <c r="CVK673" s="7"/>
      <c r="CVL673" s="7"/>
      <c r="CVM673" s="7"/>
      <c r="CVN673" s="7"/>
      <c r="CVO673" s="7"/>
      <c r="CVP673" s="7"/>
      <c r="CVQ673" s="7"/>
      <c r="CVR673" s="7"/>
      <c r="CVS673" s="7"/>
      <c r="CVT673" s="7"/>
      <c r="CVU673" s="7"/>
      <c r="CVV673" s="7"/>
      <c r="CVW673" s="7"/>
      <c r="CVX673" s="7"/>
      <c r="CVY673" s="7"/>
      <c r="CVZ673" s="7"/>
      <c r="CWA673" s="7"/>
      <c r="CWB673" s="7"/>
      <c r="CWC673" s="7"/>
      <c r="CWD673" s="7"/>
      <c r="CWE673" s="7"/>
      <c r="CWF673" s="7"/>
      <c r="CWG673" s="7"/>
      <c r="CWH673" s="7"/>
      <c r="CWI673" s="7"/>
      <c r="CWJ673" s="7"/>
      <c r="CWK673" s="7"/>
      <c r="CWL673" s="7"/>
      <c r="CWM673" s="7"/>
      <c r="CWN673" s="7"/>
      <c r="CWO673" s="7"/>
      <c r="CWP673" s="7"/>
      <c r="CWQ673" s="7"/>
      <c r="CWR673" s="7"/>
      <c r="CWS673" s="7"/>
      <c r="CWT673" s="7"/>
      <c r="CWU673" s="7"/>
      <c r="CWV673" s="7"/>
      <c r="CWW673" s="7"/>
      <c r="CWX673" s="7"/>
      <c r="CWY673" s="7"/>
      <c r="CWZ673" s="7"/>
      <c r="CXA673" s="7"/>
      <c r="CXB673" s="7"/>
      <c r="CXC673" s="7"/>
      <c r="CXD673" s="7"/>
      <c r="CXE673" s="7"/>
      <c r="CXF673" s="7"/>
      <c r="CXG673" s="7"/>
      <c r="CXH673" s="7"/>
      <c r="CXI673" s="7"/>
      <c r="CXJ673" s="7"/>
      <c r="CXK673" s="7"/>
      <c r="CXL673" s="7"/>
      <c r="CXM673" s="7"/>
      <c r="CXN673" s="7"/>
      <c r="CXO673" s="7"/>
      <c r="CXP673" s="7"/>
      <c r="CXQ673" s="7"/>
      <c r="CXR673" s="7"/>
      <c r="CXS673" s="7"/>
      <c r="CXT673" s="7"/>
      <c r="CXU673" s="7"/>
      <c r="CXV673" s="7"/>
      <c r="CXW673" s="7"/>
      <c r="CXX673" s="7"/>
      <c r="CXY673" s="7"/>
      <c r="CXZ673" s="7"/>
      <c r="CYA673" s="7"/>
      <c r="CYB673" s="7"/>
      <c r="CYC673" s="7"/>
      <c r="CYD673" s="7"/>
      <c r="CYE673" s="7"/>
      <c r="CYF673" s="7"/>
      <c r="CYG673" s="7"/>
      <c r="CYH673" s="7"/>
      <c r="CYI673" s="7"/>
      <c r="CYJ673" s="7"/>
      <c r="CYK673" s="7"/>
      <c r="CYL673" s="7"/>
      <c r="CYM673" s="7"/>
      <c r="CYN673" s="7"/>
      <c r="CYO673" s="7"/>
      <c r="CYP673" s="7"/>
      <c r="CYQ673" s="7"/>
      <c r="CYR673" s="7"/>
      <c r="CYS673" s="7"/>
      <c r="CYT673" s="7"/>
      <c r="CYU673" s="7"/>
      <c r="CYV673" s="7"/>
      <c r="CYW673" s="7"/>
      <c r="CYX673" s="7"/>
      <c r="CYY673" s="7"/>
      <c r="CYZ673" s="7"/>
      <c r="CZA673" s="7"/>
      <c r="CZB673" s="7"/>
      <c r="CZC673" s="7"/>
      <c r="CZD673" s="7"/>
      <c r="CZE673" s="7"/>
      <c r="CZF673" s="7"/>
      <c r="CZG673" s="7"/>
      <c r="CZH673" s="7"/>
      <c r="CZI673" s="7"/>
      <c r="CZJ673" s="7"/>
      <c r="CZK673" s="7"/>
      <c r="CZL673" s="7"/>
      <c r="CZM673" s="7"/>
      <c r="CZN673" s="7"/>
      <c r="CZO673" s="7"/>
      <c r="CZP673" s="7"/>
      <c r="CZQ673" s="7"/>
      <c r="CZR673" s="7"/>
      <c r="CZS673" s="7"/>
      <c r="CZT673" s="7"/>
      <c r="CZU673" s="7"/>
      <c r="CZV673" s="7"/>
      <c r="CZW673" s="7"/>
      <c r="CZX673" s="7"/>
      <c r="CZY673" s="7"/>
      <c r="CZZ673" s="7"/>
      <c r="DAA673" s="7"/>
      <c r="DAB673" s="7"/>
      <c r="DAC673" s="7"/>
      <c r="DAD673" s="7"/>
      <c r="DAE673" s="7"/>
      <c r="DAF673" s="7"/>
      <c r="DAG673" s="7"/>
      <c r="DAH673" s="7"/>
      <c r="DAI673" s="7"/>
      <c r="DAJ673" s="7"/>
      <c r="DAK673" s="7"/>
      <c r="DAL673" s="7"/>
      <c r="DAM673" s="7"/>
      <c r="DAN673" s="7"/>
      <c r="DAO673" s="7"/>
      <c r="DAP673" s="7"/>
      <c r="DAQ673" s="7"/>
      <c r="DAR673" s="7"/>
      <c r="DAS673" s="7"/>
      <c r="DAT673" s="7"/>
      <c r="DAU673" s="7"/>
      <c r="DAV673" s="7"/>
      <c r="DAW673" s="7"/>
      <c r="DAX673" s="7"/>
      <c r="DAY673" s="7"/>
      <c r="DAZ673" s="7"/>
      <c r="DBA673" s="7"/>
      <c r="DBB673" s="7"/>
      <c r="DBC673" s="7"/>
      <c r="DBD673" s="7"/>
      <c r="DBE673" s="7"/>
      <c r="DBF673" s="7"/>
      <c r="DBG673" s="7"/>
      <c r="DBH673" s="7"/>
      <c r="DBI673" s="7"/>
      <c r="DBJ673" s="7"/>
      <c r="DBK673" s="7"/>
      <c r="DBL673" s="7"/>
      <c r="DBM673" s="7"/>
      <c r="DBN673" s="7"/>
      <c r="DBO673" s="7"/>
      <c r="DBP673" s="7"/>
      <c r="DBQ673" s="7"/>
      <c r="DBR673" s="7"/>
      <c r="DBS673" s="7"/>
      <c r="DBT673" s="7"/>
      <c r="DBU673" s="7"/>
      <c r="DBV673" s="7"/>
      <c r="DBW673" s="7"/>
      <c r="DBX673" s="7"/>
      <c r="DBY673" s="7"/>
      <c r="DBZ673" s="7"/>
      <c r="DCA673" s="7"/>
      <c r="DCB673" s="7"/>
      <c r="DCC673" s="7"/>
      <c r="DCD673" s="7"/>
      <c r="DCE673" s="7"/>
      <c r="DCF673" s="7"/>
      <c r="DCG673" s="7"/>
      <c r="DCH673" s="7"/>
      <c r="DCI673" s="7"/>
      <c r="DCJ673" s="7"/>
      <c r="DCK673" s="7"/>
      <c r="DCL673" s="7"/>
      <c r="DCM673" s="7"/>
      <c r="DCN673" s="7"/>
      <c r="DCO673" s="7"/>
      <c r="DCP673" s="7"/>
      <c r="DCQ673" s="7"/>
      <c r="DCR673" s="7"/>
      <c r="DCS673" s="7"/>
      <c r="DCT673" s="7"/>
      <c r="DCU673" s="7"/>
      <c r="DCV673" s="7"/>
      <c r="DCW673" s="7"/>
      <c r="DCX673" s="7"/>
      <c r="DCY673" s="7"/>
      <c r="DCZ673" s="7"/>
      <c r="DDA673" s="7"/>
      <c r="DDB673" s="7"/>
      <c r="DDC673" s="7"/>
      <c r="DDD673" s="7"/>
      <c r="DDE673" s="7"/>
      <c r="DDF673" s="7"/>
      <c r="DDG673" s="7"/>
      <c r="DDH673" s="7"/>
      <c r="DDI673" s="7"/>
      <c r="DDJ673" s="7"/>
      <c r="DDK673" s="7"/>
      <c r="DDL673" s="7"/>
      <c r="DDM673" s="7"/>
      <c r="DDN673" s="7"/>
      <c r="DDO673" s="7"/>
      <c r="DDP673" s="7"/>
      <c r="DDQ673" s="7"/>
      <c r="DDR673" s="7"/>
      <c r="DDS673" s="7"/>
      <c r="DDT673" s="7"/>
      <c r="DDU673" s="7"/>
      <c r="DDV673" s="7"/>
      <c r="DDW673" s="7"/>
      <c r="DDX673" s="7"/>
      <c r="DDY673" s="7"/>
      <c r="DDZ673" s="7"/>
      <c r="DEA673" s="7"/>
      <c r="DEB673" s="7"/>
      <c r="DEC673" s="7"/>
      <c r="DED673" s="7"/>
      <c r="DEE673" s="7"/>
      <c r="DEF673" s="7"/>
      <c r="DEG673" s="7"/>
      <c r="DEH673" s="7"/>
      <c r="DEI673" s="7"/>
      <c r="DEJ673" s="7"/>
      <c r="DEK673" s="7"/>
      <c r="DEL673" s="7"/>
      <c r="DEM673" s="7"/>
      <c r="DEN673" s="7"/>
      <c r="DEO673" s="7"/>
      <c r="DEP673" s="7"/>
      <c r="DEQ673" s="7"/>
      <c r="DER673" s="7"/>
      <c r="DES673" s="7"/>
      <c r="DET673" s="7"/>
      <c r="DEU673" s="7"/>
      <c r="DEV673" s="7"/>
      <c r="DEW673" s="7"/>
      <c r="DEX673" s="7"/>
      <c r="DEY673" s="7"/>
      <c r="DEZ673" s="7"/>
      <c r="DFA673" s="7"/>
      <c r="DFB673" s="7"/>
      <c r="DFC673" s="7"/>
      <c r="DFD673" s="7"/>
      <c r="DFE673" s="7"/>
      <c r="DFF673" s="7"/>
      <c r="DFG673" s="7"/>
      <c r="DFH673" s="7"/>
      <c r="DFI673" s="7"/>
      <c r="DFJ673" s="7"/>
      <c r="DFK673" s="7"/>
      <c r="DFL673" s="7"/>
      <c r="DFM673" s="7"/>
      <c r="DFN673" s="7"/>
      <c r="DFO673" s="7"/>
      <c r="DFP673" s="7"/>
      <c r="DFQ673" s="7"/>
      <c r="DFR673" s="7"/>
      <c r="DFS673" s="7"/>
      <c r="DFT673" s="7"/>
      <c r="DFU673" s="7"/>
      <c r="DFV673" s="7"/>
      <c r="DFW673" s="7"/>
      <c r="DFX673" s="7"/>
      <c r="DFY673" s="7"/>
      <c r="DFZ673" s="7"/>
      <c r="DGA673" s="7"/>
      <c r="DGB673" s="7"/>
      <c r="DGC673" s="7"/>
      <c r="DGD673" s="7"/>
      <c r="DGE673" s="7"/>
      <c r="DGF673" s="7"/>
      <c r="DGG673" s="7"/>
      <c r="DGH673" s="7"/>
      <c r="DGI673" s="7"/>
      <c r="DGJ673" s="7"/>
      <c r="DGK673" s="7"/>
      <c r="DGL673" s="7"/>
      <c r="DGM673" s="7"/>
      <c r="DGN673" s="7"/>
      <c r="DGO673" s="7"/>
      <c r="DGP673" s="7"/>
      <c r="DGQ673" s="7"/>
      <c r="DGR673" s="7"/>
      <c r="DGS673" s="7"/>
      <c r="DGT673" s="7"/>
      <c r="DGU673" s="7"/>
      <c r="DGV673" s="7"/>
      <c r="DGW673" s="7"/>
      <c r="DGX673" s="7"/>
      <c r="DGY673" s="7"/>
      <c r="DGZ673" s="7"/>
      <c r="DHA673" s="7"/>
      <c r="DHB673" s="7"/>
      <c r="DHC673" s="7"/>
      <c r="DHD673" s="7"/>
      <c r="DHE673" s="7"/>
      <c r="DHF673" s="7"/>
      <c r="DHG673" s="7"/>
      <c r="DHH673" s="7"/>
      <c r="DHI673" s="7"/>
      <c r="DHJ673" s="7"/>
      <c r="DHK673" s="7"/>
      <c r="DHL673" s="7"/>
      <c r="DHM673" s="7"/>
      <c r="DHN673" s="7"/>
      <c r="DHO673" s="7"/>
      <c r="DHP673" s="7"/>
      <c r="DHQ673" s="7"/>
      <c r="DHR673" s="7"/>
      <c r="DHS673" s="7"/>
      <c r="DHT673" s="7"/>
      <c r="DHU673" s="7"/>
      <c r="DHV673" s="7"/>
      <c r="DHW673" s="7"/>
      <c r="DHX673" s="7"/>
      <c r="DHY673" s="7"/>
      <c r="DHZ673" s="7"/>
      <c r="DIA673" s="7"/>
      <c r="DIB673" s="7"/>
      <c r="DIC673" s="7"/>
      <c r="DID673" s="7"/>
      <c r="DIE673" s="7"/>
      <c r="DIF673" s="7"/>
      <c r="DIG673" s="7"/>
      <c r="DIH673" s="7"/>
      <c r="DII673" s="7"/>
      <c r="DIJ673" s="7"/>
      <c r="DIK673" s="7"/>
      <c r="DIL673" s="7"/>
      <c r="DIM673" s="7"/>
      <c r="DIN673" s="7"/>
      <c r="DIO673" s="7"/>
      <c r="DIP673" s="7"/>
      <c r="DIQ673" s="7"/>
      <c r="DIR673" s="7"/>
      <c r="DIS673" s="7"/>
      <c r="DIT673" s="7"/>
      <c r="DIU673" s="7"/>
      <c r="DIV673" s="7"/>
      <c r="DIW673" s="7"/>
      <c r="DIX673" s="7"/>
      <c r="DIY673" s="7"/>
      <c r="DIZ673" s="7"/>
      <c r="DJA673" s="7"/>
      <c r="DJB673" s="7"/>
      <c r="DJC673" s="7"/>
      <c r="DJD673" s="7"/>
      <c r="DJE673" s="7"/>
      <c r="DJF673" s="7"/>
      <c r="DJG673" s="7"/>
      <c r="DJH673" s="7"/>
      <c r="DJI673" s="7"/>
      <c r="DJJ673" s="7"/>
      <c r="DJK673" s="7"/>
      <c r="DJL673" s="7"/>
      <c r="DJM673" s="7"/>
      <c r="DJN673" s="7"/>
      <c r="DJO673" s="7"/>
      <c r="DJP673" s="7"/>
      <c r="DJQ673" s="7"/>
      <c r="DJR673" s="7"/>
      <c r="DJS673" s="7"/>
      <c r="DJT673" s="7"/>
      <c r="DJU673" s="7"/>
      <c r="DJV673" s="7"/>
      <c r="DJW673" s="7"/>
      <c r="DJX673" s="7"/>
      <c r="DJY673" s="7"/>
      <c r="DJZ673" s="7"/>
      <c r="DKA673" s="7"/>
      <c r="DKB673" s="7"/>
      <c r="DKC673" s="7"/>
      <c r="DKD673" s="7"/>
      <c r="DKE673" s="7"/>
      <c r="DKF673" s="7"/>
      <c r="DKG673" s="7"/>
      <c r="DKH673" s="7"/>
      <c r="DKI673" s="7"/>
      <c r="DKJ673" s="7"/>
      <c r="DKK673" s="7"/>
      <c r="DKL673" s="7"/>
      <c r="DKM673" s="7"/>
      <c r="DKN673" s="7"/>
      <c r="DKO673" s="7"/>
      <c r="DKP673" s="7"/>
      <c r="DKQ673" s="7"/>
      <c r="DKR673" s="7"/>
      <c r="DKS673" s="7"/>
      <c r="DKT673" s="7"/>
      <c r="DKU673" s="7"/>
      <c r="DKV673" s="7"/>
      <c r="DKW673" s="7"/>
      <c r="DKX673" s="7"/>
      <c r="DKY673" s="7"/>
      <c r="DKZ673" s="7"/>
      <c r="DLA673" s="7"/>
      <c r="DLB673" s="7"/>
      <c r="DLC673" s="7"/>
      <c r="DLD673" s="7"/>
      <c r="DLE673" s="7"/>
      <c r="DLF673" s="7"/>
      <c r="DLG673" s="7"/>
      <c r="DLH673" s="7"/>
      <c r="DLI673" s="7"/>
      <c r="DLJ673" s="7"/>
      <c r="DLK673" s="7"/>
      <c r="DLL673" s="7"/>
      <c r="DLM673" s="7"/>
      <c r="DLN673" s="7"/>
      <c r="DLO673" s="7"/>
      <c r="DLP673" s="7"/>
      <c r="DLQ673" s="7"/>
      <c r="DLR673" s="7"/>
      <c r="DLS673" s="7"/>
      <c r="DLT673" s="7"/>
      <c r="DLU673" s="7"/>
      <c r="DLV673" s="7"/>
      <c r="DLW673" s="7"/>
      <c r="DLX673" s="7"/>
      <c r="DLY673" s="7"/>
      <c r="DLZ673" s="7"/>
      <c r="DMA673" s="7"/>
      <c r="DMB673" s="7"/>
      <c r="DMC673" s="7"/>
      <c r="DMD673" s="7"/>
      <c r="DME673" s="7"/>
      <c r="DMF673" s="7"/>
      <c r="DMG673" s="7"/>
      <c r="DMH673" s="7"/>
      <c r="DMI673" s="7"/>
      <c r="DMJ673" s="7"/>
      <c r="DMK673" s="7"/>
      <c r="DML673" s="7"/>
      <c r="DMM673" s="7"/>
      <c r="DMN673" s="7"/>
      <c r="DMO673" s="7"/>
      <c r="DMP673" s="7"/>
      <c r="DMQ673" s="7"/>
      <c r="DMR673" s="7"/>
      <c r="DMS673" s="7"/>
      <c r="DMT673" s="7"/>
      <c r="DMU673" s="7"/>
      <c r="DMV673" s="7"/>
      <c r="DMW673" s="7"/>
      <c r="DMX673" s="7"/>
      <c r="DMY673" s="7"/>
      <c r="DMZ673" s="7"/>
      <c r="DNA673" s="7"/>
      <c r="DNB673" s="7"/>
      <c r="DNC673" s="7"/>
      <c r="DND673" s="7"/>
      <c r="DNE673" s="7"/>
      <c r="DNF673" s="7"/>
      <c r="DNG673" s="7"/>
      <c r="DNH673" s="7"/>
      <c r="DNI673" s="7"/>
      <c r="DNJ673" s="7"/>
      <c r="DNK673" s="7"/>
      <c r="DNL673" s="7"/>
      <c r="DNM673" s="7"/>
      <c r="DNN673" s="7"/>
      <c r="DNO673" s="7"/>
      <c r="DNP673" s="7"/>
      <c r="DNQ673" s="7"/>
      <c r="DNR673" s="7"/>
      <c r="DNS673" s="7"/>
      <c r="DNT673" s="7"/>
      <c r="DNU673" s="7"/>
      <c r="DNV673" s="7"/>
      <c r="DNW673" s="7"/>
      <c r="DNX673" s="7"/>
      <c r="DNY673" s="7"/>
      <c r="DNZ673" s="7"/>
      <c r="DOA673" s="7"/>
      <c r="DOB673" s="7"/>
      <c r="DOC673" s="7"/>
      <c r="DOD673" s="7"/>
      <c r="DOE673" s="7"/>
      <c r="DOF673" s="7"/>
      <c r="DOG673" s="7"/>
      <c r="DOH673" s="7"/>
      <c r="DOI673" s="7"/>
      <c r="DOJ673" s="7"/>
      <c r="DOK673" s="7"/>
      <c r="DOL673" s="7"/>
      <c r="DOM673" s="7"/>
      <c r="DON673" s="7"/>
      <c r="DOO673" s="7"/>
      <c r="DOP673" s="7"/>
      <c r="DOQ673" s="7"/>
      <c r="DOR673" s="7"/>
      <c r="DOS673" s="7"/>
      <c r="DOT673" s="7"/>
      <c r="DOU673" s="7"/>
      <c r="DOV673" s="7"/>
      <c r="DOW673" s="7"/>
      <c r="DOX673" s="7"/>
      <c r="DOY673" s="7"/>
      <c r="DOZ673" s="7"/>
      <c r="DPA673" s="7"/>
      <c r="DPB673" s="7"/>
      <c r="DPC673" s="7"/>
      <c r="DPD673" s="7"/>
      <c r="DPE673" s="7"/>
      <c r="DPF673" s="7"/>
      <c r="DPG673" s="7"/>
      <c r="DPH673" s="7"/>
      <c r="DPI673" s="7"/>
      <c r="DPJ673" s="7"/>
      <c r="DPK673" s="7"/>
      <c r="DPL673" s="7"/>
      <c r="DPM673" s="7"/>
      <c r="DPN673" s="7"/>
      <c r="DPO673" s="7"/>
      <c r="DPP673" s="7"/>
      <c r="DPQ673" s="7"/>
      <c r="DPR673" s="7"/>
      <c r="DPS673" s="7"/>
      <c r="DPT673" s="7"/>
      <c r="DPU673" s="7"/>
      <c r="DPV673" s="7"/>
      <c r="DPW673" s="7"/>
      <c r="DPX673" s="7"/>
      <c r="DPY673" s="7"/>
      <c r="DPZ673" s="7"/>
      <c r="DQA673" s="7"/>
      <c r="DQB673" s="7"/>
      <c r="DQC673" s="7"/>
      <c r="DQD673" s="7"/>
      <c r="DQE673" s="7"/>
      <c r="DQF673" s="7"/>
      <c r="DQG673" s="7"/>
      <c r="DQH673" s="7"/>
      <c r="DQI673" s="7"/>
      <c r="DQJ673" s="7"/>
      <c r="DQK673" s="7"/>
      <c r="DQL673" s="7"/>
      <c r="DQM673" s="7"/>
      <c r="DQN673" s="7"/>
      <c r="DQO673" s="7"/>
      <c r="DQP673" s="7"/>
      <c r="DQQ673" s="7"/>
      <c r="DQR673" s="7"/>
      <c r="DQS673" s="7"/>
      <c r="DQT673" s="7"/>
      <c r="DQU673" s="7"/>
      <c r="DQV673" s="7"/>
      <c r="DQW673" s="7"/>
      <c r="DQX673" s="7"/>
      <c r="DQY673" s="7"/>
      <c r="DQZ673" s="7"/>
      <c r="DRA673" s="7"/>
      <c r="DRB673" s="7"/>
      <c r="DRC673" s="7"/>
      <c r="DRD673" s="7"/>
      <c r="DRE673" s="7"/>
      <c r="DRF673" s="7"/>
      <c r="DRG673" s="7"/>
      <c r="DRH673" s="7"/>
      <c r="DRI673" s="7"/>
      <c r="DRJ673" s="7"/>
      <c r="DRK673" s="7"/>
      <c r="DRL673" s="7"/>
      <c r="DRM673" s="7"/>
      <c r="DRN673" s="7"/>
      <c r="DRO673" s="7"/>
      <c r="DRP673" s="7"/>
      <c r="DRQ673" s="7"/>
      <c r="DRR673" s="7"/>
      <c r="DRS673" s="7"/>
      <c r="DRT673" s="7"/>
      <c r="DRU673" s="7"/>
      <c r="DRV673" s="7"/>
      <c r="DRW673" s="7"/>
      <c r="DRX673" s="7"/>
      <c r="DRY673" s="7"/>
      <c r="DRZ673" s="7"/>
      <c r="DSA673" s="7"/>
      <c r="DSB673" s="7"/>
      <c r="DSC673" s="7"/>
      <c r="DSD673" s="7"/>
      <c r="DSE673" s="7"/>
      <c r="DSF673" s="7"/>
      <c r="DSG673" s="7"/>
      <c r="DSH673" s="7"/>
      <c r="DSI673" s="7"/>
      <c r="DSJ673" s="7"/>
      <c r="DSK673" s="7"/>
      <c r="DSL673" s="7"/>
      <c r="DSM673" s="7"/>
      <c r="DSN673" s="7"/>
      <c r="DSO673" s="7"/>
      <c r="DSP673" s="7"/>
      <c r="DSQ673" s="7"/>
      <c r="DSR673" s="7"/>
      <c r="DSS673" s="7"/>
      <c r="DST673" s="7"/>
      <c r="DSU673" s="7"/>
      <c r="DSV673" s="7"/>
      <c r="DSW673" s="7"/>
      <c r="DSX673" s="7"/>
      <c r="DSY673" s="7"/>
      <c r="DSZ673" s="7"/>
      <c r="DTA673" s="7"/>
      <c r="DTB673" s="7"/>
      <c r="DTC673" s="7"/>
      <c r="DTD673" s="7"/>
      <c r="DTE673" s="7"/>
      <c r="DTF673" s="7"/>
      <c r="DTG673" s="7"/>
      <c r="DTH673" s="7"/>
      <c r="DTI673" s="7"/>
      <c r="DTJ673" s="7"/>
      <c r="DTK673" s="7"/>
      <c r="DTL673" s="7"/>
      <c r="DTM673" s="7"/>
      <c r="DTN673" s="7"/>
      <c r="DTO673" s="7"/>
      <c r="DTP673" s="7"/>
      <c r="DTQ673" s="7"/>
      <c r="DTR673" s="7"/>
      <c r="DTS673" s="7"/>
      <c r="DTT673" s="7"/>
      <c r="DTU673" s="7"/>
      <c r="DTV673" s="7"/>
      <c r="DTW673" s="7"/>
      <c r="DTX673" s="7"/>
      <c r="DTY673" s="7"/>
      <c r="DTZ673" s="7"/>
      <c r="DUA673" s="7"/>
      <c r="DUB673" s="7"/>
      <c r="DUC673" s="7"/>
      <c r="DUD673" s="7"/>
      <c r="DUE673" s="7"/>
      <c r="DUF673" s="7"/>
      <c r="DUG673" s="7"/>
      <c r="DUH673" s="7"/>
      <c r="DUI673" s="7"/>
      <c r="DUJ673" s="7"/>
      <c r="DUK673" s="7"/>
      <c r="DUL673" s="7"/>
      <c r="DUM673" s="7"/>
      <c r="DUN673" s="7"/>
      <c r="DUO673" s="7"/>
      <c r="DUP673" s="7"/>
      <c r="DUQ673" s="7"/>
      <c r="DUR673" s="7"/>
      <c r="DUS673" s="7"/>
      <c r="DUT673" s="7"/>
      <c r="DUU673" s="7"/>
      <c r="DUV673" s="7"/>
      <c r="DUW673" s="7"/>
      <c r="DUX673" s="7"/>
      <c r="DUY673" s="7"/>
      <c r="DUZ673" s="7"/>
      <c r="DVA673" s="7"/>
      <c r="DVB673" s="7"/>
      <c r="DVC673" s="7"/>
      <c r="DVD673" s="7"/>
      <c r="DVE673" s="7"/>
      <c r="DVF673" s="7"/>
      <c r="DVG673" s="7"/>
      <c r="DVH673" s="7"/>
      <c r="DVI673" s="7"/>
      <c r="DVJ673" s="7"/>
      <c r="DVK673" s="7"/>
      <c r="DVL673" s="7"/>
      <c r="DVM673" s="7"/>
      <c r="DVN673" s="7"/>
      <c r="DVO673" s="7"/>
      <c r="DVP673" s="7"/>
      <c r="DVQ673" s="7"/>
      <c r="DVR673" s="7"/>
      <c r="DVS673" s="7"/>
      <c r="DVT673" s="7"/>
      <c r="DVU673" s="7"/>
      <c r="DVV673" s="7"/>
      <c r="DVW673" s="7"/>
      <c r="DVX673" s="7"/>
      <c r="DVY673" s="7"/>
      <c r="DVZ673" s="7"/>
      <c r="DWA673" s="7"/>
      <c r="DWB673" s="7"/>
      <c r="DWC673" s="7"/>
      <c r="DWD673" s="7"/>
      <c r="DWE673" s="7"/>
      <c r="DWF673" s="7"/>
      <c r="DWG673" s="7"/>
      <c r="DWH673" s="7"/>
      <c r="DWI673" s="7"/>
      <c r="DWJ673" s="7"/>
      <c r="DWK673" s="7"/>
      <c r="DWL673" s="7"/>
      <c r="DWM673" s="7"/>
      <c r="DWN673" s="7"/>
      <c r="DWO673" s="7"/>
      <c r="DWP673" s="7"/>
      <c r="DWQ673" s="7"/>
      <c r="DWR673" s="7"/>
      <c r="DWS673" s="7"/>
      <c r="DWT673" s="7"/>
      <c r="DWU673" s="7"/>
      <c r="DWV673" s="7"/>
      <c r="DWW673" s="7"/>
      <c r="DWX673" s="7"/>
      <c r="DWY673" s="7"/>
      <c r="DWZ673" s="7"/>
      <c r="DXA673" s="7"/>
      <c r="DXB673" s="7"/>
      <c r="DXC673" s="7"/>
      <c r="DXD673" s="7"/>
      <c r="DXE673" s="7"/>
      <c r="DXF673" s="7"/>
      <c r="DXG673" s="7"/>
      <c r="DXH673" s="7"/>
      <c r="DXI673" s="7"/>
      <c r="DXJ673" s="7"/>
      <c r="DXK673" s="7"/>
      <c r="DXL673" s="7"/>
      <c r="DXM673" s="7"/>
      <c r="DXN673" s="7"/>
      <c r="DXO673" s="7"/>
      <c r="DXP673" s="7"/>
      <c r="DXQ673" s="7"/>
      <c r="DXR673" s="7"/>
      <c r="DXS673" s="7"/>
      <c r="DXT673" s="7"/>
      <c r="DXU673" s="7"/>
      <c r="DXV673" s="7"/>
      <c r="DXW673" s="7"/>
      <c r="DXX673" s="7"/>
      <c r="DXY673" s="7"/>
      <c r="DXZ673" s="7"/>
      <c r="DYA673" s="7"/>
      <c r="DYB673" s="7"/>
      <c r="DYC673" s="7"/>
      <c r="DYD673" s="7"/>
      <c r="DYE673" s="7"/>
      <c r="DYF673" s="7"/>
      <c r="DYG673" s="7"/>
      <c r="DYH673" s="7"/>
      <c r="DYI673" s="7"/>
      <c r="DYJ673" s="7"/>
      <c r="DYK673" s="7"/>
      <c r="DYL673" s="7"/>
      <c r="DYM673" s="7"/>
      <c r="DYN673" s="7"/>
      <c r="DYO673" s="7"/>
      <c r="DYP673" s="7"/>
      <c r="DYQ673" s="7"/>
      <c r="DYR673" s="7"/>
      <c r="DYS673" s="7"/>
      <c r="DYT673" s="7"/>
      <c r="DYU673" s="7"/>
      <c r="DYV673" s="7"/>
      <c r="DYW673" s="7"/>
      <c r="DYX673" s="7"/>
      <c r="DYY673" s="7"/>
      <c r="DYZ673" s="7"/>
      <c r="DZA673" s="7"/>
      <c r="DZB673" s="7"/>
      <c r="DZC673" s="7"/>
      <c r="DZD673" s="7"/>
      <c r="DZE673" s="7"/>
      <c r="DZF673" s="7"/>
      <c r="DZG673" s="7"/>
      <c r="DZH673" s="7"/>
      <c r="DZI673" s="7"/>
      <c r="DZJ673" s="7"/>
      <c r="DZK673" s="7"/>
      <c r="DZL673" s="7"/>
      <c r="DZM673" s="7"/>
      <c r="DZN673" s="7"/>
      <c r="DZO673" s="7"/>
      <c r="DZP673" s="7"/>
      <c r="DZQ673" s="7"/>
      <c r="DZR673" s="7"/>
      <c r="DZS673" s="7"/>
      <c r="DZT673" s="7"/>
      <c r="DZU673" s="7"/>
      <c r="DZV673" s="7"/>
      <c r="DZW673" s="7"/>
      <c r="DZX673" s="7"/>
      <c r="DZY673" s="7"/>
      <c r="DZZ673" s="7"/>
      <c r="EAA673" s="7"/>
      <c r="EAB673" s="7"/>
      <c r="EAC673" s="7"/>
      <c r="EAD673" s="7"/>
      <c r="EAE673" s="7"/>
      <c r="EAF673" s="7"/>
      <c r="EAG673" s="7"/>
      <c r="EAH673" s="7"/>
      <c r="EAI673" s="7"/>
      <c r="EAJ673" s="7"/>
      <c r="EAK673" s="7"/>
      <c r="EAL673" s="7"/>
      <c r="EAM673" s="7"/>
      <c r="EAN673" s="7"/>
      <c r="EAO673" s="7"/>
      <c r="EAP673" s="7"/>
      <c r="EAQ673" s="7"/>
      <c r="EAR673" s="7"/>
      <c r="EAS673" s="7"/>
      <c r="EAT673" s="7"/>
      <c r="EAU673" s="7"/>
      <c r="EAV673" s="7"/>
      <c r="EAW673" s="7"/>
      <c r="EAX673" s="7"/>
      <c r="EAY673" s="7"/>
      <c r="EAZ673" s="7"/>
      <c r="EBA673" s="7"/>
      <c r="EBB673" s="7"/>
      <c r="EBC673" s="7"/>
      <c r="EBD673" s="7"/>
      <c r="EBE673" s="7"/>
      <c r="EBF673" s="7"/>
      <c r="EBG673" s="7"/>
      <c r="EBH673" s="7"/>
      <c r="EBI673" s="7"/>
      <c r="EBJ673" s="7"/>
      <c r="EBK673" s="7"/>
      <c r="EBL673" s="7"/>
      <c r="EBM673" s="7"/>
      <c r="EBN673" s="7"/>
      <c r="EBO673" s="7"/>
      <c r="EBP673" s="7"/>
      <c r="EBQ673" s="7"/>
      <c r="EBR673" s="7"/>
      <c r="EBS673" s="7"/>
      <c r="EBT673" s="7"/>
      <c r="EBU673" s="7"/>
      <c r="EBV673" s="7"/>
      <c r="EBW673" s="7"/>
      <c r="EBX673" s="7"/>
      <c r="EBY673" s="7"/>
      <c r="EBZ673" s="7"/>
      <c r="ECA673" s="7"/>
      <c r="ECB673" s="7"/>
      <c r="ECC673" s="7"/>
      <c r="ECD673" s="7"/>
      <c r="ECE673" s="7"/>
      <c r="ECF673" s="7"/>
      <c r="ECG673" s="7"/>
      <c r="ECH673" s="7"/>
      <c r="ECI673" s="7"/>
      <c r="ECJ673" s="7"/>
      <c r="ECK673" s="7"/>
      <c r="ECL673" s="7"/>
      <c r="ECM673" s="7"/>
      <c r="ECN673" s="7"/>
      <c r="ECO673" s="7"/>
      <c r="ECP673" s="7"/>
      <c r="ECQ673" s="7"/>
      <c r="ECR673" s="7"/>
      <c r="ECS673" s="7"/>
      <c r="ECT673" s="7"/>
      <c r="ECU673" s="7"/>
      <c r="ECV673" s="7"/>
      <c r="ECW673" s="7"/>
      <c r="ECX673" s="7"/>
      <c r="ECY673" s="7"/>
      <c r="ECZ673" s="7"/>
      <c r="EDA673" s="7"/>
      <c r="EDB673" s="7"/>
      <c r="EDC673" s="7"/>
      <c r="EDD673" s="7"/>
      <c r="EDE673" s="7"/>
      <c r="EDF673" s="7"/>
      <c r="EDG673" s="7"/>
      <c r="EDH673" s="7"/>
      <c r="EDI673" s="7"/>
      <c r="EDJ673" s="7"/>
      <c r="EDK673" s="7"/>
      <c r="EDL673" s="7"/>
      <c r="EDM673" s="7"/>
      <c r="EDN673" s="7"/>
      <c r="EDO673" s="7"/>
      <c r="EDP673" s="7"/>
      <c r="EDQ673" s="7"/>
      <c r="EDR673" s="7"/>
      <c r="EDS673" s="7"/>
      <c r="EDT673" s="7"/>
      <c r="EDU673" s="7"/>
      <c r="EDV673" s="7"/>
      <c r="EDW673" s="7"/>
      <c r="EDX673" s="7"/>
      <c r="EDY673" s="7"/>
      <c r="EDZ673" s="7"/>
      <c r="EEA673" s="7"/>
      <c r="EEB673" s="7"/>
      <c r="EEC673" s="7"/>
      <c r="EED673" s="7"/>
      <c r="EEE673" s="7"/>
      <c r="EEF673" s="7"/>
      <c r="EEG673" s="7"/>
      <c r="EEH673" s="7"/>
      <c r="EEI673" s="7"/>
      <c r="EEJ673" s="7"/>
      <c r="EEK673" s="7"/>
      <c r="EEL673" s="7"/>
      <c r="EEM673" s="7"/>
      <c r="EEN673" s="7"/>
      <c r="EEO673" s="7"/>
      <c r="EEP673" s="7"/>
      <c r="EEQ673" s="7"/>
      <c r="EER673" s="7"/>
      <c r="EES673" s="7"/>
      <c r="EET673" s="7"/>
      <c r="EEU673" s="7"/>
      <c r="EEV673" s="7"/>
      <c r="EEW673" s="7"/>
      <c r="EEX673" s="7"/>
      <c r="EEY673" s="7"/>
      <c r="EEZ673" s="7"/>
      <c r="EFA673" s="7"/>
      <c r="EFB673" s="7"/>
      <c r="EFC673" s="7"/>
      <c r="EFD673" s="7"/>
      <c r="EFE673" s="7"/>
      <c r="EFF673" s="7"/>
      <c r="EFG673" s="7"/>
      <c r="EFH673" s="7"/>
      <c r="EFI673" s="7"/>
      <c r="EFJ673" s="7"/>
      <c r="EFK673" s="7"/>
      <c r="EFL673" s="7"/>
      <c r="EFM673" s="7"/>
      <c r="EFN673" s="7"/>
      <c r="EFO673" s="7"/>
      <c r="EFP673" s="7"/>
      <c r="EFQ673" s="7"/>
      <c r="EFR673" s="7"/>
      <c r="EFS673" s="7"/>
      <c r="EFT673" s="7"/>
      <c r="EFU673" s="7"/>
      <c r="EFV673" s="7"/>
      <c r="EFW673" s="7"/>
      <c r="EFX673" s="7"/>
      <c r="EFY673" s="7"/>
      <c r="EFZ673" s="7"/>
      <c r="EGA673" s="7"/>
      <c r="EGB673" s="7"/>
      <c r="EGC673" s="7"/>
      <c r="EGD673" s="7"/>
      <c r="EGE673" s="7"/>
      <c r="EGF673" s="7"/>
      <c r="EGG673" s="7"/>
      <c r="EGH673" s="7"/>
      <c r="EGI673" s="7"/>
      <c r="EGJ673" s="7"/>
      <c r="EGK673" s="7"/>
      <c r="EGL673" s="7"/>
      <c r="EGM673" s="7"/>
      <c r="EGN673" s="7"/>
      <c r="EGO673" s="7"/>
      <c r="EGP673" s="7"/>
      <c r="EGQ673" s="7"/>
      <c r="EGR673" s="7"/>
      <c r="EGS673" s="7"/>
      <c r="EGT673" s="7"/>
      <c r="EGU673" s="7"/>
      <c r="EGV673" s="7"/>
      <c r="EGW673" s="7"/>
      <c r="EGX673" s="7"/>
      <c r="EGY673" s="7"/>
      <c r="EGZ673" s="7"/>
      <c r="EHA673" s="7"/>
      <c r="EHB673" s="7"/>
      <c r="EHC673" s="7"/>
      <c r="EHD673" s="7"/>
      <c r="EHE673" s="7"/>
      <c r="EHF673" s="7"/>
      <c r="EHG673" s="7"/>
      <c r="EHH673" s="7"/>
      <c r="EHI673" s="7"/>
      <c r="EHJ673" s="7"/>
      <c r="EHK673" s="7"/>
      <c r="EHL673" s="7"/>
      <c r="EHM673" s="7"/>
      <c r="EHN673" s="7"/>
      <c r="EHO673" s="7"/>
      <c r="EHP673" s="7"/>
      <c r="EHQ673" s="7"/>
      <c r="EHR673" s="7"/>
      <c r="EHS673" s="7"/>
      <c r="EHT673" s="7"/>
      <c r="EHU673" s="7"/>
      <c r="EHV673" s="7"/>
      <c r="EHW673" s="7"/>
      <c r="EHX673" s="7"/>
      <c r="EHY673" s="7"/>
      <c r="EHZ673" s="7"/>
      <c r="EIA673" s="7"/>
      <c r="EIB673" s="7"/>
      <c r="EIC673" s="7"/>
      <c r="EID673" s="7"/>
      <c r="EIE673" s="7"/>
      <c r="EIF673" s="7"/>
      <c r="EIG673" s="7"/>
      <c r="EIH673" s="7"/>
      <c r="EII673" s="7"/>
      <c r="EIJ673" s="7"/>
      <c r="EIK673" s="7"/>
      <c r="EIL673" s="7"/>
      <c r="EIM673" s="7"/>
      <c r="EIN673" s="7"/>
      <c r="EIO673" s="7"/>
      <c r="EIP673" s="7"/>
      <c r="EIQ673" s="7"/>
      <c r="EIR673" s="7"/>
      <c r="EIS673" s="7"/>
      <c r="EIT673" s="7"/>
      <c r="EIU673" s="7"/>
      <c r="EIV673" s="7"/>
      <c r="EIW673" s="7"/>
      <c r="EIX673" s="7"/>
      <c r="EIY673" s="7"/>
      <c r="EIZ673" s="7"/>
      <c r="EJA673" s="7"/>
      <c r="EJB673" s="7"/>
      <c r="EJC673" s="7"/>
      <c r="EJD673" s="7"/>
      <c r="EJE673" s="7"/>
      <c r="EJF673" s="7"/>
      <c r="EJG673" s="7"/>
      <c r="EJH673" s="7"/>
      <c r="EJI673" s="7"/>
      <c r="EJJ673" s="7"/>
      <c r="EJK673" s="7"/>
      <c r="EJL673" s="7"/>
      <c r="EJM673" s="7"/>
      <c r="EJN673" s="7"/>
      <c r="EJO673" s="7"/>
      <c r="EJP673" s="7"/>
      <c r="EJQ673" s="7"/>
      <c r="EJR673" s="7"/>
      <c r="EJS673" s="7"/>
      <c r="EJT673" s="7"/>
      <c r="EJU673" s="7"/>
      <c r="EJV673" s="7"/>
      <c r="EJW673" s="7"/>
      <c r="EJX673" s="7"/>
      <c r="EJY673" s="7"/>
      <c r="EJZ673" s="7"/>
      <c r="EKA673" s="7"/>
      <c r="EKB673" s="7"/>
      <c r="EKC673" s="7"/>
      <c r="EKD673" s="7"/>
      <c r="EKE673" s="7"/>
      <c r="EKF673" s="7"/>
      <c r="EKG673" s="7"/>
      <c r="EKH673" s="7"/>
      <c r="EKI673" s="7"/>
      <c r="EKJ673" s="7"/>
      <c r="EKK673" s="7"/>
      <c r="EKL673" s="7"/>
      <c r="EKM673" s="7"/>
      <c r="EKN673" s="7"/>
      <c r="EKO673" s="7"/>
      <c r="EKP673" s="7"/>
      <c r="EKQ673" s="7"/>
      <c r="EKR673" s="7"/>
      <c r="EKS673" s="7"/>
      <c r="EKT673" s="7"/>
      <c r="EKU673" s="7"/>
      <c r="EKV673" s="7"/>
      <c r="EKW673" s="7"/>
      <c r="EKX673" s="7"/>
      <c r="EKY673" s="7"/>
      <c r="EKZ673" s="7"/>
      <c r="ELA673" s="7"/>
      <c r="ELB673" s="7"/>
      <c r="ELC673" s="7"/>
      <c r="ELD673" s="7"/>
      <c r="ELE673" s="7"/>
      <c r="ELF673" s="7"/>
      <c r="ELG673" s="7"/>
      <c r="ELH673" s="7"/>
      <c r="ELI673" s="7"/>
      <c r="ELJ673" s="7"/>
      <c r="ELK673" s="7"/>
      <c r="ELL673" s="7"/>
      <c r="ELM673" s="7"/>
      <c r="ELN673" s="7"/>
      <c r="ELO673" s="7"/>
      <c r="ELP673" s="7"/>
      <c r="ELQ673" s="7"/>
      <c r="ELR673" s="7"/>
      <c r="ELS673" s="7"/>
      <c r="ELT673" s="7"/>
      <c r="ELU673" s="7"/>
      <c r="ELV673" s="7"/>
      <c r="ELW673" s="7"/>
      <c r="ELX673" s="7"/>
      <c r="ELY673" s="7"/>
      <c r="ELZ673" s="7"/>
      <c r="EMA673" s="7"/>
      <c r="EMB673" s="7"/>
      <c r="EMC673" s="7"/>
      <c r="EMD673" s="7"/>
      <c r="EME673" s="7"/>
      <c r="EMF673" s="7"/>
      <c r="EMG673" s="7"/>
      <c r="EMH673" s="7"/>
      <c r="EMI673" s="7"/>
      <c r="EMJ673" s="7"/>
      <c r="EMK673" s="7"/>
      <c r="EML673" s="7"/>
      <c r="EMM673" s="7"/>
      <c r="EMN673" s="7"/>
      <c r="EMO673" s="7"/>
      <c r="EMP673" s="7"/>
      <c r="EMQ673" s="7"/>
      <c r="EMR673" s="7"/>
      <c r="EMS673" s="7"/>
      <c r="EMT673" s="7"/>
      <c r="EMU673" s="7"/>
      <c r="EMV673" s="7"/>
      <c r="EMW673" s="7"/>
      <c r="EMX673" s="7"/>
      <c r="EMY673" s="7"/>
      <c r="EMZ673" s="7"/>
      <c r="ENA673" s="7"/>
      <c r="ENB673" s="7"/>
      <c r="ENC673" s="7"/>
      <c r="END673" s="7"/>
      <c r="ENE673" s="7"/>
      <c r="ENF673" s="7"/>
      <c r="ENG673" s="7"/>
      <c r="ENH673" s="7"/>
      <c r="ENI673" s="7"/>
      <c r="ENJ673" s="7"/>
      <c r="ENK673" s="7"/>
      <c r="ENL673" s="7"/>
      <c r="ENM673" s="7"/>
      <c r="ENN673" s="7"/>
      <c r="ENO673" s="7"/>
      <c r="ENP673" s="7"/>
      <c r="ENQ673" s="7"/>
      <c r="ENR673" s="7"/>
      <c r="ENS673" s="7"/>
      <c r="ENT673" s="7"/>
      <c r="ENU673" s="7"/>
      <c r="ENV673" s="7"/>
      <c r="ENW673" s="7"/>
      <c r="ENX673" s="7"/>
      <c r="ENY673" s="7"/>
      <c r="ENZ673" s="7"/>
      <c r="EOA673" s="7"/>
      <c r="EOB673" s="7"/>
      <c r="EOC673" s="7"/>
      <c r="EOD673" s="7"/>
      <c r="EOE673" s="7"/>
      <c r="EOF673" s="7"/>
      <c r="EOG673" s="7"/>
      <c r="EOH673" s="7"/>
      <c r="EOI673" s="7"/>
      <c r="EOJ673" s="7"/>
      <c r="EOK673" s="7"/>
      <c r="EOL673" s="7"/>
      <c r="EOM673" s="7"/>
      <c r="EON673" s="7"/>
      <c r="EOO673" s="7"/>
      <c r="EOP673" s="7"/>
      <c r="EOQ673" s="7"/>
      <c r="EOR673" s="7"/>
      <c r="EOS673" s="7"/>
      <c r="EOT673" s="7"/>
      <c r="EOU673" s="7"/>
      <c r="EOV673" s="7"/>
      <c r="EOW673" s="7"/>
      <c r="EOX673" s="7"/>
      <c r="EOY673" s="7"/>
      <c r="EOZ673" s="7"/>
      <c r="EPA673" s="7"/>
      <c r="EPB673" s="7"/>
      <c r="EPC673" s="7"/>
      <c r="EPD673" s="7"/>
      <c r="EPE673" s="7"/>
      <c r="EPF673" s="7"/>
      <c r="EPG673" s="7"/>
      <c r="EPH673" s="7"/>
      <c r="EPI673" s="7"/>
      <c r="EPJ673" s="7"/>
      <c r="EPK673" s="7"/>
      <c r="EPL673" s="7"/>
      <c r="EPM673" s="7"/>
      <c r="EPN673" s="7"/>
      <c r="EPO673" s="7"/>
      <c r="EPP673" s="7"/>
      <c r="EPQ673" s="7"/>
      <c r="EPR673" s="7"/>
      <c r="EPS673" s="7"/>
      <c r="EPT673" s="7"/>
      <c r="EPU673" s="7"/>
      <c r="EPV673" s="7"/>
      <c r="EPW673" s="7"/>
      <c r="EPX673" s="7"/>
      <c r="EPY673" s="7"/>
      <c r="EPZ673" s="7"/>
      <c r="EQA673" s="7"/>
      <c r="EQB673" s="7"/>
      <c r="EQC673" s="7"/>
      <c r="EQD673" s="7"/>
      <c r="EQE673" s="7"/>
      <c r="EQF673" s="7"/>
      <c r="EQG673" s="7"/>
      <c r="EQH673" s="7"/>
      <c r="EQI673" s="7"/>
      <c r="EQJ673" s="7"/>
      <c r="EQK673" s="7"/>
      <c r="EQL673" s="7"/>
      <c r="EQM673" s="7"/>
      <c r="EQN673" s="7"/>
      <c r="EQO673" s="7"/>
      <c r="EQP673" s="7"/>
      <c r="EQQ673" s="7"/>
      <c r="EQR673" s="7"/>
      <c r="EQS673" s="7"/>
      <c r="EQT673" s="7"/>
      <c r="EQU673" s="7"/>
      <c r="EQV673" s="7"/>
      <c r="EQW673" s="7"/>
      <c r="EQX673" s="7"/>
      <c r="EQY673" s="7"/>
      <c r="EQZ673" s="7"/>
      <c r="ERA673" s="7"/>
      <c r="ERB673" s="7"/>
      <c r="ERC673" s="7"/>
      <c r="ERD673" s="7"/>
      <c r="ERE673" s="7"/>
      <c r="ERF673" s="7"/>
      <c r="ERG673" s="7"/>
      <c r="ERH673" s="7"/>
      <c r="ERI673" s="7"/>
      <c r="ERJ673" s="7"/>
      <c r="ERK673" s="7"/>
      <c r="ERL673" s="7"/>
      <c r="ERM673" s="7"/>
      <c r="ERN673" s="7"/>
      <c r="ERO673" s="7"/>
      <c r="ERP673" s="7"/>
      <c r="ERQ673" s="7"/>
      <c r="ERR673" s="7"/>
      <c r="ERS673" s="7"/>
      <c r="ERT673" s="7"/>
      <c r="ERU673" s="7"/>
      <c r="ERV673" s="7"/>
      <c r="ERW673" s="7"/>
      <c r="ERX673" s="7"/>
      <c r="ERY673" s="7"/>
      <c r="ERZ673" s="7"/>
      <c r="ESA673" s="7"/>
      <c r="ESB673" s="7"/>
      <c r="ESC673" s="7"/>
      <c r="ESD673" s="7"/>
      <c r="ESE673" s="7"/>
      <c r="ESF673" s="7"/>
      <c r="ESG673" s="7"/>
      <c r="ESH673" s="7"/>
      <c r="ESI673" s="7"/>
      <c r="ESJ673" s="7"/>
      <c r="ESK673" s="7"/>
      <c r="ESL673" s="7"/>
      <c r="ESM673" s="7"/>
      <c r="ESN673" s="7"/>
      <c r="ESO673" s="7"/>
      <c r="ESP673" s="7"/>
      <c r="ESQ673" s="7"/>
      <c r="ESR673" s="7"/>
      <c r="ESS673" s="7"/>
      <c r="EST673" s="7"/>
      <c r="ESU673" s="7"/>
      <c r="ESV673" s="7"/>
      <c r="ESW673" s="7"/>
      <c r="ESX673" s="7"/>
      <c r="ESY673" s="7"/>
      <c r="ESZ673" s="7"/>
      <c r="ETA673" s="7"/>
      <c r="ETB673" s="7"/>
      <c r="ETC673" s="7"/>
      <c r="ETD673" s="7"/>
      <c r="ETE673" s="7"/>
      <c r="ETF673" s="7"/>
      <c r="ETG673" s="7"/>
      <c r="ETH673" s="7"/>
      <c r="ETI673" s="7"/>
      <c r="ETJ673" s="7"/>
      <c r="ETK673" s="7"/>
      <c r="ETL673" s="7"/>
      <c r="ETM673" s="7"/>
      <c r="ETN673" s="7"/>
      <c r="ETO673" s="7"/>
      <c r="ETP673" s="7"/>
      <c r="ETQ673" s="7"/>
      <c r="ETR673" s="7"/>
      <c r="ETS673" s="7"/>
      <c r="ETT673" s="7"/>
      <c r="ETU673" s="7"/>
      <c r="ETV673" s="7"/>
      <c r="ETW673" s="7"/>
      <c r="ETX673" s="7"/>
      <c r="ETY673" s="7"/>
      <c r="ETZ673" s="7"/>
      <c r="EUA673" s="7"/>
      <c r="EUB673" s="7"/>
      <c r="EUC673" s="7"/>
      <c r="EUD673" s="7"/>
      <c r="EUE673" s="7"/>
      <c r="EUF673" s="7"/>
      <c r="EUG673" s="7"/>
      <c r="EUH673" s="7"/>
      <c r="EUI673" s="7"/>
      <c r="EUJ673" s="7"/>
      <c r="EUK673" s="7"/>
      <c r="EUL673" s="7"/>
      <c r="EUM673" s="7"/>
      <c r="EUN673" s="7"/>
      <c r="EUO673" s="7"/>
      <c r="EUP673" s="7"/>
      <c r="EUQ673" s="7"/>
      <c r="EUR673" s="7"/>
      <c r="EUS673" s="7"/>
      <c r="EUT673" s="7"/>
      <c r="EUU673" s="7"/>
      <c r="EUV673" s="7"/>
      <c r="EUW673" s="7"/>
      <c r="EUX673" s="7"/>
      <c r="EUY673" s="7"/>
      <c r="EUZ673" s="7"/>
      <c r="EVA673" s="7"/>
      <c r="EVB673" s="7"/>
      <c r="EVC673" s="7"/>
      <c r="EVD673" s="7"/>
      <c r="EVE673" s="7"/>
      <c r="EVF673" s="7"/>
      <c r="EVG673" s="7"/>
      <c r="EVH673" s="7"/>
      <c r="EVI673" s="7"/>
      <c r="EVJ673" s="7"/>
      <c r="EVK673" s="7"/>
      <c r="EVL673" s="7"/>
      <c r="EVM673" s="7"/>
      <c r="EVN673" s="7"/>
      <c r="EVO673" s="7"/>
      <c r="EVP673" s="7"/>
      <c r="EVQ673" s="7"/>
      <c r="EVR673" s="7"/>
      <c r="EVS673" s="7"/>
      <c r="EVT673" s="7"/>
      <c r="EVU673" s="7"/>
      <c r="EVV673" s="7"/>
      <c r="EVW673" s="7"/>
      <c r="EVX673" s="7"/>
      <c r="EVY673" s="7"/>
      <c r="EVZ673" s="7"/>
      <c r="EWA673" s="7"/>
      <c r="EWB673" s="7"/>
      <c r="EWC673" s="7"/>
      <c r="EWD673" s="7"/>
      <c r="EWE673" s="7"/>
      <c r="EWF673" s="7"/>
      <c r="EWG673" s="7"/>
      <c r="EWH673" s="7"/>
      <c r="EWI673" s="7"/>
      <c r="EWJ673" s="7"/>
      <c r="EWK673" s="7"/>
      <c r="EWL673" s="7"/>
      <c r="EWM673" s="7"/>
      <c r="EWN673" s="7"/>
      <c r="EWO673" s="7"/>
      <c r="EWP673" s="7"/>
      <c r="EWQ673" s="7"/>
      <c r="EWR673" s="7"/>
      <c r="EWS673" s="7"/>
      <c r="EWT673" s="7"/>
      <c r="EWU673" s="7"/>
      <c r="EWV673" s="7"/>
      <c r="EWW673" s="7"/>
      <c r="EWX673" s="7"/>
      <c r="EWY673" s="7"/>
      <c r="EWZ673" s="7"/>
      <c r="EXA673" s="7"/>
      <c r="EXB673" s="7"/>
      <c r="EXC673" s="7"/>
      <c r="EXD673" s="7"/>
      <c r="EXE673" s="7"/>
      <c r="EXF673" s="7"/>
      <c r="EXG673" s="7"/>
      <c r="EXH673" s="7"/>
      <c r="EXI673" s="7"/>
      <c r="EXJ673" s="7"/>
      <c r="EXK673" s="7"/>
      <c r="EXL673" s="7"/>
      <c r="EXM673" s="7"/>
      <c r="EXN673" s="7"/>
      <c r="EXO673" s="7"/>
      <c r="EXP673" s="7"/>
      <c r="EXQ673" s="7"/>
      <c r="EXR673" s="7"/>
      <c r="EXS673" s="7"/>
      <c r="EXT673" s="7"/>
      <c r="EXU673" s="7"/>
      <c r="EXV673" s="7"/>
      <c r="EXW673" s="7"/>
      <c r="EXX673" s="7"/>
      <c r="EXY673" s="7"/>
      <c r="EXZ673" s="7"/>
      <c r="EYA673" s="7"/>
      <c r="EYB673" s="7"/>
      <c r="EYC673" s="7"/>
      <c r="EYD673" s="7"/>
      <c r="EYE673" s="7"/>
      <c r="EYF673" s="7"/>
      <c r="EYG673" s="7"/>
      <c r="EYH673" s="7"/>
      <c r="EYI673" s="7"/>
      <c r="EYJ673" s="7"/>
      <c r="EYK673" s="7"/>
      <c r="EYL673" s="7"/>
      <c r="EYM673" s="7"/>
      <c r="EYN673" s="7"/>
      <c r="EYO673" s="7"/>
      <c r="EYP673" s="7"/>
      <c r="EYQ673" s="7"/>
      <c r="EYR673" s="7"/>
      <c r="EYS673" s="7"/>
      <c r="EYT673" s="7"/>
      <c r="EYU673" s="7"/>
      <c r="EYV673" s="7"/>
      <c r="EYW673" s="7"/>
      <c r="EYX673" s="7"/>
      <c r="EYY673" s="7"/>
      <c r="EYZ673" s="7"/>
      <c r="EZA673" s="7"/>
      <c r="EZB673" s="7"/>
      <c r="EZC673" s="7"/>
      <c r="EZD673" s="7"/>
      <c r="EZE673" s="7"/>
      <c r="EZF673" s="7"/>
      <c r="EZG673" s="7"/>
      <c r="EZH673" s="7"/>
      <c r="EZI673" s="7"/>
      <c r="EZJ673" s="7"/>
      <c r="EZK673" s="7"/>
      <c r="EZL673" s="7"/>
      <c r="EZM673" s="7"/>
      <c r="EZN673" s="7"/>
      <c r="EZO673" s="7"/>
      <c r="EZP673" s="7"/>
      <c r="EZQ673" s="7"/>
      <c r="EZR673" s="7"/>
      <c r="EZS673" s="7"/>
      <c r="EZT673" s="7"/>
      <c r="EZU673" s="7"/>
      <c r="EZV673" s="7"/>
      <c r="EZW673" s="7"/>
      <c r="EZX673" s="7"/>
      <c r="EZY673" s="7"/>
      <c r="EZZ673" s="7"/>
      <c r="FAA673" s="7"/>
      <c r="FAB673" s="7"/>
      <c r="FAC673" s="7"/>
      <c r="FAD673" s="7"/>
      <c r="FAE673" s="7"/>
      <c r="FAF673" s="7"/>
      <c r="FAG673" s="7"/>
      <c r="FAH673" s="7"/>
      <c r="FAI673" s="7"/>
      <c r="FAJ673" s="7"/>
      <c r="FAK673" s="7"/>
      <c r="FAL673" s="7"/>
      <c r="FAM673" s="7"/>
      <c r="FAN673" s="7"/>
      <c r="FAO673" s="7"/>
      <c r="FAP673" s="7"/>
      <c r="FAQ673" s="7"/>
      <c r="FAR673" s="7"/>
      <c r="FAS673" s="7"/>
      <c r="FAT673" s="7"/>
      <c r="FAU673" s="7"/>
      <c r="FAV673" s="7"/>
      <c r="FAW673" s="7"/>
      <c r="FAX673" s="7"/>
      <c r="FAY673" s="7"/>
      <c r="FAZ673" s="7"/>
      <c r="FBA673" s="7"/>
      <c r="FBB673" s="7"/>
      <c r="FBC673" s="7"/>
      <c r="FBD673" s="7"/>
      <c r="FBE673" s="7"/>
      <c r="FBF673" s="7"/>
      <c r="FBG673" s="7"/>
      <c r="FBH673" s="7"/>
      <c r="FBI673" s="7"/>
      <c r="FBJ673" s="7"/>
      <c r="FBK673" s="7"/>
      <c r="FBL673" s="7"/>
      <c r="FBM673" s="7"/>
      <c r="FBN673" s="7"/>
      <c r="FBO673" s="7"/>
      <c r="FBP673" s="7"/>
      <c r="FBQ673" s="7"/>
      <c r="FBR673" s="7"/>
      <c r="FBS673" s="7"/>
      <c r="FBT673" s="7"/>
      <c r="FBU673" s="7"/>
      <c r="FBV673" s="7"/>
      <c r="FBW673" s="7"/>
      <c r="FBX673" s="7"/>
      <c r="FBY673" s="7"/>
      <c r="FBZ673" s="7"/>
      <c r="FCA673" s="7"/>
      <c r="FCB673" s="7"/>
      <c r="FCC673" s="7"/>
      <c r="FCD673" s="7"/>
      <c r="FCE673" s="7"/>
      <c r="FCF673" s="7"/>
      <c r="FCG673" s="7"/>
      <c r="FCH673" s="7"/>
      <c r="FCI673" s="7"/>
      <c r="FCJ673" s="7"/>
      <c r="FCK673" s="7"/>
      <c r="FCL673" s="7"/>
      <c r="FCM673" s="7"/>
      <c r="FCN673" s="7"/>
      <c r="FCO673" s="7"/>
      <c r="FCP673" s="7"/>
      <c r="FCQ673" s="7"/>
      <c r="FCR673" s="7"/>
      <c r="FCS673" s="7"/>
      <c r="FCT673" s="7"/>
      <c r="FCU673" s="7"/>
      <c r="FCV673" s="7"/>
      <c r="FCW673" s="7"/>
      <c r="FCX673" s="7"/>
      <c r="FCY673" s="7"/>
      <c r="FCZ673" s="7"/>
      <c r="FDA673" s="7"/>
      <c r="FDB673" s="7"/>
      <c r="FDC673" s="7"/>
      <c r="FDD673" s="7"/>
      <c r="FDE673" s="7"/>
      <c r="FDF673" s="7"/>
      <c r="FDG673" s="7"/>
      <c r="FDH673" s="7"/>
      <c r="FDI673" s="7"/>
      <c r="FDJ673" s="7"/>
      <c r="FDK673" s="7"/>
      <c r="FDL673" s="7"/>
      <c r="FDM673" s="7"/>
      <c r="FDN673" s="7"/>
      <c r="FDO673" s="7"/>
      <c r="FDP673" s="7"/>
      <c r="FDQ673" s="7"/>
      <c r="FDR673" s="7"/>
      <c r="FDS673" s="7"/>
      <c r="FDT673" s="7"/>
      <c r="FDU673" s="7"/>
      <c r="FDV673" s="7"/>
      <c r="FDW673" s="7"/>
      <c r="FDX673" s="7"/>
      <c r="FDY673" s="7"/>
      <c r="FDZ673" s="7"/>
      <c r="FEA673" s="7"/>
      <c r="FEB673" s="7"/>
      <c r="FEC673" s="7"/>
      <c r="FED673" s="7"/>
      <c r="FEE673" s="7"/>
      <c r="FEF673" s="7"/>
      <c r="FEG673" s="7"/>
      <c r="FEH673" s="7"/>
      <c r="FEI673" s="7"/>
      <c r="FEJ673" s="7"/>
      <c r="FEK673" s="7"/>
      <c r="FEL673" s="7"/>
      <c r="FEM673" s="7"/>
      <c r="FEN673" s="7"/>
      <c r="FEO673" s="7"/>
      <c r="FEP673" s="7"/>
      <c r="FEQ673" s="7"/>
      <c r="FER673" s="7"/>
      <c r="FES673" s="7"/>
      <c r="FET673" s="7"/>
      <c r="FEU673" s="7"/>
      <c r="FEV673" s="7"/>
      <c r="FEW673" s="7"/>
      <c r="FEX673" s="7"/>
      <c r="FEY673" s="7"/>
      <c r="FEZ673" s="7"/>
      <c r="FFA673" s="7"/>
      <c r="FFB673" s="7"/>
      <c r="FFC673" s="7"/>
      <c r="FFD673" s="7"/>
      <c r="FFE673" s="7"/>
      <c r="FFF673" s="7"/>
      <c r="FFG673" s="7"/>
      <c r="FFH673" s="7"/>
      <c r="FFI673" s="7"/>
      <c r="FFJ673" s="7"/>
      <c r="FFK673" s="7"/>
      <c r="FFL673" s="7"/>
      <c r="FFM673" s="7"/>
      <c r="FFN673" s="7"/>
      <c r="FFO673" s="7"/>
      <c r="FFP673" s="7"/>
      <c r="FFQ673" s="7"/>
      <c r="FFR673" s="7"/>
      <c r="FFS673" s="7"/>
      <c r="FFT673" s="7"/>
      <c r="FFU673" s="7"/>
      <c r="FFV673" s="7"/>
      <c r="FFW673" s="7"/>
      <c r="FFX673" s="7"/>
      <c r="FFY673" s="7"/>
      <c r="FFZ673" s="7"/>
      <c r="FGA673" s="7"/>
      <c r="FGB673" s="7"/>
      <c r="FGC673" s="7"/>
      <c r="FGD673" s="7"/>
      <c r="FGE673" s="7"/>
      <c r="FGF673" s="7"/>
      <c r="FGG673" s="7"/>
      <c r="FGH673" s="7"/>
      <c r="FGI673" s="7"/>
      <c r="FGJ673" s="7"/>
      <c r="FGK673" s="7"/>
      <c r="FGL673" s="7"/>
      <c r="FGM673" s="7"/>
      <c r="FGN673" s="7"/>
      <c r="FGO673" s="7"/>
      <c r="FGP673" s="7"/>
      <c r="FGQ673" s="7"/>
      <c r="FGR673" s="7"/>
      <c r="FGS673" s="7"/>
      <c r="FGT673" s="7"/>
      <c r="FGU673" s="7"/>
      <c r="FGV673" s="7"/>
      <c r="FGW673" s="7"/>
      <c r="FGX673" s="7"/>
      <c r="FGY673" s="7"/>
      <c r="FGZ673" s="7"/>
      <c r="FHA673" s="7"/>
      <c r="FHB673" s="7"/>
      <c r="FHC673" s="7"/>
      <c r="FHD673" s="7"/>
      <c r="FHE673" s="7"/>
      <c r="FHF673" s="7"/>
      <c r="FHG673" s="7"/>
      <c r="FHH673" s="7"/>
      <c r="FHI673" s="7"/>
      <c r="FHJ673" s="7"/>
      <c r="FHK673" s="7"/>
      <c r="FHL673" s="7"/>
      <c r="FHM673" s="7"/>
      <c r="FHN673" s="7"/>
      <c r="FHO673" s="7"/>
      <c r="FHP673" s="7"/>
      <c r="FHQ673" s="7"/>
      <c r="FHR673" s="7"/>
      <c r="FHS673" s="7"/>
      <c r="FHT673" s="7"/>
      <c r="FHU673" s="7"/>
      <c r="FHV673" s="7"/>
      <c r="FHW673" s="7"/>
      <c r="FHX673" s="7"/>
      <c r="FHY673" s="7"/>
      <c r="FHZ673" s="7"/>
      <c r="FIA673" s="7"/>
      <c r="FIB673" s="7"/>
      <c r="FIC673" s="7"/>
      <c r="FID673" s="7"/>
      <c r="FIE673" s="7"/>
      <c r="FIF673" s="7"/>
      <c r="FIG673" s="7"/>
      <c r="FIH673" s="7"/>
      <c r="FII673" s="7"/>
      <c r="FIJ673" s="7"/>
      <c r="FIK673" s="7"/>
      <c r="FIL673" s="7"/>
      <c r="FIM673" s="7"/>
      <c r="FIN673" s="7"/>
      <c r="FIO673" s="7"/>
      <c r="FIP673" s="7"/>
      <c r="FIQ673" s="7"/>
      <c r="FIR673" s="7"/>
      <c r="FIS673" s="7"/>
      <c r="FIT673" s="7"/>
      <c r="FIU673" s="7"/>
      <c r="FIV673" s="7"/>
      <c r="FIW673" s="7"/>
      <c r="FIX673" s="7"/>
      <c r="FIY673" s="7"/>
      <c r="FIZ673" s="7"/>
      <c r="FJA673" s="7"/>
      <c r="FJB673" s="7"/>
      <c r="FJC673" s="7"/>
      <c r="FJD673" s="7"/>
      <c r="FJE673" s="7"/>
      <c r="FJF673" s="7"/>
      <c r="FJG673" s="7"/>
      <c r="FJH673" s="7"/>
      <c r="FJI673" s="7"/>
      <c r="FJJ673" s="7"/>
      <c r="FJK673" s="7"/>
      <c r="FJL673" s="7"/>
      <c r="FJM673" s="7"/>
      <c r="FJN673" s="7"/>
      <c r="FJO673" s="7"/>
      <c r="FJP673" s="7"/>
      <c r="FJQ673" s="7"/>
      <c r="FJR673" s="7"/>
      <c r="FJS673" s="7"/>
      <c r="FJT673" s="7"/>
      <c r="FJU673" s="7"/>
      <c r="FJV673" s="7"/>
      <c r="FJW673" s="7"/>
      <c r="FJX673" s="7"/>
      <c r="FJY673" s="7"/>
      <c r="FJZ673" s="7"/>
      <c r="FKA673" s="7"/>
      <c r="FKB673" s="7"/>
      <c r="FKC673" s="7"/>
      <c r="FKD673" s="7"/>
      <c r="FKE673" s="7"/>
      <c r="FKF673" s="7"/>
      <c r="FKG673" s="7"/>
      <c r="FKH673" s="7"/>
      <c r="FKI673" s="7"/>
      <c r="FKJ673" s="7"/>
      <c r="FKK673" s="7"/>
      <c r="FKL673" s="7"/>
      <c r="FKM673" s="7"/>
      <c r="FKN673" s="7"/>
      <c r="FKO673" s="7"/>
      <c r="FKP673" s="7"/>
      <c r="FKQ673" s="7"/>
      <c r="FKR673" s="7"/>
      <c r="FKS673" s="7"/>
      <c r="FKT673" s="7"/>
      <c r="FKU673" s="7"/>
      <c r="FKV673" s="7"/>
      <c r="FKW673" s="7"/>
      <c r="FKX673" s="7"/>
      <c r="FKY673" s="7"/>
      <c r="FKZ673" s="7"/>
      <c r="FLA673" s="7"/>
      <c r="FLB673" s="7"/>
      <c r="FLC673" s="7"/>
      <c r="FLD673" s="7"/>
      <c r="FLE673" s="7"/>
      <c r="FLF673" s="7"/>
      <c r="FLG673" s="7"/>
      <c r="FLH673" s="7"/>
      <c r="FLI673" s="7"/>
      <c r="FLJ673" s="7"/>
      <c r="FLK673" s="7"/>
      <c r="FLL673" s="7"/>
      <c r="FLM673" s="7"/>
      <c r="FLN673" s="7"/>
      <c r="FLO673" s="7"/>
      <c r="FLP673" s="7"/>
      <c r="FLQ673" s="7"/>
      <c r="FLR673" s="7"/>
      <c r="FLS673" s="7"/>
      <c r="FLT673" s="7"/>
      <c r="FLU673" s="7"/>
      <c r="FLV673" s="7"/>
      <c r="FLW673" s="7"/>
      <c r="FLX673" s="7"/>
      <c r="FLY673" s="7"/>
      <c r="FLZ673" s="7"/>
      <c r="FMA673" s="7"/>
      <c r="FMB673" s="7"/>
      <c r="FMC673" s="7"/>
      <c r="FMD673" s="7"/>
      <c r="FME673" s="7"/>
      <c r="FMF673" s="7"/>
      <c r="FMG673" s="7"/>
      <c r="FMH673" s="7"/>
      <c r="FMI673" s="7"/>
      <c r="FMJ673" s="7"/>
      <c r="FMK673" s="7"/>
      <c r="FML673" s="7"/>
      <c r="FMM673" s="7"/>
      <c r="FMN673" s="7"/>
      <c r="FMO673" s="7"/>
      <c r="FMP673" s="7"/>
      <c r="FMQ673" s="7"/>
      <c r="FMR673" s="7"/>
      <c r="FMS673" s="7"/>
      <c r="FMT673" s="7"/>
      <c r="FMU673" s="7"/>
      <c r="FMV673" s="7"/>
      <c r="FMW673" s="7"/>
      <c r="FMX673" s="7"/>
      <c r="FMY673" s="7"/>
      <c r="FMZ673" s="7"/>
      <c r="FNA673" s="7"/>
      <c r="FNB673" s="7"/>
      <c r="FNC673" s="7"/>
      <c r="FND673" s="7"/>
      <c r="FNE673" s="7"/>
      <c r="FNF673" s="7"/>
      <c r="FNG673" s="7"/>
      <c r="FNH673" s="7"/>
      <c r="FNI673" s="7"/>
      <c r="FNJ673" s="7"/>
      <c r="FNK673" s="7"/>
      <c r="FNL673" s="7"/>
      <c r="FNM673" s="7"/>
      <c r="FNN673" s="7"/>
      <c r="FNO673" s="7"/>
      <c r="FNP673" s="7"/>
      <c r="FNQ673" s="7"/>
      <c r="FNR673" s="7"/>
      <c r="FNS673" s="7"/>
      <c r="FNT673" s="7"/>
      <c r="FNU673" s="7"/>
      <c r="FNV673" s="7"/>
      <c r="FNW673" s="7"/>
      <c r="FNX673" s="7"/>
      <c r="FNY673" s="7"/>
      <c r="FNZ673" s="7"/>
      <c r="FOA673" s="7"/>
      <c r="FOB673" s="7"/>
      <c r="FOC673" s="7"/>
      <c r="FOD673" s="7"/>
      <c r="FOE673" s="7"/>
      <c r="FOF673" s="7"/>
      <c r="FOG673" s="7"/>
      <c r="FOH673" s="7"/>
      <c r="FOI673" s="7"/>
      <c r="FOJ673" s="7"/>
      <c r="FOK673" s="7"/>
      <c r="FOL673" s="7"/>
      <c r="FOM673" s="7"/>
      <c r="FON673" s="7"/>
      <c r="FOO673" s="7"/>
      <c r="FOP673" s="7"/>
      <c r="FOQ673" s="7"/>
      <c r="FOR673" s="7"/>
      <c r="FOS673" s="7"/>
      <c r="FOT673" s="7"/>
      <c r="FOU673" s="7"/>
      <c r="FOV673" s="7"/>
      <c r="FOW673" s="7"/>
      <c r="FOX673" s="7"/>
      <c r="FOY673" s="7"/>
      <c r="FOZ673" s="7"/>
      <c r="FPA673" s="7"/>
      <c r="FPB673" s="7"/>
      <c r="FPC673" s="7"/>
      <c r="FPD673" s="7"/>
      <c r="FPE673" s="7"/>
      <c r="FPF673" s="7"/>
      <c r="FPG673" s="7"/>
      <c r="FPH673" s="7"/>
      <c r="FPI673" s="7"/>
      <c r="FPJ673" s="7"/>
      <c r="FPK673" s="7"/>
      <c r="FPL673" s="7"/>
      <c r="FPM673" s="7"/>
      <c r="FPN673" s="7"/>
      <c r="FPO673" s="7"/>
      <c r="FPP673" s="7"/>
      <c r="FPQ673" s="7"/>
      <c r="FPR673" s="7"/>
      <c r="FPS673" s="7"/>
      <c r="FPT673" s="7"/>
      <c r="FPU673" s="7"/>
      <c r="FPV673" s="7"/>
      <c r="FPW673" s="7"/>
      <c r="FPX673" s="7"/>
      <c r="FPY673" s="7"/>
      <c r="FPZ673" s="7"/>
      <c r="FQA673" s="7"/>
      <c r="FQB673" s="7"/>
      <c r="FQC673" s="7"/>
      <c r="FQD673" s="7"/>
      <c r="FQE673" s="7"/>
      <c r="FQF673" s="7"/>
      <c r="FQG673" s="7"/>
      <c r="FQH673" s="7"/>
      <c r="FQI673" s="7"/>
      <c r="FQJ673" s="7"/>
      <c r="FQK673" s="7"/>
      <c r="FQL673" s="7"/>
      <c r="FQM673" s="7"/>
      <c r="FQN673" s="7"/>
      <c r="FQO673" s="7"/>
      <c r="FQP673" s="7"/>
      <c r="FQQ673" s="7"/>
      <c r="FQR673" s="7"/>
      <c r="FQS673" s="7"/>
      <c r="FQT673" s="7"/>
      <c r="FQU673" s="7"/>
      <c r="FQV673" s="7"/>
      <c r="FQW673" s="7"/>
      <c r="FQX673" s="7"/>
      <c r="FQY673" s="7"/>
      <c r="FQZ673" s="7"/>
      <c r="FRA673" s="7"/>
      <c r="FRB673" s="7"/>
      <c r="FRC673" s="7"/>
      <c r="FRD673" s="7"/>
      <c r="FRE673" s="7"/>
      <c r="FRF673" s="7"/>
      <c r="FRG673" s="7"/>
      <c r="FRH673" s="7"/>
      <c r="FRI673" s="7"/>
      <c r="FRJ673" s="7"/>
      <c r="FRK673" s="7"/>
      <c r="FRL673" s="7"/>
      <c r="FRM673" s="7"/>
      <c r="FRN673" s="7"/>
      <c r="FRO673" s="7"/>
      <c r="FRP673" s="7"/>
      <c r="FRQ673" s="7"/>
      <c r="FRR673" s="7"/>
      <c r="FRS673" s="7"/>
      <c r="FRT673" s="7"/>
      <c r="FRU673" s="7"/>
      <c r="FRV673" s="7"/>
      <c r="FRW673" s="7"/>
      <c r="FRX673" s="7"/>
      <c r="FRY673" s="7"/>
      <c r="FRZ673" s="7"/>
      <c r="FSA673" s="7"/>
      <c r="FSB673" s="7"/>
      <c r="FSC673" s="7"/>
      <c r="FSD673" s="7"/>
      <c r="FSE673" s="7"/>
      <c r="FSF673" s="7"/>
      <c r="FSG673" s="7"/>
      <c r="FSH673" s="7"/>
      <c r="FSI673" s="7"/>
      <c r="FSJ673" s="7"/>
      <c r="FSK673" s="7"/>
      <c r="FSL673" s="7"/>
      <c r="FSM673" s="7"/>
      <c r="FSN673" s="7"/>
      <c r="FSO673" s="7"/>
      <c r="FSP673" s="7"/>
      <c r="FSQ673" s="7"/>
      <c r="FSR673" s="7"/>
      <c r="FSS673" s="7"/>
      <c r="FST673" s="7"/>
      <c r="FSU673" s="7"/>
      <c r="FSV673" s="7"/>
      <c r="FSW673" s="7"/>
      <c r="FSX673" s="7"/>
      <c r="FSY673" s="7"/>
      <c r="FSZ673" s="7"/>
      <c r="FTA673" s="7"/>
      <c r="FTB673" s="7"/>
      <c r="FTC673" s="7"/>
      <c r="FTD673" s="7"/>
      <c r="FTE673" s="7"/>
      <c r="FTF673" s="7"/>
      <c r="FTG673" s="7"/>
      <c r="FTH673" s="7"/>
      <c r="FTI673" s="7"/>
      <c r="FTJ673" s="7"/>
      <c r="FTK673" s="7"/>
      <c r="FTL673" s="7"/>
      <c r="FTM673" s="7"/>
      <c r="FTN673" s="7"/>
      <c r="FTO673" s="7"/>
      <c r="FTP673" s="7"/>
      <c r="FTQ673" s="7"/>
      <c r="FTR673" s="7"/>
      <c r="FTS673" s="7"/>
      <c r="FTT673" s="7"/>
      <c r="FTU673" s="7"/>
      <c r="FTV673" s="7"/>
      <c r="FTW673" s="7"/>
      <c r="FTX673" s="7"/>
      <c r="FTY673" s="7"/>
      <c r="FTZ673" s="7"/>
      <c r="FUA673" s="7"/>
      <c r="FUB673" s="7"/>
      <c r="FUC673" s="7"/>
      <c r="FUD673" s="7"/>
      <c r="FUE673" s="7"/>
      <c r="FUF673" s="7"/>
      <c r="FUG673" s="7"/>
      <c r="FUH673" s="7"/>
      <c r="FUI673" s="7"/>
      <c r="FUJ673" s="7"/>
      <c r="FUK673" s="7"/>
      <c r="FUL673" s="7"/>
      <c r="FUM673" s="7"/>
      <c r="FUN673" s="7"/>
      <c r="FUO673" s="7"/>
      <c r="FUP673" s="7"/>
      <c r="FUQ673" s="7"/>
      <c r="FUR673" s="7"/>
      <c r="FUS673" s="7"/>
      <c r="FUT673" s="7"/>
      <c r="FUU673" s="7"/>
      <c r="FUV673" s="7"/>
      <c r="FUW673" s="7"/>
      <c r="FUX673" s="7"/>
      <c r="FUY673" s="7"/>
      <c r="FUZ673" s="7"/>
      <c r="FVA673" s="7"/>
      <c r="FVB673" s="7"/>
      <c r="FVC673" s="7"/>
      <c r="FVD673" s="7"/>
      <c r="FVE673" s="7"/>
      <c r="FVF673" s="7"/>
      <c r="FVG673" s="7"/>
      <c r="FVH673" s="7"/>
      <c r="FVI673" s="7"/>
      <c r="FVJ673" s="7"/>
      <c r="FVK673" s="7"/>
      <c r="FVL673" s="7"/>
      <c r="FVM673" s="7"/>
      <c r="FVN673" s="7"/>
      <c r="FVO673" s="7"/>
      <c r="FVP673" s="7"/>
      <c r="FVQ673" s="7"/>
      <c r="FVR673" s="7"/>
      <c r="FVS673" s="7"/>
      <c r="FVT673" s="7"/>
      <c r="FVU673" s="7"/>
      <c r="FVV673" s="7"/>
      <c r="FVW673" s="7"/>
      <c r="FVX673" s="7"/>
      <c r="FVY673" s="7"/>
      <c r="FVZ673" s="7"/>
      <c r="FWA673" s="7"/>
      <c r="FWB673" s="7"/>
      <c r="FWC673" s="7"/>
      <c r="FWD673" s="7"/>
      <c r="FWE673" s="7"/>
      <c r="FWF673" s="7"/>
      <c r="FWG673" s="7"/>
      <c r="FWH673" s="7"/>
      <c r="FWI673" s="7"/>
      <c r="FWJ673" s="7"/>
      <c r="FWK673" s="7"/>
      <c r="FWL673" s="7"/>
      <c r="FWM673" s="7"/>
      <c r="FWN673" s="7"/>
      <c r="FWO673" s="7"/>
      <c r="FWP673" s="7"/>
      <c r="FWQ673" s="7"/>
      <c r="FWR673" s="7"/>
      <c r="FWS673" s="7"/>
      <c r="FWT673" s="7"/>
      <c r="FWU673" s="7"/>
      <c r="FWV673" s="7"/>
      <c r="FWW673" s="7"/>
      <c r="FWX673" s="7"/>
      <c r="FWY673" s="7"/>
      <c r="FWZ673" s="7"/>
      <c r="FXA673" s="7"/>
      <c r="FXB673" s="7"/>
      <c r="FXC673" s="7"/>
      <c r="FXD673" s="7"/>
      <c r="FXE673" s="7"/>
      <c r="FXF673" s="7"/>
      <c r="FXG673" s="7"/>
      <c r="FXH673" s="7"/>
      <c r="FXI673" s="7"/>
      <c r="FXJ673" s="7"/>
      <c r="FXK673" s="7"/>
      <c r="FXL673" s="7"/>
      <c r="FXM673" s="7"/>
      <c r="FXN673" s="7"/>
      <c r="FXO673" s="7"/>
      <c r="FXP673" s="7"/>
      <c r="FXQ673" s="7"/>
      <c r="FXR673" s="7"/>
      <c r="FXS673" s="7"/>
      <c r="FXT673" s="7"/>
      <c r="FXU673" s="7"/>
      <c r="FXV673" s="7"/>
      <c r="FXW673" s="7"/>
      <c r="FXX673" s="7"/>
      <c r="FXY673" s="7"/>
      <c r="FXZ673" s="7"/>
      <c r="FYA673" s="7"/>
      <c r="FYB673" s="7"/>
      <c r="FYC673" s="7"/>
      <c r="FYD673" s="7"/>
      <c r="FYE673" s="7"/>
      <c r="FYF673" s="7"/>
      <c r="FYG673" s="7"/>
      <c r="FYH673" s="7"/>
      <c r="FYI673" s="7"/>
      <c r="FYJ673" s="7"/>
      <c r="FYK673" s="7"/>
      <c r="FYL673" s="7"/>
      <c r="FYM673" s="7"/>
      <c r="FYN673" s="7"/>
      <c r="FYO673" s="7"/>
      <c r="FYP673" s="7"/>
      <c r="FYQ673" s="7"/>
      <c r="FYR673" s="7"/>
      <c r="FYS673" s="7"/>
      <c r="FYT673" s="7"/>
      <c r="FYU673" s="7"/>
      <c r="FYV673" s="7"/>
      <c r="FYW673" s="7"/>
      <c r="FYX673" s="7"/>
      <c r="FYY673" s="7"/>
      <c r="FYZ673" s="7"/>
      <c r="FZA673" s="7"/>
      <c r="FZB673" s="7"/>
      <c r="FZC673" s="7"/>
      <c r="FZD673" s="7"/>
      <c r="FZE673" s="7"/>
      <c r="FZF673" s="7"/>
      <c r="FZG673" s="7"/>
      <c r="FZH673" s="7"/>
      <c r="FZI673" s="7"/>
      <c r="FZJ673" s="7"/>
      <c r="FZK673" s="7"/>
      <c r="FZL673" s="7"/>
      <c r="FZM673" s="7"/>
      <c r="FZN673" s="7"/>
      <c r="FZO673" s="7"/>
      <c r="FZP673" s="7"/>
      <c r="FZQ673" s="7"/>
      <c r="FZR673" s="7"/>
      <c r="FZS673" s="7"/>
      <c r="FZT673" s="7"/>
      <c r="FZU673" s="7"/>
      <c r="FZV673" s="7"/>
      <c r="FZW673" s="7"/>
      <c r="FZX673" s="7"/>
      <c r="FZY673" s="7"/>
      <c r="FZZ673" s="7"/>
      <c r="GAA673" s="7"/>
      <c r="GAB673" s="7"/>
      <c r="GAC673" s="7"/>
      <c r="GAD673" s="7"/>
      <c r="GAE673" s="7"/>
      <c r="GAF673" s="7"/>
      <c r="GAG673" s="7"/>
      <c r="GAH673" s="7"/>
      <c r="GAI673" s="7"/>
      <c r="GAJ673" s="7"/>
      <c r="GAK673" s="7"/>
      <c r="GAL673" s="7"/>
      <c r="GAM673" s="7"/>
      <c r="GAN673" s="7"/>
      <c r="GAO673" s="7"/>
      <c r="GAP673" s="7"/>
      <c r="GAQ673" s="7"/>
      <c r="GAR673" s="7"/>
      <c r="GAS673" s="7"/>
      <c r="GAT673" s="7"/>
      <c r="GAU673" s="7"/>
      <c r="GAV673" s="7"/>
      <c r="GAW673" s="7"/>
      <c r="GAX673" s="7"/>
      <c r="GAY673" s="7"/>
      <c r="GAZ673" s="7"/>
      <c r="GBA673" s="7"/>
      <c r="GBB673" s="7"/>
      <c r="GBC673" s="7"/>
      <c r="GBD673" s="7"/>
      <c r="GBE673" s="7"/>
      <c r="GBF673" s="7"/>
      <c r="GBG673" s="7"/>
      <c r="GBH673" s="7"/>
      <c r="GBI673" s="7"/>
      <c r="GBJ673" s="7"/>
      <c r="GBK673" s="7"/>
      <c r="GBL673" s="7"/>
      <c r="GBM673" s="7"/>
      <c r="GBN673" s="7"/>
      <c r="GBO673" s="7"/>
      <c r="GBP673" s="7"/>
      <c r="GBQ673" s="7"/>
      <c r="GBR673" s="7"/>
      <c r="GBS673" s="7"/>
      <c r="GBT673" s="7"/>
      <c r="GBU673" s="7"/>
      <c r="GBV673" s="7"/>
      <c r="GBW673" s="7"/>
      <c r="GBX673" s="7"/>
      <c r="GBY673" s="7"/>
      <c r="GBZ673" s="7"/>
      <c r="GCA673" s="7"/>
      <c r="GCB673" s="7"/>
      <c r="GCC673" s="7"/>
      <c r="GCD673" s="7"/>
      <c r="GCE673" s="7"/>
      <c r="GCF673" s="7"/>
      <c r="GCG673" s="7"/>
      <c r="GCH673" s="7"/>
      <c r="GCI673" s="7"/>
      <c r="GCJ673" s="7"/>
      <c r="GCK673" s="7"/>
      <c r="GCL673" s="7"/>
      <c r="GCM673" s="7"/>
      <c r="GCN673" s="7"/>
      <c r="GCO673" s="7"/>
      <c r="GCP673" s="7"/>
      <c r="GCQ673" s="7"/>
      <c r="GCR673" s="7"/>
      <c r="GCS673" s="7"/>
      <c r="GCT673" s="7"/>
      <c r="GCU673" s="7"/>
      <c r="GCV673" s="7"/>
      <c r="GCW673" s="7"/>
      <c r="GCX673" s="7"/>
      <c r="GCY673" s="7"/>
      <c r="GCZ673" s="7"/>
      <c r="GDA673" s="7"/>
      <c r="GDB673" s="7"/>
      <c r="GDC673" s="7"/>
      <c r="GDD673" s="7"/>
      <c r="GDE673" s="7"/>
      <c r="GDF673" s="7"/>
      <c r="GDG673" s="7"/>
      <c r="GDH673" s="7"/>
      <c r="GDI673" s="7"/>
      <c r="GDJ673" s="7"/>
      <c r="GDK673" s="7"/>
      <c r="GDL673" s="7"/>
      <c r="GDM673" s="7"/>
      <c r="GDN673" s="7"/>
      <c r="GDO673" s="7"/>
      <c r="GDP673" s="7"/>
      <c r="GDQ673" s="7"/>
      <c r="GDR673" s="7"/>
      <c r="GDS673" s="7"/>
      <c r="GDT673" s="7"/>
      <c r="GDU673" s="7"/>
      <c r="GDV673" s="7"/>
      <c r="GDW673" s="7"/>
      <c r="GDX673" s="7"/>
      <c r="GDY673" s="7"/>
      <c r="GDZ673" s="7"/>
      <c r="GEA673" s="7"/>
      <c r="GEB673" s="7"/>
      <c r="GEC673" s="7"/>
      <c r="GED673" s="7"/>
      <c r="GEE673" s="7"/>
      <c r="GEF673" s="7"/>
      <c r="GEG673" s="7"/>
      <c r="GEH673" s="7"/>
      <c r="GEI673" s="7"/>
      <c r="GEJ673" s="7"/>
      <c r="GEK673" s="7"/>
      <c r="GEL673" s="7"/>
      <c r="GEM673" s="7"/>
      <c r="GEN673" s="7"/>
      <c r="GEO673" s="7"/>
      <c r="GEP673" s="7"/>
      <c r="GEQ673" s="7"/>
      <c r="GER673" s="7"/>
      <c r="GES673" s="7"/>
      <c r="GET673" s="7"/>
      <c r="GEU673" s="7"/>
      <c r="GEV673" s="7"/>
      <c r="GEW673" s="7"/>
      <c r="GEX673" s="7"/>
      <c r="GEY673" s="7"/>
      <c r="GEZ673" s="7"/>
      <c r="GFA673" s="7"/>
      <c r="GFB673" s="7"/>
      <c r="GFC673" s="7"/>
      <c r="GFD673" s="7"/>
      <c r="GFE673" s="7"/>
      <c r="GFF673" s="7"/>
      <c r="GFG673" s="7"/>
      <c r="GFH673" s="7"/>
      <c r="GFI673" s="7"/>
      <c r="GFJ673" s="7"/>
      <c r="GFK673" s="7"/>
      <c r="GFL673" s="7"/>
      <c r="GFM673" s="7"/>
      <c r="GFN673" s="7"/>
      <c r="GFO673" s="7"/>
      <c r="GFP673" s="7"/>
      <c r="GFQ673" s="7"/>
      <c r="GFR673" s="7"/>
      <c r="GFS673" s="7"/>
      <c r="GFT673" s="7"/>
      <c r="GFU673" s="7"/>
      <c r="GFV673" s="7"/>
      <c r="GFW673" s="7"/>
      <c r="GFX673" s="7"/>
      <c r="GFY673" s="7"/>
      <c r="GFZ673" s="7"/>
      <c r="GGA673" s="7"/>
      <c r="GGB673" s="7"/>
      <c r="GGC673" s="7"/>
      <c r="GGD673" s="7"/>
      <c r="GGE673" s="7"/>
      <c r="GGF673" s="7"/>
      <c r="GGG673" s="7"/>
      <c r="GGH673" s="7"/>
      <c r="GGI673" s="7"/>
      <c r="GGJ673" s="7"/>
      <c r="GGK673" s="7"/>
      <c r="GGL673" s="7"/>
      <c r="GGM673" s="7"/>
      <c r="GGN673" s="7"/>
      <c r="GGO673" s="7"/>
      <c r="GGP673" s="7"/>
      <c r="GGQ673" s="7"/>
      <c r="GGR673" s="7"/>
      <c r="GGS673" s="7"/>
      <c r="GGT673" s="7"/>
      <c r="GGU673" s="7"/>
      <c r="GGV673" s="7"/>
      <c r="GGW673" s="7"/>
      <c r="GGX673" s="7"/>
      <c r="GGY673" s="7"/>
      <c r="GGZ673" s="7"/>
      <c r="GHA673" s="7"/>
      <c r="GHB673" s="7"/>
      <c r="GHC673" s="7"/>
      <c r="GHD673" s="7"/>
      <c r="GHE673" s="7"/>
      <c r="GHF673" s="7"/>
      <c r="GHG673" s="7"/>
      <c r="GHH673" s="7"/>
      <c r="GHI673" s="7"/>
      <c r="GHJ673" s="7"/>
      <c r="GHK673" s="7"/>
      <c r="GHL673" s="7"/>
      <c r="GHM673" s="7"/>
      <c r="GHN673" s="7"/>
      <c r="GHO673" s="7"/>
      <c r="GHP673" s="7"/>
      <c r="GHQ673" s="7"/>
      <c r="GHR673" s="7"/>
      <c r="GHS673" s="7"/>
      <c r="GHT673" s="7"/>
      <c r="GHU673" s="7"/>
      <c r="GHV673" s="7"/>
      <c r="GHW673" s="7"/>
      <c r="GHX673" s="7"/>
      <c r="GHY673" s="7"/>
      <c r="GHZ673" s="7"/>
      <c r="GIA673" s="7"/>
      <c r="GIB673" s="7"/>
      <c r="GIC673" s="7"/>
      <c r="GID673" s="7"/>
      <c r="GIE673" s="7"/>
      <c r="GIF673" s="7"/>
      <c r="GIG673" s="7"/>
      <c r="GIH673" s="7"/>
      <c r="GII673" s="7"/>
      <c r="GIJ673" s="7"/>
      <c r="GIK673" s="7"/>
      <c r="GIL673" s="7"/>
      <c r="GIM673" s="7"/>
      <c r="GIN673" s="7"/>
      <c r="GIO673" s="7"/>
      <c r="GIP673" s="7"/>
      <c r="GIQ673" s="7"/>
      <c r="GIR673" s="7"/>
      <c r="GIS673" s="7"/>
      <c r="GIT673" s="7"/>
      <c r="GIU673" s="7"/>
      <c r="GIV673" s="7"/>
      <c r="GIW673" s="7"/>
      <c r="GIX673" s="7"/>
      <c r="GIY673" s="7"/>
      <c r="GIZ673" s="7"/>
      <c r="GJA673" s="7"/>
      <c r="GJB673" s="7"/>
      <c r="GJC673" s="7"/>
      <c r="GJD673" s="7"/>
      <c r="GJE673" s="7"/>
      <c r="GJF673" s="7"/>
      <c r="GJG673" s="7"/>
      <c r="GJH673" s="7"/>
      <c r="GJI673" s="7"/>
      <c r="GJJ673" s="7"/>
      <c r="GJK673" s="7"/>
      <c r="GJL673" s="7"/>
      <c r="GJM673" s="7"/>
      <c r="GJN673" s="7"/>
      <c r="GJO673" s="7"/>
      <c r="GJP673" s="7"/>
      <c r="GJQ673" s="7"/>
      <c r="GJR673" s="7"/>
      <c r="GJS673" s="7"/>
      <c r="GJT673" s="7"/>
      <c r="GJU673" s="7"/>
      <c r="GJV673" s="7"/>
      <c r="GJW673" s="7"/>
      <c r="GJX673" s="7"/>
      <c r="GJY673" s="7"/>
      <c r="GJZ673" s="7"/>
      <c r="GKA673" s="7"/>
      <c r="GKB673" s="7"/>
      <c r="GKC673" s="7"/>
      <c r="GKD673" s="7"/>
      <c r="GKE673" s="7"/>
      <c r="GKF673" s="7"/>
      <c r="GKG673" s="7"/>
      <c r="GKH673" s="7"/>
      <c r="GKI673" s="7"/>
      <c r="GKJ673" s="7"/>
      <c r="GKK673" s="7"/>
      <c r="GKL673" s="7"/>
      <c r="GKM673" s="7"/>
      <c r="GKN673" s="7"/>
      <c r="GKO673" s="7"/>
      <c r="GKP673" s="7"/>
      <c r="GKQ673" s="7"/>
      <c r="GKR673" s="7"/>
      <c r="GKS673" s="7"/>
      <c r="GKT673" s="7"/>
      <c r="GKU673" s="7"/>
      <c r="GKV673" s="7"/>
      <c r="GKW673" s="7"/>
      <c r="GKX673" s="7"/>
      <c r="GKY673" s="7"/>
      <c r="GKZ673" s="7"/>
      <c r="GLA673" s="7"/>
      <c r="GLB673" s="7"/>
      <c r="GLC673" s="7"/>
      <c r="GLD673" s="7"/>
      <c r="GLE673" s="7"/>
      <c r="GLF673" s="7"/>
      <c r="GLG673" s="7"/>
      <c r="GLH673" s="7"/>
      <c r="GLI673" s="7"/>
      <c r="GLJ673" s="7"/>
      <c r="GLK673" s="7"/>
      <c r="GLL673" s="7"/>
      <c r="GLM673" s="7"/>
      <c r="GLN673" s="7"/>
      <c r="GLO673" s="7"/>
      <c r="GLP673" s="7"/>
      <c r="GLQ673" s="7"/>
      <c r="GLR673" s="7"/>
      <c r="GLS673" s="7"/>
      <c r="GLT673" s="7"/>
      <c r="GLU673" s="7"/>
      <c r="GLV673" s="7"/>
      <c r="GLW673" s="7"/>
      <c r="GLX673" s="7"/>
      <c r="GLY673" s="7"/>
      <c r="GLZ673" s="7"/>
      <c r="GMA673" s="7"/>
      <c r="GMB673" s="7"/>
      <c r="GMC673" s="7"/>
      <c r="GMD673" s="7"/>
      <c r="GME673" s="7"/>
      <c r="GMF673" s="7"/>
      <c r="GMG673" s="7"/>
      <c r="GMH673" s="7"/>
      <c r="GMI673" s="7"/>
      <c r="GMJ673" s="7"/>
      <c r="GMK673" s="7"/>
      <c r="GML673" s="7"/>
      <c r="GMM673" s="7"/>
      <c r="GMN673" s="7"/>
      <c r="GMO673" s="7"/>
      <c r="GMP673" s="7"/>
      <c r="GMQ673" s="7"/>
      <c r="GMR673" s="7"/>
      <c r="GMS673" s="7"/>
      <c r="GMT673" s="7"/>
      <c r="GMU673" s="7"/>
      <c r="GMV673" s="7"/>
      <c r="GMW673" s="7"/>
      <c r="GMX673" s="7"/>
      <c r="GMY673" s="7"/>
      <c r="GMZ673" s="7"/>
      <c r="GNA673" s="7"/>
      <c r="GNB673" s="7"/>
      <c r="GNC673" s="7"/>
      <c r="GND673" s="7"/>
      <c r="GNE673" s="7"/>
      <c r="GNF673" s="7"/>
      <c r="GNG673" s="7"/>
      <c r="GNH673" s="7"/>
      <c r="GNI673" s="7"/>
      <c r="GNJ673" s="7"/>
      <c r="GNK673" s="7"/>
      <c r="GNL673" s="7"/>
      <c r="GNM673" s="7"/>
      <c r="GNN673" s="7"/>
      <c r="GNO673" s="7"/>
      <c r="GNP673" s="7"/>
      <c r="GNQ673" s="7"/>
      <c r="GNR673" s="7"/>
      <c r="GNS673" s="7"/>
      <c r="GNT673" s="7"/>
      <c r="GNU673" s="7"/>
      <c r="GNV673" s="7"/>
      <c r="GNW673" s="7"/>
      <c r="GNX673" s="7"/>
      <c r="GNY673" s="7"/>
      <c r="GNZ673" s="7"/>
      <c r="GOA673" s="7"/>
      <c r="GOB673" s="7"/>
      <c r="GOC673" s="7"/>
      <c r="GOD673" s="7"/>
      <c r="GOE673" s="7"/>
      <c r="GOF673" s="7"/>
      <c r="GOG673" s="7"/>
      <c r="GOH673" s="7"/>
      <c r="GOI673" s="7"/>
      <c r="GOJ673" s="7"/>
      <c r="GOK673" s="7"/>
      <c r="GOL673" s="7"/>
      <c r="GOM673" s="7"/>
      <c r="GON673" s="7"/>
      <c r="GOO673" s="7"/>
      <c r="GOP673" s="7"/>
      <c r="GOQ673" s="7"/>
      <c r="GOR673" s="7"/>
      <c r="GOS673" s="7"/>
      <c r="GOT673" s="7"/>
      <c r="GOU673" s="7"/>
      <c r="GOV673" s="7"/>
      <c r="GOW673" s="7"/>
      <c r="GOX673" s="7"/>
      <c r="GOY673" s="7"/>
      <c r="GOZ673" s="7"/>
      <c r="GPA673" s="7"/>
      <c r="GPB673" s="7"/>
      <c r="GPC673" s="7"/>
      <c r="GPD673" s="7"/>
      <c r="GPE673" s="7"/>
      <c r="GPF673" s="7"/>
      <c r="GPG673" s="7"/>
      <c r="GPH673" s="7"/>
      <c r="GPI673" s="7"/>
      <c r="GPJ673" s="7"/>
      <c r="GPK673" s="7"/>
      <c r="GPL673" s="7"/>
      <c r="GPM673" s="7"/>
      <c r="GPN673" s="7"/>
      <c r="GPO673" s="7"/>
      <c r="GPP673" s="7"/>
      <c r="GPQ673" s="7"/>
      <c r="GPR673" s="7"/>
      <c r="GPS673" s="7"/>
      <c r="GPT673" s="7"/>
      <c r="GPU673" s="7"/>
      <c r="GPV673" s="7"/>
      <c r="GPW673" s="7"/>
      <c r="GPX673" s="7"/>
      <c r="GPY673" s="7"/>
      <c r="GPZ673" s="7"/>
      <c r="GQA673" s="7"/>
      <c r="GQB673" s="7"/>
      <c r="GQC673" s="7"/>
      <c r="GQD673" s="7"/>
      <c r="GQE673" s="7"/>
      <c r="GQF673" s="7"/>
      <c r="GQG673" s="7"/>
      <c r="GQH673" s="7"/>
      <c r="GQI673" s="7"/>
      <c r="GQJ673" s="7"/>
      <c r="GQK673" s="7"/>
      <c r="GQL673" s="7"/>
      <c r="GQM673" s="7"/>
      <c r="GQN673" s="7"/>
      <c r="GQO673" s="7"/>
      <c r="GQP673" s="7"/>
      <c r="GQQ673" s="7"/>
      <c r="GQR673" s="7"/>
      <c r="GQS673" s="7"/>
      <c r="GQT673" s="7"/>
      <c r="GQU673" s="7"/>
      <c r="GQV673" s="7"/>
      <c r="GQW673" s="7"/>
      <c r="GQX673" s="7"/>
      <c r="GQY673" s="7"/>
      <c r="GQZ673" s="7"/>
      <c r="GRA673" s="7"/>
      <c r="GRB673" s="7"/>
      <c r="GRC673" s="7"/>
      <c r="GRD673" s="7"/>
      <c r="GRE673" s="7"/>
      <c r="GRF673" s="7"/>
      <c r="GRG673" s="7"/>
      <c r="GRH673" s="7"/>
      <c r="GRI673" s="7"/>
      <c r="GRJ673" s="7"/>
      <c r="GRK673" s="7"/>
      <c r="GRL673" s="7"/>
      <c r="GRM673" s="7"/>
      <c r="GRN673" s="7"/>
      <c r="GRO673" s="7"/>
      <c r="GRP673" s="7"/>
      <c r="GRQ673" s="7"/>
      <c r="GRR673" s="7"/>
      <c r="GRS673" s="7"/>
      <c r="GRT673" s="7"/>
      <c r="GRU673" s="7"/>
      <c r="GRV673" s="7"/>
      <c r="GRW673" s="7"/>
      <c r="GRX673" s="7"/>
      <c r="GRY673" s="7"/>
      <c r="GRZ673" s="7"/>
      <c r="GSA673" s="7"/>
      <c r="GSB673" s="7"/>
      <c r="GSC673" s="7"/>
      <c r="GSD673" s="7"/>
      <c r="GSE673" s="7"/>
      <c r="GSF673" s="7"/>
      <c r="GSG673" s="7"/>
      <c r="GSH673" s="7"/>
      <c r="GSI673" s="7"/>
      <c r="GSJ673" s="7"/>
      <c r="GSK673" s="7"/>
      <c r="GSL673" s="7"/>
      <c r="GSM673" s="7"/>
      <c r="GSN673" s="7"/>
      <c r="GSO673" s="7"/>
      <c r="GSP673" s="7"/>
      <c r="GSQ673" s="7"/>
      <c r="GSR673" s="7"/>
      <c r="GSS673" s="7"/>
      <c r="GST673" s="7"/>
      <c r="GSU673" s="7"/>
      <c r="GSV673" s="7"/>
      <c r="GSW673" s="7"/>
      <c r="GSX673" s="7"/>
      <c r="GSY673" s="7"/>
      <c r="GSZ673" s="7"/>
      <c r="GTA673" s="7"/>
      <c r="GTB673" s="7"/>
      <c r="GTC673" s="7"/>
      <c r="GTD673" s="7"/>
      <c r="GTE673" s="7"/>
      <c r="GTF673" s="7"/>
      <c r="GTG673" s="7"/>
      <c r="GTH673" s="7"/>
      <c r="GTI673" s="7"/>
      <c r="GTJ673" s="7"/>
      <c r="GTK673" s="7"/>
      <c r="GTL673" s="7"/>
      <c r="GTM673" s="7"/>
      <c r="GTN673" s="7"/>
      <c r="GTO673" s="7"/>
      <c r="GTP673" s="7"/>
      <c r="GTQ673" s="7"/>
      <c r="GTR673" s="7"/>
      <c r="GTS673" s="7"/>
      <c r="GTT673" s="7"/>
      <c r="GTU673" s="7"/>
      <c r="GTV673" s="7"/>
      <c r="GTW673" s="7"/>
      <c r="GTX673" s="7"/>
      <c r="GTY673" s="7"/>
      <c r="GTZ673" s="7"/>
      <c r="GUA673" s="7"/>
      <c r="GUB673" s="7"/>
      <c r="GUC673" s="7"/>
      <c r="GUD673" s="7"/>
      <c r="GUE673" s="7"/>
      <c r="GUF673" s="7"/>
      <c r="GUG673" s="7"/>
      <c r="GUH673" s="7"/>
      <c r="GUI673" s="7"/>
      <c r="GUJ673" s="7"/>
      <c r="GUK673" s="7"/>
      <c r="GUL673" s="7"/>
      <c r="GUM673" s="7"/>
      <c r="GUN673" s="7"/>
      <c r="GUO673" s="7"/>
      <c r="GUP673" s="7"/>
      <c r="GUQ673" s="7"/>
      <c r="GUR673" s="7"/>
      <c r="GUS673" s="7"/>
      <c r="GUT673" s="7"/>
      <c r="GUU673" s="7"/>
      <c r="GUV673" s="7"/>
      <c r="GUW673" s="7"/>
      <c r="GUX673" s="7"/>
      <c r="GUY673" s="7"/>
      <c r="GUZ673" s="7"/>
      <c r="GVA673" s="7"/>
      <c r="GVB673" s="7"/>
      <c r="GVC673" s="7"/>
      <c r="GVD673" s="7"/>
      <c r="GVE673" s="7"/>
      <c r="GVF673" s="7"/>
      <c r="GVG673" s="7"/>
      <c r="GVH673" s="7"/>
      <c r="GVI673" s="7"/>
      <c r="GVJ673" s="7"/>
      <c r="GVK673" s="7"/>
      <c r="GVL673" s="7"/>
      <c r="GVM673" s="7"/>
      <c r="GVN673" s="7"/>
      <c r="GVO673" s="7"/>
      <c r="GVP673" s="7"/>
      <c r="GVQ673" s="7"/>
      <c r="GVR673" s="7"/>
      <c r="GVS673" s="7"/>
      <c r="GVT673" s="7"/>
      <c r="GVU673" s="7"/>
      <c r="GVV673" s="7"/>
      <c r="GVW673" s="7"/>
      <c r="GVX673" s="7"/>
      <c r="GVY673" s="7"/>
      <c r="GVZ673" s="7"/>
      <c r="GWA673" s="7"/>
      <c r="GWB673" s="7"/>
      <c r="GWC673" s="7"/>
      <c r="GWD673" s="7"/>
      <c r="GWE673" s="7"/>
      <c r="GWF673" s="7"/>
      <c r="GWG673" s="7"/>
      <c r="GWH673" s="7"/>
      <c r="GWI673" s="7"/>
      <c r="GWJ673" s="7"/>
      <c r="GWK673" s="7"/>
      <c r="GWL673" s="7"/>
      <c r="GWM673" s="7"/>
      <c r="GWN673" s="7"/>
      <c r="GWO673" s="7"/>
      <c r="GWP673" s="7"/>
      <c r="GWQ673" s="7"/>
      <c r="GWR673" s="7"/>
      <c r="GWS673" s="7"/>
      <c r="GWT673" s="7"/>
      <c r="GWU673" s="7"/>
      <c r="GWV673" s="7"/>
      <c r="GWW673" s="7"/>
      <c r="GWX673" s="7"/>
      <c r="GWY673" s="7"/>
      <c r="GWZ673" s="7"/>
      <c r="GXA673" s="7"/>
      <c r="GXB673" s="7"/>
      <c r="GXC673" s="7"/>
      <c r="GXD673" s="7"/>
      <c r="GXE673" s="7"/>
      <c r="GXF673" s="7"/>
      <c r="GXG673" s="7"/>
      <c r="GXH673" s="7"/>
      <c r="GXI673" s="7"/>
      <c r="GXJ673" s="7"/>
      <c r="GXK673" s="7"/>
      <c r="GXL673" s="7"/>
      <c r="GXM673" s="7"/>
      <c r="GXN673" s="7"/>
      <c r="GXO673" s="7"/>
      <c r="GXP673" s="7"/>
      <c r="GXQ673" s="7"/>
      <c r="GXR673" s="7"/>
      <c r="GXS673" s="7"/>
      <c r="GXT673" s="7"/>
      <c r="GXU673" s="7"/>
      <c r="GXV673" s="7"/>
      <c r="GXW673" s="7"/>
      <c r="GXX673" s="7"/>
      <c r="GXY673" s="7"/>
      <c r="GXZ673" s="7"/>
      <c r="GYA673" s="7"/>
      <c r="GYB673" s="7"/>
      <c r="GYC673" s="7"/>
      <c r="GYD673" s="7"/>
      <c r="GYE673" s="7"/>
      <c r="GYF673" s="7"/>
      <c r="GYG673" s="7"/>
      <c r="GYH673" s="7"/>
      <c r="GYI673" s="7"/>
      <c r="GYJ673" s="7"/>
      <c r="GYK673" s="7"/>
      <c r="GYL673" s="7"/>
      <c r="GYM673" s="7"/>
      <c r="GYN673" s="7"/>
      <c r="GYO673" s="7"/>
      <c r="GYP673" s="7"/>
      <c r="GYQ673" s="7"/>
      <c r="GYR673" s="7"/>
      <c r="GYS673" s="7"/>
      <c r="GYT673" s="7"/>
      <c r="GYU673" s="7"/>
      <c r="GYV673" s="7"/>
      <c r="GYW673" s="7"/>
      <c r="GYX673" s="7"/>
      <c r="GYY673" s="7"/>
      <c r="GYZ673" s="7"/>
      <c r="GZA673" s="7"/>
      <c r="GZB673" s="7"/>
      <c r="GZC673" s="7"/>
      <c r="GZD673" s="7"/>
      <c r="GZE673" s="7"/>
      <c r="GZF673" s="7"/>
      <c r="GZG673" s="7"/>
      <c r="GZH673" s="7"/>
      <c r="GZI673" s="7"/>
      <c r="GZJ673" s="7"/>
      <c r="GZK673" s="7"/>
      <c r="GZL673" s="7"/>
      <c r="GZM673" s="7"/>
      <c r="GZN673" s="7"/>
      <c r="GZO673" s="7"/>
      <c r="GZP673" s="7"/>
      <c r="GZQ673" s="7"/>
      <c r="GZR673" s="7"/>
      <c r="GZS673" s="7"/>
      <c r="GZT673" s="7"/>
      <c r="GZU673" s="7"/>
      <c r="GZV673" s="7"/>
      <c r="GZW673" s="7"/>
      <c r="GZX673" s="7"/>
      <c r="GZY673" s="7"/>
      <c r="GZZ673" s="7"/>
      <c r="HAA673" s="7"/>
      <c r="HAB673" s="7"/>
      <c r="HAC673" s="7"/>
      <c r="HAD673" s="7"/>
      <c r="HAE673" s="7"/>
      <c r="HAF673" s="7"/>
      <c r="HAG673" s="7"/>
      <c r="HAH673" s="7"/>
      <c r="HAI673" s="7"/>
      <c r="HAJ673" s="7"/>
      <c r="HAK673" s="7"/>
      <c r="HAL673" s="7"/>
      <c r="HAM673" s="7"/>
      <c r="HAN673" s="7"/>
      <c r="HAO673" s="7"/>
      <c r="HAP673" s="7"/>
      <c r="HAQ673" s="7"/>
      <c r="HAR673" s="7"/>
      <c r="HAS673" s="7"/>
      <c r="HAT673" s="7"/>
      <c r="HAU673" s="7"/>
      <c r="HAV673" s="7"/>
      <c r="HAW673" s="7"/>
      <c r="HAX673" s="7"/>
      <c r="HAY673" s="7"/>
      <c r="HAZ673" s="7"/>
      <c r="HBA673" s="7"/>
      <c r="HBB673" s="7"/>
      <c r="HBC673" s="7"/>
      <c r="HBD673" s="7"/>
      <c r="HBE673" s="7"/>
      <c r="HBF673" s="7"/>
      <c r="HBG673" s="7"/>
      <c r="HBH673" s="7"/>
      <c r="HBI673" s="7"/>
      <c r="HBJ673" s="7"/>
      <c r="HBK673" s="7"/>
      <c r="HBL673" s="7"/>
      <c r="HBM673" s="7"/>
      <c r="HBN673" s="7"/>
      <c r="HBO673" s="7"/>
      <c r="HBP673" s="7"/>
      <c r="HBQ673" s="7"/>
      <c r="HBR673" s="7"/>
      <c r="HBS673" s="7"/>
      <c r="HBT673" s="7"/>
      <c r="HBU673" s="7"/>
      <c r="HBV673" s="7"/>
      <c r="HBW673" s="7"/>
      <c r="HBX673" s="7"/>
      <c r="HBY673" s="7"/>
      <c r="HBZ673" s="7"/>
      <c r="HCA673" s="7"/>
      <c r="HCB673" s="7"/>
      <c r="HCC673" s="7"/>
      <c r="HCD673" s="7"/>
      <c r="HCE673" s="7"/>
      <c r="HCF673" s="7"/>
      <c r="HCG673" s="7"/>
      <c r="HCH673" s="7"/>
      <c r="HCI673" s="7"/>
      <c r="HCJ673" s="7"/>
      <c r="HCK673" s="7"/>
      <c r="HCL673" s="7"/>
      <c r="HCM673" s="7"/>
      <c r="HCN673" s="7"/>
      <c r="HCO673" s="7"/>
      <c r="HCP673" s="7"/>
      <c r="HCQ673" s="7"/>
      <c r="HCR673" s="7"/>
      <c r="HCS673" s="7"/>
      <c r="HCT673" s="7"/>
      <c r="HCU673" s="7"/>
      <c r="HCV673" s="7"/>
      <c r="HCW673" s="7"/>
      <c r="HCX673" s="7"/>
      <c r="HCY673" s="7"/>
      <c r="HCZ673" s="7"/>
      <c r="HDA673" s="7"/>
      <c r="HDB673" s="7"/>
      <c r="HDC673" s="7"/>
      <c r="HDD673" s="7"/>
      <c r="HDE673" s="7"/>
      <c r="HDF673" s="7"/>
      <c r="HDG673" s="7"/>
      <c r="HDH673" s="7"/>
      <c r="HDI673" s="7"/>
      <c r="HDJ673" s="7"/>
      <c r="HDK673" s="7"/>
      <c r="HDL673" s="7"/>
      <c r="HDM673" s="7"/>
      <c r="HDN673" s="7"/>
      <c r="HDO673" s="7"/>
      <c r="HDP673" s="7"/>
      <c r="HDQ673" s="7"/>
      <c r="HDR673" s="7"/>
      <c r="HDS673" s="7"/>
      <c r="HDT673" s="7"/>
      <c r="HDU673" s="7"/>
      <c r="HDV673" s="7"/>
      <c r="HDW673" s="7"/>
      <c r="HDX673" s="7"/>
      <c r="HDY673" s="7"/>
      <c r="HDZ673" s="7"/>
      <c r="HEA673" s="7"/>
      <c r="HEB673" s="7"/>
      <c r="HEC673" s="7"/>
      <c r="HED673" s="7"/>
      <c r="HEE673" s="7"/>
      <c r="HEF673" s="7"/>
      <c r="HEG673" s="7"/>
      <c r="HEH673" s="7"/>
      <c r="HEI673" s="7"/>
      <c r="HEJ673" s="7"/>
      <c r="HEK673" s="7"/>
      <c r="HEL673" s="7"/>
      <c r="HEM673" s="7"/>
      <c r="HEN673" s="7"/>
      <c r="HEO673" s="7"/>
      <c r="HEP673" s="7"/>
      <c r="HEQ673" s="7"/>
      <c r="HER673" s="7"/>
      <c r="HES673" s="7"/>
      <c r="HET673" s="7"/>
      <c r="HEU673" s="7"/>
      <c r="HEV673" s="7"/>
      <c r="HEW673" s="7"/>
      <c r="HEX673" s="7"/>
      <c r="HEY673" s="7"/>
      <c r="HEZ673" s="7"/>
      <c r="HFA673" s="7"/>
      <c r="HFB673" s="7"/>
      <c r="HFC673" s="7"/>
      <c r="HFD673" s="7"/>
      <c r="HFE673" s="7"/>
      <c r="HFF673" s="7"/>
      <c r="HFG673" s="7"/>
      <c r="HFH673" s="7"/>
      <c r="HFI673" s="7"/>
      <c r="HFJ673" s="7"/>
      <c r="HFK673" s="7"/>
      <c r="HFL673" s="7"/>
      <c r="HFM673" s="7"/>
      <c r="HFN673" s="7"/>
      <c r="HFO673" s="7"/>
      <c r="HFP673" s="7"/>
      <c r="HFQ673" s="7"/>
      <c r="HFR673" s="7"/>
      <c r="HFS673" s="7"/>
      <c r="HFT673" s="7"/>
      <c r="HFU673" s="7"/>
      <c r="HFV673" s="7"/>
      <c r="HFW673" s="7"/>
      <c r="HFX673" s="7"/>
      <c r="HFY673" s="7"/>
      <c r="HFZ673" s="7"/>
      <c r="HGA673" s="7"/>
      <c r="HGB673" s="7"/>
      <c r="HGC673" s="7"/>
      <c r="HGD673" s="7"/>
      <c r="HGE673" s="7"/>
      <c r="HGF673" s="7"/>
      <c r="HGG673" s="7"/>
      <c r="HGH673" s="7"/>
      <c r="HGI673" s="7"/>
      <c r="HGJ673" s="7"/>
      <c r="HGK673" s="7"/>
      <c r="HGL673" s="7"/>
      <c r="HGM673" s="7"/>
      <c r="HGN673" s="7"/>
      <c r="HGO673" s="7"/>
      <c r="HGP673" s="7"/>
      <c r="HGQ673" s="7"/>
      <c r="HGR673" s="7"/>
      <c r="HGS673" s="7"/>
      <c r="HGT673" s="7"/>
      <c r="HGU673" s="7"/>
      <c r="HGV673" s="7"/>
      <c r="HGW673" s="7"/>
      <c r="HGX673" s="7"/>
      <c r="HGY673" s="7"/>
      <c r="HGZ673" s="7"/>
      <c r="HHA673" s="7"/>
      <c r="HHB673" s="7"/>
      <c r="HHC673" s="7"/>
      <c r="HHD673" s="7"/>
      <c r="HHE673" s="7"/>
      <c r="HHF673" s="7"/>
      <c r="HHG673" s="7"/>
      <c r="HHH673" s="7"/>
      <c r="HHI673" s="7"/>
      <c r="HHJ673" s="7"/>
      <c r="HHK673" s="7"/>
      <c r="HHL673" s="7"/>
      <c r="HHM673" s="7"/>
      <c r="HHN673" s="7"/>
      <c r="HHO673" s="7"/>
      <c r="HHP673" s="7"/>
      <c r="HHQ673" s="7"/>
      <c r="HHR673" s="7"/>
      <c r="HHS673" s="7"/>
      <c r="HHT673" s="7"/>
      <c r="HHU673" s="7"/>
      <c r="HHV673" s="7"/>
      <c r="HHW673" s="7"/>
      <c r="HHX673" s="7"/>
      <c r="HHY673" s="7"/>
      <c r="HHZ673" s="7"/>
      <c r="HIA673" s="7"/>
      <c r="HIB673" s="7"/>
      <c r="HIC673" s="7"/>
      <c r="HID673" s="7"/>
      <c r="HIE673" s="7"/>
      <c r="HIF673" s="7"/>
      <c r="HIG673" s="7"/>
      <c r="HIH673" s="7"/>
      <c r="HII673" s="7"/>
      <c r="HIJ673" s="7"/>
      <c r="HIK673" s="7"/>
      <c r="HIL673" s="7"/>
      <c r="HIM673" s="7"/>
      <c r="HIN673" s="7"/>
      <c r="HIO673" s="7"/>
      <c r="HIP673" s="7"/>
      <c r="HIQ673" s="7"/>
      <c r="HIR673" s="7"/>
      <c r="HIS673" s="7"/>
      <c r="HIT673" s="7"/>
      <c r="HIU673" s="7"/>
      <c r="HIV673" s="7"/>
      <c r="HIW673" s="7"/>
      <c r="HIX673" s="7"/>
      <c r="HIY673" s="7"/>
      <c r="HIZ673" s="7"/>
      <c r="HJA673" s="7"/>
      <c r="HJB673" s="7"/>
      <c r="HJC673" s="7"/>
      <c r="HJD673" s="7"/>
      <c r="HJE673" s="7"/>
      <c r="HJF673" s="7"/>
      <c r="HJG673" s="7"/>
      <c r="HJH673" s="7"/>
      <c r="HJI673" s="7"/>
      <c r="HJJ673" s="7"/>
      <c r="HJK673" s="7"/>
      <c r="HJL673" s="7"/>
      <c r="HJM673" s="7"/>
      <c r="HJN673" s="7"/>
      <c r="HJO673" s="7"/>
      <c r="HJP673" s="7"/>
      <c r="HJQ673" s="7"/>
      <c r="HJR673" s="7"/>
      <c r="HJS673" s="7"/>
      <c r="HJT673" s="7"/>
      <c r="HJU673" s="7"/>
      <c r="HJV673" s="7"/>
      <c r="HJW673" s="7"/>
      <c r="HJX673" s="7"/>
      <c r="HJY673" s="7"/>
      <c r="HJZ673" s="7"/>
      <c r="HKA673" s="7"/>
      <c r="HKB673" s="7"/>
      <c r="HKC673" s="7"/>
      <c r="HKD673" s="7"/>
      <c r="HKE673" s="7"/>
      <c r="HKF673" s="7"/>
      <c r="HKG673" s="7"/>
      <c r="HKH673" s="7"/>
      <c r="HKI673" s="7"/>
      <c r="HKJ673" s="7"/>
      <c r="HKK673" s="7"/>
      <c r="HKL673" s="7"/>
      <c r="HKM673" s="7"/>
      <c r="HKN673" s="7"/>
      <c r="HKO673" s="7"/>
      <c r="HKP673" s="7"/>
      <c r="HKQ673" s="7"/>
      <c r="HKR673" s="7"/>
      <c r="HKS673" s="7"/>
      <c r="HKT673" s="7"/>
      <c r="HKU673" s="7"/>
      <c r="HKV673" s="7"/>
      <c r="HKW673" s="7"/>
      <c r="HKX673" s="7"/>
      <c r="HKY673" s="7"/>
      <c r="HKZ673" s="7"/>
      <c r="HLA673" s="7"/>
      <c r="HLB673" s="7"/>
      <c r="HLC673" s="7"/>
      <c r="HLD673" s="7"/>
      <c r="HLE673" s="7"/>
      <c r="HLF673" s="7"/>
      <c r="HLG673" s="7"/>
      <c r="HLH673" s="7"/>
      <c r="HLI673" s="7"/>
      <c r="HLJ673" s="7"/>
      <c r="HLK673" s="7"/>
      <c r="HLL673" s="7"/>
      <c r="HLM673" s="7"/>
      <c r="HLN673" s="7"/>
      <c r="HLO673" s="7"/>
      <c r="HLP673" s="7"/>
      <c r="HLQ673" s="7"/>
      <c r="HLR673" s="7"/>
      <c r="HLS673" s="7"/>
      <c r="HLT673" s="7"/>
      <c r="HLU673" s="7"/>
      <c r="HLV673" s="7"/>
      <c r="HLW673" s="7"/>
      <c r="HLX673" s="7"/>
      <c r="HLY673" s="7"/>
      <c r="HLZ673" s="7"/>
      <c r="HMA673" s="7"/>
      <c r="HMB673" s="7"/>
      <c r="HMC673" s="7"/>
      <c r="HMD673" s="7"/>
      <c r="HME673" s="7"/>
      <c r="HMF673" s="7"/>
      <c r="HMG673" s="7"/>
      <c r="HMH673" s="7"/>
      <c r="HMI673" s="7"/>
      <c r="HMJ673" s="7"/>
      <c r="HMK673" s="7"/>
      <c r="HML673" s="7"/>
      <c r="HMM673" s="7"/>
      <c r="HMN673" s="7"/>
      <c r="HMO673" s="7"/>
      <c r="HMP673" s="7"/>
      <c r="HMQ673" s="7"/>
      <c r="HMR673" s="7"/>
      <c r="HMS673" s="7"/>
      <c r="HMT673" s="7"/>
      <c r="HMU673" s="7"/>
      <c r="HMV673" s="7"/>
      <c r="HMW673" s="7"/>
      <c r="HMX673" s="7"/>
      <c r="HMY673" s="7"/>
      <c r="HMZ673" s="7"/>
      <c r="HNA673" s="7"/>
      <c r="HNB673" s="7"/>
      <c r="HNC673" s="7"/>
      <c r="HND673" s="7"/>
      <c r="HNE673" s="7"/>
      <c r="HNF673" s="7"/>
      <c r="HNG673" s="7"/>
      <c r="HNH673" s="7"/>
      <c r="HNI673" s="7"/>
      <c r="HNJ673" s="7"/>
      <c r="HNK673" s="7"/>
      <c r="HNL673" s="7"/>
      <c r="HNM673" s="7"/>
      <c r="HNN673" s="7"/>
      <c r="HNO673" s="7"/>
      <c r="HNP673" s="7"/>
      <c r="HNQ673" s="7"/>
      <c r="HNR673" s="7"/>
      <c r="HNS673" s="7"/>
      <c r="HNT673" s="7"/>
      <c r="HNU673" s="7"/>
      <c r="HNV673" s="7"/>
      <c r="HNW673" s="7"/>
      <c r="HNX673" s="7"/>
      <c r="HNY673" s="7"/>
      <c r="HNZ673" s="7"/>
      <c r="HOA673" s="7"/>
      <c r="HOB673" s="7"/>
      <c r="HOC673" s="7"/>
      <c r="HOD673" s="7"/>
      <c r="HOE673" s="7"/>
      <c r="HOF673" s="7"/>
      <c r="HOG673" s="7"/>
      <c r="HOH673" s="7"/>
      <c r="HOI673" s="7"/>
      <c r="HOJ673" s="7"/>
      <c r="HOK673" s="7"/>
      <c r="HOL673" s="7"/>
      <c r="HOM673" s="7"/>
      <c r="HON673" s="7"/>
      <c r="HOO673" s="7"/>
      <c r="HOP673" s="7"/>
      <c r="HOQ673" s="7"/>
      <c r="HOR673" s="7"/>
      <c r="HOS673" s="7"/>
      <c r="HOT673" s="7"/>
      <c r="HOU673" s="7"/>
      <c r="HOV673" s="7"/>
      <c r="HOW673" s="7"/>
      <c r="HOX673" s="7"/>
      <c r="HOY673" s="7"/>
      <c r="HOZ673" s="7"/>
      <c r="HPA673" s="7"/>
      <c r="HPB673" s="7"/>
      <c r="HPC673" s="7"/>
      <c r="HPD673" s="7"/>
      <c r="HPE673" s="7"/>
      <c r="HPF673" s="7"/>
      <c r="HPG673" s="7"/>
      <c r="HPH673" s="7"/>
      <c r="HPI673" s="7"/>
      <c r="HPJ673" s="7"/>
      <c r="HPK673" s="7"/>
      <c r="HPL673" s="7"/>
      <c r="HPM673" s="7"/>
      <c r="HPN673" s="7"/>
      <c r="HPO673" s="7"/>
      <c r="HPP673" s="7"/>
      <c r="HPQ673" s="7"/>
      <c r="HPR673" s="7"/>
      <c r="HPS673" s="7"/>
      <c r="HPT673" s="7"/>
      <c r="HPU673" s="7"/>
      <c r="HPV673" s="7"/>
      <c r="HPW673" s="7"/>
      <c r="HPX673" s="7"/>
      <c r="HPY673" s="7"/>
      <c r="HPZ673" s="7"/>
      <c r="HQA673" s="7"/>
      <c r="HQB673" s="7"/>
      <c r="HQC673" s="7"/>
      <c r="HQD673" s="7"/>
      <c r="HQE673" s="7"/>
      <c r="HQF673" s="7"/>
      <c r="HQG673" s="7"/>
      <c r="HQH673" s="7"/>
      <c r="HQI673" s="7"/>
      <c r="HQJ673" s="7"/>
      <c r="HQK673" s="7"/>
      <c r="HQL673" s="7"/>
      <c r="HQM673" s="7"/>
      <c r="HQN673" s="7"/>
      <c r="HQO673" s="7"/>
      <c r="HQP673" s="7"/>
      <c r="HQQ673" s="7"/>
      <c r="HQR673" s="7"/>
      <c r="HQS673" s="7"/>
      <c r="HQT673" s="7"/>
      <c r="HQU673" s="7"/>
      <c r="HQV673" s="7"/>
      <c r="HQW673" s="7"/>
      <c r="HQX673" s="7"/>
      <c r="HQY673" s="7"/>
      <c r="HQZ673" s="7"/>
      <c r="HRA673" s="7"/>
      <c r="HRB673" s="7"/>
      <c r="HRC673" s="7"/>
      <c r="HRD673" s="7"/>
      <c r="HRE673" s="7"/>
      <c r="HRF673" s="7"/>
      <c r="HRG673" s="7"/>
      <c r="HRH673" s="7"/>
      <c r="HRI673" s="7"/>
      <c r="HRJ673" s="7"/>
      <c r="HRK673" s="7"/>
      <c r="HRL673" s="7"/>
      <c r="HRM673" s="7"/>
      <c r="HRN673" s="7"/>
      <c r="HRO673" s="7"/>
      <c r="HRP673" s="7"/>
      <c r="HRQ673" s="7"/>
      <c r="HRR673" s="7"/>
      <c r="HRS673" s="7"/>
      <c r="HRT673" s="7"/>
      <c r="HRU673" s="7"/>
      <c r="HRV673" s="7"/>
      <c r="HRW673" s="7"/>
      <c r="HRX673" s="7"/>
      <c r="HRY673" s="7"/>
      <c r="HRZ673" s="7"/>
      <c r="HSA673" s="7"/>
      <c r="HSB673" s="7"/>
      <c r="HSC673" s="7"/>
      <c r="HSD673" s="7"/>
      <c r="HSE673" s="7"/>
      <c r="HSF673" s="7"/>
      <c r="HSG673" s="7"/>
      <c r="HSH673" s="7"/>
      <c r="HSI673" s="7"/>
      <c r="HSJ673" s="7"/>
      <c r="HSK673" s="7"/>
      <c r="HSL673" s="7"/>
      <c r="HSM673" s="7"/>
      <c r="HSN673" s="7"/>
      <c r="HSO673" s="7"/>
      <c r="HSP673" s="7"/>
      <c r="HSQ673" s="7"/>
      <c r="HSR673" s="7"/>
      <c r="HSS673" s="7"/>
      <c r="HST673" s="7"/>
      <c r="HSU673" s="7"/>
      <c r="HSV673" s="7"/>
      <c r="HSW673" s="7"/>
      <c r="HSX673" s="7"/>
      <c r="HSY673" s="7"/>
      <c r="HSZ673" s="7"/>
      <c r="HTA673" s="7"/>
      <c r="HTB673" s="7"/>
      <c r="HTC673" s="7"/>
      <c r="HTD673" s="7"/>
      <c r="HTE673" s="7"/>
      <c r="HTF673" s="7"/>
      <c r="HTG673" s="7"/>
      <c r="HTH673" s="7"/>
      <c r="HTI673" s="7"/>
      <c r="HTJ673" s="7"/>
      <c r="HTK673" s="7"/>
      <c r="HTL673" s="7"/>
      <c r="HTM673" s="7"/>
      <c r="HTN673" s="7"/>
      <c r="HTO673" s="7"/>
      <c r="HTP673" s="7"/>
      <c r="HTQ673" s="7"/>
      <c r="HTR673" s="7"/>
      <c r="HTS673" s="7"/>
      <c r="HTT673" s="7"/>
      <c r="HTU673" s="7"/>
      <c r="HTV673" s="7"/>
      <c r="HTW673" s="7"/>
      <c r="HTX673" s="7"/>
      <c r="HTY673" s="7"/>
      <c r="HTZ673" s="7"/>
      <c r="HUA673" s="7"/>
      <c r="HUB673" s="7"/>
      <c r="HUC673" s="7"/>
      <c r="HUD673" s="7"/>
      <c r="HUE673" s="7"/>
      <c r="HUF673" s="7"/>
      <c r="HUG673" s="7"/>
      <c r="HUH673" s="7"/>
      <c r="HUI673" s="7"/>
      <c r="HUJ673" s="7"/>
      <c r="HUK673" s="7"/>
      <c r="HUL673" s="7"/>
      <c r="HUM673" s="7"/>
      <c r="HUN673" s="7"/>
      <c r="HUO673" s="7"/>
      <c r="HUP673" s="7"/>
      <c r="HUQ673" s="7"/>
      <c r="HUR673" s="7"/>
      <c r="HUS673" s="7"/>
      <c r="HUT673" s="7"/>
      <c r="HUU673" s="7"/>
      <c r="HUV673" s="7"/>
      <c r="HUW673" s="7"/>
      <c r="HUX673" s="7"/>
      <c r="HUY673" s="7"/>
      <c r="HUZ673" s="7"/>
      <c r="HVA673" s="7"/>
      <c r="HVB673" s="7"/>
      <c r="HVC673" s="7"/>
      <c r="HVD673" s="7"/>
      <c r="HVE673" s="7"/>
      <c r="HVF673" s="7"/>
      <c r="HVG673" s="7"/>
      <c r="HVH673" s="7"/>
      <c r="HVI673" s="7"/>
      <c r="HVJ673" s="7"/>
      <c r="HVK673" s="7"/>
      <c r="HVL673" s="7"/>
      <c r="HVM673" s="7"/>
      <c r="HVN673" s="7"/>
      <c r="HVO673" s="7"/>
      <c r="HVP673" s="7"/>
      <c r="HVQ673" s="7"/>
      <c r="HVR673" s="7"/>
      <c r="HVS673" s="7"/>
      <c r="HVT673" s="7"/>
      <c r="HVU673" s="7"/>
      <c r="HVV673" s="7"/>
      <c r="HVW673" s="7"/>
      <c r="HVX673" s="7"/>
      <c r="HVY673" s="7"/>
      <c r="HVZ673" s="7"/>
      <c r="HWA673" s="7"/>
      <c r="HWB673" s="7"/>
      <c r="HWC673" s="7"/>
      <c r="HWD673" s="7"/>
      <c r="HWE673" s="7"/>
      <c r="HWF673" s="7"/>
      <c r="HWG673" s="7"/>
      <c r="HWH673" s="7"/>
      <c r="HWI673" s="7"/>
      <c r="HWJ673" s="7"/>
      <c r="HWK673" s="7"/>
      <c r="HWL673" s="7"/>
      <c r="HWM673" s="7"/>
      <c r="HWN673" s="7"/>
      <c r="HWO673" s="7"/>
      <c r="HWP673" s="7"/>
      <c r="HWQ673" s="7"/>
      <c r="HWR673" s="7"/>
      <c r="HWS673" s="7"/>
      <c r="HWT673" s="7"/>
      <c r="HWU673" s="7"/>
      <c r="HWV673" s="7"/>
      <c r="HWW673" s="7"/>
      <c r="HWX673" s="7"/>
      <c r="HWY673" s="7"/>
      <c r="HWZ673" s="7"/>
      <c r="HXA673" s="7"/>
      <c r="HXB673" s="7"/>
      <c r="HXC673" s="7"/>
      <c r="HXD673" s="7"/>
      <c r="HXE673" s="7"/>
      <c r="HXF673" s="7"/>
      <c r="HXG673" s="7"/>
      <c r="HXH673" s="7"/>
      <c r="HXI673" s="7"/>
      <c r="HXJ673" s="7"/>
      <c r="HXK673" s="7"/>
      <c r="HXL673" s="7"/>
      <c r="HXM673" s="7"/>
      <c r="HXN673" s="7"/>
      <c r="HXO673" s="7"/>
      <c r="HXP673" s="7"/>
      <c r="HXQ673" s="7"/>
      <c r="HXR673" s="7"/>
      <c r="HXS673" s="7"/>
      <c r="HXT673" s="7"/>
      <c r="HXU673" s="7"/>
      <c r="HXV673" s="7"/>
      <c r="HXW673" s="7"/>
      <c r="HXX673" s="7"/>
      <c r="HXY673" s="7"/>
      <c r="HXZ673" s="7"/>
      <c r="HYA673" s="7"/>
      <c r="HYB673" s="7"/>
      <c r="HYC673" s="7"/>
      <c r="HYD673" s="7"/>
      <c r="HYE673" s="7"/>
      <c r="HYF673" s="7"/>
      <c r="HYG673" s="7"/>
      <c r="HYH673" s="7"/>
      <c r="HYI673" s="7"/>
      <c r="HYJ673" s="7"/>
      <c r="HYK673" s="7"/>
      <c r="HYL673" s="7"/>
      <c r="HYM673" s="7"/>
      <c r="HYN673" s="7"/>
      <c r="HYO673" s="7"/>
      <c r="HYP673" s="7"/>
      <c r="HYQ673" s="7"/>
      <c r="HYR673" s="7"/>
      <c r="HYS673" s="7"/>
      <c r="HYT673" s="7"/>
      <c r="HYU673" s="7"/>
      <c r="HYV673" s="7"/>
      <c r="HYW673" s="7"/>
      <c r="HYX673" s="7"/>
      <c r="HYY673" s="7"/>
      <c r="HYZ673" s="7"/>
      <c r="HZA673" s="7"/>
      <c r="HZB673" s="7"/>
      <c r="HZC673" s="7"/>
      <c r="HZD673" s="7"/>
      <c r="HZE673" s="7"/>
      <c r="HZF673" s="7"/>
      <c r="HZG673" s="7"/>
      <c r="HZH673" s="7"/>
      <c r="HZI673" s="7"/>
      <c r="HZJ673" s="7"/>
      <c r="HZK673" s="7"/>
      <c r="HZL673" s="7"/>
      <c r="HZM673" s="7"/>
      <c r="HZN673" s="7"/>
      <c r="HZO673" s="7"/>
      <c r="HZP673" s="7"/>
      <c r="HZQ673" s="7"/>
      <c r="HZR673" s="7"/>
      <c r="HZS673" s="7"/>
      <c r="HZT673" s="7"/>
      <c r="HZU673" s="7"/>
      <c r="HZV673" s="7"/>
      <c r="HZW673" s="7"/>
      <c r="HZX673" s="7"/>
      <c r="HZY673" s="7"/>
      <c r="HZZ673" s="7"/>
      <c r="IAA673" s="7"/>
      <c r="IAB673" s="7"/>
      <c r="IAC673" s="7"/>
      <c r="IAD673" s="7"/>
      <c r="IAE673" s="7"/>
      <c r="IAF673" s="7"/>
      <c r="IAG673" s="7"/>
      <c r="IAH673" s="7"/>
      <c r="IAI673" s="7"/>
      <c r="IAJ673" s="7"/>
      <c r="IAK673" s="7"/>
      <c r="IAL673" s="7"/>
      <c r="IAM673" s="7"/>
      <c r="IAN673" s="7"/>
      <c r="IAO673" s="7"/>
      <c r="IAP673" s="7"/>
      <c r="IAQ673" s="7"/>
      <c r="IAR673" s="7"/>
      <c r="IAS673" s="7"/>
      <c r="IAT673" s="7"/>
      <c r="IAU673" s="7"/>
      <c r="IAV673" s="7"/>
      <c r="IAW673" s="7"/>
      <c r="IAX673" s="7"/>
      <c r="IAY673" s="7"/>
      <c r="IAZ673" s="7"/>
      <c r="IBA673" s="7"/>
      <c r="IBB673" s="7"/>
      <c r="IBC673" s="7"/>
      <c r="IBD673" s="7"/>
      <c r="IBE673" s="7"/>
      <c r="IBF673" s="7"/>
      <c r="IBG673" s="7"/>
      <c r="IBH673" s="7"/>
      <c r="IBI673" s="7"/>
      <c r="IBJ673" s="7"/>
      <c r="IBK673" s="7"/>
      <c r="IBL673" s="7"/>
      <c r="IBM673" s="7"/>
      <c r="IBN673" s="7"/>
      <c r="IBO673" s="7"/>
      <c r="IBP673" s="7"/>
      <c r="IBQ673" s="7"/>
      <c r="IBR673" s="7"/>
      <c r="IBS673" s="7"/>
      <c r="IBT673" s="7"/>
      <c r="IBU673" s="7"/>
      <c r="IBV673" s="7"/>
      <c r="IBW673" s="7"/>
      <c r="IBX673" s="7"/>
      <c r="IBY673" s="7"/>
      <c r="IBZ673" s="7"/>
      <c r="ICA673" s="7"/>
      <c r="ICB673" s="7"/>
      <c r="ICC673" s="7"/>
      <c r="ICD673" s="7"/>
      <c r="ICE673" s="7"/>
      <c r="ICF673" s="7"/>
      <c r="ICG673" s="7"/>
      <c r="ICH673" s="7"/>
      <c r="ICI673" s="7"/>
      <c r="ICJ673" s="7"/>
      <c r="ICK673" s="7"/>
      <c r="ICL673" s="7"/>
      <c r="ICM673" s="7"/>
      <c r="ICN673" s="7"/>
      <c r="ICO673" s="7"/>
      <c r="ICP673" s="7"/>
      <c r="ICQ673" s="7"/>
      <c r="ICR673" s="7"/>
      <c r="ICS673" s="7"/>
      <c r="ICT673" s="7"/>
      <c r="ICU673" s="7"/>
      <c r="ICV673" s="7"/>
      <c r="ICW673" s="7"/>
      <c r="ICX673" s="7"/>
      <c r="ICY673" s="7"/>
      <c r="ICZ673" s="7"/>
      <c r="IDA673" s="7"/>
      <c r="IDB673" s="7"/>
      <c r="IDC673" s="7"/>
      <c r="IDD673" s="7"/>
      <c r="IDE673" s="7"/>
      <c r="IDF673" s="7"/>
      <c r="IDG673" s="7"/>
      <c r="IDH673" s="7"/>
      <c r="IDI673" s="7"/>
      <c r="IDJ673" s="7"/>
      <c r="IDK673" s="7"/>
      <c r="IDL673" s="7"/>
      <c r="IDM673" s="7"/>
      <c r="IDN673" s="7"/>
      <c r="IDO673" s="7"/>
      <c r="IDP673" s="7"/>
      <c r="IDQ673" s="7"/>
      <c r="IDR673" s="7"/>
      <c r="IDS673" s="7"/>
      <c r="IDT673" s="7"/>
      <c r="IDU673" s="7"/>
      <c r="IDV673" s="7"/>
      <c r="IDW673" s="7"/>
      <c r="IDX673" s="7"/>
      <c r="IDY673" s="7"/>
      <c r="IDZ673" s="7"/>
      <c r="IEA673" s="7"/>
      <c r="IEB673" s="7"/>
      <c r="IEC673" s="7"/>
      <c r="IED673" s="7"/>
      <c r="IEE673" s="7"/>
      <c r="IEF673" s="7"/>
      <c r="IEG673" s="7"/>
      <c r="IEH673" s="7"/>
      <c r="IEI673" s="7"/>
      <c r="IEJ673" s="7"/>
      <c r="IEK673" s="7"/>
      <c r="IEL673" s="7"/>
      <c r="IEM673" s="7"/>
      <c r="IEN673" s="7"/>
      <c r="IEO673" s="7"/>
      <c r="IEP673" s="7"/>
      <c r="IEQ673" s="7"/>
      <c r="IER673" s="7"/>
      <c r="IES673" s="7"/>
      <c r="IET673" s="7"/>
      <c r="IEU673" s="7"/>
      <c r="IEV673" s="7"/>
      <c r="IEW673" s="7"/>
      <c r="IEX673" s="7"/>
      <c r="IEY673" s="7"/>
      <c r="IEZ673" s="7"/>
      <c r="IFA673" s="7"/>
      <c r="IFB673" s="7"/>
      <c r="IFC673" s="7"/>
      <c r="IFD673" s="7"/>
      <c r="IFE673" s="7"/>
      <c r="IFF673" s="7"/>
      <c r="IFG673" s="7"/>
      <c r="IFH673" s="7"/>
      <c r="IFI673" s="7"/>
      <c r="IFJ673" s="7"/>
      <c r="IFK673" s="7"/>
      <c r="IFL673" s="7"/>
      <c r="IFM673" s="7"/>
      <c r="IFN673" s="7"/>
      <c r="IFO673" s="7"/>
      <c r="IFP673" s="7"/>
      <c r="IFQ673" s="7"/>
      <c r="IFR673" s="7"/>
      <c r="IFS673" s="7"/>
      <c r="IFT673" s="7"/>
      <c r="IFU673" s="7"/>
      <c r="IFV673" s="7"/>
      <c r="IFW673" s="7"/>
      <c r="IFX673" s="7"/>
      <c r="IFY673" s="7"/>
      <c r="IFZ673" s="7"/>
      <c r="IGA673" s="7"/>
      <c r="IGB673" s="7"/>
      <c r="IGC673" s="7"/>
      <c r="IGD673" s="7"/>
      <c r="IGE673" s="7"/>
      <c r="IGF673" s="7"/>
      <c r="IGG673" s="7"/>
      <c r="IGH673" s="7"/>
      <c r="IGI673" s="7"/>
      <c r="IGJ673" s="7"/>
      <c r="IGK673" s="7"/>
      <c r="IGL673" s="7"/>
      <c r="IGM673" s="7"/>
      <c r="IGN673" s="7"/>
      <c r="IGO673" s="7"/>
      <c r="IGP673" s="7"/>
      <c r="IGQ673" s="7"/>
      <c r="IGR673" s="7"/>
      <c r="IGS673" s="7"/>
      <c r="IGT673" s="7"/>
      <c r="IGU673" s="7"/>
      <c r="IGV673" s="7"/>
      <c r="IGW673" s="7"/>
      <c r="IGX673" s="7"/>
      <c r="IGY673" s="7"/>
      <c r="IGZ673" s="7"/>
      <c r="IHA673" s="7"/>
      <c r="IHB673" s="7"/>
      <c r="IHC673" s="7"/>
      <c r="IHD673" s="7"/>
      <c r="IHE673" s="7"/>
      <c r="IHF673" s="7"/>
      <c r="IHG673" s="7"/>
      <c r="IHH673" s="7"/>
      <c r="IHI673" s="7"/>
      <c r="IHJ673" s="7"/>
      <c r="IHK673" s="7"/>
      <c r="IHL673" s="7"/>
      <c r="IHM673" s="7"/>
      <c r="IHN673" s="7"/>
      <c r="IHO673" s="7"/>
      <c r="IHP673" s="7"/>
      <c r="IHQ673" s="7"/>
      <c r="IHR673" s="7"/>
      <c r="IHS673" s="7"/>
      <c r="IHT673" s="7"/>
      <c r="IHU673" s="7"/>
      <c r="IHV673" s="7"/>
      <c r="IHW673" s="7"/>
      <c r="IHX673" s="7"/>
      <c r="IHY673" s="7"/>
      <c r="IHZ673" s="7"/>
      <c r="IIA673" s="7"/>
      <c r="IIB673" s="7"/>
      <c r="IIC673" s="7"/>
      <c r="IID673" s="7"/>
      <c r="IIE673" s="7"/>
      <c r="IIF673" s="7"/>
      <c r="IIG673" s="7"/>
      <c r="IIH673" s="7"/>
      <c r="III673" s="7"/>
      <c r="IIJ673" s="7"/>
      <c r="IIK673" s="7"/>
      <c r="IIL673" s="7"/>
      <c r="IIM673" s="7"/>
      <c r="IIN673" s="7"/>
      <c r="IIO673" s="7"/>
      <c r="IIP673" s="7"/>
      <c r="IIQ673" s="7"/>
      <c r="IIR673" s="7"/>
      <c r="IIS673" s="7"/>
      <c r="IIT673" s="7"/>
      <c r="IIU673" s="7"/>
      <c r="IIV673" s="7"/>
      <c r="IIW673" s="7"/>
      <c r="IIX673" s="7"/>
      <c r="IIY673" s="7"/>
      <c r="IIZ673" s="7"/>
      <c r="IJA673" s="7"/>
      <c r="IJB673" s="7"/>
      <c r="IJC673" s="7"/>
      <c r="IJD673" s="7"/>
      <c r="IJE673" s="7"/>
      <c r="IJF673" s="7"/>
      <c r="IJG673" s="7"/>
      <c r="IJH673" s="7"/>
      <c r="IJI673" s="7"/>
      <c r="IJJ673" s="7"/>
      <c r="IJK673" s="7"/>
      <c r="IJL673" s="7"/>
      <c r="IJM673" s="7"/>
      <c r="IJN673" s="7"/>
      <c r="IJO673" s="7"/>
      <c r="IJP673" s="7"/>
      <c r="IJQ673" s="7"/>
      <c r="IJR673" s="7"/>
      <c r="IJS673" s="7"/>
      <c r="IJT673" s="7"/>
      <c r="IJU673" s="7"/>
      <c r="IJV673" s="7"/>
      <c r="IJW673" s="7"/>
      <c r="IJX673" s="7"/>
      <c r="IJY673" s="7"/>
      <c r="IJZ673" s="7"/>
      <c r="IKA673" s="7"/>
      <c r="IKB673" s="7"/>
      <c r="IKC673" s="7"/>
      <c r="IKD673" s="7"/>
      <c r="IKE673" s="7"/>
      <c r="IKF673" s="7"/>
      <c r="IKG673" s="7"/>
      <c r="IKH673" s="7"/>
      <c r="IKI673" s="7"/>
      <c r="IKJ673" s="7"/>
      <c r="IKK673" s="7"/>
      <c r="IKL673" s="7"/>
      <c r="IKM673" s="7"/>
      <c r="IKN673" s="7"/>
      <c r="IKO673" s="7"/>
      <c r="IKP673" s="7"/>
      <c r="IKQ673" s="7"/>
      <c r="IKR673" s="7"/>
      <c r="IKS673" s="7"/>
      <c r="IKT673" s="7"/>
      <c r="IKU673" s="7"/>
      <c r="IKV673" s="7"/>
      <c r="IKW673" s="7"/>
      <c r="IKX673" s="7"/>
      <c r="IKY673" s="7"/>
      <c r="IKZ673" s="7"/>
      <c r="ILA673" s="7"/>
      <c r="ILB673" s="7"/>
      <c r="ILC673" s="7"/>
      <c r="ILD673" s="7"/>
      <c r="ILE673" s="7"/>
      <c r="ILF673" s="7"/>
      <c r="ILG673" s="7"/>
      <c r="ILH673" s="7"/>
      <c r="ILI673" s="7"/>
      <c r="ILJ673" s="7"/>
      <c r="ILK673" s="7"/>
      <c r="ILL673" s="7"/>
      <c r="ILM673" s="7"/>
      <c r="ILN673" s="7"/>
      <c r="ILO673" s="7"/>
      <c r="ILP673" s="7"/>
      <c r="ILQ673" s="7"/>
      <c r="ILR673" s="7"/>
      <c r="ILS673" s="7"/>
      <c r="ILT673" s="7"/>
      <c r="ILU673" s="7"/>
      <c r="ILV673" s="7"/>
      <c r="ILW673" s="7"/>
      <c r="ILX673" s="7"/>
      <c r="ILY673" s="7"/>
      <c r="ILZ673" s="7"/>
      <c r="IMA673" s="7"/>
      <c r="IMB673" s="7"/>
      <c r="IMC673" s="7"/>
      <c r="IMD673" s="7"/>
      <c r="IME673" s="7"/>
      <c r="IMF673" s="7"/>
      <c r="IMG673" s="7"/>
      <c r="IMH673" s="7"/>
      <c r="IMI673" s="7"/>
      <c r="IMJ673" s="7"/>
      <c r="IMK673" s="7"/>
      <c r="IML673" s="7"/>
      <c r="IMM673" s="7"/>
      <c r="IMN673" s="7"/>
      <c r="IMO673" s="7"/>
      <c r="IMP673" s="7"/>
      <c r="IMQ673" s="7"/>
      <c r="IMR673" s="7"/>
      <c r="IMS673" s="7"/>
      <c r="IMT673" s="7"/>
      <c r="IMU673" s="7"/>
      <c r="IMV673" s="7"/>
      <c r="IMW673" s="7"/>
      <c r="IMX673" s="7"/>
      <c r="IMY673" s="7"/>
      <c r="IMZ673" s="7"/>
      <c r="INA673" s="7"/>
      <c r="INB673" s="7"/>
      <c r="INC673" s="7"/>
      <c r="IND673" s="7"/>
      <c r="INE673" s="7"/>
      <c r="INF673" s="7"/>
      <c r="ING673" s="7"/>
      <c r="INH673" s="7"/>
      <c r="INI673" s="7"/>
      <c r="INJ673" s="7"/>
      <c r="INK673" s="7"/>
      <c r="INL673" s="7"/>
      <c r="INM673" s="7"/>
      <c r="INN673" s="7"/>
      <c r="INO673" s="7"/>
      <c r="INP673" s="7"/>
      <c r="INQ673" s="7"/>
      <c r="INR673" s="7"/>
      <c r="INS673" s="7"/>
      <c r="INT673" s="7"/>
      <c r="INU673" s="7"/>
      <c r="INV673" s="7"/>
      <c r="INW673" s="7"/>
      <c r="INX673" s="7"/>
      <c r="INY673" s="7"/>
      <c r="INZ673" s="7"/>
      <c r="IOA673" s="7"/>
      <c r="IOB673" s="7"/>
      <c r="IOC673" s="7"/>
      <c r="IOD673" s="7"/>
      <c r="IOE673" s="7"/>
      <c r="IOF673" s="7"/>
      <c r="IOG673" s="7"/>
      <c r="IOH673" s="7"/>
      <c r="IOI673" s="7"/>
      <c r="IOJ673" s="7"/>
      <c r="IOK673" s="7"/>
      <c r="IOL673" s="7"/>
      <c r="IOM673" s="7"/>
      <c r="ION673" s="7"/>
      <c r="IOO673" s="7"/>
      <c r="IOP673" s="7"/>
      <c r="IOQ673" s="7"/>
      <c r="IOR673" s="7"/>
      <c r="IOS673" s="7"/>
      <c r="IOT673" s="7"/>
      <c r="IOU673" s="7"/>
      <c r="IOV673" s="7"/>
      <c r="IOW673" s="7"/>
      <c r="IOX673" s="7"/>
      <c r="IOY673" s="7"/>
      <c r="IOZ673" s="7"/>
      <c r="IPA673" s="7"/>
      <c r="IPB673" s="7"/>
      <c r="IPC673" s="7"/>
      <c r="IPD673" s="7"/>
      <c r="IPE673" s="7"/>
      <c r="IPF673" s="7"/>
      <c r="IPG673" s="7"/>
      <c r="IPH673" s="7"/>
      <c r="IPI673" s="7"/>
      <c r="IPJ673" s="7"/>
      <c r="IPK673" s="7"/>
      <c r="IPL673" s="7"/>
      <c r="IPM673" s="7"/>
      <c r="IPN673" s="7"/>
      <c r="IPO673" s="7"/>
      <c r="IPP673" s="7"/>
      <c r="IPQ673" s="7"/>
      <c r="IPR673" s="7"/>
      <c r="IPS673" s="7"/>
      <c r="IPT673" s="7"/>
      <c r="IPU673" s="7"/>
      <c r="IPV673" s="7"/>
      <c r="IPW673" s="7"/>
      <c r="IPX673" s="7"/>
      <c r="IPY673" s="7"/>
      <c r="IPZ673" s="7"/>
      <c r="IQA673" s="7"/>
      <c r="IQB673" s="7"/>
      <c r="IQC673" s="7"/>
      <c r="IQD673" s="7"/>
      <c r="IQE673" s="7"/>
      <c r="IQF673" s="7"/>
      <c r="IQG673" s="7"/>
      <c r="IQH673" s="7"/>
      <c r="IQI673" s="7"/>
      <c r="IQJ673" s="7"/>
      <c r="IQK673" s="7"/>
      <c r="IQL673" s="7"/>
      <c r="IQM673" s="7"/>
      <c r="IQN673" s="7"/>
      <c r="IQO673" s="7"/>
      <c r="IQP673" s="7"/>
      <c r="IQQ673" s="7"/>
      <c r="IQR673" s="7"/>
      <c r="IQS673" s="7"/>
      <c r="IQT673" s="7"/>
      <c r="IQU673" s="7"/>
      <c r="IQV673" s="7"/>
      <c r="IQW673" s="7"/>
      <c r="IQX673" s="7"/>
      <c r="IQY673" s="7"/>
      <c r="IQZ673" s="7"/>
      <c r="IRA673" s="7"/>
      <c r="IRB673" s="7"/>
      <c r="IRC673" s="7"/>
      <c r="IRD673" s="7"/>
      <c r="IRE673" s="7"/>
      <c r="IRF673" s="7"/>
      <c r="IRG673" s="7"/>
      <c r="IRH673" s="7"/>
      <c r="IRI673" s="7"/>
      <c r="IRJ673" s="7"/>
      <c r="IRK673" s="7"/>
      <c r="IRL673" s="7"/>
      <c r="IRM673" s="7"/>
      <c r="IRN673" s="7"/>
      <c r="IRO673" s="7"/>
      <c r="IRP673" s="7"/>
      <c r="IRQ673" s="7"/>
      <c r="IRR673" s="7"/>
      <c r="IRS673" s="7"/>
      <c r="IRT673" s="7"/>
      <c r="IRU673" s="7"/>
      <c r="IRV673" s="7"/>
      <c r="IRW673" s="7"/>
      <c r="IRX673" s="7"/>
      <c r="IRY673" s="7"/>
      <c r="IRZ673" s="7"/>
      <c r="ISA673" s="7"/>
      <c r="ISB673" s="7"/>
      <c r="ISC673" s="7"/>
      <c r="ISD673" s="7"/>
      <c r="ISE673" s="7"/>
      <c r="ISF673" s="7"/>
      <c r="ISG673" s="7"/>
      <c r="ISH673" s="7"/>
      <c r="ISI673" s="7"/>
      <c r="ISJ673" s="7"/>
      <c r="ISK673" s="7"/>
      <c r="ISL673" s="7"/>
      <c r="ISM673" s="7"/>
      <c r="ISN673" s="7"/>
      <c r="ISO673" s="7"/>
      <c r="ISP673" s="7"/>
      <c r="ISQ673" s="7"/>
      <c r="ISR673" s="7"/>
      <c r="ISS673" s="7"/>
      <c r="IST673" s="7"/>
      <c r="ISU673" s="7"/>
      <c r="ISV673" s="7"/>
      <c r="ISW673" s="7"/>
      <c r="ISX673" s="7"/>
      <c r="ISY673" s="7"/>
      <c r="ISZ673" s="7"/>
      <c r="ITA673" s="7"/>
      <c r="ITB673" s="7"/>
      <c r="ITC673" s="7"/>
      <c r="ITD673" s="7"/>
      <c r="ITE673" s="7"/>
      <c r="ITF673" s="7"/>
      <c r="ITG673" s="7"/>
      <c r="ITH673" s="7"/>
      <c r="ITI673" s="7"/>
      <c r="ITJ673" s="7"/>
      <c r="ITK673" s="7"/>
      <c r="ITL673" s="7"/>
      <c r="ITM673" s="7"/>
      <c r="ITN673" s="7"/>
      <c r="ITO673" s="7"/>
      <c r="ITP673" s="7"/>
      <c r="ITQ673" s="7"/>
      <c r="ITR673" s="7"/>
      <c r="ITS673" s="7"/>
      <c r="ITT673" s="7"/>
      <c r="ITU673" s="7"/>
      <c r="ITV673" s="7"/>
      <c r="ITW673" s="7"/>
      <c r="ITX673" s="7"/>
      <c r="ITY673" s="7"/>
      <c r="ITZ673" s="7"/>
      <c r="IUA673" s="7"/>
      <c r="IUB673" s="7"/>
      <c r="IUC673" s="7"/>
      <c r="IUD673" s="7"/>
      <c r="IUE673" s="7"/>
      <c r="IUF673" s="7"/>
      <c r="IUG673" s="7"/>
      <c r="IUH673" s="7"/>
      <c r="IUI673" s="7"/>
      <c r="IUJ673" s="7"/>
      <c r="IUK673" s="7"/>
      <c r="IUL673" s="7"/>
      <c r="IUM673" s="7"/>
      <c r="IUN673" s="7"/>
      <c r="IUO673" s="7"/>
      <c r="IUP673" s="7"/>
      <c r="IUQ673" s="7"/>
      <c r="IUR673" s="7"/>
      <c r="IUS673" s="7"/>
      <c r="IUT673" s="7"/>
      <c r="IUU673" s="7"/>
      <c r="IUV673" s="7"/>
      <c r="IUW673" s="7"/>
      <c r="IUX673" s="7"/>
      <c r="IUY673" s="7"/>
      <c r="IUZ673" s="7"/>
      <c r="IVA673" s="7"/>
      <c r="IVB673" s="7"/>
      <c r="IVC673" s="7"/>
      <c r="IVD673" s="7"/>
      <c r="IVE673" s="7"/>
      <c r="IVF673" s="7"/>
      <c r="IVG673" s="7"/>
      <c r="IVH673" s="7"/>
      <c r="IVI673" s="7"/>
      <c r="IVJ673" s="7"/>
      <c r="IVK673" s="7"/>
      <c r="IVL673" s="7"/>
      <c r="IVM673" s="7"/>
      <c r="IVN673" s="7"/>
      <c r="IVO673" s="7"/>
      <c r="IVP673" s="7"/>
      <c r="IVQ673" s="7"/>
      <c r="IVR673" s="7"/>
      <c r="IVS673" s="7"/>
      <c r="IVT673" s="7"/>
      <c r="IVU673" s="7"/>
      <c r="IVV673" s="7"/>
      <c r="IVW673" s="7"/>
      <c r="IVX673" s="7"/>
      <c r="IVY673" s="7"/>
      <c r="IVZ673" s="7"/>
      <c r="IWA673" s="7"/>
      <c r="IWB673" s="7"/>
      <c r="IWC673" s="7"/>
      <c r="IWD673" s="7"/>
      <c r="IWE673" s="7"/>
      <c r="IWF673" s="7"/>
      <c r="IWG673" s="7"/>
      <c r="IWH673" s="7"/>
      <c r="IWI673" s="7"/>
      <c r="IWJ673" s="7"/>
      <c r="IWK673" s="7"/>
      <c r="IWL673" s="7"/>
      <c r="IWM673" s="7"/>
      <c r="IWN673" s="7"/>
      <c r="IWO673" s="7"/>
      <c r="IWP673" s="7"/>
      <c r="IWQ673" s="7"/>
      <c r="IWR673" s="7"/>
      <c r="IWS673" s="7"/>
      <c r="IWT673" s="7"/>
      <c r="IWU673" s="7"/>
      <c r="IWV673" s="7"/>
      <c r="IWW673" s="7"/>
      <c r="IWX673" s="7"/>
      <c r="IWY673" s="7"/>
      <c r="IWZ673" s="7"/>
      <c r="IXA673" s="7"/>
      <c r="IXB673" s="7"/>
      <c r="IXC673" s="7"/>
      <c r="IXD673" s="7"/>
      <c r="IXE673" s="7"/>
      <c r="IXF673" s="7"/>
      <c r="IXG673" s="7"/>
      <c r="IXH673" s="7"/>
      <c r="IXI673" s="7"/>
      <c r="IXJ673" s="7"/>
      <c r="IXK673" s="7"/>
      <c r="IXL673" s="7"/>
      <c r="IXM673" s="7"/>
      <c r="IXN673" s="7"/>
      <c r="IXO673" s="7"/>
      <c r="IXP673" s="7"/>
      <c r="IXQ673" s="7"/>
      <c r="IXR673" s="7"/>
      <c r="IXS673" s="7"/>
      <c r="IXT673" s="7"/>
      <c r="IXU673" s="7"/>
      <c r="IXV673" s="7"/>
      <c r="IXW673" s="7"/>
      <c r="IXX673" s="7"/>
      <c r="IXY673" s="7"/>
      <c r="IXZ673" s="7"/>
      <c r="IYA673" s="7"/>
      <c r="IYB673" s="7"/>
      <c r="IYC673" s="7"/>
      <c r="IYD673" s="7"/>
      <c r="IYE673" s="7"/>
      <c r="IYF673" s="7"/>
      <c r="IYG673" s="7"/>
      <c r="IYH673" s="7"/>
      <c r="IYI673" s="7"/>
      <c r="IYJ673" s="7"/>
      <c r="IYK673" s="7"/>
      <c r="IYL673" s="7"/>
      <c r="IYM673" s="7"/>
      <c r="IYN673" s="7"/>
      <c r="IYO673" s="7"/>
      <c r="IYP673" s="7"/>
      <c r="IYQ673" s="7"/>
      <c r="IYR673" s="7"/>
      <c r="IYS673" s="7"/>
      <c r="IYT673" s="7"/>
      <c r="IYU673" s="7"/>
      <c r="IYV673" s="7"/>
      <c r="IYW673" s="7"/>
      <c r="IYX673" s="7"/>
      <c r="IYY673" s="7"/>
      <c r="IYZ673" s="7"/>
      <c r="IZA673" s="7"/>
      <c r="IZB673" s="7"/>
      <c r="IZC673" s="7"/>
      <c r="IZD673" s="7"/>
      <c r="IZE673" s="7"/>
      <c r="IZF673" s="7"/>
      <c r="IZG673" s="7"/>
      <c r="IZH673" s="7"/>
      <c r="IZI673" s="7"/>
      <c r="IZJ673" s="7"/>
      <c r="IZK673" s="7"/>
      <c r="IZL673" s="7"/>
      <c r="IZM673" s="7"/>
      <c r="IZN673" s="7"/>
      <c r="IZO673" s="7"/>
      <c r="IZP673" s="7"/>
      <c r="IZQ673" s="7"/>
      <c r="IZR673" s="7"/>
      <c r="IZS673" s="7"/>
      <c r="IZT673" s="7"/>
      <c r="IZU673" s="7"/>
      <c r="IZV673" s="7"/>
      <c r="IZW673" s="7"/>
      <c r="IZX673" s="7"/>
      <c r="IZY673" s="7"/>
      <c r="IZZ673" s="7"/>
      <c r="JAA673" s="7"/>
      <c r="JAB673" s="7"/>
      <c r="JAC673" s="7"/>
      <c r="JAD673" s="7"/>
      <c r="JAE673" s="7"/>
      <c r="JAF673" s="7"/>
      <c r="JAG673" s="7"/>
      <c r="JAH673" s="7"/>
      <c r="JAI673" s="7"/>
      <c r="JAJ673" s="7"/>
      <c r="JAK673" s="7"/>
      <c r="JAL673" s="7"/>
      <c r="JAM673" s="7"/>
      <c r="JAN673" s="7"/>
      <c r="JAO673" s="7"/>
      <c r="JAP673" s="7"/>
      <c r="JAQ673" s="7"/>
      <c r="JAR673" s="7"/>
      <c r="JAS673" s="7"/>
      <c r="JAT673" s="7"/>
      <c r="JAU673" s="7"/>
      <c r="JAV673" s="7"/>
      <c r="JAW673" s="7"/>
      <c r="JAX673" s="7"/>
      <c r="JAY673" s="7"/>
      <c r="JAZ673" s="7"/>
      <c r="JBA673" s="7"/>
      <c r="JBB673" s="7"/>
      <c r="JBC673" s="7"/>
      <c r="JBD673" s="7"/>
      <c r="JBE673" s="7"/>
      <c r="JBF673" s="7"/>
      <c r="JBG673" s="7"/>
      <c r="JBH673" s="7"/>
      <c r="JBI673" s="7"/>
      <c r="JBJ673" s="7"/>
      <c r="JBK673" s="7"/>
      <c r="JBL673" s="7"/>
      <c r="JBM673" s="7"/>
      <c r="JBN673" s="7"/>
      <c r="JBO673" s="7"/>
      <c r="JBP673" s="7"/>
      <c r="JBQ673" s="7"/>
      <c r="JBR673" s="7"/>
      <c r="JBS673" s="7"/>
      <c r="JBT673" s="7"/>
      <c r="JBU673" s="7"/>
      <c r="JBV673" s="7"/>
      <c r="JBW673" s="7"/>
      <c r="JBX673" s="7"/>
      <c r="JBY673" s="7"/>
      <c r="JBZ673" s="7"/>
      <c r="JCA673" s="7"/>
      <c r="JCB673" s="7"/>
      <c r="JCC673" s="7"/>
      <c r="JCD673" s="7"/>
      <c r="JCE673" s="7"/>
      <c r="JCF673" s="7"/>
      <c r="JCG673" s="7"/>
      <c r="JCH673" s="7"/>
      <c r="JCI673" s="7"/>
      <c r="JCJ673" s="7"/>
      <c r="JCK673" s="7"/>
      <c r="JCL673" s="7"/>
      <c r="JCM673" s="7"/>
      <c r="JCN673" s="7"/>
      <c r="JCO673" s="7"/>
      <c r="JCP673" s="7"/>
      <c r="JCQ673" s="7"/>
      <c r="JCR673" s="7"/>
      <c r="JCS673" s="7"/>
      <c r="JCT673" s="7"/>
      <c r="JCU673" s="7"/>
      <c r="JCV673" s="7"/>
      <c r="JCW673" s="7"/>
      <c r="JCX673" s="7"/>
      <c r="JCY673" s="7"/>
      <c r="JCZ673" s="7"/>
      <c r="JDA673" s="7"/>
      <c r="JDB673" s="7"/>
      <c r="JDC673" s="7"/>
      <c r="JDD673" s="7"/>
      <c r="JDE673" s="7"/>
      <c r="JDF673" s="7"/>
      <c r="JDG673" s="7"/>
      <c r="JDH673" s="7"/>
      <c r="JDI673" s="7"/>
      <c r="JDJ673" s="7"/>
      <c r="JDK673" s="7"/>
      <c r="JDL673" s="7"/>
      <c r="JDM673" s="7"/>
      <c r="JDN673" s="7"/>
      <c r="JDO673" s="7"/>
      <c r="JDP673" s="7"/>
      <c r="JDQ673" s="7"/>
      <c r="JDR673" s="7"/>
      <c r="JDS673" s="7"/>
      <c r="JDT673" s="7"/>
      <c r="JDU673" s="7"/>
      <c r="JDV673" s="7"/>
      <c r="JDW673" s="7"/>
      <c r="JDX673" s="7"/>
      <c r="JDY673" s="7"/>
      <c r="JDZ673" s="7"/>
      <c r="JEA673" s="7"/>
      <c r="JEB673" s="7"/>
      <c r="JEC673" s="7"/>
      <c r="JED673" s="7"/>
      <c r="JEE673" s="7"/>
      <c r="JEF673" s="7"/>
      <c r="JEG673" s="7"/>
      <c r="JEH673" s="7"/>
      <c r="JEI673" s="7"/>
      <c r="JEJ673" s="7"/>
      <c r="JEK673" s="7"/>
      <c r="JEL673" s="7"/>
      <c r="JEM673" s="7"/>
      <c r="JEN673" s="7"/>
      <c r="JEO673" s="7"/>
      <c r="JEP673" s="7"/>
      <c r="JEQ673" s="7"/>
      <c r="JER673" s="7"/>
      <c r="JES673" s="7"/>
      <c r="JET673" s="7"/>
      <c r="JEU673" s="7"/>
      <c r="JEV673" s="7"/>
      <c r="JEW673" s="7"/>
      <c r="JEX673" s="7"/>
      <c r="JEY673" s="7"/>
      <c r="JEZ673" s="7"/>
      <c r="JFA673" s="7"/>
      <c r="JFB673" s="7"/>
      <c r="JFC673" s="7"/>
      <c r="JFD673" s="7"/>
      <c r="JFE673" s="7"/>
      <c r="JFF673" s="7"/>
      <c r="JFG673" s="7"/>
      <c r="JFH673" s="7"/>
      <c r="JFI673" s="7"/>
      <c r="JFJ673" s="7"/>
      <c r="JFK673" s="7"/>
      <c r="JFL673" s="7"/>
      <c r="JFM673" s="7"/>
      <c r="JFN673" s="7"/>
      <c r="JFO673" s="7"/>
      <c r="JFP673" s="7"/>
      <c r="JFQ673" s="7"/>
      <c r="JFR673" s="7"/>
      <c r="JFS673" s="7"/>
      <c r="JFT673" s="7"/>
      <c r="JFU673" s="7"/>
      <c r="JFV673" s="7"/>
      <c r="JFW673" s="7"/>
      <c r="JFX673" s="7"/>
      <c r="JFY673" s="7"/>
      <c r="JFZ673" s="7"/>
      <c r="JGA673" s="7"/>
      <c r="JGB673" s="7"/>
      <c r="JGC673" s="7"/>
      <c r="JGD673" s="7"/>
      <c r="JGE673" s="7"/>
      <c r="JGF673" s="7"/>
      <c r="JGG673" s="7"/>
      <c r="JGH673" s="7"/>
      <c r="JGI673" s="7"/>
      <c r="JGJ673" s="7"/>
      <c r="JGK673" s="7"/>
      <c r="JGL673" s="7"/>
      <c r="JGM673" s="7"/>
      <c r="JGN673" s="7"/>
      <c r="JGO673" s="7"/>
      <c r="JGP673" s="7"/>
      <c r="JGQ673" s="7"/>
      <c r="JGR673" s="7"/>
      <c r="JGS673" s="7"/>
      <c r="JGT673" s="7"/>
      <c r="JGU673" s="7"/>
      <c r="JGV673" s="7"/>
      <c r="JGW673" s="7"/>
      <c r="JGX673" s="7"/>
      <c r="JGY673" s="7"/>
      <c r="JGZ673" s="7"/>
      <c r="JHA673" s="7"/>
      <c r="JHB673" s="7"/>
      <c r="JHC673" s="7"/>
      <c r="JHD673" s="7"/>
      <c r="JHE673" s="7"/>
      <c r="JHF673" s="7"/>
      <c r="JHG673" s="7"/>
      <c r="JHH673" s="7"/>
      <c r="JHI673" s="7"/>
      <c r="JHJ673" s="7"/>
      <c r="JHK673" s="7"/>
      <c r="JHL673" s="7"/>
      <c r="JHM673" s="7"/>
      <c r="JHN673" s="7"/>
      <c r="JHO673" s="7"/>
      <c r="JHP673" s="7"/>
      <c r="JHQ673" s="7"/>
      <c r="JHR673" s="7"/>
      <c r="JHS673" s="7"/>
      <c r="JHT673" s="7"/>
      <c r="JHU673" s="7"/>
      <c r="JHV673" s="7"/>
      <c r="JHW673" s="7"/>
      <c r="JHX673" s="7"/>
      <c r="JHY673" s="7"/>
      <c r="JHZ673" s="7"/>
      <c r="JIA673" s="7"/>
      <c r="JIB673" s="7"/>
      <c r="JIC673" s="7"/>
      <c r="JID673" s="7"/>
      <c r="JIE673" s="7"/>
      <c r="JIF673" s="7"/>
      <c r="JIG673" s="7"/>
      <c r="JIH673" s="7"/>
      <c r="JII673" s="7"/>
      <c r="JIJ673" s="7"/>
      <c r="JIK673" s="7"/>
      <c r="JIL673" s="7"/>
      <c r="JIM673" s="7"/>
      <c r="JIN673" s="7"/>
      <c r="JIO673" s="7"/>
      <c r="JIP673" s="7"/>
      <c r="JIQ673" s="7"/>
      <c r="JIR673" s="7"/>
      <c r="JIS673" s="7"/>
      <c r="JIT673" s="7"/>
      <c r="JIU673" s="7"/>
      <c r="JIV673" s="7"/>
      <c r="JIW673" s="7"/>
      <c r="JIX673" s="7"/>
      <c r="JIY673" s="7"/>
      <c r="JIZ673" s="7"/>
      <c r="JJA673" s="7"/>
      <c r="JJB673" s="7"/>
      <c r="JJC673" s="7"/>
      <c r="JJD673" s="7"/>
      <c r="JJE673" s="7"/>
      <c r="JJF673" s="7"/>
      <c r="JJG673" s="7"/>
      <c r="JJH673" s="7"/>
      <c r="JJI673" s="7"/>
      <c r="JJJ673" s="7"/>
      <c r="JJK673" s="7"/>
      <c r="JJL673" s="7"/>
      <c r="JJM673" s="7"/>
      <c r="JJN673" s="7"/>
      <c r="JJO673" s="7"/>
      <c r="JJP673" s="7"/>
      <c r="JJQ673" s="7"/>
      <c r="JJR673" s="7"/>
      <c r="JJS673" s="7"/>
      <c r="JJT673" s="7"/>
      <c r="JJU673" s="7"/>
      <c r="JJV673" s="7"/>
      <c r="JJW673" s="7"/>
      <c r="JJX673" s="7"/>
      <c r="JJY673" s="7"/>
      <c r="JJZ673" s="7"/>
      <c r="JKA673" s="7"/>
      <c r="JKB673" s="7"/>
      <c r="JKC673" s="7"/>
      <c r="JKD673" s="7"/>
      <c r="JKE673" s="7"/>
      <c r="JKF673" s="7"/>
      <c r="JKG673" s="7"/>
      <c r="JKH673" s="7"/>
      <c r="JKI673" s="7"/>
      <c r="JKJ673" s="7"/>
      <c r="JKK673" s="7"/>
      <c r="JKL673" s="7"/>
      <c r="JKM673" s="7"/>
      <c r="JKN673" s="7"/>
      <c r="JKO673" s="7"/>
      <c r="JKP673" s="7"/>
      <c r="JKQ673" s="7"/>
      <c r="JKR673" s="7"/>
      <c r="JKS673" s="7"/>
      <c r="JKT673" s="7"/>
      <c r="JKU673" s="7"/>
      <c r="JKV673" s="7"/>
      <c r="JKW673" s="7"/>
      <c r="JKX673" s="7"/>
      <c r="JKY673" s="7"/>
      <c r="JKZ673" s="7"/>
      <c r="JLA673" s="7"/>
      <c r="JLB673" s="7"/>
      <c r="JLC673" s="7"/>
      <c r="JLD673" s="7"/>
      <c r="JLE673" s="7"/>
      <c r="JLF673" s="7"/>
      <c r="JLG673" s="7"/>
      <c r="JLH673" s="7"/>
      <c r="JLI673" s="7"/>
      <c r="JLJ673" s="7"/>
      <c r="JLK673" s="7"/>
      <c r="JLL673" s="7"/>
      <c r="JLM673" s="7"/>
      <c r="JLN673" s="7"/>
      <c r="JLO673" s="7"/>
      <c r="JLP673" s="7"/>
      <c r="JLQ673" s="7"/>
      <c r="JLR673" s="7"/>
      <c r="JLS673" s="7"/>
      <c r="JLT673" s="7"/>
      <c r="JLU673" s="7"/>
      <c r="JLV673" s="7"/>
      <c r="JLW673" s="7"/>
      <c r="JLX673" s="7"/>
      <c r="JLY673" s="7"/>
      <c r="JLZ673" s="7"/>
      <c r="JMA673" s="7"/>
      <c r="JMB673" s="7"/>
      <c r="JMC673" s="7"/>
      <c r="JMD673" s="7"/>
      <c r="JME673" s="7"/>
      <c r="JMF673" s="7"/>
      <c r="JMG673" s="7"/>
      <c r="JMH673" s="7"/>
      <c r="JMI673" s="7"/>
      <c r="JMJ673" s="7"/>
      <c r="JMK673" s="7"/>
      <c r="JML673" s="7"/>
      <c r="JMM673" s="7"/>
      <c r="JMN673" s="7"/>
      <c r="JMO673" s="7"/>
      <c r="JMP673" s="7"/>
      <c r="JMQ673" s="7"/>
      <c r="JMR673" s="7"/>
      <c r="JMS673" s="7"/>
      <c r="JMT673" s="7"/>
      <c r="JMU673" s="7"/>
      <c r="JMV673" s="7"/>
      <c r="JMW673" s="7"/>
      <c r="JMX673" s="7"/>
      <c r="JMY673" s="7"/>
      <c r="JMZ673" s="7"/>
      <c r="JNA673" s="7"/>
      <c r="JNB673" s="7"/>
      <c r="JNC673" s="7"/>
      <c r="JND673" s="7"/>
      <c r="JNE673" s="7"/>
      <c r="JNF673" s="7"/>
      <c r="JNG673" s="7"/>
      <c r="JNH673" s="7"/>
      <c r="JNI673" s="7"/>
      <c r="JNJ673" s="7"/>
      <c r="JNK673" s="7"/>
      <c r="JNL673" s="7"/>
      <c r="JNM673" s="7"/>
      <c r="JNN673" s="7"/>
      <c r="JNO673" s="7"/>
      <c r="JNP673" s="7"/>
      <c r="JNQ673" s="7"/>
      <c r="JNR673" s="7"/>
      <c r="JNS673" s="7"/>
      <c r="JNT673" s="7"/>
      <c r="JNU673" s="7"/>
      <c r="JNV673" s="7"/>
      <c r="JNW673" s="7"/>
      <c r="JNX673" s="7"/>
      <c r="JNY673" s="7"/>
      <c r="JNZ673" s="7"/>
      <c r="JOA673" s="7"/>
      <c r="JOB673" s="7"/>
      <c r="JOC673" s="7"/>
      <c r="JOD673" s="7"/>
      <c r="JOE673" s="7"/>
      <c r="JOF673" s="7"/>
      <c r="JOG673" s="7"/>
      <c r="JOH673" s="7"/>
      <c r="JOI673" s="7"/>
      <c r="JOJ673" s="7"/>
      <c r="JOK673" s="7"/>
      <c r="JOL673" s="7"/>
      <c r="JOM673" s="7"/>
      <c r="JON673" s="7"/>
      <c r="JOO673" s="7"/>
      <c r="JOP673" s="7"/>
      <c r="JOQ673" s="7"/>
      <c r="JOR673" s="7"/>
      <c r="JOS673" s="7"/>
      <c r="JOT673" s="7"/>
      <c r="JOU673" s="7"/>
      <c r="JOV673" s="7"/>
      <c r="JOW673" s="7"/>
      <c r="JOX673" s="7"/>
      <c r="JOY673" s="7"/>
      <c r="JOZ673" s="7"/>
      <c r="JPA673" s="7"/>
      <c r="JPB673" s="7"/>
      <c r="JPC673" s="7"/>
      <c r="JPD673" s="7"/>
      <c r="JPE673" s="7"/>
      <c r="JPF673" s="7"/>
      <c r="JPG673" s="7"/>
      <c r="JPH673" s="7"/>
      <c r="JPI673" s="7"/>
      <c r="JPJ673" s="7"/>
      <c r="JPK673" s="7"/>
      <c r="JPL673" s="7"/>
      <c r="JPM673" s="7"/>
      <c r="JPN673" s="7"/>
      <c r="JPO673" s="7"/>
      <c r="JPP673" s="7"/>
      <c r="JPQ673" s="7"/>
      <c r="JPR673" s="7"/>
      <c r="JPS673" s="7"/>
      <c r="JPT673" s="7"/>
      <c r="JPU673" s="7"/>
      <c r="JPV673" s="7"/>
      <c r="JPW673" s="7"/>
      <c r="JPX673" s="7"/>
      <c r="JPY673" s="7"/>
      <c r="JPZ673" s="7"/>
      <c r="JQA673" s="7"/>
      <c r="JQB673" s="7"/>
      <c r="JQC673" s="7"/>
      <c r="JQD673" s="7"/>
      <c r="JQE673" s="7"/>
      <c r="JQF673" s="7"/>
      <c r="JQG673" s="7"/>
      <c r="JQH673" s="7"/>
      <c r="JQI673" s="7"/>
      <c r="JQJ673" s="7"/>
      <c r="JQK673" s="7"/>
      <c r="JQL673" s="7"/>
      <c r="JQM673" s="7"/>
      <c r="JQN673" s="7"/>
      <c r="JQO673" s="7"/>
      <c r="JQP673" s="7"/>
      <c r="JQQ673" s="7"/>
      <c r="JQR673" s="7"/>
      <c r="JQS673" s="7"/>
      <c r="JQT673" s="7"/>
      <c r="JQU673" s="7"/>
      <c r="JQV673" s="7"/>
      <c r="JQW673" s="7"/>
      <c r="JQX673" s="7"/>
      <c r="JQY673" s="7"/>
      <c r="JQZ673" s="7"/>
      <c r="JRA673" s="7"/>
      <c r="JRB673" s="7"/>
      <c r="JRC673" s="7"/>
      <c r="JRD673" s="7"/>
      <c r="JRE673" s="7"/>
      <c r="JRF673" s="7"/>
      <c r="JRG673" s="7"/>
      <c r="JRH673" s="7"/>
      <c r="JRI673" s="7"/>
      <c r="JRJ673" s="7"/>
      <c r="JRK673" s="7"/>
      <c r="JRL673" s="7"/>
      <c r="JRM673" s="7"/>
      <c r="JRN673" s="7"/>
      <c r="JRO673" s="7"/>
      <c r="JRP673" s="7"/>
      <c r="JRQ673" s="7"/>
      <c r="JRR673" s="7"/>
      <c r="JRS673" s="7"/>
      <c r="JRT673" s="7"/>
      <c r="JRU673" s="7"/>
      <c r="JRV673" s="7"/>
      <c r="JRW673" s="7"/>
      <c r="JRX673" s="7"/>
      <c r="JRY673" s="7"/>
      <c r="JRZ673" s="7"/>
      <c r="JSA673" s="7"/>
      <c r="JSB673" s="7"/>
      <c r="JSC673" s="7"/>
      <c r="JSD673" s="7"/>
      <c r="JSE673" s="7"/>
      <c r="JSF673" s="7"/>
      <c r="JSG673" s="7"/>
      <c r="JSH673" s="7"/>
      <c r="JSI673" s="7"/>
      <c r="JSJ673" s="7"/>
      <c r="JSK673" s="7"/>
      <c r="JSL673" s="7"/>
      <c r="JSM673" s="7"/>
      <c r="JSN673" s="7"/>
      <c r="JSO673" s="7"/>
      <c r="JSP673" s="7"/>
      <c r="JSQ673" s="7"/>
      <c r="JSR673" s="7"/>
      <c r="JSS673" s="7"/>
      <c r="JST673" s="7"/>
      <c r="JSU673" s="7"/>
      <c r="JSV673" s="7"/>
      <c r="JSW673" s="7"/>
      <c r="JSX673" s="7"/>
      <c r="JSY673" s="7"/>
      <c r="JSZ673" s="7"/>
      <c r="JTA673" s="7"/>
      <c r="JTB673" s="7"/>
      <c r="JTC673" s="7"/>
      <c r="JTD673" s="7"/>
      <c r="JTE673" s="7"/>
      <c r="JTF673" s="7"/>
      <c r="JTG673" s="7"/>
      <c r="JTH673" s="7"/>
      <c r="JTI673" s="7"/>
      <c r="JTJ673" s="7"/>
      <c r="JTK673" s="7"/>
      <c r="JTL673" s="7"/>
      <c r="JTM673" s="7"/>
      <c r="JTN673" s="7"/>
      <c r="JTO673" s="7"/>
      <c r="JTP673" s="7"/>
      <c r="JTQ673" s="7"/>
      <c r="JTR673" s="7"/>
      <c r="JTS673" s="7"/>
      <c r="JTT673" s="7"/>
      <c r="JTU673" s="7"/>
      <c r="JTV673" s="7"/>
      <c r="JTW673" s="7"/>
      <c r="JTX673" s="7"/>
      <c r="JTY673" s="7"/>
      <c r="JTZ673" s="7"/>
      <c r="JUA673" s="7"/>
      <c r="JUB673" s="7"/>
      <c r="JUC673" s="7"/>
      <c r="JUD673" s="7"/>
      <c r="JUE673" s="7"/>
      <c r="JUF673" s="7"/>
      <c r="JUG673" s="7"/>
      <c r="JUH673" s="7"/>
      <c r="JUI673" s="7"/>
      <c r="JUJ673" s="7"/>
      <c r="JUK673" s="7"/>
      <c r="JUL673" s="7"/>
      <c r="JUM673" s="7"/>
      <c r="JUN673" s="7"/>
      <c r="JUO673" s="7"/>
      <c r="JUP673" s="7"/>
      <c r="JUQ673" s="7"/>
      <c r="JUR673" s="7"/>
      <c r="JUS673" s="7"/>
      <c r="JUT673" s="7"/>
      <c r="JUU673" s="7"/>
      <c r="JUV673" s="7"/>
      <c r="JUW673" s="7"/>
      <c r="JUX673" s="7"/>
      <c r="JUY673" s="7"/>
      <c r="JUZ673" s="7"/>
      <c r="JVA673" s="7"/>
      <c r="JVB673" s="7"/>
      <c r="JVC673" s="7"/>
      <c r="JVD673" s="7"/>
      <c r="JVE673" s="7"/>
      <c r="JVF673" s="7"/>
      <c r="JVG673" s="7"/>
      <c r="JVH673" s="7"/>
      <c r="JVI673" s="7"/>
      <c r="JVJ673" s="7"/>
      <c r="JVK673" s="7"/>
      <c r="JVL673" s="7"/>
      <c r="JVM673" s="7"/>
      <c r="JVN673" s="7"/>
      <c r="JVO673" s="7"/>
      <c r="JVP673" s="7"/>
      <c r="JVQ673" s="7"/>
      <c r="JVR673" s="7"/>
      <c r="JVS673" s="7"/>
      <c r="JVT673" s="7"/>
      <c r="JVU673" s="7"/>
      <c r="JVV673" s="7"/>
      <c r="JVW673" s="7"/>
      <c r="JVX673" s="7"/>
      <c r="JVY673" s="7"/>
      <c r="JVZ673" s="7"/>
      <c r="JWA673" s="7"/>
      <c r="JWB673" s="7"/>
      <c r="JWC673" s="7"/>
      <c r="JWD673" s="7"/>
      <c r="JWE673" s="7"/>
      <c r="JWF673" s="7"/>
      <c r="JWG673" s="7"/>
      <c r="JWH673" s="7"/>
      <c r="JWI673" s="7"/>
      <c r="JWJ673" s="7"/>
      <c r="JWK673" s="7"/>
      <c r="JWL673" s="7"/>
      <c r="JWM673" s="7"/>
      <c r="JWN673" s="7"/>
      <c r="JWO673" s="7"/>
      <c r="JWP673" s="7"/>
      <c r="JWQ673" s="7"/>
      <c r="JWR673" s="7"/>
      <c r="JWS673" s="7"/>
      <c r="JWT673" s="7"/>
      <c r="JWU673" s="7"/>
      <c r="JWV673" s="7"/>
      <c r="JWW673" s="7"/>
      <c r="JWX673" s="7"/>
      <c r="JWY673" s="7"/>
      <c r="JWZ673" s="7"/>
      <c r="JXA673" s="7"/>
      <c r="JXB673" s="7"/>
      <c r="JXC673" s="7"/>
      <c r="JXD673" s="7"/>
      <c r="JXE673" s="7"/>
      <c r="JXF673" s="7"/>
      <c r="JXG673" s="7"/>
      <c r="JXH673" s="7"/>
      <c r="JXI673" s="7"/>
      <c r="JXJ673" s="7"/>
      <c r="JXK673" s="7"/>
      <c r="JXL673" s="7"/>
      <c r="JXM673" s="7"/>
      <c r="JXN673" s="7"/>
      <c r="JXO673" s="7"/>
      <c r="JXP673" s="7"/>
      <c r="JXQ673" s="7"/>
      <c r="JXR673" s="7"/>
      <c r="JXS673" s="7"/>
      <c r="JXT673" s="7"/>
      <c r="JXU673" s="7"/>
      <c r="JXV673" s="7"/>
      <c r="JXW673" s="7"/>
      <c r="JXX673" s="7"/>
      <c r="JXY673" s="7"/>
      <c r="JXZ673" s="7"/>
      <c r="JYA673" s="7"/>
      <c r="JYB673" s="7"/>
      <c r="JYC673" s="7"/>
      <c r="JYD673" s="7"/>
      <c r="JYE673" s="7"/>
      <c r="JYF673" s="7"/>
      <c r="JYG673" s="7"/>
      <c r="JYH673" s="7"/>
      <c r="JYI673" s="7"/>
      <c r="JYJ673" s="7"/>
      <c r="JYK673" s="7"/>
      <c r="JYL673" s="7"/>
      <c r="JYM673" s="7"/>
      <c r="JYN673" s="7"/>
      <c r="JYO673" s="7"/>
      <c r="JYP673" s="7"/>
      <c r="JYQ673" s="7"/>
      <c r="JYR673" s="7"/>
      <c r="JYS673" s="7"/>
      <c r="JYT673" s="7"/>
      <c r="JYU673" s="7"/>
      <c r="JYV673" s="7"/>
      <c r="JYW673" s="7"/>
      <c r="JYX673" s="7"/>
      <c r="JYY673" s="7"/>
      <c r="JYZ673" s="7"/>
      <c r="JZA673" s="7"/>
      <c r="JZB673" s="7"/>
      <c r="JZC673" s="7"/>
      <c r="JZD673" s="7"/>
      <c r="JZE673" s="7"/>
      <c r="JZF673" s="7"/>
      <c r="JZG673" s="7"/>
      <c r="JZH673" s="7"/>
      <c r="JZI673" s="7"/>
      <c r="JZJ673" s="7"/>
      <c r="JZK673" s="7"/>
      <c r="JZL673" s="7"/>
      <c r="JZM673" s="7"/>
      <c r="JZN673" s="7"/>
      <c r="JZO673" s="7"/>
      <c r="JZP673" s="7"/>
      <c r="JZQ673" s="7"/>
      <c r="JZR673" s="7"/>
      <c r="JZS673" s="7"/>
      <c r="JZT673" s="7"/>
      <c r="JZU673" s="7"/>
      <c r="JZV673" s="7"/>
      <c r="JZW673" s="7"/>
      <c r="JZX673" s="7"/>
      <c r="JZY673" s="7"/>
      <c r="JZZ673" s="7"/>
      <c r="KAA673" s="7"/>
      <c r="KAB673" s="7"/>
      <c r="KAC673" s="7"/>
      <c r="KAD673" s="7"/>
      <c r="KAE673" s="7"/>
      <c r="KAF673" s="7"/>
      <c r="KAG673" s="7"/>
      <c r="KAH673" s="7"/>
      <c r="KAI673" s="7"/>
      <c r="KAJ673" s="7"/>
      <c r="KAK673" s="7"/>
      <c r="KAL673" s="7"/>
      <c r="KAM673" s="7"/>
      <c r="KAN673" s="7"/>
      <c r="KAO673" s="7"/>
      <c r="KAP673" s="7"/>
      <c r="KAQ673" s="7"/>
      <c r="KAR673" s="7"/>
      <c r="KAS673" s="7"/>
      <c r="KAT673" s="7"/>
      <c r="KAU673" s="7"/>
      <c r="KAV673" s="7"/>
      <c r="KAW673" s="7"/>
      <c r="KAX673" s="7"/>
      <c r="KAY673" s="7"/>
      <c r="KAZ673" s="7"/>
      <c r="KBA673" s="7"/>
      <c r="KBB673" s="7"/>
      <c r="KBC673" s="7"/>
      <c r="KBD673" s="7"/>
      <c r="KBE673" s="7"/>
      <c r="KBF673" s="7"/>
      <c r="KBG673" s="7"/>
      <c r="KBH673" s="7"/>
      <c r="KBI673" s="7"/>
      <c r="KBJ673" s="7"/>
      <c r="KBK673" s="7"/>
      <c r="KBL673" s="7"/>
      <c r="KBM673" s="7"/>
      <c r="KBN673" s="7"/>
      <c r="KBO673" s="7"/>
      <c r="KBP673" s="7"/>
      <c r="KBQ673" s="7"/>
      <c r="KBR673" s="7"/>
      <c r="KBS673" s="7"/>
      <c r="KBT673" s="7"/>
      <c r="KBU673" s="7"/>
      <c r="KBV673" s="7"/>
      <c r="KBW673" s="7"/>
      <c r="KBX673" s="7"/>
      <c r="KBY673" s="7"/>
      <c r="KBZ673" s="7"/>
      <c r="KCA673" s="7"/>
      <c r="KCB673" s="7"/>
      <c r="KCC673" s="7"/>
      <c r="KCD673" s="7"/>
      <c r="KCE673" s="7"/>
      <c r="KCF673" s="7"/>
      <c r="KCG673" s="7"/>
      <c r="KCH673" s="7"/>
      <c r="KCI673" s="7"/>
      <c r="KCJ673" s="7"/>
      <c r="KCK673" s="7"/>
      <c r="KCL673" s="7"/>
      <c r="KCM673" s="7"/>
      <c r="KCN673" s="7"/>
      <c r="KCO673" s="7"/>
      <c r="KCP673" s="7"/>
      <c r="KCQ673" s="7"/>
      <c r="KCR673" s="7"/>
      <c r="KCS673" s="7"/>
      <c r="KCT673" s="7"/>
      <c r="KCU673" s="7"/>
      <c r="KCV673" s="7"/>
      <c r="KCW673" s="7"/>
      <c r="KCX673" s="7"/>
      <c r="KCY673" s="7"/>
      <c r="KCZ673" s="7"/>
      <c r="KDA673" s="7"/>
      <c r="KDB673" s="7"/>
      <c r="KDC673" s="7"/>
      <c r="KDD673" s="7"/>
      <c r="KDE673" s="7"/>
      <c r="KDF673" s="7"/>
      <c r="KDG673" s="7"/>
      <c r="KDH673" s="7"/>
      <c r="KDI673" s="7"/>
      <c r="KDJ673" s="7"/>
      <c r="KDK673" s="7"/>
      <c r="KDL673" s="7"/>
      <c r="KDM673" s="7"/>
      <c r="KDN673" s="7"/>
      <c r="KDO673" s="7"/>
      <c r="KDP673" s="7"/>
      <c r="KDQ673" s="7"/>
      <c r="KDR673" s="7"/>
      <c r="KDS673" s="7"/>
      <c r="KDT673" s="7"/>
      <c r="KDU673" s="7"/>
      <c r="KDV673" s="7"/>
      <c r="KDW673" s="7"/>
      <c r="KDX673" s="7"/>
      <c r="KDY673" s="7"/>
      <c r="KDZ673" s="7"/>
      <c r="KEA673" s="7"/>
      <c r="KEB673" s="7"/>
      <c r="KEC673" s="7"/>
      <c r="KED673" s="7"/>
      <c r="KEE673" s="7"/>
      <c r="KEF673" s="7"/>
      <c r="KEG673" s="7"/>
      <c r="KEH673" s="7"/>
      <c r="KEI673" s="7"/>
      <c r="KEJ673" s="7"/>
      <c r="KEK673" s="7"/>
      <c r="KEL673" s="7"/>
      <c r="KEM673" s="7"/>
      <c r="KEN673" s="7"/>
      <c r="KEO673" s="7"/>
      <c r="KEP673" s="7"/>
      <c r="KEQ673" s="7"/>
      <c r="KER673" s="7"/>
      <c r="KES673" s="7"/>
      <c r="KET673" s="7"/>
      <c r="KEU673" s="7"/>
      <c r="KEV673" s="7"/>
      <c r="KEW673" s="7"/>
      <c r="KEX673" s="7"/>
      <c r="KEY673" s="7"/>
      <c r="KEZ673" s="7"/>
      <c r="KFA673" s="7"/>
      <c r="KFB673" s="7"/>
      <c r="KFC673" s="7"/>
      <c r="KFD673" s="7"/>
      <c r="KFE673" s="7"/>
      <c r="KFF673" s="7"/>
      <c r="KFG673" s="7"/>
      <c r="KFH673" s="7"/>
      <c r="KFI673" s="7"/>
      <c r="KFJ673" s="7"/>
      <c r="KFK673" s="7"/>
      <c r="KFL673" s="7"/>
      <c r="KFM673" s="7"/>
      <c r="KFN673" s="7"/>
      <c r="KFO673" s="7"/>
      <c r="KFP673" s="7"/>
      <c r="KFQ673" s="7"/>
      <c r="KFR673" s="7"/>
      <c r="KFS673" s="7"/>
      <c r="KFT673" s="7"/>
      <c r="KFU673" s="7"/>
      <c r="KFV673" s="7"/>
      <c r="KFW673" s="7"/>
      <c r="KFX673" s="7"/>
      <c r="KFY673" s="7"/>
      <c r="KFZ673" s="7"/>
      <c r="KGA673" s="7"/>
      <c r="KGB673" s="7"/>
      <c r="KGC673" s="7"/>
      <c r="KGD673" s="7"/>
      <c r="KGE673" s="7"/>
      <c r="KGF673" s="7"/>
      <c r="KGG673" s="7"/>
      <c r="KGH673" s="7"/>
      <c r="KGI673" s="7"/>
      <c r="KGJ673" s="7"/>
      <c r="KGK673" s="7"/>
      <c r="KGL673" s="7"/>
      <c r="KGM673" s="7"/>
      <c r="KGN673" s="7"/>
      <c r="KGO673" s="7"/>
      <c r="KGP673" s="7"/>
      <c r="KGQ673" s="7"/>
      <c r="KGR673" s="7"/>
      <c r="KGS673" s="7"/>
      <c r="KGT673" s="7"/>
      <c r="KGU673" s="7"/>
      <c r="KGV673" s="7"/>
      <c r="KGW673" s="7"/>
      <c r="KGX673" s="7"/>
      <c r="KGY673" s="7"/>
      <c r="KGZ673" s="7"/>
      <c r="KHA673" s="7"/>
      <c r="KHB673" s="7"/>
      <c r="KHC673" s="7"/>
      <c r="KHD673" s="7"/>
      <c r="KHE673" s="7"/>
      <c r="KHF673" s="7"/>
      <c r="KHG673" s="7"/>
      <c r="KHH673" s="7"/>
      <c r="KHI673" s="7"/>
      <c r="KHJ673" s="7"/>
      <c r="KHK673" s="7"/>
      <c r="KHL673" s="7"/>
      <c r="KHM673" s="7"/>
      <c r="KHN673" s="7"/>
      <c r="KHO673" s="7"/>
      <c r="KHP673" s="7"/>
      <c r="KHQ673" s="7"/>
      <c r="KHR673" s="7"/>
      <c r="KHS673" s="7"/>
      <c r="KHT673" s="7"/>
      <c r="KHU673" s="7"/>
      <c r="KHV673" s="7"/>
      <c r="KHW673" s="7"/>
      <c r="KHX673" s="7"/>
      <c r="KHY673" s="7"/>
      <c r="KHZ673" s="7"/>
      <c r="KIA673" s="7"/>
      <c r="KIB673" s="7"/>
      <c r="KIC673" s="7"/>
      <c r="KID673" s="7"/>
      <c r="KIE673" s="7"/>
      <c r="KIF673" s="7"/>
      <c r="KIG673" s="7"/>
      <c r="KIH673" s="7"/>
      <c r="KII673" s="7"/>
      <c r="KIJ673" s="7"/>
      <c r="KIK673" s="7"/>
      <c r="KIL673" s="7"/>
      <c r="KIM673" s="7"/>
      <c r="KIN673" s="7"/>
      <c r="KIO673" s="7"/>
      <c r="KIP673" s="7"/>
      <c r="KIQ673" s="7"/>
      <c r="KIR673" s="7"/>
      <c r="KIS673" s="7"/>
      <c r="KIT673" s="7"/>
      <c r="KIU673" s="7"/>
      <c r="KIV673" s="7"/>
      <c r="KIW673" s="7"/>
      <c r="KIX673" s="7"/>
      <c r="KIY673" s="7"/>
      <c r="KIZ673" s="7"/>
      <c r="KJA673" s="7"/>
      <c r="KJB673" s="7"/>
      <c r="KJC673" s="7"/>
      <c r="KJD673" s="7"/>
      <c r="KJE673" s="7"/>
      <c r="KJF673" s="7"/>
      <c r="KJG673" s="7"/>
      <c r="KJH673" s="7"/>
      <c r="KJI673" s="7"/>
      <c r="KJJ673" s="7"/>
      <c r="KJK673" s="7"/>
      <c r="KJL673" s="7"/>
      <c r="KJM673" s="7"/>
      <c r="KJN673" s="7"/>
      <c r="KJO673" s="7"/>
      <c r="KJP673" s="7"/>
      <c r="KJQ673" s="7"/>
      <c r="KJR673" s="7"/>
      <c r="KJS673" s="7"/>
      <c r="KJT673" s="7"/>
      <c r="KJU673" s="7"/>
      <c r="KJV673" s="7"/>
      <c r="KJW673" s="7"/>
      <c r="KJX673" s="7"/>
      <c r="KJY673" s="7"/>
      <c r="KJZ673" s="7"/>
      <c r="KKA673" s="7"/>
      <c r="KKB673" s="7"/>
      <c r="KKC673" s="7"/>
      <c r="KKD673" s="7"/>
      <c r="KKE673" s="7"/>
      <c r="KKF673" s="7"/>
      <c r="KKG673" s="7"/>
      <c r="KKH673" s="7"/>
      <c r="KKI673" s="7"/>
      <c r="KKJ673" s="7"/>
      <c r="KKK673" s="7"/>
      <c r="KKL673" s="7"/>
      <c r="KKM673" s="7"/>
      <c r="KKN673" s="7"/>
      <c r="KKO673" s="7"/>
      <c r="KKP673" s="7"/>
      <c r="KKQ673" s="7"/>
      <c r="KKR673" s="7"/>
      <c r="KKS673" s="7"/>
      <c r="KKT673" s="7"/>
      <c r="KKU673" s="7"/>
      <c r="KKV673" s="7"/>
      <c r="KKW673" s="7"/>
      <c r="KKX673" s="7"/>
      <c r="KKY673" s="7"/>
      <c r="KKZ673" s="7"/>
      <c r="KLA673" s="7"/>
      <c r="KLB673" s="7"/>
      <c r="KLC673" s="7"/>
      <c r="KLD673" s="7"/>
      <c r="KLE673" s="7"/>
      <c r="KLF673" s="7"/>
      <c r="KLG673" s="7"/>
      <c r="KLH673" s="7"/>
      <c r="KLI673" s="7"/>
      <c r="KLJ673" s="7"/>
      <c r="KLK673" s="7"/>
      <c r="KLL673" s="7"/>
      <c r="KLM673" s="7"/>
      <c r="KLN673" s="7"/>
      <c r="KLO673" s="7"/>
      <c r="KLP673" s="7"/>
      <c r="KLQ673" s="7"/>
      <c r="KLR673" s="7"/>
      <c r="KLS673" s="7"/>
      <c r="KLT673" s="7"/>
      <c r="KLU673" s="7"/>
      <c r="KLV673" s="7"/>
      <c r="KLW673" s="7"/>
      <c r="KLX673" s="7"/>
      <c r="KLY673" s="7"/>
      <c r="KLZ673" s="7"/>
      <c r="KMA673" s="7"/>
      <c r="KMB673" s="7"/>
      <c r="KMC673" s="7"/>
      <c r="KMD673" s="7"/>
      <c r="KME673" s="7"/>
      <c r="KMF673" s="7"/>
      <c r="KMG673" s="7"/>
      <c r="KMH673" s="7"/>
      <c r="KMI673" s="7"/>
      <c r="KMJ673" s="7"/>
      <c r="KMK673" s="7"/>
      <c r="KML673" s="7"/>
      <c r="KMM673" s="7"/>
      <c r="KMN673" s="7"/>
      <c r="KMO673" s="7"/>
      <c r="KMP673" s="7"/>
      <c r="KMQ673" s="7"/>
      <c r="KMR673" s="7"/>
      <c r="KMS673" s="7"/>
      <c r="KMT673" s="7"/>
      <c r="KMU673" s="7"/>
      <c r="KMV673" s="7"/>
      <c r="KMW673" s="7"/>
      <c r="KMX673" s="7"/>
      <c r="KMY673" s="7"/>
      <c r="KMZ673" s="7"/>
      <c r="KNA673" s="7"/>
      <c r="KNB673" s="7"/>
      <c r="KNC673" s="7"/>
      <c r="KND673" s="7"/>
      <c r="KNE673" s="7"/>
      <c r="KNF673" s="7"/>
      <c r="KNG673" s="7"/>
      <c r="KNH673" s="7"/>
      <c r="KNI673" s="7"/>
      <c r="KNJ673" s="7"/>
      <c r="KNK673" s="7"/>
      <c r="KNL673" s="7"/>
      <c r="KNM673" s="7"/>
      <c r="KNN673" s="7"/>
      <c r="KNO673" s="7"/>
      <c r="KNP673" s="7"/>
      <c r="KNQ673" s="7"/>
      <c r="KNR673" s="7"/>
      <c r="KNS673" s="7"/>
      <c r="KNT673" s="7"/>
      <c r="KNU673" s="7"/>
      <c r="KNV673" s="7"/>
      <c r="KNW673" s="7"/>
      <c r="KNX673" s="7"/>
      <c r="KNY673" s="7"/>
      <c r="KNZ673" s="7"/>
      <c r="KOA673" s="7"/>
      <c r="KOB673" s="7"/>
      <c r="KOC673" s="7"/>
      <c r="KOD673" s="7"/>
      <c r="KOE673" s="7"/>
      <c r="KOF673" s="7"/>
      <c r="KOG673" s="7"/>
      <c r="KOH673" s="7"/>
      <c r="KOI673" s="7"/>
      <c r="KOJ673" s="7"/>
      <c r="KOK673" s="7"/>
      <c r="KOL673" s="7"/>
      <c r="KOM673" s="7"/>
      <c r="KON673" s="7"/>
      <c r="KOO673" s="7"/>
      <c r="KOP673" s="7"/>
      <c r="KOQ673" s="7"/>
      <c r="KOR673" s="7"/>
      <c r="KOS673" s="7"/>
      <c r="KOT673" s="7"/>
      <c r="KOU673" s="7"/>
      <c r="KOV673" s="7"/>
      <c r="KOW673" s="7"/>
      <c r="KOX673" s="7"/>
      <c r="KOY673" s="7"/>
      <c r="KOZ673" s="7"/>
      <c r="KPA673" s="7"/>
      <c r="KPB673" s="7"/>
      <c r="KPC673" s="7"/>
      <c r="KPD673" s="7"/>
      <c r="KPE673" s="7"/>
      <c r="KPF673" s="7"/>
      <c r="KPG673" s="7"/>
      <c r="KPH673" s="7"/>
      <c r="KPI673" s="7"/>
      <c r="KPJ673" s="7"/>
      <c r="KPK673" s="7"/>
      <c r="KPL673" s="7"/>
      <c r="KPM673" s="7"/>
      <c r="KPN673" s="7"/>
      <c r="KPO673" s="7"/>
      <c r="KPP673" s="7"/>
      <c r="KPQ673" s="7"/>
      <c r="KPR673" s="7"/>
      <c r="KPS673" s="7"/>
      <c r="KPT673" s="7"/>
      <c r="KPU673" s="7"/>
      <c r="KPV673" s="7"/>
      <c r="KPW673" s="7"/>
      <c r="KPX673" s="7"/>
      <c r="KPY673" s="7"/>
      <c r="KPZ673" s="7"/>
      <c r="KQA673" s="7"/>
      <c r="KQB673" s="7"/>
      <c r="KQC673" s="7"/>
      <c r="KQD673" s="7"/>
      <c r="KQE673" s="7"/>
      <c r="KQF673" s="7"/>
      <c r="KQG673" s="7"/>
      <c r="KQH673" s="7"/>
      <c r="KQI673" s="7"/>
      <c r="KQJ673" s="7"/>
      <c r="KQK673" s="7"/>
      <c r="KQL673" s="7"/>
      <c r="KQM673" s="7"/>
      <c r="KQN673" s="7"/>
      <c r="KQO673" s="7"/>
      <c r="KQP673" s="7"/>
      <c r="KQQ673" s="7"/>
      <c r="KQR673" s="7"/>
      <c r="KQS673" s="7"/>
      <c r="KQT673" s="7"/>
      <c r="KQU673" s="7"/>
      <c r="KQV673" s="7"/>
      <c r="KQW673" s="7"/>
      <c r="KQX673" s="7"/>
      <c r="KQY673" s="7"/>
      <c r="KQZ673" s="7"/>
      <c r="KRA673" s="7"/>
      <c r="KRB673" s="7"/>
      <c r="KRC673" s="7"/>
      <c r="KRD673" s="7"/>
      <c r="KRE673" s="7"/>
      <c r="KRF673" s="7"/>
      <c r="KRG673" s="7"/>
      <c r="KRH673" s="7"/>
      <c r="KRI673" s="7"/>
      <c r="KRJ673" s="7"/>
      <c r="KRK673" s="7"/>
      <c r="KRL673" s="7"/>
      <c r="KRM673" s="7"/>
      <c r="KRN673" s="7"/>
      <c r="KRO673" s="7"/>
      <c r="KRP673" s="7"/>
      <c r="KRQ673" s="7"/>
      <c r="KRR673" s="7"/>
      <c r="KRS673" s="7"/>
      <c r="KRT673" s="7"/>
      <c r="KRU673" s="7"/>
      <c r="KRV673" s="7"/>
      <c r="KRW673" s="7"/>
      <c r="KRX673" s="7"/>
      <c r="KRY673" s="7"/>
      <c r="KRZ673" s="7"/>
      <c r="KSA673" s="7"/>
      <c r="KSB673" s="7"/>
      <c r="KSC673" s="7"/>
      <c r="KSD673" s="7"/>
      <c r="KSE673" s="7"/>
      <c r="KSF673" s="7"/>
      <c r="KSG673" s="7"/>
      <c r="KSH673" s="7"/>
      <c r="KSI673" s="7"/>
      <c r="KSJ673" s="7"/>
      <c r="KSK673" s="7"/>
      <c r="KSL673" s="7"/>
      <c r="KSM673" s="7"/>
      <c r="KSN673" s="7"/>
      <c r="KSO673" s="7"/>
      <c r="KSP673" s="7"/>
      <c r="KSQ673" s="7"/>
      <c r="KSR673" s="7"/>
      <c r="KSS673" s="7"/>
      <c r="KST673" s="7"/>
      <c r="KSU673" s="7"/>
      <c r="KSV673" s="7"/>
      <c r="KSW673" s="7"/>
      <c r="KSX673" s="7"/>
      <c r="KSY673" s="7"/>
      <c r="KSZ673" s="7"/>
      <c r="KTA673" s="7"/>
      <c r="KTB673" s="7"/>
      <c r="KTC673" s="7"/>
      <c r="KTD673" s="7"/>
      <c r="KTE673" s="7"/>
      <c r="KTF673" s="7"/>
      <c r="KTG673" s="7"/>
      <c r="KTH673" s="7"/>
      <c r="KTI673" s="7"/>
      <c r="KTJ673" s="7"/>
      <c r="KTK673" s="7"/>
      <c r="KTL673" s="7"/>
      <c r="KTM673" s="7"/>
      <c r="KTN673" s="7"/>
      <c r="KTO673" s="7"/>
      <c r="KTP673" s="7"/>
      <c r="KTQ673" s="7"/>
      <c r="KTR673" s="7"/>
      <c r="KTS673" s="7"/>
      <c r="KTT673" s="7"/>
      <c r="KTU673" s="7"/>
      <c r="KTV673" s="7"/>
      <c r="KTW673" s="7"/>
      <c r="KTX673" s="7"/>
      <c r="KTY673" s="7"/>
      <c r="KTZ673" s="7"/>
      <c r="KUA673" s="7"/>
      <c r="KUB673" s="7"/>
      <c r="KUC673" s="7"/>
      <c r="KUD673" s="7"/>
      <c r="KUE673" s="7"/>
      <c r="KUF673" s="7"/>
      <c r="KUG673" s="7"/>
      <c r="KUH673" s="7"/>
      <c r="KUI673" s="7"/>
      <c r="KUJ673" s="7"/>
      <c r="KUK673" s="7"/>
      <c r="KUL673" s="7"/>
      <c r="KUM673" s="7"/>
      <c r="KUN673" s="7"/>
      <c r="KUO673" s="7"/>
      <c r="KUP673" s="7"/>
      <c r="KUQ673" s="7"/>
      <c r="KUR673" s="7"/>
      <c r="KUS673" s="7"/>
      <c r="KUT673" s="7"/>
      <c r="KUU673" s="7"/>
      <c r="KUV673" s="7"/>
      <c r="KUW673" s="7"/>
      <c r="KUX673" s="7"/>
      <c r="KUY673" s="7"/>
      <c r="KUZ673" s="7"/>
      <c r="KVA673" s="7"/>
      <c r="KVB673" s="7"/>
      <c r="KVC673" s="7"/>
      <c r="KVD673" s="7"/>
      <c r="KVE673" s="7"/>
      <c r="KVF673" s="7"/>
      <c r="KVG673" s="7"/>
      <c r="KVH673" s="7"/>
      <c r="KVI673" s="7"/>
      <c r="KVJ673" s="7"/>
      <c r="KVK673" s="7"/>
      <c r="KVL673" s="7"/>
      <c r="KVM673" s="7"/>
      <c r="KVN673" s="7"/>
      <c r="KVO673" s="7"/>
      <c r="KVP673" s="7"/>
      <c r="KVQ673" s="7"/>
      <c r="KVR673" s="7"/>
      <c r="KVS673" s="7"/>
      <c r="KVT673" s="7"/>
      <c r="KVU673" s="7"/>
      <c r="KVV673" s="7"/>
      <c r="KVW673" s="7"/>
      <c r="KVX673" s="7"/>
      <c r="KVY673" s="7"/>
      <c r="KVZ673" s="7"/>
      <c r="KWA673" s="7"/>
      <c r="KWB673" s="7"/>
      <c r="KWC673" s="7"/>
      <c r="KWD673" s="7"/>
      <c r="KWE673" s="7"/>
      <c r="KWF673" s="7"/>
      <c r="KWG673" s="7"/>
      <c r="KWH673" s="7"/>
      <c r="KWI673" s="7"/>
      <c r="KWJ673" s="7"/>
      <c r="KWK673" s="7"/>
      <c r="KWL673" s="7"/>
      <c r="KWM673" s="7"/>
      <c r="KWN673" s="7"/>
      <c r="KWO673" s="7"/>
      <c r="KWP673" s="7"/>
      <c r="KWQ673" s="7"/>
      <c r="KWR673" s="7"/>
      <c r="KWS673" s="7"/>
      <c r="KWT673" s="7"/>
      <c r="KWU673" s="7"/>
      <c r="KWV673" s="7"/>
      <c r="KWW673" s="7"/>
      <c r="KWX673" s="7"/>
      <c r="KWY673" s="7"/>
      <c r="KWZ673" s="7"/>
      <c r="KXA673" s="7"/>
      <c r="KXB673" s="7"/>
      <c r="KXC673" s="7"/>
      <c r="KXD673" s="7"/>
      <c r="KXE673" s="7"/>
      <c r="KXF673" s="7"/>
      <c r="KXG673" s="7"/>
      <c r="KXH673" s="7"/>
      <c r="KXI673" s="7"/>
      <c r="KXJ673" s="7"/>
      <c r="KXK673" s="7"/>
      <c r="KXL673" s="7"/>
      <c r="KXM673" s="7"/>
      <c r="KXN673" s="7"/>
      <c r="KXO673" s="7"/>
      <c r="KXP673" s="7"/>
      <c r="KXQ673" s="7"/>
      <c r="KXR673" s="7"/>
      <c r="KXS673" s="7"/>
      <c r="KXT673" s="7"/>
      <c r="KXU673" s="7"/>
      <c r="KXV673" s="7"/>
      <c r="KXW673" s="7"/>
      <c r="KXX673" s="7"/>
      <c r="KXY673" s="7"/>
      <c r="KXZ673" s="7"/>
      <c r="KYA673" s="7"/>
      <c r="KYB673" s="7"/>
      <c r="KYC673" s="7"/>
      <c r="KYD673" s="7"/>
      <c r="KYE673" s="7"/>
      <c r="KYF673" s="7"/>
      <c r="KYG673" s="7"/>
      <c r="KYH673" s="7"/>
      <c r="KYI673" s="7"/>
      <c r="KYJ673" s="7"/>
      <c r="KYK673" s="7"/>
      <c r="KYL673" s="7"/>
      <c r="KYM673" s="7"/>
      <c r="KYN673" s="7"/>
      <c r="KYO673" s="7"/>
      <c r="KYP673" s="7"/>
      <c r="KYQ673" s="7"/>
      <c r="KYR673" s="7"/>
      <c r="KYS673" s="7"/>
      <c r="KYT673" s="7"/>
      <c r="KYU673" s="7"/>
      <c r="KYV673" s="7"/>
      <c r="KYW673" s="7"/>
      <c r="KYX673" s="7"/>
      <c r="KYY673" s="7"/>
      <c r="KYZ673" s="7"/>
      <c r="KZA673" s="7"/>
      <c r="KZB673" s="7"/>
      <c r="KZC673" s="7"/>
      <c r="KZD673" s="7"/>
      <c r="KZE673" s="7"/>
      <c r="KZF673" s="7"/>
      <c r="KZG673" s="7"/>
      <c r="KZH673" s="7"/>
      <c r="KZI673" s="7"/>
      <c r="KZJ673" s="7"/>
      <c r="KZK673" s="7"/>
      <c r="KZL673" s="7"/>
      <c r="KZM673" s="7"/>
      <c r="KZN673" s="7"/>
      <c r="KZO673" s="7"/>
      <c r="KZP673" s="7"/>
      <c r="KZQ673" s="7"/>
      <c r="KZR673" s="7"/>
      <c r="KZS673" s="7"/>
      <c r="KZT673" s="7"/>
      <c r="KZU673" s="7"/>
      <c r="KZV673" s="7"/>
      <c r="KZW673" s="7"/>
      <c r="KZX673" s="7"/>
      <c r="KZY673" s="7"/>
      <c r="KZZ673" s="7"/>
      <c r="LAA673" s="7"/>
      <c r="LAB673" s="7"/>
      <c r="LAC673" s="7"/>
      <c r="LAD673" s="7"/>
      <c r="LAE673" s="7"/>
      <c r="LAF673" s="7"/>
      <c r="LAG673" s="7"/>
      <c r="LAH673" s="7"/>
      <c r="LAI673" s="7"/>
      <c r="LAJ673" s="7"/>
      <c r="LAK673" s="7"/>
      <c r="LAL673" s="7"/>
      <c r="LAM673" s="7"/>
      <c r="LAN673" s="7"/>
      <c r="LAO673" s="7"/>
      <c r="LAP673" s="7"/>
      <c r="LAQ673" s="7"/>
      <c r="LAR673" s="7"/>
      <c r="LAS673" s="7"/>
      <c r="LAT673" s="7"/>
      <c r="LAU673" s="7"/>
      <c r="LAV673" s="7"/>
      <c r="LAW673" s="7"/>
      <c r="LAX673" s="7"/>
      <c r="LAY673" s="7"/>
      <c r="LAZ673" s="7"/>
      <c r="LBA673" s="7"/>
      <c r="LBB673" s="7"/>
      <c r="LBC673" s="7"/>
      <c r="LBD673" s="7"/>
      <c r="LBE673" s="7"/>
      <c r="LBF673" s="7"/>
      <c r="LBG673" s="7"/>
      <c r="LBH673" s="7"/>
      <c r="LBI673" s="7"/>
      <c r="LBJ673" s="7"/>
      <c r="LBK673" s="7"/>
      <c r="LBL673" s="7"/>
      <c r="LBM673" s="7"/>
      <c r="LBN673" s="7"/>
      <c r="LBO673" s="7"/>
      <c r="LBP673" s="7"/>
      <c r="LBQ673" s="7"/>
      <c r="LBR673" s="7"/>
      <c r="LBS673" s="7"/>
      <c r="LBT673" s="7"/>
      <c r="LBU673" s="7"/>
      <c r="LBV673" s="7"/>
      <c r="LBW673" s="7"/>
      <c r="LBX673" s="7"/>
      <c r="LBY673" s="7"/>
      <c r="LBZ673" s="7"/>
      <c r="LCA673" s="7"/>
      <c r="LCB673" s="7"/>
      <c r="LCC673" s="7"/>
      <c r="LCD673" s="7"/>
      <c r="LCE673" s="7"/>
      <c r="LCF673" s="7"/>
      <c r="LCG673" s="7"/>
      <c r="LCH673" s="7"/>
      <c r="LCI673" s="7"/>
      <c r="LCJ673" s="7"/>
      <c r="LCK673" s="7"/>
      <c r="LCL673" s="7"/>
      <c r="LCM673" s="7"/>
      <c r="LCN673" s="7"/>
      <c r="LCO673" s="7"/>
      <c r="LCP673" s="7"/>
      <c r="LCQ673" s="7"/>
      <c r="LCR673" s="7"/>
      <c r="LCS673" s="7"/>
      <c r="LCT673" s="7"/>
      <c r="LCU673" s="7"/>
      <c r="LCV673" s="7"/>
      <c r="LCW673" s="7"/>
      <c r="LCX673" s="7"/>
      <c r="LCY673" s="7"/>
      <c r="LCZ673" s="7"/>
      <c r="LDA673" s="7"/>
      <c r="LDB673" s="7"/>
      <c r="LDC673" s="7"/>
      <c r="LDD673" s="7"/>
      <c r="LDE673" s="7"/>
      <c r="LDF673" s="7"/>
      <c r="LDG673" s="7"/>
      <c r="LDH673" s="7"/>
      <c r="LDI673" s="7"/>
      <c r="LDJ673" s="7"/>
      <c r="LDK673" s="7"/>
      <c r="LDL673" s="7"/>
      <c r="LDM673" s="7"/>
      <c r="LDN673" s="7"/>
      <c r="LDO673" s="7"/>
      <c r="LDP673" s="7"/>
      <c r="LDQ673" s="7"/>
      <c r="LDR673" s="7"/>
      <c r="LDS673" s="7"/>
      <c r="LDT673" s="7"/>
      <c r="LDU673" s="7"/>
      <c r="LDV673" s="7"/>
      <c r="LDW673" s="7"/>
      <c r="LDX673" s="7"/>
      <c r="LDY673" s="7"/>
      <c r="LDZ673" s="7"/>
      <c r="LEA673" s="7"/>
      <c r="LEB673" s="7"/>
      <c r="LEC673" s="7"/>
      <c r="LED673" s="7"/>
      <c r="LEE673" s="7"/>
      <c r="LEF673" s="7"/>
      <c r="LEG673" s="7"/>
      <c r="LEH673" s="7"/>
      <c r="LEI673" s="7"/>
      <c r="LEJ673" s="7"/>
      <c r="LEK673" s="7"/>
      <c r="LEL673" s="7"/>
      <c r="LEM673" s="7"/>
      <c r="LEN673" s="7"/>
      <c r="LEO673" s="7"/>
      <c r="LEP673" s="7"/>
      <c r="LEQ673" s="7"/>
      <c r="LER673" s="7"/>
      <c r="LES673" s="7"/>
      <c r="LET673" s="7"/>
      <c r="LEU673" s="7"/>
      <c r="LEV673" s="7"/>
      <c r="LEW673" s="7"/>
      <c r="LEX673" s="7"/>
      <c r="LEY673" s="7"/>
      <c r="LEZ673" s="7"/>
      <c r="LFA673" s="7"/>
      <c r="LFB673" s="7"/>
      <c r="LFC673" s="7"/>
      <c r="LFD673" s="7"/>
      <c r="LFE673" s="7"/>
      <c r="LFF673" s="7"/>
      <c r="LFG673" s="7"/>
      <c r="LFH673" s="7"/>
      <c r="LFI673" s="7"/>
      <c r="LFJ673" s="7"/>
      <c r="LFK673" s="7"/>
      <c r="LFL673" s="7"/>
      <c r="LFM673" s="7"/>
      <c r="LFN673" s="7"/>
      <c r="LFO673" s="7"/>
      <c r="LFP673" s="7"/>
      <c r="LFQ673" s="7"/>
      <c r="LFR673" s="7"/>
      <c r="LFS673" s="7"/>
      <c r="LFT673" s="7"/>
      <c r="LFU673" s="7"/>
      <c r="LFV673" s="7"/>
      <c r="LFW673" s="7"/>
      <c r="LFX673" s="7"/>
      <c r="LFY673" s="7"/>
      <c r="LFZ673" s="7"/>
      <c r="LGA673" s="7"/>
      <c r="LGB673" s="7"/>
      <c r="LGC673" s="7"/>
      <c r="LGD673" s="7"/>
      <c r="LGE673" s="7"/>
      <c r="LGF673" s="7"/>
      <c r="LGG673" s="7"/>
      <c r="LGH673" s="7"/>
      <c r="LGI673" s="7"/>
      <c r="LGJ673" s="7"/>
      <c r="LGK673" s="7"/>
      <c r="LGL673" s="7"/>
      <c r="LGM673" s="7"/>
      <c r="LGN673" s="7"/>
      <c r="LGO673" s="7"/>
      <c r="LGP673" s="7"/>
      <c r="LGQ673" s="7"/>
      <c r="LGR673" s="7"/>
      <c r="LGS673" s="7"/>
      <c r="LGT673" s="7"/>
      <c r="LGU673" s="7"/>
      <c r="LGV673" s="7"/>
      <c r="LGW673" s="7"/>
      <c r="LGX673" s="7"/>
      <c r="LGY673" s="7"/>
      <c r="LGZ673" s="7"/>
      <c r="LHA673" s="7"/>
      <c r="LHB673" s="7"/>
      <c r="LHC673" s="7"/>
      <c r="LHD673" s="7"/>
      <c r="LHE673" s="7"/>
      <c r="LHF673" s="7"/>
      <c r="LHG673" s="7"/>
      <c r="LHH673" s="7"/>
      <c r="LHI673" s="7"/>
      <c r="LHJ673" s="7"/>
      <c r="LHK673" s="7"/>
      <c r="LHL673" s="7"/>
      <c r="LHM673" s="7"/>
      <c r="LHN673" s="7"/>
      <c r="LHO673" s="7"/>
      <c r="LHP673" s="7"/>
      <c r="LHQ673" s="7"/>
      <c r="LHR673" s="7"/>
      <c r="LHS673" s="7"/>
      <c r="LHT673" s="7"/>
      <c r="LHU673" s="7"/>
      <c r="LHV673" s="7"/>
      <c r="LHW673" s="7"/>
      <c r="LHX673" s="7"/>
      <c r="LHY673" s="7"/>
      <c r="LHZ673" s="7"/>
      <c r="LIA673" s="7"/>
      <c r="LIB673" s="7"/>
      <c r="LIC673" s="7"/>
      <c r="LID673" s="7"/>
      <c r="LIE673" s="7"/>
      <c r="LIF673" s="7"/>
      <c r="LIG673" s="7"/>
      <c r="LIH673" s="7"/>
      <c r="LII673" s="7"/>
      <c r="LIJ673" s="7"/>
      <c r="LIK673" s="7"/>
      <c r="LIL673" s="7"/>
      <c r="LIM673" s="7"/>
      <c r="LIN673" s="7"/>
      <c r="LIO673" s="7"/>
      <c r="LIP673" s="7"/>
      <c r="LIQ673" s="7"/>
      <c r="LIR673" s="7"/>
      <c r="LIS673" s="7"/>
      <c r="LIT673" s="7"/>
      <c r="LIU673" s="7"/>
      <c r="LIV673" s="7"/>
      <c r="LIW673" s="7"/>
      <c r="LIX673" s="7"/>
      <c r="LIY673" s="7"/>
      <c r="LIZ673" s="7"/>
      <c r="LJA673" s="7"/>
      <c r="LJB673" s="7"/>
      <c r="LJC673" s="7"/>
      <c r="LJD673" s="7"/>
      <c r="LJE673" s="7"/>
      <c r="LJF673" s="7"/>
      <c r="LJG673" s="7"/>
      <c r="LJH673" s="7"/>
      <c r="LJI673" s="7"/>
      <c r="LJJ673" s="7"/>
      <c r="LJK673" s="7"/>
      <c r="LJL673" s="7"/>
      <c r="LJM673" s="7"/>
      <c r="LJN673" s="7"/>
      <c r="LJO673" s="7"/>
      <c r="LJP673" s="7"/>
      <c r="LJQ673" s="7"/>
      <c r="LJR673" s="7"/>
      <c r="LJS673" s="7"/>
      <c r="LJT673" s="7"/>
      <c r="LJU673" s="7"/>
      <c r="LJV673" s="7"/>
      <c r="LJW673" s="7"/>
      <c r="LJX673" s="7"/>
      <c r="LJY673" s="7"/>
      <c r="LJZ673" s="7"/>
      <c r="LKA673" s="7"/>
      <c r="LKB673" s="7"/>
      <c r="LKC673" s="7"/>
      <c r="LKD673" s="7"/>
      <c r="LKE673" s="7"/>
      <c r="LKF673" s="7"/>
      <c r="LKG673" s="7"/>
      <c r="LKH673" s="7"/>
      <c r="LKI673" s="7"/>
      <c r="LKJ673" s="7"/>
      <c r="LKK673" s="7"/>
      <c r="LKL673" s="7"/>
      <c r="LKM673" s="7"/>
      <c r="LKN673" s="7"/>
      <c r="LKO673" s="7"/>
      <c r="LKP673" s="7"/>
      <c r="LKQ673" s="7"/>
      <c r="LKR673" s="7"/>
      <c r="LKS673" s="7"/>
      <c r="LKT673" s="7"/>
      <c r="LKU673" s="7"/>
      <c r="LKV673" s="7"/>
      <c r="LKW673" s="7"/>
      <c r="LKX673" s="7"/>
      <c r="LKY673" s="7"/>
      <c r="LKZ673" s="7"/>
      <c r="LLA673" s="7"/>
      <c r="LLB673" s="7"/>
      <c r="LLC673" s="7"/>
      <c r="LLD673" s="7"/>
      <c r="LLE673" s="7"/>
      <c r="LLF673" s="7"/>
      <c r="LLG673" s="7"/>
      <c r="LLH673" s="7"/>
      <c r="LLI673" s="7"/>
      <c r="LLJ673" s="7"/>
      <c r="LLK673" s="7"/>
      <c r="LLL673" s="7"/>
      <c r="LLM673" s="7"/>
      <c r="LLN673" s="7"/>
      <c r="LLO673" s="7"/>
      <c r="LLP673" s="7"/>
      <c r="LLQ673" s="7"/>
      <c r="LLR673" s="7"/>
      <c r="LLS673" s="7"/>
      <c r="LLT673" s="7"/>
      <c r="LLU673" s="7"/>
      <c r="LLV673" s="7"/>
      <c r="LLW673" s="7"/>
      <c r="LLX673" s="7"/>
      <c r="LLY673" s="7"/>
      <c r="LLZ673" s="7"/>
      <c r="LMA673" s="7"/>
      <c r="LMB673" s="7"/>
      <c r="LMC673" s="7"/>
      <c r="LMD673" s="7"/>
      <c r="LME673" s="7"/>
      <c r="LMF673" s="7"/>
      <c r="LMG673" s="7"/>
      <c r="LMH673" s="7"/>
      <c r="LMI673" s="7"/>
      <c r="LMJ673" s="7"/>
      <c r="LMK673" s="7"/>
      <c r="LML673" s="7"/>
      <c r="LMM673" s="7"/>
      <c r="LMN673" s="7"/>
      <c r="LMO673" s="7"/>
      <c r="LMP673" s="7"/>
      <c r="LMQ673" s="7"/>
      <c r="LMR673" s="7"/>
      <c r="LMS673" s="7"/>
      <c r="LMT673" s="7"/>
      <c r="LMU673" s="7"/>
      <c r="LMV673" s="7"/>
      <c r="LMW673" s="7"/>
      <c r="LMX673" s="7"/>
      <c r="LMY673" s="7"/>
      <c r="LMZ673" s="7"/>
      <c r="LNA673" s="7"/>
      <c r="LNB673" s="7"/>
      <c r="LNC673" s="7"/>
      <c r="LND673" s="7"/>
      <c r="LNE673" s="7"/>
      <c r="LNF673" s="7"/>
      <c r="LNG673" s="7"/>
      <c r="LNH673" s="7"/>
      <c r="LNI673" s="7"/>
      <c r="LNJ673" s="7"/>
      <c r="LNK673" s="7"/>
      <c r="LNL673" s="7"/>
      <c r="LNM673" s="7"/>
      <c r="LNN673" s="7"/>
      <c r="LNO673" s="7"/>
      <c r="LNP673" s="7"/>
      <c r="LNQ673" s="7"/>
      <c r="LNR673" s="7"/>
      <c r="LNS673" s="7"/>
      <c r="LNT673" s="7"/>
      <c r="LNU673" s="7"/>
      <c r="LNV673" s="7"/>
      <c r="LNW673" s="7"/>
      <c r="LNX673" s="7"/>
      <c r="LNY673" s="7"/>
      <c r="LNZ673" s="7"/>
      <c r="LOA673" s="7"/>
      <c r="LOB673" s="7"/>
      <c r="LOC673" s="7"/>
      <c r="LOD673" s="7"/>
      <c r="LOE673" s="7"/>
      <c r="LOF673" s="7"/>
      <c r="LOG673" s="7"/>
      <c r="LOH673" s="7"/>
      <c r="LOI673" s="7"/>
      <c r="LOJ673" s="7"/>
      <c r="LOK673" s="7"/>
      <c r="LOL673" s="7"/>
      <c r="LOM673" s="7"/>
      <c r="LON673" s="7"/>
      <c r="LOO673" s="7"/>
      <c r="LOP673" s="7"/>
      <c r="LOQ673" s="7"/>
      <c r="LOR673" s="7"/>
      <c r="LOS673" s="7"/>
      <c r="LOT673" s="7"/>
      <c r="LOU673" s="7"/>
      <c r="LOV673" s="7"/>
      <c r="LOW673" s="7"/>
      <c r="LOX673" s="7"/>
      <c r="LOY673" s="7"/>
      <c r="LOZ673" s="7"/>
      <c r="LPA673" s="7"/>
      <c r="LPB673" s="7"/>
      <c r="LPC673" s="7"/>
      <c r="LPD673" s="7"/>
      <c r="LPE673" s="7"/>
      <c r="LPF673" s="7"/>
      <c r="LPG673" s="7"/>
      <c r="LPH673" s="7"/>
      <c r="LPI673" s="7"/>
      <c r="LPJ673" s="7"/>
      <c r="LPK673" s="7"/>
      <c r="LPL673" s="7"/>
      <c r="LPM673" s="7"/>
      <c r="LPN673" s="7"/>
      <c r="LPO673" s="7"/>
      <c r="LPP673" s="7"/>
      <c r="LPQ673" s="7"/>
      <c r="LPR673" s="7"/>
      <c r="LPS673" s="7"/>
      <c r="LPT673" s="7"/>
      <c r="LPU673" s="7"/>
      <c r="LPV673" s="7"/>
      <c r="LPW673" s="7"/>
      <c r="LPX673" s="7"/>
      <c r="LPY673" s="7"/>
      <c r="LPZ673" s="7"/>
      <c r="LQA673" s="7"/>
      <c r="LQB673" s="7"/>
      <c r="LQC673" s="7"/>
      <c r="LQD673" s="7"/>
      <c r="LQE673" s="7"/>
      <c r="LQF673" s="7"/>
      <c r="LQG673" s="7"/>
      <c r="LQH673" s="7"/>
      <c r="LQI673" s="7"/>
      <c r="LQJ673" s="7"/>
      <c r="LQK673" s="7"/>
      <c r="LQL673" s="7"/>
      <c r="LQM673" s="7"/>
      <c r="LQN673" s="7"/>
      <c r="LQO673" s="7"/>
      <c r="LQP673" s="7"/>
      <c r="LQQ673" s="7"/>
      <c r="LQR673" s="7"/>
      <c r="LQS673" s="7"/>
      <c r="LQT673" s="7"/>
      <c r="LQU673" s="7"/>
      <c r="LQV673" s="7"/>
      <c r="LQW673" s="7"/>
      <c r="LQX673" s="7"/>
      <c r="LQY673" s="7"/>
      <c r="LQZ673" s="7"/>
      <c r="LRA673" s="7"/>
      <c r="LRB673" s="7"/>
      <c r="LRC673" s="7"/>
      <c r="LRD673" s="7"/>
      <c r="LRE673" s="7"/>
      <c r="LRF673" s="7"/>
      <c r="LRG673" s="7"/>
      <c r="LRH673" s="7"/>
      <c r="LRI673" s="7"/>
      <c r="LRJ673" s="7"/>
      <c r="LRK673" s="7"/>
      <c r="LRL673" s="7"/>
      <c r="LRM673" s="7"/>
      <c r="LRN673" s="7"/>
      <c r="LRO673" s="7"/>
      <c r="LRP673" s="7"/>
      <c r="LRQ673" s="7"/>
      <c r="LRR673" s="7"/>
      <c r="LRS673" s="7"/>
      <c r="LRT673" s="7"/>
      <c r="LRU673" s="7"/>
      <c r="LRV673" s="7"/>
      <c r="LRW673" s="7"/>
      <c r="LRX673" s="7"/>
      <c r="LRY673" s="7"/>
      <c r="LRZ673" s="7"/>
      <c r="LSA673" s="7"/>
      <c r="LSB673" s="7"/>
      <c r="LSC673" s="7"/>
      <c r="LSD673" s="7"/>
      <c r="LSE673" s="7"/>
      <c r="LSF673" s="7"/>
      <c r="LSG673" s="7"/>
      <c r="LSH673" s="7"/>
      <c r="LSI673" s="7"/>
      <c r="LSJ673" s="7"/>
      <c r="LSK673" s="7"/>
      <c r="LSL673" s="7"/>
      <c r="LSM673" s="7"/>
      <c r="LSN673" s="7"/>
      <c r="LSO673" s="7"/>
      <c r="LSP673" s="7"/>
      <c r="LSQ673" s="7"/>
      <c r="LSR673" s="7"/>
      <c r="LSS673" s="7"/>
      <c r="LST673" s="7"/>
      <c r="LSU673" s="7"/>
      <c r="LSV673" s="7"/>
      <c r="LSW673" s="7"/>
      <c r="LSX673" s="7"/>
      <c r="LSY673" s="7"/>
      <c r="LSZ673" s="7"/>
      <c r="LTA673" s="7"/>
      <c r="LTB673" s="7"/>
      <c r="LTC673" s="7"/>
      <c r="LTD673" s="7"/>
      <c r="LTE673" s="7"/>
      <c r="LTF673" s="7"/>
      <c r="LTG673" s="7"/>
      <c r="LTH673" s="7"/>
      <c r="LTI673" s="7"/>
      <c r="LTJ673" s="7"/>
      <c r="LTK673" s="7"/>
      <c r="LTL673" s="7"/>
      <c r="LTM673" s="7"/>
      <c r="LTN673" s="7"/>
      <c r="LTO673" s="7"/>
      <c r="LTP673" s="7"/>
      <c r="LTQ673" s="7"/>
      <c r="LTR673" s="7"/>
      <c r="LTS673" s="7"/>
      <c r="LTT673" s="7"/>
      <c r="LTU673" s="7"/>
      <c r="LTV673" s="7"/>
      <c r="LTW673" s="7"/>
      <c r="LTX673" s="7"/>
      <c r="LTY673" s="7"/>
      <c r="LTZ673" s="7"/>
      <c r="LUA673" s="7"/>
      <c r="LUB673" s="7"/>
      <c r="LUC673" s="7"/>
      <c r="LUD673" s="7"/>
      <c r="LUE673" s="7"/>
      <c r="LUF673" s="7"/>
      <c r="LUG673" s="7"/>
      <c r="LUH673" s="7"/>
      <c r="LUI673" s="7"/>
      <c r="LUJ673" s="7"/>
      <c r="LUK673" s="7"/>
      <c r="LUL673" s="7"/>
      <c r="LUM673" s="7"/>
      <c r="LUN673" s="7"/>
      <c r="LUO673" s="7"/>
      <c r="LUP673" s="7"/>
      <c r="LUQ673" s="7"/>
      <c r="LUR673" s="7"/>
      <c r="LUS673" s="7"/>
      <c r="LUT673" s="7"/>
      <c r="LUU673" s="7"/>
      <c r="LUV673" s="7"/>
      <c r="LUW673" s="7"/>
      <c r="LUX673" s="7"/>
      <c r="LUY673" s="7"/>
      <c r="LUZ673" s="7"/>
      <c r="LVA673" s="7"/>
      <c r="LVB673" s="7"/>
      <c r="LVC673" s="7"/>
      <c r="LVD673" s="7"/>
      <c r="LVE673" s="7"/>
      <c r="LVF673" s="7"/>
      <c r="LVG673" s="7"/>
      <c r="LVH673" s="7"/>
      <c r="LVI673" s="7"/>
      <c r="LVJ673" s="7"/>
      <c r="LVK673" s="7"/>
      <c r="LVL673" s="7"/>
      <c r="LVM673" s="7"/>
      <c r="LVN673" s="7"/>
      <c r="LVO673" s="7"/>
      <c r="LVP673" s="7"/>
      <c r="LVQ673" s="7"/>
      <c r="LVR673" s="7"/>
      <c r="LVS673" s="7"/>
      <c r="LVT673" s="7"/>
      <c r="LVU673" s="7"/>
      <c r="LVV673" s="7"/>
      <c r="LVW673" s="7"/>
      <c r="LVX673" s="7"/>
      <c r="LVY673" s="7"/>
      <c r="LVZ673" s="7"/>
      <c r="LWA673" s="7"/>
      <c r="LWB673" s="7"/>
      <c r="LWC673" s="7"/>
      <c r="LWD673" s="7"/>
      <c r="LWE673" s="7"/>
      <c r="LWF673" s="7"/>
      <c r="LWG673" s="7"/>
      <c r="LWH673" s="7"/>
      <c r="LWI673" s="7"/>
      <c r="LWJ673" s="7"/>
      <c r="LWK673" s="7"/>
      <c r="LWL673" s="7"/>
      <c r="LWM673" s="7"/>
      <c r="LWN673" s="7"/>
      <c r="LWO673" s="7"/>
      <c r="LWP673" s="7"/>
      <c r="LWQ673" s="7"/>
      <c r="LWR673" s="7"/>
      <c r="LWS673" s="7"/>
      <c r="LWT673" s="7"/>
      <c r="LWU673" s="7"/>
      <c r="LWV673" s="7"/>
      <c r="LWW673" s="7"/>
      <c r="LWX673" s="7"/>
      <c r="LWY673" s="7"/>
      <c r="LWZ673" s="7"/>
      <c r="LXA673" s="7"/>
      <c r="LXB673" s="7"/>
      <c r="LXC673" s="7"/>
      <c r="LXD673" s="7"/>
      <c r="LXE673" s="7"/>
      <c r="LXF673" s="7"/>
      <c r="LXG673" s="7"/>
      <c r="LXH673" s="7"/>
      <c r="LXI673" s="7"/>
      <c r="LXJ673" s="7"/>
      <c r="LXK673" s="7"/>
      <c r="LXL673" s="7"/>
      <c r="LXM673" s="7"/>
      <c r="LXN673" s="7"/>
      <c r="LXO673" s="7"/>
      <c r="LXP673" s="7"/>
      <c r="LXQ673" s="7"/>
      <c r="LXR673" s="7"/>
      <c r="LXS673" s="7"/>
      <c r="LXT673" s="7"/>
      <c r="LXU673" s="7"/>
      <c r="LXV673" s="7"/>
      <c r="LXW673" s="7"/>
      <c r="LXX673" s="7"/>
      <c r="LXY673" s="7"/>
      <c r="LXZ673" s="7"/>
      <c r="LYA673" s="7"/>
      <c r="LYB673" s="7"/>
      <c r="LYC673" s="7"/>
      <c r="LYD673" s="7"/>
      <c r="LYE673" s="7"/>
      <c r="LYF673" s="7"/>
      <c r="LYG673" s="7"/>
      <c r="LYH673" s="7"/>
      <c r="LYI673" s="7"/>
      <c r="LYJ673" s="7"/>
      <c r="LYK673" s="7"/>
      <c r="LYL673" s="7"/>
      <c r="LYM673" s="7"/>
      <c r="LYN673" s="7"/>
      <c r="LYO673" s="7"/>
      <c r="LYP673" s="7"/>
      <c r="LYQ673" s="7"/>
      <c r="LYR673" s="7"/>
      <c r="LYS673" s="7"/>
      <c r="LYT673" s="7"/>
      <c r="LYU673" s="7"/>
      <c r="LYV673" s="7"/>
      <c r="LYW673" s="7"/>
      <c r="LYX673" s="7"/>
      <c r="LYY673" s="7"/>
      <c r="LYZ673" s="7"/>
      <c r="LZA673" s="7"/>
      <c r="LZB673" s="7"/>
      <c r="LZC673" s="7"/>
      <c r="LZD673" s="7"/>
      <c r="LZE673" s="7"/>
      <c r="LZF673" s="7"/>
      <c r="LZG673" s="7"/>
      <c r="LZH673" s="7"/>
      <c r="LZI673" s="7"/>
      <c r="LZJ673" s="7"/>
      <c r="LZK673" s="7"/>
      <c r="LZL673" s="7"/>
      <c r="LZM673" s="7"/>
      <c r="LZN673" s="7"/>
      <c r="LZO673" s="7"/>
      <c r="LZP673" s="7"/>
      <c r="LZQ673" s="7"/>
      <c r="LZR673" s="7"/>
      <c r="LZS673" s="7"/>
      <c r="LZT673" s="7"/>
      <c r="LZU673" s="7"/>
      <c r="LZV673" s="7"/>
      <c r="LZW673" s="7"/>
      <c r="LZX673" s="7"/>
      <c r="LZY673" s="7"/>
      <c r="LZZ673" s="7"/>
      <c r="MAA673" s="7"/>
      <c r="MAB673" s="7"/>
      <c r="MAC673" s="7"/>
      <c r="MAD673" s="7"/>
      <c r="MAE673" s="7"/>
      <c r="MAF673" s="7"/>
      <c r="MAG673" s="7"/>
      <c r="MAH673" s="7"/>
      <c r="MAI673" s="7"/>
      <c r="MAJ673" s="7"/>
      <c r="MAK673" s="7"/>
      <c r="MAL673" s="7"/>
      <c r="MAM673" s="7"/>
      <c r="MAN673" s="7"/>
      <c r="MAO673" s="7"/>
      <c r="MAP673" s="7"/>
      <c r="MAQ673" s="7"/>
      <c r="MAR673" s="7"/>
      <c r="MAS673" s="7"/>
      <c r="MAT673" s="7"/>
      <c r="MAU673" s="7"/>
      <c r="MAV673" s="7"/>
      <c r="MAW673" s="7"/>
      <c r="MAX673" s="7"/>
      <c r="MAY673" s="7"/>
      <c r="MAZ673" s="7"/>
      <c r="MBA673" s="7"/>
      <c r="MBB673" s="7"/>
      <c r="MBC673" s="7"/>
      <c r="MBD673" s="7"/>
      <c r="MBE673" s="7"/>
      <c r="MBF673" s="7"/>
      <c r="MBG673" s="7"/>
      <c r="MBH673" s="7"/>
      <c r="MBI673" s="7"/>
      <c r="MBJ673" s="7"/>
      <c r="MBK673" s="7"/>
      <c r="MBL673" s="7"/>
      <c r="MBM673" s="7"/>
      <c r="MBN673" s="7"/>
      <c r="MBO673" s="7"/>
      <c r="MBP673" s="7"/>
      <c r="MBQ673" s="7"/>
      <c r="MBR673" s="7"/>
      <c r="MBS673" s="7"/>
      <c r="MBT673" s="7"/>
      <c r="MBU673" s="7"/>
      <c r="MBV673" s="7"/>
      <c r="MBW673" s="7"/>
      <c r="MBX673" s="7"/>
      <c r="MBY673" s="7"/>
      <c r="MBZ673" s="7"/>
      <c r="MCA673" s="7"/>
      <c r="MCB673" s="7"/>
      <c r="MCC673" s="7"/>
      <c r="MCD673" s="7"/>
      <c r="MCE673" s="7"/>
      <c r="MCF673" s="7"/>
      <c r="MCG673" s="7"/>
      <c r="MCH673" s="7"/>
      <c r="MCI673" s="7"/>
      <c r="MCJ673" s="7"/>
      <c r="MCK673" s="7"/>
      <c r="MCL673" s="7"/>
      <c r="MCM673" s="7"/>
      <c r="MCN673" s="7"/>
      <c r="MCO673" s="7"/>
      <c r="MCP673" s="7"/>
      <c r="MCQ673" s="7"/>
      <c r="MCR673" s="7"/>
      <c r="MCS673" s="7"/>
      <c r="MCT673" s="7"/>
      <c r="MCU673" s="7"/>
      <c r="MCV673" s="7"/>
      <c r="MCW673" s="7"/>
      <c r="MCX673" s="7"/>
      <c r="MCY673" s="7"/>
      <c r="MCZ673" s="7"/>
      <c r="MDA673" s="7"/>
      <c r="MDB673" s="7"/>
      <c r="MDC673" s="7"/>
      <c r="MDD673" s="7"/>
      <c r="MDE673" s="7"/>
      <c r="MDF673" s="7"/>
      <c r="MDG673" s="7"/>
      <c r="MDH673" s="7"/>
      <c r="MDI673" s="7"/>
      <c r="MDJ673" s="7"/>
      <c r="MDK673" s="7"/>
      <c r="MDL673" s="7"/>
      <c r="MDM673" s="7"/>
      <c r="MDN673" s="7"/>
      <c r="MDO673" s="7"/>
      <c r="MDP673" s="7"/>
      <c r="MDQ673" s="7"/>
      <c r="MDR673" s="7"/>
      <c r="MDS673" s="7"/>
      <c r="MDT673" s="7"/>
      <c r="MDU673" s="7"/>
      <c r="MDV673" s="7"/>
      <c r="MDW673" s="7"/>
      <c r="MDX673" s="7"/>
      <c r="MDY673" s="7"/>
      <c r="MDZ673" s="7"/>
      <c r="MEA673" s="7"/>
      <c r="MEB673" s="7"/>
      <c r="MEC673" s="7"/>
      <c r="MED673" s="7"/>
      <c r="MEE673" s="7"/>
      <c r="MEF673" s="7"/>
      <c r="MEG673" s="7"/>
      <c r="MEH673" s="7"/>
      <c r="MEI673" s="7"/>
      <c r="MEJ673" s="7"/>
      <c r="MEK673" s="7"/>
      <c r="MEL673" s="7"/>
      <c r="MEM673" s="7"/>
      <c r="MEN673" s="7"/>
      <c r="MEO673" s="7"/>
      <c r="MEP673" s="7"/>
      <c r="MEQ673" s="7"/>
      <c r="MER673" s="7"/>
      <c r="MES673" s="7"/>
      <c r="MET673" s="7"/>
      <c r="MEU673" s="7"/>
      <c r="MEV673" s="7"/>
      <c r="MEW673" s="7"/>
      <c r="MEX673" s="7"/>
      <c r="MEY673" s="7"/>
      <c r="MEZ673" s="7"/>
      <c r="MFA673" s="7"/>
      <c r="MFB673" s="7"/>
      <c r="MFC673" s="7"/>
      <c r="MFD673" s="7"/>
      <c r="MFE673" s="7"/>
      <c r="MFF673" s="7"/>
      <c r="MFG673" s="7"/>
      <c r="MFH673" s="7"/>
      <c r="MFI673" s="7"/>
      <c r="MFJ673" s="7"/>
      <c r="MFK673" s="7"/>
      <c r="MFL673" s="7"/>
      <c r="MFM673" s="7"/>
      <c r="MFN673" s="7"/>
      <c r="MFO673" s="7"/>
      <c r="MFP673" s="7"/>
      <c r="MFQ673" s="7"/>
      <c r="MFR673" s="7"/>
      <c r="MFS673" s="7"/>
      <c r="MFT673" s="7"/>
      <c r="MFU673" s="7"/>
      <c r="MFV673" s="7"/>
      <c r="MFW673" s="7"/>
      <c r="MFX673" s="7"/>
      <c r="MFY673" s="7"/>
      <c r="MFZ673" s="7"/>
      <c r="MGA673" s="7"/>
      <c r="MGB673" s="7"/>
      <c r="MGC673" s="7"/>
      <c r="MGD673" s="7"/>
      <c r="MGE673" s="7"/>
      <c r="MGF673" s="7"/>
      <c r="MGG673" s="7"/>
      <c r="MGH673" s="7"/>
      <c r="MGI673" s="7"/>
      <c r="MGJ673" s="7"/>
      <c r="MGK673" s="7"/>
      <c r="MGL673" s="7"/>
      <c r="MGM673" s="7"/>
      <c r="MGN673" s="7"/>
      <c r="MGO673" s="7"/>
      <c r="MGP673" s="7"/>
      <c r="MGQ673" s="7"/>
      <c r="MGR673" s="7"/>
      <c r="MGS673" s="7"/>
      <c r="MGT673" s="7"/>
      <c r="MGU673" s="7"/>
      <c r="MGV673" s="7"/>
      <c r="MGW673" s="7"/>
      <c r="MGX673" s="7"/>
      <c r="MGY673" s="7"/>
      <c r="MGZ673" s="7"/>
      <c r="MHA673" s="7"/>
      <c r="MHB673" s="7"/>
      <c r="MHC673" s="7"/>
      <c r="MHD673" s="7"/>
      <c r="MHE673" s="7"/>
      <c r="MHF673" s="7"/>
      <c r="MHG673" s="7"/>
      <c r="MHH673" s="7"/>
      <c r="MHI673" s="7"/>
      <c r="MHJ673" s="7"/>
      <c r="MHK673" s="7"/>
      <c r="MHL673" s="7"/>
      <c r="MHM673" s="7"/>
      <c r="MHN673" s="7"/>
      <c r="MHO673" s="7"/>
      <c r="MHP673" s="7"/>
      <c r="MHQ673" s="7"/>
      <c r="MHR673" s="7"/>
      <c r="MHS673" s="7"/>
      <c r="MHT673" s="7"/>
      <c r="MHU673" s="7"/>
      <c r="MHV673" s="7"/>
      <c r="MHW673" s="7"/>
      <c r="MHX673" s="7"/>
      <c r="MHY673" s="7"/>
      <c r="MHZ673" s="7"/>
      <c r="MIA673" s="7"/>
      <c r="MIB673" s="7"/>
      <c r="MIC673" s="7"/>
      <c r="MID673" s="7"/>
      <c r="MIE673" s="7"/>
      <c r="MIF673" s="7"/>
      <c r="MIG673" s="7"/>
      <c r="MIH673" s="7"/>
      <c r="MII673" s="7"/>
      <c r="MIJ673" s="7"/>
      <c r="MIK673" s="7"/>
      <c r="MIL673" s="7"/>
      <c r="MIM673" s="7"/>
      <c r="MIN673" s="7"/>
      <c r="MIO673" s="7"/>
      <c r="MIP673" s="7"/>
      <c r="MIQ673" s="7"/>
      <c r="MIR673" s="7"/>
      <c r="MIS673" s="7"/>
      <c r="MIT673" s="7"/>
      <c r="MIU673" s="7"/>
      <c r="MIV673" s="7"/>
      <c r="MIW673" s="7"/>
      <c r="MIX673" s="7"/>
      <c r="MIY673" s="7"/>
      <c r="MIZ673" s="7"/>
      <c r="MJA673" s="7"/>
      <c r="MJB673" s="7"/>
      <c r="MJC673" s="7"/>
      <c r="MJD673" s="7"/>
      <c r="MJE673" s="7"/>
      <c r="MJF673" s="7"/>
      <c r="MJG673" s="7"/>
      <c r="MJH673" s="7"/>
      <c r="MJI673" s="7"/>
      <c r="MJJ673" s="7"/>
      <c r="MJK673" s="7"/>
      <c r="MJL673" s="7"/>
      <c r="MJM673" s="7"/>
      <c r="MJN673" s="7"/>
      <c r="MJO673" s="7"/>
      <c r="MJP673" s="7"/>
      <c r="MJQ673" s="7"/>
      <c r="MJR673" s="7"/>
      <c r="MJS673" s="7"/>
      <c r="MJT673" s="7"/>
      <c r="MJU673" s="7"/>
      <c r="MJV673" s="7"/>
      <c r="MJW673" s="7"/>
      <c r="MJX673" s="7"/>
      <c r="MJY673" s="7"/>
      <c r="MJZ673" s="7"/>
      <c r="MKA673" s="7"/>
      <c r="MKB673" s="7"/>
      <c r="MKC673" s="7"/>
      <c r="MKD673" s="7"/>
      <c r="MKE673" s="7"/>
      <c r="MKF673" s="7"/>
      <c r="MKG673" s="7"/>
      <c r="MKH673" s="7"/>
      <c r="MKI673" s="7"/>
      <c r="MKJ673" s="7"/>
      <c r="MKK673" s="7"/>
      <c r="MKL673" s="7"/>
      <c r="MKM673" s="7"/>
      <c r="MKN673" s="7"/>
      <c r="MKO673" s="7"/>
      <c r="MKP673" s="7"/>
      <c r="MKQ673" s="7"/>
      <c r="MKR673" s="7"/>
      <c r="MKS673" s="7"/>
      <c r="MKT673" s="7"/>
      <c r="MKU673" s="7"/>
      <c r="MKV673" s="7"/>
      <c r="MKW673" s="7"/>
      <c r="MKX673" s="7"/>
      <c r="MKY673" s="7"/>
      <c r="MKZ673" s="7"/>
      <c r="MLA673" s="7"/>
      <c r="MLB673" s="7"/>
      <c r="MLC673" s="7"/>
      <c r="MLD673" s="7"/>
      <c r="MLE673" s="7"/>
      <c r="MLF673" s="7"/>
      <c r="MLG673" s="7"/>
      <c r="MLH673" s="7"/>
      <c r="MLI673" s="7"/>
      <c r="MLJ673" s="7"/>
      <c r="MLK673" s="7"/>
      <c r="MLL673" s="7"/>
      <c r="MLM673" s="7"/>
      <c r="MLN673" s="7"/>
      <c r="MLO673" s="7"/>
      <c r="MLP673" s="7"/>
      <c r="MLQ673" s="7"/>
      <c r="MLR673" s="7"/>
      <c r="MLS673" s="7"/>
      <c r="MLT673" s="7"/>
      <c r="MLU673" s="7"/>
      <c r="MLV673" s="7"/>
      <c r="MLW673" s="7"/>
      <c r="MLX673" s="7"/>
      <c r="MLY673" s="7"/>
      <c r="MLZ673" s="7"/>
      <c r="MMA673" s="7"/>
      <c r="MMB673" s="7"/>
      <c r="MMC673" s="7"/>
      <c r="MMD673" s="7"/>
      <c r="MME673" s="7"/>
      <c r="MMF673" s="7"/>
      <c r="MMG673" s="7"/>
      <c r="MMH673" s="7"/>
      <c r="MMI673" s="7"/>
      <c r="MMJ673" s="7"/>
      <c r="MMK673" s="7"/>
      <c r="MML673" s="7"/>
      <c r="MMM673" s="7"/>
      <c r="MMN673" s="7"/>
      <c r="MMO673" s="7"/>
      <c r="MMP673" s="7"/>
      <c r="MMQ673" s="7"/>
      <c r="MMR673" s="7"/>
      <c r="MMS673" s="7"/>
      <c r="MMT673" s="7"/>
      <c r="MMU673" s="7"/>
      <c r="MMV673" s="7"/>
      <c r="MMW673" s="7"/>
      <c r="MMX673" s="7"/>
      <c r="MMY673" s="7"/>
      <c r="MMZ673" s="7"/>
      <c r="MNA673" s="7"/>
      <c r="MNB673" s="7"/>
      <c r="MNC673" s="7"/>
      <c r="MND673" s="7"/>
      <c r="MNE673" s="7"/>
      <c r="MNF673" s="7"/>
      <c r="MNG673" s="7"/>
      <c r="MNH673" s="7"/>
      <c r="MNI673" s="7"/>
      <c r="MNJ673" s="7"/>
      <c r="MNK673" s="7"/>
      <c r="MNL673" s="7"/>
      <c r="MNM673" s="7"/>
      <c r="MNN673" s="7"/>
      <c r="MNO673" s="7"/>
      <c r="MNP673" s="7"/>
      <c r="MNQ673" s="7"/>
      <c r="MNR673" s="7"/>
      <c r="MNS673" s="7"/>
      <c r="MNT673" s="7"/>
      <c r="MNU673" s="7"/>
      <c r="MNV673" s="7"/>
      <c r="MNW673" s="7"/>
      <c r="MNX673" s="7"/>
      <c r="MNY673" s="7"/>
      <c r="MNZ673" s="7"/>
      <c r="MOA673" s="7"/>
      <c r="MOB673" s="7"/>
      <c r="MOC673" s="7"/>
      <c r="MOD673" s="7"/>
      <c r="MOE673" s="7"/>
      <c r="MOF673" s="7"/>
      <c r="MOG673" s="7"/>
      <c r="MOH673" s="7"/>
      <c r="MOI673" s="7"/>
      <c r="MOJ673" s="7"/>
      <c r="MOK673" s="7"/>
      <c r="MOL673" s="7"/>
      <c r="MOM673" s="7"/>
      <c r="MON673" s="7"/>
      <c r="MOO673" s="7"/>
      <c r="MOP673" s="7"/>
      <c r="MOQ673" s="7"/>
      <c r="MOR673" s="7"/>
      <c r="MOS673" s="7"/>
      <c r="MOT673" s="7"/>
      <c r="MOU673" s="7"/>
      <c r="MOV673" s="7"/>
      <c r="MOW673" s="7"/>
      <c r="MOX673" s="7"/>
      <c r="MOY673" s="7"/>
      <c r="MOZ673" s="7"/>
      <c r="MPA673" s="7"/>
      <c r="MPB673" s="7"/>
      <c r="MPC673" s="7"/>
      <c r="MPD673" s="7"/>
      <c r="MPE673" s="7"/>
      <c r="MPF673" s="7"/>
      <c r="MPG673" s="7"/>
      <c r="MPH673" s="7"/>
      <c r="MPI673" s="7"/>
      <c r="MPJ673" s="7"/>
      <c r="MPK673" s="7"/>
      <c r="MPL673" s="7"/>
      <c r="MPM673" s="7"/>
      <c r="MPN673" s="7"/>
      <c r="MPO673" s="7"/>
      <c r="MPP673" s="7"/>
      <c r="MPQ673" s="7"/>
      <c r="MPR673" s="7"/>
      <c r="MPS673" s="7"/>
      <c r="MPT673" s="7"/>
      <c r="MPU673" s="7"/>
      <c r="MPV673" s="7"/>
      <c r="MPW673" s="7"/>
      <c r="MPX673" s="7"/>
      <c r="MPY673" s="7"/>
      <c r="MPZ673" s="7"/>
      <c r="MQA673" s="7"/>
      <c r="MQB673" s="7"/>
      <c r="MQC673" s="7"/>
      <c r="MQD673" s="7"/>
      <c r="MQE673" s="7"/>
      <c r="MQF673" s="7"/>
      <c r="MQG673" s="7"/>
      <c r="MQH673" s="7"/>
      <c r="MQI673" s="7"/>
      <c r="MQJ673" s="7"/>
      <c r="MQK673" s="7"/>
      <c r="MQL673" s="7"/>
      <c r="MQM673" s="7"/>
      <c r="MQN673" s="7"/>
      <c r="MQO673" s="7"/>
      <c r="MQP673" s="7"/>
      <c r="MQQ673" s="7"/>
      <c r="MQR673" s="7"/>
      <c r="MQS673" s="7"/>
      <c r="MQT673" s="7"/>
      <c r="MQU673" s="7"/>
      <c r="MQV673" s="7"/>
      <c r="MQW673" s="7"/>
      <c r="MQX673" s="7"/>
      <c r="MQY673" s="7"/>
      <c r="MQZ673" s="7"/>
      <c r="MRA673" s="7"/>
      <c r="MRB673" s="7"/>
      <c r="MRC673" s="7"/>
      <c r="MRD673" s="7"/>
      <c r="MRE673" s="7"/>
      <c r="MRF673" s="7"/>
      <c r="MRG673" s="7"/>
      <c r="MRH673" s="7"/>
      <c r="MRI673" s="7"/>
      <c r="MRJ673" s="7"/>
      <c r="MRK673" s="7"/>
      <c r="MRL673" s="7"/>
      <c r="MRM673" s="7"/>
      <c r="MRN673" s="7"/>
      <c r="MRO673" s="7"/>
      <c r="MRP673" s="7"/>
      <c r="MRQ673" s="7"/>
      <c r="MRR673" s="7"/>
      <c r="MRS673" s="7"/>
      <c r="MRT673" s="7"/>
      <c r="MRU673" s="7"/>
      <c r="MRV673" s="7"/>
      <c r="MRW673" s="7"/>
      <c r="MRX673" s="7"/>
      <c r="MRY673" s="7"/>
      <c r="MRZ673" s="7"/>
      <c r="MSA673" s="7"/>
      <c r="MSB673" s="7"/>
      <c r="MSC673" s="7"/>
      <c r="MSD673" s="7"/>
      <c r="MSE673" s="7"/>
      <c r="MSF673" s="7"/>
      <c r="MSG673" s="7"/>
      <c r="MSH673" s="7"/>
      <c r="MSI673" s="7"/>
      <c r="MSJ673" s="7"/>
      <c r="MSK673" s="7"/>
      <c r="MSL673" s="7"/>
      <c r="MSM673" s="7"/>
      <c r="MSN673" s="7"/>
      <c r="MSO673" s="7"/>
      <c r="MSP673" s="7"/>
      <c r="MSQ673" s="7"/>
      <c r="MSR673" s="7"/>
      <c r="MSS673" s="7"/>
      <c r="MST673" s="7"/>
      <c r="MSU673" s="7"/>
      <c r="MSV673" s="7"/>
      <c r="MSW673" s="7"/>
      <c r="MSX673" s="7"/>
      <c r="MSY673" s="7"/>
      <c r="MSZ673" s="7"/>
      <c r="MTA673" s="7"/>
      <c r="MTB673" s="7"/>
      <c r="MTC673" s="7"/>
      <c r="MTD673" s="7"/>
      <c r="MTE673" s="7"/>
      <c r="MTF673" s="7"/>
      <c r="MTG673" s="7"/>
      <c r="MTH673" s="7"/>
      <c r="MTI673" s="7"/>
      <c r="MTJ673" s="7"/>
      <c r="MTK673" s="7"/>
      <c r="MTL673" s="7"/>
      <c r="MTM673" s="7"/>
      <c r="MTN673" s="7"/>
      <c r="MTO673" s="7"/>
      <c r="MTP673" s="7"/>
      <c r="MTQ673" s="7"/>
      <c r="MTR673" s="7"/>
      <c r="MTS673" s="7"/>
      <c r="MTT673" s="7"/>
      <c r="MTU673" s="7"/>
      <c r="MTV673" s="7"/>
      <c r="MTW673" s="7"/>
      <c r="MTX673" s="7"/>
      <c r="MTY673" s="7"/>
      <c r="MTZ673" s="7"/>
      <c r="MUA673" s="7"/>
      <c r="MUB673" s="7"/>
      <c r="MUC673" s="7"/>
      <c r="MUD673" s="7"/>
      <c r="MUE673" s="7"/>
      <c r="MUF673" s="7"/>
      <c r="MUG673" s="7"/>
      <c r="MUH673" s="7"/>
      <c r="MUI673" s="7"/>
      <c r="MUJ673" s="7"/>
      <c r="MUK673" s="7"/>
      <c r="MUL673" s="7"/>
      <c r="MUM673" s="7"/>
      <c r="MUN673" s="7"/>
      <c r="MUO673" s="7"/>
      <c r="MUP673" s="7"/>
      <c r="MUQ673" s="7"/>
      <c r="MUR673" s="7"/>
      <c r="MUS673" s="7"/>
      <c r="MUT673" s="7"/>
      <c r="MUU673" s="7"/>
      <c r="MUV673" s="7"/>
      <c r="MUW673" s="7"/>
      <c r="MUX673" s="7"/>
      <c r="MUY673" s="7"/>
      <c r="MUZ673" s="7"/>
      <c r="MVA673" s="7"/>
      <c r="MVB673" s="7"/>
      <c r="MVC673" s="7"/>
      <c r="MVD673" s="7"/>
      <c r="MVE673" s="7"/>
      <c r="MVF673" s="7"/>
      <c r="MVG673" s="7"/>
      <c r="MVH673" s="7"/>
      <c r="MVI673" s="7"/>
      <c r="MVJ673" s="7"/>
      <c r="MVK673" s="7"/>
      <c r="MVL673" s="7"/>
      <c r="MVM673" s="7"/>
      <c r="MVN673" s="7"/>
      <c r="MVO673" s="7"/>
      <c r="MVP673" s="7"/>
      <c r="MVQ673" s="7"/>
      <c r="MVR673" s="7"/>
      <c r="MVS673" s="7"/>
      <c r="MVT673" s="7"/>
      <c r="MVU673" s="7"/>
      <c r="MVV673" s="7"/>
      <c r="MVW673" s="7"/>
      <c r="MVX673" s="7"/>
      <c r="MVY673" s="7"/>
      <c r="MVZ673" s="7"/>
      <c r="MWA673" s="7"/>
      <c r="MWB673" s="7"/>
      <c r="MWC673" s="7"/>
      <c r="MWD673" s="7"/>
      <c r="MWE673" s="7"/>
      <c r="MWF673" s="7"/>
      <c r="MWG673" s="7"/>
      <c r="MWH673" s="7"/>
      <c r="MWI673" s="7"/>
      <c r="MWJ673" s="7"/>
      <c r="MWK673" s="7"/>
      <c r="MWL673" s="7"/>
      <c r="MWM673" s="7"/>
      <c r="MWN673" s="7"/>
      <c r="MWO673" s="7"/>
      <c r="MWP673" s="7"/>
      <c r="MWQ673" s="7"/>
      <c r="MWR673" s="7"/>
      <c r="MWS673" s="7"/>
      <c r="MWT673" s="7"/>
      <c r="MWU673" s="7"/>
      <c r="MWV673" s="7"/>
      <c r="MWW673" s="7"/>
      <c r="MWX673" s="7"/>
      <c r="MWY673" s="7"/>
      <c r="MWZ673" s="7"/>
      <c r="MXA673" s="7"/>
      <c r="MXB673" s="7"/>
      <c r="MXC673" s="7"/>
      <c r="MXD673" s="7"/>
      <c r="MXE673" s="7"/>
      <c r="MXF673" s="7"/>
      <c r="MXG673" s="7"/>
      <c r="MXH673" s="7"/>
      <c r="MXI673" s="7"/>
      <c r="MXJ673" s="7"/>
      <c r="MXK673" s="7"/>
      <c r="MXL673" s="7"/>
      <c r="MXM673" s="7"/>
      <c r="MXN673" s="7"/>
      <c r="MXO673" s="7"/>
      <c r="MXP673" s="7"/>
      <c r="MXQ673" s="7"/>
      <c r="MXR673" s="7"/>
      <c r="MXS673" s="7"/>
      <c r="MXT673" s="7"/>
      <c r="MXU673" s="7"/>
      <c r="MXV673" s="7"/>
      <c r="MXW673" s="7"/>
      <c r="MXX673" s="7"/>
      <c r="MXY673" s="7"/>
      <c r="MXZ673" s="7"/>
      <c r="MYA673" s="7"/>
      <c r="MYB673" s="7"/>
      <c r="MYC673" s="7"/>
      <c r="MYD673" s="7"/>
      <c r="MYE673" s="7"/>
      <c r="MYF673" s="7"/>
      <c r="MYG673" s="7"/>
      <c r="MYH673" s="7"/>
      <c r="MYI673" s="7"/>
      <c r="MYJ673" s="7"/>
      <c r="MYK673" s="7"/>
      <c r="MYL673" s="7"/>
      <c r="MYM673" s="7"/>
      <c r="MYN673" s="7"/>
      <c r="MYO673" s="7"/>
      <c r="MYP673" s="7"/>
      <c r="MYQ673" s="7"/>
      <c r="MYR673" s="7"/>
      <c r="MYS673" s="7"/>
      <c r="MYT673" s="7"/>
      <c r="MYU673" s="7"/>
      <c r="MYV673" s="7"/>
      <c r="MYW673" s="7"/>
      <c r="MYX673" s="7"/>
      <c r="MYY673" s="7"/>
      <c r="MYZ673" s="7"/>
      <c r="MZA673" s="7"/>
      <c r="MZB673" s="7"/>
      <c r="MZC673" s="7"/>
      <c r="MZD673" s="7"/>
      <c r="MZE673" s="7"/>
      <c r="MZF673" s="7"/>
      <c r="MZG673" s="7"/>
      <c r="MZH673" s="7"/>
      <c r="MZI673" s="7"/>
      <c r="MZJ673" s="7"/>
      <c r="MZK673" s="7"/>
      <c r="MZL673" s="7"/>
      <c r="MZM673" s="7"/>
      <c r="MZN673" s="7"/>
      <c r="MZO673" s="7"/>
      <c r="MZP673" s="7"/>
      <c r="MZQ673" s="7"/>
      <c r="MZR673" s="7"/>
      <c r="MZS673" s="7"/>
      <c r="MZT673" s="7"/>
      <c r="MZU673" s="7"/>
      <c r="MZV673" s="7"/>
      <c r="MZW673" s="7"/>
      <c r="MZX673" s="7"/>
      <c r="MZY673" s="7"/>
      <c r="MZZ673" s="7"/>
      <c r="NAA673" s="7"/>
      <c r="NAB673" s="7"/>
      <c r="NAC673" s="7"/>
      <c r="NAD673" s="7"/>
      <c r="NAE673" s="7"/>
      <c r="NAF673" s="7"/>
      <c r="NAG673" s="7"/>
      <c r="NAH673" s="7"/>
      <c r="NAI673" s="7"/>
      <c r="NAJ673" s="7"/>
      <c r="NAK673" s="7"/>
      <c r="NAL673" s="7"/>
      <c r="NAM673" s="7"/>
      <c r="NAN673" s="7"/>
      <c r="NAO673" s="7"/>
      <c r="NAP673" s="7"/>
      <c r="NAQ673" s="7"/>
      <c r="NAR673" s="7"/>
      <c r="NAS673" s="7"/>
      <c r="NAT673" s="7"/>
      <c r="NAU673" s="7"/>
      <c r="NAV673" s="7"/>
      <c r="NAW673" s="7"/>
      <c r="NAX673" s="7"/>
      <c r="NAY673" s="7"/>
      <c r="NAZ673" s="7"/>
      <c r="NBA673" s="7"/>
      <c r="NBB673" s="7"/>
      <c r="NBC673" s="7"/>
      <c r="NBD673" s="7"/>
      <c r="NBE673" s="7"/>
      <c r="NBF673" s="7"/>
      <c r="NBG673" s="7"/>
      <c r="NBH673" s="7"/>
      <c r="NBI673" s="7"/>
      <c r="NBJ673" s="7"/>
      <c r="NBK673" s="7"/>
      <c r="NBL673" s="7"/>
      <c r="NBM673" s="7"/>
      <c r="NBN673" s="7"/>
      <c r="NBO673" s="7"/>
      <c r="NBP673" s="7"/>
      <c r="NBQ673" s="7"/>
      <c r="NBR673" s="7"/>
      <c r="NBS673" s="7"/>
      <c r="NBT673" s="7"/>
      <c r="NBU673" s="7"/>
      <c r="NBV673" s="7"/>
      <c r="NBW673" s="7"/>
      <c r="NBX673" s="7"/>
      <c r="NBY673" s="7"/>
      <c r="NBZ673" s="7"/>
      <c r="NCA673" s="7"/>
      <c r="NCB673" s="7"/>
      <c r="NCC673" s="7"/>
      <c r="NCD673" s="7"/>
      <c r="NCE673" s="7"/>
      <c r="NCF673" s="7"/>
      <c r="NCG673" s="7"/>
      <c r="NCH673" s="7"/>
      <c r="NCI673" s="7"/>
      <c r="NCJ673" s="7"/>
      <c r="NCK673" s="7"/>
      <c r="NCL673" s="7"/>
      <c r="NCM673" s="7"/>
      <c r="NCN673" s="7"/>
      <c r="NCO673" s="7"/>
      <c r="NCP673" s="7"/>
      <c r="NCQ673" s="7"/>
      <c r="NCR673" s="7"/>
      <c r="NCS673" s="7"/>
      <c r="NCT673" s="7"/>
      <c r="NCU673" s="7"/>
      <c r="NCV673" s="7"/>
      <c r="NCW673" s="7"/>
      <c r="NCX673" s="7"/>
      <c r="NCY673" s="7"/>
      <c r="NCZ673" s="7"/>
      <c r="NDA673" s="7"/>
      <c r="NDB673" s="7"/>
      <c r="NDC673" s="7"/>
      <c r="NDD673" s="7"/>
      <c r="NDE673" s="7"/>
      <c r="NDF673" s="7"/>
      <c r="NDG673" s="7"/>
      <c r="NDH673" s="7"/>
      <c r="NDI673" s="7"/>
      <c r="NDJ673" s="7"/>
      <c r="NDK673" s="7"/>
      <c r="NDL673" s="7"/>
      <c r="NDM673" s="7"/>
      <c r="NDN673" s="7"/>
      <c r="NDO673" s="7"/>
      <c r="NDP673" s="7"/>
      <c r="NDQ673" s="7"/>
      <c r="NDR673" s="7"/>
      <c r="NDS673" s="7"/>
      <c r="NDT673" s="7"/>
      <c r="NDU673" s="7"/>
      <c r="NDV673" s="7"/>
      <c r="NDW673" s="7"/>
      <c r="NDX673" s="7"/>
      <c r="NDY673" s="7"/>
      <c r="NDZ673" s="7"/>
      <c r="NEA673" s="7"/>
      <c r="NEB673" s="7"/>
      <c r="NEC673" s="7"/>
      <c r="NED673" s="7"/>
      <c r="NEE673" s="7"/>
      <c r="NEF673" s="7"/>
      <c r="NEG673" s="7"/>
      <c r="NEH673" s="7"/>
      <c r="NEI673" s="7"/>
      <c r="NEJ673" s="7"/>
      <c r="NEK673" s="7"/>
      <c r="NEL673" s="7"/>
      <c r="NEM673" s="7"/>
      <c r="NEN673" s="7"/>
      <c r="NEO673" s="7"/>
      <c r="NEP673" s="7"/>
      <c r="NEQ673" s="7"/>
      <c r="NER673" s="7"/>
      <c r="NES673" s="7"/>
      <c r="NET673" s="7"/>
      <c r="NEU673" s="7"/>
      <c r="NEV673" s="7"/>
      <c r="NEW673" s="7"/>
      <c r="NEX673" s="7"/>
      <c r="NEY673" s="7"/>
      <c r="NEZ673" s="7"/>
      <c r="NFA673" s="7"/>
      <c r="NFB673" s="7"/>
      <c r="NFC673" s="7"/>
      <c r="NFD673" s="7"/>
      <c r="NFE673" s="7"/>
      <c r="NFF673" s="7"/>
      <c r="NFG673" s="7"/>
      <c r="NFH673" s="7"/>
      <c r="NFI673" s="7"/>
      <c r="NFJ673" s="7"/>
      <c r="NFK673" s="7"/>
      <c r="NFL673" s="7"/>
      <c r="NFM673" s="7"/>
      <c r="NFN673" s="7"/>
      <c r="NFO673" s="7"/>
      <c r="NFP673" s="7"/>
      <c r="NFQ673" s="7"/>
      <c r="NFR673" s="7"/>
      <c r="NFS673" s="7"/>
      <c r="NFT673" s="7"/>
      <c r="NFU673" s="7"/>
      <c r="NFV673" s="7"/>
      <c r="NFW673" s="7"/>
      <c r="NFX673" s="7"/>
      <c r="NFY673" s="7"/>
      <c r="NFZ673" s="7"/>
      <c r="NGA673" s="7"/>
      <c r="NGB673" s="7"/>
      <c r="NGC673" s="7"/>
      <c r="NGD673" s="7"/>
      <c r="NGE673" s="7"/>
      <c r="NGF673" s="7"/>
      <c r="NGG673" s="7"/>
      <c r="NGH673" s="7"/>
      <c r="NGI673" s="7"/>
      <c r="NGJ673" s="7"/>
      <c r="NGK673" s="7"/>
      <c r="NGL673" s="7"/>
      <c r="NGM673" s="7"/>
      <c r="NGN673" s="7"/>
      <c r="NGO673" s="7"/>
      <c r="NGP673" s="7"/>
      <c r="NGQ673" s="7"/>
      <c r="NGR673" s="7"/>
      <c r="NGS673" s="7"/>
      <c r="NGT673" s="7"/>
      <c r="NGU673" s="7"/>
      <c r="NGV673" s="7"/>
      <c r="NGW673" s="7"/>
      <c r="NGX673" s="7"/>
      <c r="NGY673" s="7"/>
      <c r="NGZ673" s="7"/>
      <c r="NHA673" s="7"/>
      <c r="NHB673" s="7"/>
      <c r="NHC673" s="7"/>
      <c r="NHD673" s="7"/>
      <c r="NHE673" s="7"/>
      <c r="NHF673" s="7"/>
      <c r="NHG673" s="7"/>
      <c r="NHH673" s="7"/>
      <c r="NHI673" s="7"/>
      <c r="NHJ673" s="7"/>
      <c r="NHK673" s="7"/>
      <c r="NHL673" s="7"/>
      <c r="NHM673" s="7"/>
      <c r="NHN673" s="7"/>
      <c r="NHO673" s="7"/>
      <c r="NHP673" s="7"/>
      <c r="NHQ673" s="7"/>
      <c r="NHR673" s="7"/>
      <c r="NHS673" s="7"/>
      <c r="NHT673" s="7"/>
      <c r="NHU673" s="7"/>
      <c r="NHV673" s="7"/>
      <c r="NHW673" s="7"/>
      <c r="NHX673" s="7"/>
      <c r="NHY673" s="7"/>
      <c r="NHZ673" s="7"/>
      <c r="NIA673" s="7"/>
      <c r="NIB673" s="7"/>
      <c r="NIC673" s="7"/>
      <c r="NID673" s="7"/>
      <c r="NIE673" s="7"/>
      <c r="NIF673" s="7"/>
      <c r="NIG673" s="7"/>
      <c r="NIH673" s="7"/>
      <c r="NII673" s="7"/>
      <c r="NIJ673" s="7"/>
      <c r="NIK673" s="7"/>
      <c r="NIL673" s="7"/>
      <c r="NIM673" s="7"/>
      <c r="NIN673" s="7"/>
      <c r="NIO673" s="7"/>
      <c r="NIP673" s="7"/>
      <c r="NIQ673" s="7"/>
      <c r="NIR673" s="7"/>
      <c r="NIS673" s="7"/>
      <c r="NIT673" s="7"/>
      <c r="NIU673" s="7"/>
      <c r="NIV673" s="7"/>
      <c r="NIW673" s="7"/>
      <c r="NIX673" s="7"/>
      <c r="NIY673" s="7"/>
      <c r="NIZ673" s="7"/>
      <c r="NJA673" s="7"/>
      <c r="NJB673" s="7"/>
      <c r="NJC673" s="7"/>
      <c r="NJD673" s="7"/>
      <c r="NJE673" s="7"/>
      <c r="NJF673" s="7"/>
      <c r="NJG673" s="7"/>
      <c r="NJH673" s="7"/>
      <c r="NJI673" s="7"/>
      <c r="NJJ673" s="7"/>
      <c r="NJK673" s="7"/>
      <c r="NJL673" s="7"/>
      <c r="NJM673" s="7"/>
      <c r="NJN673" s="7"/>
      <c r="NJO673" s="7"/>
      <c r="NJP673" s="7"/>
      <c r="NJQ673" s="7"/>
      <c r="NJR673" s="7"/>
      <c r="NJS673" s="7"/>
      <c r="NJT673" s="7"/>
      <c r="NJU673" s="7"/>
      <c r="NJV673" s="7"/>
      <c r="NJW673" s="7"/>
      <c r="NJX673" s="7"/>
      <c r="NJY673" s="7"/>
      <c r="NJZ673" s="7"/>
      <c r="NKA673" s="7"/>
      <c r="NKB673" s="7"/>
      <c r="NKC673" s="7"/>
      <c r="NKD673" s="7"/>
      <c r="NKE673" s="7"/>
      <c r="NKF673" s="7"/>
      <c r="NKG673" s="7"/>
      <c r="NKH673" s="7"/>
      <c r="NKI673" s="7"/>
      <c r="NKJ673" s="7"/>
      <c r="NKK673" s="7"/>
      <c r="NKL673" s="7"/>
      <c r="NKM673" s="7"/>
      <c r="NKN673" s="7"/>
      <c r="NKO673" s="7"/>
      <c r="NKP673" s="7"/>
      <c r="NKQ673" s="7"/>
      <c r="NKR673" s="7"/>
      <c r="NKS673" s="7"/>
      <c r="NKT673" s="7"/>
      <c r="NKU673" s="7"/>
      <c r="NKV673" s="7"/>
      <c r="NKW673" s="7"/>
      <c r="NKX673" s="7"/>
      <c r="NKY673" s="7"/>
      <c r="NKZ673" s="7"/>
      <c r="NLA673" s="7"/>
      <c r="NLB673" s="7"/>
      <c r="NLC673" s="7"/>
      <c r="NLD673" s="7"/>
      <c r="NLE673" s="7"/>
      <c r="NLF673" s="7"/>
      <c r="NLG673" s="7"/>
      <c r="NLH673" s="7"/>
      <c r="NLI673" s="7"/>
      <c r="NLJ673" s="7"/>
      <c r="NLK673" s="7"/>
      <c r="NLL673" s="7"/>
      <c r="NLM673" s="7"/>
      <c r="NLN673" s="7"/>
      <c r="NLO673" s="7"/>
      <c r="NLP673" s="7"/>
      <c r="NLQ673" s="7"/>
      <c r="NLR673" s="7"/>
      <c r="NLS673" s="7"/>
      <c r="NLT673" s="7"/>
      <c r="NLU673" s="7"/>
      <c r="NLV673" s="7"/>
      <c r="NLW673" s="7"/>
      <c r="NLX673" s="7"/>
      <c r="NLY673" s="7"/>
      <c r="NLZ673" s="7"/>
      <c r="NMA673" s="7"/>
      <c r="NMB673" s="7"/>
      <c r="NMC673" s="7"/>
      <c r="NMD673" s="7"/>
      <c r="NME673" s="7"/>
      <c r="NMF673" s="7"/>
      <c r="NMG673" s="7"/>
      <c r="NMH673" s="7"/>
      <c r="NMI673" s="7"/>
      <c r="NMJ673" s="7"/>
      <c r="NMK673" s="7"/>
      <c r="NML673" s="7"/>
      <c r="NMM673" s="7"/>
      <c r="NMN673" s="7"/>
      <c r="NMO673" s="7"/>
      <c r="NMP673" s="7"/>
      <c r="NMQ673" s="7"/>
      <c r="NMR673" s="7"/>
      <c r="NMS673" s="7"/>
      <c r="NMT673" s="7"/>
      <c r="NMU673" s="7"/>
      <c r="NMV673" s="7"/>
      <c r="NMW673" s="7"/>
      <c r="NMX673" s="7"/>
      <c r="NMY673" s="7"/>
      <c r="NMZ673" s="7"/>
      <c r="NNA673" s="7"/>
      <c r="NNB673" s="7"/>
      <c r="NNC673" s="7"/>
      <c r="NND673" s="7"/>
      <c r="NNE673" s="7"/>
      <c r="NNF673" s="7"/>
      <c r="NNG673" s="7"/>
      <c r="NNH673" s="7"/>
      <c r="NNI673" s="7"/>
      <c r="NNJ673" s="7"/>
      <c r="NNK673" s="7"/>
      <c r="NNL673" s="7"/>
      <c r="NNM673" s="7"/>
      <c r="NNN673" s="7"/>
      <c r="NNO673" s="7"/>
      <c r="NNP673" s="7"/>
      <c r="NNQ673" s="7"/>
      <c r="NNR673" s="7"/>
      <c r="NNS673" s="7"/>
      <c r="NNT673" s="7"/>
      <c r="NNU673" s="7"/>
      <c r="NNV673" s="7"/>
      <c r="NNW673" s="7"/>
      <c r="NNX673" s="7"/>
      <c r="NNY673" s="7"/>
      <c r="NNZ673" s="7"/>
      <c r="NOA673" s="7"/>
      <c r="NOB673" s="7"/>
      <c r="NOC673" s="7"/>
      <c r="NOD673" s="7"/>
      <c r="NOE673" s="7"/>
      <c r="NOF673" s="7"/>
      <c r="NOG673" s="7"/>
      <c r="NOH673" s="7"/>
      <c r="NOI673" s="7"/>
      <c r="NOJ673" s="7"/>
      <c r="NOK673" s="7"/>
      <c r="NOL673" s="7"/>
      <c r="NOM673" s="7"/>
      <c r="NON673" s="7"/>
      <c r="NOO673" s="7"/>
      <c r="NOP673" s="7"/>
      <c r="NOQ673" s="7"/>
      <c r="NOR673" s="7"/>
      <c r="NOS673" s="7"/>
      <c r="NOT673" s="7"/>
      <c r="NOU673" s="7"/>
      <c r="NOV673" s="7"/>
      <c r="NOW673" s="7"/>
      <c r="NOX673" s="7"/>
      <c r="NOY673" s="7"/>
      <c r="NOZ673" s="7"/>
      <c r="NPA673" s="7"/>
      <c r="NPB673" s="7"/>
      <c r="NPC673" s="7"/>
      <c r="NPD673" s="7"/>
      <c r="NPE673" s="7"/>
      <c r="NPF673" s="7"/>
      <c r="NPG673" s="7"/>
      <c r="NPH673" s="7"/>
      <c r="NPI673" s="7"/>
      <c r="NPJ673" s="7"/>
      <c r="NPK673" s="7"/>
      <c r="NPL673" s="7"/>
      <c r="NPM673" s="7"/>
      <c r="NPN673" s="7"/>
      <c r="NPO673" s="7"/>
      <c r="NPP673" s="7"/>
      <c r="NPQ673" s="7"/>
      <c r="NPR673" s="7"/>
      <c r="NPS673" s="7"/>
      <c r="NPT673" s="7"/>
      <c r="NPU673" s="7"/>
      <c r="NPV673" s="7"/>
      <c r="NPW673" s="7"/>
      <c r="NPX673" s="7"/>
      <c r="NPY673" s="7"/>
      <c r="NPZ673" s="7"/>
      <c r="NQA673" s="7"/>
      <c r="NQB673" s="7"/>
      <c r="NQC673" s="7"/>
      <c r="NQD673" s="7"/>
      <c r="NQE673" s="7"/>
      <c r="NQF673" s="7"/>
      <c r="NQG673" s="7"/>
      <c r="NQH673" s="7"/>
      <c r="NQI673" s="7"/>
      <c r="NQJ673" s="7"/>
      <c r="NQK673" s="7"/>
      <c r="NQL673" s="7"/>
      <c r="NQM673" s="7"/>
      <c r="NQN673" s="7"/>
      <c r="NQO673" s="7"/>
      <c r="NQP673" s="7"/>
      <c r="NQQ673" s="7"/>
      <c r="NQR673" s="7"/>
      <c r="NQS673" s="7"/>
      <c r="NQT673" s="7"/>
      <c r="NQU673" s="7"/>
      <c r="NQV673" s="7"/>
      <c r="NQW673" s="7"/>
      <c r="NQX673" s="7"/>
      <c r="NQY673" s="7"/>
      <c r="NQZ673" s="7"/>
      <c r="NRA673" s="7"/>
      <c r="NRB673" s="7"/>
      <c r="NRC673" s="7"/>
      <c r="NRD673" s="7"/>
      <c r="NRE673" s="7"/>
      <c r="NRF673" s="7"/>
      <c r="NRG673" s="7"/>
      <c r="NRH673" s="7"/>
      <c r="NRI673" s="7"/>
      <c r="NRJ673" s="7"/>
      <c r="NRK673" s="7"/>
      <c r="NRL673" s="7"/>
      <c r="NRM673" s="7"/>
      <c r="NRN673" s="7"/>
      <c r="NRO673" s="7"/>
      <c r="NRP673" s="7"/>
      <c r="NRQ673" s="7"/>
      <c r="NRR673" s="7"/>
      <c r="NRS673" s="7"/>
      <c r="NRT673" s="7"/>
      <c r="NRU673" s="7"/>
      <c r="NRV673" s="7"/>
      <c r="NRW673" s="7"/>
      <c r="NRX673" s="7"/>
      <c r="NRY673" s="7"/>
      <c r="NRZ673" s="7"/>
      <c r="NSA673" s="7"/>
      <c r="NSB673" s="7"/>
      <c r="NSC673" s="7"/>
      <c r="NSD673" s="7"/>
      <c r="NSE673" s="7"/>
      <c r="NSF673" s="7"/>
      <c r="NSG673" s="7"/>
      <c r="NSH673" s="7"/>
      <c r="NSI673" s="7"/>
      <c r="NSJ673" s="7"/>
      <c r="NSK673" s="7"/>
      <c r="NSL673" s="7"/>
      <c r="NSM673" s="7"/>
      <c r="NSN673" s="7"/>
      <c r="NSO673" s="7"/>
      <c r="NSP673" s="7"/>
      <c r="NSQ673" s="7"/>
      <c r="NSR673" s="7"/>
      <c r="NSS673" s="7"/>
      <c r="NST673" s="7"/>
      <c r="NSU673" s="7"/>
      <c r="NSV673" s="7"/>
      <c r="NSW673" s="7"/>
      <c r="NSX673" s="7"/>
      <c r="NSY673" s="7"/>
      <c r="NSZ673" s="7"/>
      <c r="NTA673" s="7"/>
      <c r="NTB673" s="7"/>
      <c r="NTC673" s="7"/>
      <c r="NTD673" s="7"/>
      <c r="NTE673" s="7"/>
      <c r="NTF673" s="7"/>
      <c r="NTG673" s="7"/>
      <c r="NTH673" s="7"/>
      <c r="NTI673" s="7"/>
      <c r="NTJ673" s="7"/>
      <c r="NTK673" s="7"/>
      <c r="NTL673" s="7"/>
      <c r="NTM673" s="7"/>
      <c r="NTN673" s="7"/>
      <c r="NTO673" s="7"/>
      <c r="NTP673" s="7"/>
      <c r="NTQ673" s="7"/>
      <c r="NTR673" s="7"/>
      <c r="NTS673" s="7"/>
      <c r="NTT673" s="7"/>
      <c r="NTU673" s="7"/>
      <c r="NTV673" s="7"/>
      <c r="NTW673" s="7"/>
      <c r="NTX673" s="7"/>
      <c r="NTY673" s="7"/>
      <c r="NTZ673" s="7"/>
      <c r="NUA673" s="7"/>
      <c r="NUB673" s="7"/>
      <c r="NUC673" s="7"/>
      <c r="NUD673" s="7"/>
      <c r="NUE673" s="7"/>
      <c r="NUF673" s="7"/>
      <c r="NUG673" s="7"/>
      <c r="NUH673" s="7"/>
      <c r="NUI673" s="7"/>
      <c r="NUJ673" s="7"/>
      <c r="NUK673" s="7"/>
      <c r="NUL673" s="7"/>
      <c r="NUM673" s="7"/>
      <c r="NUN673" s="7"/>
      <c r="NUO673" s="7"/>
      <c r="NUP673" s="7"/>
      <c r="NUQ673" s="7"/>
      <c r="NUR673" s="7"/>
      <c r="NUS673" s="7"/>
      <c r="NUT673" s="7"/>
      <c r="NUU673" s="7"/>
      <c r="NUV673" s="7"/>
      <c r="NUW673" s="7"/>
      <c r="NUX673" s="7"/>
      <c r="NUY673" s="7"/>
      <c r="NUZ673" s="7"/>
      <c r="NVA673" s="7"/>
      <c r="NVB673" s="7"/>
      <c r="NVC673" s="7"/>
      <c r="NVD673" s="7"/>
      <c r="NVE673" s="7"/>
      <c r="NVF673" s="7"/>
      <c r="NVG673" s="7"/>
      <c r="NVH673" s="7"/>
      <c r="NVI673" s="7"/>
      <c r="NVJ673" s="7"/>
      <c r="NVK673" s="7"/>
      <c r="NVL673" s="7"/>
      <c r="NVM673" s="7"/>
      <c r="NVN673" s="7"/>
      <c r="NVO673" s="7"/>
      <c r="NVP673" s="7"/>
      <c r="NVQ673" s="7"/>
      <c r="NVR673" s="7"/>
      <c r="NVS673" s="7"/>
      <c r="NVT673" s="7"/>
      <c r="NVU673" s="7"/>
      <c r="NVV673" s="7"/>
      <c r="NVW673" s="7"/>
      <c r="NVX673" s="7"/>
      <c r="NVY673" s="7"/>
      <c r="NVZ673" s="7"/>
      <c r="NWA673" s="7"/>
      <c r="NWB673" s="7"/>
      <c r="NWC673" s="7"/>
      <c r="NWD673" s="7"/>
      <c r="NWE673" s="7"/>
      <c r="NWF673" s="7"/>
      <c r="NWG673" s="7"/>
      <c r="NWH673" s="7"/>
      <c r="NWI673" s="7"/>
      <c r="NWJ673" s="7"/>
      <c r="NWK673" s="7"/>
      <c r="NWL673" s="7"/>
      <c r="NWM673" s="7"/>
      <c r="NWN673" s="7"/>
      <c r="NWO673" s="7"/>
      <c r="NWP673" s="7"/>
      <c r="NWQ673" s="7"/>
      <c r="NWR673" s="7"/>
      <c r="NWS673" s="7"/>
      <c r="NWT673" s="7"/>
      <c r="NWU673" s="7"/>
      <c r="NWV673" s="7"/>
      <c r="NWW673" s="7"/>
      <c r="NWX673" s="7"/>
      <c r="NWY673" s="7"/>
      <c r="NWZ673" s="7"/>
      <c r="NXA673" s="7"/>
      <c r="NXB673" s="7"/>
      <c r="NXC673" s="7"/>
      <c r="NXD673" s="7"/>
      <c r="NXE673" s="7"/>
      <c r="NXF673" s="7"/>
      <c r="NXG673" s="7"/>
      <c r="NXH673" s="7"/>
      <c r="NXI673" s="7"/>
      <c r="NXJ673" s="7"/>
      <c r="NXK673" s="7"/>
      <c r="NXL673" s="7"/>
      <c r="NXM673" s="7"/>
      <c r="NXN673" s="7"/>
      <c r="NXO673" s="7"/>
      <c r="NXP673" s="7"/>
      <c r="NXQ673" s="7"/>
      <c r="NXR673" s="7"/>
      <c r="NXS673" s="7"/>
      <c r="NXT673" s="7"/>
      <c r="NXU673" s="7"/>
      <c r="NXV673" s="7"/>
      <c r="NXW673" s="7"/>
      <c r="NXX673" s="7"/>
      <c r="NXY673" s="7"/>
      <c r="NXZ673" s="7"/>
      <c r="NYA673" s="7"/>
      <c r="NYB673" s="7"/>
      <c r="NYC673" s="7"/>
      <c r="NYD673" s="7"/>
      <c r="NYE673" s="7"/>
      <c r="NYF673" s="7"/>
      <c r="NYG673" s="7"/>
      <c r="NYH673" s="7"/>
      <c r="NYI673" s="7"/>
      <c r="NYJ673" s="7"/>
      <c r="NYK673" s="7"/>
      <c r="NYL673" s="7"/>
      <c r="NYM673" s="7"/>
      <c r="NYN673" s="7"/>
      <c r="NYO673" s="7"/>
      <c r="NYP673" s="7"/>
      <c r="NYQ673" s="7"/>
      <c r="NYR673" s="7"/>
      <c r="NYS673" s="7"/>
      <c r="NYT673" s="7"/>
      <c r="NYU673" s="7"/>
      <c r="NYV673" s="7"/>
      <c r="NYW673" s="7"/>
      <c r="NYX673" s="7"/>
      <c r="NYY673" s="7"/>
      <c r="NYZ673" s="7"/>
      <c r="NZA673" s="7"/>
      <c r="NZB673" s="7"/>
      <c r="NZC673" s="7"/>
      <c r="NZD673" s="7"/>
      <c r="NZE673" s="7"/>
      <c r="NZF673" s="7"/>
      <c r="NZG673" s="7"/>
      <c r="NZH673" s="7"/>
      <c r="NZI673" s="7"/>
      <c r="NZJ673" s="7"/>
      <c r="NZK673" s="7"/>
      <c r="NZL673" s="7"/>
      <c r="NZM673" s="7"/>
      <c r="NZN673" s="7"/>
      <c r="NZO673" s="7"/>
      <c r="NZP673" s="7"/>
      <c r="NZQ673" s="7"/>
      <c r="NZR673" s="7"/>
      <c r="NZS673" s="7"/>
      <c r="NZT673" s="7"/>
      <c r="NZU673" s="7"/>
      <c r="NZV673" s="7"/>
      <c r="NZW673" s="7"/>
      <c r="NZX673" s="7"/>
      <c r="NZY673" s="7"/>
      <c r="NZZ673" s="7"/>
      <c r="OAA673" s="7"/>
      <c r="OAB673" s="7"/>
      <c r="OAC673" s="7"/>
      <c r="OAD673" s="7"/>
      <c r="OAE673" s="7"/>
      <c r="OAF673" s="7"/>
      <c r="OAG673" s="7"/>
      <c r="OAH673" s="7"/>
      <c r="OAI673" s="7"/>
      <c r="OAJ673" s="7"/>
      <c r="OAK673" s="7"/>
      <c r="OAL673" s="7"/>
      <c r="OAM673" s="7"/>
      <c r="OAN673" s="7"/>
      <c r="OAO673" s="7"/>
      <c r="OAP673" s="7"/>
      <c r="OAQ673" s="7"/>
      <c r="OAR673" s="7"/>
      <c r="OAS673" s="7"/>
      <c r="OAT673" s="7"/>
      <c r="OAU673" s="7"/>
      <c r="OAV673" s="7"/>
      <c r="OAW673" s="7"/>
      <c r="OAX673" s="7"/>
      <c r="OAY673" s="7"/>
      <c r="OAZ673" s="7"/>
      <c r="OBA673" s="7"/>
      <c r="OBB673" s="7"/>
      <c r="OBC673" s="7"/>
      <c r="OBD673" s="7"/>
      <c r="OBE673" s="7"/>
      <c r="OBF673" s="7"/>
      <c r="OBG673" s="7"/>
      <c r="OBH673" s="7"/>
      <c r="OBI673" s="7"/>
      <c r="OBJ673" s="7"/>
      <c r="OBK673" s="7"/>
      <c r="OBL673" s="7"/>
      <c r="OBM673" s="7"/>
      <c r="OBN673" s="7"/>
      <c r="OBO673" s="7"/>
      <c r="OBP673" s="7"/>
      <c r="OBQ673" s="7"/>
      <c r="OBR673" s="7"/>
      <c r="OBS673" s="7"/>
      <c r="OBT673" s="7"/>
      <c r="OBU673" s="7"/>
      <c r="OBV673" s="7"/>
      <c r="OBW673" s="7"/>
      <c r="OBX673" s="7"/>
      <c r="OBY673" s="7"/>
      <c r="OBZ673" s="7"/>
      <c r="OCA673" s="7"/>
      <c r="OCB673" s="7"/>
      <c r="OCC673" s="7"/>
      <c r="OCD673" s="7"/>
      <c r="OCE673" s="7"/>
      <c r="OCF673" s="7"/>
      <c r="OCG673" s="7"/>
      <c r="OCH673" s="7"/>
      <c r="OCI673" s="7"/>
      <c r="OCJ673" s="7"/>
      <c r="OCK673" s="7"/>
      <c r="OCL673" s="7"/>
      <c r="OCM673" s="7"/>
      <c r="OCN673" s="7"/>
      <c r="OCO673" s="7"/>
      <c r="OCP673" s="7"/>
      <c r="OCQ673" s="7"/>
      <c r="OCR673" s="7"/>
      <c r="OCS673" s="7"/>
      <c r="OCT673" s="7"/>
      <c r="OCU673" s="7"/>
      <c r="OCV673" s="7"/>
      <c r="OCW673" s="7"/>
      <c r="OCX673" s="7"/>
      <c r="OCY673" s="7"/>
      <c r="OCZ673" s="7"/>
      <c r="ODA673" s="7"/>
      <c r="ODB673" s="7"/>
      <c r="ODC673" s="7"/>
      <c r="ODD673" s="7"/>
      <c r="ODE673" s="7"/>
      <c r="ODF673" s="7"/>
      <c r="ODG673" s="7"/>
      <c r="ODH673" s="7"/>
      <c r="ODI673" s="7"/>
      <c r="ODJ673" s="7"/>
      <c r="ODK673" s="7"/>
      <c r="ODL673" s="7"/>
      <c r="ODM673" s="7"/>
      <c r="ODN673" s="7"/>
      <c r="ODO673" s="7"/>
      <c r="ODP673" s="7"/>
      <c r="ODQ673" s="7"/>
      <c r="ODR673" s="7"/>
      <c r="ODS673" s="7"/>
      <c r="ODT673" s="7"/>
      <c r="ODU673" s="7"/>
      <c r="ODV673" s="7"/>
      <c r="ODW673" s="7"/>
      <c r="ODX673" s="7"/>
      <c r="ODY673" s="7"/>
      <c r="ODZ673" s="7"/>
      <c r="OEA673" s="7"/>
      <c r="OEB673" s="7"/>
      <c r="OEC673" s="7"/>
      <c r="OED673" s="7"/>
      <c r="OEE673" s="7"/>
      <c r="OEF673" s="7"/>
      <c r="OEG673" s="7"/>
      <c r="OEH673" s="7"/>
      <c r="OEI673" s="7"/>
      <c r="OEJ673" s="7"/>
      <c r="OEK673" s="7"/>
      <c r="OEL673" s="7"/>
      <c r="OEM673" s="7"/>
      <c r="OEN673" s="7"/>
      <c r="OEO673" s="7"/>
      <c r="OEP673" s="7"/>
      <c r="OEQ673" s="7"/>
      <c r="OER673" s="7"/>
      <c r="OES673" s="7"/>
      <c r="OET673" s="7"/>
      <c r="OEU673" s="7"/>
      <c r="OEV673" s="7"/>
      <c r="OEW673" s="7"/>
      <c r="OEX673" s="7"/>
      <c r="OEY673" s="7"/>
      <c r="OEZ673" s="7"/>
      <c r="OFA673" s="7"/>
      <c r="OFB673" s="7"/>
      <c r="OFC673" s="7"/>
      <c r="OFD673" s="7"/>
      <c r="OFE673" s="7"/>
      <c r="OFF673" s="7"/>
      <c r="OFG673" s="7"/>
      <c r="OFH673" s="7"/>
      <c r="OFI673" s="7"/>
      <c r="OFJ673" s="7"/>
      <c r="OFK673" s="7"/>
      <c r="OFL673" s="7"/>
      <c r="OFM673" s="7"/>
      <c r="OFN673" s="7"/>
      <c r="OFO673" s="7"/>
      <c r="OFP673" s="7"/>
      <c r="OFQ673" s="7"/>
      <c r="OFR673" s="7"/>
      <c r="OFS673" s="7"/>
      <c r="OFT673" s="7"/>
      <c r="OFU673" s="7"/>
      <c r="OFV673" s="7"/>
      <c r="OFW673" s="7"/>
      <c r="OFX673" s="7"/>
      <c r="OFY673" s="7"/>
      <c r="OFZ673" s="7"/>
      <c r="OGA673" s="7"/>
      <c r="OGB673" s="7"/>
      <c r="OGC673" s="7"/>
      <c r="OGD673" s="7"/>
      <c r="OGE673" s="7"/>
      <c r="OGF673" s="7"/>
      <c r="OGG673" s="7"/>
      <c r="OGH673" s="7"/>
      <c r="OGI673" s="7"/>
      <c r="OGJ673" s="7"/>
      <c r="OGK673" s="7"/>
      <c r="OGL673" s="7"/>
      <c r="OGM673" s="7"/>
      <c r="OGN673" s="7"/>
      <c r="OGO673" s="7"/>
      <c r="OGP673" s="7"/>
      <c r="OGQ673" s="7"/>
      <c r="OGR673" s="7"/>
      <c r="OGS673" s="7"/>
      <c r="OGT673" s="7"/>
      <c r="OGU673" s="7"/>
      <c r="OGV673" s="7"/>
      <c r="OGW673" s="7"/>
      <c r="OGX673" s="7"/>
      <c r="OGY673" s="7"/>
      <c r="OGZ673" s="7"/>
      <c r="OHA673" s="7"/>
      <c r="OHB673" s="7"/>
      <c r="OHC673" s="7"/>
      <c r="OHD673" s="7"/>
      <c r="OHE673" s="7"/>
      <c r="OHF673" s="7"/>
      <c r="OHG673" s="7"/>
      <c r="OHH673" s="7"/>
      <c r="OHI673" s="7"/>
      <c r="OHJ673" s="7"/>
      <c r="OHK673" s="7"/>
      <c r="OHL673" s="7"/>
      <c r="OHM673" s="7"/>
      <c r="OHN673" s="7"/>
      <c r="OHO673" s="7"/>
      <c r="OHP673" s="7"/>
      <c r="OHQ673" s="7"/>
      <c r="OHR673" s="7"/>
      <c r="OHS673" s="7"/>
      <c r="OHT673" s="7"/>
      <c r="OHU673" s="7"/>
      <c r="OHV673" s="7"/>
      <c r="OHW673" s="7"/>
      <c r="OHX673" s="7"/>
      <c r="OHY673" s="7"/>
      <c r="OHZ673" s="7"/>
      <c r="OIA673" s="7"/>
      <c r="OIB673" s="7"/>
      <c r="OIC673" s="7"/>
      <c r="OID673" s="7"/>
      <c r="OIE673" s="7"/>
      <c r="OIF673" s="7"/>
      <c r="OIG673" s="7"/>
      <c r="OIH673" s="7"/>
      <c r="OII673" s="7"/>
      <c r="OIJ673" s="7"/>
      <c r="OIK673" s="7"/>
      <c r="OIL673" s="7"/>
      <c r="OIM673" s="7"/>
      <c r="OIN673" s="7"/>
      <c r="OIO673" s="7"/>
      <c r="OIP673" s="7"/>
      <c r="OIQ673" s="7"/>
      <c r="OIR673" s="7"/>
      <c r="OIS673" s="7"/>
      <c r="OIT673" s="7"/>
      <c r="OIU673" s="7"/>
      <c r="OIV673" s="7"/>
      <c r="OIW673" s="7"/>
      <c r="OIX673" s="7"/>
      <c r="OIY673" s="7"/>
      <c r="OIZ673" s="7"/>
      <c r="OJA673" s="7"/>
      <c r="OJB673" s="7"/>
      <c r="OJC673" s="7"/>
      <c r="OJD673" s="7"/>
      <c r="OJE673" s="7"/>
      <c r="OJF673" s="7"/>
      <c r="OJG673" s="7"/>
      <c r="OJH673" s="7"/>
      <c r="OJI673" s="7"/>
      <c r="OJJ673" s="7"/>
      <c r="OJK673" s="7"/>
      <c r="OJL673" s="7"/>
      <c r="OJM673" s="7"/>
      <c r="OJN673" s="7"/>
      <c r="OJO673" s="7"/>
      <c r="OJP673" s="7"/>
      <c r="OJQ673" s="7"/>
      <c r="OJR673" s="7"/>
      <c r="OJS673" s="7"/>
      <c r="OJT673" s="7"/>
      <c r="OJU673" s="7"/>
      <c r="OJV673" s="7"/>
      <c r="OJW673" s="7"/>
      <c r="OJX673" s="7"/>
      <c r="OJY673" s="7"/>
      <c r="OJZ673" s="7"/>
      <c r="OKA673" s="7"/>
      <c r="OKB673" s="7"/>
      <c r="OKC673" s="7"/>
      <c r="OKD673" s="7"/>
      <c r="OKE673" s="7"/>
      <c r="OKF673" s="7"/>
      <c r="OKG673" s="7"/>
      <c r="OKH673" s="7"/>
      <c r="OKI673" s="7"/>
      <c r="OKJ673" s="7"/>
      <c r="OKK673" s="7"/>
      <c r="OKL673" s="7"/>
      <c r="OKM673" s="7"/>
      <c r="OKN673" s="7"/>
      <c r="OKO673" s="7"/>
      <c r="OKP673" s="7"/>
      <c r="OKQ673" s="7"/>
      <c r="OKR673" s="7"/>
      <c r="OKS673" s="7"/>
      <c r="OKT673" s="7"/>
      <c r="OKU673" s="7"/>
      <c r="OKV673" s="7"/>
      <c r="OKW673" s="7"/>
      <c r="OKX673" s="7"/>
      <c r="OKY673" s="7"/>
      <c r="OKZ673" s="7"/>
      <c r="OLA673" s="7"/>
      <c r="OLB673" s="7"/>
      <c r="OLC673" s="7"/>
      <c r="OLD673" s="7"/>
      <c r="OLE673" s="7"/>
      <c r="OLF673" s="7"/>
      <c r="OLG673" s="7"/>
      <c r="OLH673" s="7"/>
      <c r="OLI673" s="7"/>
      <c r="OLJ673" s="7"/>
      <c r="OLK673" s="7"/>
      <c r="OLL673" s="7"/>
      <c r="OLM673" s="7"/>
      <c r="OLN673" s="7"/>
      <c r="OLO673" s="7"/>
      <c r="OLP673" s="7"/>
      <c r="OLQ673" s="7"/>
      <c r="OLR673" s="7"/>
      <c r="OLS673" s="7"/>
      <c r="OLT673" s="7"/>
      <c r="OLU673" s="7"/>
      <c r="OLV673" s="7"/>
      <c r="OLW673" s="7"/>
      <c r="OLX673" s="7"/>
      <c r="OLY673" s="7"/>
      <c r="OLZ673" s="7"/>
      <c r="OMA673" s="7"/>
      <c r="OMB673" s="7"/>
      <c r="OMC673" s="7"/>
      <c r="OMD673" s="7"/>
      <c r="OME673" s="7"/>
      <c r="OMF673" s="7"/>
      <c r="OMG673" s="7"/>
      <c r="OMH673" s="7"/>
      <c r="OMI673" s="7"/>
      <c r="OMJ673" s="7"/>
      <c r="OMK673" s="7"/>
      <c r="OML673" s="7"/>
      <c r="OMM673" s="7"/>
      <c r="OMN673" s="7"/>
      <c r="OMO673" s="7"/>
      <c r="OMP673" s="7"/>
      <c r="OMQ673" s="7"/>
      <c r="OMR673" s="7"/>
      <c r="OMS673" s="7"/>
      <c r="OMT673" s="7"/>
      <c r="OMU673" s="7"/>
      <c r="OMV673" s="7"/>
      <c r="OMW673" s="7"/>
      <c r="OMX673" s="7"/>
      <c r="OMY673" s="7"/>
      <c r="OMZ673" s="7"/>
      <c r="ONA673" s="7"/>
      <c r="ONB673" s="7"/>
      <c r="ONC673" s="7"/>
      <c r="OND673" s="7"/>
      <c r="ONE673" s="7"/>
      <c r="ONF673" s="7"/>
      <c r="ONG673" s="7"/>
      <c r="ONH673" s="7"/>
      <c r="ONI673" s="7"/>
      <c r="ONJ673" s="7"/>
      <c r="ONK673" s="7"/>
      <c r="ONL673" s="7"/>
      <c r="ONM673" s="7"/>
      <c r="ONN673" s="7"/>
      <c r="ONO673" s="7"/>
      <c r="ONP673" s="7"/>
      <c r="ONQ673" s="7"/>
      <c r="ONR673" s="7"/>
      <c r="ONS673" s="7"/>
      <c r="ONT673" s="7"/>
      <c r="ONU673" s="7"/>
      <c r="ONV673" s="7"/>
      <c r="ONW673" s="7"/>
      <c r="ONX673" s="7"/>
      <c r="ONY673" s="7"/>
      <c r="ONZ673" s="7"/>
      <c r="OOA673" s="7"/>
      <c r="OOB673" s="7"/>
      <c r="OOC673" s="7"/>
      <c r="OOD673" s="7"/>
      <c r="OOE673" s="7"/>
      <c r="OOF673" s="7"/>
      <c r="OOG673" s="7"/>
      <c r="OOH673" s="7"/>
      <c r="OOI673" s="7"/>
      <c r="OOJ673" s="7"/>
      <c r="OOK673" s="7"/>
      <c r="OOL673" s="7"/>
      <c r="OOM673" s="7"/>
      <c r="OON673" s="7"/>
      <c r="OOO673" s="7"/>
      <c r="OOP673" s="7"/>
      <c r="OOQ673" s="7"/>
      <c r="OOR673" s="7"/>
      <c r="OOS673" s="7"/>
      <c r="OOT673" s="7"/>
      <c r="OOU673" s="7"/>
      <c r="OOV673" s="7"/>
      <c r="OOW673" s="7"/>
      <c r="OOX673" s="7"/>
      <c r="OOY673" s="7"/>
      <c r="OOZ673" s="7"/>
      <c r="OPA673" s="7"/>
      <c r="OPB673" s="7"/>
      <c r="OPC673" s="7"/>
      <c r="OPD673" s="7"/>
      <c r="OPE673" s="7"/>
      <c r="OPF673" s="7"/>
      <c r="OPG673" s="7"/>
      <c r="OPH673" s="7"/>
      <c r="OPI673" s="7"/>
      <c r="OPJ673" s="7"/>
      <c r="OPK673" s="7"/>
      <c r="OPL673" s="7"/>
      <c r="OPM673" s="7"/>
      <c r="OPN673" s="7"/>
      <c r="OPO673" s="7"/>
      <c r="OPP673" s="7"/>
      <c r="OPQ673" s="7"/>
      <c r="OPR673" s="7"/>
      <c r="OPS673" s="7"/>
      <c r="OPT673" s="7"/>
      <c r="OPU673" s="7"/>
      <c r="OPV673" s="7"/>
      <c r="OPW673" s="7"/>
      <c r="OPX673" s="7"/>
      <c r="OPY673" s="7"/>
      <c r="OPZ673" s="7"/>
      <c r="OQA673" s="7"/>
      <c r="OQB673" s="7"/>
      <c r="OQC673" s="7"/>
      <c r="OQD673" s="7"/>
      <c r="OQE673" s="7"/>
      <c r="OQF673" s="7"/>
      <c r="OQG673" s="7"/>
      <c r="OQH673" s="7"/>
      <c r="OQI673" s="7"/>
      <c r="OQJ673" s="7"/>
      <c r="OQK673" s="7"/>
      <c r="OQL673" s="7"/>
      <c r="OQM673" s="7"/>
      <c r="OQN673" s="7"/>
      <c r="OQO673" s="7"/>
      <c r="OQP673" s="7"/>
      <c r="OQQ673" s="7"/>
      <c r="OQR673" s="7"/>
      <c r="OQS673" s="7"/>
      <c r="OQT673" s="7"/>
      <c r="OQU673" s="7"/>
      <c r="OQV673" s="7"/>
      <c r="OQW673" s="7"/>
      <c r="OQX673" s="7"/>
      <c r="OQY673" s="7"/>
      <c r="OQZ673" s="7"/>
      <c r="ORA673" s="7"/>
      <c r="ORB673" s="7"/>
      <c r="ORC673" s="7"/>
      <c r="ORD673" s="7"/>
      <c r="ORE673" s="7"/>
      <c r="ORF673" s="7"/>
      <c r="ORG673" s="7"/>
      <c r="ORH673" s="7"/>
      <c r="ORI673" s="7"/>
      <c r="ORJ673" s="7"/>
      <c r="ORK673" s="7"/>
      <c r="ORL673" s="7"/>
      <c r="ORM673" s="7"/>
      <c r="ORN673" s="7"/>
      <c r="ORO673" s="7"/>
      <c r="ORP673" s="7"/>
      <c r="ORQ673" s="7"/>
      <c r="ORR673" s="7"/>
      <c r="ORS673" s="7"/>
      <c r="ORT673" s="7"/>
      <c r="ORU673" s="7"/>
      <c r="ORV673" s="7"/>
      <c r="ORW673" s="7"/>
      <c r="ORX673" s="7"/>
      <c r="ORY673" s="7"/>
      <c r="ORZ673" s="7"/>
      <c r="OSA673" s="7"/>
      <c r="OSB673" s="7"/>
      <c r="OSC673" s="7"/>
      <c r="OSD673" s="7"/>
      <c r="OSE673" s="7"/>
      <c r="OSF673" s="7"/>
      <c r="OSG673" s="7"/>
      <c r="OSH673" s="7"/>
      <c r="OSI673" s="7"/>
      <c r="OSJ673" s="7"/>
      <c r="OSK673" s="7"/>
      <c r="OSL673" s="7"/>
      <c r="OSM673" s="7"/>
      <c r="OSN673" s="7"/>
      <c r="OSO673" s="7"/>
      <c r="OSP673" s="7"/>
      <c r="OSQ673" s="7"/>
      <c r="OSR673" s="7"/>
      <c r="OSS673" s="7"/>
      <c r="OST673" s="7"/>
      <c r="OSU673" s="7"/>
      <c r="OSV673" s="7"/>
      <c r="OSW673" s="7"/>
      <c r="OSX673" s="7"/>
      <c r="OSY673" s="7"/>
      <c r="OSZ673" s="7"/>
      <c r="OTA673" s="7"/>
      <c r="OTB673" s="7"/>
      <c r="OTC673" s="7"/>
      <c r="OTD673" s="7"/>
      <c r="OTE673" s="7"/>
      <c r="OTF673" s="7"/>
      <c r="OTG673" s="7"/>
      <c r="OTH673" s="7"/>
      <c r="OTI673" s="7"/>
      <c r="OTJ673" s="7"/>
      <c r="OTK673" s="7"/>
      <c r="OTL673" s="7"/>
      <c r="OTM673" s="7"/>
      <c r="OTN673" s="7"/>
      <c r="OTO673" s="7"/>
      <c r="OTP673" s="7"/>
      <c r="OTQ673" s="7"/>
      <c r="OTR673" s="7"/>
      <c r="OTS673" s="7"/>
      <c r="OTT673" s="7"/>
      <c r="OTU673" s="7"/>
      <c r="OTV673" s="7"/>
      <c r="OTW673" s="7"/>
      <c r="OTX673" s="7"/>
      <c r="OTY673" s="7"/>
      <c r="OTZ673" s="7"/>
      <c r="OUA673" s="7"/>
      <c r="OUB673" s="7"/>
      <c r="OUC673" s="7"/>
      <c r="OUD673" s="7"/>
      <c r="OUE673" s="7"/>
      <c r="OUF673" s="7"/>
      <c r="OUG673" s="7"/>
      <c r="OUH673" s="7"/>
      <c r="OUI673" s="7"/>
      <c r="OUJ673" s="7"/>
      <c r="OUK673" s="7"/>
      <c r="OUL673" s="7"/>
      <c r="OUM673" s="7"/>
      <c r="OUN673" s="7"/>
      <c r="OUO673" s="7"/>
      <c r="OUP673" s="7"/>
      <c r="OUQ673" s="7"/>
      <c r="OUR673" s="7"/>
      <c r="OUS673" s="7"/>
      <c r="OUT673" s="7"/>
      <c r="OUU673" s="7"/>
      <c r="OUV673" s="7"/>
      <c r="OUW673" s="7"/>
      <c r="OUX673" s="7"/>
      <c r="OUY673" s="7"/>
      <c r="OUZ673" s="7"/>
      <c r="OVA673" s="7"/>
      <c r="OVB673" s="7"/>
      <c r="OVC673" s="7"/>
      <c r="OVD673" s="7"/>
      <c r="OVE673" s="7"/>
      <c r="OVF673" s="7"/>
      <c r="OVG673" s="7"/>
      <c r="OVH673" s="7"/>
      <c r="OVI673" s="7"/>
      <c r="OVJ673" s="7"/>
      <c r="OVK673" s="7"/>
      <c r="OVL673" s="7"/>
      <c r="OVM673" s="7"/>
      <c r="OVN673" s="7"/>
      <c r="OVO673" s="7"/>
      <c r="OVP673" s="7"/>
      <c r="OVQ673" s="7"/>
      <c r="OVR673" s="7"/>
      <c r="OVS673" s="7"/>
      <c r="OVT673" s="7"/>
      <c r="OVU673" s="7"/>
      <c r="OVV673" s="7"/>
      <c r="OVW673" s="7"/>
      <c r="OVX673" s="7"/>
      <c r="OVY673" s="7"/>
      <c r="OVZ673" s="7"/>
      <c r="OWA673" s="7"/>
      <c r="OWB673" s="7"/>
      <c r="OWC673" s="7"/>
      <c r="OWD673" s="7"/>
      <c r="OWE673" s="7"/>
      <c r="OWF673" s="7"/>
      <c r="OWG673" s="7"/>
      <c r="OWH673" s="7"/>
      <c r="OWI673" s="7"/>
      <c r="OWJ673" s="7"/>
      <c r="OWK673" s="7"/>
      <c r="OWL673" s="7"/>
      <c r="OWM673" s="7"/>
      <c r="OWN673" s="7"/>
      <c r="OWO673" s="7"/>
      <c r="OWP673" s="7"/>
      <c r="OWQ673" s="7"/>
      <c r="OWR673" s="7"/>
      <c r="OWS673" s="7"/>
      <c r="OWT673" s="7"/>
      <c r="OWU673" s="7"/>
      <c r="OWV673" s="7"/>
      <c r="OWW673" s="7"/>
      <c r="OWX673" s="7"/>
      <c r="OWY673" s="7"/>
      <c r="OWZ673" s="7"/>
      <c r="OXA673" s="7"/>
      <c r="OXB673" s="7"/>
      <c r="OXC673" s="7"/>
      <c r="OXD673" s="7"/>
      <c r="OXE673" s="7"/>
      <c r="OXF673" s="7"/>
      <c r="OXG673" s="7"/>
      <c r="OXH673" s="7"/>
      <c r="OXI673" s="7"/>
      <c r="OXJ673" s="7"/>
      <c r="OXK673" s="7"/>
      <c r="OXL673" s="7"/>
      <c r="OXM673" s="7"/>
      <c r="OXN673" s="7"/>
      <c r="OXO673" s="7"/>
      <c r="OXP673" s="7"/>
      <c r="OXQ673" s="7"/>
      <c r="OXR673" s="7"/>
      <c r="OXS673" s="7"/>
      <c r="OXT673" s="7"/>
      <c r="OXU673" s="7"/>
      <c r="OXV673" s="7"/>
      <c r="OXW673" s="7"/>
      <c r="OXX673" s="7"/>
      <c r="OXY673" s="7"/>
      <c r="OXZ673" s="7"/>
      <c r="OYA673" s="7"/>
      <c r="OYB673" s="7"/>
      <c r="OYC673" s="7"/>
      <c r="OYD673" s="7"/>
      <c r="OYE673" s="7"/>
      <c r="OYF673" s="7"/>
      <c r="OYG673" s="7"/>
      <c r="OYH673" s="7"/>
      <c r="OYI673" s="7"/>
      <c r="OYJ673" s="7"/>
      <c r="OYK673" s="7"/>
      <c r="OYL673" s="7"/>
      <c r="OYM673" s="7"/>
      <c r="OYN673" s="7"/>
      <c r="OYO673" s="7"/>
      <c r="OYP673" s="7"/>
      <c r="OYQ673" s="7"/>
      <c r="OYR673" s="7"/>
      <c r="OYS673" s="7"/>
      <c r="OYT673" s="7"/>
      <c r="OYU673" s="7"/>
      <c r="OYV673" s="7"/>
      <c r="OYW673" s="7"/>
      <c r="OYX673" s="7"/>
      <c r="OYY673" s="7"/>
      <c r="OYZ673" s="7"/>
      <c r="OZA673" s="7"/>
      <c r="OZB673" s="7"/>
      <c r="OZC673" s="7"/>
      <c r="OZD673" s="7"/>
      <c r="OZE673" s="7"/>
      <c r="OZF673" s="7"/>
      <c r="OZG673" s="7"/>
      <c r="OZH673" s="7"/>
      <c r="OZI673" s="7"/>
      <c r="OZJ673" s="7"/>
      <c r="OZK673" s="7"/>
      <c r="OZL673" s="7"/>
      <c r="OZM673" s="7"/>
      <c r="OZN673" s="7"/>
      <c r="OZO673" s="7"/>
      <c r="OZP673" s="7"/>
      <c r="OZQ673" s="7"/>
      <c r="OZR673" s="7"/>
      <c r="OZS673" s="7"/>
      <c r="OZT673" s="7"/>
      <c r="OZU673" s="7"/>
      <c r="OZV673" s="7"/>
      <c r="OZW673" s="7"/>
      <c r="OZX673" s="7"/>
      <c r="OZY673" s="7"/>
      <c r="OZZ673" s="7"/>
      <c r="PAA673" s="7"/>
      <c r="PAB673" s="7"/>
      <c r="PAC673" s="7"/>
      <c r="PAD673" s="7"/>
      <c r="PAE673" s="7"/>
      <c r="PAF673" s="7"/>
      <c r="PAG673" s="7"/>
      <c r="PAH673" s="7"/>
      <c r="PAI673" s="7"/>
      <c r="PAJ673" s="7"/>
      <c r="PAK673" s="7"/>
      <c r="PAL673" s="7"/>
      <c r="PAM673" s="7"/>
      <c r="PAN673" s="7"/>
      <c r="PAO673" s="7"/>
      <c r="PAP673" s="7"/>
      <c r="PAQ673" s="7"/>
      <c r="PAR673" s="7"/>
      <c r="PAS673" s="7"/>
      <c r="PAT673" s="7"/>
      <c r="PAU673" s="7"/>
      <c r="PAV673" s="7"/>
      <c r="PAW673" s="7"/>
      <c r="PAX673" s="7"/>
      <c r="PAY673" s="7"/>
      <c r="PAZ673" s="7"/>
      <c r="PBA673" s="7"/>
      <c r="PBB673" s="7"/>
      <c r="PBC673" s="7"/>
      <c r="PBD673" s="7"/>
      <c r="PBE673" s="7"/>
      <c r="PBF673" s="7"/>
      <c r="PBG673" s="7"/>
      <c r="PBH673" s="7"/>
      <c r="PBI673" s="7"/>
      <c r="PBJ673" s="7"/>
      <c r="PBK673" s="7"/>
      <c r="PBL673" s="7"/>
      <c r="PBM673" s="7"/>
      <c r="PBN673" s="7"/>
      <c r="PBO673" s="7"/>
      <c r="PBP673" s="7"/>
      <c r="PBQ673" s="7"/>
      <c r="PBR673" s="7"/>
      <c r="PBS673" s="7"/>
      <c r="PBT673" s="7"/>
      <c r="PBU673" s="7"/>
      <c r="PBV673" s="7"/>
      <c r="PBW673" s="7"/>
      <c r="PBX673" s="7"/>
      <c r="PBY673" s="7"/>
      <c r="PBZ673" s="7"/>
      <c r="PCA673" s="7"/>
      <c r="PCB673" s="7"/>
      <c r="PCC673" s="7"/>
      <c r="PCD673" s="7"/>
      <c r="PCE673" s="7"/>
      <c r="PCF673" s="7"/>
      <c r="PCG673" s="7"/>
      <c r="PCH673" s="7"/>
      <c r="PCI673" s="7"/>
      <c r="PCJ673" s="7"/>
      <c r="PCK673" s="7"/>
      <c r="PCL673" s="7"/>
      <c r="PCM673" s="7"/>
      <c r="PCN673" s="7"/>
      <c r="PCO673" s="7"/>
      <c r="PCP673" s="7"/>
      <c r="PCQ673" s="7"/>
      <c r="PCR673" s="7"/>
      <c r="PCS673" s="7"/>
      <c r="PCT673" s="7"/>
      <c r="PCU673" s="7"/>
      <c r="PCV673" s="7"/>
      <c r="PCW673" s="7"/>
      <c r="PCX673" s="7"/>
      <c r="PCY673" s="7"/>
      <c r="PCZ673" s="7"/>
      <c r="PDA673" s="7"/>
      <c r="PDB673" s="7"/>
      <c r="PDC673" s="7"/>
      <c r="PDD673" s="7"/>
      <c r="PDE673" s="7"/>
      <c r="PDF673" s="7"/>
      <c r="PDG673" s="7"/>
      <c r="PDH673" s="7"/>
      <c r="PDI673" s="7"/>
      <c r="PDJ673" s="7"/>
      <c r="PDK673" s="7"/>
      <c r="PDL673" s="7"/>
      <c r="PDM673" s="7"/>
      <c r="PDN673" s="7"/>
      <c r="PDO673" s="7"/>
      <c r="PDP673" s="7"/>
      <c r="PDQ673" s="7"/>
      <c r="PDR673" s="7"/>
      <c r="PDS673" s="7"/>
      <c r="PDT673" s="7"/>
      <c r="PDU673" s="7"/>
      <c r="PDV673" s="7"/>
      <c r="PDW673" s="7"/>
      <c r="PDX673" s="7"/>
      <c r="PDY673" s="7"/>
      <c r="PDZ673" s="7"/>
      <c r="PEA673" s="7"/>
      <c r="PEB673" s="7"/>
      <c r="PEC673" s="7"/>
      <c r="PED673" s="7"/>
      <c r="PEE673" s="7"/>
      <c r="PEF673" s="7"/>
      <c r="PEG673" s="7"/>
      <c r="PEH673" s="7"/>
      <c r="PEI673" s="7"/>
      <c r="PEJ673" s="7"/>
      <c r="PEK673" s="7"/>
      <c r="PEL673" s="7"/>
      <c r="PEM673" s="7"/>
      <c r="PEN673" s="7"/>
      <c r="PEO673" s="7"/>
      <c r="PEP673" s="7"/>
      <c r="PEQ673" s="7"/>
      <c r="PER673" s="7"/>
      <c r="PES673" s="7"/>
      <c r="PET673" s="7"/>
      <c r="PEU673" s="7"/>
      <c r="PEV673" s="7"/>
      <c r="PEW673" s="7"/>
      <c r="PEX673" s="7"/>
      <c r="PEY673" s="7"/>
      <c r="PEZ673" s="7"/>
      <c r="PFA673" s="7"/>
      <c r="PFB673" s="7"/>
      <c r="PFC673" s="7"/>
      <c r="PFD673" s="7"/>
      <c r="PFE673" s="7"/>
      <c r="PFF673" s="7"/>
      <c r="PFG673" s="7"/>
      <c r="PFH673" s="7"/>
      <c r="PFI673" s="7"/>
      <c r="PFJ673" s="7"/>
      <c r="PFK673" s="7"/>
      <c r="PFL673" s="7"/>
      <c r="PFM673" s="7"/>
      <c r="PFN673" s="7"/>
      <c r="PFO673" s="7"/>
      <c r="PFP673" s="7"/>
      <c r="PFQ673" s="7"/>
      <c r="PFR673" s="7"/>
      <c r="PFS673" s="7"/>
      <c r="PFT673" s="7"/>
      <c r="PFU673" s="7"/>
      <c r="PFV673" s="7"/>
      <c r="PFW673" s="7"/>
      <c r="PFX673" s="7"/>
      <c r="PFY673" s="7"/>
      <c r="PFZ673" s="7"/>
      <c r="PGA673" s="7"/>
      <c r="PGB673" s="7"/>
      <c r="PGC673" s="7"/>
      <c r="PGD673" s="7"/>
      <c r="PGE673" s="7"/>
      <c r="PGF673" s="7"/>
      <c r="PGG673" s="7"/>
      <c r="PGH673" s="7"/>
      <c r="PGI673" s="7"/>
      <c r="PGJ673" s="7"/>
      <c r="PGK673" s="7"/>
      <c r="PGL673" s="7"/>
      <c r="PGM673" s="7"/>
      <c r="PGN673" s="7"/>
      <c r="PGO673" s="7"/>
      <c r="PGP673" s="7"/>
      <c r="PGQ673" s="7"/>
      <c r="PGR673" s="7"/>
      <c r="PGS673" s="7"/>
      <c r="PGT673" s="7"/>
      <c r="PGU673" s="7"/>
      <c r="PGV673" s="7"/>
      <c r="PGW673" s="7"/>
      <c r="PGX673" s="7"/>
      <c r="PGY673" s="7"/>
      <c r="PGZ673" s="7"/>
      <c r="PHA673" s="7"/>
      <c r="PHB673" s="7"/>
      <c r="PHC673" s="7"/>
      <c r="PHD673" s="7"/>
      <c r="PHE673" s="7"/>
      <c r="PHF673" s="7"/>
      <c r="PHG673" s="7"/>
      <c r="PHH673" s="7"/>
      <c r="PHI673" s="7"/>
      <c r="PHJ673" s="7"/>
      <c r="PHK673" s="7"/>
      <c r="PHL673" s="7"/>
      <c r="PHM673" s="7"/>
      <c r="PHN673" s="7"/>
      <c r="PHO673" s="7"/>
      <c r="PHP673" s="7"/>
      <c r="PHQ673" s="7"/>
      <c r="PHR673" s="7"/>
      <c r="PHS673" s="7"/>
      <c r="PHT673" s="7"/>
      <c r="PHU673" s="7"/>
      <c r="PHV673" s="7"/>
      <c r="PHW673" s="7"/>
      <c r="PHX673" s="7"/>
      <c r="PHY673" s="7"/>
      <c r="PHZ673" s="7"/>
      <c r="PIA673" s="7"/>
      <c r="PIB673" s="7"/>
      <c r="PIC673" s="7"/>
      <c r="PID673" s="7"/>
      <c r="PIE673" s="7"/>
      <c r="PIF673" s="7"/>
      <c r="PIG673" s="7"/>
      <c r="PIH673" s="7"/>
      <c r="PII673" s="7"/>
      <c r="PIJ673" s="7"/>
      <c r="PIK673" s="7"/>
      <c r="PIL673" s="7"/>
      <c r="PIM673" s="7"/>
      <c r="PIN673" s="7"/>
      <c r="PIO673" s="7"/>
      <c r="PIP673" s="7"/>
      <c r="PIQ673" s="7"/>
      <c r="PIR673" s="7"/>
      <c r="PIS673" s="7"/>
      <c r="PIT673" s="7"/>
      <c r="PIU673" s="7"/>
      <c r="PIV673" s="7"/>
      <c r="PIW673" s="7"/>
      <c r="PIX673" s="7"/>
      <c r="PIY673" s="7"/>
      <c r="PIZ673" s="7"/>
      <c r="PJA673" s="7"/>
      <c r="PJB673" s="7"/>
      <c r="PJC673" s="7"/>
      <c r="PJD673" s="7"/>
      <c r="PJE673" s="7"/>
      <c r="PJF673" s="7"/>
      <c r="PJG673" s="7"/>
      <c r="PJH673" s="7"/>
      <c r="PJI673" s="7"/>
      <c r="PJJ673" s="7"/>
      <c r="PJK673" s="7"/>
      <c r="PJL673" s="7"/>
      <c r="PJM673" s="7"/>
      <c r="PJN673" s="7"/>
      <c r="PJO673" s="7"/>
      <c r="PJP673" s="7"/>
      <c r="PJQ673" s="7"/>
      <c r="PJR673" s="7"/>
      <c r="PJS673" s="7"/>
      <c r="PJT673" s="7"/>
      <c r="PJU673" s="7"/>
      <c r="PJV673" s="7"/>
      <c r="PJW673" s="7"/>
      <c r="PJX673" s="7"/>
      <c r="PJY673" s="7"/>
      <c r="PJZ673" s="7"/>
      <c r="PKA673" s="7"/>
      <c r="PKB673" s="7"/>
      <c r="PKC673" s="7"/>
      <c r="PKD673" s="7"/>
      <c r="PKE673" s="7"/>
      <c r="PKF673" s="7"/>
      <c r="PKG673" s="7"/>
      <c r="PKH673" s="7"/>
      <c r="PKI673" s="7"/>
      <c r="PKJ673" s="7"/>
      <c r="PKK673" s="7"/>
      <c r="PKL673" s="7"/>
      <c r="PKM673" s="7"/>
      <c r="PKN673" s="7"/>
      <c r="PKO673" s="7"/>
      <c r="PKP673" s="7"/>
      <c r="PKQ673" s="7"/>
      <c r="PKR673" s="7"/>
      <c r="PKS673" s="7"/>
      <c r="PKT673" s="7"/>
      <c r="PKU673" s="7"/>
      <c r="PKV673" s="7"/>
      <c r="PKW673" s="7"/>
      <c r="PKX673" s="7"/>
      <c r="PKY673" s="7"/>
      <c r="PKZ673" s="7"/>
      <c r="PLA673" s="7"/>
      <c r="PLB673" s="7"/>
      <c r="PLC673" s="7"/>
      <c r="PLD673" s="7"/>
      <c r="PLE673" s="7"/>
      <c r="PLF673" s="7"/>
      <c r="PLG673" s="7"/>
      <c r="PLH673" s="7"/>
      <c r="PLI673" s="7"/>
      <c r="PLJ673" s="7"/>
      <c r="PLK673" s="7"/>
      <c r="PLL673" s="7"/>
      <c r="PLM673" s="7"/>
      <c r="PLN673" s="7"/>
      <c r="PLO673" s="7"/>
      <c r="PLP673" s="7"/>
      <c r="PLQ673" s="7"/>
      <c r="PLR673" s="7"/>
      <c r="PLS673" s="7"/>
      <c r="PLT673" s="7"/>
      <c r="PLU673" s="7"/>
      <c r="PLV673" s="7"/>
      <c r="PLW673" s="7"/>
      <c r="PLX673" s="7"/>
      <c r="PLY673" s="7"/>
      <c r="PLZ673" s="7"/>
      <c r="PMA673" s="7"/>
      <c r="PMB673" s="7"/>
      <c r="PMC673" s="7"/>
      <c r="PMD673" s="7"/>
      <c r="PME673" s="7"/>
      <c r="PMF673" s="7"/>
      <c r="PMG673" s="7"/>
      <c r="PMH673" s="7"/>
      <c r="PMI673" s="7"/>
      <c r="PMJ673" s="7"/>
      <c r="PMK673" s="7"/>
      <c r="PML673" s="7"/>
      <c r="PMM673" s="7"/>
      <c r="PMN673" s="7"/>
      <c r="PMO673" s="7"/>
      <c r="PMP673" s="7"/>
      <c r="PMQ673" s="7"/>
      <c r="PMR673" s="7"/>
      <c r="PMS673" s="7"/>
      <c r="PMT673" s="7"/>
      <c r="PMU673" s="7"/>
      <c r="PMV673" s="7"/>
      <c r="PMW673" s="7"/>
      <c r="PMX673" s="7"/>
      <c r="PMY673" s="7"/>
      <c r="PMZ673" s="7"/>
      <c r="PNA673" s="7"/>
      <c r="PNB673" s="7"/>
      <c r="PNC673" s="7"/>
      <c r="PND673" s="7"/>
      <c r="PNE673" s="7"/>
      <c r="PNF673" s="7"/>
      <c r="PNG673" s="7"/>
      <c r="PNH673" s="7"/>
      <c r="PNI673" s="7"/>
      <c r="PNJ673" s="7"/>
      <c r="PNK673" s="7"/>
      <c r="PNL673" s="7"/>
      <c r="PNM673" s="7"/>
      <c r="PNN673" s="7"/>
      <c r="PNO673" s="7"/>
      <c r="PNP673" s="7"/>
      <c r="PNQ673" s="7"/>
      <c r="PNR673" s="7"/>
      <c r="PNS673" s="7"/>
      <c r="PNT673" s="7"/>
      <c r="PNU673" s="7"/>
      <c r="PNV673" s="7"/>
      <c r="PNW673" s="7"/>
      <c r="PNX673" s="7"/>
      <c r="PNY673" s="7"/>
      <c r="PNZ673" s="7"/>
      <c r="POA673" s="7"/>
      <c r="POB673" s="7"/>
      <c r="POC673" s="7"/>
      <c r="POD673" s="7"/>
      <c r="POE673" s="7"/>
      <c r="POF673" s="7"/>
      <c r="POG673" s="7"/>
      <c r="POH673" s="7"/>
      <c r="POI673" s="7"/>
      <c r="POJ673" s="7"/>
      <c r="POK673" s="7"/>
      <c r="POL673" s="7"/>
      <c r="POM673" s="7"/>
      <c r="PON673" s="7"/>
      <c r="POO673" s="7"/>
      <c r="POP673" s="7"/>
      <c r="POQ673" s="7"/>
      <c r="POR673" s="7"/>
      <c r="POS673" s="7"/>
      <c r="POT673" s="7"/>
      <c r="POU673" s="7"/>
      <c r="POV673" s="7"/>
      <c r="POW673" s="7"/>
      <c r="POX673" s="7"/>
      <c r="POY673" s="7"/>
      <c r="POZ673" s="7"/>
      <c r="PPA673" s="7"/>
      <c r="PPB673" s="7"/>
      <c r="PPC673" s="7"/>
      <c r="PPD673" s="7"/>
      <c r="PPE673" s="7"/>
      <c r="PPF673" s="7"/>
      <c r="PPG673" s="7"/>
      <c r="PPH673" s="7"/>
      <c r="PPI673" s="7"/>
      <c r="PPJ673" s="7"/>
      <c r="PPK673" s="7"/>
      <c r="PPL673" s="7"/>
      <c r="PPM673" s="7"/>
      <c r="PPN673" s="7"/>
      <c r="PPO673" s="7"/>
      <c r="PPP673" s="7"/>
      <c r="PPQ673" s="7"/>
      <c r="PPR673" s="7"/>
      <c r="PPS673" s="7"/>
      <c r="PPT673" s="7"/>
      <c r="PPU673" s="7"/>
      <c r="PPV673" s="7"/>
      <c r="PPW673" s="7"/>
      <c r="PPX673" s="7"/>
      <c r="PPY673" s="7"/>
      <c r="PPZ673" s="7"/>
      <c r="PQA673" s="7"/>
      <c r="PQB673" s="7"/>
      <c r="PQC673" s="7"/>
      <c r="PQD673" s="7"/>
      <c r="PQE673" s="7"/>
      <c r="PQF673" s="7"/>
      <c r="PQG673" s="7"/>
      <c r="PQH673" s="7"/>
      <c r="PQI673" s="7"/>
      <c r="PQJ673" s="7"/>
      <c r="PQK673" s="7"/>
      <c r="PQL673" s="7"/>
      <c r="PQM673" s="7"/>
      <c r="PQN673" s="7"/>
      <c r="PQO673" s="7"/>
      <c r="PQP673" s="7"/>
      <c r="PQQ673" s="7"/>
      <c r="PQR673" s="7"/>
      <c r="PQS673" s="7"/>
      <c r="PQT673" s="7"/>
      <c r="PQU673" s="7"/>
      <c r="PQV673" s="7"/>
      <c r="PQW673" s="7"/>
      <c r="PQX673" s="7"/>
      <c r="PQY673" s="7"/>
      <c r="PQZ673" s="7"/>
      <c r="PRA673" s="7"/>
      <c r="PRB673" s="7"/>
      <c r="PRC673" s="7"/>
      <c r="PRD673" s="7"/>
      <c r="PRE673" s="7"/>
      <c r="PRF673" s="7"/>
      <c r="PRG673" s="7"/>
      <c r="PRH673" s="7"/>
      <c r="PRI673" s="7"/>
      <c r="PRJ673" s="7"/>
      <c r="PRK673" s="7"/>
      <c r="PRL673" s="7"/>
      <c r="PRM673" s="7"/>
      <c r="PRN673" s="7"/>
      <c r="PRO673" s="7"/>
      <c r="PRP673" s="7"/>
      <c r="PRQ673" s="7"/>
      <c r="PRR673" s="7"/>
      <c r="PRS673" s="7"/>
      <c r="PRT673" s="7"/>
      <c r="PRU673" s="7"/>
      <c r="PRV673" s="7"/>
      <c r="PRW673" s="7"/>
      <c r="PRX673" s="7"/>
      <c r="PRY673" s="7"/>
      <c r="PRZ673" s="7"/>
      <c r="PSA673" s="7"/>
      <c r="PSB673" s="7"/>
      <c r="PSC673" s="7"/>
      <c r="PSD673" s="7"/>
      <c r="PSE673" s="7"/>
      <c r="PSF673" s="7"/>
      <c r="PSG673" s="7"/>
      <c r="PSH673" s="7"/>
      <c r="PSI673" s="7"/>
      <c r="PSJ673" s="7"/>
      <c r="PSK673" s="7"/>
      <c r="PSL673" s="7"/>
      <c r="PSM673" s="7"/>
      <c r="PSN673" s="7"/>
      <c r="PSO673" s="7"/>
      <c r="PSP673" s="7"/>
      <c r="PSQ673" s="7"/>
      <c r="PSR673" s="7"/>
      <c r="PSS673" s="7"/>
      <c r="PST673" s="7"/>
      <c r="PSU673" s="7"/>
      <c r="PSV673" s="7"/>
      <c r="PSW673" s="7"/>
      <c r="PSX673" s="7"/>
      <c r="PSY673" s="7"/>
      <c r="PSZ673" s="7"/>
      <c r="PTA673" s="7"/>
      <c r="PTB673" s="7"/>
      <c r="PTC673" s="7"/>
      <c r="PTD673" s="7"/>
      <c r="PTE673" s="7"/>
      <c r="PTF673" s="7"/>
      <c r="PTG673" s="7"/>
      <c r="PTH673" s="7"/>
      <c r="PTI673" s="7"/>
      <c r="PTJ673" s="7"/>
      <c r="PTK673" s="7"/>
      <c r="PTL673" s="7"/>
      <c r="PTM673" s="7"/>
      <c r="PTN673" s="7"/>
      <c r="PTO673" s="7"/>
      <c r="PTP673" s="7"/>
      <c r="PTQ673" s="7"/>
      <c r="PTR673" s="7"/>
      <c r="PTS673" s="7"/>
      <c r="PTT673" s="7"/>
      <c r="PTU673" s="7"/>
      <c r="PTV673" s="7"/>
      <c r="PTW673" s="7"/>
      <c r="PTX673" s="7"/>
      <c r="PTY673" s="7"/>
      <c r="PTZ673" s="7"/>
      <c r="PUA673" s="7"/>
      <c r="PUB673" s="7"/>
      <c r="PUC673" s="7"/>
      <c r="PUD673" s="7"/>
      <c r="PUE673" s="7"/>
      <c r="PUF673" s="7"/>
      <c r="PUG673" s="7"/>
      <c r="PUH673" s="7"/>
      <c r="PUI673" s="7"/>
      <c r="PUJ673" s="7"/>
      <c r="PUK673" s="7"/>
      <c r="PUL673" s="7"/>
      <c r="PUM673" s="7"/>
      <c r="PUN673" s="7"/>
      <c r="PUO673" s="7"/>
      <c r="PUP673" s="7"/>
      <c r="PUQ673" s="7"/>
      <c r="PUR673" s="7"/>
      <c r="PUS673" s="7"/>
      <c r="PUT673" s="7"/>
      <c r="PUU673" s="7"/>
      <c r="PUV673" s="7"/>
      <c r="PUW673" s="7"/>
      <c r="PUX673" s="7"/>
      <c r="PUY673" s="7"/>
      <c r="PUZ673" s="7"/>
      <c r="PVA673" s="7"/>
      <c r="PVB673" s="7"/>
      <c r="PVC673" s="7"/>
      <c r="PVD673" s="7"/>
      <c r="PVE673" s="7"/>
      <c r="PVF673" s="7"/>
      <c r="PVG673" s="7"/>
      <c r="PVH673" s="7"/>
      <c r="PVI673" s="7"/>
      <c r="PVJ673" s="7"/>
      <c r="PVK673" s="7"/>
      <c r="PVL673" s="7"/>
      <c r="PVM673" s="7"/>
      <c r="PVN673" s="7"/>
      <c r="PVO673" s="7"/>
      <c r="PVP673" s="7"/>
      <c r="PVQ673" s="7"/>
      <c r="PVR673" s="7"/>
      <c r="PVS673" s="7"/>
      <c r="PVT673" s="7"/>
      <c r="PVU673" s="7"/>
      <c r="PVV673" s="7"/>
      <c r="PVW673" s="7"/>
      <c r="PVX673" s="7"/>
      <c r="PVY673" s="7"/>
      <c r="PVZ673" s="7"/>
      <c r="PWA673" s="7"/>
      <c r="PWB673" s="7"/>
      <c r="PWC673" s="7"/>
      <c r="PWD673" s="7"/>
      <c r="PWE673" s="7"/>
      <c r="PWF673" s="7"/>
      <c r="PWG673" s="7"/>
      <c r="PWH673" s="7"/>
      <c r="PWI673" s="7"/>
      <c r="PWJ673" s="7"/>
      <c r="PWK673" s="7"/>
      <c r="PWL673" s="7"/>
      <c r="PWM673" s="7"/>
      <c r="PWN673" s="7"/>
      <c r="PWO673" s="7"/>
      <c r="PWP673" s="7"/>
      <c r="PWQ673" s="7"/>
      <c r="PWR673" s="7"/>
      <c r="PWS673" s="7"/>
      <c r="PWT673" s="7"/>
      <c r="PWU673" s="7"/>
      <c r="PWV673" s="7"/>
      <c r="PWW673" s="7"/>
      <c r="PWX673" s="7"/>
      <c r="PWY673" s="7"/>
      <c r="PWZ673" s="7"/>
      <c r="PXA673" s="7"/>
      <c r="PXB673" s="7"/>
      <c r="PXC673" s="7"/>
      <c r="PXD673" s="7"/>
      <c r="PXE673" s="7"/>
      <c r="PXF673" s="7"/>
      <c r="PXG673" s="7"/>
      <c r="PXH673" s="7"/>
      <c r="PXI673" s="7"/>
      <c r="PXJ673" s="7"/>
      <c r="PXK673" s="7"/>
      <c r="PXL673" s="7"/>
      <c r="PXM673" s="7"/>
      <c r="PXN673" s="7"/>
      <c r="PXO673" s="7"/>
      <c r="PXP673" s="7"/>
      <c r="PXQ673" s="7"/>
      <c r="PXR673" s="7"/>
      <c r="PXS673" s="7"/>
      <c r="PXT673" s="7"/>
      <c r="PXU673" s="7"/>
      <c r="PXV673" s="7"/>
      <c r="PXW673" s="7"/>
      <c r="PXX673" s="7"/>
      <c r="PXY673" s="7"/>
      <c r="PXZ673" s="7"/>
      <c r="PYA673" s="7"/>
      <c r="PYB673" s="7"/>
      <c r="PYC673" s="7"/>
      <c r="PYD673" s="7"/>
      <c r="PYE673" s="7"/>
      <c r="PYF673" s="7"/>
      <c r="PYG673" s="7"/>
      <c r="PYH673" s="7"/>
      <c r="PYI673" s="7"/>
      <c r="PYJ673" s="7"/>
      <c r="PYK673" s="7"/>
      <c r="PYL673" s="7"/>
      <c r="PYM673" s="7"/>
      <c r="PYN673" s="7"/>
      <c r="PYO673" s="7"/>
      <c r="PYP673" s="7"/>
      <c r="PYQ673" s="7"/>
      <c r="PYR673" s="7"/>
      <c r="PYS673" s="7"/>
      <c r="PYT673" s="7"/>
      <c r="PYU673" s="7"/>
      <c r="PYV673" s="7"/>
      <c r="PYW673" s="7"/>
      <c r="PYX673" s="7"/>
      <c r="PYY673" s="7"/>
      <c r="PYZ673" s="7"/>
      <c r="PZA673" s="7"/>
      <c r="PZB673" s="7"/>
      <c r="PZC673" s="7"/>
      <c r="PZD673" s="7"/>
      <c r="PZE673" s="7"/>
      <c r="PZF673" s="7"/>
      <c r="PZG673" s="7"/>
      <c r="PZH673" s="7"/>
      <c r="PZI673" s="7"/>
      <c r="PZJ673" s="7"/>
      <c r="PZK673" s="7"/>
      <c r="PZL673" s="7"/>
      <c r="PZM673" s="7"/>
      <c r="PZN673" s="7"/>
      <c r="PZO673" s="7"/>
      <c r="PZP673" s="7"/>
      <c r="PZQ673" s="7"/>
      <c r="PZR673" s="7"/>
      <c r="PZS673" s="7"/>
      <c r="PZT673" s="7"/>
      <c r="PZU673" s="7"/>
      <c r="PZV673" s="7"/>
      <c r="PZW673" s="7"/>
      <c r="PZX673" s="7"/>
      <c r="PZY673" s="7"/>
      <c r="PZZ673" s="7"/>
      <c r="QAA673" s="7"/>
      <c r="QAB673" s="7"/>
      <c r="QAC673" s="7"/>
      <c r="QAD673" s="7"/>
      <c r="QAE673" s="7"/>
      <c r="QAF673" s="7"/>
      <c r="QAG673" s="7"/>
      <c r="QAH673" s="7"/>
      <c r="QAI673" s="7"/>
      <c r="QAJ673" s="7"/>
      <c r="QAK673" s="7"/>
      <c r="QAL673" s="7"/>
      <c r="QAM673" s="7"/>
      <c r="QAN673" s="7"/>
      <c r="QAO673" s="7"/>
      <c r="QAP673" s="7"/>
      <c r="QAQ673" s="7"/>
      <c r="QAR673" s="7"/>
      <c r="QAS673" s="7"/>
      <c r="QAT673" s="7"/>
      <c r="QAU673" s="7"/>
      <c r="QAV673" s="7"/>
      <c r="QAW673" s="7"/>
      <c r="QAX673" s="7"/>
      <c r="QAY673" s="7"/>
      <c r="QAZ673" s="7"/>
      <c r="QBA673" s="7"/>
      <c r="QBB673" s="7"/>
      <c r="QBC673" s="7"/>
      <c r="QBD673" s="7"/>
      <c r="QBE673" s="7"/>
      <c r="QBF673" s="7"/>
      <c r="QBG673" s="7"/>
      <c r="QBH673" s="7"/>
      <c r="QBI673" s="7"/>
      <c r="QBJ673" s="7"/>
      <c r="QBK673" s="7"/>
      <c r="QBL673" s="7"/>
      <c r="QBM673" s="7"/>
      <c r="QBN673" s="7"/>
      <c r="QBO673" s="7"/>
      <c r="QBP673" s="7"/>
      <c r="QBQ673" s="7"/>
      <c r="QBR673" s="7"/>
      <c r="QBS673" s="7"/>
      <c r="QBT673" s="7"/>
      <c r="QBU673" s="7"/>
      <c r="QBV673" s="7"/>
      <c r="QBW673" s="7"/>
      <c r="QBX673" s="7"/>
      <c r="QBY673" s="7"/>
      <c r="QBZ673" s="7"/>
      <c r="QCA673" s="7"/>
      <c r="QCB673" s="7"/>
      <c r="QCC673" s="7"/>
      <c r="QCD673" s="7"/>
      <c r="QCE673" s="7"/>
      <c r="QCF673" s="7"/>
      <c r="QCG673" s="7"/>
      <c r="QCH673" s="7"/>
      <c r="QCI673" s="7"/>
      <c r="QCJ673" s="7"/>
      <c r="QCK673" s="7"/>
      <c r="QCL673" s="7"/>
      <c r="QCM673" s="7"/>
      <c r="QCN673" s="7"/>
      <c r="QCO673" s="7"/>
      <c r="QCP673" s="7"/>
      <c r="QCQ673" s="7"/>
      <c r="QCR673" s="7"/>
      <c r="QCS673" s="7"/>
      <c r="QCT673" s="7"/>
      <c r="QCU673" s="7"/>
      <c r="QCV673" s="7"/>
      <c r="QCW673" s="7"/>
      <c r="QCX673" s="7"/>
      <c r="QCY673" s="7"/>
      <c r="QCZ673" s="7"/>
      <c r="QDA673" s="7"/>
      <c r="QDB673" s="7"/>
      <c r="QDC673" s="7"/>
      <c r="QDD673" s="7"/>
      <c r="QDE673" s="7"/>
      <c r="QDF673" s="7"/>
      <c r="QDG673" s="7"/>
      <c r="QDH673" s="7"/>
      <c r="QDI673" s="7"/>
      <c r="QDJ673" s="7"/>
      <c r="QDK673" s="7"/>
      <c r="QDL673" s="7"/>
      <c r="QDM673" s="7"/>
      <c r="QDN673" s="7"/>
      <c r="QDO673" s="7"/>
      <c r="QDP673" s="7"/>
      <c r="QDQ673" s="7"/>
      <c r="QDR673" s="7"/>
      <c r="QDS673" s="7"/>
      <c r="QDT673" s="7"/>
      <c r="QDU673" s="7"/>
      <c r="QDV673" s="7"/>
      <c r="QDW673" s="7"/>
      <c r="QDX673" s="7"/>
      <c r="QDY673" s="7"/>
      <c r="QDZ673" s="7"/>
      <c r="QEA673" s="7"/>
      <c r="QEB673" s="7"/>
      <c r="QEC673" s="7"/>
      <c r="QED673" s="7"/>
      <c r="QEE673" s="7"/>
      <c r="QEF673" s="7"/>
      <c r="QEG673" s="7"/>
      <c r="QEH673" s="7"/>
      <c r="QEI673" s="7"/>
      <c r="QEJ673" s="7"/>
      <c r="QEK673" s="7"/>
      <c r="QEL673" s="7"/>
      <c r="QEM673" s="7"/>
      <c r="QEN673" s="7"/>
      <c r="QEO673" s="7"/>
      <c r="QEP673" s="7"/>
      <c r="QEQ673" s="7"/>
      <c r="QER673" s="7"/>
      <c r="QES673" s="7"/>
      <c r="QET673" s="7"/>
      <c r="QEU673" s="7"/>
      <c r="QEV673" s="7"/>
      <c r="QEW673" s="7"/>
      <c r="QEX673" s="7"/>
      <c r="QEY673" s="7"/>
      <c r="QEZ673" s="7"/>
      <c r="QFA673" s="7"/>
      <c r="QFB673" s="7"/>
      <c r="QFC673" s="7"/>
      <c r="QFD673" s="7"/>
      <c r="QFE673" s="7"/>
      <c r="QFF673" s="7"/>
      <c r="QFG673" s="7"/>
      <c r="QFH673" s="7"/>
      <c r="QFI673" s="7"/>
      <c r="QFJ673" s="7"/>
      <c r="QFK673" s="7"/>
      <c r="QFL673" s="7"/>
      <c r="QFM673" s="7"/>
      <c r="QFN673" s="7"/>
      <c r="QFO673" s="7"/>
      <c r="QFP673" s="7"/>
      <c r="QFQ673" s="7"/>
      <c r="QFR673" s="7"/>
      <c r="QFS673" s="7"/>
      <c r="QFT673" s="7"/>
      <c r="QFU673" s="7"/>
      <c r="QFV673" s="7"/>
      <c r="QFW673" s="7"/>
      <c r="QFX673" s="7"/>
      <c r="QFY673" s="7"/>
      <c r="QFZ673" s="7"/>
      <c r="QGA673" s="7"/>
      <c r="QGB673" s="7"/>
      <c r="QGC673" s="7"/>
      <c r="QGD673" s="7"/>
      <c r="QGE673" s="7"/>
      <c r="QGF673" s="7"/>
      <c r="QGG673" s="7"/>
      <c r="QGH673" s="7"/>
      <c r="QGI673" s="7"/>
      <c r="QGJ673" s="7"/>
      <c r="QGK673" s="7"/>
      <c r="QGL673" s="7"/>
      <c r="QGM673" s="7"/>
      <c r="QGN673" s="7"/>
      <c r="QGO673" s="7"/>
      <c r="QGP673" s="7"/>
      <c r="QGQ673" s="7"/>
      <c r="QGR673" s="7"/>
      <c r="QGS673" s="7"/>
      <c r="QGT673" s="7"/>
      <c r="QGU673" s="7"/>
      <c r="QGV673" s="7"/>
      <c r="QGW673" s="7"/>
      <c r="QGX673" s="7"/>
      <c r="QGY673" s="7"/>
      <c r="QGZ673" s="7"/>
      <c r="QHA673" s="7"/>
      <c r="QHB673" s="7"/>
      <c r="QHC673" s="7"/>
      <c r="QHD673" s="7"/>
      <c r="QHE673" s="7"/>
      <c r="QHF673" s="7"/>
      <c r="QHG673" s="7"/>
      <c r="QHH673" s="7"/>
      <c r="QHI673" s="7"/>
      <c r="QHJ673" s="7"/>
      <c r="QHK673" s="7"/>
      <c r="QHL673" s="7"/>
      <c r="QHM673" s="7"/>
      <c r="QHN673" s="7"/>
      <c r="QHO673" s="7"/>
      <c r="QHP673" s="7"/>
      <c r="QHQ673" s="7"/>
      <c r="QHR673" s="7"/>
      <c r="QHS673" s="7"/>
      <c r="QHT673" s="7"/>
      <c r="QHU673" s="7"/>
      <c r="QHV673" s="7"/>
      <c r="QHW673" s="7"/>
      <c r="QHX673" s="7"/>
      <c r="QHY673" s="7"/>
      <c r="QHZ673" s="7"/>
      <c r="QIA673" s="7"/>
      <c r="QIB673" s="7"/>
      <c r="QIC673" s="7"/>
      <c r="QID673" s="7"/>
      <c r="QIE673" s="7"/>
      <c r="QIF673" s="7"/>
      <c r="QIG673" s="7"/>
      <c r="QIH673" s="7"/>
      <c r="QII673" s="7"/>
      <c r="QIJ673" s="7"/>
      <c r="QIK673" s="7"/>
      <c r="QIL673" s="7"/>
      <c r="QIM673" s="7"/>
      <c r="QIN673" s="7"/>
      <c r="QIO673" s="7"/>
      <c r="QIP673" s="7"/>
      <c r="QIQ673" s="7"/>
      <c r="QIR673" s="7"/>
      <c r="QIS673" s="7"/>
      <c r="QIT673" s="7"/>
      <c r="QIU673" s="7"/>
      <c r="QIV673" s="7"/>
      <c r="QIW673" s="7"/>
      <c r="QIX673" s="7"/>
      <c r="QIY673" s="7"/>
      <c r="QIZ673" s="7"/>
      <c r="QJA673" s="7"/>
      <c r="QJB673" s="7"/>
      <c r="QJC673" s="7"/>
      <c r="QJD673" s="7"/>
      <c r="QJE673" s="7"/>
      <c r="QJF673" s="7"/>
      <c r="QJG673" s="7"/>
      <c r="QJH673" s="7"/>
      <c r="QJI673" s="7"/>
      <c r="QJJ673" s="7"/>
      <c r="QJK673" s="7"/>
      <c r="QJL673" s="7"/>
      <c r="QJM673" s="7"/>
      <c r="QJN673" s="7"/>
      <c r="QJO673" s="7"/>
      <c r="QJP673" s="7"/>
      <c r="QJQ673" s="7"/>
      <c r="QJR673" s="7"/>
      <c r="QJS673" s="7"/>
      <c r="QJT673" s="7"/>
      <c r="QJU673" s="7"/>
      <c r="QJV673" s="7"/>
      <c r="QJW673" s="7"/>
      <c r="QJX673" s="7"/>
      <c r="QJY673" s="7"/>
      <c r="QJZ673" s="7"/>
      <c r="QKA673" s="7"/>
      <c r="QKB673" s="7"/>
      <c r="QKC673" s="7"/>
      <c r="QKD673" s="7"/>
      <c r="QKE673" s="7"/>
      <c r="QKF673" s="7"/>
      <c r="QKG673" s="7"/>
      <c r="QKH673" s="7"/>
      <c r="QKI673" s="7"/>
      <c r="QKJ673" s="7"/>
      <c r="QKK673" s="7"/>
      <c r="QKL673" s="7"/>
      <c r="QKM673" s="7"/>
      <c r="QKN673" s="7"/>
      <c r="QKO673" s="7"/>
      <c r="QKP673" s="7"/>
      <c r="QKQ673" s="7"/>
      <c r="QKR673" s="7"/>
      <c r="QKS673" s="7"/>
      <c r="QKT673" s="7"/>
      <c r="QKU673" s="7"/>
      <c r="QKV673" s="7"/>
      <c r="QKW673" s="7"/>
      <c r="QKX673" s="7"/>
      <c r="QKY673" s="7"/>
      <c r="QKZ673" s="7"/>
      <c r="QLA673" s="7"/>
      <c r="QLB673" s="7"/>
      <c r="QLC673" s="7"/>
      <c r="QLD673" s="7"/>
      <c r="QLE673" s="7"/>
      <c r="QLF673" s="7"/>
      <c r="QLG673" s="7"/>
      <c r="QLH673" s="7"/>
      <c r="QLI673" s="7"/>
      <c r="QLJ673" s="7"/>
      <c r="QLK673" s="7"/>
      <c r="QLL673" s="7"/>
      <c r="QLM673" s="7"/>
      <c r="QLN673" s="7"/>
      <c r="QLO673" s="7"/>
      <c r="QLP673" s="7"/>
      <c r="QLQ673" s="7"/>
      <c r="QLR673" s="7"/>
      <c r="QLS673" s="7"/>
      <c r="QLT673" s="7"/>
      <c r="QLU673" s="7"/>
      <c r="QLV673" s="7"/>
      <c r="QLW673" s="7"/>
      <c r="QLX673" s="7"/>
      <c r="QLY673" s="7"/>
      <c r="QLZ673" s="7"/>
      <c r="QMA673" s="7"/>
      <c r="QMB673" s="7"/>
      <c r="QMC673" s="7"/>
      <c r="QMD673" s="7"/>
      <c r="QME673" s="7"/>
      <c r="QMF673" s="7"/>
      <c r="QMG673" s="7"/>
      <c r="QMH673" s="7"/>
      <c r="QMI673" s="7"/>
      <c r="QMJ673" s="7"/>
      <c r="QMK673" s="7"/>
      <c r="QML673" s="7"/>
      <c r="QMM673" s="7"/>
      <c r="QMN673" s="7"/>
      <c r="QMO673" s="7"/>
      <c r="QMP673" s="7"/>
      <c r="QMQ673" s="7"/>
      <c r="QMR673" s="7"/>
      <c r="QMS673" s="7"/>
      <c r="QMT673" s="7"/>
      <c r="QMU673" s="7"/>
      <c r="QMV673" s="7"/>
      <c r="QMW673" s="7"/>
      <c r="QMX673" s="7"/>
      <c r="QMY673" s="7"/>
      <c r="QMZ673" s="7"/>
      <c r="QNA673" s="7"/>
      <c r="QNB673" s="7"/>
      <c r="QNC673" s="7"/>
      <c r="QND673" s="7"/>
      <c r="QNE673" s="7"/>
      <c r="QNF673" s="7"/>
      <c r="QNG673" s="7"/>
      <c r="QNH673" s="7"/>
      <c r="QNI673" s="7"/>
      <c r="QNJ673" s="7"/>
      <c r="QNK673" s="7"/>
      <c r="QNL673" s="7"/>
      <c r="QNM673" s="7"/>
      <c r="QNN673" s="7"/>
      <c r="QNO673" s="7"/>
      <c r="QNP673" s="7"/>
      <c r="QNQ673" s="7"/>
      <c r="QNR673" s="7"/>
      <c r="QNS673" s="7"/>
      <c r="QNT673" s="7"/>
      <c r="QNU673" s="7"/>
      <c r="QNV673" s="7"/>
      <c r="QNW673" s="7"/>
      <c r="QNX673" s="7"/>
      <c r="QNY673" s="7"/>
      <c r="QNZ673" s="7"/>
      <c r="QOA673" s="7"/>
      <c r="QOB673" s="7"/>
      <c r="QOC673" s="7"/>
      <c r="QOD673" s="7"/>
      <c r="QOE673" s="7"/>
      <c r="QOF673" s="7"/>
      <c r="QOG673" s="7"/>
      <c r="QOH673" s="7"/>
      <c r="QOI673" s="7"/>
      <c r="QOJ673" s="7"/>
      <c r="QOK673" s="7"/>
      <c r="QOL673" s="7"/>
      <c r="QOM673" s="7"/>
      <c r="QON673" s="7"/>
      <c r="QOO673" s="7"/>
      <c r="QOP673" s="7"/>
      <c r="QOQ673" s="7"/>
      <c r="QOR673" s="7"/>
      <c r="QOS673" s="7"/>
      <c r="QOT673" s="7"/>
      <c r="QOU673" s="7"/>
      <c r="QOV673" s="7"/>
      <c r="QOW673" s="7"/>
      <c r="QOX673" s="7"/>
      <c r="QOY673" s="7"/>
      <c r="QOZ673" s="7"/>
      <c r="QPA673" s="7"/>
      <c r="QPB673" s="7"/>
      <c r="QPC673" s="7"/>
      <c r="QPD673" s="7"/>
      <c r="QPE673" s="7"/>
      <c r="QPF673" s="7"/>
      <c r="QPG673" s="7"/>
      <c r="QPH673" s="7"/>
      <c r="QPI673" s="7"/>
      <c r="QPJ673" s="7"/>
      <c r="QPK673" s="7"/>
      <c r="QPL673" s="7"/>
      <c r="QPM673" s="7"/>
      <c r="QPN673" s="7"/>
      <c r="QPO673" s="7"/>
      <c r="QPP673" s="7"/>
      <c r="QPQ673" s="7"/>
      <c r="QPR673" s="7"/>
      <c r="QPS673" s="7"/>
      <c r="QPT673" s="7"/>
      <c r="QPU673" s="7"/>
      <c r="QPV673" s="7"/>
      <c r="QPW673" s="7"/>
      <c r="QPX673" s="7"/>
      <c r="QPY673" s="7"/>
      <c r="QPZ673" s="7"/>
      <c r="QQA673" s="7"/>
      <c r="QQB673" s="7"/>
      <c r="QQC673" s="7"/>
      <c r="QQD673" s="7"/>
      <c r="QQE673" s="7"/>
      <c r="QQF673" s="7"/>
      <c r="QQG673" s="7"/>
      <c r="QQH673" s="7"/>
      <c r="QQI673" s="7"/>
      <c r="QQJ673" s="7"/>
      <c r="QQK673" s="7"/>
      <c r="QQL673" s="7"/>
      <c r="QQM673" s="7"/>
      <c r="QQN673" s="7"/>
      <c r="QQO673" s="7"/>
      <c r="QQP673" s="7"/>
      <c r="QQQ673" s="7"/>
      <c r="QQR673" s="7"/>
      <c r="QQS673" s="7"/>
      <c r="QQT673" s="7"/>
      <c r="QQU673" s="7"/>
      <c r="QQV673" s="7"/>
      <c r="QQW673" s="7"/>
      <c r="QQX673" s="7"/>
      <c r="QQY673" s="7"/>
      <c r="QQZ673" s="7"/>
      <c r="QRA673" s="7"/>
      <c r="QRB673" s="7"/>
      <c r="QRC673" s="7"/>
      <c r="QRD673" s="7"/>
      <c r="QRE673" s="7"/>
      <c r="QRF673" s="7"/>
      <c r="QRG673" s="7"/>
      <c r="QRH673" s="7"/>
      <c r="QRI673" s="7"/>
      <c r="QRJ673" s="7"/>
      <c r="QRK673" s="7"/>
      <c r="QRL673" s="7"/>
      <c r="QRM673" s="7"/>
      <c r="QRN673" s="7"/>
      <c r="QRO673" s="7"/>
      <c r="QRP673" s="7"/>
      <c r="QRQ673" s="7"/>
      <c r="QRR673" s="7"/>
      <c r="QRS673" s="7"/>
      <c r="QRT673" s="7"/>
      <c r="QRU673" s="7"/>
      <c r="QRV673" s="7"/>
      <c r="QRW673" s="7"/>
      <c r="QRX673" s="7"/>
      <c r="QRY673" s="7"/>
      <c r="QRZ673" s="7"/>
      <c r="QSA673" s="7"/>
      <c r="QSB673" s="7"/>
      <c r="QSC673" s="7"/>
      <c r="QSD673" s="7"/>
      <c r="QSE673" s="7"/>
      <c r="QSF673" s="7"/>
      <c r="QSG673" s="7"/>
      <c r="QSH673" s="7"/>
      <c r="QSI673" s="7"/>
      <c r="QSJ673" s="7"/>
      <c r="QSK673" s="7"/>
      <c r="QSL673" s="7"/>
      <c r="QSM673" s="7"/>
      <c r="QSN673" s="7"/>
      <c r="QSO673" s="7"/>
      <c r="QSP673" s="7"/>
      <c r="QSQ673" s="7"/>
      <c r="QSR673" s="7"/>
      <c r="QSS673" s="7"/>
      <c r="QST673" s="7"/>
      <c r="QSU673" s="7"/>
      <c r="QSV673" s="7"/>
      <c r="QSW673" s="7"/>
      <c r="QSX673" s="7"/>
      <c r="QSY673" s="7"/>
      <c r="QSZ673" s="7"/>
      <c r="QTA673" s="7"/>
      <c r="QTB673" s="7"/>
      <c r="QTC673" s="7"/>
      <c r="QTD673" s="7"/>
      <c r="QTE673" s="7"/>
      <c r="QTF673" s="7"/>
      <c r="QTG673" s="7"/>
      <c r="QTH673" s="7"/>
      <c r="QTI673" s="7"/>
      <c r="QTJ673" s="7"/>
      <c r="QTK673" s="7"/>
      <c r="QTL673" s="7"/>
      <c r="QTM673" s="7"/>
      <c r="QTN673" s="7"/>
      <c r="QTO673" s="7"/>
      <c r="QTP673" s="7"/>
      <c r="QTQ673" s="7"/>
      <c r="QTR673" s="7"/>
      <c r="QTS673" s="7"/>
      <c r="QTT673" s="7"/>
      <c r="QTU673" s="7"/>
      <c r="QTV673" s="7"/>
      <c r="QTW673" s="7"/>
      <c r="QTX673" s="7"/>
      <c r="QTY673" s="7"/>
      <c r="QTZ673" s="7"/>
      <c r="QUA673" s="7"/>
      <c r="QUB673" s="7"/>
      <c r="QUC673" s="7"/>
      <c r="QUD673" s="7"/>
      <c r="QUE673" s="7"/>
      <c r="QUF673" s="7"/>
      <c r="QUG673" s="7"/>
      <c r="QUH673" s="7"/>
      <c r="QUI673" s="7"/>
      <c r="QUJ673" s="7"/>
      <c r="QUK673" s="7"/>
      <c r="QUL673" s="7"/>
      <c r="QUM673" s="7"/>
      <c r="QUN673" s="7"/>
      <c r="QUO673" s="7"/>
      <c r="QUP673" s="7"/>
      <c r="QUQ673" s="7"/>
      <c r="QUR673" s="7"/>
      <c r="QUS673" s="7"/>
      <c r="QUT673" s="7"/>
      <c r="QUU673" s="7"/>
      <c r="QUV673" s="7"/>
      <c r="QUW673" s="7"/>
      <c r="QUX673" s="7"/>
      <c r="QUY673" s="7"/>
      <c r="QUZ673" s="7"/>
      <c r="QVA673" s="7"/>
      <c r="QVB673" s="7"/>
      <c r="QVC673" s="7"/>
      <c r="QVD673" s="7"/>
      <c r="QVE673" s="7"/>
      <c r="QVF673" s="7"/>
      <c r="QVG673" s="7"/>
      <c r="QVH673" s="7"/>
      <c r="QVI673" s="7"/>
      <c r="QVJ673" s="7"/>
      <c r="QVK673" s="7"/>
      <c r="QVL673" s="7"/>
      <c r="QVM673" s="7"/>
      <c r="QVN673" s="7"/>
      <c r="QVO673" s="7"/>
      <c r="QVP673" s="7"/>
      <c r="QVQ673" s="7"/>
      <c r="QVR673" s="7"/>
      <c r="QVS673" s="7"/>
      <c r="QVT673" s="7"/>
      <c r="QVU673" s="7"/>
      <c r="QVV673" s="7"/>
      <c r="QVW673" s="7"/>
      <c r="QVX673" s="7"/>
      <c r="QVY673" s="7"/>
      <c r="QVZ673" s="7"/>
      <c r="QWA673" s="7"/>
      <c r="QWB673" s="7"/>
      <c r="QWC673" s="7"/>
      <c r="QWD673" s="7"/>
      <c r="QWE673" s="7"/>
      <c r="QWF673" s="7"/>
      <c r="QWG673" s="7"/>
      <c r="QWH673" s="7"/>
      <c r="QWI673" s="7"/>
      <c r="QWJ673" s="7"/>
      <c r="QWK673" s="7"/>
      <c r="QWL673" s="7"/>
      <c r="QWM673" s="7"/>
      <c r="QWN673" s="7"/>
      <c r="QWO673" s="7"/>
      <c r="QWP673" s="7"/>
      <c r="QWQ673" s="7"/>
      <c r="QWR673" s="7"/>
      <c r="QWS673" s="7"/>
      <c r="QWT673" s="7"/>
      <c r="QWU673" s="7"/>
      <c r="QWV673" s="7"/>
      <c r="QWW673" s="7"/>
      <c r="QWX673" s="7"/>
      <c r="QWY673" s="7"/>
      <c r="QWZ673" s="7"/>
      <c r="QXA673" s="7"/>
      <c r="QXB673" s="7"/>
      <c r="QXC673" s="7"/>
      <c r="QXD673" s="7"/>
      <c r="QXE673" s="7"/>
      <c r="QXF673" s="7"/>
      <c r="QXG673" s="7"/>
      <c r="QXH673" s="7"/>
      <c r="QXI673" s="7"/>
      <c r="QXJ673" s="7"/>
      <c r="QXK673" s="7"/>
      <c r="QXL673" s="7"/>
      <c r="QXM673" s="7"/>
      <c r="QXN673" s="7"/>
      <c r="QXO673" s="7"/>
      <c r="QXP673" s="7"/>
      <c r="QXQ673" s="7"/>
      <c r="QXR673" s="7"/>
      <c r="QXS673" s="7"/>
      <c r="QXT673" s="7"/>
      <c r="QXU673" s="7"/>
      <c r="QXV673" s="7"/>
      <c r="QXW673" s="7"/>
      <c r="QXX673" s="7"/>
      <c r="QXY673" s="7"/>
      <c r="QXZ673" s="7"/>
      <c r="QYA673" s="7"/>
      <c r="QYB673" s="7"/>
      <c r="QYC673" s="7"/>
      <c r="QYD673" s="7"/>
      <c r="QYE673" s="7"/>
      <c r="QYF673" s="7"/>
      <c r="QYG673" s="7"/>
      <c r="QYH673" s="7"/>
      <c r="QYI673" s="7"/>
      <c r="QYJ673" s="7"/>
      <c r="QYK673" s="7"/>
      <c r="QYL673" s="7"/>
      <c r="QYM673" s="7"/>
      <c r="QYN673" s="7"/>
      <c r="QYO673" s="7"/>
      <c r="QYP673" s="7"/>
      <c r="QYQ673" s="7"/>
      <c r="QYR673" s="7"/>
      <c r="QYS673" s="7"/>
      <c r="QYT673" s="7"/>
      <c r="QYU673" s="7"/>
      <c r="QYV673" s="7"/>
      <c r="QYW673" s="7"/>
      <c r="QYX673" s="7"/>
      <c r="QYY673" s="7"/>
      <c r="QYZ673" s="7"/>
      <c r="QZA673" s="7"/>
      <c r="QZB673" s="7"/>
      <c r="QZC673" s="7"/>
      <c r="QZD673" s="7"/>
      <c r="QZE673" s="7"/>
      <c r="QZF673" s="7"/>
      <c r="QZG673" s="7"/>
      <c r="QZH673" s="7"/>
      <c r="QZI673" s="7"/>
      <c r="QZJ673" s="7"/>
      <c r="QZK673" s="7"/>
      <c r="QZL673" s="7"/>
      <c r="QZM673" s="7"/>
      <c r="QZN673" s="7"/>
      <c r="QZO673" s="7"/>
      <c r="QZP673" s="7"/>
      <c r="QZQ673" s="7"/>
      <c r="QZR673" s="7"/>
      <c r="QZS673" s="7"/>
      <c r="QZT673" s="7"/>
      <c r="QZU673" s="7"/>
      <c r="QZV673" s="7"/>
      <c r="QZW673" s="7"/>
      <c r="QZX673" s="7"/>
      <c r="QZY673" s="7"/>
      <c r="QZZ673" s="7"/>
      <c r="RAA673" s="7"/>
      <c r="RAB673" s="7"/>
      <c r="RAC673" s="7"/>
      <c r="RAD673" s="7"/>
      <c r="RAE673" s="7"/>
      <c r="RAF673" s="7"/>
      <c r="RAG673" s="7"/>
      <c r="RAH673" s="7"/>
      <c r="RAI673" s="7"/>
      <c r="RAJ673" s="7"/>
      <c r="RAK673" s="7"/>
      <c r="RAL673" s="7"/>
      <c r="RAM673" s="7"/>
      <c r="RAN673" s="7"/>
      <c r="RAO673" s="7"/>
      <c r="RAP673" s="7"/>
      <c r="RAQ673" s="7"/>
      <c r="RAR673" s="7"/>
      <c r="RAS673" s="7"/>
      <c r="RAT673" s="7"/>
      <c r="RAU673" s="7"/>
      <c r="RAV673" s="7"/>
      <c r="RAW673" s="7"/>
      <c r="RAX673" s="7"/>
      <c r="RAY673" s="7"/>
      <c r="RAZ673" s="7"/>
      <c r="RBA673" s="7"/>
      <c r="RBB673" s="7"/>
      <c r="RBC673" s="7"/>
      <c r="RBD673" s="7"/>
      <c r="RBE673" s="7"/>
      <c r="RBF673" s="7"/>
      <c r="RBG673" s="7"/>
      <c r="RBH673" s="7"/>
      <c r="RBI673" s="7"/>
      <c r="RBJ673" s="7"/>
      <c r="RBK673" s="7"/>
      <c r="RBL673" s="7"/>
      <c r="RBM673" s="7"/>
      <c r="RBN673" s="7"/>
      <c r="RBO673" s="7"/>
      <c r="RBP673" s="7"/>
      <c r="RBQ673" s="7"/>
      <c r="RBR673" s="7"/>
      <c r="RBS673" s="7"/>
      <c r="RBT673" s="7"/>
      <c r="RBU673" s="7"/>
      <c r="RBV673" s="7"/>
      <c r="RBW673" s="7"/>
      <c r="RBX673" s="7"/>
      <c r="RBY673" s="7"/>
      <c r="RBZ673" s="7"/>
      <c r="RCA673" s="7"/>
      <c r="RCB673" s="7"/>
      <c r="RCC673" s="7"/>
      <c r="RCD673" s="7"/>
      <c r="RCE673" s="7"/>
      <c r="RCF673" s="7"/>
      <c r="RCG673" s="7"/>
      <c r="RCH673" s="7"/>
      <c r="RCI673" s="7"/>
      <c r="RCJ673" s="7"/>
      <c r="RCK673" s="7"/>
      <c r="RCL673" s="7"/>
      <c r="RCM673" s="7"/>
      <c r="RCN673" s="7"/>
      <c r="RCO673" s="7"/>
      <c r="RCP673" s="7"/>
      <c r="RCQ673" s="7"/>
      <c r="RCR673" s="7"/>
      <c r="RCS673" s="7"/>
      <c r="RCT673" s="7"/>
      <c r="RCU673" s="7"/>
      <c r="RCV673" s="7"/>
      <c r="RCW673" s="7"/>
      <c r="RCX673" s="7"/>
      <c r="RCY673" s="7"/>
      <c r="RCZ673" s="7"/>
      <c r="RDA673" s="7"/>
      <c r="RDB673" s="7"/>
      <c r="RDC673" s="7"/>
      <c r="RDD673" s="7"/>
      <c r="RDE673" s="7"/>
      <c r="RDF673" s="7"/>
      <c r="RDG673" s="7"/>
      <c r="RDH673" s="7"/>
      <c r="RDI673" s="7"/>
      <c r="RDJ673" s="7"/>
      <c r="RDK673" s="7"/>
      <c r="RDL673" s="7"/>
      <c r="RDM673" s="7"/>
      <c r="RDN673" s="7"/>
      <c r="RDO673" s="7"/>
      <c r="RDP673" s="7"/>
      <c r="RDQ673" s="7"/>
      <c r="RDR673" s="7"/>
      <c r="RDS673" s="7"/>
      <c r="RDT673" s="7"/>
      <c r="RDU673" s="7"/>
      <c r="RDV673" s="7"/>
      <c r="RDW673" s="7"/>
      <c r="RDX673" s="7"/>
      <c r="RDY673" s="7"/>
      <c r="RDZ673" s="7"/>
      <c r="REA673" s="7"/>
      <c r="REB673" s="7"/>
      <c r="REC673" s="7"/>
      <c r="RED673" s="7"/>
      <c r="REE673" s="7"/>
      <c r="REF673" s="7"/>
      <c r="REG673" s="7"/>
      <c r="REH673" s="7"/>
      <c r="REI673" s="7"/>
      <c r="REJ673" s="7"/>
      <c r="REK673" s="7"/>
      <c r="REL673" s="7"/>
      <c r="REM673" s="7"/>
      <c r="REN673" s="7"/>
      <c r="REO673" s="7"/>
      <c r="REP673" s="7"/>
      <c r="REQ673" s="7"/>
      <c r="RER673" s="7"/>
      <c r="RES673" s="7"/>
      <c r="RET673" s="7"/>
      <c r="REU673" s="7"/>
      <c r="REV673" s="7"/>
      <c r="REW673" s="7"/>
      <c r="REX673" s="7"/>
      <c r="REY673" s="7"/>
      <c r="REZ673" s="7"/>
      <c r="RFA673" s="7"/>
      <c r="RFB673" s="7"/>
      <c r="RFC673" s="7"/>
      <c r="RFD673" s="7"/>
      <c r="RFE673" s="7"/>
      <c r="RFF673" s="7"/>
      <c r="RFG673" s="7"/>
      <c r="RFH673" s="7"/>
      <c r="RFI673" s="7"/>
      <c r="RFJ673" s="7"/>
      <c r="RFK673" s="7"/>
      <c r="RFL673" s="7"/>
      <c r="RFM673" s="7"/>
      <c r="RFN673" s="7"/>
      <c r="RFO673" s="7"/>
      <c r="RFP673" s="7"/>
      <c r="RFQ673" s="7"/>
      <c r="RFR673" s="7"/>
      <c r="RFS673" s="7"/>
      <c r="RFT673" s="7"/>
      <c r="RFU673" s="7"/>
      <c r="RFV673" s="7"/>
      <c r="RFW673" s="7"/>
      <c r="RFX673" s="7"/>
      <c r="RFY673" s="7"/>
      <c r="RFZ673" s="7"/>
      <c r="RGA673" s="7"/>
      <c r="RGB673" s="7"/>
      <c r="RGC673" s="7"/>
      <c r="RGD673" s="7"/>
      <c r="RGE673" s="7"/>
      <c r="RGF673" s="7"/>
      <c r="RGG673" s="7"/>
      <c r="RGH673" s="7"/>
      <c r="RGI673" s="7"/>
      <c r="RGJ673" s="7"/>
      <c r="RGK673" s="7"/>
      <c r="RGL673" s="7"/>
      <c r="RGM673" s="7"/>
      <c r="RGN673" s="7"/>
      <c r="RGO673" s="7"/>
      <c r="RGP673" s="7"/>
      <c r="RGQ673" s="7"/>
      <c r="RGR673" s="7"/>
      <c r="RGS673" s="7"/>
      <c r="RGT673" s="7"/>
      <c r="RGU673" s="7"/>
      <c r="RGV673" s="7"/>
      <c r="RGW673" s="7"/>
      <c r="RGX673" s="7"/>
      <c r="RGY673" s="7"/>
      <c r="RGZ673" s="7"/>
      <c r="RHA673" s="7"/>
      <c r="RHB673" s="7"/>
      <c r="RHC673" s="7"/>
      <c r="RHD673" s="7"/>
      <c r="RHE673" s="7"/>
      <c r="RHF673" s="7"/>
      <c r="RHG673" s="7"/>
      <c r="RHH673" s="7"/>
      <c r="RHI673" s="7"/>
      <c r="RHJ673" s="7"/>
      <c r="RHK673" s="7"/>
      <c r="RHL673" s="7"/>
      <c r="RHM673" s="7"/>
      <c r="RHN673" s="7"/>
      <c r="RHO673" s="7"/>
      <c r="RHP673" s="7"/>
      <c r="RHQ673" s="7"/>
      <c r="RHR673" s="7"/>
      <c r="RHS673" s="7"/>
      <c r="RHT673" s="7"/>
      <c r="RHU673" s="7"/>
      <c r="RHV673" s="7"/>
      <c r="RHW673" s="7"/>
      <c r="RHX673" s="7"/>
      <c r="RHY673" s="7"/>
      <c r="RHZ673" s="7"/>
      <c r="RIA673" s="7"/>
      <c r="RIB673" s="7"/>
      <c r="RIC673" s="7"/>
      <c r="RID673" s="7"/>
      <c r="RIE673" s="7"/>
      <c r="RIF673" s="7"/>
      <c r="RIG673" s="7"/>
      <c r="RIH673" s="7"/>
      <c r="RII673" s="7"/>
      <c r="RIJ673" s="7"/>
      <c r="RIK673" s="7"/>
      <c r="RIL673" s="7"/>
      <c r="RIM673" s="7"/>
      <c r="RIN673" s="7"/>
      <c r="RIO673" s="7"/>
      <c r="RIP673" s="7"/>
      <c r="RIQ673" s="7"/>
      <c r="RIR673" s="7"/>
      <c r="RIS673" s="7"/>
      <c r="RIT673" s="7"/>
      <c r="RIU673" s="7"/>
      <c r="RIV673" s="7"/>
      <c r="RIW673" s="7"/>
      <c r="RIX673" s="7"/>
      <c r="RIY673" s="7"/>
      <c r="RIZ673" s="7"/>
      <c r="RJA673" s="7"/>
      <c r="RJB673" s="7"/>
      <c r="RJC673" s="7"/>
      <c r="RJD673" s="7"/>
      <c r="RJE673" s="7"/>
      <c r="RJF673" s="7"/>
      <c r="RJG673" s="7"/>
      <c r="RJH673" s="7"/>
      <c r="RJI673" s="7"/>
      <c r="RJJ673" s="7"/>
      <c r="RJK673" s="7"/>
      <c r="RJL673" s="7"/>
      <c r="RJM673" s="7"/>
      <c r="RJN673" s="7"/>
      <c r="RJO673" s="7"/>
      <c r="RJP673" s="7"/>
      <c r="RJQ673" s="7"/>
      <c r="RJR673" s="7"/>
      <c r="RJS673" s="7"/>
      <c r="RJT673" s="7"/>
      <c r="RJU673" s="7"/>
      <c r="RJV673" s="7"/>
      <c r="RJW673" s="7"/>
      <c r="RJX673" s="7"/>
      <c r="RJY673" s="7"/>
      <c r="RJZ673" s="7"/>
      <c r="RKA673" s="7"/>
      <c r="RKB673" s="7"/>
      <c r="RKC673" s="7"/>
      <c r="RKD673" s="7"/>
      <c r="RKE673" s="7"/>
      <c r="RKF673" s="7"/>
      <c r="RKG673" s="7"/>
      <c r="RKH673" s="7"/>
      <c r="RKI673" s="7"/>
      <c r="RKJ673" s="7"/>
      <c r="RKK673" s="7"/>
      <c r="RKL673" s="7"/>
      <c r="RKM673" s="7"/>
      <c r="RKN673" s="7"/>
      <c r="RKO673" s="7"/>
      <c r="RKP673" s="7"/>
      <c r="RKQ673" s="7"/>
      <c r="RKR673" s="7"/>
      <c r="RKS673" s="7"/>
      <c r="RKT673" s="7"/>
      <c r="RKU673" s="7"/>
      <c r="RKV673" s="7"/>
      <c r="RKW673" s="7"/>
      <c r="RKX673" s="7"/>
      <c r="RKY673" s="7"/>
      <c r="RKZ673" s="7"/>
      <c r="RLA673" s="7"/>
      <c r="RLB673" s="7"/>
      <c r="RLC673" s="7"/>
      <c r="RLD673" s="7"/>
      <c r="RLE673" s="7"/>
      <c r="RLF673" s="7"/>
      <c r="RLG673" s="7"/>
      <c r="RLH673" s="7"/>
      <c r="RLI673" s="7"/>
      <c r="RLJ673" s="7"/>
      <c r="RLK673" s="7"/>
      <c r="RLL673" s="7"/>
      <c r="RLM673" s="7"/>
      <c r="RLN673" s="7"/>
      <c r="RLO673" s="7"/>
      <c r="RLP673" s="7"/>
      <c r="RLQ673" s="7"/>
      <c r="RLR673" s="7"/>
      <c r="RLS673" s="7"/>
      <c r="RLT673" s="7"/>
      <c r="RLU673" s="7"/>
      <c r="RLV673" s="7"/>
      <c r="RLW673" s="7"/>
      <c r="RLX673" s="7"/>
      <c r="RLY673" s="7"/>
      <c r="RLZ673" s="7"/>
      <c r="RMA673" s="7"/>
      <c r="RMB673" s="7"/>
      <c r="RMC673" s="7"/>
      <c r="RMD673" s="7"/>
      <c r="RME673" s="7"/>
      <c r="RMF673" s="7"/>
      <c r="RMG673" s="7"/>
      <c r="RMH673" s="7"/>
      <c r="RMI673" s="7"/>
      <c r="RMJ673" s="7"/>
      <c r="RMK673" s="7"/>
      <c r="RML673" s="7"/>
      <c r="RMM673" s="7"/>
      <c r="RMN673" s="7"/>
      <c r="RMO673" s="7"/>
      <c r="RMP673" s="7"/>
      <c r="RMQ673" s="7"/>
      <c r="RMR673" s="7"/>
      <c r="RMS673" s="7"/>
      <c r="RMT673" s="7"/>
      <c r="RMU673" s="7"/>
      <c r="RMV673" s="7"/>
      <c r="RMW673" s="7"/>
      <c r="RMX673" s="7"/>
      <c r="RMY673" s="7"/>
      <c r="RMZ673" s="7"/>
      <c r="RNA673" s="7"/>
      <c r="RNB673" s="7"/>
      <c r="RNC673" s="7"/>
      <c r="RND673" s="7"/>
      <c r="RNE673" s="7"/>
      <c r="RNF673" s="7"/>
      <c r="RNG673" s="7"/>
      <c r="RNH673" s="7"/>
      <c r="RNI673" s="7"/>
      <c r="RNJ673" s="7"/>
      <c r="RNK673" s="7"/>
      <c r="RNL673" s="7"/>
      <c r="RNM673" s="7"/>
      <c r="RNN673" s="7"/>
      <c r="RNO673" s="7"/>
      <c r="RNP673" s="7"/>
      <c r="RNQ673" s="7"/>
      <c r="RNR673" s="7"/>
      <c r="RNS673" s="7"/>
      <c r="RNT673" s="7"/>
      <c r="RNU673" s="7"/>
      <c r="RNV673" s="7"/>
      <c r="RNW673" s="7"/>
      <c r="RNX673" s="7"/>
      <c r="RNY673" s="7"/>
      <c r="RNZ673" s="7"/>
      <c r="ROA673" s="7"/>
      <c r="ROB673" s="7"/>
      <c r="ROC673" s="7"/>
      <c r="ROD673" s="7"/>
      <c r="ROE673" s="7"/>
      <c r="ROF673" s="7"/>
      <c r="ROG673" s="7"/>
      <c r="ROH673" s="7"/>
      <c r="ROI673" s="7"/>
      <c r="ROJ673" s="7"/>
      <c r="ROK673" s="7"/>
      <c r="ROL673" s="7"/>
      <c r="ROM673" s="7"/>
      <c r="RON673" s="7"/>
      <c r="ROO673" s="7"/>
      <c r="ROP673" s="7"/>
      <c r="ROQ673" s="7"/>
      <c r="ROR673" s="7"/>
      <c r="ROS673" s="7"/>
      <c r="ROT673" s="7"/>
      <c r="ROU673" s="7"/>
      <c r="ROV673" s="7"/>
      <c r="ROW673" s="7"/>
      <c r="ROX673" s="7"/>
      <c r="ROY673" s="7"/>
      <c r="ROZ673" s="7"/>
      <c r="RPA673" s="7"/>
      <c r="RPB673" s="7"/>
      <c r="RPC673" s="7"/>
      <c r="RPD673" s="7"/>
      <c r="RPE673" s="7"/>
      <c r="RPF673" s="7"/>
      <c r="RPG673" s="7"/>
      <c r="RPH673" s="7"/>
      <c r="RPI673" s="7"/>
      <c r="RPJ673" s="7"/>
      <c r="RPK673" s="7"/>
      <c r="RPL673" s="7"/>
      <c r="RPM673" s="7"/>
      <c r="RPN673" s="7"/>
      <c r="RPO673" s="7"/>
      <c r="RPP673" s="7"/>
      <c r="RPQ673" s="7"/>
      <c r="RPR673" s="7"/>
      <c r="RPS673" s="7"/>
      <c r="RPT673" s="7"/>
      <c r="RPU673" s="7"/>
      <c r="RPV673" s="7"/>
      <c r="RPW673" s="7"/>
      <c r="RPX673" s="7"/>
      <c r="RPY673" s="7"/>
      <c r="RPZ673" s="7"/>
      <c r="RQA673" s="7"/>
      <c r="RQB673" s="7"/>
      <c r="RQC673" s="7"/>
      <c r="RQD673" s="7"/>
      <c r="RQE673" s="7"/>
      <c r="RQF673" s="7"/>
      <c r="RQG673" s="7"/>
      <c r="RQH673" s="7"/>
      <c r="RQI673" s="7"/>
      <c r="RQJ673" s="7"/>
      <c r="RQK673" s="7"/>
      <c r="RQL673" s="7"/>
      <c r="RQM673" s="7"/>
      <c r="RQN673" s="7"/>
      <c r="RQO673" s="7"/>
      <c r="RQP673" s="7"/>
      <c r="RQQ673" s="7"/>
      <c r="RQR673" s="7"/>
      <c r="RQS673" s="7"/>
      <c r="RQT673" s="7"/>
      <c r="RQU673" s="7"/>
      <c r="RQV673" s="7"/>
      <c r="RQW673" s="7"/>
      <c r="RQX673" s="7"/>
      <c r="RQY673" s="7"/>
      <c r="RQZ673" s="7"/>
      <c r="RRA673" s="7"/>
      <c r="RRB673" s="7"/>
      <c r="RRC673" s="7"/>
      <c r="RRD673" s="7"/>
      <c r="RRE673" s="7"/>
      <c r="RRF673" s="7"/>
      <c r="RRG673" s="7"/>
      <c r="RRH673" s="7"/>
      <c r="RRI673" s="7"/>
      <c r="RRJ673" s="7"/>
      <c r="RRK673" s="7"/>
      <c r="RRL673" s="7"/>
      <c r="RRM673" s="7"/>
      <c r="RRN673" s="7"/>
      <c r="RRO673" s="7"/>
      <c r="RRP673" s="7"/>
      <c r="RRQ673" s="7"/>
      <c r="RRR673" s="7"/>
      <c r="RRS673" s="7"/>
      <c r="RRT673" s="7"/>
      <c r="RRU673" s="7"/>
      <c r="RRV673" s="7"/>
      <c r="RRW673" s="7"/>
      <c r="RRX673" s="7"/>
      <c r="RRY673" s="7"/>
      <c r="RRZ673" s="7"/>
      <c r="RSA673" s="7"/>
      <c r="RSB673" s="7"/>
      <c r="RSC673" s="7"/>
      <c r="RSD673" s="7"/>
      <c r="RSE673" s="7"/>
      <c r="RSF673" s="7"/>
      <c r="RSG673" s="7"/>
      <c r="RSH673" s="7"/>
      <c r="RSI673" s="7"/>
      <c r="RSJ673" s="7"/>
      <c r="RSK673" s="7"/>
      <c r="RSL673" s="7"/>
      <c r="RSM673" s="7"/>
      <c r="RSN673" s="7"/>
      <c r="RSO673" s="7"/>
      <c r="RSP673" s="7"/>
      <c r="RSQ673" s="7"/>
      <c r="RSR673" s="7"/>
      <c r="RSS673" s="7"/>
      <c r="RST673" s="7"/>
      <c r="RSU673" s="7"/>
      <c r="RSV673" s="7"/>
      <c r="RSW673" s="7"/>
      <c r="RSX673" s="7"/>
      <c r="RSY673" s="7"/>
      <c r="RSZ673" s="7"/>
      <c r="RTA673" s="7"/>
      <c r="RTB673" s="7"/>
      <c r="RTC673" s="7"/>
      <c r="RTD673" s="7"/>
      <c r="RTE673" s="7"/>
      <c r="RTF673" s="7"/>
      <c r="RTG673" s="7"/>
      <c r="RTH673" s="7"/>
      <c r="RTI673" s="7"/>
      <c r="RTJ673" s="7"/>
      <c r="RTK673" s="7"/>
      <c r="RTL673" s="7"/>
      <c r="RTM673" s="7"/>
      <c r="RTN673" s="7"/>
      <c r="RTO673" s="7"/>
      <c r="RTP673" s="7"/>
      <c r="RTQ673" s="7"/>
      <c r="RTR673" s="7"/>
      <c r="RTS673" s="7"/>
      <c r="RTT673" s="7"/>
      <c r="RTU673" s="7"/>
      <c r="RTV673" s="7"/>
      <c r="RTW673" s="7"/>
      <c r="RTX673" s="7"/>
      <c r="RTY673" s="7"/>
      <c r="RTZ673" s="7"/>
      <c r="RUA673" s="7"/>
      <c r="RUB673" s="7"/>
      <c r="RUC673" s="7"/>
      <c r="RUD673" s="7"/>
      <c r="RUE673" s="7"/>
      <c r="RUF673" s="7"/>
      <c r="RUG673" s="7"/>
      <c r="RUH673" s="7"/>
      <c r="RUI673" s="7"/>
      <c r="RUJ673" s="7"/>
      <c r="RUK673" s="7"/>
      <c r="RUL673" s="7"/>
      <c r="RUM673" s="7"/>
      <c r="RUN673" s="7"/>
      <c r="RUO673" s="7"/>
      <c r="RUP673" s="7"/>
      <c r="RUQ673" s="7"/>
      <c r="RUR673" s="7"/>
      <c r="RUS673" s="7"/>
      <c r="RUT673" s="7"/>
      <c r="RUU673" s="7"/>
      <c r="RUV673" s="7"/>
      <c r="RUW673" s="7"/>
      <c r="RUX673" s="7"/>
      <c r="RUY673" s="7"/>
      <c r="RUZ673" s="7"/>
      <c r="RVA673" s="7"/>
      <c r="RVB673" s="7"/>
      <c r="RVC673" s="7"/>
      <c r="RVD673" s="7"/>
      <c r="RVE673" s="7"/>
      <c r="RVF673" s="7"/>
      <c r="RVG673" s="7"/>
      <c r="RVH673" s="7"/>
      <c r="RVI673" s="7"/>
      <c r="RVJ673" s="7"/>
      <c r="RVK673" s="7"/>
      <c r="RVL673" s="7"/>
      <c r="RVM673" s="7"/>
      <c r="RVN673" s="7"/>
      <c r="RVO673" s="7"/>
      <c r="RVP673" s="7"/>
      <c r="RVQ673" s="7"/>
      <c r="RVR673" s="7"/>
      <c r="RVS673" s="7"/>
      <c r="RVT673" s="7"/>
      <c r="RVU673" s="7"/>
      <c r="RVV673" s="7"/>
      <c r="RVW673" s="7"/>
      <c r="RVX673" s="7"/>
      <c r="RVY673" s="7"/>
      <c r="RVZ673" s="7"/>
      <c r="RWA673" s="7"/>
      <c r="RWB673" s="7"/>
      <c r="RWC673" s="7"/>
      <c r="RWD673" s="7"/>
      <c r="RWE673" s="7"/>
      <c r="RWF673" s="7"/>
      <c r="RWG673" s="7"/>
      <c r="RWH673" s="7"/>
      <c r="RWI673" s="7"/>
      <c r="RWJ673" s="7"/>
      <c r="RWK673" s="7"/>
      <c r="RWL673" s="7"/>
      <c r="RWM673" s="7"/>
      <c r="RWN673" s="7"/>
      <c r="RWO673" s="7"/>
      <c r="RWP673" s="7"/>
      <c r="RWQ673" s="7"/>
      <c r="RWR673" s="7"/>
      <c r="RWS673" s="7"/>
      <c r="RWT673" s="7"/>
      <c r="RWU673" s="7"/>
      <c r="RWV673" s="7"/>
      <c r="RWW673" s="7"/>
      <c r="RWX673" s="7"/>
      <c r="RWY673" s="7"/>
      <c r="RWZ673" s="7"/>
      <c r="RXA673" s="7"/>
      <c r="RXB673" s="7"/>
      <c r="RXC673" s="7"/>
      <c r="RXD673" s="7"/>
      <c r="RXE673" s="7"/>
      <c r="RXF673" s="7"/>
      <c r="RXG673" s="7"/>
      <c r="RXH673" s="7"/>
      <c r="RXI673" s="7"/>
      <c r="RXJ673" s="7"/>
      <c r="RXK673" s="7"/>
      <c r="RXL673" s="7"/>
      <c r="RXM673" s="7"/>
      <c r="RXN673" s="7"/>
      <c r="RXO673" s="7"/>
      <c r="RXP673" s="7"/>
      <c r="RXQ673" s="7"/>
      <c r="RXR673" s="7"/>
      <c r="RXS673" s="7"/>
      <c r="RXT673" s="7"/>
      <c r="RXU673" s="7"/>
      <c r="RXV673" s="7"/>
      <c r="RXW673" s="7"/>
      <c r="RXX673" s="7"/>
      <c r="RXY673" s="7"/>
      <c r="RXZ673" s="7"/>
      <c r="RYA673" s="7"/>
      <c r="RYB673" s="7"/>
      <c r="RYC673" s="7"/>
      <c r="RYD673" s="7"/>
      <c r="RYE673" s="7"/>
      <c r="RYF673" s="7"/>
      <c r="RYG673" s="7"/>
      <c r="RYH673" s="7"/>
      <c r="RYI673" s="7"/>
      <c r="RYJ673" s="7"/>
      <c r="RYK673" s="7"/>
      <c r="RYL673" s="7"/>
      <c r="RYM673" s="7"/>
      <c r="RYN673" s="7"/>
      <c r="RYO673" s="7"/>
      <c r="RYP673" s="7"/>
      <c r="RYQ673" s="7"/>
      <c r="RYR673" s="7"/>
      <c r="RYS673" s="7"/>
      <c r="RYT673" s="7"/>
      <c r="RYU673" s="7"/>
      <c r="RYV673" s="7"/>
      <c r="RYW673" s="7"/>
      <c r="RYX673" s="7"/>
      <c r="RYY673" s="7"/>
      <c r="RYZ673" s="7"/>
      <c r="RZA673" s="7"/>
      <c r="RZB673" s="7"/>
      <c r="RZC673" s="7"/>
      <c r="RZD673" s="7"/>
      <c r="RZE673" s="7"/>
      <c r="RZF673" s="7"/>
      <c r="RZG673" s="7"/>
      <c r="RZH673" s="7"/>
      <c r="RZI673" s="7"/>
      <c r="RZJ673" s="7"/>
      <c r="RZK673" s="7"/>
      <c r="RZL673" s="7"/>
      <c r="RZM673" s="7"/>
      <c r="RZN673" s="7"/>
      <c r="RZO673" s="7"/>
      <c r="RZP673" s="7"/>
      <c r="RZQ673" s="7"/>
      <c r="RZR673" s="7"/>
      <c r="RZS673" s="7"/>
      <c r="RZT673" s="7"/>
      <c r="RZU673" s="7"/>
      <c r="RZV673" s="7"/>
      <c r="RZW673" s="7"/>
      <c r="RZX673" s="7"/>
      <c r="RZY673" s="7"/>
      <c r="RZZ673" s="7"/>
      <c r="SAA673" s="7"/>
      <c r="SAB673" s="7"/>
      <c r="SAC673" s="7"/>
      <c r="SAD673" s="7"/>
      <c r="SAE673" s="7"/>
      <c r="SAF673" s="7"/>
      <c r="SAG673" s="7"/>
      <c r="SAH673" s="7"/>
      <c r="SAI673" s="7"/>
      <c r="SAJ673" s="7"/>
      <c r="SAK673" s="7"/>
      <c r="SAL673" s="7"/>
      <c r="SAM673" s="7"/>
      <c r="SAN673" s="7"/>
      <c r="SAO673" s="7"/>
      <c r="SAP673" s="7"/>
      <c r="SAQ673" s="7"/>
      <c r="SAR673" s="7"/>
      <c r="SAS673" s="7"/>
      <c r="SAT673" s="7"/>
      <c r="SAU673" s="7"/>
      <c r="SAV673" s="7"/>
      <c r="SAW673" s="7"/>
      <c r="SAX673" s="7"/>
      <c r="SAY673" s="7"/>
      <c r="SAZ673" s="7"/>
      <c r="SBA673" s="7"/>
      <c r="SBB673" s="7"/>
      <c r="SBC673" s="7"/>
      <c r="SBD673" s="7"/>
      <c r="SBE673" s="7"/>
      <c r="SBF673" s="7"/>
      <c r="SBG673" s="7"/>
      <c r="SBH673" s="7"/>
      <c r="SBI673" s="7"/>
      <c r="SBJ673" s="7"/>
      <c r="SBK673" s="7"/>
      <c r="SBL673" s="7"/>
      <c r="SBM673" s="7"/>
      <c r="SBN673" s="7"/>
      <c r="SBO673" s="7"/>
      <c r="SBP673" s="7"/>
      <c r="SBQ673" s="7"/>
      <c r="SBR673" s="7"/>
      <c r="SBS673" s="7"/>
      <c r="SBT673" s="7"/>
      <c r="SBU673" s="7"/>
      <c r="SBV673" s="7"/>
      <c r="SBW673" s="7"/>
      <c r="SBX673" s="7"/>
      <c r="SBY673" s="7"/>
      <c r="SBZ673" s="7"/>
      <c r="SCA673" s="7"/>
      <c r="SCB673" s="7"/>
      <c r="SCC673" s="7"/>
      <c r="SCD673" s="7"/>
      <c r="SCE673" s="7"/>
      <c r="SCF673" s="7"/>
      <c r="SCG673" s="7"/>
      <c r="SCH673" s="7"/>
      <c r="SCI673" s="7"/>
      <c r="SCJ673" s="7"/>
      <c r="SCK673" s="7"/>
      <c r="SCL673" s="7"/>
      <c r="SCM673" s="7"/>
      <c r="SCN673" s="7"/>
      <c r="SCO673" s="7"/>
      <c r="SCP673" s="7"/>
      <c r="SCQ673" s="7"/>
      <c r="SCR673" s="7"/>
      <c r="SCS673" s="7"/>
      <c r="SCT673" s="7"/>
      <c r="SCU673" s="7"/>
      <c r="SCV673" s="7"/>
      <c r="SCW673" s="7"/>
      <c r="SCX673" s="7"/>
      <c r="SCY673" s="7"/>
      <c r="SCZ673" s="7"/>
      <c r="SDA673" s="7"/>
      <c r="SDB673" s="7"/>
      <c r="SDC673" s="7"/>
      <c r="SDD673" s="7"/>
      <c r="SDE673" s="7"/>
      <c r="SDF673" s="7"/>
      <c r="SDG673" s="7"/>
      <c r="SDH673" s="7"/>
      <c r="SDI673" s="7"/>
      <c r="SDJ673" s="7"/>
      <c r="SDK673" s="7"/>
      <c r="SDL673" s="7"/>
      <c r="SDM673" s="7"/>
      <c r="SDN673" s="7"/>
      <c r="SDO673" s="7"/>
      <c r="SDP673" s="7"/>
      <c r="SDQ673" s="7"/>
      <c r="SDR673" s="7"/>
      <c r="SDS673" s="7"/>
      <c r="SDT673" s="7"/>
      <c r="SDU673" s="7"/>
      <c r="SDV673" s="7"/>
      <c r="SDW673" s="7"/>
      <c r="SDX673" s="7"/>
      <c r="SDY673" s="7"/>
      <c r="SDZ673" s="7"/>
      <c r="SEA673" s="7"/>
      <c r="SEB673" s="7"/>
      <c r="SEC673" s="7"/>
      <c r="SED673" s="7"/>
      <c r="SEE673" s="7"/>
      <c r="SEF673" s="7"/>
      <c r="SEG673" s="7"/>
      <c r="SEH673" s="7"/>
      <c r="SEI673" s="7"/>
      <c r="SEJ673" s="7"/>
      <c r="SEK673" s="7"/>
      <c r="SEL673" s="7"/>
      <c r="SEM673" s="7"/>
      <c r="SEN673" s="7"/>
      <c r="SEO673" s="7"/>
      <c r="SEP673" s="7"/>
      <c r="SEQ673" s="7"/>
      <c r="SER673" s="7"/>
      <c r="SES673" s="7"/>
      <c r="SET673" s="7"/>
      <c r="SEU673" s="7"/>
      <c r="SEV673" s="7"/>
      <c r="SEW673" s="7"/>
      <c r="SEX673" s="7"/>
      <c r="SEY673" s="7"/>
      <c r="SEZ673" s="7"/>
      <c r="SFA673" s="7"/>
      <c r="SFB673" s="7"/>
      <c r="SFC673" s="7"/>
      <c r="SFD673" s="7"/>
      <c r="SFE673" s="7"/>
      <c r="SFF673" s="7"/>
      <c r="SFG673" s="7"/>
      <c r="SFH673" s="7"/>
      <c r="SFI673" s="7"/>
      <c r="SFJ673" s="7"/>
      <c r="SFK673" s="7"/>
      <c r="SFL673" s="7"/>
      <c r="SFM673" s="7"/>
      <c r="SFN673" s="7"/>
      <c r="SFO673" s="7"/>
      <c r="SFP673" s="7"/>
      <c r="SFQ673" s="7"/>
      <c r="SFR673" s="7"/>
      <c r="SFS673" s="7"/>
      <c r="SFT673" s="7"/>
      <c r="SFU673" s="7"/>
      <c r="SFV673" s="7"/>
      <c r="SFW673" s="7"/>
      <c r="SFX673" s="7"/>
      <c r="SFY673" s="7"/>
      <c r="SFZ673" s="7"/>
      <c r="SGA673" s="7"/>
      <c r="SGB673" s="7"/>
      <c r="SGC673" s="7"/>
      <c r="SGD673" s="7"/>
      <c r="SGE673" s="7"/>
      <c r="SGF673" s="7"/>
      <c r="SGG673" s="7"/>
      <c r="SGH673" s="7"/>
      <c r="SGI673" s="7"/>
      <c r="SGJ673" s="7"/>
      <c r="SGK673" s="7"/>
      <c r="SGL673" s="7"/>
      <c r="SGM673" s="7"/>
      <c r="SGN673" s="7"/>
      <c r="SGO673" s="7"/>
      <c r="SGP673" s="7"/>
      <c r="SGQ673" s="7"/>
      <c r="SGR673" s="7"/>
      <c r="SGS673" s="7"/>
      <c r="SGT673" s="7"/>
      <c r="SGU673" s="7"/>
      <c r="SGV673" s="7"/>
      <c r="SGW673" s="7"/>
      <c r="SGX673" s="7"/>
      <c r="SGY673" s="7"/>
      <c r="SGZ673" s="7"/>
      <c r="SHA673" s="7"/>
      <c r="SHB673" s="7"/>
      <c r="SHC673" s="7"/>
      <c r="SHD673" s="7"/>
      <c r="SHE673" s="7"/>
      <c r="SHF673" s="7"/>
      <c r="SHG673" s="7"/>
      <c r="SHH673" s="7"/>
      <c r="SHI673" s="7"/>
      <c r="SHJ673" s="7"/>
      <c r="SHK673" s="7"/>
      <c r="SHL673" s="7"/>
      <c r="SHM673" s="7"/>
      <c r="SHN673" s="7"/>
      <c r="SHO673" s="7"/>
      <c r="SHP673" s="7"/>
      <c r="SHQ673" s="7"/>
      <c r="SHR673" s="7"/>
      <c r="SHS673" s="7"/>
      <c r="SHT673" s="7"/>
      <c r="SHU673" s="7"/>
      <c r="SHV673" s="7"/>
      <c r="SHW673" s="7"/>
      <c r="SHX673" s="7"/>
      <c r="SHY673" s="7"/>
      <c r="SHZ673" s="7"/>
      <c r="SIA673" s="7"/>
      <c r="SIB673" s="7"/>
      <c r="SIC673" s="7"/>
      <c r="SID673" s="7"/>
      <c r="SIE673" s="7"/>
      <c r="SIF673" s="7"/>
      <c r="SIG673" s="7"/>
      <c r="SIH673" s="7"/>
      <c r="SII673" s="7"/>
      <c r="SIJ673" s="7"/>
      <c r="SIK673" s="7"/>
      <c r="SIL673" s="7"/>
      <c r="SIM673" s="7"/>
      <c r="SIN673" s="7"/>
      <c r="SIO673" s="7"/>
      <c r="SIP673" s="7"/>
      <c r="SIQ673" s="7"/>
      <c r="SIR673" s="7"/>
      <c r="SIS673" s="7"/>
      <c r="SIT673" s="7"/>
      <c r="SIU673" s="7"/>
      <c r="SIV673" s="7"/>
      <c r="SIW673" s="7"/>
      <c r="SIX673" s="7"/>
      <c r="SIY673" s="7"/>
      <c r="SIZ673" s="7"/>
      <c r="SJA673" s="7"/>
      <c r="SJB673" s="7"/>
      <c r="SJC673" s="7"/>
      <c r="SJD673" s="7"/>
      <c r="SJE673" s="7"/>
      <c r="SJF673" s="7"/>
      <c r="SJG673" s="7"/>
      <c r="SJH673" s="7"/>
      <c r="SJI673" s="7"/>
      <c r="SJJ673" s="7"/>
      <c r="SJK673" s="7"/>
      <c r="SJL673" s="7"/>
      <c r="SJM673" s="7"/>
      <c r="SJN673" s="7"/>
      <c r="SJO673" s="7"/>
      <c r="SJP673" s="7"/>
      <c r="SJQ673" s="7"/>
      <c r="SJR673" s="7"/>
      <c r="SJS673" s="7"/>
      <c r="SJT673" s="7"/>
      <c r="SJU673" s="7"/>
      <c r="SJV673" s="7"/>
      <c r="SJW673" s="7"/>
      <c r="SJX673" s="7"/>
      <c r="SJY673" s="7"/>
      <c r="SJZ673" s="7"/>
      <c r="SKA673" s="7"/>
      <c r="SKB673" s="7"/>
      <c r="SKC673" s="7"/>
      <c r="SKD673" s="7"/>
      <c r="SKE673" s="7"/>
      <c r="SKF673" s="7"/>
      <c r="SKG673" s="7"/>
      <c r="SKH673" s="7"/>
      <c r="SKI673" s="7"/>
      <c r="SKJ673" s="7"/>
      <c r="SKK673" s="7"/>
      <c r="SKL673" s="7"/>
      <c r="SKM673" s="7"/>
      <c r="SKN673" s="7"/>
      <c r="SKO673" s="7"/>
      <c r="SKP673" s="7"/>
      <c r="SKQ673" s="7"/>
      <c r="SKR673" s="7"/>
      <c r="SKS673" s="7"/>
      <c r="SKT673" s="7"/>
      <c r="SKU673" s="7"/>
      <c r="SKV673" s="7"/>
      <c r="SKW673" s="7"/>
      <c r="SKX673" s="7"/>
      <c r="SKY673" s="7"/>
      <c r="SKZ673" s="7"/>
      <c r="SLA673" s="7"/>
      <c r="SLB673" s="7"/>
      <c r="SLC673" s="7"/>
      <c r="SLD673" s="7"/>
      <c r="SLE673" s="7"/>
      <c r="SLF673" s="7"/>
      <c r="SLG673" s="7"/>
      <c r="SLH673" s="7"/>
      <c r="SLI673" s="7"/>
      <c r="SLJ673" s="7"/>
      <c r="SLK673" s="7"/>
      <c r="SLL673" s="7"/>
      <c r="SLM673" s="7"/>
      <c r="SLN673" s="7"/>
      <c r="SLO673" s="7"/>
      <c r="SLP673" s="7"/>
      <c r="SLQ673" s="7"/>
      <c r="SLR673" s="7"/>
      <c r="SLS673" s="7"/>
      <c r="SLT673" s="7"/>
      <c r="SLU673" s="7"/>
      <c r="SLV673" s="7"/>
      <c r="SLW673" s="7"/>
      <c r="SLX673" s="7"/>
      <c r="SLY673" s="7"/>
      <c r="SLZ673" s="7"/>
      <c r="SMA673" s="7"/>
      <c r="SMB673" s="7"/>
      <c r="SMC673" s="7"/>
      <c r="SMD673" s="7"/>
      <c r="SME673" s="7"/>
      <c r="SMF673" s="7"/>
      <c r="SMG673" s="7"/>
      <c r="SMH673" s="7"/>
      <c r="SMI673" s="7"/>
      <c r="SMJ673" s="7"/>
      <c r="SMK673" s="7"/>
      <c r="SML673" s="7"/>
      <c r="SMM673" s="7"/>
      <c r="SMN673" s="7"/>
      <c r="SMO673" s="7"/>
      <c r="SMP673" s="7"/>
      <c r="SMQ673" s="7"/>
      <c r="SMR673" s="7"/>
      <c r="SMS673" s="7"/>
      <c r="SMT673" s="7"/>
      <c r="SMU673" s="7"/>
      <c r="SMV673" s="7"/>
      <c r="SMW673" s="7"/>
      <c r="SMX673" s="7"/>
      <c r="SMY673" s="7"/>
      <c r="SMZ673" s="7"/>
      <c r="SNA673" s="7"/>
      <c r="SNB673" s="7"/>
      <c r="SNC673" s="7"/>
      <c r="SND673" s="7"/>
      <c r="SNE673" s="7"/>
      <c r="SNF673" s="7"/>
      <c r="SNG673" s="7"/>
      <c r="SNH673" s="7"/>
      <c r="SNI673" s="7"/>
      <c r="SNJ673" s="7"/>
      <c r="SNK673" s="7"/>
      <c r="SNL673" s="7"/>
      <c r="SNM673" s="7"/>
      <c r="SNN673" s="7"/>
      <c r="SNO673" s="7"/>
      <c r="SNP673" s="7"/>
      <c r="SNQ673" s="7"/>
      <c r="SNR673" s="7"/>
      <c r="SNS673" s="7"/>
      <c r="SNT673" s="7"/>
      <c r="SNU673" s="7"/>
      <c r="SNV673" s="7"/>
      <c r="SNW673" s="7"/>
      <c r="SNX673" s="7"/>
      <c r="SNY673" s="7"/>
      <c r="SNZ673" s="7"/>
      <c r="SOA673" s="7"/>
      <c r="SOB673" s="7"/>
      <c r="SOC673" s="7"/>
      <c r="SOD673" s="7"/>
      <c r="SOE673" s="7"/>
      <c r="SOF673" s="7"/>
      <c r="SOG673" s="7"/>
      <c r="SOH673" s="7"/>
      <c r="SOI673" s="7"/>
      <c r="SOJ673" s="7"/>
      <c r="SOK673" s="7"/>
      <c r="SOL673" s="7"/>
      <c r="SOM673" s="7"/>
      <c r="SON673" s="7"/>
      <c r="SOO673" s="7"/>
      <c r="SOP673" s="7"/>
      <c r="SOQ673" s="7"/>
      <c r="SOR673" s="7"/>
      <c r="SOS673" s="7"/>
      <c r="SOT673" s="7"/>
      <c r="SOU673" s="7"/>
      <c r="SOV673" s="7"/>
      <c r="SOW673" s="7"/>
      <c r="SOX673" s="7"/>
      <c r="SOY673" s="7"/>
      <c r="SOZ673" s="7"/>
      <c r="SPA673" s="7"/>
      <c r="SPB673" s="7"/>
      <c r="SPC673" s="7"/>
      <c r="SPD673" s="7"/>
      <c r="SPE673" s="7"/>
      <c r="SPF673" s="7"/>
      <c r="SPG673" s="7"/>
      <c r="SPH673" s="7"/>
      <c r="SPI673" s="7"/>
      <c r="SPJ673" s="7"/>
      <c r="SPK673" s="7"/>
      <c r="SPL673" s="7"/>
      <c r="SPM673" s="7"/>
      <c r="SPN673" s="7"/>
      <c r="SPO673" s="7"/>
      <c r="SPP673" s="7"/>
      <c r="SPQ673" s="7"/>
      <c r="SPR673" s="7"/>
      <c r="SPS673" s="7"/>
      <c r="SPT673" s="7"/>
      <c r="SPU673" s="7"/>
      <c r="SPV673" s="7"/>
      <c r="SPW673" s="7"/>
      <c r="SPX673" s="7"/>
      <c r="SPY673" s="7"/>
      <c r="SPZ673" s="7"/>
      <c r="SQA673" s="7"/>
      <c r="SQB673" s="7"/>
      <c r="SQC673" s="7"/>
      <c r="SQD673" s="7"/>
      <c r="SQE673" s="7"/>
      <c r="SQF673" s="7"/>
      <c r="SQG673" s="7"/>
      <c r="SQH673" s="7"/>
      <c r="SQI673" s="7"/>
      <c r="SQJ673" s="7"/>
      <c r="SQK673" s="7"/>
      <c r="SQL673" s="7"/>
      <c r="SQM673" s="7"/>
      <c r="SQN673" s="7"/>
      <c r="SQO673" s="7"/>
      <c r="SQP673" s="7"/>
      <c r="SQQ673" s="7"/>
      <c r="SQR673" s="7"/>
      <c r="SQS673" s="7"/>
      <c r="SQT673" s="7"/>
      <c r="SQU673" s="7"/>
      <c r="SQV673" s="7"/>
      <c r="SQW673" s="7"/>
      <c r="SQX673" s="7"/>
      <c r="SQY673" s="7"/>
      <c r="SQZ673" s="7"/>
      <c r="SRA673" s="7"/>
      <c r="SRB673" s="7"/>
      <c r="SRC673" s="7"/>
      <c r="SRD673" s="7"/>
      <c r="SRE673" s="7"/>
      <c r="SRF673" s="7"/>
      <c r="SRG673" s="7"/>
      <c r="SRH673" s="7"/>
      <c r="SRI673" s="7"/>
      <c r="SRJ673" s="7"/>
      <c r="SRK673" s="7"/>
      <c r="SRL673" s="7"/>
      <c r="SRM673" s="7"/>
      <c r="SRN673" s="7"/>
      <c r="SRO673" s="7"/>
      <c r="SRP673" s="7"/>
      <c r="SRQ673" s="7"/>
      <c r="SRR673" s="7"/>
      <c r="SRS673" s="7"/>
      <c r="SRT673" s="7"/>
      <c r="SRU673" s="7"/>
      <c r="SRV673" s="7"/>
      <c r="SRW673" s="7"/>
      <c r="SRX673" s="7"/>
      <c r="SRY673" s="7"/>
      <c r="SRZ673" s="7"/>
      <c r="SSA673" s="7"/>
      <c r="SSB673" s="7"/>
      <c r="SSC673" s="7"/>
      <c r="SSD673" s="7"/>
      <c r="SSE673" s="7"/>
      <c r="SSF673" s="7"/>
      <c r="SSG673" s="7"/>
      <c r="SSH673" s="7"/>
      <c r="SSI673" s="7"/>
      <c r="SSJ673" s="7"/>
      <c r="SSK673" s="7"/>
      <c r="SSL673" s="7"/>
      <c r="SSM673" s="7"/>
      <c r="SSN673" s="7"/>
      <c r="SSO673" s="7"/>
      <c r="SSP673" s="7"/>
      <c r="SSQ673" s="7"/>
      <c r="SSR673" s="7"/>
      <c r="SSS673" s="7"/>
      <c r="SST673" s="7"/>
      <c r="SSU673" s="7"/>
      <c r="SSV673" s="7"/>
      <c r="SSW673" s="7"/>
      <c r="SSX673" s="7"/>
      <c r="SSY673" s="7"/>
      <c r="SSZ673" s="7"/>
      <c r="STA673" s="7"/>
      <c r="STB673" s="7"/>
      <c r="STC673" s="7"/>
      <c r="STD673" s="7"/>
      <c r="STE673" s="7"/>
      <c r="STF673" s="7"/>
      <c r="STG673" s="7"/>
      <c r="STH673" s="7"/>
      <c r="STI673" s="7"/>
      <c r="STJ673" s="7"/>
      <c r="STK673" s="7"/>
      <c r="STL673" s="7"/>
      <c r="STM673" s="7"/>
      <c r="STN673" s="7"/>
      <c r="STO673" s="7"/>
      <c r="STP673" s="7"/>
      <c r="STQ673" s="7"/>
      <c r="STR673" s="7"/>
      <c r="STS673" s="7"/>
      <c r="STT673" s="7"/>
      <c r="STU673" s="7"/>
      <c r="STV673" s="7"/>
      <c r="STW673" s="7"/>
      <c r="STX673" s="7"/>
      <c r="STY673" s="7"/>
      <c r="STZ673" s="7"/>
      <c r="SUA673" s="7"/>
      <c r="SUB673" s="7"/>
      <c r="SUC673" s="7"/>
      <c r="SUD673" s="7"/>
      <c r="SUE673" s="7"/>
      <c r="SUF673" s="7"/>
      <c r="SUG673" s="7"/>
      <c r="SUH673" s="7"/>
      <c r="SUI673" s="7"/>
      <c r="SUJ673" s="7"/>
      <c r="SUK673" s="7"/>
      <c r="SUL673" s="7"/>
      <c r="SUM673" s="7"/>
      <c r="SUN673" s="7"/>
      <c r="SUO673" s="7"/>
      <c r="SUP673" s="7"/>
      <c r="SUQ673" s="7"/>
      <c r="SUR673" s="7"/>
      <c r="SUS673" s="7"/>
      <c r="SUT673" s="7"/>
      <c r="SUU673" s="7"/>
      <c r="SUV673" s="7"/>
      <c r="SUW673" s="7"/>
      <c r="SUX673" s="7"/>
      <c r="SUY673" s="7"/>
      <c r="SUZ673" s="7"/>
      <c r="SVA673" s="7"/>
      <c r="SVB673" s="7"/>
      <c r="SVC673" s="7"/>
      <c r="SVD673" s="7"/>
      <c r="SVE673" s="7"/>
      <c r="SVF673" s="7"/>
      <c r="SVG673" s="7"/>
      <c r="SVH673" s="7"/>
      <c r="SVI673" s="7"/>
      <c r="SVJ673" s="7"/>
      <c r="SVK673" s="7"/>
      <c r="SVL673" s="7"/>
      <c r="SVM673" s="7"/>
      <c r="SVN673" s="7"/>
      <c r="SVO673" s="7"/>
      <c r="SVP673" s="7"/>
      <c r="SVQ673" s="7"/>
      <c r="SVR673" s="7"/>
      <c r="SVS673" s="7"/>
      <c r="SVT673" s="7"/>
      <c r="SVU673" s="7"/>
      <c r="SVV673" s="7"/>
      <c r="SVW673" s="7"/>
      <c r="SVX673" s="7"/>
      <c r="SVY673" s="7"/>
      <c r="SVZ673" s="7"/>
      <c r="SWA673" s="7"/>
      <c r="SWB673" s="7"/>
      <c r="SWC673" s="7"/>
      <c r="SWD673" s="7"/>
      <c r="SWE673" s="7"/>
      <c r="SWF673" s="7"/>
      <c r="SWG673" s="7"/>
      <c r="SWH673" s="7"/>
      <c r="SWI673" s="7"/>
      <c r="SWJ673" s="7"/>
      <c r="SWK673" s="7"/>
      <c r="SWL673" s="7"/>
      <c r="SWM673" s="7"/>
      <c r="SWN673" s="7"/>
      <c r="SWO673" s="7"/>
      <c r="SWP673" s="7"/>
      <c r="SWQ673" s="7"/>
      <c r="SWR673" s="7"/>
      <c r="SWS673" s="7"/>
      <c r="SWT673" s="7"/>
      <c r="SWU673" s="7"/>
      <c r="SWV673" s="7"/>
      <c r="SWW673" s="7"/>
      <c r="SWX673" s="7"/>
      <c r="SWY673" s="7"/>
      <c r="SWZ673" s="7"/>
      <c r="SXA673" s="7"/>
      <c r="SXB673" s="7"/>
      <c r="SXC673" s="7"/>
      <c r="SXD673" s="7"/>
      <c r="SXE673" s="7"/>
      <c r="SXF673" s="7"/>
      <c r="SXG673" s="7"/>
      <c r="SXH673" s="7"/>
      <c r="SXI673" s="7"/>
      <c r="SXJ673" s="7"/>
      <c r="SXK673" s="7"/>
      <c r="SXL673" s="7"/>
      <c r="SXM673" s="7"/>
      <c r="SXN673" s="7"/>
      <c r="SXO673" s="7"/>
      <c r="SXP673" s="7"/>
      <c r="SXQ673" s="7"/>
      <c r="SXR673" s="7"/>
      <c r="SXS673" s="7"/>
      <c r="SXT673" s="7"/>
      <c r="SXU673" s="7"/>
      <c r="SXV673" s="7"/>
      <c r="SXW673" s="7"/>
      <c r="SXX673" s="7"/>
      <c r="SXY673" s="7"/>
      <c r="SXZ673" s="7"/>
      <c r="SYA673" s="7"/>
      <c r="SYB673" s="7"/>
      <c r="SYC673" s="7"/>
      <c r="SYD673" s="7"/>
      <c r="SYE673" s="7"/>
      <c r="SYF673" s="7"/>
      <c r="SYG673" s="7"/>
      <c r="SYH673" s="7"/>
      <c r="SYI673" s="7"/>
      <c r="SYJ673" s="7"/>
      <c r="SYK673" s="7"/>
      <c r="SYL673" s="7"/>
      <c r="SYM673" s="7"/>
      <c r="SYN673" s="7"/>
      <c r="SYO673" s="7"/>
      <c r="SYP673" s="7"/>
      <c r="SYQ673" s="7"/>
      <c r="SYR673" s="7"/>
      <c r="SYS673" s="7"/>
      <c r="SYT673" s="7"/>
      <c r="SYU673" s="7"/>
      <c r="SYV673" s="7"/>
      <c r="SYW673" s="7"/>
      <c r="SYX673" s="7"/>
      <c r="SYY673" s="7"/>
      <c r="SYZ673" s="7"/>
      <c r="SZA673" s="7"/>
      <c r="SZB673" s="7"/>
      <c r="SZC673" s="7"/>
      <c r="SZD673" s="7"/>
      <c r="SZE673" s="7"/>
      <c r="SZF673" s="7"/>
      <c r="SZG673" s="7"/>
      <c r="SZH673" s="7"/>
      <c r="SZI673" s="7"/>
      <c r="SZJ673" s="7"/>
      <c r="SZK673" s="7"/>
      <c r="SZL673" s="7"/>
      <c r="SZM673" s="7"/>
      <c r="SZN673" s="7"/>
      <c r="SZO673" s="7"/>
      <c r="SZP673" s="7"/>
      <c r="SZQ673" s="7"/>
      <c r="SZR673" s="7"/>
      <c r="SZS673" s="7"/>
      <c r="SZT673" s="7"/>
      <c r="SZU673" s="7"/>
      <c r="SZV673" s="7"/>
      <c r="SZW673" s="7"/>
      <c r="SZX673" s="7"/>
      <c r="SZY673" s="7"/>
      <c r="SZZ673" s="7"/>
      <c r="TAA673" s="7"/>
      <c r="TAB673" s="7"/>
      <c r="TAC673" s="7"/>
      <c r="TAD673" s="7"/>
      <c r="TAE673" s="7"/>
      <c r="TAF673" s="7"/>
      <c r="TAG673" s="7"/>
      <c r="TAH673" s="7"/>
      <c r="TAI673" s="7"/>
      <c r="TAJ673" s="7"/>
      <c r="TAK673" s="7"/>
      <c r="TAL673" s="7"/>
      <c r="TAM673" s="7"/>
      <c r="TAN673" s="7"/>
      <c r="TAO673" s="7"/>
      <c r="TAP673" s="7"/>
      <c r="TAQ673" s="7"/>
      <c r="TAR673" s="7"/>
      <c r="TAS673" s="7"/>
      <c r="TAT673" s="7"/>
      <c r="TAU673" s="7"/>
      <c r="TAV673" s="7"/>
      <c r="TAW673" s="7"/>
      <c r="TAX673" s="7"/>
      <c r="TAY673" s="7"/>
      <c r="TAZ673" s="7"/>
      <c r="TBA673" s="7"/>
      <c r="TBB673" s="7"/>
      <c r="TBC673" s="7"/>
      <c r="TBD673" s="7"/>
      <c r="TBE673" s="7"/>
      <c r="TBF673" s="7"/>
      <c r="TBG673" s="7"/>
      <c r="TBH673" s="7"/>
      <c r="TBI673" s="7"/>
      <c r="TBJ673" s="7"/>
      <c r="TBK673" s="7"/>
      <c r="TBL673" s="7"/>
      <c r="TBM673" s="7"/>
      <c r="TBN673" s="7"/>
      <c r="TBO673" s="7"/>
      <c r="TBP673" s="7"/>
      <c r="TBQ673" s="7"/>
      <c r="TBR673" s="7"/>
      <c r="TBS673" s="7"/>
      <c r="TBT673" s="7"/>
      <c r="TBU673" s="7"/>
      <c r="TBV673" s="7"/>
      <c r="TBW673" s="7"/>
      <c r="TBX673" s="7"/>
      <c r="TBY673" s="7"/>
      <c r="TBZ673" s="7"/>
      <c r="TCA673" s="7"/>
      <c r="TCB673" s="7"/>
      <c r="TCC673" s="7"/>
      <c r="TCD673" s="7"/>
      <c r="TCE673" s="7"/>
      <c r="TCF673" s="7"/>
      <c r="TCG673" s="7"/>
      <c r="TCH673" s="7"/>
      <c r="TCI673" s="7"/>
      <c r="TCJ673" s="7"/>
      <c r="TCK673" s="7"/>
      <c r="TCL673" s="7"/>
      <c r="TCM673" s="7"/>
      <c r="TCN673" s="7"/>
      <c r="TCO673" s="7"/>
      <c r="TCP673" s="7"/>
      <c r="TCQ673" s="7"/>
      <c r="TCR673" s="7"/>
      <c r="TCS673" s="7"/>
      <c r="TCT673" s="7"/>
      <c r="TCU673" s="7"/>
      <c r="TCV673" s="7"/>
      <c r="TCW673" s="7"/>
      <c r="TCX673" s="7"/>
      <c r="TCY673" s="7"/>
      <c r="TCZ673" s="7"/>
      <c r="TDA673" s="7"/>
      <c r="TDB673" s="7"/>
      <c r="TDC673" s="7"/>
      <c r="TDD673" s="7"/>
      <c r="TDE673" s="7"/>
      <c r="TDF673" s="7"/>
      <c r="TDG673" s="7"/>
      <c r="TDH673" s="7"/>
      <c r="TDI673" s="7"/>
      <c r="TDJ673" s="7"/>
      <c r="TDK673" s="7"/>
      <c r="TDL673" s="7"/>
      <c r="TDM673" s="7"/>
      <c r="TDN673" s="7"/>
      <c r="TDO673" s="7"/>
      <c r="TDP673" s="7"/>
      <c r="TDQ673" s="7"/>
      <c r="TDR673" s="7"/>
      <c r="TDS673" s="7"/>
      <c r="TDT673" s="7"/>
      <c r="TDU673" s="7"/>
      <c r="TDV673" s="7"/>
      <c r="TDW673" s="7"/>
      <c r="TDX673" s="7"/>
      <c r="TDY673" s="7"/>
      <c r="TDZ673" s="7"/>
      <c r="TEA673" s="7"/>
      <c r="TEB673" s="7"/>
      <c r="TEC673" s="7"/>
      <c r="TED673" s="7"/>
      <c r="TEE673" s="7"/>
      <c r="TEF673" s="7"/>
      <c r="TEG673" s="7"/>
      <c r="TEH673" s="7"/>
      <c r="TEI673" s="7"/>
      <c r="TEJ673" s="7"/>
      <c r="TEK673" s="7"/>
      <c r="TEL673" s="7"/>
      <c r="TEM673" s="7"/>
      <c r="TEN673" s="7"/>
      <c r="TEO673" s="7"/>
      <c r="TEP673" s="7"/>
      <c r="TEQ673" s="7"/>
      <c r="TER673" s="7"/>
      <c r="TES673" s="7"/>
      <c r="TET673" s="7"/>
      <c r="TEU673" s="7"/>
      <c r="TEV673" s="7"/>
      <c r="TEW673" s="7"/>
      <c r="TEX673" s="7"/>
      <c r="TEY673" s="7"/>
      <c r="TEZ673" s="7"/>
      <c r="TFA673" s="7"/>
      <c r="TFB673" s="7"/>
      <c r="TFC673" s="7"/>
      <c r="TFD673" s="7"/>
      <c r="TFE673" s="7"/>
      <c r="TFF673" s="7"/>
      <c r="TFG673" s="7"/>
      <c r="TFH673" s="7"/>
      <c r="TFI673" s="7"/>
      <c r="TFJ673" s="7"/>
      <c r="TFK673" s="7"/>
      <c r="TFL673" s="7"/>
      <c r="TFM673" s="7"/>
      <c r="TFN673" s="7"/>
      <c r="TFO673" s="7"/>
      <c r="TFP673" s="7"/>
      <c r="TFQ673" s="7"/>
      <c r="TFR673" s="7"/>
      <c r="TFS673" s="7"/>
      <c r="TFT673" s="7"/>
      <c r="TFU673" s="7"/>
      <c r="TFV673" s="7"/>
      <c r="TFW673" s="7"/>
      <c r="TFX673" s="7"/>
      <c r="TFY673" s="7"/>
      <c r="TFZ673" s="7"/>
      <c r="TGA673" s="7"/>
      <c r="TGB673" s="7"/>
      <c r="TGC673" s="7"/>
      <c r="TGD673" s="7"/>
      <c r="TGE673" s="7"/>
      <c r="TGF673" s="7"/>
      <c r="TGG673" s="7"/>
      <c r="TGH673" s="7"/>
      <c r="TGI673" s="7"/>
      <c r="TGJ673" s="7"/>
      <c r="TGK673" s="7"/>
      <c r="TGL673" s="7"/>
      <c r="TGM673" s="7"/>
      <c r="TGN673" s="7"/>
      <c r="TGO673" s="7"/>
      <c r="TGP673" s="7"/>
      <c r="TGQ673" s="7"/>
      <c r="TGR673" s="7"/>
      <c r="TGS673" s="7"/>
      <c r="TGT673" s="7"/>
      <c r="TGU673" s="7"/>
      <c r="TGV673" s="7"/>
      <c r="TGW673" s="7"/>
      <c r="TGX673" s="7"/>
      <c r="TGY673" s="7"/>
      <c r="TGZ673" s="7"/>
      <c r="THA673" s="7"/>
      <c r="THB673" s="7"/>
      <c r="THC673" s="7"/>
      <c r="THD673" s="7"/>
      <c r="THE673" s="7"/>
      <c r="THF673" s="7"/>
      <c r="THG673" s="7"/>
      <c r="THH673" s="7"/>
      <c r="THI673" s="7"/>
      <c r="THJ673" s="7"/>
      <c r="THK673" s="7"/>
      <c r="THL673" s="7"/>
      <c r="THM673" s="7"/>
      <c r="THN673" s="7"/>
      <c r="THO673" s="7"/>
      <c r="THP673" s="7"/>
      <c r="THQ673" s="7"/>
      <c r="THR673" s="7"/>
      <c r="THS673" s="7"/>
      <c r="THT673" s="7"/>
      <c r="THU673" s="7"/>
      <c r="THV673" s="7"/>
      <c r="THW673" s="7"/>
      <c r="THX673" s="7"/>
      <c r="THY673" s="7"/>
      <c r="THZ673" s="7"/>
      <c r="TIA673" s="7"/>
      <c r="TIB673" s="7"/>
      <c r="TIC673" s="7"/>
      <c r="TID673" s="7"/>
      <c r="TIE673" s="7"/>
      <c r="TIF673" s="7"/>
      <c r="TIG673" s="7"/>
      <c r="TIH673" s="7"/>
      <c r="TII673" s="7"/>
      <c r="TIJ673" s="7"/>
      <c r="TIK673" s="7"/>
      <c r="TIL673" s="7"/>
      <c r="TIM673" s="7"/>
      <c r="TIN673" s="7"/>
      <c r="TIO673" s="7"/>
      <c r="TIP673" s="7"/>
      <c r="TIQ673" s="7"/>
      <c r="TIR673" s="7"/>
      <c r="TIS673" s="7"/>
      <c r="TIT673" s="7"/>
      <c r="TIU673" s="7"/>
      <c r="TIV673" s="7"/>
      <c r="TIW673" s="7"/>
      <c r="TIX673" s="7"/>
      <c r="TIY673" s="7"/>
      <c r="TIZ673" s="7"/>
      <c r="TJA673" s="7"/>
      <c r="TJB673" s="7"/>
      <c r="TJC673" s="7"/>
      <c r="TJD673" s="7"/>
      <c r="TJE673" s="7"/>
      <c r="TJF673" s="7"/>
      <c r="TJG673" s="7"/>
      <c r="TJH673" s="7"/>
      <c r="TJI673" s="7"/>
      <c r="TJJ673" s="7"/>
      <c r="TJK673" s="7"/>
      <c r="TJL673" s="7"/>
      <c r="TJM673" s="7"/>
      <c r="TJN673" s="7"/>
      <c r="TJO673" s="7"/>
      <c r="TJP673" s="7"/>
      <c r="TJQ673" s="7"/>
      <c r="TJR673" s="7"/>
      <c r="TJS673" s="7"/>
      <c r="TJT673" s="7"/>
      <c r="TJU673" s="7"/>
      <c r="TJV673" s="7"/>
      <c r="TJW673" s="7"/>
      <c r="TJX673" s="7"/>
      <c r="TJY673" s="7"/>
      <c r="TJZ673" s="7"/>
      <c r="TKA673" s="7"/>
      <c r="TKB673" s="7"/>
      <c r="TKC673" s="7"/>
      <c r="TKD673" s="7"/>
      <c r="TKE673" s="7"/>
      <c r="TKF673" s="7"/>
      <c r="TKG673" s="7"/>
      <c r="TKH673" s="7"/>
      <c r="TKI673" s="7"/>
      <c r="TKJ673" s="7"/>
      <c r="TKK673" s="7"/>
      <c r="TKL673" s="7"/>
      <c r="TKM673" s="7"/>
      <c r="TKN673" s="7"/>
      <c r="TKO673" s="7"/>
      <c r="TKP673" s="7"/>
      <c r="TKQ673" s="7"/>
      <c r="TKR673" s="7"/>
      <c r="TKS673" s="7"/>
      <c r="TKT673" s="7"/>
      <c r="TKU673" s="7"/>
      <c r="TKV673" s="7"/>
      <c r="TKW673" s="7"/>
      <c r="TKX673" s="7"/>
      <c r="TKY673" s="7"/>
      <c r="TKZ673" s="7"/>
      <c r="TLA673" s="7"/>
      <c r="TLB673" s="7"/>
      <c r="TLC673" s="7"/>
      <c r="TLD673" s="7"/>
      <c r="TLE673" s="7"/>
      <c r="TLF673" s="7"/>
      <c r="TLG673" s="7"/>
      <c r="TLH673" s="7"/>
      <c r="TLI673" s="7"/>
      <c r="TLJ673" s="7"/>
      <c r="TLK673" s="7"/>
      <c r="TLL673" s="7"/>
      <c r="TLM673" s="7"/>
      <c r="TLN673" s="7"/>
      <c r="TLO673" s="7"/>
      <c r="TLP673" s="7"/>
      <c r="TLQ673" s="7"/>
      <c r="TLR673" s="7"/>
      <c r="TLS673" s="7"/>
      <c r="TLT673" s="7"/>
      <c r="TLU673" s="7"/>
      <c r="TLV673" s="7"/>
      <c r="TLW673" s="7"/>
      <c r="TLX673" s="7"/>
      <c r="TLY673" s="7"/>
      <c r="TLZ673" s="7"/>
      <c r="TMA673" s="7"/>
      <c r="TMB673" s="7"/>
      <c r="TMC673" s="7"/>
      <c r="TMD673" s="7"/>
      <c r="TME673" s="7"/>
      <c r="TMF673" s="7"/>
      <c r="TMG673" s="7"/>
      <c r="TMH673" s="7"/>
      <c r="TMI673" s="7"/>
      <c r="TMJ673" s="7"/>
      <c r="TMK673" s="7"/>
      <c r="TML673" s="7"/>
      <c r="TMM673" s="7"/>
      <c r="TMN673" s="7"/>
      <c r="TMO673" s="7"/>
      <c r="TMP673" s="7"/>
      <c r="TMQ673" s="7"/>
      <c r="TMR673" s="7"/>
      <c r="TMS673" s="7"/>
      <c r="TMT673" s="7"/>
      <c r="TMU673" s="7"/>
      <c r="TMV673" s="7"/>
      <c r="TMW673" s="7"/>
      <c r="TMX673" s="7"/>
      <c r="TMY673" s="7"/>
      <c r="TMZ673" s="7"/>
      <c r="TNA673" s="7"/>
      <c r="TNB673" s="7"/>
      <c r="TNC673" s="7"/>
      <c r="TND673" s="7"/>
      <c r="TNE673" s="7"/>
      <c r="TNF673" s="7"/>
      <c r="TNG673" s="7"/>
      <c r="TNH673" s="7"/>
      <c r="TNI673" s="7"/>
      <c r="TNJ673" s="7"/>
      <c r="TNK673" s="7"/>
      <c r="TNL673" s="7"/>
      <c r="TNM673" s="7"/>
      <c r="TNN673" s="7"/>
      <c r="TNO673" s="7"/>
      <c r="TNP673" s="7"/>
      <c r="TNQ673" s="7"/>
      <c r="TNR673" s="7"/>
      <c r="TNS673" s="7"/>
      <c r="TNT673" s="7"/>
      <c r="TNU673" s="7"/>
      <c r="TNV673" s="7"/>
      <c r="TNW673" s="7"/>
      <c r="TNX673" s="7"/>
      <c r="TNY673" s="7"/>
      <c r="TNZ673" s="7"/>
      <c r="TOA673" s="7"/>
      <c r="TOB673" s="7"/>
      <c r="TOC673" s="7"/>
      <c r="TOD673" s="7"/>
      <c r="TOE673" s="7"/>
      <c r="TOF673" s="7"/>
      <c r="TOG673" s="7"/>
      <c r="TOH673" s="7"/>
      <c r="TOI673" s="7"/>
      <c r="TOJ673" s="7"/>
      <c r="TOK673" s="7"/>
      <c r="TOL673" s="7"/>
      <c r="TOM673" s="7"/>
      <c r="TON673" s="7"/>
      <c r="TOO673" s="7"/>
      <c r="TOP673" s="7"/>
      <c r="TOQ673" s="7"/>
      <c r="TOR673" s="7"/>
      <c r="TOS673" s="7"/>
      <c r="TOT673" s="7"/>
      <c r="TOU673" s="7"/>
      <c r="TOV673" s="7"/>
      <c r="TOW673" s="7"/>
      <c r="TOX673" s="7"/>
      <c r="TOY673" s="7"/>
      <c r="TOZ673" s="7"/>
      <c r="TPA673" s="7"/>
      <c r="TPB673" s="7"/>
      <c r="TPC673" s="7"/>
      <c r="TPD673" s="7"/>
      <c r="TPE673" s="7"/>
      <c r="TPF673" s="7"/>
      <c r="TPG673" s="7"/>
      <c r="TPH673" s="7"/>
      <c r="TPI673" s="7"/>
      <c r="TPJ673" s="7"/>
      <c r="TPK673" s="7"/>
      <c r="TPL673" s="7"/>
      <c r="TPM673" s="7"/>
      <c r="TPN673" s="7"/>
      <c r="TPO673" s="7"/>
      <c r="TPP673" s="7"/>
      <c r="TPQ673" s="7"/>
      <c r="TPR673" s="7"/>
      <c r="TPS673" s="7"/>
      <c r="TPT673" s="7"/>
      <c r="TPU673" s="7"/>
      <c r="TPV673" s="7"/>
      <c r="TPW673" s="7"/>
      <c r="TPX673" s="7"/>
      <c r="TPY673" s="7"/>
      <c r="TPZ673" s="7"/>
      <c r="TQA673" s="7"/>
      <c r="TQB673" s="7"/>
      <c r="TQC673" s="7"/>
      <c r="TQD673" s="7"/>
      <c r="TQE673" s="7"/>
      <c r="TQF673" s="7"/>
      <c r="TQG673" s="7"/>
      <c r="TQH673" s="7"/>
      <c r="TQI673" s="7"/>
      <c r="TQJ673" s="7"/>
      <c r="TQK673" s="7"/>
      <c r="TQL673" s="7"/>
      <c r="TQM673" s="7"/>
      <c r="TQN673" s="7"/>
      <c r="TQO673" s="7"/>
      <c r="TQP673" s="7"/>
      <c r="TQQ673" s="7"/>
      <c r="TQR673" s="7"/>
      <c r="TQS673" s="7"/>
      <c r="TQT673" s="7"/>
      <c r="TQU673" s="7"/>
      <c r="TQV673" s="7"/>
      <c r="TQW673" s="7"/>
      <c r="TQX673" s="7"/>
      <c r="TQY673" s="7"/>
      <c r="TQZ673" s="7"/>
      <c r="TRA673" s="7"/>
      <c r="TRB673" s="7"/>
      <c r="TRC673" s="7"/>
      <c r="TRD673" s="7"/>
      <c r="TRE673" s="7"/>
      <c r="TRF673" s="7"/>
      <c r="TRG673" s="7"/>
      <c r="TRH673" s="7"/>
      <c r="TRI673" s="7"/>
      <c r="TRJ673" s="7"/>
      <c r="TRK673" s="7"/>
      <c r="TRL673" s="7"/>
      <c r="TRM673" s="7"/>
      <c r="TRN673" s="7"/>
      <c r="TRO673" s="7"/>
      <c r="TRP673" s="7"/>
      <c r="TRQ673" s="7"/>
      <c r="TRR673" s="7"/>
      <c r="TRS673" s="7"/>
      <c r="TRT673" s="7"/>
      <c r="TRU673" s="7"/>
      <c r="TRV673" s="7"/>
      <c r="TRW673" s="7"/>
      <c r="TRX673" s="7"/>
      <c r="TRY673" s="7"/>
      <c r="TRZ673" s="7"/>
      <c r="TSA673" s="7"/>
      <c r="TSB673" s="7"/>
      <c r="TSC673" s="7"/>
      <c r="TSD673" s="7"/>
      <c r="TSE673" s="7"/>
      <c r="TSF673" s="7"/>
      <c r="TSG673" s="7"/>
      <c r="TSH673" s="7"/>
      <c r="TSI673" s="7"/>
      <c r="TSJ673" s="7"/>
      <c r="TSK673" s="7"/>
      <c r="TSL673" s="7"/>
      <c r="TSM673" s="7"/>
      <c r="TSN673" s="7"/>
      <c r="TSO673" s="7"/>
      <c r="TSP673" s="7"/>
      <c r="TSQ673" s="7"/>
      <c r="TSR673" s="7"/>
      <c r="TSS673" s="7"/>
      <c r="TST673" s="7"/>
      <c r="TSU673" s="7"/>
      <c r="TSV673" s="7"/>
      <c r="TSW673" s="7"/>
      <c r="TSX673" s="7"/>
      <c r="TSY673" s="7"/>
      <c r="TSZ673" s="7"/>
      <c r="TTA673" s="7"/>
      <c r="TTB673" s="7"/>
      <c r="TTC673" s="7"/>
      <c r="TTD673" s="7"/>
      <c r="TTE673" s="7"/>
      <c r="TTF673" s="7"/>
      <c r="TTG673" s="7"/>
      <c r="TTH673" s="7"/>
      <c r="TTI673" s="7"/>
      <c r="TTJ673" s="7"/>
      <c r="TTK673" s="7"/>
      <c r="TTL673" s="7"/>
      <c r="TTM673" s="7"/>
      <c r="TTN673" s="7"/>
      <c r="TTO673" s="7"/>
      <c r="TTP673" s="7"/>
      <c r="TTQ673" s="7"/>
      <c r="TTR673" s="7"/>
      <c r="TTS673" s="7"/>
      <c r="TTT673" s="7"/>
      <c r="TTU673" s="7"/>
      <c r="TTV673" s="7"/>
      <c r="TTW673" s="7"/>
      <c r="TTX673" s="7"/>
      <c r="TTY673" s="7"/>
      <c r="TTZ673" s="7"/>
      <c r="TUA673" s="7"/>
      <c r="TUB673" s="7"/>
      <c r="TUC673" s="7"/>
      <c r="TUD673" s="7"/>
      <c r="TUE673" s="7"/>
      <c r="TUF673" s="7"/>
      <c r="TUG673" s="7"/>
      <c r="TUH673" s="7"/>
      <c r="TUI673" s="7"/>
      <c r="TUJ673" s="7"/>
      <c r="TUK673" s="7"/>
      <c r="TUL673" s="7"/>
      <c r="TUM673" s="7"/>
      <c r="TUN673" s="7"/>
      <c r="TUO673" s="7"/>
      <c r="TUP673" s="7"/>
      <c r="TUQ673" s="7"/>
      <c r="TUR673" s="7"/>
      <c r="TUS673" s="7"/>
      <c r="TUT673" s="7"/>
      <c r="TUU673" s="7"/>
      <c r="TUV673" s="7"/>
      <c r="TUW673" s="7"/>
      <c r="TUX673" s="7"/>
      <c r="TUY673" s="7"/>
      <c r="TUZ673" s="7"/>
      <c r="TVA673" s="7"/>
      <c r="TVB673" s="7"/>
      <c r="TVC673" s="7"/>
      <c r="TVD673" s="7"/>
      <c r="TVE673" s="7"/>
      <c r="TVF673" s="7"/>
      <c r="TVG673" s="7"/>
      <c r="TVH673" s="7"/>
      <c r="TVI673" s="7"/>
      <c r="TVJ673" s="7"/>
      <c r="TVK673" s="7"/>
      <c r="TVL673" s="7"/>
      <c r="TVM673" s="7"/>
      <c r="TVN673" s="7"/>
      <c r="TVO673" s="7"/>
      <c r="TVP673" s="7"/>
      <c r="TVQ673" s="7"/>
      <c r="TVR673" s="7"/>
      <c r="TVS673" s="7"/>
      <c r="TVT673" s="7"/>
      <c r="TVU673" s="7"/>
      <c r="TVV673" s="7"/>
      <c r="TVW673" s="7"/>
      <c r="TVX673" s="7"/>
      <c r="TVY673" s="7"/>
      <c r="TVZ673" s="7"/>
      <c r="TWA673" s="7"/>
      <c r="TWB673" s="7"/>
      <c r="TWC673" s="7"/>
      <c r="TWD673" s="7"/>
      <c r="TWE673" s="7"/>
      <c r="TWF673" s="7"/>
      <c r="TWG673" s="7"/>
      <c r="TWH673" s="7"/>
      <c r="TWI673" s="7"/>
      <c r="TWJ673" s="7"/>
      <c r="TWK673" s="7"/>
      <c r="TWL673" s="7"/>
      <c r="TWM673" s="7"/>
      <c r="TWN673" s="7"/>
      <c r="TWO673" s="7"/>
      <c r="TWP673" s="7"/>
      <c r="TWQ673" s="7"/>
      <c r="TWR673" s="7"/>
      <c r="TWS673" s="7"/>
      <c r="TWT673" s="7"/>
      <c r="TWU673" s="7"/>
      <c r="TWV673" s="7"/>
      <c r="TWW673" s="7"/>
      <c r="TWX673" s="7"/>
      <c r="TWY673" s="7"/>
      <c r="TWZ673" s="7"/>
      <c r="TXA673" s="7"/>
      <c r="TXB673" s="7"/>
      <c r="TXC673" s="7"/>
      <c r="TXD673" s="7"/>
      <c r="TXE673" s="7"/>
      <c r="TXF673" s="7"/>
      <c r="TXG673" s="7"/>
      <c r="TXH673" s="7"/>
      <c r="TXI673" s="7"/>
      <c r="TXJ673" s="7"/>
      <c r="TXK673" s="7"/>
      <c r="TXL673" s="7"/>
      <c r="TXM673" s="7"/>
      <c r="TXN673" s="7"/>
      <c r="TXO673" s="7"/>
      <c r="TXP673" s="7"/>
      <c r="TXQ673" s="7"/>
      <c r="TXR673" s="7"/>
      <c r="TXS673" s="7"/>
      <c r="TXT673" s="7"/>
      <c r="TXU673" s="7"/>
      <c r="TXV673" s="7"/>
      <c r="TXW673" s="7"/>
      <c r="TXX673" s="7"/>
      <c r="TXY673" s="7"/>
      <c r="TXZ673" s="7"/>
      <c r="TYA673" s="7"/>
      <c r="TYB673" s="7"/>
      <c r="TYC673" s="7"/>
      <c r="TYD673" s="7"/>
      <c r="TYE673" s="7"/>
      <c r="TYF673" s="7"/>
      <c r="TYG673" s="7"/>
      <c r="TYH673" s="7"/>
      <c r="TYI673" s="7"/>
      <c r="TYJ673" s="7"/>
      <c r="TYK673" s="7"/>
      <c r="TYL673" s="7"/>
      <c r="TYM673" s="7"/>
      <c r="TYN673" s="7"/>
      <c r="TYO673" s="7"/>
      <c r="TYP673" s="7"/>
      <c r="TYQ673" s="7"/>
      <c r="TYR673" s="7"/>
      <c r="TYS673" s="7"/>
      <c r="TYT673" s="7"/>
      <c r="TYU673" s="7"/>
      <c r="TYV673" s="7"/>
      <c r="TYW673" s="7"/>
      <c r="TYX673" s="7"/>
      <c r="TYY673" s="7"/>
      <c r="TYZ673" s="7"/>
      <c r="TZA673" s="7"/>
      <c r="TZB673" s="7"/>
      <c r="TZC673" s="7"/>
      <c r="TZD673" s="7"/>
      <c r="TZE673" s="7"/>
      <c r="TZF673" s="7"/>
      <c r="TZG673" s="7"/>
      <c r="TZH673" s="7"/>
      <c r="TZI673" s="7"/>
      <c r="TZJ673" s="7"/>
      <c r="TZK673" s="7"/>
      <c r="TZL673" s="7"/>
      <c r="TZM673" s="7"/>
      <c r="TZN673" s="7"/>
      <c r="TZO673" s="7"/>
      <c r="TZP673" s="7"/>
      <c r="TZQ673" s="7"/>
      <c r="TZR673" s="7"/>
      <c r="TZS673" s="7"/>
      <c r="TZT673" s="7"/>
      <c r="TZU673" s="7"/>
      <c r="TZV673" s="7"/>
      <c r="TZW673" s="7"/>
      <c r="TZX673" s="7"/>
      <c r="TZY673" s="7"/>
      <c r="TZZ673" s="7"/>
      <c r="UAA673" s="7"/>
      <c r="UAB673" s="7"/>
      <c r="UAC673" s="7"/>
      <c r="UAD673" s="7"/>
      <c r="UAE673" s="7"/>
      <c r="UAF673" s="7"/>
      <c r="UAG673" s="7"/>
      <c r="UAH673" s="7"/>
      <c r="UAI673" s="7"/>
      <c r="UAJ673" s="7"/>
      <c r="UAK673" s="7"/>
      <c r="UAL673" s="7"/>
      <c r="UAM673" s="7"/>
      <c r="UAN673" s="7"/>
      <c r="UAO673" s="7"/>
      <c r="UAP673" s="7"/>
      <c r="UAQ673" s="7"/>
      <c r="UAR673" s="7"/>
      <c r="UAS673" s="7"/>
      <c r="UAT673" s="7"/>
      <c r="UAU673" s="7"/>
      <c r="UAV673" s="7"/>
      <c r="UAW673" s="7"/>
      <c r="UAX673" s="7"/>
      <c r="UAY673" s="7"/>
      <c r="UAZ673" s="7"/>
      <c r="UBA673" s="7"/>
      <c r="UBB673" s="7"/>
      <c r="UBC673" s="7"/>
      <c r="UBD673" s="7"/>
      <c r="UBE673" s="7"/>
      <c r="UBF673" s="7"/>
      <c r="UBG673" s="7"/>
      <c r="UBH673" s="7"/>
      <c r="UBI673" s="7"/>
      <c r="UBJ673" s="7"/>
      <c r="UBK673" s="7"/>
      <c r="UBL673" s="7"/>
      <c r="UBM673" s="7"/>
      <c r="UBN673" s="7"/>
      <c r="UBO673" s="7"/>
      <c r="UBP673" s="7"/>
      <c r="UBQ673" s="7"/>
      <c r="UBR673" s="7"/>
      <c r="UBS673" s="7"/>
      <c r="UBT673" s="7"/>
      <c r="UBU673" s="7"/>
      <c r="UBV673" s="7"/>
      <c r="UBW673" s="7"/>
      <c r="UBX673" s="7"/>
      <c r="UBY673" s="7"/>
      <c r="UBZ673" s="7"/>
      <c r="UCA673" s="7"/>
      <c r="UCB673" s="7"/>
      <c r="UCC673" s="7"/>
      <c r="UCD673" s="7"/>
      <c r="UCE673" s="7"/>
      <c r="UCF673" s="7"/>
      <c r="UCG673" s="7"/>
      <c r="UCH673" s="7"/>
      <c r="UCI673" s="7"/>
      <c r="UCJ673" s="7"/>
      <c r="UCK673" s="7"/>
      <c r="UCL673" s="7"/>
      <c r="UCM673" s="7"/>
      <c r="UCN673" s="7"/>
      <c r="UCO673" s="7"/>
      <c r="UCP673" s="7"/>
      <c r="UCQ673" s="7"/>
      <c r="UCR673" s="7"/>
      <c r="UCS673" s="7"/>
      <c r="UCT673" s="7"/>
      <c r="UCU673" s="7"/>
      <c r="UCV673" s="7"/>
      <c r="UCW673" s="7"/>
      <c r="UCX673" s="7"/>
      <c r="UCY673" s="7"/>
      <c r="UCZ673" s="7"/>
      <c r="UDA673" s="7"/>
      <c r="UDB673" s="7"/>
      <c r="UDC673" s="7"/>
      <c r="UDD673" s="7"/>
      <c r="UDE673" s="7"/>
      <c r="UDF673" s="7"/>
      <c r="UDG673" s="7"/>
      <c r="UDH673" s="7"/>
      <c r="UDI673" s="7"/>
      <c r="UDJ673" s="7"/>
      <c r="UDK673" s="7"/>
      <c r="UDL673" s="7"/>
      <c r="UDM673" s="7"/>
      <c r="UDN673" s="7"/>
      <c r="UDO673" s="7"/>
      <c r="UDP673" s="7"/>
      <c r="UDQ673" s="7"/>
      <c r="UDR673" s="7"/>
      <c r="UDS673" s="7"/>
      <c r="UDT673" s="7"/>
      <c r="UDU673" s="7"/>
      <c r="UDV673" s="7"/>
      <c r="UDW673" s="7"/>
      <c r="UDX673" s="7"/>
      <c r="UDY673" s="7"/>
      <c r="UDZ673" s="7"/>
      <c r="UEA673" s="7"/>
      <c r="UEB673" s="7"/>
      <c r="UEC673" s="7"/>
      <c r="UED673" s="7"/>
      <c r="UEE673" s="7"/>
      <c r="UEF673" s="7"/>
      <c r="UEG673" s="7"/>
      <c r="UEH673" s="7"/>
      <c r="UEI673" s="7"/>
      <c r="UEJ673" s="7"/>
      <c r="UEK673" s="7"/>
      <c r="UEL673" s="7"/>
      <c r="UEM673" s="7"/>
      <c r="UEN673" s="7"/>
      <c r="UEO673" s="7"/>
      <c r="UEP673" s="7"/>
      <c r="UEQ673" s="7"/>
      <c r="UER673" s="7"/>
      <c r="UES673" s="7"/>
      <c r="UET673" s="7"/>
      <c r="UEU673" s="7"/>
      <c r="UEV673" s="7"/>
      <c r="UEW673" s="7"/>
      <c r="UEX673" s="7"/>
      <c r="UEY673" s="7"/>
      <c r="UEZ673" s="7"/>
      <c r="UFA673" s="7"/>
      <c r="UFB673" s="7"/>
      <c r="UFC673" s="7"/>
      <c r="UFD673" s="7"/>
      <c r="UFE673" s="7"/>
      <c r="UFF673" s="7"/>
      <c r="UFG673" s="7"/>
      <c r="UFH673" s="7"/>
      <c r="UFI673" s="7"/>
      <c r="UFJ673" s="7"/>
      <c r="UFK673" s="7"/>
      <c r="UFL673" s="7"/>
      <c r="UFM673" s="7"/>
      <c r="UFN673" s="7"/>
      <c r="UFO673" s="7"/>
      <c r="UFP673" s="7"/>
      <c r="UFQ673" s="7"/>
      <c r="UFR673" s="7"/>
      <c r="UFS673" s="7"/>
      <c r="UFT673" s="7"/>
      <c r="UFU673" s="7"/>
      <c r="UFV673" s="7"/>
      <c r="UFW673" s="7"/>
      <c r="UFX673" s="7"/>
      <c r="UFY673" s="7"/>
      <c r="UFZ673" s="7"/>
      <c r="UGA673" s="7"/>
      <c r="UGB673" s="7"/>
      <c r="UGC673" s="7"/>
      <c r="UGD673" s="7"/>
      <c r="UGE673" s="7"/>
      <c r="UGF673" s="7"/>
      <c r="UGG673" s="7"/>
      <c r="UGH673" s="7"/>
      <c r="UGI673" s="7"/>
      <c r="UGJ673" s="7"/>
      <c r="UGK673" s="7"/>
      <c r="UGL673" s="7"/>
      <c r="UGM673" s="7"/>
      <c r="UGN673" s="7"/>
      <c r="UGO673" s="7"/>
      <c r="UGP673" s="7"/>
      <c r="UGQ673" s="7"/>
      <c r="UGR673" s="7"/>
      <c r="UGS673" s="7"/>
      <c r="UGT673" s="7"/>
      <c r="UGU673" s="7"/>
      <c r="UGV673" s="7"/>
      <c r="UGW673" s="7"/>
      <c r="UGX673" s="7"/>
      <c r="UGY673" s="7"/>
      <c r="UGZ673" s="7"/>
      <c r="UHA673" s="7"/>
      <c r="UHB673" s="7"/>
      <c r="UHC673" s="7"/>
      <c r="UHD673" s="7"/>
      <c r="UHE673" s="7"/>
      <c r="UHF673" s="7"/>
      <c r="UHG673" s="7"/>
      <c r="UHH673" s="7"/>
      <c r="UHI673" s="7"/>
      <c r="UHJ673" s="7"/>
      <c r="UHK673" s="7"/>
      <c r="UHL673" s="7"/>
      <c r="UHM673" s="7"/>
      <c r="UHN673" s="7"/>
      <c r="UHO673" s="7"/>
      <c r="UHP673" s="7"/>
      <c r="UHQ673" s="7"/>
      <c r="UHR673" s="7"/>
      <c r="UHS673" s="7"/>
      <c r="UHT673" s="7"/>
      <c r="UHU673" s="7"/>
      <c r="UHV673" s="7"/>
      <c r="UHW673" s="7"/>
      <c r="UHX673" s="7"/>
      <c r="UHY673" s="7"/>
      <c r="UHZ673" s="7"/>
      <c r="UIA673" s="7"/>
      <c r="UIB673" s="7"/>
      <c r="UIC673" s="7"/>
      <c r="UID673" s="7"/>
      <c r="UIE673" s="7"/>
      <c r="UIF673" s="7"/>
      <c r="UIG673" s="7"/>
      <c r="UIH673" s="7"/>
      <c r="UII673" s="7"/>
      <c r="UIJ673" s="7"/>
      <c r="UIK673" s="7"/>
      <c r="UIL673" s="7"/>
      <c r="UIM673" s="7"/>
      <c r="UIN673" s="7"/>
      <c r="UIO673" s="7"/>
      <c r="UIP673" s="7"/>
      <c r="UIQ673" s="7"/>
      <c r="UIR673" s="7"/>
      <c r="UIS673" s="7"/>
      <c r="UIT673" s="7"/>
      <c r="UIU673" s="7"/>
      <c r="UIV673" s="7"/>
      <c r="UIW673" s="7"/>
      <c r="UIX673" s="7"/>
      <c r="UIY673" s="7"/>
      <c r="UIZ673" s="7"/>
      <c r="UJA673" s="7"/>
      <c r="UJB673" s="7"/>
      <c r="UJC673" s="7"/>
      <c r="UJD673" s="7"/>
      <c r="UJE673" s="7"/>
      <c r="UJF673" s="7"/>
      <c r="UJG673" s="7"/>
      <c r="UJH673" s="7"/>
      <c r="UJI673" s="7"/>
      <c r="UJJ673" s="7"/>
      <c r="UJK673" s="7"/>
      <c r="UJL673" s="7"/>
      <c r="UJM673" s="7"/>
      <c r="UJN673" s="7"/>
      <c r="UJO673" s="7"/>
      <c r="UJP673" s="7"/>
      <c r="UJQ673" s="7"/>
      <c r="UJR673" s="7"/>
      <c r="UJS673" s="7"/>
      <c r="UJT673" s="7"/>
      <c r="UJU673" s="7"/>
      <c r="UJV673" s="7"/>
      <c r="UJW673" s="7"/>
      <c r="UJX673" s="7"/>
      <c r="UJY673" s="7"/>
      <c r="UJZ673" s="7"/>
      <c r="UKA673" s="7"/>
      <c r="UKB673" s="7"/>
      <c r="UKC673" s="7"/>
      <c r="UKD673" s="7"/>
      <c r="UKE673" s="7"/>
      <c r="UKF673" s="7"/>
      <c r="UKG673" s="7"/>
      <c r="UKH673" s="7"/>
      <c r="UKI673" s="7"/>
      <c r="UKJ673" s="7"/>
      <c r="UKK673" s="7"/>
      <c r="UKL673" s="7"/>
      <c r="UKM673" s="7"/>
      <c r="UKN673" s="7"/>
      <c r="UKO673" s="7"/>
      <c r="UKP673" s="7"/>
      <c r="UKQ673" s="7"/>
      <c r="UKR673" s="7"/>
      <c r="UKS673" s="7"/>
      <c r="UKT673" s="7"/>
      <c r="UKU673" s="7"/>
      <c r="UKV673" s="7"/>
      <c r="UKW673" s="7"/>
      <c r="UKX673" s="7"/>
      <c r="UKY673" s="7"/>
      <c r="UKZ673" s="7"/>
      <c r="ULA673" s="7"/>
      <c r="ULB673" s="7"/>
      <c r="ULC673" s="7"/>
      <c r="ULD673" s="7"/>
      <c r="ULE673" s="7"/>
      <c r="ULF673" s="7"/>
      <c r="ULG673" s="7"/>
      <c r="ULH673" s="7"/>
      <c r="ULI673" s="7"/>
      <c r="ULJ673" s="7"/>
      <c r="ULK673" s="7"/>
      <c r="ULL673" s="7"/>
      <c r="ULM673" s="7"/>
      <c r="ULN673" s="7"/>
      <c r="ULO673" s="7"/>
      <c r="ULP673" s="7"/>
      <c r="ULQ673" s="7"/>
      <c r="ULR673" s="7"/>
      <c r="ULS673" s="7"/>
      <c r="ULT673" s="7"/>
      <c r="ULU673" s="7"/>
      <c r="ULV673" s="7"/>
      <c r="ULW673" s="7"/>
      <c r="ULX673" s="7"/>
      <c r="ULY673" s="7"/>
      <c r="ULZ673" s="7"/>
      <c r="UMA673" s="7"/>
      <c r="UMB673" s="7"/>
      <c r="UMC673" s="7"/>
      <c r="UMD673" s="7"/>
      <c r="UME673" s="7"/>
      <c r="UMF673" s="7"/>
      <c r="UMG673" s="7"/>
      <c r="UMH673" s="7"/>
      <c r="UMI673" s="7"/>
      <c r="UMJ673" s="7"/>
      <c r="UMK673" s="7"/>
      <c r="UML673" s="7"/>
      <c r="UMM673" s="7"/>
      <c r="UMN673" s="7"/>
      <c r="UMO673" s="7"/>
      <c r="UMP673" s="7"/>
      <c r="UMQ673" s="7"/>
      <c r="UMR673" s="7"/>
      <c r="UMS673" s="7"/>
      <c r="UMT673" s="7"/>
      <c r="UMU673" s="7"/>
      <c r="UMV673" s="7"/>
      <c r="UMW673" s="7"/>
      <c r="UMX673" s="7"/>
      <c r="UMY673" s="7"/>
      <c r="UMZ673" s="7"/>
      <c r="UNA673" s="7"/>
      <c r="UNB673" s="7"/>
      <c r="UNC673" s="7"/>
      <c r="UND673" s="7"/>
      <c r="UNE673" s="7"/>
      <c r="UNF673" s="7"/>
      <c r="UNG673" s="7"/>
      <c r="UNH673" s="7"/>
      <c r="UNI673" s="7"/>
      <c r="UNJ673" s="7"/>
      <c r="UNK673" s="7"/>
      <c r="UNL673" s="7"/>
      <c r="UNM673" s="7"/>
      <c r="UNN673" s="7"/>
      <c r="UNO673" s="7"/>
      <c r="UNP673" s="7"/>
      <c r="UNQ673" s="7"/>
      <c r="UNR673" s="7"/>
      <c r="UNS673" s="7"/>
      <c r="UNT673" s="7"/>
      <c r="UNU673" s="7"/>
      <c r="UNV673" s="7"/>
      <c r="UNW673" s="7"/>
      <c r="UNX673" s="7"/>
      <c r="UNY673" s="7"/>
      <c r="UNZ673" s="7"/>
      <c r="UOA673" s="7"/>
      <c r="UOB673" s="7"/>
      <c r="UOC673" s="7"/>
      <c r="UOD673" s="7"/>
      <c r="UOE673" s="7"/>
      <c r="UOF673" s="7"/>
      <c r="UOG673" s="7"/>
      <c r="UOH673" s="7"/>
      <c r="UOI673" s="7"/>
      <c r="UOJ673" s="7"/>
      <c r="UOK673" s="7"/>
      <c r="UOL673" s="7"/>
      <c r="UOM673" s="7"/>
      <c r="UON673" s="7"/>
      <c r="UOO673" s="7"/>
      <c r="UOP673" s="7"/>
      <c r="UOQ673" s="7"/>
      <c r="UOR673" s="7"/>
      <c r="UOS673" s="7"/>
      <c r="UOT673" s="7"/>
      <c r="UOU673" s="7"/>
      <c r="UOV673" s="7"/>
      <c r="UOW673" s="7"/>
      <c r="UOX673" s="7"/>
      <c r="UOY673" s="7"/>
      <c r="UOZ673" s="7"/>
      <c r="UPA673" s="7"/>
      <c r="UPB673" s="7"/>
      <c r="UPC673" s="7"/>
      <c r="UPD673" s="7"/>
      <c r="UPE673" s="7"/>
      <c r="UPF673" s="7"/>
      <c r="UPG673" s="7"/>
      <c r="UPH673" s="7"/>
      <c r="UPI673" s="7"/>
      <c r="UPJ673" s="7"/>
      <c r="UPK673" s="7"/>
      <c r="UPL673" s="7"/>
      <c r="UPM673" s="7"/>
      <c r="UPN673" s="7"/>
      <c r="UPO673" s="7"/>
      <c r="UPP673" s="7"/>
      <c r="UPQ673" s="7"/>
      <c r="UPR673" s="7"/>
      <c r="UPS673" s="7"/>
      <c r="UPT673" s="7"/>
      <c r="UPU673" s="7"/>
      <c r="UPV673" s="7"/>
      <c r="UPW673" s="7"/>
      <c r="UPX673" s="7"/>
      <c r="UPY673" s="7"/>
      <c r="UPZ673" s="7"/>
      <c r="UQA673" s="7"/>
      <c r="UQB673" s="7"/>
      <c r="UQC673" s="7"/>
      <c r="UQD673" s="7"/>
      <c r="UQE673" s="7"/>
      <c r="UQF673" s="7"/>
      <c r="UQG673" s="7"/>
      <c r="UQH673" s="7"/>
      <c r="UQI673" s="7"/>
      <c r="UQJ673" s="7"/>
      <c r="UQK673" s="7"/>
      <c r="UQL673" s="7"/>
      <c r="UQM673" s="7"/>
      <c r="UQN673" s="7"/>
      <c r="UQO673" s="7"/>
      <c r="UQP673" s="7"/>
      <c r="UQQ673" s="7"/>
      <c r="UQR673" s="7"/>
      <c r="UQS673" s="7"/>
      <c r="UQT673" s="7"/>
      <c r="UQU673" s="7"/>
      <c r="UQV673" s="7"/>
      <c r="UQW673" s="7"/>
      <c r="UQX673" s="7"/>
      <c r="UQY673" s="7"/>
      <c r="UQZ673" s="7"/>
      <c r="URA673" s="7"/>
      <c r="URB673" s="7"/>
      <c r="URC673" s="7"/>
      <c r="URD673" s="7"/>
      <c r="URE673" s="7"/>
      <c r="URF673" s="7"/>
      <c r="URG673" s="7"/>
      <c r="URH673" s="7"/>
      <c r="URI673" s="7"/>
      <c r="URJ673" s="7"/>
      <c r="URK673" s="7"/>
      <c r="URL673" s="7"/>
      <c r="URM673" s="7"/>
      <c r="URN673" s="7"/>
      <c r="URO673" s="7"/>
      <c r="URP673" s="7"/>
      <c r="URQ673" s="7"/>
      <c r="URR673" s="7"/>
      <c r="URS673" s="7"/>
      <c r="URT673" s="7"/>
      <c r="URU673" s="7"/>
      <c r="URV673" s="7"/>
      <c r="URW673" s="7"/>
      <c r="URX673" s="7"/>
      <c r="URY673" s="7"/>
      <c r="URZ673" s="7"/>
      <c r="USA673" s="7"/>
      <c r="USB673" s="7"/>
      <c r="USC673" s="7"/>
      <c r="USD673" s="7"/>
      <c r="USE673" s="7"/>
      <c r="USF673" s="7"/>
      <c r="USG673" s="7"/>
      <c r="USH673" s="7"/>
      <c r="USI673" s="7"/>
      <c r="USJ673" s="7"/>
      <c r="USK673" s="7"/>
      <c r="USL673" s="7"/>
      <c r="USM673" s="7"/>
      <c r="USN673" s="7"/>
      <c r="USO673" s="7"/>
      <c r="USP673" s="7"/>
      <c r="USQ673" s="7"/>
      <c r="USR673" s="7"/>
      <c r="USS673" s="7"/>
      <c r="UST673" s="7"/>
      <c r="USU673" s="7"/>
      <c r="USV673" s="7"/>
      <c r="USW673" s="7"/>
      <c r="USX673" s="7"/>
      <c r="USY673" s="7"/>
      <c r="USZ673" s="7"/>
      <c r="UTA673" s="7"/>
      <c r="UTB673" s="7"/>
      <c r="UTC673" s="7"/>
      <c r="UTD673" s="7"/>
      <c r="UTE673" s="7"/>
      <c r="UTF673" s="7"/>
      <c r="UTG673" s="7"/>
      <c r="UTH673" s="7"/>
      <c r="UTI673" s="7"/>
      <c r="UTJ673" s="7"/>
      <c r="UTK673" s="7"/>
      <c r="UTL673" s="7"/>
      <c r="UTM673" s="7"/>
      <c r="UTN673" s="7"/>
      <c r="UTO673" s="7"/>
      <c r="UTP673" s="7"/>
      <c r="UTQ673" s="7"/>
      <c r="UTR673" s="7"/>
      <c r="UTS673" s="7"/>
      <c r="UTT673" s="7"/>
      <c r="UTU673" s="7"/>
      <c r="UTV673" s="7"/>
      <c r="UTW673" s="7"/>
      <c r="UTX673" s="7"/>
      <c r="UTY673" s="7"/>
      <c r="UTZ673" s="7"/>
      <c r="UUA673" s="7"/>
      <c r="UUB673" s="7"/>
      <c r="UUC673" s="7"/>
      <c r="UUD673" s="7"/>
      <c r="UUE673" s="7"/>
      <c r="UUF673" s="7"/>
      <c r="UUG673" s="7"/>
      <c r="UUH673" s="7"/>
      <c r="UUI673" s="7"/>
      <c r="UUJ673" s="7"/>
      <c r="UUK673" s="7"/>
      <c r="UUL673" s="7"/>
      <c r="UUM673" s="7"/>
      <c r="UUN673" s="7"/>
      <c r="UUO673" s="7"/>
      <c r="UUP673" s="7"/>
      <c r="UUQ673" s="7"/>
      <c r="UUR673" s="7"/>
      <c r="UUS673" s="7"/>
      <c r="UUT673" s="7"/>
      <c r="UUU673" s="7"/>
      <c r="UUV673" s="7"/>
      <c r="UUW673" s="7"/>
      <c r="UUX673" s="7"/>
      <c r="UUY673" s="7"/>
      <c r="UUZ673" s="7"/>
      <c r="UVA673" s="7"/>
      <c r="UVB673" s="7"/>
      <c r="UVC673" s="7"/>
      <c r="UVD673" s="7"/>
      <c r="UVE673" s="7"/>
      <c r="UVF673" s="7"/>
      <c r="UVG673" s="7"/>
      <c r="UVH673" s="7"/>
      <c r="UVI673" s="7"/>
      <c r="UVJ673" s="7"/>
      <c r="UVK673" s="7"/>
      <c r="UVL673" s="7"/>
      <c r="UVM673" s="7"/>
      <c r="UVN673" s="7"/>
      <c r="UVO673" s="7"/>
      <c r="UVP673" s="7"/>
      <c r="UVQ673" s="7"/>
      <c r="UVR673" s="7"/>
      <c r="UVS673" s="7"/>
      <c r="UVT673" s="7"/>
      <c r="UVU673" s="7"/>
      <c r="UVV673" s="7"/>
      <c r="UVW673" s="7"/>
      <c r="UVX673" s="7"/>
      <c r="UVY673" s="7"/>
      <c r="UVZ673" s="7"/>
      <c r="UWA673" s="7"/>
      <c r="UWB673" s="7"/>
      <c r="UWC673" s="7"/>
      <c r="UWD673" s="7"/>
      <c r="UWE673" s="7"/>
      <c r="UWF673" s="7"/>
      <c r="UWG673" s="7"/>
      <c r="UWH673" s="7"/>
      <c r="UWI673" s="7"/>
      <c r="UWJ673" s="7"/>
      <c r="UWK673" s="7"/>
      <c r="UWL673" s="7"/>
      <c r="UWM673" s="7"/>
      <c r="UWN673" s="7"/>
      <c r="UWO673" s="7"/>
      <c r="UWP673" s="7"/>
      <c r="UWQ673" s="7"/>
      <c r="UWR673" s="7"/>
      <c r="UWS673" s="7"/>
      <c r="UWT673" s="7"/>
      <c r="UWU673" s="7"/>
      <c r="UWV673" s="7"/>
      <c r="UWW673" s="7"/>
      <c r="UWX673" s="7"/>
      <c r="UWY673" s="7"/>
      <c r="UWZ673" s="7"/>
      <c r="UXA673" s="7"/>
      <c r="UXB673" s="7"/>
      <c r="UXC673" s="7"/>
      <c r="UXD673" s="7"/>
      <c r="UXE673" s="7"/>
      <c r="UXF673" s="7"/>
      <c r="UXG673" s="7"/>
      <c r="UXH673" s="7"/>
      <c r="UXI673" s="7"/>
      <c r="UXJ673" s="7"/>
      <c r="UXK673" s="7"/>
      <c r="UXL673" s="7"/>
      <c r="UXM673" s="7"/>
      <c r="UXN673" s="7"/>
      <c r="UXO673" s="7"/>
      <c r="UXP673" s="7"/>
      <c r="UXQ673" s="7"/>
      <c r="UXR673" s="7"/>
      <c r="UXS673" s="7"/>
      <c r="UXT673" s="7"/>
      <c r="UXU673" s="7"/>
      <c r="UXV673" s="7"/>
      <c r="UXW673" s="7"/>
      <c r="UXX673" s="7"/>
      <c r="UXY673" s="7"/>
      <c r="UXZ673" s="7"/>
      <c r="UYA673" s="7"/>
      <c r="UYB673" s="7"/>
      <c r="UYC673" s="7"/>
      <c r="UYD673" s="7"/>
      <c r="UYE673" s="7"/>
      <c r="UYF673" s="7"/>
      <c r="UYG673" s="7"/>
      <c r="UYH673" s="7"/>
      <c r="UYI673" s="7"/>
      <c r="UYJ673" s="7"/>
      <c r="UYK673" s="7"/>
      <c r="UYL673" s="7"/>
      <c r="UYM673" s="7"/>
      <c r="UYN673" s="7"/>
      <c r="UYO673" s="7"/>
      <c r="UYP673" s="7"/>
      <c r="UYQ673" s="7"/>
      <c r="UYR673" s="7"/>
      <c r="UYS673" s="7"/>
      <c r="UYT673" s="7"/>
      <c r="UYU673" s="7"/>
      <c r="UYV673" s="7"/>
      <c r="UYW673" s="7"/>
      <c r="UYX673" s="7"/>
      <c r="UYY673" s="7"/>
      <c r="UYZ673" s="7"/>
      <c r="UZA673" s="7"/>
      <c r="UZB673" s="7"/>
      <c r="UZC673" s="7"/>
      <c r="UZD673" s="7"/>
      <c r="UZE673" s="7"/>
      <c r="UZF673" s="7"/>
      <c r="UZG673" s="7"/>
      <c r="UZH673" s="7"/>
      <c r="UZI673" s="7"/>
      <c r="UZJ673" s="7"/>
      <c r="UZK673" s="7"/>
      <c r="UZL673" s="7"/>
      <c r="UZM673" s="7"/>
      <c r="UZN673" s="7"/>
      <c r="UZO673" s="7"/>
      <c r="UZP673" s="7"/>
      <c r="UZQ673" s="7"/>
      <c r="UZR673" s="7"/>
      <c r="UZS673" s="7"/>
      <c r="UZT673" s="7"/>
      <c r="UZU673" s="7"/>
      <c r="UZV673" s="7"/>
      <c r="UZW673" s="7"/>
      <c r="UZX673" s="7"/>
      <c r="UZY673" s="7"/>
      <c r="UZZ673" s="7"/>
      <c r="VAA673" s="7"/>
      <c r="VAB673" s="7"/>
      <c r="VAC673" s="7"/>
      <c r="VAD673" s="7"/>
      <c r="VAE673" s="7"/>
      <c r="VAF673" s="7"/>
      <c r="VAG673" s="7"/>
      <c r="VAH673" s="7"/>
      <c r="VAI673" s="7"/>
      <c r="VAJ673" s="7"/>
      <c r="VAK673" s="7"/>
      <c r="VAL673" s="7"/>
      <c r="VAM673" s="7"/>
      <c r="VAN673" s="7"/>
      <c r="VAO673" s="7"/>
      <c r="VAP673" s="7"/>
      <c r="VAQ673" s="7"/>
      <c r="VAR673" s="7"/>
      <c r="VAS673" s="7"/>
      <c r="VAT673" s="7"/>
      <c r="VAU673" s="7"/>
      <c r="VAV673" s="7"/>
      <c r="VAW673" s="7"/>
      <c r="VAX673" s="7"/>
      <c r="VAY673" s="7"/>
      <c r="VAZ673" s="7"/>
      <c r="VBA673" s="7"/>
      <c r="VBB673" s="7"/>
      <c r="VBC673" s="7"/>
      <c r="VBD673" s="7"/>
      <c r="VBE673" s="7"/>
      <c r="VBF673" s="7"/>
      <c r="VBG673" s="7"/>
      <c r="VBH673" s="7"/>
      <c r="VBI673" s="7"/>
      <c r="VBJ673" s="7"/>
      <c r="VBK673" s="7"/>
      <c r="VBL673" s="7"/>
      <c r="VBM673" s="7"/>
      <c r="VBN673" s="7"/>
      <c r="VBO673" s="7"/>
      <c r="VBP673" s="7"/>
      <c r="VBQ673" s="7"/>
      <c r="VBR673" s="7"/>
      <c r="VBS673" s="7"/>
      <c r="VBT673" s="7"/>
      <c r="VBU673" s="7"/>
      <c r="VBV673" s="7"/>
      <c r="VBW673" s="7"/>
      <c r="VBX673" s="7"/>
      <c r="VBY673" s="7"/>
      <c r="VBZ673" s="7"/>
      <c r="VCA673" s="7"/>
      <c r="VCB673" s="7"/>
      <c r="VCC673" s="7"/>
      <c r="VCD673" s="7"/>
      <c r="VCE673" s="7"/>
      <c r="VCF673" s="7"/>
      <c r="VCG673" s="7"/>
      <c r="VCH673" s="7"/>
      <c r="VCI673" s="7"/>
      <c r="VCJ673" s="7"/>
      <c r="VCK673" s="7"/>
      <c r="VCL673" s="7"/>
      <c r="VCM673" s="7"/>
      <c r="VCN673" s="7"/>
      <c r="VCO673" s="7"/>
      <c r="VCP673" s="7"/>
      <c r="VCQ673" s="7"/>
      <c r="VCR673" s="7"/>
      <c r="VCS673" s="7"/>
      <c r="VCT673" s="7"/>
      <c r="VCU673" s="7"/>
      <c r="VCV673" s="7"/>
      <c r="VCW673" s="7"/>
      <c r="VCX673" s="7"/>
      <c r="VCY673" s="7"/>
      <c r="VCZ673" s="7"/>
      <c r="VDA673" s="7"/>
      <c r="VDB673" s="7"/>
      <c r="VDC673" s="7"/>
      <c r="VDD673" s="7"/>
      <c r="VDE673" s="7"/>
      <c r="VDF673" s="7"/>
      <c r="VDG673" s="7"/>
      <c r="VDH673" s="7"/>
      <c r="VDI673" s="7"/>
      <c r="VDJ673" s="7"/>
      <c r="VDK673" s="7"/>
      <c r="VDL673" s="7"/>
      <c r="VDM673" s="7"/>
      <c r="VDN673" s="7"/>
      <c r="VDO673" s="7"/>
      <c r="VDP673" s="7"/>
      <c r="VDQ673" s="7"/>
      <c r="VDR673" s="7"/>
      <c r="VDS673" s="7"/>
      <c r="VDT673" s="7"/>
      <c r="VDU673" s="7"/>
      <c r="VDV673" s="7"/>
      <c r="VDW673" s="7"/>
      <c r="VDX673" s="7"/>
      <c r="VDY673" s="7"/>
      <c r="VDZ673" s="7"/>
      <c r="VEA673" s="7"/>
      <c r="VEB673" s="7"/>
      <c r="VEC673" s="7"/>
      <c r="VED673" s="7"/>
      <c r="VEE673" s="7"/>
      <c r="VEF673" s="7"/>
      <c r="VEG673" s="7"/>
      <c r="VEH673" s="7"/>
      <c r="VEI673" s="7"/>
      <c r="VEJ673" s="7"/>
      <c r="VEK673" s="7"/>
      <c r="VEL673" s="7"/>
      <c r="VEM673" s="7"/>
      <c r="VEN673" s="7"/>
      <c r="VEO673" s="7"/>
      <c r="VEP673" s="7"/>
      <c r="VEQ673" s="7"/>
      <c r="VER673" s="7"/>
      <c r="VES673" s="7"/>
      <c r="VET673" s="7"/>
      <c r="VEU673" s="7"/>
      <c r="VEV673" s="7"/>
      <c r="VEW673" s="7"/>
      <c r="VEX673" s="7"/>
      <c r="VEY673" s="7"/>
      <c r="VEZ673" s="7"/>
      <c r="VFA673" s="7"/>
      <c r="VFB673" s="7"/>
      <c r="VFC673" s="7"/>
      <c r="VFD673" s="7"/>
      <c r="VFE673" s="7"/>
      <c r="VFF673" s="7"/>
      <c r="VFG673" s="7"/>
      <c r="VFH673" s="7"/>
      <c r="VFI673" s="7"/>
      <c r="VFJ673" s="7"/>
      <c r="VFK673" s="7"/>
      <c r="VFL673" s="7"/>
      <c r="VFM673" s="7"/>
      <c r="VFN673" s="7"/>
      <c r="VFO673" s="7"/>
      <c r="VFP673" s="7"/>
      <c r="VFQ673" s="7"/>
      <c r="VFR673" s="7"/>
      <c r="VFS673" s="7"/>
      <c r="VFT673" s="7"/>
      <c r="VFU673" s="7"/>
      <c r="VFV673" s="7"/>
      <c r="VFW673" s="7"/>
      <c r="VFX673" s="7"/>
      <c r="VFY673" s="7"/>
      <c r="VFZ673" s="7"/>
      <c r="VGA673" s="7"/>
      <c r="VGB673" s="7"/>
      <c r="VGC673" s="7"/>
      <c r="VGD673" s="7"/>
      <c r="VGE673" s="7"/>
      <c r="VGF673" s="7"/>
      <c r="VGG673" s="7"/>
      <c r="VGH673" s="7"/>
      <c r="VGI673" s="7"/>
      <c r="VGJ673" s="7"/>
      <c r="VGK673" s="7"/>
      <c r="VGL673" s="7"/>
      <c r="VGM673" s="7"/>
      <c r="VGN673" s="7"/>
      <c r="VGO673" s="7"/>
      <c r="VGP673" s="7"/>
      <c r="VGQ673" s="7"/>
      <c r="VGR673" s="7"/>
      <c r="VGS673" s="7"/>
      <c r="VGT673" s="7"/>
      <c r="VGU673" s="7"/>
      <c r="VGV673" s="7"/>
      <c r="VGW673" s="7"/>
      <c r="VGX673" s="7"/>
      <c r="VGY673" s="7"/>
      <c r="VGZ673" s="7"/>
      <c r="VHA673" s="7"/>
      <c r="VHB673" s="7"/>
      <c r="VHC673" s="7"/>
      <c r="VHD673" s="7"/>
      <c r="VHE673" s="7"/>
      <c r="VHF673" s="7"/>
      <c r="VHG673" s="7"/>
      <c r="VHH673" s="7"/>
      <c r="VHI673" s="7"/>
      <c r="VHJ673" s="7"/>
      <c r="VHK673" s="7"/>
      <c r="VHL673" s="7"/>
      <c r="VHM673" s="7"/>
      <c r="VHN673" s="7"/>
      <c r="VHO673" s="7"/>
      <c r="VHP673" s="7"/>
      <c r="VHQ673" s="7"/>
      <c r="VHR673" s="7"/>
      <c r="VHS673" s="7"/>
      <c r="VHT673" s="7"/>
      <c r="VHU673" s="7"/>
      <c r="VHV673" s="7"/>
      <c r="VHW673" s="7"/>
      <c r="VHX673" s="7"/>
      <c r="VHY673" s="7"/>
      <c r="VHZ673" s="7"/>
      <c r="VIA673" s="7"/>
      <c r="VIB673" s="7"/>
      <c r="VIC673" s="7"/>
      <c r="VID673" s="7"/>
      <c r="VIE673" s="7"/>
      <c r="VIF673" s="7"/>
      <c r="VIG673" s="7"/>
      <c r="VIH673" s="7"/>
      <c r="VII673" s="7"/>
      <c r="VIJ673" s="7"/>
      <c r="VIK673" s="7"/>
      <c r="VIL673" s="7"/>
      <c r="VIM673" s="7"/>
      <c r="VIN673" s="7"/>
      <c r="VIO673" s="7"/>
      <c r="VIP673" s="7"/>
      <c r="VIQ673" s="7"/>
      <c r="VIR673" s="7"/>
      <c r="VIS673" s="7"/>
      <c r="VIT673" s="7"/>
      <c r="VIU673" s="7"/>
      <c r="VIV673" s="7"/>
      <c r="VIW673" s="7"/>
      <c r="VIX673" s="7"/>
      <c r="VIY673" s="7"/>
      <c r="VIZ673" s="7"/>
      <c r="VJA673" s="7"/>
      <c r="VJB673" s="7"/>
      <c r="VJC673" s="7"/>
      <c r="VJD673" s="7"/>
      <c r="VJE673" s="7"/>
      <c r="VJF673" s="7"/>
      <c r="VJG673" s="7"/>
      <c r="VJH673" s="7"/>
      <c r="VJI673" s="7"/>
      <c r="VJJ673" s="7"/>
      <c r="VJK673" s="7"/>
      <c r="VJL673" s="7"/>
      <c r="VJM673" s="7"/>
      <c r="VJN673" s="7"/>
      <c r="VJO673" s="7"/>
      <c r="VJP673" s="7"/>
      <c r="VJQ673" s="7"/>
      <c r="VJR673" s="7"/>
      <c r="VJS673" s="7"/>
      <c r="VJT673" s="7"/>
      <c r="VJU673" s="7"/>
      <c r="VJV673" s="7"/>
      <c r="VJW673" s="7"/>
      <c r="VJX673" s="7"/>
      <c r="VJY673" s="7"/>
      <c r="VJZ673" s="7"/>
      <c r="VKA673" s="7"/>
      <c r="VKB673" s="7"/>
      <c r="VKC673" s="7"/>
      <c r="VKD673" s="7"/>
      <c r="VKE673" s="7"/>
      <c r="VKF673" s="7"/>
      <c r="VKG673" s="7"/>
      <c r="VKH673" s="7"/>
      <c r="VKI673" s="7"/>
      <c r="VKJ673" s="7"/>
      <c r="VKK673" s="7"/>
      <c r="VKL673" s="7"/>
      <c r="VKM673" s="7"/>
      <c r="VKN673" s="7"/>
      <c r="VKO673" s="7"/>
      <c r="VKP673" s="7"/>
      <c r="VKQ673" s="7"/>
      <c r="VKR673" s="7"/>
      <c r="VKS673" s="7"/>
      <c r="VKT673" s="7"/>
      <c r="VKU673" s="7"/>
      <c r="VKV673" s="7"/>
      <c r="VKW673" s="7"/>
      <c r="VKX673" s="7"/>
      <c r="VKY673" s="7"/>
      <c r="VKZ673" s="7"/>
      <c r="VLA673" s="7"/>
      <c r="VLB673" s="7"/>
      <c r="VLC673" s="7"/>
      <c r="VLD673" s="7"/>
      <c r="VLE673" s="7"/>
      <c r="VLF673" s="7"/>
      <c r="VLG673" s="7"/>
      <c r="VLH673" s="7"/>
      <c r="VLI673" s="7"/>
      <c r="VLJ673" s="7"/>
      <c r="VLK673" s="7"/>
      <c r="VLL673" s="7"/>
      <c r="VLM673" s="7"/>
      <c r="VLN673" s="7"/>
      <c r="VLO673" s="7"/>
      <c r="VLP673" s="7"/>
      <c r="VLQ673" s="7"/>
      <c r="VLR673" s="7"/>
      <c r="VLS673" s="7"/>
      <c r="VLT673" s="7"/>
      <c r="VLU673" s="7"/>
      <c r="VLV673" s="7"/>
      <c r="VLW673" s="7"/>
      <c r="VLX673" s="7"/>
      <c r="VLY673" s="7"/>
      <c r="VLZ673" s="7"/>
      <c r="VMA673" s="7"/>
      <c r="VMB673" s="7"/>
      <c r="VMC673" s="7"/>
      <c r="VMD673" s="7"/>
      <c r="VME673" s="7"/>
      <c r="VMF673" s="7"/>
      <c r="VMG673" s="7"/>
      <c r="VMH673" s="7"/>
      <c r="VMI673" s="7"/>
      <c r="VMJ673" s="7"/>
      <c r="VMK673" s="7"/>
      <c r="VML673" s="7"/>
      <c r="VMM673" s="7"/>
      <c r="VMN673" s="7"/>
      <c r="VMO673" s="7"/>
      <c r="VMP673" s="7"/>
      <c r="VMQ673" s="7"/>
      <c r="VMR673" s="7"/>
      <c r="VMS673" s="7"/>
      <c r="VMT673" s="7"/>
      <c r="VMU673" s="7"/>
      <c r="VMV673" s="7"/>
      <c r="VMW673" s="7"/>
      <c r="VMX673" s="7"/>
      <c r="VMY673" s="7"/>
      <c r="VMZ673" s="7"/>
      <c r="VNA673" s="7"/>
      <c r="VNB673" s="7"/>
      <c r="VNC673" s="7"/>
      <c r="VND673" s="7"/>
      <c r="VNE673" s="7"/>
      <c r="VNF673" s="7"/>
      <c r="VNG673" s="7"/>
      <c r="VNH673" s="7"/>
      <c r="VNI673" s="7"/>
      <c r="VNJ673" s="7"/>
      <c r="VNK673" s="7"/>
      <c r="VNL673" s="7"/>
      <c r="VNM673" s="7"/>
      <c r="VNN673" s="7"/>
      <c r="VNO673" s="7"/>
      <c r="VNP673" s="7"/>
      <c r="VNQ673" s="7"/>
      <c r="VNR673" s="7"/>
      <c r="VNS673" s="7"/>
      <c r="VNT673" s="7"/>
      <c r="VNU673" s="7"/>
      <c r="VNV673" s="7"/>
      <c r="VNW673" s="7"/>
      <c r="VNX673" s="7"/>
      <c r="VNY673" s="7"/>
      <c r="VNZ673" s="7"/>
      <c r="VOA673" s="7"/>
      <c r="VOB673" s="7"/>
      <c r="VOC673" s="7"/>
      <c r="VOD673" s="7"/>
      <c r="VOE673" s="7"/>
      <c r="VOF673" s="7"/>
      <c r="VOG673" s="7"/>
      <c r="VOH673" s="7"/>
      <c r="VOI673" s="7"/>
      <c r="VOJ673" s="7"/>
      <c r="VOK673" s="7"/>
      <c r="VOL673" s="7"/>
      <c r="VOM673" s="7"/>
      <c r="VON673" s="7"/>
      <c r="VOO673" s="7"/>
      <c r="VOP673" s="7"/>
      <c r="VOQ673" s="7"/>
      <c r="VOR673" s="7"/>
      <c r="VOS673" s="7"/>
      <c r="VOT673" s="7"/>
      <c r="VOU673" s="7"/>
      <c r="VOV673" s="7"/>
      <c r="VOW673" s="7"/>
      <c r="VOX673" s="7"/>
      <c r="VOY673" s="7"/>
      <c r="VOZ673" s="7"/>
      <c r="VPA673" s="7"/>
      <c r="VPB673" s="7"/>
      <c r="VPC673" s="7"/>
      <c r="VPD673" s="7"/>
      <c r="VPE673" s="7"/>
      <c r="VPF673" s="7"/>
      <c r="VPG673" s="7"/>
      <c r="VPH673" s="7"/>
      <c r="VPI673" s="7"/>
      <c r="VPJ673" s="7"/>
      <c r="VPK673" s="7"/>
      <c r="VPL673" s="7"/>
      <c r="VPM673" s="7"/>
      <c r="VPN673" s="7"/>
      <c r="VPO673" s="7"/>
      <c r="VPP673" s="7"/>
      <c r="VPQ673" s="7"/>
      <c r="VPR673" s="7"/>
      <c r="VPS673" s="7"/>
      <c r="VPT673" s="7"/>
      <c r="VPU673" s="7"/>
      <c r="VPV673" s="7"/>
      <c r="VPW673" s="7"/>
      <c r="VPX673" s="7"/>
      <c r="VPY673" s="7"/>
      <c r="VPZ673" s="7"/>
      <c r="VQA673" s="7"/>
      <c r="VQB673" s="7"/>
      <c r="VQC673" s="7"/>
      <c r="VQD673" s="7"/>
      <c r="VQE673" s="7"/>
      <c r="VQF673" s="7"/>
      <c r="VQG673" s="7"/>
      <c r="VQH673" s="7"/>
      <c r="VQI673" s="7"/>
      <c r="VQJ673" s="7"/>
      <c r="VQK673" s="7"/>
      <c r="VQL673" s="7"/>
      <c r="VQM673" s="7"/>
      <c r="VQN673" s="7"/>
      <c r="VQO673" s="7"/>
      <c r="VQP673" s="7"/>
      <c r="VQQ673" s="7"/>
      <c r="VQR673" s="7"/>
      <c r="VQS673" s="7"/>
      <c r="VQT673" s="7"/>
      <c r="VQU673" s="7"/>
      <c r="VQV673" s="7"/>
      <c r="VQW673" s="7"/>
      <c r="VQX673" s="7"/>
      <c r="VQY673" s="7"/>
      <c r="VQZ673" s="7"/>
      <c r="VRA673" s="7"/>
      <c r="VRB673" s="7"/>
      <c r="VRC673" s="7"/>
      <c r="VRD673" s="7"/>
      <c r="VRE673" s="7"/>
      <c r="VRF673" s="7"/>
      <c r="VRG673" s="7"/>
      <c r="VRH673" s="7"/>
      <c r="VRI673" s="7"/>
      <c r="VRJ673" s="7"/>
      <c r="VRK673" s="7"/>
      <c r="VRL673" s="7"/>
      <c r="VRM673" s="7"/>
      <c r="VRN673" s="7"/>
      <c r="VRO673" s="7"/>
      <c r="VRP673" s="7"/>
      <c r="VRQ673" s="7"/>
      <c r="VRR673" s="7"/>
      <c r="VRS673" s="7"/>
      <c r="VRT673" s="7"/>
      <c r="VRU673" s="7"/>
      <c r="VRV673" s="7"/>
      <c r="VRW673" s="7"/>
      <c r="VRX673" s="7"/>
      <c r="VRY673" s="7"/>
      <c r="VRZ673" s="7"/>
      <c r="VSA673" s="7"/>
      <c r="VSB673" s="7"/>
      <c r="VSC673" s="7"/>
      <c r="VSD673" s="7"/>
      <c r="VSE673" s="7"/>
      <c r="VSF673" s="7"/>
      <c r="VSG673" s="7"/>
      <c r="VSH673" s="7"/>
      <c r="VSI673" s="7"/>
      <c r="VSJ673" s="7"/>
      <c r="VSK673" s="7"/>
      <c r="VSL673" s="7"/>
      <c r="VSM673" s="7"/>
      <c r="VSN673" s="7"/>
      <c r="VSO673" s="7"/>
      <c r="VSP673" s="7"/>
      <c r="VSQ673" s="7"/>
      <c r="VSR673" s="7"/>
      <c r="VSS673" s="7"/>
      <c r="VST673" s="7"/>
      <c r="VSU673" s="7"/>
      <c r="VSV673" s="7"/>
      <c r="VSW673" s="7"/>
      <c r="VSX673" s="7"/>
      <c r="VSY673" s="7"/>
      <c r="VSZ673" s="7"/>
      <c r="VTA673" s="7"/>
      <c r="VTB673" s="7"/>
      <c r="VTC673" s="7"/>
      <c r="VTD673" s="7"/>
      <c r="VTE673" s="7"/>
      <c r="VTF673" s="7"/>
      <c r="VTG673" s="7"/>
      <c r="VTH673" s="7"/>
      <c r="VTI673" s="7"/>
      <c r="VTJ673" s="7"/>
      <c r="VTK673" s="7"/>
      <c r="VTL673" s="7"/>
      <c r="VTM673" s="7"/>
      <c r="VTN673" s="7"/>
      <c r="VTO673" s="7"/>
      <c r="VTP673" s="7"/>
      <c r="VTQ673" s="7"/>
      <c r="VTR673" s="7"/>
      <c r="VTS673" s="7"/>
      <c r="VTT673" s="7"/>
      <c r="VTU673" s="7"/>
      <c r="VTV673" s="7"/>
      <c r="VTW673" s="7"/>
      <c r="VTX673" s="7"/>
      <c r="VTY673" s="7"/>
      <c r="VTZ673" s="7"/>
      <c r="VUA673" s="7"/>
      <c r="VUB673" s="7"/>
      <c r="VUC673" s="7"/>
      <c r="VUD673" s="7"/>
      <c r="VUE673" s="7"/>
      <c r="VUF673" s="7"/>
      <c r="VUG673" s="7"/>
      <c r="VUH673" s="7"/>
      <c r="VUI673" s="7"/>
      <c r="VUJ673" s="7"/>
      <c r="VUK673" s="7"/>
      <c r="VUL673" s="7"/>
      <c r="VUM673" s="7"/>
      <c r="VUN673" s="7"/>
      <c r="VUO673" s="7"/>
      <c r="VUP673" s="7"/>
      <c r="VUQ673" s="7"/>
      <c r="VUR673" s="7"/>
      <c r="VUS673" s="7"/>
      <c r="VUT673" s="7"/>
      <c r="VUU673" s="7"/>
      <c r="VUV673" s="7"/>
      <c r="VUW673" s="7"/>
      <c r="VUX673" s="7"/>
      <c r="VUY673" s="7"/>
      <c r="VUZ673" s="7"/>
      <c r="VVA673" s="7"/>
      <c r="VVB673" s="7"/>
      <c r="VVC673" s="7"/>
      <c r="VVD673" s="7"/>
      <c r="VVE673" s="7"/>
      <c r="VVF673" s="7"/>
      <c r="VVG673" s="7"/>
      <c r="VVH673" s="7"/>
      <c r="VVI673" s="7"/>
      <c r="VVJ673" s="7"/>
      <c r="VVK673" s="7"/>
      <c r="VVL673" s="7"/>
      <c r="VVM673" s="7"/>
      <c r="VVN673" s="7"/>
      <c r="VVO673" s="7"/>
      <c r="VVP673" s="7"/>
      <c r="VVQ673" s="7"/>
      <c r="VVR673" s="7"/>
      <c r="VVS673" s="7"/>
      <c r="VVT673" s="7"/>
      <c r="VVU673" s="7"/>
      <c r="VVV673" s="7"/>
      <c r="VVW673" s="7"/>
      <c r="VVX673" s="7"/>
      <c r="VVY673" s="7"/>
      <c r="VVZ673" s="7"/>
      <c r="VWA673" s="7"/>
      <c r="VWB673" s="7"/>
      <c r="VWC673" s="7"/>
      <c r="VWD673" s="7"/>
      <c r="VWE673" s="7"/>
      <c r="VWF673" s="7"/>
      <c r="VWG673" s="7"/>
      <c r="VWH673" s="7"/>
      <c r="VWI673" s="7"/>
      <c r="VWJ673" s="7"/>
      <c r="VWK673" s="7"/>
      <c r="VWL673" s="7"/>
      <c r="VWM673" s="7"/>
      <c r="VWN673" s="7"/>
      <c r="VWO673" s="7"/>
      <c r="VWP673" s="7"/>
      <c r="VWQ673" s="7"/>
      <c r="VWR673" s="7"/>
      <c r="VWS673" s="7"/>
      <c r="VWT673" s="7"/>
      <c r="VWU673" s="7"/>
      <c r="VWV673" s="7"/>
      <c r="VWW673" s="7"/>
      <c r="VWX673" s="7"/>
      <c r="VWY673" s="7"/>
      <c r="VWZ673" s="7"/>
      <c r="VXA673" s="7"/>
      <c r="VXB673" s="7"/>
      <c r="VXC673" s="7"/>
      <c r="VXD673" s="7"/>
      <c r="VXE673" s="7"/>
      <c r="VXF673" s="7"/>
      <c r="VXG673" s="7"/>
      <c r="VXH673" s="7"/>
      <c r="VXI673" s="7"/>
      <c r="VXJ673" s="7"/>
      <c r="VXK673" s="7"/>
      <c r="VXL673" s="7"/>
      <c r="VXM673" s="7"/>
      <c r="VXN673" s="7"/>
      <c r="VXO673" s="7"/>
      <c r="VXP673" s="7"/>
      <c r="VXQ673" s="7"/>
      <c r="VXR673" s="7"/>
      <c r="VXS673" s="7"/>
      <c r="VXT673" s="7"/>
      <c r="VXU673" s="7"/>
      <c r="VXV673" s="7"/>
      <c r="VXW673" s="7"/>
      <c r="VXX673" s="7"/>
      <c r="VXY673" s="7"/>
      <c r="VXZ673" s="7"/>
      <c r="VYA673" s="7"/>
      <c r="VYB673" s="7"/>
      <c r="VYC673" s="7"/>
      <c r="VYD673" s="7"/>
      <c r="VYE673" s="7"/>
      <c r="VYF673" s="7"/>
      <c r="VYG673" s="7"/>
      <c r="VYH673" s="7"/>
      <c r="VYI673" s="7"/>
      <c r="VYJ673" s="7"/>
      <c r="VYK673" s="7"/>
      <c r="VYL673" s="7"/>
      <c r="VYM673" s="7"/>
      <c r="VYN673" s="7"/>
      <c r="VYO673" s="7"/>
      <c r="VYP673" s="7"/>
      <c r="VYQ673" s="7"/>
      <c r="VYR673" s="7"/>
      <c r="VYS673" s="7"/>
      <c r="VYT673" s="7"/>
      <c r="VYU673" s="7"/>
      <c r="VYV673" s="7"/>
      <c r="VYW673" s="7"/>
      <c r="VYX673" s="7"/>
      <c r="VYY673" s="7"/>
      <c r="VYZ673" s="7"/>
      <c r="VZA673" s="7"/>
      <c r="VZB673" s="7"/>
      <c r="VZC673" s="7"/>
      <c r="VZD673" s="7"/>
      <c r="VZE673" s="7"/>
      <c r="VZF673" s="7"/>
      <c r="VZG673" s="7"/>
      <c r="VZH673" s="7"/>
      <c r="VZI673" s="7"/>
      <c r="VZJ673" s="7"/>
      <c r="VZK673" s="7"/>
      <c r="VZL673" s="7"/>
      <c r="VZM673" s="7"/>
      <c r="VZN673" s="7"/>
      <c r="VZO673" s="7"/>
      <c r="VZP673" s="7"/>
      <c r="VZQ673" s="7"/>
      <c r="VZR673" s="7"/>
      <c r="VZS673" s="7"/>
      <c r="VZT673" s="7"/>
      <c r="VZU673" s="7"/>
      <c r="VZV673" s="7"/>
      <c r="VZW673" s="7"/>
      <c r="VZX673" s="7"/>
      <c r="VZY673" s="7"/>
      <c r="VZZ673" s="7"/>
      <c r="WAA673" s="7"/>
      <c r="WAB673" s="7"/>
      <c r="WAC673" s="7"/>
      <c r="WAD673" s="7"/>
      <c r="WAE673" s="7"/>
      <c r="WAF673" s="7"/>
      <c r="WAG673" s="7"/>
      <c r="WAH673" s="7"/>
      <c r="WAI673" s="7"/>
      <c r="WAJ673" s="7"/>
      <c r="WAK673" s="7"/>
      <c r="WAL673" s="7"/>
      <c r="WAM673" s="7"/>
      <c r="WAN673" s="7"/>
      <c r="WAO673" s="7"/>
      <c r="WAP673" s="7"/>
      <c r="WAQ673" s="7"/>
      <c r="WAR673" s="7"/>
      <c r="WAS673" s="7"/>
      <c r="WAT673" s="7"/>
      <c r="WAU673" s="7"/>
      <c r="WAV673" s="7"/>
      <c r="WAW673" s="7"/>
      <c r="WAX673" s="7"/>
      <c r="WAY673" s="7"/>
      <c r="WAZ673" s="7"/>
      <c r="WBA673" s="7"/>
      <c r="WBB673" s="7"/>
      <c r="WBC673" s="7"/>
      <c r="WBD673" s="7"/>
      <c r="WBE673" s="7"/>
      <c r="WBF673" s="7"/>
      <c r="WBG673" s="7"/>
      <c r="WBH673" s="7"/>
      <c r="WBI673" s="7"/>
      <c r="WBJ673" s="7"/>
      <c r="WBK673" s="7"/>
      <c r="WBL673" s="7"/>
      <c r="WBM673" s="7"/>
      <c r="WBN673" s="7"/>
      <c r="WBO673" s="7"/>
      <c r="WBP673" s="7"/>
      <c r="WBQ673" s="7"/>
      <c r="WBR673" s="7"/>
      <c r="WBS673" s="7"/>
      <c r="WBT673" s="7"/>
      <c r="WBU673" s="7"/>
      <c r="WBV673" s="7"/>
      <c r="WBW673" s="7"/>
      <c r="WBX673" s="7"/>
      <c r="WBY673" s="7"/>
      <c r="WBZ673" s="7"/>
      <c r="WCA673" s="7"/>
      <c r="WCB673" s="7"/>
      <c r="WCC673" s="7"/>
      <c r="WCD673" s="7"/>
      <c r="WCE673" s="7"/>
      <c r="WCF673" s="7"/>
      <c r="WCG673" s="7"/>
      <c r="WCH673" s="7"/>
      <c r="WCI673" s="7"/>
      <c r="WCJ673" s="7"/>
      <c r="WCK673" s="7"/>
      <c r="WCL673" s="7"/>
      <c r="WCM673" s="7"/>
      <c r="WCN673" s="7"/>
      <c r="WCO673" s="7"/>
      <c r="WCP673" s="7"/>
      <c r="WCQ673" s="7"/>
      <c r="WCR673" s="7"/>
      <c r="WCS673" s="7"/>
      <c r="WCT673" s="7"/>
      <c r="WCU673" s="7"/>
      <c r="WCV673" s="7"/>
      <c r="WCW673" s="7"/>
      <c r="WCX673" s="7"/>
      <c r="WCY673" s="7"/>
      <c r="WCZ673" s="7"/>
      <c r="WDA673" s="7"/>
      <c r="WDB673" s="7"/>
      <c r="WDC673" s="7"/>
      <c r="WDD673" s="7"/>
      <c r="WDE673" s="7"/>
      <c r="WDF673" s="7"/>
      <c r="WDG673" s="7"/>
      <c r="WDH673" s="7"/>
      <c r="WDI673" s="7"/>
      <c r="WDJ673" s="7"/>
      <c r="WDK673" s="7"/>
      <c r="WDL673" s="7"/>
      <c r="WDM673" s="7"/>
      <c r="WDN673" s="7"/>
      <c r="WDO673" s="7"/>
      <c r="WDP673" s="7"/>
      <c r="WDQ673" s="7"/>
      <c r="WDR673" s="7"/>
      <c r="WDS673" s="7"/>
      <c r="WDT673" s="7"/>
      <c r="WDU673" s="7"/>
      <c r="WDV673" s="7"/>
      <c r="WDW673" s="7"/>
      <c r="WDX673" s="7"/>
      <c r="WDY673" s="7"/>
      <c r="WDZ673" s="7"/>
      <c r="WEA673" s="7"/>
      <c r="WEB673" s="7"/>
      <c r="WEC673" s="7"/>
      <c r="WED673" s="7"/>
      <c r="WEE673" s="7"/>
      <c r="WEF673" s="7"/>
      <c r="WEG673" s="7"/>
      <c r="WEH673" s="7"/>
      <c r="WEI673" s="7"/>
      <c r="WEJ673" s="7"/>
      <c r="WEK673" s="7"/>
      <c r="WEL673" s="7"/>
      <c r="WEM673" s="7"/>
      <c r="WEN673" s="7"/>
      <c r="WEO673" s="7"/>
      <c r="WEP673" s="7"/>
      <c r="WEQ673" s="7"/>
      <c r="WER673" s="7"/>
      <c r="WES673" s="7"/>
      <c r="WET673" s="7"/>
      <c r="WEU673" s="7"/>
      <c r="WEV673" s="7"/>
      <c r="WEW673" s="7"/>
      <c r="WEX673" s="7"/>
      <c r="WEY673" s="7"/>
      <c r="WEZ673" s="7"/>
      <c r="WFA673" s="7"/>
      <c r="WFB673" s="7"/>
      <c r="WFC673" s="7"/>
      <c r="WFD673" s="7"/>
      <c r="WFE673" s="7"/>
      <c r="WFF673" s="7"/>
      <c r="WFG673" s="7"/>
      <c r="WFH673" s="7"/>
      <c r="WFI673" s="7"/>
      <c r="WFJ673" s="7"/>
      <c r="WFK673" s="7"/>
      <c r="WFL673" s="7"/>
      <c r="WFM673" s="7"/>
      <c r="WFN673" s="7"/>
      <c r="WFO673" s="7"/>
      <c r="WFP673" s="7"/>
      <c r="WFQ673" s="7"/>
      <c r="WFR673" s="7"/>
      <c r="WFS673" s="7"/>
      <c r="WFT673" s="7"/>
      <c r="WFU673" s="7"/>
      <c r="WFV673" s="7"/>
      <c r="WFW673" s="7"/>
      <c r="WFX673" s="7"/>
      <c r="WFY673" s="7"/>
      <c r="WFZ673" s="7"/>
      <c r="WGA673" s="7"/>
      <c r="WGB673" s="7"/>
      <c r="WGC673" s="7"/>
      <c r="WGD673" s="7"/>
      <c r="WGE673" s="7"/>
      <c r="WGF673" s="7"/>
      <c r="WGG673" s="7"/>
      <c r="WGH673" s="7"/>
      <c r="WGI673" s="7"/>
      <c r="WGJ673" s="7"/>
      <c r="WGK673" s="7"/>
      <c r="WGL673" s="7"/>
      <c r="WGM673" s="7"/>
      <c r="WGN673" s="7"/>
      <c r="WGO673" s="7"/>
      <c r="WGP673" s="7"/>
      <c r="WGQ673" s="7"/>
      <c r="WGR673" s="7"/>
      <c r="WGS673" s="7"/>
      <c r="WGT673" s="7"/>
      <c r="WGU673" s="7"/>
      <c r="WGV673" s="7"/>
      <c r="WGW673" s="7"/>
      <c r="WGX673" s="7"/>
      <c r="WGY673" s="7"/>
      <c r="WGZ673" s="7"/>
      <c r="WHA673" s="7"/>
      <c r="WHB673" s="7"/>
      <c r="WHC673" s="7"/>
      <c r="WHD673" s="7"/>
      <c r="WHE673" s="7"/>
      <c r="WHF673" s="7"/>
      <c r="WHG673" s="7"/>
      <c r="WHH673" s="7"/>
      <c r="WHI673" s="7"/>
      <c r="WHJ673" s="7"/>
      <c r="WHK673" s="7"/>
      <c r="WHL673" s="7"/>
      <c r="WHM673" s="7"/>
      <c r="WHN673" s="7"/>
      <c r="WHO673" s="7"/>
      <c r="WHP673" s="7"/>
      <c r="WHQ673" s="7"/>
      <c r="WHR673" s="7"/>
      <c r="WHS673" s="7"/>
      <c r="WHT673" s="7"/>
      <c r="WHU673" s="7"/>
      <c r="WHV673" s="7"/>
      <c r="WHW673" s="7"/>
      <c r="WHX673" s="7"/>
      <c r="WHY673" s="7"/>
      <c r="WHZ673" s="7"/>
      <c r="WIA673" s="7"/>
      <c r="WIB673" s="7"/>
      <c r="WIC673" s="7"/>
      <c r="WID673" s="7"/>
      <c r="WIE673" s="7"/>
      <c r="WIF673" s="7"/>
      <c r="WIG673" s="7"/>
      <c r="WIH673" s="7"/>
      <c r="WII673" s="7"/>
      <c r="WIJ673" s="7"/>
      <c r="WIK673" s="7"/>
      <c r="WIL673" s="7"/>
      <c r="WIM673" s="7"/>
      <c r="WIN673" s="7"/>
      <c r="WIO673" s="7"/>
      <c r="WIP673" s="7"/>
      <c r="WIQ673" s="7"/>
      <c r="WIR673" s="7"/>
      <c r="WIS673" s="7"/>
      <c r="WIT673" s="7"/>
      <c r="WIU673" s="7"/>
      <c r="WIV673" s="7"/>
      <c r="WIW673" s="7"/>
      <c r="WIX673" s="7"/>
      <c r="WIY673" s="7"/>
      <c r="WIZ673" s="7"/>
      <c r="WJA673" s="7"/>
      <c r="WJB673" s="7"/>
      <c r="WJC673" s="7"/>
      <c r="WJD673" s="7"/>
      <c r="WJE673" s="7"/>
      <c r="WJF673" s="7"/>
      <c r="WJG673" s="7"/>
      <c r="WJH673" s="7"/>
      <c r="WJI673" s="7"/>
      <c r="WJJ673" s="7"/>
      <c r="WJK673" s="7"/>
      <c r="WJL673" s="7"/>
      <c r="WJM673" s="7"/>
      <c r="WJN673" s="7"/>
      <c r="WJO673" s="7"/>
      <c r="WJP673" s="7"/>
      <c r="WJQ673" s="7"/>
      <c r="WJR673" s="7"/>
      <c r="WJS673" s="7"/>
      <c r="WJT673" s="7"/>
      <c r="WJU673" s="7"/>
      <c r="WJV673" s="7"/>
      <c r="WJW673" s="7"/>
      <c r="WJX673" s="7"/>
      <c r="WJY673" s="7"/>
      <c r="WJZ673" s="7"/>
      <c r="WKA673" s="7"/>
      <c r="WKB673" s="7"/>
      <c r="WKC673" s="7"/>
      <c r="WKD673" s="7"/>
      <c r="WKE673" s="7"/>
      <c r="WKF673" s="7"/>
      <c r="WKG673" s="7"/>
      <c r="WKH673" s="7"/>
      <c r="WKI673" s="7"/>
      <c r="WKJ673" s="7"/>
      <c r="WKK673" s="7"/>
      <c r="WKL673" s="7"/>
      <c r="WKM673" s="7"/>
      <c r="WKN673" s="7"/>
      <c r="WKO673" s="7"/>
      <c r="WKP673" s="7"/>
      <c r="WKQ673" s="7"/>
      <c r="WKR673" s="7"/>
      <c r="WKS673" s="7"/>
      <c r="WKT673" s="7"/>
      <c r="WKU673" s="7"/>
      <c r="WKV673" s="7"/>
      <c r="WKW673" s="7"/>
      <c r="WKX673" s="7"/>
      <c r="WKY673" s="7"/>
      <c r="WKZ673" s="7"/>
      <c r="WLA673" s="7"/>
      <c r="WLB673" s="7"/>
      <c r="WLC673" s="7"/>
      <c r="WLD673" s="7"/>
      <c r="WLE673" s="7"/>
      <c r="WLF673" s="7"/>
      <c r="WLG673" s="7"/>
      <c r="WLH673" s="7"/>
      <c r="WLI673" s="7"/>
      <c r="WLJ673" s="7"/>
      <c r="WLK673" s="7"/>
      <c r="WLL673" s="7"/>
      <c r="WLM673" s="7"/>
      <c r="WLN673" s="7"/>
      <c r="WLO673" s="7"/>
      <c r="WLP673" s="7"/>
      <c r="WLQ673" s="7"/>
      <c r="WLR673" s="7"/>
      <c r="WLS673" s="7"/>
      <c r="WLT673" s="7"/>
      <c r="WLU673" s="7"/>
      <c r="WLV673" s="7"/>
      <c r="WLW673" s="7"/>
      <c r="WLX673" s="7"/>
      <c r="WLY673" s="7"/>
      <c r="WLZ673" s="7"/>
      <c r="WMA673" s="7"/>
      <c r="WMB673" s="7"/>
      <c r="WMC673" s="7"/>
      <c r="WMD673" s="7"/>
      <c r="WME673" s="7"/>
      <c r="WMF673" s="7"/>
      <c r="WMG673" s="7"/>
      <c r="WMH673" s="7"/>
      <c r="WMI673" s="7"/>
      <c r="WMJ673" s="7"/>
      <c r="WMK673" s="7"/>
      <c r="WML673" s="7"/>
      <c r="WMM673" s="7"/>
      <c r="WMN673" s="7"/>
      <c r="WMO673" s="7"/>
      <c r="WMP673" s="7"/>
      <c r="WMQ673" s="7"/>
      <c r="WMR673" s="7"/>
      <c r="WMS673" s="7"/>
      <c r="WMT673" s="7"/>
      <c r="WMU673" s="7"/>
      <c r="WMV673" s="7"/>
      <c r="WMW673" s="7"/>
      <c r="WMX673" s="7"/>
      <c r="WMY673" s="7"/>
      <c r="WMZ673" s="7"/>
      <c r="WNA673" s="7"/>
      <c r="WNB673" s="7"/>
      <c r="WNC673" s="7"/>
      <c r="WND673" s="7"/>
      <c r="WNE673" s="7"/>
      <c r="WNF673" s="7"/>
      <c r="WNG673" s="7"/>
      <c r="WNH673" s="7"/>
      <c r="WNI673" s="7"/>
      <c r="WNJ673" s="7"/>
      <c r="WNK673" s="7"/>
      <c r="WNL673" s="7"/>
      <c r="WNM673" s="7"/>
      <c r="WNN673" s="7"/>
      <c r="WNO673" s="7"/>
      <c r="WNP673" s="7"/>
      <c r="WNQ673" s="7"/>
      <c r="WNR673" s="7"/>
      <c r="WNS673" s="7"/>
      <c r="WNT673" s="7"/>
      <c r="WNU673" s="7"/>
      <c r="WNV673" s="7"/>
      <c r="WNW673" s="7"/>
      <c r="WNX673" s="7"/>
      <c r="WNY673" s="7"/>
      <c r="WNZ673" s="7"/>
      <c r="WOA673" s="7"/>
      <c r="WOB673" s="7"/>
      <c r="WOC673" s="7"/>
      <c r="WOD673" s="7"/>
      <c r="WOE673" s="7"/>
      <c r="WOF673" s="7"/>
      <c r="WOG673" s="7"/>
      <c r="WOH673" s="7"/>
      <c r="WOI673" s="7"/>
      <c r="WOJ673" s="7"/>
      <c r="WOK673" s="7"/>
      <c r="WOL673" s="7"/>
      <c r="WOM673" s="7"/>
      <c r="WON673" s="7"/>
      <c r="WOO673" s="7"/>
      <c r="WOP673" s="7"/>
      <c r="WOQ673" s="7"/>
      <c r="WOR673" s="7"/>
      <c r="WOS673" s="7"/>
      <c r="WOT673" s="7"/>
      <c r="WOU673" s="7"/>
      <c r="WOV673" s="7"/>
      <c r="WOW673" s="7"/>
      <c r="WOX673" s="7"/>
      <c r="WOY673" s="7"/>
      <c r="WOZ673" s="7"/>
      <c r="WPA673" s="7"/>
      <c r="WPB673" s="7"/>
      <c r="WPC673" s="7"/>
      <c r="WPD673" s="7"/>
      <c r="WPE673" s="7"/>
      <c r="WPF673" s="7"/>
      <c r="WPG673" s="7"/>
      <c r="WPH673" s="7"/>
      <c r="WPI673" s="7"/>
      <c r="WPJ673" s="7"/>
      <c r="WPK673" s="7"/>
      <c r="WPL673" s="7"/>
      <c r="WPM673" s="7"/>
      <c r="WPN673" s="7"/>
      <c r="WPO673" s="7"/>
      <c r="WPP673" s="7"/>
      <c r="WPQ673" s="7"/>
      <c r="WPR673" s="7"/>
      <c r="WPS673" s="7"/>
      <c r="WPT673" s="7"/>
      <c r="WPU673" s="7"/>
      <c r="WPV673" s="7"/>
      <c r="WPW673" s="7"/>
      <c r="WPX673" s="7"/>
      <c r="WPY673" s="7"/>
      <c r="WPZ673" s="7"/>
      <c r="WQA673" s="7"/>
      <c r="WQB673" s="7"/>
      <c r="WQC673" s="7"/>
      <c r="WQD673" s="7"/>
      <c r="WQE673" s="7"/>
      <c r="WQF673" s="7"/>
      <c r="WQG673" s="7"/>
      <c r="WQH673" s="7"/>
      <c r="WQI673" s="7"/>
      <c r="WQJ673" s="7"/>
      <c r="WQK673" s="7"/>
      <c r="WQL673" s="7"/>
      <c r="WQM673" s="7"/>
      <c r="WQN673" s="7"/>
      <c r="WQO673" s="7"/>
      <c r="WQP673" s="7"/>
      <c r="WQQ673" s="7"/>
      <c r="WQR673" s="7"/>
      <c r="WQS673" s="7"/>
      <c r="WQT673" s="7"/>
      <c r="WQU673" s="7"/>
      <c r="WQV673" s="7"/>
      <c r="WQW673" s="7"/>
      <c r="WQX673" s="7"/>
      <c r="WQY673" s="7"/>
      <c r="WQZ673" s="7"/>
      <c r="WRA673" s="7"/>
      <c r="WRB673" s="7"/>
      <c r="WRC673" s="7"/>
      <c r="WRD673" s="7"/>
      <c r="WRE673" s="7"/>
      <c r="WRF673" s="7"/>
      <c r="WRG673" s="7"/>
      <c r="WRH673" s="7"/>
      <c r="WRI673" s="7"/>
      <c r="WRJ673" s="7"/>
      <c r="WRK673" s="7"/>
      <c r="WRL673" s="7"/>
      <c r="WRM673" s="7"/>
      <c r="WRN673" s="7"/>
      <c r="WRO673" s="7"/>
      <c r="WRP673" s="7"/>
      <c r="WRQ673" s="7"/>
      <c r="WRR673" s="7"/>
      <c r="WRS673" s="7"/>
      <c r="WRT673" s="7"/>
      <c r="WRU673" s="7"/>
      <c r="WRV673" s="7"/>
      <c r="WRW673" s="7"/>
      <c r="WRX673" s="7"/>
      <c r="WRY673" s="7"/>
      <c r="WRZ673" s="7"/>
      <c r="WSA673" s="7"/>
      <c r="WSB673" s="7"/>
      <c r="WSC673" s="7"/>
      <c r="WSD673" s="7"/>
      <c r="WSE673" s="7"/>
      <c r="WSF673" s="7"/>
      <c r="WSG673" s="7"/>
      <c r="WSH673" s="7"/>
      <c r="WSI673" s="7"/>
      <c r="WSJ673" s="7"/>
      <c r="WSK673" s="7"/>
      <c r="WSL673" s="7"/>
      <c r="WSM673" s="7"/>
      <c r="WSN673" s="7"/>
      <c r="WSO673" s="7"/>
      <c r="WSP673" s="7"/>
      <c r="WSQ673" s="7"/>
      <c r="WSR673" s="7"/>
      <c r="WSS673" s="7"/>
      <c r="WST673" s="7"/>
      <c r="WSU673" s="7"/>
      <c r="WSV673" s="7"/>
      <c r="WSW673" s="7"/>
      <c r="WSX673" s="7"/>
      <c r="WSY673" s="7"/>
      <c r="WSZ673" s="7"/>
      <c r="WTA673" s="7"/>
      <c r="WTB673" s="7"/>
      <c r="WTC673" s="7"/>
      <c r="WTD673" s="7"/>
      <c r="WTE673" s="7"/>
      <c r="WTF673" s="7"/>
      <c r="WTG673" s="7"/>
      <c r="WTH673" s="7"/>
      <c r="WTI673" s="7"/>
      <c r="WTJ673" s="7"/>
      <c r="WTK673" s="7"/>
      <c r="WTL673" s="7"/>
      <c r="WTM673" s="7"/>
      <c r="WTN673" s="7"/>
      <c r="WTO673" s="7"/>
      <c r="WTP673" s="7"/>
      <c r="WTQ673" s="7"/>
      <c r="WTR673" s="7"/>
      <c r="WTS673" s="7"/>
      <c r="WTT673" s="7"/>
      <c r="WTU673" s="7"/>
      <c r="WTV673" s="7"/>
      <c r="WTW673" s="7"/>
      <c r="WTX673" s="7"/>
      <c r="WTY673" s="7"/>
      <c r="WTZ673" s="7"/>
      <c r="WUA673" s="7"/>
      <c r="WUB673" s="7"/>
      <c r="WUC673" s="7"/>
      <c r="WUD673" s="7"/>
      <c r="WUE673" s="7"/>
      <c r="WUF673" s="7"/>
      <c r="WUG673" s="7"/>
      <c r="WUH673" s="7"/>
      <c r="WUI673" s="7"/>
      <c r="WUJ673" s="7"/>
      <c r="WUK673" s="7"/>
      <c r="WUL673" s="7"/>
      <c r="WUM673" s="7"/>
      <c r="WUN673" s="7"/>
      <c r="WUO673" s="7"/>
      <c r="WUP673" s="7"/>
      <c r="WUQ673" s="7"/>
      <c r="WUR673" s="7"/>
      <c r="WUS673" s="7"/>
      <c r="WUT673" s="7"/>
      <c r="WUU673" s="7"/>
      <c r="WUV673" s="7"/>
      <c r="WUW673" s="7"/>
      <c r="WUX673" s="7"/>
      <c r="WUY673" s="7"/>
      <c r="WUZ673" s="7"/>
      <c r="WVA673" s="7"/>
      <c r="WVB673" s="7"/>
      <c r="WVC673" s="7"/>
      <c r="WVD673" s="7"/>
      <c r="WVE673" s="7"/>
      <c r="WVF673" s="7"/>
      <c r="WVG673" s="7"/>
      <c r="WVH673" s="7"/>
      <c r="WVI673" s="7"/>
      <c r="WVJ673" s="7"/>
      <c r="WVK673" s="7"/>
      <c r="WVL673" s="7"/>
      <c r="WVM673" s="7"/>
      <c r="WVN673" s="7"/>
      <c r="WVO673" s="7"/>
      <c r="WVP673" s="7"/>
      <c r="WVQ673" s="7"/>
      <c r="WVR673" s="7"/>
      <c r="WVS673" s="7"/>
      <c r="WVT673" s="7"/>
      <c r="WVU673" s="7"/>
      <c r="WVV673" s="7"/>
      <c r="WVW673" s="7"/>
      <c r="WVX673" s="7"/>
      <c r="WVY673" s="7"/>
      <c r="WVZ673" s="7"/>
      <c r="WWA673" s="7"/>
      <c r="WWB673" s="7"/>
      <c r="WWC673" s="7"/>
      <c r="WWD673" s="7"/>
      <c r="WWE673" s="7"/>
      <c r="WWF673" s="7"/>
      <c r="WWG673" s="7"/>
      <c r="WWH673" s="7"/>
      <c r="WWI673" s="7"/>
      <c r="WWJ673" s="7"/>
      <c r="WWK673" s="7"/>
      <c r="WWL673" s="7"/>
      <c r="WWM673" s="7"/>
      <c r="WWN673" s="7"/>
      <c r="WWO673" s="7"/>
      <c r="WWP673" s="7"/>
      <c r="WWQ673" s="7"/>
      <c r="WWR673" s="7"/>
      <c r="WWS673" s="7"/>
      <c r="WWT673" s="7"/>
      <c r="WWU673" s="7"/>
      <c r="WWV673" s="7"/>
      <c r="WWW673" s="7"/>
      <c r="WWX673" s="7"/>
      <c r="WWY673" s="7"/>
      <c r="WWZ673" s="7"/>
      <c r="WXA673" s="7"/>
      <c r="WXB673" s="7"/>
      <c r="WXC673" s="7"/>
      <c r="WXD673" s="7"/>
      <c r="WXE673" s="7"/>
      <c r="WXF673" s="7"/>
      <c r="WXG673" s="7"/>
      <c r="WXH673" s="7"/>
      <c r="WXI673" s="7"/>
      <c r="WXJ673" s="7"/>
      <c r="WXK673" s="7"/>
      <c r="WXL673" s="7"/>
      <c r="WXM673" s="7"/>
      <c r="WXN673" s="7"/>
      <c r="WXO673" s="7"/>
      <c r="WXP673" s="7"/>
      <c r="WXQ673" s="7"/>
      <c r="WXR673" s="7"/>
      <c r="WXS673" s="7"/>
      <c r="WXT673" s="7"/>
      <c r="WXU673" s="7"/>
      <c r="WXV673" s="7"/>
      <c r="WXW673" s="7"/>
      <c r="WXX673" s="7"/>
      <c r="WXY673" s="7"/>
      <c r="WXZ673" s="7"/>
      <c r="WYA673" s="7"/>
      <c r="WYB673" s="7"/>
      <c r="WYC673" s="7"/>
      <c r="WYD673" s="7"/>
      <c r="WYE673" s="7"/>
      <c r="WYF673" s="7"/>
      <c r="WYG673" s="7"/>
      <c r="WYH673" s="7"/>
      <c r="WYI673" s="7"/>
      <c r="WYJ673" s="7"/>
      <c r="WYK673" s="7"/>
      <c r="WYL673" s="7"/>
      <c r="WYM673" s="7"/>
      <c r="WYN673" s="7"/>
      <c r="WYO673" s="7"/>
      <c r="WYP673" s="7"/>
      <c r="WYQ673" s="7"/>
      <c r="WYR673" s="7"/>
      <c r="WYS673" s="7"/>
      <c r="WYT673" s="7"/>
      <c r="WYU673" s="7"/>
      <c r="WYV673" s="7"/>
      <c r="WYW673" s="7"/>
      <c r="WYX673" s="7"/>
      <c r="WYY673" s="7"/>
      <c r="WYZ673" s="7"/>
      <c r="WZA673" s="7"/>
      <c r="WZB673" s="7"/>
      <c r="WZC673" s="7"/>
      <c r="WZD673" s="7"/>
      <c r="WZE673" s="7"/>
      <c r="WZF673" s="7"/>
      <c r="WZG673" s="7"/>
      <c r="WZH673" s="7"/>
      <c r="WZI673" s="7"/>
      <c r="WZJ673" s="7"/>
      <c r="WZK673" s="7"/>
      <c r="WZL673" s="7"/>
      <c r="WZM673" s="7"/>
      <c r="WZN673" s="7"/>
      <c r="WZO673" s="7"/>
      <c r="WZP673" s="7"/>
      <c r="WZQ673" s="7"/>
      <c r="WZR673" s="7"/>
      <c r="WZS673" s="7"/>
      <c r="WZT673" s="7"/>
      <c r="WZU673" s="7"/>
      <c r="WZV673" s="7"/>
      <c r="WZW673" s="7"/>
      <c r="WZX673" s="7"/>
      <c r="WZY673" s="7"/>
      <c r="WZZ673" s="7"/>
      <c r="XAA673" s="7"/>
      <c r="XAB673" s="7"/>
      <c r="XAC673" s="7"/>
      <c r="XAD673" s="7"/>
      <c r="XAE673" s="7"/>
      <c r="XAF673" s="7"/>
      <c r="XAG673" s="7"/>
      <c r="XAH673" s="7"/>
      <c r="XAI673" s="7"/>
      <c r="XAJ673" s="7"/>
      <c r="XAK673" s="7"/>
      <c r="XAL673" s="7"/>
      <c r="XAM673" s="7"/>
      <c r="XAN673" s="7"/>
      <c r="XAO673" s="7"/>
      <c r="XAP673" s="7"/>
      <c r="XAQ673" s="7"/>
      <c r="XAR673" s="7"/>
      <c r="XAS673" s="7"/>
      <c r="XAT673" s="7"/>
      <c r="XAU673" s="7"/>
      <c r="XAV673" s="7"/>
      <c r="XAW673" s="7"/>
      <c r="XAX673" s="7"/>
      <c r="XAY673" s="7"/>
      <c r="XAZ673" s="7"/>
      <c r="XBA673" s="7"/>
      <c r="XBB673" s="7"/>
      <c r="XBC673" s="7"/>
      <c r="XBD673" s="7"/>
      <c r="XBE673" s="7"/>
      <c r="XBF673" s="7"/>
      <c r="XBG673" s="7"/>
      <c r="XBH673" s="7"/>
      <c r="XBI673" s="7"/>
      <c r="XBJ673" s="7"/>
      <c r="XBK673" s="7"/>
      <c r="XBL673" s="7"/>
      <c r="XBM673" s="7"/>
      <c r="XBN673" s="7"/>
      <c r="XBO673" s="7"/>
      <c r="XBP673" s="7"/>
      <c r="XBQ673" s="7"/>
      <c r="XBR673" s="7"/>
      <c r="XBS673" s="7"/>
      <c r="XBT673" s="7"/>
      <c r="XBU673" s="7"/>
      <c r="XBV673" s="7"/>
      <c r="XBW673" s="7"/>
      <c r="XBX673" s="7"/>
      <c r="XBY673" s="7"/>
      <c r="XBZ673" s="7"/>
      <c r="XCA673" s="7"/>
      <c r="XCB673" s="7"/>
      <c r="XCC673" s="7"/>
      <c r="XCD673" s="7"/>
      <c r="XCE673" s="7"/>
      <c r="XCF673" s="7"/>
      <c r="XCG673" s="7"/>
      <c r="XCH673" s="7"/>
      <c r="XCI673" s="7"/>
      <c r="XCJ673" s="7"/>
      <c r="XCK673" s="7"/>
      <c r="XCL673" s="7"/>
      <c r="XCM673" s="7"/>
      <c r="XCN673" s="7"/>
      <c r="XCO673" s="7"/>
      <c r="XCP673" s="7"/>
      <c r="XCQ673" s="7"/>
      <c r="XCR673" s="7"/>
      <c r="XCS673" s="7"/>
      <c r="XCT673" s="7"/>
      <c r="XCU673" s="7"/>
      <c r="XCV673" s="7"/>
      <c r="XCW673" s="7"/>
      <c r="XCX673" s="7"/>
      <c r="XCY673" s="7"/>
      <c r="XCZ673" s="7"/>
      <c r="XDA673" s="7"/>
      <c r="XDB673" s="7"/>
      <c r="XDC673" s="7"/>
      <c r="XDD673" s="7"/>
      <c r="XDE673" s="7"/>
      <c r="XDF673" s="7"/>
      <c r="XDG673" s="7"/>
      <c r="XDH673" s="7"/>
      <c r="XDI673" s="7"/>
      <c r="XDJ673" s="7"/>
      <c r="XDK673" s="7"/>
      <c r="XDL673" s="7"/>
      <c r="XDM673" s="7"/>
      <c r="XDN673" s="7"/>
      <c r="XDO673" s="7"/>
      <c r="XDP673" s="7"/>
      <c r="XDQ673" s="7"/>
      <c r="XDR673" s="7"/>
      <c r="XDS673" s="7"/>
      <c r="XDT673" s="7"/>
      <c r="XDU673" s="7"/>
      <c r="XDV673" s="7"/>
      <c r="XDW673" s="7"/>
      <c r="XDX673" s="7"/>
      <c r="XDY673" s="7"/>
      <c r="XDZ673" s="7"/>
      <c r="XEA673" s="7"/>
      <c r="XEB673" s="7"/>
      <c r="XEC673" s="7"/>
      <c r="XED673" s="7"/>
      <c r="XEE673" s="7"/>
      <c r="XEF673" s="7"/>
      <c r="XEG673" s="7"/>
      <c r="XEH673" s="7"/>
      <c r="XEI673" s="7"/>
      <c r="XEJ673" s="7"/>
      <c r="XEK673" s="7"/>
      <c r="XEL673" s="7"/>
      <c r="XEM673" s="7"/>
      <c r="XEN673" s="7"/>
      <c r="XEO673" s="7"/>
      <c r="XEP673" s="7"/>
      <c r="XEQ673" s="7"/>
      <c r="XER673" s="7"/>
      <c r="XES673" s="7"/>
      <c r="XET673" s="7"/>
      <c r="XEU673" s="7"/>
      <c r="XEV673" s="7"/>
      <c r="XEW673" s="7"/>
      <c r="XEX673" s="7"/>
    </row>
    <row r="674" spans="1:16378" ht="12.75" customHeight="1" x14ac:dyDescent="0.2">
      <c r="A674" s="63" t="s">
        <v>1249</v>
      </c>
      <c r="D674" s="64"/>
      <c r="E674" s="18"/>
      <c r="F674" s="18"/>
      <c r="G674" s="37"/>
      <c r="H674" s="7"/>
      <c r="I674" s="1" t="s">
        <v>1266</v>
      </c>
      <c r="J674" s="38"/>
      <c r="K674" s="34"/>
      <c r="L674" s="32">
        <v>41988</v>
      </c>
      <c r="M674" s="7"/>
      <c r="N674" s="7"/>
      <c r="O674" s="38">
        <v>17</v>
      </c>
      <c r="P674" s="7"/>
      <c r="Q674" s="34">
        <f t="shared" si="75"/>
        <v>5882352</v>
      </c>
      <c r="R674" s="6">
        <f>100000000-16</f>
        <v>99999984</v>
      </c>
      <c r="S674" s="7"/>
      <c r="T674" t="str">
        <f t="shared" si="71"/>
        <v/>
      </c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  <c r="DA674" s="7"/>
      <c r="DB674" s="7"/>
      <c r="DC674" s="7"/>
      <c r="DD674" s="7"/>
      <c r="DE674" s="7"/>
      <c r="DF674" s="7"/>
      <c r="DG674" s="7"/>
      <c r="DH674" s="7"/>
      <c r="DI674" s="7"/>
      <c r="DJ674" s="7"/>
      <c r="DK674" s="7"/>
      <c r="DL674" s="7"/>
      <c r="DM674" s="7"/>
      <c r="DN674" s="7"/>
      <c r="DO674" s="7"/>
      <c r="DP674" s="7"/>
      <c r="DQ674" s="7"/>
      <c r="DR674" s="7"/>
      <c r="DS674" s="7"/>
      <c r="DT674" s="7"/>
      <c r="DU674" s="7"/>
      <c r="DV674" s="7"/>
      <c r="DW674" s="7"/>
      <c r="DX674" s="7"/>
      <c r="DY674" s="7"/>
      <c r="DZ674" s="7"/>
      <c r="EA674" s="7"/>
      <c r="EB674" s="7"/>
      <c r="EC674" s="7"/>
      <c r="ED674" s="7"/>
      <c r="EE674" s="7"/>
      <c r="EF674" s="7"/>
      <c r="EG674" s="7"/>
      <c r="EH674" s="7"/>
      <c r="EI674" s="7"/>
      <c r="EJ674" s="7"/>
      <c r="EK674" s="7"/>
      <c r="EL674" s="7"/>
      <c r="EM674" s="7"/>
      <c r="EN674" s="7"/>
      <c r="EO674" s="7"/>
      <c r="EP674" s="7"/>
      <c r="EQ674" s="7"/>
      <c r="ER674" s="7"/>
      <c r="ES674" s="7"/>
      <c r="ET674" s="7"/>
      <c r="EU674" s="7"/>
      <c r="EV674" s="7"/>
      <c r="EW674" s="7"/>
      <c r="EX674" s="7"/>
      <c r="EY674" s="7"/>
      <c r="EZ674" s="7"/>
      <c r="FA674" s="7"/>
      <c r="FB674" s="7"/>
      <c r="FC674" s="7"/>
      <c r="FD674" s="7"/>
      <c r="FE674" s="7"/>
      <c r="FF674" s="7"/>
      <c r="FG674" s="7"/>
      <c r="FH674" s="7"/>
      <c r="FI674" s="7"/>
      <c r="FJ674" s="7"/>
      <c r="FK674" s="7"/>
      <c r="FL674" s="7"/>
      <c r="FM674" s="7"/>
      <c r="FN674" s="7"/>
      <c r="FO674" s="7"/>
      <c r="FP674" s="7"/>
      <c r="FQ674" s="7"/>
      <c r="FR674" s="7"/>
      <c r="FS674" s="7"/>
      <c r="FT674" s="7"/>
      <c r="FU674" s="7"/>
      <c r="FV674" s="7"/>
      <c r="FW674" s="7"/>
      <c r="FX674" s="7"/>
      <c r="FY674" s="7"/>
      <c r="FZ674" s="7"/>
      <c r="GA674" s="7"/>
      <c r="GB674" s="7"/>
      <c r="GC674" s="7"/>
      <c r="GD674" s="7"/>
      <c r="GE674" s="7"/>
      <c r="GF674" s="7"/>
      <c r="GG674" s="7"/>
      <c r="GH674" s="7"/>
      <c r="GI674" s="7"/>
      <c r="GJ674" s="7"/>
      <c r="GK674" s="7"/>
      <c r="GL674" s="7"/>
      <c r="GM674" s="7"/>
      <c r="GN674" s="7"/>
      <c r="GO674" s="7"/>
      <c r="GP674" s="7"/>
      <c r="GQ674" s="7"/>
      <c r="GR674" s="7"/>
      <c r="GS674" s="7"/>
      <c r="GT674" s="7"/>
      <c r="GU674" s="7"/>
      <c r="GV674" s="7"/>
      <c r="GW674" s="7"/>
      <c r="GX674" s="7"/>
      <c r="GY674" s="7"/>
      <c r="GZ674" s="7"/>
      <c r="HA674" s="7"/>
      <c r="HB674" s="7"/>
      <c r="HC674" s="7"/>
      <c r="HD674" s="7"/>
      <c r="HE674" s="7"/>
      <c r="HF674" s="7"/>
      <c r="HG674" s="7"/>
      <c r="HH674" s="7"/>
      <c r="HI674" s="7"/>
      <c r="HJ674" s="7"/>
      <c r="HK674" s="7"/>
      <c r="HL674" s="7"/>
      <c r="HM674" s="7"/>
      <c r="HN674" s="7"/>
      <c r="HO674" s="7"/>
      <c r="HP674" s="7"/>
      <c r="HQ674" s="7"/>
      <c r="HR674" s="7"/>
      <c r="HS674" s="7"/>
      <c r="HT674" s="7"/>
      <c r="HU674" s="7"/>
      <c r="HV674" s="7"/>
      <c r="HW674" s="7"/>
      <c r="HX674" s="7"/>
      <c r="HY674" s="7"/>
      <c r="HZ674" s="7"/>
      <c r="IA674" s="7"/>
      <c r="IB674" s="7"/>
      <c r="IC674" s="7"/>
      <c r="ID674" s="7"/>
      <c r="IE674" s="7"/>
      <c r="IF674" s="7"/>
      <c r="IG674" s="7"/>
      <c r="IH674" s="7"/>
      <c r="II674" s="7"/>
      <c r="IJ674" s="7"/>
      <c r="IK674" s="7"/>
      <c r="IL674" s="7"/>
      <c r="IM674" s="7"/>
      <c r="IN674" s="7"/>
      <c r="IO674" s="7"/>
      <c r="IP674" s="7"/>
      <c r="IQ674" s="7"/>
      <c r="IR674" s="7"/>
      <c r="IS674" s="7"/>
      <c r="IT674" s="7"/>
      <c r="IU674" s="7"/>
      <c r="IV674" s="7"/>
      <c r="IW674" s="7"/>
      <c r="IX674" s="7"/>
      <c r="IY674" s="7"/>
      <c r="IZ674" s="7"/>
      <c r="JA674" s="7"/>
      <c r="JB674" s="7"/>
      <c r="JC674" s="7"/>
      <c r="JD674" s="7"/>
      <c r="JE674" s="7"/>
      <c r="JF674" s="7"/>
      <c r="JG674" s="7"/>
      <c r="JH674" s="7"/>
      <c r="JI674" s="7"/>
      <c r="JJ674" s="7"/>
      <c r="JK674" s="7"/>
      <c r="JL674" s="7"/>
      <c r="JM674" s="7"/>
      <c r="JN674" s="7"/>
      <c r="JO674" s="7"/>
      <c r="JP674" s="7"/>
      <c r="JQ674" s="7"/>
      <c r="JR674" s="7"/>
      <c r="JS674" s="7"/>
      <c r="JT674" s="7"/>
      <c r="JU674" s="7"/>
      <c r="JV674" s="7"/>
      <c r="JW674" s="7"/>
      <c r="JX674" s="7"/>
      <c r="JY674" s="7"/>
      <c r="JZ674" s="7"/>
      <c r="KA674" s="7"/>
      <c r="KB674" s="7"/>
      <c r="KC674" s="7"/>
      <c r="KD674" s="7"/>
      <c r="KE674" s="7"/>
      <c r="KF674" s="7"/>
      <c r="KG674" s="7"/>
      <c r="KH674" s="7"/>
      <c r="KI674" s="7"/>
      <c r="KJ674" s="7"/>
      <c r="KK674" s="7"/>
      <c r="KL674" s="7"/>
      <c r="KM674" s="7"/>
      <c r="KN674" s="7"/>
      <c r="KO674" s="7"/>
      <c r="KP674" s="7"/>
      <c r="KQ674" s="7"/>
      <c r="KR674" s="7"/>
      <c r="KS674" s="7"/>
      <c r="KT674" s="7"/>
      <c r="KU674" s="7"/>
      <c r="KV674" s="7"/>
      <c r="KW674" s="7"/>
      <c r="KX674" s="7"/>
      <c r="KY674" s="7"/>
      <c r="KZ674" s="7"/>
      <c r="LA674" s="7"/>
      <c r="LB674" s="7"/>
      <c r="LC674" s="7"/>
      <c r="LD674" s="7"/>
      <c r="LE674" s="7"/>
      <c r="LF674" s="7"/>
      <c r="LG674" s="7"/>
      <c r="LH674" s="7"/>
      <c r="LI674" s="7"/>
      <c r="LJ674" s="7"/>
      <c r="LK674" s="7"/>
      <c r="LL674" s="7"/>
      <c r="LM674" s="7"/>
      <c r="LN674" s="7"/>
      <c r="LO674" s="7"/>
      <c r="LP674" s="7"/>
      <c r="LQ674" s="7"/>
      <c r="LR674" s="7"/>
      <c r="LS674" s="7"/>
      <c r="LT674" s="7"/>
      <c r="LU674" s="7"/>
      <c r="LV674" s="7"/>
      <c r="LW674" s="7"/>
      <c r="LX674" s="7"/>
      <c r="LY674" s="7"/>
      <c r="LZ674" s="7"/>
      <c r="MA674" s="7"/>
      <c r="MB674" s="7"/>
      <c r="MC674" s="7"/>
      <c r="MD674" s="7"/>
      <c r="ME674" s="7"/>
      <c r="MF674" s="7"/>
      <c r="MG674" s="7"/>
      <c r="MH674" s="7"/>
      <c r="MI674" s="7"/>
      <c r="MJ674" s="7"/>
      <c r="MK674" s="7"/>
      <c r="ML674" s="7"/>
      <c r="MM674" s="7"/>
      <c r="MN674" s="7"/>
      <c r="MO674" s="7"/>
      <c r="MP674" s="7"/>
      <c r="MQ674" s="7"/>
      <c r="MR674" s="7"/>
      <c r="MS674" s="7"/>
      <c r="MT674" s="7"/>
      <c r="MU674" s="7"/>
      <c r="MV674" s="7"/>
      <c r="MW674" s="7"/>
      <c r="MX674" s="7"/>
      <c r="MY674" s="7"/>
      <c r="MZ674" s="7"/>
      <c r="NA674" s="7"/>
      <c r="NB674" s="7"/>
      <c r="NC674" s="7"/>
      <c r="ND674" s="7"/>
      <c r="NE674" s="7"/>
      <c r="NF674" s="7"/>
      <c r="NG674" s="7"/>
      <c r="NH674" s="7"/>
      <c r="NI674" s="7"/>
      <c r="NJ674" s="7"/>
      <c r="NK674" s="7"/>
      <c r="NL674" s="7"/>
      <c r="NM674" s="7"/>
      <c r="NN674" s="7"/>
      <c r="NO674" s="7"/>
      <c r="NP674" s="7"/>
      <c r="NQ674" s="7"/>
      <c r="NR674" s="7"/>
      <c r="NS674" s="7"/>
      <c r="NT674" s="7"/>
      <c r="NU674" s="7"/>
      <c r="NV674" s="7"/>
      <c r="NW674" s="7"/>
      <c r="NX674" s="7"/>
      <c r="NY674" s="7"/>
      <c r="NZ674" s="7"/>
      <c r="OA674" s="7"/>
      <c r="OB674" s="7"/>
      <c r="OC674" s="7"/>
      <c r="OD674" s="7"/>
      <c r="OE674" s="7"/>
      <c r="OF674" s="7"/>
      <c r="OG674" s="7"/>
      <c r="OH674" s="7"/>
      <c r="OI674" s="7"/>
      <c r="OJ674" s="7"/>
      <c r="OK674" s="7"/>
      <c r="OL674" s="7"/>
      <c r="OM674" s="7"/>
      <c r="ON674" s="7"/>
      <c r="OO674" s="7"/>
      <c r="OP674" s="7"/>
      <c r="OQ674" s="7"/>
      <c r="OR674" s="7"/>
      <c r="OS674" s="7"/>
      <c r="OT674" s="7"/>
      <c r="OU674" s="7"/>
      <c r="OV674" s="7"/>
      <c r="OW674" s="7"/>
      <c r="OX674" s="7"/>
      <c r="OY674" s="7"/>
      <c r="OZ674" s="7"/>
      <c r="PA674" s="7"/>
      <c r="PB674" s="7"/>
      <c r="PC674" s="7"/>
      <c r="PD674" s="7"/>
      <c r="PE674" s="7"/>
      <c r="PF674" s="7"/>
      <c r="PG674" s="7"/>
      <c r="PH674" s="7"/>
      <c r="PI674" s="7"/>
      <c r="PJ674" s="7"/>
      <c r="PK674" s="7"/>
      <c r="PL674" s="7"/>
      <c r="PM674" s="7"/>
      <c r="PN674" s="7"/>
      <c r="PO674" s="7"/>
      <c r="PP674" s="7"/>
      <c r="PQ674" s="7"/>
      <c r="PR674" s="7"/>
      <c r="PS674" s="7"/>
      <c r="PT674" s="7"/>
      <c r="PU674" s="7"/>
      <c r="PV674" s="7"/>
      <c r="PW674" s="7"/>
      <c r="PX674" s="7"/>
      <c r="PY674" s="7"/>
      <c r="PZ674" s="7"/>
      <c r="QA674" s="7"/>
      <c r="QB674" s="7"/>
      <c r="QC674" s="7"/>
      <c r="QD674" s="7"/>
      <c r="QE674" s="7"/>
      <c r="QF674" s="7"/>
      <c r="QG674" s="7"/>
      <c r="QH674" s="7"/>
      <c r="QI674" s="7"/>
      <c r="QJ674" s="7"/>
      <c r="QK674" s="7"/>
      <c r="QL674" s="7"/>
      <c r="QM674" s="7"/>
      <c r="QN674" s="7"/>
      <c r="QO674" s="7"/>
      <c r="QP674" s="7"/>
      <c r="QQ674" s="7"/>
      <c r="QR674" s="7"/>
      <c r="QS674" s="7"/>
      <c r="QT674" s="7"/>
      <c r="QU674" s="7"/>
      <c r="QV674" s="7"/>
      <c r="QW674" s="7"/>
      <c r="QX674" s="7"/>
      <c r="QY674" s="7"/>
      <c r="QZ674" s="7"/>
      <c r="RA674" s="7"/>
      <c r="RB674" s="7"/>
      <c r="RC674" s="7"/>
      <c r="RD674" s="7"/>
      <c r="RE674" s="7"/>
      <c r="RF674" s="7"/>
      <c r="RG674" s="7"/>
      <c r="RH674" s="7"/>
      <c r="RI674" s="7"/>
      <c r="RJ674" s="7"/>
      <c r="RK674" s="7"/>
      <c r="RL674" s="7"/>
      <c r="RM674" s="7"/>
      <c r="RN674" s="7"/>
      <c r="RO674" s="7"/>
      <c r="RP674" s="7"/>
      <c r="RQ674" s="7"/>
      <c r="RR674" s="7"/>
      <c r="RS674" s="7"/>
      <c r="RT674" s="7"/>
      <c r="RU674" s="7"/>
      <c r="RV674" s="7"/>
      <c r="RW674" s="7"/>
      <c r="RX674" s="7"/>
      <c r="RY674" s="7"/>
      <c r="RZ674" s="7"/>
      <c r="SA674" s="7"/>
      <c r="SB674" s="7"/>
      <c r="SC674" s="7"/>
      <c r="SD674" s="7"/>
      <c r="SE674" s="7"/>
      <c r="SF674" s="7"/>
      <c r="SG674" s="7"/>
      <c r="SH674" s="7"/>
      <c r="SI674" s="7"/>
      <c r="SJ674" s="7"/>
      <c r="SK674" s="7"/>
      <c r="SL674" s="7"/>
      <c r="SM674" s="7"/>
      <c r="SN674" s="7"/>
      <c r="SO674" s="7"/>
      <c r="SP674" s="7"/>
      <c r="SQ674" s="7"/>
      <c r="SR674" s="7"/>
      <c r="SS674" s="7"/>
      <c r="ST674" s="7"/>
      <c r="SU674" s="7"/>
      <c r="SV674" s="7"/>
      <c r="SW674" s="7"/>
      <c r="SX674" s="7"/>
      <c r="SY674" s="7"/>
      <c r="SZ674" s="7"/>
      <c r="TA674" s="7"/>
      <c r="TB674" s="7"/>
      <c r="TC674" s="7"/>
      <c r="TD674" s="7"/>
      <c r="TE674" s="7"/>
      <c r="TF674" s="7"/>
      <c r="TG674" s="7"/>
      <c r="TH674" s="7"/>
      <c r="TI674" s="7"/>
      <c r="TJ674" s="7"/>
      <c r="TK674" s="7"/>
      <c r="TL674" s="7"/>
      <c r="TM674" s="7"/>
      <c r="TN674" s="7"/>
      <c r="TO674" s="7"/>
      <c r="TP674" s="7"/>
      <c r="TQ674" s="7"/>
      <c r="TR674" s="7"/>
      <c r="TS674" s="7"/>
      <c r="TT674" s="7"/>
      <c r="TU674" s="7"/>
      <c r="TV674" s="7"/>
      <c r="TW674" s="7"/>
      <c r="TX674" s="7"/>
      <c r="TY674" s="7"/>
      <c r="TZ674" s="7"/>
      <c r="UA674" s="7"/>
      <c r="UB674" s="7"/>
      <c r="UC674" s="7"/>
      <c r="UD674" s="7"/>
      <c r="UE674" s="7"/>
      <c r="UF674" s="7"/>
      <c r="UG674" s="7"/>
      <c r="UH674" s="7"/>
      <c r="UI674" s="7"/>
      <c r="UJ674" s="7"/>
      <c r="UK674" s="7"/>
      <c r="UL674" s="7"/>
      <c r="UM674" s="7"/>
      <c r="UN674" s="7"/>
      <c r="UO674" s="7"/>
      <c r="UP674" s="7"/>
      <c r="UQ674" s="7"/>
      <c r="UR674" s="7"/>
      <c r="US674" s="7"/>
      <c r="UT674" s="7"/>
      <c r="UU674" s="7"/>
      <c r="UV674" s="7"/>
      <c r="UW674" s="7"/>
      <c r="UX674" s="7"/>
      <c r="UY674" s="7"/>
      <c r="UZ674" s="7"/>
      <c r="VA674" s="7"/>
      <c r="VB674" s="7"/>
      <c r="VC674" s="7"/>
      <c r="VD674" s="7"/>
      <c r="VE674" s="7"/>
      <c r="VF674" s="7"/>
      <c r="VG674" s="7"/>
      <c r="VH674" s="7"/>
      <c r="VI674" s="7"/>
      <c r="VJ674" s="7"/>
      <c r="VK674" s="7"/>
      <c r="VL674" s="7"/>
      <c r="VM674" s="7"/>
      <c r="VN674" s="7"/>
      <c r="VO674" s="7"/>
      <c r="VP674" s="7"/>
      <c r="VQ674" s="7"/>
      <c r="VR674" s="7"/>
      <c r="VS674" s="7"/>
      <c r="VT674" s="7"/>
      <c r="VU674" s="7"/>
      <c r="VV674" s="7"/>
      <c r="VW674" s="7"/>
      <c r="VX674" s="7"/>
      <c r="VY674" s="7"/>
      <c r="VZ674" s="7"/>
      <c r="WA674" s="7"/>
      <c r="WB674" s="7"/>
      <c r="WC674" s="7"/>
      <c r="WD674" s="7"/>
      <c r="WE674" s="7"/>
      <c r="WF674" s="7"/>
      <c r="WG674" s="7"/>
      <c r="WH674" s="7"/>
      <c r="WI674" s="7"/>
      <c r="WJ674" s="7"/>
      <c r="WK674" s="7"/>
      <c r="WL674" s="7"/>
      <c r="WM674" s="7"/>
      <c r="WN674" s="7"/>
      <c r="WO674" s="7"/>
      <c r="WP674" s="7"/>
      <c r="WQ674" s="7"/>
      <c r="WR674" s="7"/>
      <c r="WS674" s="7"/>
      <c r="WT674" s="7"/>
      <c r="WU674" s="7"/>
      <c r="WV674" s="7"/>
      <c r="WW674" s="7"/>
      <c r="WX674" s="7"/>
      <c r="WY674" s="7"/>
      <c r="WZ674" s="7"/>
      <c r="XA674" s="7"/>
      <c r="XB674" s="7"/>
      <c r="XC674" s="7"/>
      <c r="XD674" s="7"/>
      <c r="XE674" s="7"/>
      <c r="XF674" s="7"/>
      <c r="XG674" s="7"/>
      <c r="XH674" s="7"/>
      <c r="XI674" s="7"/>
      <c r="XJ674" s="7"/>
      <c r="XK674" s="7"/>
      <c r="XL674" s="7"/>
      <c r="XM674" s="7"/>
      <c r="XN674" s="7"/>
      <c r="XO674" s="7"/>
      <c r="XP674" s="7"/>
      <c r="XQ674" s="7"/>
      <c r="XR674" s="7"/>
      <c r="XS674" s="7"/>
      <c r="XT674" s="7"/>
      <c r="XU674" s="7"/>
      <c r="XV674" s="7"/>
      <c r="XW674" s="7"/>
      <c r="XX674" s="7"/>
      <c r="XY674" s="7"/>
      <c r="XZ674" s="7"/>
      <c r="YA674" s="7"/>
      <c r="YB674" s="7"/>
      <c r="YC674" s="7"/>
      <c r="YD674" s="7"/>
      <c r="YE674" s="7"/>
      <c r="YF674" s="7"/>
      <c r="YG674" s="7"/>
      <c r="YH674" s="7"/>
      <c r="YI674" s="7"/>
      <c r="YJ674" s="7"/>
      <c r="YK674" s="7"/>
      <c r="YL674" s="7"/>
      <c r="YM674" s="7"/>
      <c r="YN674" s="7"/>
      <c r="YO674" s="7"/>
      <c r="YP674" s="7"/>
      <c r="YQ674" s="7"/>
      <c r="YR674" s="7"/>
      <c r="YS674" s="7"/>
      <c r="YT674" s="7"/>
      <c r="YU674" s="7"/>
      <c r="YV674" s="7"/>
      <c r="YW674" s="7"/>
      <c r="YX674" s="7"/>
      <c r="YY674" s="7"/>
      <c r="YZ674" s="7"/>
      <c r="ZA674" s="7"/>
      <c r="ZB674" s="7"/>
      <c r="ZC674" s="7"/>
      <c r="ZD674" s="7"/>
      <c r="ZE674" s="7"/>
      <c r="ZF674" s="7"/>
      <c r="ZG674" s="7"/>
      <c r="ZH674" s="7"/>
      <c r="ZI674" s="7"/>
      <c r="ZJ674" s="7"/>
      <c r="ZK674" s="7"/>
      <c r="ZL674" s="7"/>
      <c r="ZM674" s="7"/>
      <c r="ZN674" s="7"/>
      <c r="ZO674" s="7"/>
      <c r="ZP674" s="7"/>
      <c r="ZQ674" s="7"/>
      <c r="ZR674" s="7"/>
      <c r="ZS674" s="7"/>
      <c r="ZT674" s="7"/>
      <c r="ZU674" s="7"/>
      <c r="ZV674" s="7"/>
      <c r="ZW674" s="7"/>
      <c r="ZX674" s="7"/>
      <c r="ZY674" s="7"/>
      <c r="ZZ674" s="7"/>
      <c r="AAA674" s="7"/>
      <c r="AAB674" s="7"/>
      <c r="AAC674" s="7"/>
      <c r="AAD674" s="7"/>
      <c r="AAE674" s="7"/>
      <c r="AAF674" s="7"/>
      <c r="AAG674" s="7"/>
      <c r="AAH674" s="7"/>
      <c r="AAI674" s="7"/>
      <c r="AAJ674" s="7"/>
      <c r="AAK674" s="7"/>
      <c r="AAL674" s="7"/>
      <c r="AAM674" s="7"/>
      <c r="AAN674" s="7"/>
      <c r="AAO674" s="7"/>
      <c r="AAP674" s="7"/>
      <c r="AAQ674" s="7"/>
      <c r="AAR674" s="7"/>
      <c r="AAS674" s="7"/>
      <c r="AAT674" s="7"/>
      <c r="AAU674" s="7"/>
      <c r="AAV674" s="7"/>
      <c r="AAW674" s="7"/>
      <c r="AAX674" s="7"/>
      <c r="AAY674" s="7"/>
      <c r="AAZ674" s="7"/>
      <c r="ABA674" s="7"/>
      <c r="ABB674" s="7"/>
      <c r="ABC674" s="7"/>
      <c r="ABD674" s="7"/>
      <c r="ABE674" s="7"/>
      <c r="ABF674" s="7"/>
      <c r="ABG674" s="7"/>
      <c r="ABH674" s="7"/>
      <c r="ABI674" s="7"/>
      <c r="ABJ674" s="7"/>
      <c r="ABK674" s="7"/>
      <c r="ABL674" s="7"/>
      <c r="ABM674" s="7"/>
      <c r="ABN674" s="7"/>
      <c r="ABO674" s="7"/>
      <c r="ABP674" s="7"/>
      <c r="ABQ674" s="7"/>
      <c r="ABR674" s="7"/>
      <c r="ABS674" s="7"/>
      <c r="ABT674" s="7"/>
      <c r="ABU674" s="7"/>
      <c r="ABV674" s="7"/>
      <c r="ABW674" s="7"/>
      <c r="ABX674" s="7"/>
      <c r="ABY674" s="7"/>
      <c r="ABZ674" s="7"/>
      <c r="ACA674" s="7"/>
      <c r="ACB674" s="7"/>
      <c r="ACC674" s="7"/>
      <c r="ACD674" s="7"/>
      <c r="ACE674" s="7"/>
      <c r="ACF674" s="7"/>
      <c r="ACG674" s="7"/>
      <c r="ACH674" s="7"/>
      <c r="ACI674" s="7"/>
      <c r="ACJ674" s="7"/>
      <c r="ACK674" s="7"/>
      <c r="ACL674" s="7"/>
      <c r="ACM674" s="7"/>
      <c r="ACN674" s="7"/>
      <c r="ACO674" s="7"/>
      <c r="ACP674" s="7"/>
      <c r="ACQ674" s="7"/>
      <c r="ACR674" s="7"/>
      <c r="ACS674" s="7"/>
      <c r="ACT674" s="7"/>
      <c r="ACU674" s="7"/>
      <c r="ACV674" s="7"/>
      <c r="ACW674" s="7"/>
      <c r="ACX674" s="7"/>
      <c r="ACY674" s="7"/>
      <c r="ACZ674" s="7"/>
      <c r="ADA674" s="7"/>
      <c r="ADB674" s="7"/>
      <c r="ADC674" s="7"/>
      <c r="ADD674" s="7"/>
      <c r="ADE674" s="7"/>
      <c r="ADF674" s="7"/>
      <c r="ADG674" s="7"/>
      <c r="ADH674" s="7"/>
      <c r="ADI674" s="7"/>
      <c r="ADJ674" s="7"/>
      <c r="ADK674" s="7"/>
      <c r="ADL674" s="7"/>
      <c r="ADM674" s="7"/>
      <c r="ADN674" s="7"/>
      <c r="ADO674" s="7"/>
      <c r="ADP674" s="7"/>
      <c r="ADQ674" s="7"/>
      <c r="ADR674" s="7"/>
      <c r="ADS674" s="7"/>
      <c r="ADT674" s="7"/>
      <c r="ADU674" s="7"/>
      <c r="ADV674" s="7"/>
      <c r="ADW674" s="7"/>
      <c r="ADX674" s="7"/>
      <c r="ADY674" s="7"/>
      <c r="ADZ674" s="7"/>
      <c r="AEA674" s="7"/>
      <c r="AEB674" s="7"/>
      <c r="AEC674" s="7"/>
      <c r="AED674" s="7"/>
      <c r="AEE674" s="7"/>
      <c r="AEF674" s="7"/>
      <c r="AEG674" s="7"/>
      <c r="AEH674" s="7"/>
      <c r="AEI674" s="7"/>
      <c r="AEJ674" s="7"/>
      <c r="AEK674" s="7"/>
      <c r="AEL674" s="7"/>
      <c r="AEM674" s="7"/>
      <c r="AEN674" s="7"/>
      <c r="AEO674" s="7"/>
      <c r="AEP674" s="7"/>
      <c r="AEQ674" s="7"/>
      <c r="AER674" s="7"/>
      <c r="AES674" s="7"/>
      <c r="AET674" s="7"/>
      <c r="AEU674" s="7"/>
      <c r="AEV674" s="7"/>
      <c r="AEW674" s="7"/>
      <c r="AEX674" s="7"/>
      <c r="AEY674" s="7"/>
      <c r="AEZ674" s="7"/>
      <c r="AFA674" s="7"/>
      <c r="AFB674" s="7"/>
      <c r="AFC674" s="7"/>
      <c r="AFD674" s="7"/>
      <c r="AFE674" s="7"/>
      <c r="AFF674" s="7"/>
      <c r="AFG674" s="7"/>
      <c r="AFH674" s="7"/>
      <c r="AFI674" s="7"/>
      <c r="AFJ674" s="7"/>
      <c r="AFK674" s="7"/>
      <c r="AFL674" s="7"/>
      <c r="AFM674" s="7"/>
      <c r="AFN674" s="7"/>
      <c r="AFO674" s="7"/>
      <c r="AFP674" s="7"/>
      <c r="AFQ674" s="7"/>
      <c r="AFR674" s="7"/>
      <c r="AFS674" s="7"/>
      <c r="AFT674" s="7"/>
      <c r="AFU674" s="7"/>
      <c r="AFV674" s="7"/>
      <c r="AFW674" s="7"/>
      <c r="AFX674" s="7"/>
      <c r="AFY674" s="7"/>
      <c r="AFZ674" s="7"/>
      <c r="AGA674" s="7"/>
      <c r="AGB674" s="7"/>
      <c r="AGC674" s="7"/>
      <c r="AGD674" s="7"/>
      <c r="AGE674" s="7"/>
      <c r="AGF674" s="7"/>
      <c r="AGG674" s="7"/>
      <c r="AGH674" s="7"/>
      <c r="AGI674" s="7"/>
      <c r="AGJ674" s="7"/>
      <c r="AGK674" s="7"/>
      <c r="AGL674" s="7"/>
      <c r="AGM674" s="7"/>
      <c r="AGN674" s="7"/>
      <c r="AGO674" s="7"/>
      <c r="AGP674" s="7"/>
      <c r="AGQ674" s="7"/>
      <c r="AGR674" s="7"/>
      <c r="AGS674" s="7"/>
      <c r="AGT674" s="7"/>
      <c r="AGU674" s="7"/>
      <c r="AGV674" s="7"/>
      <c r="AGW674" s="7"/>
      <c r="AGX674" s="7"/>
      <c r="AGY674" s="7"/>
      <c r="AGZ674" s="7"/>
      <c r="AHA674" s="7"/>
      <c r="AHB674" s="7"/>
      <c r="AHC674" s="7"/>
      <c r="AHD674" s="7"/>
      <c r="AHE674" s="7"/>
      <c r="AHF674" s="7"/>
      <c r="AHG674" s="7"/>
      <c r="AHH674" s="7"/>
      <c r="AHI674" s="7"/>
      <c r="AHJ674" s="7"/>
      <c r="AHK674" s="7"/>
      <c r="AHL674" s="7"/>
      <c r="AHM674" s="7"/>
      <c r="AHN674" s="7"/>
      <c r="AHO674" s="7"/>
      <c r="AHP674" s="7"/>
      <c r="AHQ674" s="7"/>
      <c r="AHR674" s="7"/>
      <c r="AHS674" s="7"/>
      <c r="AHT674" s="7"/>
      <c r="AHU674" s="7"/>
      <c r="AHV674" s="7"/>
      <c r="AHW674" s="7"/>
      <c r="AHX674" s="7"/>
      <c r="AHY674" s="7"/>
      <c r="AHZ674" s="7"/>
      <c r="AIA674" s="7"/>
      <c r="AIB674" s="7"/>
      <c r="AIC674" s="7"/>
      <c r="AID674" s="7"/>
      <c r="AIE674" s="7"/>
      <c r="AIF674" s="7"/>
      <c r="AIG674" s="7"/>
      <c r="AIH674" s="7"/>
      <c r="AII674" s="7"/>
      <c r="AIJ674" s="7"/>
      <c r="AIK674" s="7"/>
      <c r="AIL674" s="7"/>
      <c r="AIM674" s="7"/>
      <c r="AIN674" s="7"/>
      <c r="AIO674" s="7"/>
      <c r="AIP674" s="7"/>
      <c r="AIQ674" s="7"/>
      <c r="AIR674" s="7"/>
      <c r="AIS674" s="7"/>
      <c r="AIT674" s="7"/>
      <c r="AIU674" s="7"/>
      <c r="AIV674" s="7"/>
      <c r="AIW674" s="7"/>
      <c r="AIX674" s="7"/>
      <c r="AIY674" s="7"/>
      <c r="AIZ674" s="7"/>
      <c r="AJA674" s="7"/>
      <c r="AJB674" s="7"/>
      <c r="AJC674" s="7"/>
      <c r="AJD674" s="7"/>
      <c r="AJE674" s="7"/>
      <c r="AJF674" s="7"/>
      <c r="AJG674" s="7"/>
      <c r="AJH674" s="7"/>
      <c r="AJI674" s="7"/>
      <c r="AJJ674" s="7"/>
      <c r="AJK674" s="7"/>
      <c r="AJL674" s="7"/>
      <c r="AJM674" s="7"/>
      <c r="AJN674" s="7"/>
      <c r="AJO674" s="7"/>
      <c r="AJP674" s="7"/>
      <c r="AJQ674" s="7"/>
      <c r="AJR674" s="7"/>
      <c r="AJS674" s="7"/>
      <c r="AJT674" s="7"/>
      <c r="AJU674" s="7"/>
      <c r="AJV674" s="7"/>
      <c r="AJW674" s="7"/>
      <c r="AJX674" s="7"/>
      <c r="AJY674" s="7"/>
      <c r="AJZ674" s="7"/>
      <c r="AKA674" s="7"/>
      <c r="AKB674" s="7"/>
      <c r="AKC674" s="7"/>
      <c r="AKD674" s="7"/>
      <c r="AKE674" s="7"/>
      <c r="AKF674" s="7"/>
      <c r="AKG674" s="7"/>
      <c r="AKH674" s="7"/>
      <c r="AKI674" s="7"/>
      <c r="AKJ674" s="7"/>
      <c r="AKK674" s="7"/>
      <c r="AKL674" s="7"/>
      <c r="AKM674" s="7"/>
      <c r="AKN674" s="7"/>
      <c r="AKO674" s="7"/>
      <c r="AKP674" s="7"/>
      <c r="AKQ674" s="7"/>
      <c r="AKR674" s="7"/>
      <c r="AKS674" s="7"/>
      <c r="AKT674" s="7"/>
      <c r="AKU674" s="7"/>
      <c r="AKV674" s="7"/>
      <c r="AKW674" s="7"/>
      <c r="AKX674" s="7"/>
      <c r="AKY674" s="7"/>
      <c r="AKZ674" s="7"/>
      <c r="ALA674" s="7"/>
      <c r="ALB674" s="7"/>
      <c r="ALC674" s="7"/>
      <c r="ALD674" s="7"/>
      <c r="ALE674" s="7"/>
      <c r="ALF674" s="7"/>
      <c r="ALG674" s="7"/>
      <c r="ALH674" s="7"/>
      <c r="ALI674" s="7"/>
      <c r="ALJ674" s="7"/>
      <c r="ALK674" s="7"/>
      <c r="ALL674" s="7"/>
      <c r="ALM674" s="7"/>
      <c r="ALN674" s="7"/>
      <c r="ALO674" s="7"/>
      <c r="ALP674" s="7"/>
      <c r="ALQ674" s="7"/>
      <c r="ALR674" s="7"/>
      <c r="ALS674" s="7"/>
      <c r="ALT674" s="7"/>
      <c r="ALU674" s="7"/>
      <c r="ALV674" s="7"/>
      <c r="ALW674" s="7"/>
      <c r="ALX674" s="7"/>
      <c r="ALY674" s="7"/>
      <c r="ALZ674" s="7"/>
      <c r="AMA674" s="7"/>
      <c r="AMB674" s="7"/>
      <c r="AMC674" s="7"/>
      <c r="AMD674" s="7"/>
      <c r="AME674" s="7"/>
      <c r="AMF674" s="7"/>
      <c r="AMG674" s="7"/>
      <c r="AMH674" s="7"/>
      <c r="AMI674" s="7"/>
      <c r="AMJ674" s="7"/>
      <c r="AMK674" s="7"/>
      <c r="AML674" s="7"/>
      <c r="AMM674" s="7"/>
      <c r="AMN674" s="7"/>
      <c r="AMO674" s="7"/>
      <c r="AMP674" s="7"/>
      <c r="AMQ674" s="7"/>
      <c r="AMR674" s="7"/>
      <c r="AMS674" s="7"/>
      <c r="AMT674" s="7"/>
      <c r="AMU674" s="7"/>
      <c r="AMV674" s="7"/>
      <c r="AMW674" s="7"/>
      <c r="AMX674" s="7"/>
      <c r="AMY674" s="7"/>
      <c r="AMZ674" s="7"/>
      <c r="ANA674" s="7"/>
      <c r="ANB674" s="7"/>
      <c r="ANC674" s="7"/>
      <c r="AND674" s="7"/>
      <c r="ANE674" s="7"/>
      <c r="ANF674" s="7"/>
      <c r="ANG674" s="7"/>
      <c r="ANH674" s="7"/>
      <c r="ANI674" s="7"/>
      <c r="ANJ674" s="7"/>
      <c r="ANK674" s="7"/>
      <c r="ANL674" s="7"/>
      <c r="ANM674" s="7"/>
      <c r="ANN674" s="7"/>
      <c r="ANO674" s="7"/>
      <c r="ANP674" s="7"/>
      <c r="ANQ674" s="7"/>
      <c r="ANR674" s="7"/>
      <c r="ANS674" s="7"/>
      <c r="ANT674" s="7"/>
      <c r="ANU674" s="7"/>
      <c r="ANV674" s="7"/>
      <c r="ANW674" s="7"/>
      <c r="ANX674" s="7"/>
      <c r="ANY674" s="7"/>
      <c r="ANZ674" s="7"/>
      <c r="AOA674" s="7"/>
      <c r="AOB674" s="7"/>
      <c r="AOC674" s="7"/>
      <c r="AOD674" s="7"/>
      <c r="AOE674" s="7"/>
      <c r="AOF674" s="7"/>
      <c r="AOG674" s="7"/>
      <c r="AOH674" s="7"/>
      <c r="AOI674" s="7"/>
      <c r="AOJ674" s="7"/>
      <c r="AOK674" s="7"/>
      <c r="AOL674" s="7"/>
      <c r="AOM674" s="7"/>
      <c r="AON674" s="7"/>
      <c r="AOO674" s="7"/>
      <c r="AOP674" s="7"/>
      <c r="AOQ674" s="7"/>
      <c r="AOR674" s="7"/>
      <c r="AOS674" s="7"/>
      <c r="AOT674" s="7"/>
      <c r="AOU674" s="7"/>
      <c r="AOV674" s="7"/>
      <c r="AOW674" s="7"/>
      <c r="AOX674" s="7"/>
      <c r="AOY674" s="7"/>
      <c r="AOZ674" s="7"/>
      <c r="APA674" s="7"/>
      <c r="APB674" s="7"/>
      <c r="APC674" s="7"/>
      <c r="APD674" s="7"/>
      <c r="APE674" s="7"/>
      <c r="APF674" s="7"/>
      <c r="APG674" s="7"/>
      <c r="APH674" s="7"/>
      <c r="API674" s="7"/>
      <c r="APJ674" s="7"/>
      <c r="APK674" s="7"/>
      <c r="APL674" s="7"/>
      <c r="APM674" s="7"/>
      <c r="APN674" s="7"/>
      <c r="APO674" s="7"/>
      <c r="APP674" s="7"/>
      <c r="APQ674" s="7"/>
      <c r="APR674" s="7"/>
      <c r="APS674" s="7"/>
      <c r="APT674" s="7"/>
      <c r="APU674" s="7"/>
      <c r="APV674" s="7"/>
      <c r="APW674" s="7"/>
      <c r="APX674" s="7"/>
      <c r="APY674" s="7"/>
      <c r="APZ674" s="7"/>
      <c r="AQA674" s="7"/>
      <c r="AQB674" s="7"/>
      <c r="AQC674" s="7"/>
      <c r="AQD674" s="7"/>
      <c r="AQE674" s="7"/>
      <c r="AQF674" s="7"/>
      <c r="AQG674" s="7"/>
      <c r="AQH674" s="7"/>
      <c r="AQI674" s="7"/>
      <c r="AQJ674" s="7"/>
      <c r="AQK674" s="7"/>
      <c r="AQL674" s="7"/>
      <c r="AQM674" s="7"/>
      <c r="AQN674" s="7"/>
      <c r="AQO674" s="7"/>
      <c r="AQP674" s="7"/>
      <c r="AQQ674" s="7"/>
      <c r="AQR674" s="7"/>
      <c r="AQS674" s="7"/>
      <c r="AQT674" s="7"/>
      <c r="AQU674" s="7"/>
      <c r="AQV674" s="7"/>
      <c r="AQW674" s="7"/>
      <c r="AQX674" s="7"/>
      <c r="AQY674" s="7"/>
      <c r="AQZ674" s="7"/>
      <c r="ARA674" s="7"/>
      <c r="ARB674" s="7"/>
      <c r="ARC674" s="7"/>
      <c r="ARD674" s="7"/>
      <c r="ARE674" s="7"/>
      <c r="ARF674" s="7"/>
      <c r="ARG674" s="7"/>
      <c r="ARH674" s="7"/>
      <c r="ARI674" s="7"/>
      <c r="ARJ674" s="7"/>
      <c r="ARK674" s="7"/>
      <c r="ARL674" s="7"/>
      <c r="ARM674" s="7"/>
      <c r="ARN674" s="7"/>
      <c r="ARO674" s="7"/>
      <c r="ARP674" s="7"/>
      <c r="ARQ674" s="7"/>
      <c r="ARR674" s="7"/>
      <c r="ARS674" s="7"/>
      <c r="ART674" s="7"/>
      <c r="ARU674" s="7"/>
      <c r="ARV674" s="7"/>
      <c r="ARW674" s="7"/>
      <c r="ARX674" s="7"/>
      <c r="ARY674" s="7"/>
      <c r="ARZ674" s="7"/>
      <c r="ASA674" s="7"/>
      <c r="ASB674" s="7"/>
      <c r="ASC674" s="7"/>
      <c r="ASD674" s="7"/>
      <c r="ASE674" s="7"/>
      <c r="ASF674" s="7"/>
      <c r="ASG674" s="7"/>
      <c r="ASH674" s="7"/>
      <c r="ASI674" s="7"/>
      <c r="ASJ674" s="7"/>
      <c r="ASK674" s="7"/>
      <c r="ASL674" s="7"/>
      <c r="ASM674" s="7"/>
      <c r="ASN674" s="7"/>
      <c r="ASO674" s="7"/>
      <c r="ASP674" s="7"/>
      <c r="ASQ674" s="7"/>
      <c r="ASR674" s="7"/>
      <c r="ASS674" s="7"/>
      <c r="AST674" s="7"/>
      <c r="ASU674" s="7"/>
      <c r="ASV674" s="7"/>
      <c r="ASW674" s="7"/>
      <c r="ASX674" s="7"/>
      <c r="ASY674" s="7"/>
      <c r="ASZ674" s="7"/>
      <c r="ATA674" s="7"/>
      <c r="ATB674" s="7"/>
      <c r="ATC674" s="7"/>
      <c r="ATD674" s="7"/>
      <c r="ATE674" s="7"/>
      <c r="ATF674" s="7"/>
      <c r="ATG674" s="7"/>
      <c r="ATH674" s="7"/>
      <c r="ATI674" s="7"/>
      <c r="ATJ674" s="7"/>
      <c r="ATK674" s="7"/>
      <c r="ATL674" s="7"/>
      <c r="ATM674" s="7"/>
      <c r="ATN674" s="7"/>
      <c r="ATO674" s="7"/>
      <c r="ATP674" s="7"/>
      <c r="ATQ674" s="7"/>
      <c r="ATR674" s="7"/>
      <c r="ATS674" s="7"/>
      <c r="ATT674" s="7"/>
      <c r="ATU674" s="7"/>
      <c r="ATV674" s="7"/>
      <c r="ATW674" s="7"/>
      <c r="ATX674" s="7"/>
      <c r="ATY674" s="7"/>
      <c r="ATZ674" s="7"/>
      <c r="AUA674" s="7"/>
      <c r="AUB674" s="7"/>
      <c r="AUC674" s="7"/>
      <c r="AUD674" s="7"/>
      <c r="AUE674" s="7"/>
      <c r="AUF674" s="7"/>
      <c r="AUG674" s="7"/>
      <c r="AUH674" s="7"/>
      <c r="AUI674" s="7"/>
      <c r="AUJ674" s="7"/>
      <c r="AUK674" s="7"/>
      <c r="AUL674" s="7"/>
      <c r="AUM674" s="7"/>
      <c r="AUN674" s="7"/>
      <c r="AUO674" s="7"/>
      <c r="AUP674" s="7"/>
      <c r="AUQ674" s="7"/>
      <c r="AUR674" s="7"/>
      <c r="AUS674" s="7"/>
      <c r="AUT674" s="7"/>
      <c r="AUU674" s="7"/>
      <c r="AUV674" s="7"/>
      <c r="AUW674" s="7"/>
      <c r="AUX674" s="7"/>
      <c r="AUY674" s="7"/>
      <c r="AUZ674" s="7"/>
      <c r="AVA674" s="7"/>
      <c r="AVB674" s="7"/>
      <c r="AVC674" s="7"/>
      <c r="AVD674" s="7"/>
      <c r="AVE674" s="7"/>
      <c r="AVF674" s="7"/>
      <c r="AVG674" s="7"/>
      <c r="AVH674" s="7"/>
      <c r="AVI674" s="7"/>
      <c r="AVJ674" s="7"/>
      <c r="AVK674" s="7"/>
      <c r="AVL674" s="7"/>
      <c r="AVM674" s="7"/>
      <c r="AVN674" s="7"/>
      <c r="AVO674" s="7"/>
      <c r="AVP674" s="7"/>
      <c r="AVQ674" s="7"/>
      <c r="AVR674" s="7"/>
      <c r="AVS674" s="7"/>
      <c r="AVT674" s="7"/>
      <c r="AVU674" s="7"/>
      <c r="AVV674" s="7"/>
      <c r="AVW674" s="7"/>
      <c r="AVX674" s="7"/>
      <c r="AVY674" s="7"/>
      <c r="AVZ674" s="7"/>
      <c r="AWA674" s="7"/>
      <c r="AWB674" s="7"/>
      <c r="AWC674" s="7"/>
      <c r="AWD674" s="7"/>
      <c r="AWE674" s="7"/>
      <c r="AWF674" s="7"/>
      <c r="AWG674" s="7"/>
      <c r="AWH674" s="7"/>
      <c r="AWI674" s="7"/>
      <c r="AWJ674" s="7"/>
      <c r="AWK674" s="7"/>
      <c r="AWL674" s="7"/>
      <c r="AWM674" s="7"/>
      <c r="AWN674" s="7"/>
      <c r="AWO674" s="7"/>
      <c r="AWP674" s="7"/>
      <c r="AWQ674" s="7"/>
      <c r="AWR674" s="7"/>
      <c r="AWS674" s="7"/>
      <c r="AWT674" s="7"/>
      <c r="AWU674" s="7"/>
      <c r="AWV674" s="7"/>
      <c r="AWW674" s="7"/>
      <c r="AWX674" s="7"/>
      <c r="AWY674" s="7"/>
      <c r="AWZ674" s="7"/>
      <c r="AXA674" s="7"/>
      <c r="AXB674" s="7"/>
      <c r="AXC674" s="7"/>
      <c r="AXD674" s="7"/>
      <c r="AXE674" s="7"/>
      <c r="AXF674" s="7"/>
      <c r="AXG674" s="7"/>
      <c r="AXH674" s="7"/>
      <c r="AXI674" s="7"/>
      <c r="AXJ674" s="7"/>
      <c r="AXK674" s="7"/>
      <c r="AXL674" s="7"/>
      <c r="AXM674" s="7"/>
      <c r="AXN674" s="7"/>
      <c r="AXO674" s="7"/>
      <c r="AXP674" s="7"/>
      <c r="AXQ674" s="7"/>
      <c r="AXR674" s="7"/>
      <c r="AXS674" s="7"/>
      <c r="AXT674" s="7"/>
      <c r="AXU674" s="7"/>
      <c r="AXV674" s="7"/>
      <c r="AXW674" s="7"/>
      <c r="AXX674" s="7"/>
      <c r="AXY674" s="7"/>
      <c r="AXZ674" s="7"/>
      <c r="AYA674" s="7"/>
      <c r="AYB674" s="7"/>
      <c r="AYC674" s="7"/>
      <c r="AYD674" s="7"/>
      <c r="AYE674" s="7"/>
      <c r="AYF674" s="7"/>
      <c r="AYG674" s="7"/>
      <c r="AYH674" s="7"/>
      <c r="AYI674" s="7"/>
      <c r="AYJ674" s="7"/>
      <c r="AYK674" s="7"/>
      <c r="AYL674" s="7"/>
      <c r="AYM674" s="7"/>
      <c r="AYN674" s="7"/>
      <c r="AYO674" s="7"/>
      <c r="AYP674" s="7"/>
      <c r="AYQ674" s="7"/>
      <c r="AYR674" s="7"/>
      <c r="AYS674" s="7"/>
      <c r="AYT674" s="7"/>
      <c r="AYU674" s="7"/>
      <c r="AYV674" s="7"/>
      <c r="AYW674" s="7"/>
      <c r="AYX674" s="7"/>
      <c r="AYY674" s="7"/>
      <c r="AYZ674" s="7"/>
      <c r="AZA674" s="7"/>
      <c r="AZB674" s="7"/>
      <c r="AZC674" s="7"/>
      <c r="AZD674" s="7"/>
      <c r="AZE674" s="7"/>
      <c r="AZF674" s="7"/>
      <c r="AZG674" s="7"/>
      <c r="AZH674" s="7"/>
      <c r="AZI674" s="7"/>
      <c r="AZJ674" s="7"/>
      <c r="AZK674" s="7"/>
      <c r="AZL674" s="7"/>
      <c r="AZM674" s="7"/>
      <c r="AZN674" s="7"/>
      <c r="AZO674" s="7"/>
      <c r="AZP674" s="7"/>
      <c r="AZQ674" s="7"/>
      <c r="AZR674" s="7"/>
      <c r="AZS674" s="7"/>
      <c r="AZT674" s="7"/>
      <c r="AZU674" s="7"/>
      <c r="AZV674" s="7"/>
      <c r="AZW674" s="7"/>
      <c r="AZX674" s="7"/>
      <c r="AZY674" s="7"/>
      <c r="AZZ674" s="7"/>
      <c r="BAA674" s="7"/>
      <c r="BAB674" s="7"/>
      <c r="BAC674" s="7"/>
      <c r="BAD674" s="7"/>
      <c r="BAE674" s="7"/>
      <c r="BAF674" s="7"/>
      <c r="BAG674" s="7"/>
      <c r="BAH674" s="7"/>
      <c r="BAI674" s="7"/>
      <c r="BAJ674" s="7"/>
      <c r="BAK674" s="7"/>
      <c r="BAL674" s="7"/>
      <c r="BAM674" s="7"/>
      <c r="BAN674" s="7"/>
      <c r="BAO674" s="7"/>
      <c r="BAP674" s="7"/>
      <c r="BAQ674" s="7"/>
      <c r="BAR674" s="7"/>
      <c r="BAS674" s="7"/>
      <c r="BAT674" s="7"/>
      <c r="BAU674" s="7"/>
      <c r="BAV674" s="7"/>
      <c r="BAW674" s="7"/>
      <c r="BAX674" s="7"/>
      <c r="BAY674" s="7"/>
      <c r="BAZ674" s="7"/>
      <c r="BBA674" s="7"/>
      <c r="BBB674" s="7"/>
      <c r="BBC674" s="7"/>
      <c r="BBD674" s="7"/>
      <c r="BBE674" s="7"/>
      <c r="BBF674" s="7"/>
      <c r="BBG674" s="7"/>
      <c r="BBH674" s="7"/>
      <c r="BBI674" s="7"/>
      <c r="BBJ674" s="7"/>
      <c r="BBK674" s="7"/>
      <c r="BBL674" s="7"/>
      <c r="BBM674" s="7"/>
      <c r="BBN674" s="7"/>
      <c r="BBO674" s="7"/>
      <c r="BBP674" s="7"/>
      <c r="BBQ674" s="7"/>
      <c r="BBR674" s="7"/>
      <c r="BBS674" s="7"/>
      <c r="BBT674" s="7"/>
      <c r="BBU674" s="7"/>
      <c r="BBV674" s="7"/>
      <c r="BBW674" s="7"/>
      <c r="BBX674" s="7"/>
      <c r="BBY674" s="7"/>
      <c r="BBZ674" s="7"/>
      <c r="BCA674" s="7"/>
      <c r="BCB674" s="7"/>
      <c r="BCC674" s="7"/>
      <c r="BCD674" s="7"/>
      <c r="BCE674" s="7"/>
      <c r="BCF674" s="7"/>
      <c r="BCG674" s="7"/>
      <c r="BCH674" s="7"/>
      <c r="BCI674" s="7"/>
      <c r="BCJ674" s="7"/>
      <c r="BCK674" s="7"/>
      <c r="BCL674" s="7"/>
      <c r="BCM674" s="7"/>
      <c r="BCN674" s="7"/>
      <c r="BCO674" s="7"/>
      <c r="BCP674" s="7"/>
      <c r="BCQ674" s="7"/>
      <c r="BCR674" s="7"/>
      <c r="BCS674" s="7"/>
      <c r="BCT674" s="7"/>
      <c r="BCU674" s="7"/>
      <c r="BCV674" s="7"/>
      <c r="BCW674" s="7"/>
      <c r="BCX674" s="7"/>
      <c r="BCY674" s="7"/>
      <c r="BCZ674" s="7"/>
      <c r="BDA674" s="7"/>
      <c r="BDB674" s="7"/>
      <c r="BDC674" s="7"/>
      <c r="BDD674" s="7"/>
      <c r="BDE674" s="7"/>
      <c r="BDF674" s="7"/>
      <c r="BDG674" s="7"/>
      <c r="BDH674" s="7"/>
      <c r="BDI674" s="7"/>
      <c r="BDJ674" s="7"/>
      <c r="BDK674" s="7"/>
      <c r="BDL674" s="7"/>
      <c r="BDM674" s="7"/>
      <c r="BDN674" s="7"/>
      <c r="BDO674" s="7"/>
      <c r="BDP674" s="7"/>
      <c r="BDQ674" s="7"/>
      <c r="BDR674" s="7"/>
      <c r="BDS674" s="7"/>
      <c r="BDT674" s="7"/>
      <c r="BDU674" s="7"/>
      <c r="BDV674" s="7"/>
      <c r="BDW674" s="7"/>
      <c r="BDX674" s="7"/>
      <c r="BDY674" s="7"/>
      <c r="BDZ674" s="7"/>
      <c r="BEA674" s="7"/>
      <c r="BEB674" s="7"/>
      <c r="BEC674" s="7"/>
      <c r="BED674" s="7"/>
      <c r="BEE674" s="7"/>
      <c r="BEF674" s="7"/>
      <c r="BEG674" s="7"/>
      <c r="BEH674" s="7"/>
      <c r="BEI674" s="7"/>
      <c r="BEJ674" s="7"/>
      <c r="BEK674" s="7"/>
      <c r="BEL674" s="7"/>
      <c r="BEM674" s="7"/>
      <c r="BEN674" s="7"/>
      <c r="BEO674" s="7"/>
      <c r="BEP674" s="7"/>
      <c r="BEQ674" s="7"/>
      <c r="BER674" s="7"/>
      <c r="BES674" s="7"/>
      <c r="BET674" s="7"/>
      <c r="BEU674" s="7"/>
      <c r="BEV674" s="7"/>
      <c r="BEW674" s="7"/>
      <c r="BEX674" s="7"/>
      <c r="BEY674" s="7"/>
      <c r="BEZ674" s="7"/>
      <c r="BFA674" s="7"/>
      <c r="BFB674" s="7"/>
      <c r="BFC674" s="7"/>
      <c r="BFD674" s="7"/>
      <c r="BFE674" s="7"/>
      <c r="BFF674" s="7"/>
      <c r="BFG674" s="7"/>
      <c r="BFH674" s="7"/>
      <c r="BFI674" s="7"/>
      <c r="BFJ674" s="7"/>
      <c r="BFK674" s="7"/>
      <c r="BFL674" s="7"/>
      <c r="BFM674" s="7"/>
      <c r="BFN674" s="7"/>
      <c r="BFO674" s="7"/>
      <c r="BFP674" s="7"/>
      <c r="BFQ674" s="7"/>
      <c r="BFR674" s="7"/>
      <c r="BFS674" s="7"/>
      <c r="BFT674" s="7"/>
      <c r="BFU674" s="7"/>
      <c r="BFV674" s="7"/>
      <c r="BFW674" s="7"/>
      <c r="BFX674" s="7"/>
      <c r="BFY674" s="7"/>
      <c r="BFZ674" s="7"/>
      <c r="BGA674" s="7"/>
      <c r="BGB674" s="7"/>
      <c r="BGC674" s="7"/>
      <c r="BGD674" s="7"/>
      <c r="BGE674" s="7"/>
      <c r="BGF674" s="7"/>
      <c r="BGG674" s="7"/>
      <c r="BGH674" s="7"/>
      <c r="BGI674" s="7"/>
      <c r="BGJ674" s="7"/>
      <c r="BGK674" s="7"/>
      <c r="BGL674" s="7"/>
      <c r="BGM674" s="7"/>
      <c r="BGN674" s="7"/>
      <c r="BGO674" s="7"/>
      <c r="BGP674" s="7"/>
      <c r="BGQ674" s="7"/>
      <c r="BGR674" s="7"/>
      <c r="BGS674" s="7"/>
      <c r="BGT674" s="7"/>
      <c r="BGU674" s="7"/>
      <c r="BGV674" s="7"/>
      <c r="BGW674" s="7"/>
      <c r="BGX674" s="7"/>
      <c r="BGY674" s="7"/>
      <c r="BGZ674" s="7"/>
      <c r="BHA674" s="7"/>
      <c r="BHB674" s="7"/>
      <c r="BHC674" s="7"/>
      <c r="BHD674" s="7"/>
      <c r="BHE674" s="7"/>
      <c r="BHF674" s="7"/>
      <c r="BHG674" s="7"/>
      <c r="BHH674" s="7"/>
      <c r="BHI674" s="7"/>
      <c r="BHJ674" s="7"/>
      <c r="BHK674" s="7"/>
      <c r="BHL674" s="7"/>
      <c r="BHM674" s="7"/>
      <c r="BHN674" s="7"/>
      <c r="BHO674" s="7"/>
      <c r="BHP674" s="7"/>
      <c r="BHQ674" s="7"/>
      <c r="BHR674" s="7"/>
      <c r="BHS674" s="7"/>
      <c r="BHT674" s="7"/>
      <c r="BHU674" s="7"/>
      <c r="BHV674" s="7"/>
      <c r="BHW674" s="7"/>
      <c r="BHX674" s="7"/>
      <c r="BHY674" s="7"/>
      <c r="BHZ674" s="7"/>
      <c r="BIA674" s="7"/>
      <c r="BIB674" s="7"/>
      <c r="BIC674" s="7"/>
      <c r="BID674" s="7"/>
      <c r="BIE674" s="7"/>
      <c r="BIF674" s="7"/>
      <c r="BIG674" s="7"/>
      <c r="BIH674" s="7"/>
      <c r="BII674" s="7"/>
      <c r="BIJ674" s="7"/>
      <c r="BIK674" s="7"/>
      <c r="BIL674" s="7"/>
      <c r="BIM674" s="7"/>
      <c r="BIN674" s="7"/>
      <c r="BIO674" s="7"/>
      <c r="BIP674" s="7"/>
      <c r="BIQ674" s="7"/>
      <c r="BIR674" s="7"/>
      <c r="BIS674" s="7"/>
      <c r="BIT674" s="7"/>
      <c r="BIU674" s="7"/>
      <c r="BIV674" s="7"/>
      <c r="BIW674" s="7"/>
      <c r="BIX674" s="7"/>
      <c r="BIY674" s="7"/>
      <c r="BIZ674" s="7"/>
      <c r="BJA674" s="7"/>
      <c r="BJB674" s="7"/>
      <c r="BJC674" s="7"/>
      <c r="BJD674" s="7"/>
      <c r="BJE674" s="7"/>
      <c r="BJF674" s="7"/>
      <c r="BJG674" s="7"/>
      <c r="BJH674" s="7"/>
      <c r="BJI674" s="7"/>
      <c r="BJJ674" s="7"/>
      <c r="BJK674" s="7"/>
      <c r="BJL674" s="7"/>
      <c r="BJM674" s="7"/>
      <c r="BJN674" s="7"/>
      <c r="BJO674" s="7"/>
      <c r="BJP674" s="7"/>
      <c r="BJQ674" s="7"/>
      <c r="BJR674" s="7"/>
      <c r="BJS674" s="7"/>
      <c r="BJT674" s="7"/>
      <c r="BJU674" s="7"/>
      <c r="BJV674" s="7"/>
      <c r="BJW674" s="7"/>
      <c r="BJX674" s="7"/>
      <c r="BJY674" s="7"/>
      <c r="BJZ674" s="7"/>
      <c r="BKA674" s="7"/>
      <c r="BKB674" s="7"/>
      <c r="BKC674" s="7"/>
      <c r="BKD674" s="7"/>
      <c r="BKE674" s="7"/>
      <c r="BKF674" s="7"/>
      <c r="BKG674" s="7"/>
      <c r="BKH674" s="7"/>
      <c r="BKI674" s="7"/>
      <c r="BKJ674" s="7"/>
      <c r="BKK674" s="7"/>
      <c r="BKL674" s="7"/>
      <c r="BKM674" s="7"/>
      <c r="BKN674" s="7"/>
      <c r="BKO674" s="7"/>
      <c r="BKP674" s="7"/>
      <c r="BKQ674" s="7"/>
      <c r="BKR674" s="7"/>
      <c r="BKS674" s="7"/>
      <c r="BKT674" s="7"/>
      <c r="BKU674" s="7"/>
      <c r="BKV674" s="7"/>
      <c r="BKW674" s="7"/>
      <c r="BKX674" s="7"/>
      <c r="BKY674" s="7"/>
      <c r="BKZ674" s="7"/>
      <c r="BLA674" s="7"/>
      <c r="BLB674" s="7"/>
      <c r="BLC674" s="7"/>
      <c r="BLD674" s="7"/>
      <c r="BLE674" s="7"/>
      <c r="BLF674" s="7"/>
      <c r="BLG674" s="7"/>
      <c r="BLH674" s="7"/>
      <c r="BLI674" s="7"/>
      <c r="BLJ674" s="7"/>
      <c r="BLK674" s="7"/>
      <c r="BLL674" s="7"/>
      <c r="BLM674" s="7"/>
      <c r="BLN674" s="7"/>
      <c r="BLO674" s="7"/>
      <c r="BLP674" s="7"/>
      <c r="BLQ674" s="7"/>
      <c r="BLR674" s="7"/>
      <c r="BLS674" s="7"/>
      <c r="BLT674" s="7"/>
      <c r="BLU674" s="7"/>
      <c r="BLV674" s="7"/>
      <c r="BLW674" s="7"/>
      <c r="BLX674" s="7"/>
      <c r="BLY674" s="7"/>
      <c r="BLZ674" s="7"/>
      <c r="BMA674" s="7"/>
      <c r="BMB674" s="7"/>
      <c r="BMC674" s="7"/>
      <c r="BMD674" s="7"/>
      <c r="BME674" s="7"/>
      <c r="BMF674" s="7"/>
      <c r="BMG674" s="7"/>
      <c r="BMH674" s="7"/>
      <c r="BMI674" s="7"/>
      <c r="BMJ674" s="7"/>
      <c r="BMK674" s="7"/>
      <c r="BML674" s="7"/>
      <c r="BMM674" s="7"/>
      <c r="BMN674" s="7"/>
      <c r="BMO674" s="7"/>
      <c r="BMP674" s="7"/>
      <c r="BMQ674" s="7"/>
      <c r="BMR674" s="7"/>
      <c r="BMS674" s="7"/>
      <c r="BMT674" s="7"/>
      <c r="BMU674" s="7"/>
      <c r="BMV674" s="7"/>
      <c r="BMW674" s="7"/>
      <c r="BMX674" s="7"/>
      <c r="BMY674" s="7"/>
      <c r="BMZ674" s="7"/>
      <c r="BNA674" s="7"/>
      <c r="BNB674" s="7"/>
      <c r="BNC674" s="7"/>
      <c r="BND674" s="7"/>
      <c r="BNE674" s="7"/>
      <c r="BNF674" s="7"/>
      <c r="BNG674" s="7"/>
      <c r="BNH674" s="7"/>
      <c r="BNI674" s="7"/>
      <c r="BNJ674" s="7"/>
      <c r="BNK674" s="7"/>
      <c r="BNL674" s="7"/>
      <c r="BNM674" s="7"/>
      <c r="BNN674" s="7"/>
      <c r="BNO674" s="7"/>
      <c r="BNP674" s="7"/>
      <c r="BNQ674" s="7"/>
      <c r="BNR674" s="7"/>
      <c r="BNS674" s="7"/>
      <c r="BNT674" s="7"/>
      <c r="BNU674" s="7"/>
      <c r="BNV674" s="7"/>
      <c r="BNW674" s="7"/>
      <c r="BNX674" s="7"/>
      <c r="BNY674" s="7"/>
      <c r="BNZ674" s="7"/>
      <c r="BOA674" s="7"/>
      <c r="BOB674" s="7"/>
      <c r="BOC674" s="7"/>
      <c r="BOD674" s="7"/>
      <c r="BOE674" s="7"/>
      <c r="BOF674" s="7"/>
      <c r="BOG674" s="7"/>
      <c r="BOH674" s="7"/>
      <c r="BOI674" s="7"/>
      <c r="BOJ674" s="7"/>
      <c r="BOK674" s="7"/>
      <c r="BOL674" s="7"/>
      <c r="BOM674" s="7"/>
      <c r="BON674" s="7"/>
      <c r="BOO674" s="7"/>
      <c r="BOP674" s="7"/>
      <c r="BOQ674" s="7"/>
      <c r="BOR674" s="7"/>
      <c r="BOS674" s="7"/>
      <c r="BOT674" s="7"/>
      <c r="BOU674" s="7"/>
      <c r="BOV674" s="7"/>
      <c r="BOW674" s="7"/>
      <c r="BOX674" s="7"/>
      <c r="BOY674" s="7"/>
      <c r="BOZ674" s="7"/>
      <c r="BPA674" s="7"/>
      <c r="BPB674" s="7"/>
      <c r="BPC674" s="7"/>
      <c r="BPD674" s="7"/>
      <c r="BPE674" s="7"/>
      <c r="BPF674" s="7"/>
      <c r="BPG674" s="7"/>
      <c r="BPH674" s="7"/>
      <c r="BPI674" s="7"/>
      <c r="BPJ674" s="7"/>
      <c r="BPK674" s="7"/>
      <c r="BPL674" s="7"/>
      <c r="BPM674" s="7"/>
      <c r="BPN674" s="7"/>
      <c r="BPO674" s="7"/>
      <c r="BPP674" s="7"/>
      <c r="BPQ674" s="7"/>
      <c r="BPR674" s="7"/>
      <c r="BPS674" s="7"/>
      <c r="BPT674" s="7"/>
      <c r="BPU674" s="7"/>
      <c r="BPV674" s="7"/>
      <c r="BPW674" s="7"/>
      <c r="BPX674" s="7"/>
      <c r="BPY674" s="7"/>
      <c r="BPZ674" s="7"/>
      <c r="BQA674" s="7"/>
      <c r="BQB674" s="7"/>
      <c r="BQC674" s="7"/>
      <c r="BQD674" s="7"/>
      <c r="BQE674" s="7"/>
      <c r="BQF674" s="7"/>
      <c r="BQG674" s="7"/>
      <c r="BQH674" s="7"/>
      <c r="BQI674" s="7"/>
      <c r="BQJ674" s="7"/>
      <c r="BQK674" s="7"/>
      <c r="BQL674" s="7"/>
      <c r="BQM674" s="7"/>
      <c r="BQN674" s="7"/>
      <c r="BQO674" s="7"/>
      <c r="BQP674" s="7"/>
      <c r="BQQ674" s="7"/>
      <c r="BQR674" s="7"/>
      <c r="BQS674" s="7"/>
      <c r="BQT674" s="7"/>
      <c r="BQU674" s="7"/>
      <c r="BQV674" s="7"/>
      <c r="BQW674" s="7"/>
      <c r="BQX674" s="7"/>
      <c r="BQY674" s="7"/>
      <c r="BQZ674" s="7"/>
      <c r="BRA674" s="7"/>
      <c r="BRB674" s="7"/>
      <c r="BRC674" s="7"/>
      <c r="BRD674" s="7"/>
      <c r="BRE674" s="7"/>
      <c r="BRF674" s="7"/>
      <c r="BRG674" s="7"/>
      <c r="BRH674" s="7"/>
      <c r="BRI674" s="7"/>
      <c r="BRJ674" s="7"/>
      <c r="BRK674" s="7"/>
      <c r="BRL674" s="7"/>
      <c r="BRM674" s="7"/>
      <c r="BRN674" s="7"/>
      <c r="BRO674" s="7"/>
      <c r="BRP674" s="7"/>
      <c r="BRQ674" s="7"/>
      <c r="BRR674" s="7"/>
      <c r="BRS674" s="7"/>
      <c r="BRT674" s="7"/>
      <c r="BRU674" s="7"/>
      <c r="BRV674" s="7"/>
      <c r="BRW674" s="7"/>
      <c r="BRX674" s="7"/>
      <c r="BRY674" s="7"/>
      <c r="BRZ674" s="7"/>
      <c r="BSA674" s="7"/>
      <c r="BSB674" s="7"/>
      <c r="BSC674" s="7"/>
      <c r="BSD674" s="7"/>
      <c r="BSE674" s="7"/>
      <c r="BSF674" s="7"/>
      <c r="BSG674" s="7"/>
      <c r="BSH674" s="7"/>
      <c r="BSI674" s="7"/>
      <c r="BSJ674" s="7"/>
      <c r="BSK674" s="7"/>
      <c r="BSL674" s="7"/>
      <c r="BSM674" s="7"/>
      <c r="BSN674" s="7"/>
      <c r="BSO674" s="7"/>
      <c r="BSP674" s="7"/>
      <c r="BSQ674" s="7"/>
      <c r="BSR674" s="7"/>
      <c r="BSS674" s="7"/>
      <c r="BST674" s="7"/>
      <c r="BSU674" s="7"/>
      <c r="BSV674" s="7"/>
      <c r="BSW674" s="7"/>
      <c r="BSX674" s="7"/>
      <c r="BSY674" s="7"/>
      <c r="BSZ674" s="7"/>
      <c r="BTA674" s="7"/>
      <c r="BTB674" s="7"/>
      <c r="BTC674" s="7"/>
      <c r="BTD674" s="7"/>
      <c r="BTE674" s="7"/>
      <c r="BTF674" s="7"/>
      <c r="BTG674" s="7"/>
      <c r="BTH674" s="7"/>
      <c r="BTI674" s="7"/>
      <c r="BTJ674" s="7"/>
      <c r="BTK674" s="7"/>
      <c r="BTL674" s="7"/>
      <c r="BTM674" s="7"/>
      <c r="BTN674" s="7"/>
      <c r="BTO674" s="7"/>
      <c r="BTP674" s="7"/>
      <c r="BTQ674" s="7"/>
      <c r="BTR674" s="7"/>
      <c r="BTS674" s="7"/>
      <c r="BTT674" s="7"/>
      <c r="BTU674" s="7"/>
      <c r="BTV674" s="7"/>
      <c r="BTW674" s="7"/>
      <c r="BTX674" s="7"/>
      <c r="BTY674" s="7"/>
      <c r="BTZ674" s="7"/>
      <c r="BUA674" s="7"/>
      <c r="BUB674" s="7"/>
      <c r="BUC674" s="7"/>
      <c r="BUD674" s="7"/>
      <c r="BUE674" s="7"/>
      <c r="BUF674" s="7"/>
      <c r="BUG674" s="7"/>
      <c r="BUH674" s="7"/>
      <c r="BUI674" s="7"/>
      <c r="BUJ674" s="7"/>
      <c r="BUK674" s="7"/>
      <c r="BUL674" s="7"/>
      <c r="BUM674" s="7"/>
      <c r="BUN674" s="7"/>
      <c r="BUO674" s="7"/>
      <c r="BUP674" s="7"/>
      <c r="BUQ674" s="7"/>
      <c r="BUR674" s="7"/>
      <c r="BUS674" s="7"/>
      <c r="BUT674" s="7"/>
      <c r="BUU674" s="7"/>
      <c r="BUV674" s="7"/>
      <c r="BUW674" s="7"/>
      <c r="BUX674" s="7"/>
      <c r="BUY674" s="7"/>
      <c r="BUZ674" s="7"/>
      <c r="BVA674" s="7"/>
      <c r="BVB674" s="7"/>
      <c r="BVC674" s="7"/>
      <c r="BVD674" s="7"/>
      <c r="BVE674" s="7"/>
      <c r="BVF674" s="7"/>
      <c r="BVG674" s="7"/>
      <c r="BVH674" s="7"/>
      <c r="BVI674" s="7"/>
      <c r="BVJ674" s="7"/>
      <c r="BVK674" s="7"/>
      <c r="BVL674" s="7"/>
      <c r="BVM674" s="7"/>
      <c r="BVN674" s="7"/>
      <c r="BVO674" s="7"/>
      <c r="BVP674" s="7"/>
      <c r="BVQ674" s="7"/>
      <c r="BVR674" s="7"/>
      <c r="BVS674" s="7"/>
      <c r="BVT674" s="7"/>
      <c r="BVU674" s="7"/>
      <c r="BVV674" s="7"/>
      <c r="BVW674" s="7"/>
      <c r="BVX674" s="7"/>
      <c r="BVY674" s="7"/>
      <c r="BVZ674" s="7"/>
      <c r="BWA674" s="7"/>
      <c r="BWB674" s="7"/>
      <c r="BWC674" s="7"/>
      <c r="BWD674" s="7"/>
      <c r="BWE674" s="7"/>
      <c r="BWF674" s="7"/>
      <c r="BWG674" s="7"/>
      <c r="BWH674" s="7"/>
      <c r="BWI674" s="7"/>
      <c r="BWJ674" s="7"/>
      <c r="BWK674" s="7"/>
      <c r="BWL674" s="7"/>
      <c r="BWM674" s="7"/>
      <c r="BWN674" s="7"/>
      <c r="BWO674" s="7"/>
      <c r="BWP674" s="7"/>
      <c r="BWQ674" s="7"/>
      <c r="BWR674" s="7"/>
      <c r="BWS674" s="7"/>
      <c r="BWT674" s="7"/>
      <c r="BWU674" s="7"/>
      <c r="BWV674" s="7"/>
      <c r="BWW674" s="7"/>
      <c r="BWX674" s="7"/>
      <c r="BWY674" s="7"/>
      <c r="BWZ674" s="7"/>
      <c r="BXA674" s="7"/>
      <c r="BXB674" s="7"/>
      <c r="BXC674" s="7"/>
      <c r="BXD674" s="7"/>
      <c r="BXE674" s="7"/>
      <c r="BXF674" s="7"/>
      <c r="BXG674" s="7"/>
      <c r="BXH674" s="7"/>
      <c r="BXI674" s="7"/>
      <c r="BXJ674" s="7"/>
      <c r="BXK674" s="7"/>
      <c r="BXL674" s="7"/>
      <c r="BXM674" s="7"/>
      <c r="BXN674" s="7"/>
      <c r="BXO674" s="7"/>
      <c r="BXP674" s="7"/>
      <c r="BXQ674" s="7"/>
      <c r="BXR674" s="7"/>
      <c r="BXS674" s="7"/>
      <c r="BXT674" s="7"/>
      <c r="BXU674" s="7"/>
      <c r="BXV674" s="7"/>
      <c r="BXW674" s="7"/>
      <c r="BXX674" s="7"/>
      <c r="BXY674" s="7"/>
      <c r="BXZ674" s="7"/>
      <c r="BYA674" s="7"/>
      <c r="BYB674" s="7"/>
      <c r="BYC674" s="7"/>
      <c r="BYD674" s="7"/>
      <c r="BYE674" s="7"/>
      <c r="BYF674" s="7"/>
      <c r="BYG674" s="7"/>
      <c r="BYH674" s="7"/>
      <c r="BYI674" s="7"/>
      <c r="BYJ674" s="7"/>
      <c r="BYK674" s="7"/>
      <c r="BYL674" s="7"/>
      <c r="BYM674" s="7"/>
      <c r="BYN674" s="7"/>
      <c r="BYO674" s="7"/>
      <c r="BYP674" s="7"/>
      <c r="BYQ674" s="7"/>
      <c r="BYR674" s="7"/>
      <c r="BYS674" s="7"/>
      <c r="BYT674" s="7"/>
      <c r="BYU674" s="7"/>
      <c r="BYV674" s="7"/>
      <c r="BYW674" s="7"/>
      <c r="BYX674" s="7"/>
      <c r="BYY674" s="7"/>
      <c r="BYZ674" s="7"/>
      <c r="BZA674" s="7"/>
      <c r="BZB674" s="7"/>
      <c r="BZC674" s="7"/>
      <c r="BZD674" s="7"/>
      <c r="BZE674" s="7"/>
      <c r="BZF674" s="7"/>
      <c r="BZG674" s="7"/>
      <c r="BZH674" s="7"/>
      <c r="BZI674" s="7"/>
      <c r="BZJ674" s="7"/>
      <c r="BZK674" s="7"/>
      <c r="BZL674" s="7"/>
      <c r="BZM674" s="7"/>
      <c r="BZN674" s="7"/>
      <c r="BZO674" s="7"/>
      <c r="BZP674" s="7"/>
      <c r="BZQ674" s="7"/>
      <c r="BZR674" s="7"/>
      <c r="BZS674" s="7"/>
      <c r="BZT674" s="7"/>
      <c r="BZU674" s="7"/>
      <c r="BZV674" s="7"/>
      <c r="BZW674" s="7"/>
      <c r="BZX674" s="7"/>
      <c r="BZY674" s="7"/>
      <c r="BZZ674" s="7"/>
      <c r="CAA674" s="7"/>
      <c r="CAB674" s="7"/>
      <c r="CAC674" s="7"/>
      <c r="CAD674" s="7"/>
      <c r="CAE674" s="7"/>
      <c r="CAF674" s="7"/>
      <c r="CAG674" s="7"/>
      <c r="CAH674" s="7"/>
      <c r="CAI674" s="7"/>
      <c r="CAJ674" s="7"/>
      <c r="CAK674" s="7"/>
      <c r="CAL674" s="7"/>
      <c r="CAM674" s="7"/>
      <c r="CAN674" s="7"/>
      <c r="CAO674" s="7"/>
      <c r="CAP674" s="7"/>
      <c r="CAQ674" s="7"/>
      <c r="CAR674" s="7"/>
      <c r="CAS674" s="7"/>
      <c r="CAT674" s="7"/>
      <c r="CAU674" s="7"/>
      <c r="CAV674" s="7"/>
      <c r="CAW674" s="7"/>
      <c r="CAX674" s="7"/>
      <c r="CAY674" s="7"/>
      <c r="CAZ674" s="7"/>
      <c r="CBA674" s="7"/>
      <c r="CBB674" s="7"/>
      <c r="CBC674" s="7"/>
      <c r="CBD674" s="7"/>
      <c r="CBE674" s="7"/>
      <c r="CBF674" s="7"/>
      <c r="CBG674" s="7"/>
      <c r="CBH674" s="7"/>
      <c r="CBI674" s="7"/>
      <c r="CBJ674" s="7"/>
      <c r="CBK674" s="7"/>
      <c r="CBL674" s="7"/>
      <c r="CBM674" s="7"/>
      <c r="CBN674" s="7"/>
      <c r="CBO674" s="7"/>
      <c r="CBP674" s="7"/>
      <c r="CBQ674" s="7"/>
      <c r="CBR674" s="7"/>
      <c r="CBS674" s="7"/>
      <c r="CBT674" s="7"/>
      <c r="CBU674" s="7"/>
      <c r="CBV674" s="7"/>
      <c r="CBW674" s="7"/>
      <c r="CBX674" s="7"/>
      <c r="CBY674" s="7"/>
      <c r="CBZ674" s="7"/>
      <c r="CCA674" s="7"/>
      <c r="CCB674" s="7"/>
      <c r="CCC674" s="7"/>
      <c r="CCD674" s="7"/>
      <c r="CCE674" s="7"/>
      <c r="CCF674" s="7"/>
      <c r="CCG674" s="7"/>
      <c r="CCH674" s="7"/>
      <c r="CCI674" s="7"/>
      <c r="CCJ674" s="7"/>
      <c r="CCK674" s="7"/>
      <c r="CCL674" s="7"/>
      <c r="CCM674" s="7"/>
      <c r="CCN674" s="7"/>
      <c r="CCO674" s="7"/>
      <c r="CCP674" s="7"/>
      <c r="CCQ674" s="7"/>
      <c r="CCR674" s="7"/>
      <c r="CCS674" s="7"/>
      <c r="CCT674" s="7"/>
      <c r="CCU674" s="7"/>
      <c r="CCV674" s="7"/>
      <c r="CCW674" s="7"/>
      <c r="CCX674" s="7"/>
      <c r="CCY674" s="7"/>
      <c r="CCZ674" s="7"/>
      <c r="CDA674" s="7"/>
      <c r="CDB674" s="7"/>
      <c r="CDC674" s="7"/>
      <c r="CDD674" s="7"/>
      <c r="CDE674" s="7"/>
      <c r="CDF674" s="7"/>
      <c r="CDG674" s="7"/>
      <c r="CDH674" s="7"/>
      <c r="CDI674" s="7"/>
      <c r="CDJ674" s="7"/>
      <c r="CDK674" s="7"/>
      <c r="CDL674" s="7"/>
      <c r="CDM674" s="7"/>
      <c r="CDN674" s="7"/>
      <c r="CDO674" s="7"/>
      <c r="CDP674" s="7"/>
      <c r="CDQ674" s="7"/>
      <c r="CDR674" s="7"/>
      <c r="CDS674" s="7"/>
      <c r="CDT674" s="7"/>
      <c r="CDU674" s="7"/>
      <c r="CDV674" s="7"/>
      <c r="CDW674" s="7"/>
      <c r="CDX674" s="7"/>
      <c r="CDY674" s="7"/>
      <c r="CDZ674" s="7"/>
      <c r="CEA674" s="7"/>
      <c r="CEB674" s="7"/>
      <c r="CEC674" s="7"/>
      <c r="CED674" s="7"/>
      <c r="CEE674" s="7"/>
      <c r="CEF674" s="7"/>
      <c r="CEG674" s="7"/>
      <c r="CEH674" s="7"/>
      <c r="CEI674" s="7"/>
      <c r="CEJ674" s="7"/>
      <c r="CEK674" s="7"/>
      <c r="CEL674" s="7"/>
      <c r="CEM674" s="7"/>
      <c r="CEN674" s="7"/>
      <c r="CEO674" s="7"/>
      <c r="CEP674" s="7"/>
      <c r="CEQ674" s="7"/>
      <c r="CER674" s="7"/>
      <c r="CES674" s="7"/>
      <c r="CET674" s="7"/>
      <c r="CEU674" s="7"/>
      <c r="CEV674" s="7"/>
      <c r="CEW674" s="7"/>
      <c r="CEX674" s="7"/>
      <c r="CEY674" s="7"/>
      <c r="CEZ674" s="7"/>
      <c r="CFA674" s="7"/>
      <c r="CFB674" s="7"/>
      <c r="CFC674" s="7"/>
      <c r="CFD674" s="7"/>
      <c r="CFE674" s="7"/>
      <c r="CFF674" s="7"/>
      <c r="CFG674" s="7"/>
      <c r="CFH674" s="7"/>
      <c r="CFI674" s="7"/>
      <c r="CFJ674" s="7"/>
      <c r="CFK674" s="7"/>
      <c r="CFL674" s="7"/>
      <c r="CFM674" s="7"/>
      <c r="CFN674" s="7"/>
      <c r="CFO674" s="7"/>
      <c r="CFP674" s="7"/>
      <c r="CFQ674" s="7"/>
      <c r="CFR674" s="7"/>
      <c r="CFS674" s="7"/>
      <c r="CFT674" s="7"/>
      <c r="CFU674" s="7"/>
      <c r="CFV674" s="7"/>
      <c r="CFW674" s="7"/>
      <c r="CFX674" s="7"/>
      <c r="CFY674" s="7"/>
      <c r="CFZ674" s="7"/>
      <c r="CGA674" s="7"/>
      <c r="CGB674" s="7"/>
      <c r="CGC674" s="7"/>
      <c r="CGD674" s="7"/>
      <c r="CGE674" s="7"/>
      <c r="CGF674" s="7"/>
      <c r="CGG674" s="7"/>
      <c r="CGH674" s="7"/>
      <c r="CGI674" s="7"/>
      <c r="CGJ674" s="7"/>
      <c r="CGK674" s="7"/>
      <c r="CGL674" s="7"/>
      <c r="CGM674" s="7"/>
      <c r="CGN674" s="7"/>
      <c r="CGO674" s="7"/>
      <c r="CGP674" s="7"/>
      <c r="CGQ674" s="7"/>
      <c r="CGR674" s="7"/>
      <c r="CGS674" s="7"/>
      <c r="CGT674" s="7"/>
      <c r="CGU674" s="7"/>
      <c r="CGV674" s="7"/>
      <c r="CGW674" s="7"/>
      <c r="CGX674" s="7"/>
      <c r="CGY674" s="7"/>
      <c r="CGZ674" s="7"/>
      <c r="CHA674" s="7"/>
      <c r="CHB674" s="7"/>
      <c r="CHC674" s="7"/>
      <c r="CHD674" s="7"/>
      <c r="CHE674" s="7"/>
      <c r="CHF674" s="7"/>
      <c r="CHG674" s="7"/>
      <c r="CHH674" s="7"/>
      <c r="CHI674" s="7"/>
      <c r="CHJ674" s="7"/>
      <c r="CHK674" s="7"/>
      <c r="CHL674" s="7"/>
      <c r="CHM674" s="7"/>
      <c r="CHN674" s="7"/>
      <c r="CHO674" s="7"/>
      <c r="CHP674" s="7"/>
      <c r="CHQ674" s="7"/>
      <c r="CHR674" s="7"/>
      <c r="CHS674" s="7"/>
      <c r="CHT674" s="7"/>
      <c r="CHU674" s="7"/>
      <c r="CHV674" s="7"/>
      <c r="CHW674" s="7"/>
      <c r="CHX674" s="7"/>
      <c r="CHY674" s="7"/>
      <c r="CHZ674" s="7"/>
      <c r="CIA674" s="7"/>
      <c r="CIB674" s="7"/>
      <c r="CIC674" s="7"/>
      <c r="CID674" s="7"/>
      <c r="CIE674" s="7"/>
      <c r="CIF674" s="7"/>
      <c r="CIG674" s="7"/>
      <c r="CIH674" s="7"/>
      <c r="CII674" s="7"/>
      <c r="CIJ674" s="7"/>
      <c r="CIK674" s="7"/>
      <c r="CIL674" s="7"/>
      <c r="CIM674" s="7"/>
      <c r="CIN674" s="7"/>
      <c r="CIO674" s="7"/>
      <c r="CIP674" s="7"/>
      <c r="CIQ674" s="7"/>
      <c r="CIR674" s="7"/>
      <c r="CIS674" s="7"/>
      <c r="CIT674" s="7"/>
      <c r="CIU674" s="7"/>
      <c r="CIV674" s="7"/>
      <c r="CIW674" s="7"/>
      <c r="CIX674" s="7"/>
      <c r="CIY674" s="7"/>
      <c r="CIZ674" s="7"/>
      <c r="CJA674" s="7"/>
      <c r="CJB674" s="7"/>
      <c r="CJC674" s="7"/>
      <c r="CJD674" s="7"/>
      <c r="CJE674" s="7"/>
      <c r="CJF674" s="7"/>
      <c r="CJG674" s="7"/>
      <c r="CJH674" s="7"/>
      <c r="CJI674" s="7"/>
      <c r="CJJ674" s="7"/>
      <c r="CJK674" s="7"/>
      <c r="CJL674" s="7"/>
      <c r="CJM674" s="7"/>
      <c r="CJN674" s="7"/>
      <c r="CJO674" s="7"/>
      <c r="CJP674" s="7"/>
      <c r="CJQ674" s="7"/>
      <c r="CJR674" s="7"/>
      <c r="CJS674" s="7"/>
      <c r="CJT674" s="7"/>
      <c r="CJU674" s="7"/>
      <c r="CJV674" s="7"/>
      <c r="CJW674" s="7"/>
      <c r="CJX674" s="7"/>
      <c r="CJY674" s="7"/>
      <c r="CJZ674" s="7"/>
      <c r="CKA674" s="7"/>
      <c r="CKB674" s="7"/>
      <c r="CKC674" s="7"/>
      <c r="CKD674" s="7"/>
      <c r="CKE674" s="7"/>
      <c r="CKF674" s="7"/>
      <c r="CKG674" s="7"/>
      <c r="CKH674" s="7"/>
      <c r="CKI674" s="7"/>
      <c r="CKJ674" s="7"/>
      <c r="CKK674" s="7"/>
      <c r="CKL674" s="7"/>
      <c r="CKM674" s="7"/>
      <c r="CKN674" s="7"/>
      <c r="CKO674" s="7"/>
      <c r="CKP674" s="7"/>
      <c r="CKQ674" s="7"/>
      <c r="CKR674" s="7"/>
      <c r="CKS674" s="7"/>
      <c r="CKT674" s="7"/>
      <c r="CKU674" s="7"/>
      <c r="CKV674" s="7"/>
      <c r="CKW674" s="7"/>
      <c r="CKX674" s="7"/>
      <c r="CKY674" s="7"/>
      <c r="CKZ674" s="7"/>
      <c r="CLA674" s="7"/>
      <c r="CLB674" s="7"/>
      <c r="CLC674" s="7"/>
      <c r="CLD674" s="7"/>
      <c r="CLE674" s="7"/>
      <c r="CLF674" s="7"/>
      <c r="CLG674" s="7"/>
      <c r="CLH674" s="7"/>
      <c r="CLI674" s="7"/>
      <c r="CLJ674" s="7"/>
      <c r="CLK674" s="7"/>
      <c r="CLL674" s="7"/>
      <c r="CLM674" s="7"/>
      <c r="CLN674" s="7"/>
      <c r="CLO674" s="7"/>
      <c r="CLP674" s="7"/>
      <c r="CLQ674" s="7"/>
      <c r="CLR674" s="7"/>
      <c r="CLS674" s="7"/>
      <c r="CLT674" s="7"/>
      <c r="CLU674" s="7"/>
      <c r="CLV674" s="7"/>
      <c r="CLW674" s="7"/>
      <c r="CLX674" s="7"/>
      <c r="CLY674" s="7"/>
      <c r="CLZ674" s="7"/>
      <c r="CMA674" s="7"/>
      <c r="CMB674" s="7"/>
      <c r="CMC674" s="7"/>
      <c r="CMD674" s="7"/>
      <c r="CME674" s="7"/>
      <c r="CMF674" s="7"/>
      <c r="CMG674" s="7"/>
      <c r="CMH674" s="7"/>
      <c r="CMI674" s="7"/>
      <c r="CMJ674" s="7"/>
      <c r="CMK674" s="7"/>
      <c r="CML674" s="7"/>
      <c r="CMM674" s="7"/>
      <c r="CMN674" s="7"/>
      <c r="CMO674" s="7"/>
      <c r="CMP674" s="7"/>
      <c r="CMQ674" s="7"/>
      <c r="CMR674" s="7"/>
      <c r="CMS674" s="7"/>
      <c r="CMT674" s="7"/>
      <c r="CMU674" s="7"/>
      <c r="CMV674" s="7"/>
      <c r="CMW674" s="7"/>
      <c r="CMX674" s="7"/>
      <c r="CMY674" s="7"/>
      <c r="CMZ674" s="7"/>
      <c r="CNA674" s="7"/>
      <c r="CNB674" s="7"/>
      <c r="CNC674" s="7"/>
      <c r="CND674" s="7"/>
      <c r="CNE674" s="7"/>
      <c r="CNF674" s="7"/>
      <c r="CNG674" s="7"/>
      <c r="CNH674" s="7"/>
      <c r="CNI674" s="7"/>
      <c r="CNJ674" s="7"/>
      <c r="CNK674" s="7"/>
      <c r="CNL674" s="7"/>
      <c r="CNM674" s="7"/>
      <c r="CNN674" s="7"/>
      <c r="CNO674" s="7"/>
      <c r="CNP674" s="7"/>
      <c r="CNQ674" s="7"/>
      <c r="CNR674" s="7"/>
      <c r="CNS674" s="7"/>
      <c r="CNT674" s="7"/>
      <c r="CNU674" s="7"/>
      <c r="CNV674" s="7"/>
      <c r="CNW674" s="7"/>
      <c r="CNX674" s="7"/>
      <c r="CNY674" s="7"/>
      <c r="CNZ674" s="7"/>
      <c r="COA674" s="7"/>
      <c r="COB674" s="7"/>
      <c r="COC674" s="7"/>
      <c r="COD674" s="7"/>
      <c r="COE674" s="7"/>
      <c r="COF674" s="7"/>
      <c r="COG674" s="7"/>
      <c r="COH674" s="7"/>
      <c r="COI674" s="7"/>
      <c r="COJ674" s="7"/>
      <c r="COK674" s="7"/>
      <c r="COL674" s="7"/>
      <c r="COM674" s="7"/>
      <c r="CON674" s="7"/>
      <c r="COO674" s="7"/>
      <c r="COP674" s="7"/>
      <c r="COQ674" s="7"/>
      <c r="COR674" s="7"/>
      <c r="COS674" s="7"/>
      <c r="COT674" s="7"/>
      <c r="COU674" s="7"/>
      <c r="COV674" s="7"/>
      <c r="COW674" s="7"/>
      <c r="COX674" s="7"/>
      <c r="COY674" s="7"/>
      <c r="COZ674" s="7"/>
      <c r="CPA674" s="7"/>
      <c r="CPB674" s="7"/>
      <c r="CPC674" s="7"/>
      <c r="CPD674" s="7"/>
      <c r="CPE674" s="7"/>
      <c r="CPF674" s="7"/>
      <c r="CPG674" s="7"/>
      <c r="CPH674" s="7"/>
      <c r="CPI674" s="7"/>
      <c r="CPJ674" s="7"/>
      <c r="CPK674" s="7"/>
      <c r="CPL674" s="7"/>
      <c r="CPM674" s="7"/>
      <c r="CPN674" s="7"/>
      <c r="CPO674" s="7"/>
      <c r="CPP674" s="7"/>
      <c r="CPQ674" s="7"/>
      <c r="CPR674" s="7"/>
      <c r="CPS674" s="7"/>
      <c r="CPT674" s="7"/>
      <c r="CPU674" s="7"/>
      <c r="CPV674" s="7"/>
      <c r="CPW674" s="7"/>
      <c r="CPX674" s="7"/>
      <c r="CPY674" s="7"/>
      <c r="CPZ674" s="7"/>
      <c r="CQA674" s="7"/>
      <c r="CQB674" s="7"/>
      <c r="CQC674" s="7"/>
      <c r="CQD674" s="7"/>
      <c r="CQE674" s="7"/>
      <c r="CQF674" s="7"/>
      <c r="CQG674" s="7"/>
      <c r="CQH674" s="7"/>
      <c r="CQI674" s="7"/>
      <c r="CQJ674" s="7"/>
      <c r="CQK674" s="7"/>
      <c r="CQL674" s="7"/>
      <c r="CQM674" s="7"/>
      <c r="CQN674" s="7"/>
      <c r="CQO674" s="7"/>
      <c r="CQP674" s="7"/>
      <c r="CQQ674" s="7"/>
      <c r="CQR674" s="7"/>
      <c r="CQS674" s="7"/>
      <c r="CQT674" s="7"/>
      <c r="CQU674" s="7"/>
      <c r="CQV674" s="7"/>
      <c r="CQW674" s="7"/>
      <c r="CQX674" s="7"/>
      <c r="CQY674" s="7"/>
      <c r="CQZ674" s="7"/>
      <c r="CRA674" s="7"/>
      <c r="CRB674" s="7"/>
      <c r="CRC674" s="7"/>
      <c r="CRD674" s="7"/>
      <c r="CRE674" s="7"/>
      <c r="CRF674" s="7"/>
      <c r="CRG674" s="7"/>
      <c r="CRH674" s="7"/>
      <c r="CRI674" s="7"/>
      <c r="CRJ674" s="7"/>
      <c r="CRK674" s="7"/>
      <c r="CRL674" s="7"/>
      <c r="CRM674" s="7"/>
      <c r="CRN674" s="7"/>
      <c r="CRO674" s="7"/>
      <c r="CRP674" s="7"/>
      <c r="CRQ674" s="7"/>
      <c r="CRR674" s="7"/>
      <c r="CRS674" s="7"/>
      <c r="CRT674" s="7"/>
      <c r="CRU674" s="7"/>
      <c r="CRV674" s="7"/>
      <c r="CRW674" s="7"/>
      <c r="CRX674" s="7"/>
      <c r="CRY674" s="7"/>
      <c r="CRZ674" s="7"/>
      <c r="CSA674" s="7"/>
      <c r="CSB674" s="7"/>
      <c r="CSC674" s="7"/>
      <c r="CSD674" s="7"/>
      <c r="CSE674" s="7"/>
      <c r="CSF674" s="7"/>
      <c r="CSG674" s="7"/>
      <c r="CSH674" s="7"/>
      <c r="CSI674" s="7"/>
      <c r="CSJ674" s="7"/>
      <c r="CSK674" s="7"/>
      <c r="CSL674" s="7"/>
      <c r="CSM674" s="7"/>
      <c r="CSN674" s="7"/>
      <c r="CSO674" s="7"/>
      <c r="CSP674" s="7"/>
      <c r="CSQ674" s="7"/>
      <c r="CSR674" s="7"/>
      <c r="CSS674" s="7"/>
      <c r="CST674" s="7"/>
      <c r="CSU674" s="7"/>
      <c r="CSV674" s="7"/>
      <c r="CSW674" s="7"/>
      <c r="CSX674" s="7"/>
      <c r="CSY674" s="7"/>
      <c r="CSZ674" s="7"/>
      <c r="CTA674" s="7"/>
      <c r="CTB674" s="7"/>
      <c r="CTC674" s="7"/>
      <c r="CTD674" s="7"/>
      <c r="CTE674" s="7"/>
      <c r="CTF674" s="7"/>
      <c r="CTG674" s="7"/>
      <c r="CTH674" s="7"/>
      <c r="CTI674" s="7"/>
      <c r="CTJ674" s="7"/>
      <c r="CTK674" s="7"/>
      <c r="CTL674" s="7"/>
      <c r="CTM674" s="7"/>
      <c r="CTN674" s="7"/>
      <c r="CTO674" s="7"/>
      <c r="CTP674" s="7"/>
      <c r="CTQ674" s="7"/>
      <c r="CTR674" s="7"/>
      <c r="CTS674" s="7"/>
      <c r="CTT674" s="7"/>
      <c r="CTU674" s="7"/>
      <c r="CTV674" s="7"/>
      <c r="CTW674" s="7"/>
      <c r="CTX674" s="7"/>
      <c r="CTY674" s="7"/>
      <c r="CTZ674" s="7"/>
      <c r="CUA674" s="7"/>
      <c r="CUB674" s="7"/>
      <c r="CUC674" s="7"/>
      <c r="CUD674" s="7"/>
      <c r="CUE674" s="7"/>
      <c r="CUF674" s="7"/>
      <c r="CUG674" s="7"/>
      <c r="CUH674" s="7"/>
      <c r="CUI674" s="7"/>
      <c r="CUJ674" s="7"/>
      <c r="CUK674" s="7"/>
      <c r="CUL674" s="7"/>
      <c r="CUM674" s="7"/>
      <c r="CUN674" s="7"/>
      <c r="CUO674" s="7"/>
      <c r="CUP674" s="7"/>
      <c r="CUQ674" s="7"/>
      <c r="CUR674" s="7"/>
      <c r="CUS674" s="7"/>
      <c r="CUT674" s="7"/>
      <c r="CUU674" s="7"/>
      <c r="CUV674" s="7"/>
      <c r="CUW674" s="7"/>
      <c r="CUX674" s="7"/>
      <c r="CUY674" s="7"/>
      <c r="CUZ674" s="7"/>
      <c r="CVA674" s="7"/>
      <c r="CVB674" s="7"/>
      <c r="CVC674" s="7"/>
      <c r="CVD674" s="7"/>
      <c r="CVE674" s="7"/>
      <c r="CVF674" s="7"/>
      <c r="CVG674" s="7"/>
      <c r="CVH674" s="7"/>
      <c r="CVI674" s="7"/>
      <c r="CVJ674" s="7"/>
      <c r="CVK674" s="7"/>
      <c r="CVL674" s="7"/>
      <c r="CVM674" s="7"/>
      <c r="CVN674" s="7"/>
      <c r="CVO674" s="7"/>
      <c r="CVP674" s="7"/>
      <c r="CVQ674" s="7"/>
      <c r="CVR674" s="7"/>
      <c r="CVS674" s="7"/>
      <c r="CVT674" s="7"/>
      <c r="CVU674" s="7"/>
      <c r="CVV674" s="7"/>
      <c r="CVW674" s="7"/>
      <c r="CVX674" s="7"/>
      <c r="CVY674" s="7"/>
      <c r="CVZ674" s="7"/>
      <c r="CWA674" s="7"/>
      <c r="CWB674" s="7"/>
      <c r="CWC674" s="7"/>
      <c r="CWD674" s="7"/>
      <c r="CWE674" s="7"/>
      <c r="CWF674" s="7"/>
      <c r="CWG674" s="7"/>
      <c r="CWH674" s="7"/>
      <c r="CWI674" s="7"/>
      <c r="CWJ674" s="7"/>
      <c r="CWK674" s="7"/>
      <c r="CWL674" s="7"/>
      <c r="CWM674" s="7"/>
      <c r="CWN674" s="7"/>
      <c r="CWO674" s="7"/>
      <c r="CWP674" s="7"/>
      <c r="CWQ674" s="7"/>
      <c r="CWR674" s="7"/>
      <c r="CWS674" s="7"/>
      <c r="CWT674" s="7"/>
      <c r="CWU674" s="7"/>
      <c r="CWV674" s="7"/>
      <c r="CWW674" s="7"/>
      <c r="CWX674" s="7"/>
      <c r="CWY674" s="7"/>
      <c r="CWZ674" s="7"/>
      <c r="CXA674" s="7"/>
      <c r="CXB674" s="7"/>
      <c r="CXC674" s="7"/>
      <c r="CXD674" s="7"/>
      <c r="CXE674" s="7"/>
      <c r="CXF674" s="7"/>
      <c r="CXG674" s="7"/>
      <c r="CXH674" s="7"/>
      <c r="CXI674" s="7"/>
      <c r="CXJ674" s="7"/>
      <c r="CXK674" s="7"/>
      <c r="CXL674" s="7"/>
      <c r="CXM674" s="7"/>
      <c r="CXN674" s="7"/>
      <c r="CXO674" s="7"/>
      <c r="CXP674" s="7"/>
      <c r="CXQ674" s="7"/>
      <c r="CXR674" s="7"/>
      <c r="CXS674" s="7"/>
      <c r="CXT674" s="7"/>
      <c r="CXU674" s="7"/>
      <c r="CXV674" s="7"/>
      <c r="CXW674" s="7"/>
      <c r="CXX674" s="7"/>
      <c r="CXY674" s="7"/>
      <c r="CXZ674" s="7"/>
      <c r="CYA674" s="7"/>
      <c r="CYB674" s="7"/>
      <c r="CYC674" s="7"/>
      <c r="CYD674" s="7"/>
      <c r="CYE674" s="7"/>
      <c r="CYF674" s="7"/>
      <c r="CYG674" s="7"/>
      <c r="CYH674" s="7"/>
      <c r="CYI674" s="7"/>
      <c r="CYJ674" s="7"/>
      <c r="CYK674" s="7"/>
      <c r="CYL674" s="7"/>
      <c r="CYM674" s="7"/>
      <c r="CYN674" s="7"/>
      <c r="CYO674" s="7"/>
      <c r="CYP674" s="7"/>
      <c r="CYQ674" s="7"/>
      <c r="CYR674" s="7"/>
      <c r="CYS674" s="7"/>
      <c r="CYT674" s="7"/>
      <c r="CYU674" s="7"/>
      <c r="CYV674" s="7"/>
      <c r="CYW674" s="7"/>
      <c r="CYX674" s="7"/>
      <c r="CYY674" s="7"/>
      <c r="CYZ674" s="7"/>
      <c r="CZA674" s="7"/>
      <c r="CZB674" s="7"/>
      <c r="CZC674" s="7"/>
      <c r="CZD674" s="7"/>
      <c r="CZE674" s="7"/>
      <c r="CZF674" s="7"/>
      <c r="CZG674" s="7"/>
      <c r="CZH674" s="7"/>
      <c r="CZI674" s="7"/>
      <c r="CZJ674" s="7"/>
      <c r="CZK674" s="7"/>
      <c r="CZL674" s="7"/>
      <c r="CZM674" s="7"/>
      <c r="CZN674" s="7"/>
      <c r="CZO674" s="7"/>
      <c r="CZP674" s="7"/>
      <c r="CZQ674" s="7"/>
      <c r="CZR674" s="7"/>
      <c r="CZS674" s="7"/>
      <c r="CZT674" s="7"/>
      <c r="CZU674" s="7"/>
      <c r="CZV674" s="7"/>
      <c r="CZW674" s="7"/>
      <c r="CZX674" s="7"/>
      <c r="CZY674" s="7"/>
      <c r="CZZ674" s="7"/>
      <c r="DAA674" s="7"/>
      <c r="DAB674" s="7"/>
      <c r="DAC674" s="7"/>
      <c r="DAD674" s="7"/>
      <c r="DAE674" s="7"/>
      <c r="DAF674" s="7"/>
      <c r="DAG674" s="7"/>
      <c r="DAH674" s="7"/>
      <c r="DAI674" s="7"/>
      <c r="DAJ674" s="7"/>
      <c r="DAK674" s="7"/>
      <c r="DAL674" s="7"/>
      <c r="DAM674" s="7"/>
      <c r="DAN674" s="7"/>
      <c r="DAO674" s="7"/>
      <c r="DAP674" s="7"/>
      <c r="DAQ674" s="7"/>
      <c r="DAR674" s="7"/>
      <c r="DAS674" s="7"/>
      <c r="DAT674" s="7"/>
      <c r="DAU674" s="7"/>
      <c r="DAV674" s="7"/>
      <c r="DAW674" s="7"/>
      <c r="DAX674" s="7"/>
      <c r="DAY674" s="7"/>
      <c r="DAZ674" s="7"/>
      <c r="DBA674" s="7"/>
      <c r="DBB674" s="7"/>
      <c r="DBC674" s="7"/>
      <c r="DBD674" s="7"/>
      <c r="DBE674" s="7"/>
      <c r="DBF674" s="7"/>
      <c r="DBG674" s="7"/>
      <c r="DBH674" s="7"/>
      <c r="DBI674" s="7"/>
      <c r="DBJ674" s="7"/>
      <c r="DBK674" s="7"/>
      <c r="DBL674" s="7"/>
      <c r="DBM674" s="7"/>
      <c r="DBN674" s="7"/>
      <c r="DBO674" s="7"/>
      <c r="DBP674" s="7"/>
      <c r="DBQ674" s="7"/>
      <c r="DBR674" s="7"/>
      <c r="DBS674" s="7"/>
      <c r="DBT674" s="7"/>
      <c r="DBU674" s="7"/>
      <c r="DBV674" s="7"/>
      <c r="DBW674" s="7"/>
      <c r="DBX674" s="7"/>
      <c r="DBY674" s="7"/>
      <c r="DBZ674" s="7"/>
      <c r="DCA674" s="7"/>
      <c r="DCB674" s="7"/>
      <c r="DCC674" s="7"/>
      <c r="DCD674" s="7"/>
      <c r="DCE674" s="7"/>
      <c r="DCF674" s="7"/>
      <c r="DCG674" s="7"/>
      <c r="DCH674" s="7"/>
      <c r="DCI674" s="7"/>
      <c r="DCJ674" s="7"/>
      <c r="DCK674" s="7"/>
      <c r="DCL674" s="7"/>
      <c r="DCM674" s="7"/>
      <c r="DCN674" s="7"/>
      <c r="DCO674" s="7"/>
      <c r="DCP674" s="7"/>
      <c r="DCQ674" s="7"/>
      <c r="DCR674" s="7"/>
      <c r="DCS674" s="7"/>
      <c r="DCT674" s="7"/>
      <c r="DCU674" s="7"/>
      <c r="DCV674" s="7"/>
      <c r="DCW674" s="7"/>
      <c r="DCX674" s="7"/>
      <c r="DCY674" s="7"/>
      <c r="DCZ674" s="7"/>
      <c r="DDA674" s="7"/>
      <c r="DDB674" s="7"/>
      <c r="DDC674" s="7"/>
      <c r="DDD674" s="7"/>
      <c r="DDE674" s="7"/>
      <c r="DDF674" s="7"/>
      <c r="DDG674" s="7"/>
      <c r="DDH674" s="7"/>
      <c r="DDI674" s="7"/>
      <c r="DDJ674" s="7"/>
      <c r="DDK674" s="7"/>
      <c r="DDL674" s="7"/>
      <c r="DDM674" s="7"/>
      <c r="DDN674" s="7"/>
      <c r="DDO674" s="7"/>
      <c r="DDP674" s="7"/>
      <c r="DDQ674" s="7"/>
      <c r="DDR674" s="7"/>
      <c r="DDS674" s="7"/>
      <c r="DDT674" s="7"/>
      <c r="DDU674" s="7"/>
      <c r="DDV674" s="7"/>
      <c r="DDW674" s="7"/>
      <c r="DDX674" s="7"/>
      <c r="DDY674" s="7"/>
      <c r="DDZ674" s="7"/>
      <c r="DEA674" s="7"/>
      <c r="DEB674" s="7"/>
      <c r="DEC674" s="7"/>
      <c r="DED674" s="7"/>
      <c r="DEE674" s="7"/>
      <c r="DEF674" s="7"/>
      <c r="DEG674" s="7"/>
      <c r="DEH674" s="7"/>
      <c r="DEI674" s="7"/>
      <c r="DEJ674" s="7"/>
      <c r="DEK674" s="7"/>
      <c r="DEL674" s="7"/>
      <c r="DEM674" s="7"/>
      <c r="DEN674" s="7"/>
      <c r="DEO674" s="7"/>
      <c r="DEP674" s="7"/>
      <c r="DEQ674" s="7"/>
      <c r="DER674" s="7"/>
      <c r="DES674" s="7"/>
      <c r="DET674" s="7"/>
      <c r="DEU674" s="7"/>
      <c r="DEV674" s="7"/>
      <c r="DEW674" s="7"/>
      <c r="DEX674" s="7"/>
      <c r="DEY674" s="7"/>
      <c r="DEZ674" s="7"/>
      <c r="DFA674" s="7"/>
      <c r="DFB674" s="7"/>
      <c r="DFC674" s="7"/>
      <c r="DFD674" s="7"/>
      <c r="DFE674" s="7"/>
      <c r="DFF674" s="7"/>
      <c r="DFG674" s="7"/>
      <c r="DFH674" s="7"/>
      <c r="DFI674" s="7"/>
      <c r="DFJ674" s="7"/>
      <c r="DFK674" s="7"/>
      <c r="DFL674" s="7"/>
      <c r="DFM674" s="7"/>
      <c r="DFN674" s="7"/>
      <c r="DFO674" s="7"/>
      <c r="DFP674" s="7"/>
      <c r="DFQ674" s="7"/>
      <c r="DFR674" s="7"/>
      <c r="DFS674" s="7"/>
      <c r="DFT674" s="7"/>
      <c r="DFU674" s="7"/>
      <c r="DFV674" s="7"/>
      <c r="DFW674" s="7"/>
      <c r="DFX674" s="7"/>
      <c r="DFY674" s="7"/>
      <c r="DFZ674" s="7"/>
      <c r="DGA674" s="7"/>
      <c r="DGB674" s="7"/>
      <c r="DGC674" s="7"/>
      <c r="DGD674" s="7"/>
      <c r="DGE674" s="7"/>
      <c r="DGF674" s="7"/>
      <c r="DGG674" s="7"/>
      <c r="DGH674" s="7"/>
      <c r="DGI674" s="7"/>
      <c r="DGJ674" s="7"/>
      <c r="DGK674" s="7"/>
      <c r="DGL674" s="7"/>
      <c r="DGM674" s="7"/>
      <c r="DGN674" s="7"/>
      <c r="DGO674" s="7"/>
      <c r="DGP674" s="7"/>
      <c r="DGQ674" s="7"/>
      <c r="DGR674" s="7"/>
      <c r="DGS674" s="7"/>
      <c r="DGT674" s="7"/>
      <c r="DGU674" s="7"/>
      <c r="DGV674" s="7"/>
      <c r="DGW674" s="7"/>
      <c r="DGX674" s="7"/>
      <c r="DGY674" s="7"/>
      <c r="DGZ674" s="7"/>
      <c r="DHA674" s="7"/>
      <c r="DHB674" s="7"/>
      <c r="DHC674" s="7"/>
      <c r="DHD674" s="7"/>
      <c r="DHE674" s="7"/>
      <c r="DHF674" s="7"/>
      <c r="DHG674" s="7"/>
      <c r="DHH674" s="7"/>
      <c r="DHI674" s="7"/>
      <c r="DHJ674" s="7"/>
      <c r="DHK674" s="7"/>
      <c r="DHL674" s="7"/>
      <c r="DHM674" s="7"/>
      <c r="DHN674" s="7"/>
      <c r="DHO674" s="7"/>
      <c r="DHP674" s="7"/>
      <c r="DHQ674" s="7"/>
      <c r="DHR674" s="7"/>
      <c r="DHS674" s="7"/>
      <c r="DHT674" s="7"/>
      <c r="DHU674" s="7"/>
      <c r="DHV674" s="7"/>
      <c r="DHW674" s="7"/>
      <c r="DHX674" s="7"/>
      <c r="DHY674" s="7"/>
      <c r="DHZ674" s="7"/>
      <c r="DIA674" s="7"/>
      <c r="DIB674" s="7"/>
      <c r="DIC674" s="7"/>
      <c r="DID674" s="7"/>
      <c r="DIE674" s="7"/>
      <c r="DIF674" s="7"/>
      <c r="DIG674" s="7"/>
      <c r="DIH674" s="7"/>
      <c r="DII674" s="7"/>
      <c r="DIJ674" s="7"/>
      <c r="DIK674" s="7"/>
      <c r="DIL674" s="7"/>
      <c r="DIM674" s="7"/>
      <c r="DIN674" s="7"/>
      <c r="DIO674" s="7"/>
      <c r="DIP674" s="7"/>
      <c r="DIQ674" s="7"/>
      <c r="DIR674" s="7"/>
      <c r="DIS674" s="7"/>
      <c r="DIT674" s="7"/>
      <c r="DIU674" s="7"/>
      <c r="DIV674" s="7"/>
      <c r="DIW674" s="7"/>
      <c r="DIX674" s="7"/>
      <c r="DIY674" s="7"/>
      <c r="DIZ674" s="7"/>
      <c r="DJA674" s="7"/>
      <c r="DJB674" s="7"/>
      <c r="DJC674" s="7"/>
      <c r="DJD674" s="7"/>
      <c r="DJE674" s="7"/>
      <c r="DJF674" s="7"/>
      <c r="DJG674" s="7"/>
      <c r="DJH674" s="7"/>
      <c r="DJI674" s="7"/>
      <c r="DJJ674" s="7"/>
      <c r="DJK674" s="7"/>
      <c r="DJL674" s="7"/>
      <c r="DJM674" s="7"/>
      <c r="DJN674" s="7"/>
      <c r="DJO674" s="7"/>
      <c r="DJP674" s="7"/>
      <c r="DJQ674" s="7"/>
      <c r="DJR674" s="7"/>
      <c r="DJS674" s="7"/>
      <c r="DJT674" s="7"/>
      <c r="DJU674" s="7"/>
      <c r="DJV674" s="7"/>
      <c r="DJW674" s="7"/>
      <c r="DJX674" s="7"/>
      <c r="DJY674" s="7"/>
      <c r="DJZ674" s="7"/>
      <c r="DKA674" s="7"/>
      <c r="DKB674" s="7"/>
      <c r="DKC674" s="7"/>
      <c r="DKD674" s="7"/>
      <c r="DKE674" s="7"/>
      <c r="DKF674" s="7"/>
      <c r="DKG674" s="7"/>
      <c r="DKH674" s="7"/>
      <c r="DKI674" s="7"/>
      <c r="DKJ674" s="7"/>
      <c r="DKK674" s="7"/>
      <c r="DKL674" s="7"/>
      <c r="DKM674" s="7"/>
      <c r="DKN674" s="7"/>
      <c r="DKO674" s="7"/>
      <c r="DKP674" s="7"/>
      <c r="DKQ674" s="7"/>
      <c r="DKR674" s="7"/>
      <c r="DKS674" s="7"/>
      <c r="DKT674" s="7"/>
      <c r="DKU674" s="7"/>
      <c r="DKV674" s="7"/>
      <c r="DKW674" s="7"/>
      <c r="DKX674" s="7"/>
      <c r="DKY674" s="7"/>
      <c r="DKZ674" s="7"/>
      <c r="DLA674" s="7"/>
      <c r="DLB674" s="7"/>
      <c r="DLC674" s="7"/>
      <c r="DLD674" s="7"/>
      <c r="DLE674" s="7"/>
      <c r="DLF674" s="7"/>
      <c r="DLG674" s="7"/>
      <c r="DLH674" s="7"/>
      <c r="DLI674" s="7"/>
      <c r="DLJ674" s="7"/>
      <c r="DLK674" s="7"/>
      <c r="DLL674" s="7"/>
      <c r="DLM674" s="7"/>
      <c r="DLN674" s="7"/>
      <c r="DLO674" s="7"/>
      <c r="DLP674" s="7"/>
      <c r="DLQ674" s="7"/>
      <c r="DLR674" s="7"/>
      <c r="DLS674" s="7"/>
      <c r="DLT674" s="7"/>
      <c r="DLU674" s="7"/>
      <c r="DLV674" s="7"/>
      <c r="DLW674" s="7"/>
      <c r="DLX674" s="7"/>
      <c r="DLY674" s="7"/>
      <c r="DLZ674" s="7"/>
      <c r="DMA674" s="7"/>
      <c r="DMB674" s="7"/>
      <c r="DMC674" s="7"/>
      <c r="DMD674" s="7"/>
      <c r="DME674" s="7"/>
      <c r="DMF674" s="7"/>
      <c r="DMG674" s="7"/>
      <c r="DMH674" s="7"/>
      <c r="DMI674" s="7"/>
      <c r="DMJ674" s="7"/>
      <c r="DMK674" s="7"/>
      <c r="DML674" s="7"/>
      <c r="DMM674" s="7"/>
      <c r="DMN674" s="7"/>
      <c r="DMO674" s="7"/>
      <c r="DMP674" s="7"/>
      <c r="DMQ674" s="7"/>
      <c r="DMR674" s="7"/>
      <c r="DMS674" s="7"/>
      <c r="DMT674" s="7"/>
      <c r="DMU674" s="7"/>
      <c r="DMV674" s="7"/>
      <c r="DMW674" s="7"/>
      <c r="DMX674" s="7"/>
      <c r="DMY674" s="7"/>
      <c r="DMZ674" s="7"/>
      <c r="DNA674" s="7"/>
      <c r="DNB674" s="7"/>
      <c r="DNC674" s="7"/>
      <c r="DND674" s="7"/>
      <c r="DNE674" s="7"/>
      <c r="DNF674" s="7"/>
      <c r="DNG674" s="7"/>
      <c r="DNH674" s="7"/>
      <c r="DNI674" s="7"/>
      <c r="DNJ674" s="7"/>
      <c r="DNK674" s="7"/>
      <c r="DNL674" s="7"/>
      <c r="DNM674" s="7"/>
      <c r="DNN674" s="7"/>
      <c r="DNO674" s="7"/>
      <c r="DNP674" s="7"/>
      <c r="DNQ674" s="7"/>
      <c r="DNR674" s="7"/>
      <c r="DNS674" s="7"/>
      <c r="DNT674" s="7"/>
      <c r="DNU674" s="7"/>
      <c r="DNV674" s="7"/>
      <c r="DNW674" s="7"/>
      <c r="DNX674" s="7"/>
      <c r="DNY674" s="7"/>
      <c r="DNZ674" s="7"/>
      <c r="DOA674" s="7"/>
      <c r="DOB674" s="7"/>
      <c r="DOC674" s="7"/>
      <c r="DOD674" s="7"/>
      <c r="DOE674" s="7"/>
      <c r="DOF674" s="7"/>
      <c r="DOG674" s="7"/>
      <c r="DOH674" s="7"/>
      <c r="DOI674" s="7"/>
      <c r="DOJ674" s="7"/>
      <c r="DOK674" s="7"/>
      <c r="DOL674" s="7"/>
      <c r="DOM674" s="7"/>
      <c r="DON674" s="7"/>
      <c r="DOO674" s="7"/>
      <c r="DOP674" s="7"/>
      <c r="DOQ674" s="7"/>
      <c r="DOR674" s="7"/>
      <c r="DOS674" s="7"/>
      <c r="DOT674" s="7"/>
      <c r="DOU674" s="7"/>
      <c r="DOV674" s="7"/>
      <c r="DOW674" s="7"/>
      <c r="DOX674" s="7"/>
      <c r="DOY674" s="7"/>
      <c r="DOZ674" s="7"/>
      <c r="DPA674" s="7"/>
      <c r="DPB674" s="7"/>
      <c r="DPC674" s="7"/>
      <c r="DPD674" s="7"/>
      <c r="DPE674" s="7"/>
      <c r="DPF674" s="7"/>
      <c r="DPG674" s="7"/>
      <c r="DPH674" s="7"/>
      <c r="DPI674" s="7"/>
      <c r="DPJ674" s="7"/>
      <c r="DPK674" s="7"/>
      <c r="DPL674" s="7"/>
      <c r="DPM674" s="7"/>
      <c r="DPN674" s="7"/>
      <c r="DPO674" s="7"/>
      <c r="DPP674" s="7"/>
      <c r="DPQ674" s="7"/>
      <c r="DPR674" s="7"/>
      <c r="DPS674" s="7"/>
      <c r="DPT674" s="7"/>
      <c r="DPU674" s="7"/>
      <c r="DPV674" s="7"/>
      <c r="DPW674" s="7"/>
      <c r="DPX674" s="7"/>
      <c r="DPY674" s="7"/>
      <c r="DPZ674" s="7"/>
      <c r="DQA674" s="7"/>
      <c r="DQB674" s="7"/>
      <c r="DQC674" s="7"/>
      <c r="DQD674" s="7"/>
      <c r="DQE674" s="7"/>
      <c r="DQF674" s="7"/>
      <c r="DQG674" s="7"/>
      <c r="DQH674" s="7"/>
      <c r="DQI674" s="7"/>
      <c r="DQJ674" s="7"/>
      <c r="DQK674" s="7"/>
      <c r="DQL674" s="7"/>
      <c r="DQM674" s="7"/>
      <c r="DQN674" s="7"/>
      <c r="DQO674" s="7"/>
      <c r="DQP674" s="7"/>
      <c r="DQQ674" s="7"/>
      <c r="DQR674" s="7"/>
      <c r="DQS674" s="7"/>
      <c r="DQT674" s="7"/>
      <c r="DQU674" s="7"/>
      <c r="DQV674" s="7"/>
      <c r="DQW674" s="7"/>
      <c r="DQX674" s="7"/>
      <c r="DQY674" s="7"/>
      <c r="DQZ674" s="7"/>
      <c r="DRA674" s="7"/>
      <c r="DRB674" s="7"/>
      <c r="DRC674" s="7"/>
      <c r="DRD674" s="7"/>
      <c r="DRE674" s="7"/>
      <c r="DRF674" s="7"/>
      <c r="DRG674" s="7"/>
      <c r="DRH674" s="7"/>
      <c r="DRI674" s="7"/>
      <c r="DRJ674" s="7"/>
      <c r="DRK674" s="7"/>
      <c r="DRL674" s="7"/>
      <c r="DRM674" s="7"/>
      <c r="DRN674" s="7"/>
      <c r="DRO674" s="7"/>
      <c r="DRP674" s="7"/>
      <c r="DRQ674" s="7"/>
      <c r="DRR674" s="7"/>
      <c r="DRS674" s="7"/>
      <c r="DRT674" s="7"/>
      <c r="DRU674" s="7"/>
      <c r="DRV674" s="7"/>
      <c r="DRW674" s="7"/>
      <c r="DRX674" s="7"/>
      <c r="DRY674" s="7"/>
      <c r="DRZ674" s="7"/>
      <c r="DSA674" s="7"/>
      <c r="DSB674" s="7"/>
      <c r="DSC674" s="7"/>
      <c r="DSD674" s="7"/>
      <c r="DSE674" s="7"/>
      <c r="DSF674" s="7"/>
      <c r="DSG674" s="7"/>
      <c r="DSH674" s="7"/>
      <c r="DSI674" s="7"/>
      <c r="DSJ674" s="7"/>
      <c r="DSK674" s="7"/>
      <c r="DSL674" s="7"/>
      <c r="DSM674" s="7"/>
      <c r="DSN674" s="7"/>
      <c r="DSO674" s="7"/>
      <c r="DSP674" s="7"/>
      <c r="DSQ674" s="7"/>
      <c r="DSR674" s="7"/>
      <c r="DSS674" s="7"/>
      <c r="DST674" s="7"/>
      <c r="DSU674" s="7"/>
      <c r="DSV674" s="7"/>
      <c r="DSW674" s="7"/>
      <c r="DSX674" s="7"/>
      <c r="DSY674" s="7"/>
      <c r="DSZ674" s="7"/>
      <c r="DTA674" s="7"/>
      <c r="DTB674" s="7"/>
      <c r="DTC674" s="7"/>
      <c r="DTD674" s="7"/>
      <c r="DTE674" s="7"/>
      <c r="DTF674" s="7"/>
      <c r="DTG674" s="7"/>
      <c r="DTH674" s="7"/>
      <c r="DTI674" s="7"/>
      <c r="DTJ674" s="7"/>
      <c r="DTK674" s="7"/>
      <c r="DTL674" s="7"/>
      <c r="DTM674" s="7"/>
      <c r="DTN674" s="7"/>
      <c r="DTO674" s="7"/>
      <c r="DTP674" s="7"/>
      <c r="DTQ674" s="7"/>
      <c r="DTR674" s="7"/>
      <c r="DTS674" s="7"/>
      <c r="DTT674" s="7"/>
      <c r="DTU674" s="7"/>
      <c r="DTV674" s="7"/>
      <c r="DTW674" s="7"/>
      <c r="DTX674" s="7"/>
      <c r="DTY674" s="7"/>
      <c r="DTZ674" s="7"/>
      <c r="DUA674" s="7"/>
      <c r="DUB674" s="7"/>
      <c r="DUC674" s="7"/>
      <c r="DUD674" s="7"/>
      <c r="DUE674" s="7"/>
      <c r="DUF674" s="7"/>
      <c r="DUG674" s="7"/>
      <c r="DUH674" s="7"/>
      <c r="DUI674" s="7"/>
      <c r="DUJ674" s="7"/>
      <c r="DUK674" s="7"/>
      <c r="DUL674" s="7"/>
      <c r="DUM674" s="7"/>
      <c r="DUN674" s="7"/>
      <c r="DUO674" s="7"/>
      <c r="DUP674" s="7"/>
      <c r="DUQ674" s="7"/>
      <c r="DUR674" s="7"/>
      <c r="DUS674" s="7"/>
      <c r="DUT674" s="7"/>
      <c r="DUU674" s="7"/>
      <c r="DUV674" s="7"/>
      <c r="DUW674" s="7"/>
      <c r="DUX674" s="7"/>
      <c r="DUY674" s="7"/>
      <c r="DUZ674" s="7"/>
      <c r="DVA674" s="7"/>
      <c r="DVB674" s="7"/>
      <c r="DVC674" s="7"/>
      <c r="DVD674" s="7"/>
      <c r="DVE674" s="7"/>
      <c r="DVF674" s="7"/>
      <c r="DVG674" s="7"/>
      <c r="DVH674" s="7"/>
      <c r="DVI674" s="7"/>
      <c r="DVJ674" s="7"/>
      <c r="DVK674" s="7"/>
      <c r="DVL674" s="7"/>
      <c r="DVM674" s="7"/>
      <c r="DVN674" s="7"/>
      <c r="DVO674" s="7"/>
      <c r="DVP674" s="7"/>
      <c r="DVQ674" s="7"/>
      <c r="DVR674" s="7"/>
      <c r="DVS674" s="7"/>
      <c r="DVT674" s="7"/>
      <c r="DVU674" s="7"/>
      <c r="DVV674" s="7"/>
      <c r="DVW674" s="7"/>
      <c r="DVX674" s="7"/>
      <c r="DVY674" s="7"/>
      <c r="DVZ674" s="7"/>
      <c r="DWA674" s="7"/>
      <c r="DWB674" s="7"/>
      <c r="DWC674" s="7"/>
      <c r="DWD674" s="7"/>
      <c r="DWE674" s="7"/>
      <c r="DWF674" s="7"/>
      <c r="DWG674" s="7"/>
      <c r="DWH674" s="7"/>
      <c r="DWI674" s="7"/>
      <c r="DWJ674" s="7"/>
      <c r="DWK674" s="7"/>
      <c r="DWL674" s="7"/>
      <c r="DWM674" s="7"/>
      <c r="DWN674" s="7"/>
      <c r="DWO674" s="7"/>
      <c r="DWP674" s="7"/>
      <c r="DWQ674" s="7"/>
      <c r="DWR674" s="7"/>
      <c r="DWS674" s="7"/>
      <c r="DWT674" s="7"/>
      <c r="DWU674" s="7"/>
      <c r="DWV674" s="7"/>
      <c r="DWW674" s="7"/>
      <c r="DWX674" s="7"/>
      <c r="DWY674" s="7"/>
      <c r="DWZ674" s="7"/>
      <c r="DXA674" s="7"/>
      <c r="DXB674" s="7"/>
      <c r="DXC674" s="7"/>
      <c r="DXD674" s="7"/>
      <c r="DXE674" s="7"/>
      <c r="DXF674" s="7"/>
      <c r="DXG674" s="7"/>
      <c r="DXH674" s="7"/>
      <c r="DXI674" s="7"/>
      <c r="DXJ674" s="7"/>
      <c r="DXK674" s="7"/>
      <c r="DXL674" s="7"/>
      <c r="DXM674" s="7"/>
      <c r="DXN674" s="7"/>
      <c r="DXO674" s="7"/>
      <c r="DXP674" s="7"/>
      <c r="DXQ674" s="7"/>
      <c r="DXR674" s="7"/>
      <c r="DXS674" s="7"/>
      <c r="DXT674" s="7"/>
      <c r="DXU674" s="7"/>
      <c r="DXV674" s="7"/>
      <c r="DXW674" s="7"/>
      <c r="DXX674" s="7"/>
      <c r="DXY674" s="7"/>
      <c r="DXZ674" s="7"/>
      <c r="DYA674" s="7"/>
      <c r="DYB674" s="7"/>
      <c r="DYC674" s="7"/>
      <c r="DYD674" s="7"/>
      <c r="DYE674" s="7"/>
      <c r="DYF674" s="7"/>
      <c r="DYG674" s="7"/>
      <c r="DYH674" s="7"/>
      <c r="DYI674" s="7"/>
      <c r="DYJ674" s="7"/>
      <c r="DYK674" s="7"/>
      <c r="DYL674" s="7"/>
      <c r="DYM674" s="7"/>
      <c r="DYN674" s="7"/>
      <c r="DYO674" s="7"/>
      <c r="DYP674" s="7"/>
      <c r="DYQ674" s="7"/>
      <c r="DYR674" s="7"/>
      <c r="DYS674" s="7"/>
      <c r="DYT674" s="7"/>
      <c r="DYU674" s="7"/>
      <c r="DYV674" s="7"/>
      <c r="DYW674" s="7"/>
      <c r="DYX674" s="7"/>
      <c r="DYY674" s="7"/>
      <c r="DYZ674" s="7"/>
      <c r="DZA674" s="7"/>
      <c r="DZB674" s="7"/>
      <c r="DZC674" s="7"/>
      <c r="DZD674" s="7"/>
      <c r="DZE674" s="7"/>
      <c r="DZF674" s="7"/>
      <c r="DZG674" s="7"/>
      <c r="DZH674" s="7"/>
      <c r="DZI674" s="7"/>
      <c r="DZJ674" s="7"/>
      <c r="DZK674" s="7"/>
      <c r="DZL674" s="7"/>
      <c r="DZM674" s="7"/>
      <c r="DZN674" s="7"/>
      <c r="DZO674" s="7"/>
      <c r="DZP674" s="7"/>
      <c r="DZQ674" s="7"/>
      <c r="DZR674" s="7"/>
      <c r="DZS674" s="7"/>
      <c r="DZT674" s="7"/>
      <c r="DZU674" s="7"/>
      <c r="DZV674" s="7"/>
      <c r="DZW674" s="7"/>
      <c r="DZX674" s="7"/>
      <c r="DZY674" s="7"/>
      <c r="DZZ674" s="7"/>
      <c r="EAA674" s="7"/>
      <c r="EAB674" s="7"/>
      <c r="EAC674" s="7"/>
      <c r="EAD674" s="7"/>
      <c r="EAE674" s="7"/>
      <c r="EAF674" s="7"/>
      <c r="EAG674" s="7"/>
      <c r="EAH674" s="7"/>
      <c r="EAI674" s="7"/>
      <c r="EAJ674" s="7"/>
      <c r="EAK674" s="7"/>
      <c r="EAL674" s="7"/>
      <c r="EAM674" s="7"/>
      <c r="EAN674" s="7"/>
      <c r="EAO674" s="7"/>
      <c r="EAP674" s="7"/>
      <c r="EAQ674" s="7"/>
      <c r="EAR674" s="7"/>
      <c r="EAS674" s="7"/>
      <c r="EAT674" s="7"/>
      <c r="EAU674" s="7"/>
      <c r="EAV674" s="7"/>
      <c r="EAW674" s="7"/>
      <c r="EAX674" s="7"/>
      <c r="EAY674" s="7"/>
      <c r="EAZ674" s="7"/>
      <c r="EBA674" s="7"/>
      <c r="EBB674" s="7"/>
      <c r="EBC674" s="7"/>
      <c r="EBD674" s="7"/>
      <c r="EBE674" s="7"/>
      <c r="EBF674" s="7"/>
      <c r="EBG674" s="7"/>
      <c r="EBH674" s="7"/>
      <c r="EBI674" s="7"/>
      <c r="EBJ674" s="7"/>
      <c r="EBK674" s="7"/>
      <c r="EBL674" s="7"/>
      <c r="EBM674" s="7"/>
      <c r="EBN674" s="7"/>
      <c r="EBO674" s="7"/>
      <c r="EBP674" s="7"/>
      <c r="EBQ674" s="7"/>
      <c r="EBR674" s="7"/>
      <c r="EBS674" s="7"/>
      <c r="EBT674" s="7"/>
      <c r="EBU674" s="7"/>
      <c r="EBV674" s="7"/>
      <c r="EBW674" s="7"/>
      <c r="EBX674" s="7"/>
      <c r="EBY674" s="7"/>
      <c r="EBZ674" s="7"/>
      <c r="ECA674" s="7"/>
      <c r="ECB674" s="7"/>
      <c r="ECC674" s="7"/>
      <c r="ECD674" s="7"/>
      <c r="ECE674" s="7"/>
      <c r="ECF674" s="7"/>
      <c r="ECG674" s="7"/>
      <c r="ECH674" s="7"/>
      <c r="ECI674" s="7"/>
      <c r="ECJ674" s="7"/>
      <c r="ECK674" s="7"/>
      <c r="ECL674" s="7"/>
      <c r="ECM674" s="7"/>
      <c r="ECN674" s="7"/>
      <c r="ECO674" s="7"/>
      <c r="ECP674" s="7"/>
      <c r="ECQ674" s="7"/>
      <c r="ECR674" s="7"/>
      <c r="ECS674" s="7"/>
      <c r="ECT674" s="7"/>
      <c r="ECU674" s="7"/>
      <c r="ECV674" s="7"/>
      <c r="ECW674" s="7"/>
      <c r="ECX674" s="7"/>
      <c r="ECY674" s="7"/>
      <c r="ECZ674" s="7"/>
      <c r="EDA674" s="7"/>
      <c r="EDB674" s="7"/>
      <c r="EDC674" s="7"/>
      <c r="EDD674" s="7"/>
      <c r="EDE674" s="7"/>
      <c r="EDF674" s="7"/>
      <c r="EDG674" s="7"/>
      <c r="EDH674" s="7"/>
      <c r="EDI674" s="7"/>
      <c r="EDJ674" s="7"/>
      <c r="EDK674" s="7"/>
      <c r="EDL674" s="7"/>
      <c r="EDM674" s="7"/>
      <c r="EDN674" s="7"/>
      <c r="EDO674" s="7"/>
      <c r="EDP674" s="7"/>
      <c r="EDQ674" s="7"/>
      <c r="EDR674" s="7"/>
      <c r="EDS674" s="7"/>
      <c r="EDT674" s="7"/>
      <c r="EDU674" s="7"/>
      <c r="EDV674" s="7"/>
      <c r="EDW674" s="7"/>
      <c r="EDX674" s="7"/>
      <c r="EDY674" s="7"/>
      <c r="EDZ674" s="7"/>
      <c r="EEA674" s="7"/>
      <c r="EEB674" s="7"/>
      <c r="EEC674" s="7"/>
      <c r="EED674" s="7"/>
      <c r="EEE674" s="7"/>
      <c r="EEF674" s="7"/>
      <c r="EEG674" s="7"/>
      <c r="EEH674" s="7"/>
      <c r="EEI674" s="7"/>
      <c r="EEJ674" s="7"/>
      <c r="EEK674" s="7"/>
      <c r="EEL674" s="7"/>
      <c r="EEM674" s="7"/>
      <c r="EEN674" s="7"/>
      <c r="EEO674" s="7"/>
      <c r="EEP674" s="7"/>
      <c r="EEQ674" s="7"/>
      <c r="EER674" s="7"/>
      <c r="EES674" s="7"/>
      <c r="EET674" s="7"/>
      <c r="EEU674" s="7"/>
      <c r="EEV674" s="7"/>
      <c r="EEW674" s="7"/>
      <c r="EEX674" s="7"/>
      <c r="EEY674" s="7"/>
      <c r="EEZ674" s="7"/>
      <c r="EFA674" s="7"/>
      <c r="EFB674" s="7"/>
      <c r="EFC674" s="7"/>
      <c r="EFD674" s="7"/>
      <c r="EFE674" s="7"/>
      <c r="EFF674" s="7"/>
      <c r="EFG674" s="7"/>
      <c r="EFH674" s="7"/>
      <c r="EFI674" s="7"/>
      <c r="EFJ674" s="7"/>
      <c r="EFK674" s="7"/>
      <c r="EFL674" s="7"/>
      <c r="EFM674" s="7"/>
      <c r="EFN674" s="7"/>
      <c r="EFO674" s="7"/>
      <c r="EFP674" s="7"/>
      <c r="EFQ674" s="7"/>
      <c r="EFR674" s="7"/>
      <c r="EFS674" s="7"/>
      <c r="EFT674" s="7"/>
      <c r="EFU674" s="7"/>
      <c r="EFV674" s="7"/>
      <c r="EFW674" s="7"/>
      <c r="EFX674" s="7"/>
      <c r="EFY674" s="7"/>
      <c r="EFZ674" s="7"/>
      <c r="EGA674" s="7"/>
      <c r="EGB674" s="7"/>
      <c r="EGC674" s="7"/>
      <c r="EGD674" s="7"/>
      <c r="EGE674" s="7"/>
      <c r="EGF674" s="7"/>
      <c r="EGG674" s="7"/>
      <c r="EGH674" s="7"/>
      <c r="EGI674" s="7"/>
      <c r="EGJ674" s="7"/>
      <c r="EGK674" s="7"/>
      <c r="EGL674" s="7"/>
      <c r="EGM674" s="7"/>
      <c r="EGN674" s="7"/>
      <c r="EGO674" s="7"/>
      <c r="EGP674" s="7"/>
      <c r="EGQ674" s="7"/>
      <c r="EGR674" s="7"/>
      <c r="EGS674" s="7"/>
      <c r="EGT674" s="7"/>
      <c r="EGU674" s="7"/>
      <c r="EGV674" s="7"/>
      <c r="EGW674" s="7"/>
      <c r="EGX674" s="7"/>
      <c r="EGY674" s="7"/>
      <c r="EGZ674" s="7"/>
      <c r="EHA674" s="7"/>
      <c r="EHB674" s="7"/>
      <c r="EHC674" s="7"/>
      <c r="EHD674" s="7"/>
      <c r="EHE674" s="7"/>
      <c r="EHF674" s="7"/>
      <c r="EHG674" s="7"/>
      <c r="EHH674" s="7"/>
      <c r="EHI674" s="7"/>
      <c r="EHJ674" s="7"/>
      <c r="EHK674" s="7"/>
      <c r="EHL674" s="7"/>
      <c r="EHM674" s="7"/>
      <c r="EHN674" s="7"/>
      <c r="EHO674" s="7"/>
      <c r="EHP674" s="7"/>
      <c r="EHQ674" s="7"/>
      <c r="EHR674" s="7"/>
      <c r="EHS674" s="7"/>
      <c r="EHT674" s="7"/>
      <c r="EHU674" s="7"/>
      <c r="EHV674" s="7"/>
      <c r="EHW674" s="7"/>
      <c r="EHX674" s="7"/>
      <c r="EHY674" s="7"/>
      <c r="EHZ674" s="7"/>
      <c r="EIA674" s="7"/>
      <c r="EIB674" s="7"/>
      <c r="EIC674" s="7"/>
      <c r="EID674" s="7"/>
      <c r="EIE674" s="7"/>
      <c r="EIF674" s="7"/>
      <c r="EIG674" s="7"/>
      <c r="EIH674" s="7"/>
      <c r="EII674" s="7"/>
      <c r="EIJ674" s="7"/>
      <c r="EIK674" s="7"/>
      <c r="EIL674" s="7"/>
      <c r="EIM674" s="7"/>
      <c r="EIN674" s="7"/>
      <c r="EIO674" s="7"/>
      <c r="EIP674" s="7"/>
      <c r="EIQ674" s="7"/>
      <c r="EIR674" s="7"/>
      <c r="EIS674" s="7"/>
      <c r="EIT674" s="7"/>
      <c r="EIU674" s="7"/>
      <c r="EIV674" s="7"/>
      <c r="EIW674" s="7"/>
      <c r="EIX674" s="7"/>
      <c r="EIY674" s="7"/>
      <c r="EIZ674" s="7"/>
      <c r="EJA674" s="7"/>
      <c r="EJB674" s="7"/>
      <c r="EJC674" s="7"/>
      <c r="EJD674" s="7"/>
      <c r="EJE674" s="7"/>
      <c r="EJF674" s="7"/>
      <c r="EJG674" s="7"/>
      <c r="EJH674" s="7"/>
      <c r="EJI674" s="7"/>
      <c r="EJJ674" s="7"/>
      <c r="EJK674" s="7"/>
      <c r="EJL674" s="7"/>
      <c r="EJM674" s="7"/>
      <c r="EJN674" s="7"/>
      <c r="EJO674" s="7"/>
      <c r="EJP674" s="7"/>
      <c r="EJQ674" s="7"/>
      <c r="EJR674" s="7"/>
      <c r="EJS674" s="7"/>
      <c r="EJT674" s="7"/>
      <c r="EJU674" s="7"/>
      <c r="EJV674" s="7"/>
      <c r="EJW674" s="7"/>
      <c r="EJX674" s="7"/>
      <c r="EJY674" s="7"/>
      <c r="EJZ674" s="7"/>
      <c r="EKA674" s="7"/>
      <c r="EKB674" s="7"/>
      <c r="EKC674" s="7"/>
      <c r="EKD674" s="7"/>
      <c r="EKE674" s="7"/>
      <c r="EKF674" s="7"/>
      <c r="EKG674" s="7"/>
      <c r="EKH674" s="7"/>
      <c r="EKI674" s="7"/>
      <c r="EKJ674" s="7"/>
      <c r="EKK674" s="7"/>
      <c r="EKL674" s="7"/>
      <c r="EKM674" s="7"/>
      <c r="EKN674" s="7"/>
      <c r="EKO674" s="7"/>
      <c r="EKP674" s="7"/>
      <c r="EKQ674" s="7"/>
      <c r="EKR674" s="7"/>
      <c r="EKS674" s="7"/>
      <c r="EKT674" s="7"/>
      <c r="EKU674" s="7"/>
      <c r="EKV674" s="7"/>
      <c r="EKW674" s="7"/>
      <c r="EKX674" s="7"/>
      <c r="EKY674" s="7"/>
      <c r="EKZ674" s="7"/>
      <c r="ELA674" s="7"/>
      <c r="ELB674" s="7"/>
      <c r="ELC674" s="7"/>
      <c r="ELD674" s="7"/>
      <c r="ELE674" s="7"/>
      <c r="ELF674" s="7"/>
      <c r="ELG674" s="7"/>
      <c r="ELH674" s="7"/>
      <c r="ELI674" s="7"/>
      <c r="ELJ674" s="7"/>
      <c r="ELK674" s="7"/>
      <c r="ELL674" s="7"/>
      <c r="ELM674" s="7"/>
      <c r="ELN674" s="7"/>
      <c r="ELO674" s="7"/>
      <c r="ELP674" s="7"/>
      <c r="ELQ674" s="7"/>
      <c r="ELR674" s="7"/>
      <c r="ELS674" s="7"/>
      <c r="ELT674" s="7"/>
      <c r="ELU674" s="7"/>
      <c r="ELV674" s="7"/>
      <c r="ELW674" s="7"/>
      <c r="ELX674" s="7"/>
      <c r="ELY674" s="7"/>
      <c r="ELZ674" s="7"/>
      <c r="EMA674" s="7"/>
      <c r="EMB674" s="7"/>
      <c r="EMC674" s="7"/>
      <c r="EMD674" s="7"/>
      <c r="EME674" s="7"/>
      <c r="EMF674" s="7"/>
      <c r="EMG674" s="7"/>
      <c r="EMH674" s="7"/>
      <c r="EMI674" s="7"/>
      <c r="EMJ674" s="7"/>
      <c r="EMK674" s="7"/>
      <c r="EML674" s="7"/>
      <c r="EMM674" s="7"/>
      <c r="EMN674" s="7"/>
      <c r="EMO674" s="7"/>
      <c r="EMP674" s="7"/>
      <c r="EMQ674" s="7"/>
      <c r="EMR674" s="7"/>
      <c r="EMS674" s="7"/>
      <c r="EMT674" s="7"/>
      <c r="EMU674" s="7"/>
      <c r="EMV674" s="7"/>
      <c r="EMW674" s="7"/>
      <c r="EMX674" s="7"/>
      <c r="EMY674" s="7"/>
      <c r="EMZ674" s="7"/>
      <c r="ENA674" s="7"/>
      <c r="ENB674" s="7"/>
      <c r="ENC674" s="7"/>
      <c r="END674" s="7"/>
      <c r="ENE674" s="7"/>
      <c r="ENF674" s="7"/>
      <c r="ENG674" s="7"/>
      <c r="ENH674" s="7"/>
      <c r="ENI674" s="7"/>
      <c r="ENJ674" s="7"/>
      <c r="ENK674" s="7"/>
      <c r="ENL674" s="7"/>
      <c r="ENM674" s="7"/>
      <c r="ENN674" s="7"/>
      <c r="ENO674" s="7"/>
      <c r="ENP674" s="7"/>
      <c r="ENQ674" s="7"/>
      <c r="ENR674" s="7"/>
      <c r="ENS674" s="7"/>
      <c r="ENT674" s="7"/>
      <c r="ENU674" s="7"/>
      <c r="ENV674" s="7"/>
      <c r="ENW674" s="7"/>
      <c r="ENX674" s="7"/>
      <c r="ENY674" s="7"/>
      <c r="ENZ674" s="7"/>
      <c r="EOA674" s="7"/>
      <c r="EOB674" s="7"/>
      <c r="EOC674" s="7"/>
      <c r="EOD674" s="7"/>
      <c r="EOE674" s="7"/>
      <c r="EOF674" s="7"/>
      <c r="EOG674" s="7"/>
      <c r="EOH674" s="7"/>
      <c r="EOI674" s="7"/>
      <c r="EOJ674" s="7"/>
      <c r="EOK674" s="7"/>
      <c r="EOL674" s="7"/>
      <c r="EOM674" s="7"/>
      <c r="EON674" s="7"/>
      <c r="EOO674" s="7"/>
      <c r="EOP674" s="7"/>
      <c r="EOQ674" s="7"/>
      <c r="EOR674" s="7"/>
      <c r="EOS674" s="7"/>
      <c r="EOT674" s="7"/>
      <c r="EOU674" s="7"/>
      <c r="EOV674" s="7"/>
      <c r="EOW674" s="7"/>
      <c r="EOX674" s="7"/>
      <c r="EOY674" s="7"/>
      <c r="EOZ674" s="7"/>
      <c r="EPA674" s="7"/>
      <c r="EPB674" s="7"/>
      <c r="EPC674" s="7"/>
      <c r="EPD674" s="7"/>
      <c r="EPE674" s="7"/>
      <c r="EPF674" s="7"/>
      <c r="EPG674" s="7"/>
      <c r="EPH674" s="7"/>
      <c r="EPI674" s="7"/>
      <c r="EPJ674" s="7"/>
      <c r="EPK674" s="7"/>
      <c r="EPL674" s="7"/>
      <c r="EPM674" s="7"/>
      <c r="EPN674" s="7"/>
      <c r="EPO674" s="7"/>
      <c r="EPP674" s="7"/>
      <c r="EPQ674" s="7"/>
      <c r="EPR674" s="7"/>
      <c r="EPS674" s="7"/>
      <c r="EPT674" s="7"/>
      <c r="EPU674" s="7"/>
      <c r="EPV674" s="7"/>
      <c r="EPW674" s="7"/>
      <c r="EPX674" s="7"/>
      <c r="EPY674" s="7"/>
      <c r="EPZ674" s="7"/>
      <c r="EQA674" s="7"/>
      <c r="EQB674" s="7"/>
      <c r="EQC674" s="7"/>
      <c r="EQD674" s="7"/>
      <c r="EQE674" s="7"/>
      <c r="EQF674" s="7"/>
      <c r="EQG674" s="7"/>
      <c r="EQH674" s="7"/>
      <c r="EQI674" s="7"/>
      <c r="EQJ674" s="7"/>
      <c r="EQK674" s="7"/>
      <c r="EQL674" s="7"/>
      <c r="EQM674" s="7"/>
      <c r="EQN674" s="7"/>
      <c r="EQO674" s="7"/>
      <c r="EQP674" s="7"/>
      <c r="EQQ674" s="7"/>
      <c r="EQR674" s="7"/>
      <c r="EQS674" s="7"/>
      <c r="EQT674" s="7"/>
      <c r="EQU674" s="7"/>
      <c r="EQV674" s="7"/>
      <c r="EQW674" s="7"/>
      <c r="EQX674" s="7"/>
      <c r="EQY674" s="7"/>
      <c r="EQZ674" s="7"/>
      <c r="ERA674" s="7"/>
      <c r="ERB674" s="7"/>
      <c r="ERC674" s="7"/>
      <c r="ERD674" s="7"/>
      <c r="ERE674" s="7"/>
      <c r="ERF674" s="7"/>
      <c r="ERG674" s="7"/>
      <c r="ERH674" s="7"/>
      <c r="ERI674" s="7"/>
      <c r="ERJ674" s="7"/>
      <c r="ERK674" s="7"/>
      <c r="ERL674" s="7"/>
      <c r="ERM674" s="7"/>
      <c r="ERN674" s="7"/>
      <c r="ERO674" s="7"/>
      <c r="ERP674" s="7"/>
      <c r="ERQ674" s="7"/>
      <c r="ERR674" s="7"/>
      <c r="ERS674" s="7"/>
      <c r="ERT674" s="7"/>
      <c r="ERU674" s="7"/>
      <c r="ERV674" s="7"/>
      <c r="ERW674" s="7"/>
      <c r="ERX674" s="7"/>
      <c r="ERY674" s="7"/>
      <c r="ERZ674" s="7"/>
      <c r="ESA674" s="7"/>
      <c r="ESB674" s="7"/>
      <c r="ESC674" s="7"/>
      <c r="ESD674" s="7"/>
      <c r="ESE674" s="7"/>
      <c r="ESF674" s="7"/>
      <c r="ESG674" s="7"/>
      <c r="ESH674" s="7"/>
      <c r="ESI674" s="7"/>
      <c r="ESJ674" s="7"/>
      <c r="ESK674" s="7"/>
      <c r="ESL674" s="7"/>
      <c r="ESM674" s="7"/>
      <c r="ESN674" s="7"/>
      <c r="ESO674" s="7"/>
      <c r="ESP674" s="7"/>
      <c r="ESQ674" s="7"/>
      <c r="ESR674" s="7"/>
      <c r="ESS674" s="7"/>
      <c r="EST674" s="7"/>
      <c r="ESU674" s="7"/>
      <c r="ESV674" s="7"/>
      <c r="ESW674" s="7"/>
      <c r="ESX674" s="7"/>
      <c r="ESY674" s="7"/>
      <c r="ESZ674" s="7"/>
      <c r="ETA674" s="7"/>
      <c r="ETB674" s="7"/>
      <c r="ETC674" s="7"/>
      <c r="ETD674" s="7"/>
      <c r="ETE674" s="7"/>
      <c r="ETF674" s="7"/>
      <c r="ETG674" s="7"/>
      <c r="ETH674" s="7"/>
      <c r="ETI674" s="7"/>
      <c r="ETJ674" s="7"/>
      <c r="ETK674" s="7"/>
      <c r="ETL674" s="7"/>
      <c r="ETM674" s="7"/>
      <c r="ETN674" s="7"/>
      <c r="ETO674" s="7"/>
      <c r="ETP674" s="7"/>
      <c r="ETQ674" s="7"/>
      <c r="ETR674" s="7"/>
      <c r="ETS674" s="7"/>
      <c r="ETT674" s="7"/>
      <c r="ETU674" s="7"/>
      <c r="ETV674" s="7"/>
      <c r="ETW674" s="7"/>
      <c r="ETX674" s="7"/>
      <c r="ETY674" s="7"/>
      <c r="ETZ674" s="7"/>
      <c r="EUA674" s="7"/>
      <c r="EUB674" s="7"/>
      <c r="EUC674" s="7"/>
      <c r="EUD674" s="7"/>
      <c r="EUE674" s="7"/>
      <c r="EUF674" s="7"/>
      <c r="EUG674" s="7"/>
      <c r="EUH674" s="7"/>
      <c r="EUI674" s="7"/>
      <c r="EUJ674" s="7"/>
      <c r="EUK674" s="7"/>
      <c r="EUL674" s="7"/>
      <c r="EUM674" s="7"/>
      <c r="EUN674" s="7"/>
      <c r="EUO674" s="7"/>
      <c r="EUP674" s="7"/>
      <c r="EUQ674" s="7"/>
      <c r="EUR674" s="7"/>
      <c r="EUS674" s="7"/>
      <c r="EUT674" s="7"/>
      <c r="EUU674" s="7"/>
      <c r="EUV674" s="7"/>
      <c r="EUW674" s="7"/>
      <c r="EUX674" s="7"/>
      <c r="EUY674" s="7"/>
      <c r="EUZ674" s="7"/>
      <c r="EVA674" s="7"/>
      <c r="EVB674" s="7"/>
      <c r="EVC674" s="7"/>
      <c r="EVD674" s="7"/>
      <c r="EVE674" s="7"/>
      <c r="EVF674" s="7"/>
      <c r="EVG674" s="7"/>
      <c r="EVH674" s="7"/>
      <c r="EVI674" s="7"/>
      <c r="EVJ674" s="7"/>
      <c r="EVK674" s="7"/>
      <c r="EVL674" s="7"/>
      <c r="EVM674" s="7"/>
      <c r="EVN674" s="7"/>
      <c r="EVO674" s="7"/>
      <c r="EVP674" s="7"/>
      <c r="EVQ674" s="7"/>
      <c r="EVR674" s="7"/>
      <c r="EVS674" s="7"/>
      <c r="EVT674" s="7"/>
      <c r="EVU674" s="7"/>
      <c r="EVV674" s="7"/>
      <c r="EVW674" s="7"/>
      <c r="EVX674" s="7"/>
      <c r="EVY674" s="7"/>
      <c r="EVZ674" s="7"/>
      <c r="EWA674" s="7"/>
      <c r="EWB674" s="7"/>
      <c r="EWC674" s="7"/>
      <c r="EWD674" s="7"/>
      <c r="EWE674" s="7"/>
      <c r="EWF674" s="7"/>
      <c r="EWG674" s="7"/>
      <c r="EWH674" s="7"/>
      <c r="EWI674" s="7"/>
      <c r="EWJ674" s="7"/>
      <c r="EWK674" s="7"/>
      <c r="EWL674" s="7"/>
      <c r="EWM674" s="7"/>
      <c r="EWN674" s="7"/>
      <c r="EWO674" s="7"/>
      <c r="EWP674" s="7"/>
      <c r="EWQ674" s="7"/>
      <c r="EWR674" s="7"/>
      <c r="EWS674" s="7"/>
      <c r="EWT674" s="7"/>
      <c r="EWU674" s="7"/>
      <c r="EWV674" s="7"/>
      <c r="EWW674" s="7"/>
      <c r="EWX674" s="7"/>
      <c r="EWY674" s="7"/>
      <c r="EWZ674" s="7"/>
      <c r="EXA674" s="7"/>
      <c r="EXB674" s="7"/>
      <c r="EXC674" s="7"/>
      <c r="EXD674" s="7"/>
      <c r="EXE674" s="7"/>
      <c r="EXF674" s="7"/>
      <c r="EXG674" s="7"/>
      <c r="EXH674" s="7"/>
      <c r="EXI674" s="7"/>
      <c r="EXJ674" s="7"/>
      <c r="EXK674" s="7"/>
      <c r="EXL674" s="7"/>
      <c r="EXM674" s="7"/>
      <c r="EXN674" s="7"/>
      <c r="EXO674" s="7"/>
      <c r="EXP674" s="7"/>
      <c r="EXQ674" s="7"/>
      <c r="EXR674" s="7"/>
      <c r="EXS674" s="7"/>
      <c r="EXT674" s="7"/>
      <c r="EXU674" s="7"/>
      <c r="EXV674" s="7"/>
      <c r="EXW674" s="7"/>
      <c r="EXX674" s="7"/>
      <c r="EXY674" s="7"/>
      <c r="EXZ674" s="7"/>
      <c r="EYA674" s="7"/>
      <c r="EYB674" s="7"/>
      <c r="EYC674" s="7"/>
      <c r="EYD674" s="7"/>
      <c r="EYE674" s="7"/>
      <c r="EYF674" s="7"/>
      <c r="EYG674" s="7"/>
      <c r="EYH674" s="7"/>
      <c r="EYI674" s="7"/>
      <c r="EYJ674" s="7"/>
      <c r="EYK674" s="7"/>
      <c r="EYL674" s="7"/>
      <c r="EYM674" s="7"/>
      <c r="EYN674" s="7"/>
      <c r="EYO674" s="7"/>
      <c r="EYP674" s="7"/>
      <c r="EYQ674" s="7"/>
      <c r="EYR674" s="7"/>
      <c r="EYS674" s="7"/>
      <c r="EYT674" s="7"/>
      <c r="EYU674" s="7"/>
      <c r="EYV674" s="7"/>
      <c r="EYW674" s="7"/>
      <c r="EYX674" s="7"/>
      <c r="EYY674" s="7"/>
      <c r="EYZ674" s="7"/>
      <c r="EZA674" s="7"/>
      <c r="EZB674" s="7"/>
      <c r="EZC674" s="7"/>
      <c r="EZD674" s="7"/>
      <c r="EZE674" s="7"/>
      <c r="EZF674" s="7"/>
      <c r="EZG674" s="7"/>
      <c r="EZH674" s="7"/>
      <c r="EZI674" s="7"/>
      <c r="EZJ674" s="7"/>
      <c r="EZK674" s="7"/>
      <c r="EZL674" s="7"/>
      <c r="EZM674" s="7"/>
      <c r="EZN674" s="7"/>
      <c r="EZO674" s="7"/>
      <c r="EZP674" s="7"/>
      <c r="EZQ674" s="7"/>
      <c r="EZR674" s="7"/>
      <c r="EZS674" s="7"/>
      <c r="EZT674" s="7"/>
      <c r="EZU674" s="7"/>
      <c r="EZV674" s="7"/>
      <c r="EZW674" s="7"/>
      <c r="EZX674" s="7"/>
      <c r="EZY674" s="7"/>
      <c r="EZZ674" s="7"/>
      <c r="FAA674" s="7"/>
      <c r="FAB674" s="7"/>
      <c r="FAC674" s="7"/>
      <c r="FAD674" s="7"/>
      <c r="FAE674" s="7"/>
      <c r="FAF674" s="7"/>
      <c r="FAG674" s="7"/>
      <c r="FAH674" s="7"/>
      <c r="FAI674" s="7"/>
      <c r="FAJ674" s="7"/>
      <c r="FAK674" s="7"/>
      <c r="FAL674" s="7"/>
      <c r="FAM674" s="7"/>
      <c r="FAN674" s="7"/>
      <c r="FAO674" s="7"/>
      <c r="FAP674" s="7"/>
      <c r="FAQ674" s="7"/>
      <c r="FAR674" s="7"/>
      <c r="FAS674" s="7"/>
      <c r="FAT674" s="7"/>
      <c r="FAU674" s="7"/>
      <c r="FAV674" s="7"/>
      <c r="FAW674" s="7"/>
      <c r="FAX674" s="7"/>
      <c r="FAY674" s="7"/>
      <c r="FAZ674" s="7"/>
      <c r="FBA674" s="7"/>
      <c r="FBB674" s="7"/>
      <c r="FBC674" s="7"/>
      <c r="FBD674" s="7"/>
      <c r="FBE674" s="7"/>
      <c r="FBF674" s="7"/>
      <c r="FBG674" s="7"/>
      <c r="FBH674" s="7"/>
      <c r="FBI674" s="7"/>
      <c r="FBJ674" s="7"/>
      <c r="FBK674" s="7"/>
      <c r="FBL674" s="7"/>
      <c r="FBM674" s="7"/>
      <c r="FBN674" s="7"/>
      <c r="FBO674" s="7"/>
      <c r="FBP674" s="7"/>
      <c r="FBQ674" s="7"/>
      <c r="FBR674" s="7"/>
      <c r="FBS674" s="7"/>
      <c r="FBT674" s="7"/>
      <c r="FBU674" s="7"/>
      <c r="FBV674" s="7"/>
      <c r="FBW674" s="7"/>
      <c r="FBX674" s="7"/>
      <c r="FBY674" s="7"/>
      <c r="FBZ674" s="7"/>
      <c r="FCA674" s="7"/>
      <c r="FCB674" s="7"/>
      <c r="FCC674" s="7"/>
      <c r="FCD674" s="7"/>
      <c r="FCE674" s="7"/>
      <c r="FCF674" s="7"/>
      <c r="FCG674" s="7"/>
      <c r="FCH674" s="7"/>
      <c r="FCI674" s="7"/>
      <c r="FCJ674" s="7"/>
      <c r="FCK674" s="7"/>
      <c r="FCL674" s="7"/>
      <c r="FCM674" s="7"/>
      <c r="FCN674" s="7"/>
      <c r="FCO674" s="7"/>
      <c r="FCP674" s="7"/>
      <c r="FCQ674" s="7"/>
      <c r="FCR674" s="7"/>
      <c r="FCS674" s="7"/>
      <c r="FCT674" s="7"/>
      <c r="FCU674" s="7"/>
      <c r="FCV674" s="7"/>
      <c r="FCW674" s="7"/>
      <c r="FCX674" s="7"/>
      <c r="FCY674" s="7"/>
      <c r="FCZ674" s="7"/>
      <c r="FDA674" s="7"/>
      <c r="FDB674" s="7"/>
      <c r="FDC674" s="7"/>
      <c r="FDD674" s="7"/>
      <c r="FDE674" s="7"/>
      <c r="FDF674" s="7"/>
      <c r="FDG674" s="7"/>
      <c r="FDH674" s="7"/>
      <c r="FDI674" s="7"/>
      <c r="FDJ674" s="7"/>
      <c r="FDK674" s="7"/>
      <c r="FDL674" s="7"/>
      <c r="FDM674" s="7"/>
      <c r="FDN674" s="7"/>
      <c r="FDO674" s="7"/>
      <c r="FDP674" s="7"/>
      <c r="FDQ674" s="7"/>
      <c r="FDR674" s="7"/>
      <c r="FDS674" s="7"/>
      <c r="FDT674" s="7"/>
      <c r="FDU674" s="7"/>
      <c r="FDV674" s="7"/>
      <c r="FDW674" s="7"/>
      <c r="FDX674" s="7"/>
      <c r="FDY674" s="7"/>
      <c r="FDZ674" s="7"/>
      <c r="FEA674" s="7"/>
      <c r="FEB674" s="7"/>
      <c r="FEC674" s="7"/>
      <c r="FED674" s="7"/>
      <c r="FEE674" s="7"/>
      <c r="FEF674" s="7"/>
      <c r="FEG674" s="7"/>
      <c r="FEH674" s="7"/>
      <c r="FEI674" s="7"/>
      <c r="FEJ674" s="7"/>
      <c r="FEK674" s="7"/>
      <c r="FEL674" s="7"/>
      <c r="FEM674" s="7"/>
      <c r="FEN674" s="7"/>
      <c r="FEO674" s="7"/>
      <c r="FEP674" s="7"/>
      <c r="FEQ674" s="7"/>
      <c r="FER674" s="7"/>
      <c r="FES674" s="7"/>
      <c r="FET674" s="7"/>
      <c r="FEU674" s="7"/>
      <c r="FEV674" s="7"/>
      <c r="FEW674" s="7"/>
      <c r="FEX674" s="7"/>
      <c r="FEY674" s="7"/>
      <c r="FEZ674" s="7"/>
      <c r="FFA674" s="7"/>
      <c r="FFB674" s="7"/>
      <c r="FFC674" s="7"/>
      <c r="FFD674" s="7"/>
      <c r="FFE674" s="7"/>
      <c r="FFF674" s="7"/>
      <c r="FFG674" s="7"/>
      <c r="FFH674" s="7"/>
      <c r="FFI674" s="7"/>
      <c r="FFJ674" s="7"/>
      <c r="FFK674" s="7"/>
      <c r="FFL674" s="7"/>
      <c r="FFM674" s="7"/>
      <c r="FFN674" s="7"/>
      <c r="FFO674" s="7"/>
      <c r="FFP674" s="7"/>
      <c r="FFQ674" s="7"/>
      <c r="FFR674" s="7"/>
      <c r="FFS674" s="7"/>
      <c r="FFT674" s="7"/>
      <c r="FFU674" s="7"/>
      <c r="FFV674" s="7"/>
      <c r="FFW674" s="7"/>
      <c r="FFX674" s="7"/>
      <c r="FFY674" s="7"/>
      <c r="FFZ674" s="7"/>
      <c r="FGA674" s="7"/>
      <c r="FGB674" s="7"/>
      <c r="FGC674" s="7"/>
      <c r="FGD674" s="7"/>
      <c r="FGE674" s="7"/>
      <c r="FGF674" s="7"/>
      <c r="FGG674" s="7"/>
      <c r="FGH674" s="7"/>
      <c r="FGI674" s="7"/>
      <c r="FGJ674" s="7"/>
      <c r="FGK674" s="7"/>
      <c r="FGL674" s="7"/>
      <c r="FGM674" s="7"/>
      <c r="FGN674" s="7"/>
      <c r="FGO674" s="7"/>
      <c r="FGP674" s="7"/>
      <c r="FGQ674" s="7"/>
      <c r="FGR674" s="7"/>
      <c r="FGS674" s="7"/>
      <c r="FGT674" s="7"/>
      <c r="FGU674" s="7"/>
      <c r="FGV674" s="7"/>
      <c r="FGW674" s="7"/>
      <c r="FGX674" s="7"/>
      <c r="FGY674" s="7"/>
      <c r="FGZ674" s="7"/>
      <c r="FHA674" s="7"/>
      <c r="FHB674" s="7"/>
      <c r="FHC674" s="7"/>
      <c r="FHD674" s="7"/>
      <c r="FHE674" s="7"/>
      <c r="FHF674" s="7"/>
      <c r="FHG674" s="7"/>
      <c r="FHH674" s="7"/>
      <c r="FHI674" s="7"/>
      <c r="FHJ674" s="7"/>
      <c r="FHK674" s="7"/>
      <c r="FHL674" s="7"/>
      <c r="FHM674" s="7"/>
      <c r="FHN674" s="7"/>
      <c r="FHO674" s="7"/>
      <c r="FHP674" s="7"/>
      <c r="FHQ674" s="7"/>
      <c r="FHR674" s="7"/>
      <c r="FHS674" s="7"/>
      <c r="FHT674" s="7"/>
      <c r="FHU674" s="7"/>
      <c r="FHV674" s="7"/>
      <c r="FHW674" s="7"/>
      <c r="FHX674" s="7"/>
      <c r="FHY674" s="7"/>
      <c r="FHZ674" s="7"/>
      <c r="FIA674" s="7"/>
      <c r="FIB674" s="7"/>
      <c r="FIC674" s="7"/>
      <c r="FID674" s="7"/>
      <c r="FIE674" s="7"/>
      <c r="FIF674" s="7"/>
      <c r="FIG674" s="7"/>
      <c r="FIH674" s="7"/>
      <c r="FII674" s="7"/>
      <c r="FIJ674" s="7"/>
      <c r="FIK674" s="7"/>
      <c r="FIL674" s="7"/>
      <c r="FIM674" s="7"/>
      <c r="FIN674" s="7"/>
      <c r="FIO674" s="7"/>
      <c r="FIP674" s="7"/>
      <c r="FIQ674" s="7"/>
      <c r="FIR674" s="7"/>
      <c r="FIS674" s="7"/>
      <c r="FIT674" s="7"/>
      <c r="FIU674" s="7"/>
      <c r="FIV674" s="7"/>
      <c r="FIW674" s="7"/>
      <c r="FIX674" s="7"/>
      <c r="FIY674" s="7"/>
      <c r="FIZ674" s="7"/>
      <c r="FJA674" s="7"/>
      <c r="FJB674" s="7"/>
      <c r="FJC674" s="7"/>
      <c r="FJD674" s="7"/>
      <c r="FJE674" s="7"/>
      <c r="FJF674" s="7"/>
      <c r="FJG674" s="7"/>
      <c r="FJH674" s="7"/>
      <c r="FJI674" s="7"/>
      <c r="FJJ674" s="7"/>
      <c r="FJK674" s="7"/>
      <c r="FJL674" s="7"/>
      <c r="FJM674" s="7"/>
      <c r="FJN674" s="7"/>
      <c r="FJO674" s="7"/>
      <c r="FJP674" s="7"/>
      <c r="FJQ674" s="7"/>
      <c r="FJR674" s="7"/>
      <c r="FJS674" s="7"/>
      <c r="FJT674" s="7"/>
      <c r="FJU674" s="7"/>
      <c r="FJV674" s="7"/>
      <c r="FJW674" s="7"/>
      <c r="FJX674" s="7"/>
      <c r="FJY674" s="7"/>
      <c r="FJZ674" s="7"/>
      <c r="FKA674" s="7"/>
      <c r="FKB674" s="7"/>
      <c r="FKC674" s="7"/>
      <c r="FKD674" s="7"/>
      <c r="FKE674" s="7"/>
      <c r="FKF674" s="7"/>
      <c r="FKG674" s="7"/>
      <c r="FKH674" s="7"/>
      <c r="FKI674" s="7"/>
      <c r="FKJ674" s="7"/>
      <c r="FKK674" s="7"/>
      <c r="FKL674" s="7"/>
      <c r="FKM674" s="7"/>
      <c r="FKN674" s="7"/>
      <c r="FKO674" s="7"/>
      <c r="FKP674" s="7"/>
      <c r="FKQ674" s="7"/>
      <c r="FKR674" s="7"/>
      <c r="FKS674" s="7"/>
      <c r="FKT674" s="7"/>
      <c r="FKU674" s="7"/>
      <c r="FKV674" s="7"/>
      <c r="FKW674" s="7"/>
      <c r="FKX674" s="7"/>
      <c r="FKY674" s="7"/>
      <c r="FKZ674" s="7"/>
      <c r="FLA674" s="7"/>
      <c r="FLB674" s="7"/>
      <c r="FLC674" s="7"/>
      <c r="FLD674" s="7"/>
      <c r="FLE674" s="7"/>
      <c r="FLF674" s="7"/>
      <c r="FLG674" s="7"/>
      <c r="FLH674" s="7"/>
      <c r="FLI674" s="7"/>
      <c r="FLJ674" s="7"/>
      <c r="FLK674" s="7"/>
      <c r="FLL674" s="7"/>
      <c r="FLM674" s="7"/>
      <c r="FLN674" s="7"/>
      <c r="FLO674" s="7"/>
      <c r="FLP674" s="7"/>
      <c r="FLQ674" s="7"/>
      <c r="FLR674" s="7"/>
      <c r="FLS674" s="7"/>
      <c r="FLT674" s="7"/>
      <c r="FLU674" s="7"/>
      <c r="FLV674" s="7"/>
      <c r="FLW674" s="7"/>
      <c r="FLX674" s="7"/>
      <c r="FLY674" s="7"/>
      <c r="FLZ674" s="7"/>
      <c r="FMA674" s="7"/>
      <c r="FMB674" s="7"/>
      <c r="FMC674" s="7"/>
      <c r="FMD674" s="7"/>
      <c r="FME674" s="7"/>
      <c r="FMF674" s="7"/>
      <c r="FMG674" s="7"/>
      <c r="FMH674" s="7"/>
      <c r="FMI674" s="7"/>
      <c r="FMJ674" s="7"/>
      <c r="FMK674" s="7"/>
      <c r="FML674" s="7"/>
      <c r="FMM674" s="7"/>
      <c r="FMN674" s="7"/>
      <c r="FMO674" s="7"/>
      <c r="FMP674" s="7"/>
      <c r="FMQ674" s="7"/>
      <c r="FMR674" s="7"/>
      <c r="FMS674" s="7"/>
      <c r="FMT674" s="7"/>
      <c r="FMU674" s="7"/>
      <c r="FMV674" s="7"/>
      <c r="FMW674" s="7"/>
      <c r="FMX674" s="7"/>
      <c r="FMY674" s="7"/>
      <c r="FMZ674" s="7"/>
      <c r="FNA674" s="7"/>
      <c r="FNB674" s="7"/>
      <c r="FNC674" s="7"/>
      <c r="FND674" s="7"/>
      <c r="FNE674" s="7"/>
      <c r="FNF674" s="7"/>
      <c r="FNG674" s="7"/>
      <c r="FNH674" s="7"/>
      <c r="FNI674" s="7"/>
      <c r="FNJ674" s="7"/>
      <c r="FNK674" s="7"/>
      <c r="FNL674" s="7"/>
      <c r="FNM674" s="7"/>
      <c r="FNN674" s="7"/>
      <c r="FNO674" s="7"/>
      <c r="FNP674" s="7"/>
      <c r="FNQ674" s="7"/>
      <c r="FNR674" s="7"/>
      <c r="FNS674" s="7"/>
      <c r="FNT674" s="7"/>
      <c r="FNU674" s="7"/>
      <c r="FNV674" s="7"/>
      <c r="FNW674" s="7"/>
      <c r="FNX674" s="7"/>
      <c r="FNY674" s="7"/>
      <c r="FNZ674" s="7"/>
      <c r="FOA674" s="7"/>
      <c r="FOB674" s="7"/>
      <c r="FOC674" s="7"/>
      <c r="FOD674" s="7"/>
      <c r="FOE674" s="7"/>
      <c r="FOF674" s="7"/>
      <c r="FOG674" s="7"/>
      <c r="FOH674" s="7"/>
      <c r="FOI674" s="7"/>
      <c r="FOJ674" s="7"/>
      <c r="FOK674" s="7"/>
      <c r="FOL674" s="7"/>
      <c r="FOM674" s="7"/>
      <c r="FON674" s="7"/>
      <c r="FOO674" s="7"/>
      <c r="FOP674" s="7"/>
      <c r="FOQ674" s="7"/>
      <c r="FOR674" s="7"/>
      <c r="FOS674" s="7"/>
      <c r="FOT674" s="7"/>
      <c r="FOU674" s="7"/>
      <c r="FOV674" s="7"/>
      <c r="FOW674" s="7"/>
      <c r="FOX674" s="7"/>
      <c r="FOY674" s="7"/>
      <c r="FOZ674" s="7"/>
      <c r="FPA674" s="7"/>
      <c r="FPB674" s="7"/>
      <c r="FPC674" s="7"/>
      <c r="FPD674" s="7"/>
      <c r="FPE674" s="7"/>
      <c r="FPF674" s="7"/>
      <c r="FPG674" s="7"/>
      <c r="FPH674" s="7"/>
      <c r="FPI674" s="7"/>
      <c r="FPJ674" s="7"/>
      <c r="FPK674" s="7"/>
      <c r="FPL674" s="7"/>
      <c r="FPM674" s="7"/>
      <c r="FPN674" s="7"/>
      <c r="FPO674" s="7"/>
      <c r="FPP674" s="7"/>
      <c r="FPQ674" s="7"/>
      <c r="FPR674" s="7"/>
      <c r="FPS674" s="7"/>
      <c r="FPT674" s="7"/>
      <c r="FPU674" s="7"/>
      <c r="FPV674" s="7"/>
      <c r="FPW674" s="7"/>
      <c r="FPX674" s="7"/>
      <c r="FPY674" s="7"/>
      <c r="FPZ674" s="7"/>
      <c r="FQA674" s="7"/>
      <c r="FQB674" s="7"/>
      <c r="FQC674" s="7"/>
      <c r="FQD674" s="7"/>
      <c r="FQE674" s="7"/>
      <c r="FQF674" s="7"/>
      <c r="FQG674" s="7"/>
      <c r="FQH674" s="7"/>
      <c r="FQI674" s="7"/>
      <c r="FQJ674" s="7"/>
      <c r="FQK674" s="7"/>
      <c r="FQL674" s="7"/>
      <c r="FQM674" s="7"/>
      <c r="FQN674" s="7"/>
      <c r="FQO674" s="7"/>
      <c r="FQP674" s="7"/>
      <c r="FQQ674" s="7"/>
      <c r="FQR674" s="7"/>
      <c r="FQS674" s="7"/>
      <c r="FQT674" s="7"/>
      <c r="FQU674" s="7"/>
      <c r="FQV674" s="7"/>
      <c r="FQW674" s="7"/>
      <c r="FQX674" s="7"/>
      <c r="FQY674" s="7"/>
      <c r="FQZ674" s="7"/>
      <c r="FRA674" s="7"/>
      <c r="FRB674" s="7"/>
      <c r="FRC674" s="7"/>
      <c r="FRD674" s="7"/>
      <c r="FRE674" s="7"/>
      <c r="FRF674" s="7"/>
      <c r="FRG674" s="7"/>
      <c r="FRH674" s="7"/>
      <c r="FRI674" s="7"/>
      <c r="FRJ674" s="7"/>
      <c r="FRK674" s="7"/>
      <c r="FRL674" s="7"/>
      <c r="FRM674" s="7"/>
      <c r="FRN674" s="7"/>
      <c r="FRO674" s="7"/>
      <c r="FRP674" s="7"/>
      <c r="FRQ674" s="7"/>
      <c r="FRR674" s="7"/>
      <c r="FRS674" s="7"/>
      <c r="FRT674" s="7"/>
      <c r="FRU674" s="7"/>
      <c r="FRV674" s="7"/>
      <c r="FRW674" s="7"/>
      <c r="FRX674" s="7"/>
      <c r="FRY674" s="7"/>
      <c r="FRZ674" s="7"/>
      <c r="FSA674" s="7"/>
      <c r="FSB674" s="7"/>
      <c r="FSC674" s="7"/>
      <c r="FSD674" s="7"/>
      <c r="FSE674" s="7"/>
      <c r="FSF674" s="7"/>
      <c r="FSG674" s="7"/>
      <c r="FSH674" s="7"/>
      <c r="FSI674" s="7"/>
      <c r="FSJ674" s="7"/>
      <c r="FSK674" s="7"/>
      <c r="FSL674" s="7"/>
      <c r="FSM674" s="7"/>
      <c r="FSN674" s="7"/>
      <c r="FSO674" s="7"/>
      <c r="FSP674" s="7"/>
      <c r="FSQ674" s="7"/>
      <c r="FSR674" s="7"/>
      <c r="FSS674" s="7"/>
      <c r="FST674" s="7"/>
      <c r="FSU674" s="7"/>
      <c r="FSV674" s="7"/>
      <c r="FSW674" s="7"/>
      <c r="FSX674" s="7"/>
      <c r="FSY674" s="7"/>
      <c r="FSZ674" s="7"/>
      <c r="FTA674" s="7"/>
      <c r="FTB674" s="7"/>
      <c r="FTC674" s="7"/>
      <c r="FTD674" s="7"/>
      <c r="FTE674" s="7"/>
      <c r="FTF674" s="7"/>
      <c r="FTG674" s="7"/>
      <c r="FTH674" s="7"/>
      <c r="FTI674" s="7"/>
      <c r="FTJ674" s="7"/>
      <c r="FTK674" s="7"/>
      <c r="FTL674" s="7"/>
      <c r="FTM674" s="7"/>
      <c r="FTN674" s="7"/>
      <c r="FTO674" s="7"/>
      <c r="FTP674" s="7"/>
      <c r="FTQ674" s="7"/>
      <c r="FTR674" s="7"/>
      <c r="FTS674" s="7"/>
      <c r="FTT674" s="7"/>
      <c r="FTU674" s="7"/>
      <c r="FTV674" s="7"/>
      <c r="FTW674" s="7"/>
      <c r="FTX674" s="7"/>
      <c r="FTY674" s="7"/>
      <c r="FTZ674" s="7"/>
      <c r="FUA674" s="7"/>
      <c r="FUB674" s="7"/>
      <c r="FUC674" s="7"/>
      <c r="FUD674" s="7"/>
      <c r="FUE674" s="7"/>
      <c r="FUF674" s="7"/>
      <c r="FUG674" s="7"/>
      <c r="FUH674" s="7"/>
      <c r="FUI674" s="7"/>
      <c r="FUJ674" s="7"/>
      <c r="FUK674" s="7"/>
      <c r="FUL674" s="7"/>
      <c r="FUM674" s="7"/>
      <c r="FUN674" s="7"/>
      <c r="FUO674" s="7"/>
      <c r="FUP674" s="7"/>
      <c r="FUQ674" s="7"/>
      <c r="FUR674" s="7"/>
      <c r="FUS674" s="7"/>
      <c r="FUT674" s="7"/>
      <c r="FUU674" s="7"/>
      <c r="FUV674" s="7"/>
      <c r="FUW674" s="7"/>
      <c r="FUX674" s="7"/>
      <c r="FUY674" s="7"/>
      <c r="FUZ674" s="7"/>
      <c r="FVA674" s="7"/>
      <c r="FVB674" s="7"/>
      <c r="FVC674" s="7"/>
      <c r="FVD674" s="7"/>
      <c r="FVE674" s="7"/>
      <c r="FVF674" s="7"/>
      <c r="FVG674" s="7"/>
      <c r="FVH674" s="7"/>
      <c r="FVI674" s="7"/>
      <c r="FVJ674" s="7"/>
      <c r="FVK674" s="7"/>
      <c r="FVL674" s="7"/>
      <c r="FVM674" s="7"/>
      <c r="FVN674" s="7"/>
      <c r="FVO674" s="7"/>
      <c r="FVP674" s="7"/>
      <c r="FVQ674" s="7"/>
      <c r="FVR674" s="7"/>
      <c r="FVS674" s="7"/>
      <c r="FVT674" s="7"/>
      <c r="FVU674" s="7"/>
      <c r="FVV674" s="7"/>
      <c r="FVW674" s="7"/>
      <c r="FVX674" s="7"/>
      <c r="FVY674" s="7"/>
      <c r="FVZ674" s="7"/>
      <c r="FWA674" s="7"/>
      <c r="FWB674" s="7"/>
      <c r="FWC674" s="7"/>
      <c r="FWD674" s="7"/>
      <c r="FWE674" s="7"/>
      <c r="FWF674" s="7"/>
      <c r="FWG674" s="7"/>
      <c r="FWH674" s="7"/>
      <c r="FWI674" s="7"/>
      <c r="FWJ674" s="7"/>
      <c r="FWK674" s="7"/>
      <c r="FWL674" s="7"/>
      <c r="FWM674" s="7"/>
      <c r="FWN674" s="7"/>
      <c r="FWO674" s="7"/>
      <c r="FWP674" s="7"/>
      <c r="FWQ674" s="7"/>
      <c r="FWR674" s="7"/>
      <c r="FWS674" s="7"/>
      <c r="FWT674" s="7"/>
      <c r="FWU674" s="7"/>
      <c r="FWV674" s="7"/>
      <c r="FWW674" s="7"/>
      <c r="FWX674" s="7"/>
      <c r="FWY674" s="7"/>
      <c r="FWZ674" s="7"/>
      <c r="FXA674" s="7"/>
      <c r="FXB674" s="7"/>
      <c r="FXC674" s="7"/>
      <c r="FXD674" s="7"/>
      <c r="FXE674" s="7"/>
      <c r="FXF674" s="7"/>
      <c r="FXG674" s="7"/>
      <c r="FXH674" s="7"/>
      <c r="FXI674" s="7"/>
      <c r="FXJ674" s="7"/>
      <c r="FXK674" s="7"/>
      <c r="FXL674" s="7"/>
      <c r="FXM674" s="7"/>
      <c r="FXN674" s="7"/>
      <c r="FXO674" s="7"/>
      <c r="FXP674" s="7"/>
      <c r="FXQ674" s="7"/>
      <c r="FXR674" s="7"/>
      <c r="FXS674" s="7"/>
      <c r="FXT674" s="7"/>
      <c r="FXU674" s="7"/>
      <c r="FXV674" s="7"/>
      <c r="FXW674" s="7"/>
      <c r="FXX674" s="7"/>
      <c r="FXY674" s="7"/>
      <c r="FXZ674" s="7"/>
      <c r="FYA674" s="7"/>
      <c r="FYB674" s="7"/>
      <c r="FYC674" s="7"/>
      <c r="FYD674" s="7"/>
      <c r="FYE674" s="7"/>
      <c r="FYF674" s="7"/>
      <c r="FYG674" s="7"/>
      <c r="FYH674" s="7"/>
      <c r="FYI674" s="7"/>
      <c r="FYJ674" s="7"/>
      <c r="FYK674" s="7"/>
      <c r="FYL674" s="7"/>
      <c r="FYM674" s="7"/>
      <c r="FYN674" s="7"/>
      <c r="FYO674" s="7"/>
      <c r="FYP674" s="7"/>
      <c r="FYQ674" s="7"/>
      <c r="FYR674" s="7"/>
      <c r="FYS674" s="7"/>
      <c r="FYT674" s="7"/>
      <c r="FYU674" s="7"/>
      <c r="FYV674" s="7"/>
      <c r="FYW674" s="7"/>
      <c r="FYX674" s="7"/>
      <c r="FYY674" s="7"/>
      <c r="FYZ674" s="7"/>
      <c r="FZA674" s="7"/>
      <c r="FZB674" s="7"/>
      <c r="FZC674" s="7"/>
      <c r="FZD674" s="7"/>
      <c r="FZE674" s="7"/>
      <c r="FZF674" s="7"/>
      <c r="FZG674" s="7"/>
      <c r="FZH674" s="7"/>
      <c r="FZI674" s="7"/>
      <c r="FZJ674" s="7"/>
      <c r="FZK674" s="7"/>
      <c r="FZL674" s="7"/>
      <c r="FZM674" s="7"/>
      <c r="FZN674" s="7"/>
      <c r="FZO674" s="7"/>
      <c r="FZP674" s="7"/>
      <c r="FZQ674" s="7"/>
      <c r="FZR674" s="7"/>
      <c r="FZS674" s="7"/>
      <c r="FZT674" s="7"/>
      <c r="FZU674" s="7"/>
      <c r="FZV674" s="7"/>
      <c r="FZW674" s="7"/>
      <c r="FZX674" s="7"/>
      <c r="FZY674" s="7"/>
      <c r="FZZ674" s="7"/>
      <c r="GAA674" s="7"/>
      <c r="GAB674" s="7"/>
      <c r="GAC674" s="7"/>
      <c r="GAD674" s="7"/>
      <c r="GAE674" s="7"/>
      <c r="GAF674" s="7"/>
      <c r="GAG674" s="7"/>
      <c r="GAH674" s="7"/>
      <c r="GAI674" s="7"/>
      <c r="GAJ674" s="7"/>
      <c r="GAK674" s="7"/>
      <c r="GAL674" s="7"/>
      <c r="GAM674" s="7"/>
      <c r="GAN674" s="7"/>
      <c r="GAO674" s="7"/>
      <c r="GAP674" s="7"/>
      <c r="GAQ674" s="7"/>
      <c r="GAR674" s="7"/>
      <c r="GAS674" s="7"/>
      <c r="GAT674" s="7"/>
      <c r="GAU674" s="7"/>
      <c r="GAV674" s="7"/>
      <c r="GAW674" s="7"/>
      <c r="GAX674" s="7"/>
      <c r="GAY674" s="7"/>
      <c r="GAZ674" s="7"/>
      <c r="GBA674" s="7"/>
      <c r="GBB674" s="7"/>
      <c r="GBC674" s="7"/>
      <c r="GBD674" s="7"/>
      <c r="GBE674" s="7"/>
      <c r="GBF674" s="7"/>
      <c r="GBG674" s="7"/>
      <c r="GBH674" s="7"/>
      <c r="GBI674" s="7"/>
      <c r="GBJ674" s="7"/>
      <c r="GBK674" s="7"/>
      <c r="GBL674" s="7"/>
      <c r="GBM674" s="7"/>
      <c r="GBN674" s="7"/>
      <c r="GBO674" s="7"/>
      <c r="GBP674" s="7"/>
      <c r="GBQ674" s="7"/>
      <c r="GBR674" s="7"/>
      <c r="GBS674" s="7"/>
      <c r="GBT674" s="7"/>
      <c r="GBU674" s="7"/>
      <c r="GBV674" s="7"/>
      <c r="GBW674" s="7"/>
      <c r="GBX674" s="7"/>
      <c r="GBY674" s="7"/>
      <c r="GBZ674" s="7"/>
      <c r="GCA674" s="7"/>
      <c r="GCB674" s="7"/>
      <c r="GCC674" s="7"/>
      <c r="GCD674" s="7"/>
      <c r="GCE674" s="7"/>
      <c r="GCF674" s="7"/>
      <c r="GCG674" s="7"/>
      <c r="GCH674" s="7"/>
      <c r="GCI674" s="7"/>
      <c r="GCJ674" s="7"/>
      <c r="GCK674" s="7"/>
      <c r="GCL674" s="7"/>
      <c r="GCM674" s="7"/>
      <c r="GCN674" s="7"/>
      <c r="GCO674" s="7"/>
      <c r="GCP674" s="7"/>
      <c r="GCQ674" s="7"/>
      <c r="GCR674" s="7"/>
      <c r="GCS674" s="7"/>
      <c r="GCT674" s="7"/>
      <c r="GCU674" s="7"/>
      <c r="GCV674" s="7"/>
      <c r="GCW674" s="7"/>
      <c r="GCX674" s="7"/>
      <c r="GCY674" s="7"/>
      <c r="GCZ674" s="7"/>
      <c r="GDA674" s="7"/>
      <c r="GDB674" s="7"/>
      <c r="GDC674" s="7"/>
      <c r="GDD674" s="7"/>
      <c r="GDE674" s="7"/>
      <c r="GDF674" s="7"/>
      <c r="GDG674" s="7"/>
      <c r="GDH674" s="7"/>
      <c r="GDI674" s="7"/>
      <c r="GDJ674" s="7"/>
      <c r="GDK674" s="7"/>
      <c r="GDL674" s="7"/>
      <c r="GDM674" s="7"/>
      <c r="GDN674" s="7"/>
      <c r="GDO674" s="7"/>
      <c r="GDP674" s="7"/>
      <c r="GDQ674" s="7"/>
      <c r="GDR674" s="7"/>
      <c r="GDS674" s="7"/>
      <c r="GDT674" s="7"/>
      <c r="GDU674" s="7"/>
      <c r="GDV674" s="7"/>
      <c r="GDW674" s="7"/>
      <c r="GDX674" s="7"/>
      <c r="GDY674" s="7"/>
      <c r="GDZ674" s="7"/>
      <c r="GEA674" s="7"/>
      <c r="GEB674" s="7"/>
      <c r="GEC674" s="7"/>
      <c r="GED674" s="7"/>
      <c r="GEE674" s="7"/>
      <c r="GEF674" s="7"/>
      <c r="GEG674" s="7"/>
      <c r="GEH674" s="7"/>
      <c r="GEI674" s="7"/>
      <c r="GEJ674" s="7"/>
      <c r="GEK674" s="7"/>
      <c r="GEL674" s="7"/>
      <c r="GEM674" s="7"/>
      <c r="GEN674" s="7"/>
      <c r="GEO674" s="7"/>
      <c r="GEP674" s="7"/>
      <c r="GEQ674" s="7"/>
      <c r="GER674" s="7"/>
      <c r="GES674" s="7"/>
      <c r="GET674" s="7"/>
      <c r="GEU674" s="7"/>
      <c r="GEV674" s="7"/>
      <c r="GEW674" s="7"/>
      <c r="GEX674" s="7"/>
      <c r="GEY674" s="7"/>
      <c r="GEZ674" s="7"/>
      <c r="GFA674" s="7"/>
      <c r="GFB674" s="7"/>
      <c r="GFC674" s="7"/>
      <c r="GFD674" s="7"/>
      <c r="GFE674" s="7"/>
      <c r="GFF674" s="7"/>
      <c r="GFG674" s="7"/>
      <c r="GFH674" s="7"/>
      <c r="GFI674" s="7"/>
      <c r="GFJ674" s="7"/>
      <c r="GFK674" s="7"/>
      <c r="GFL674" s="7"/>
      <c r="GFM674" s="7"/>
      <c r="GFN674" s="7"/>
      <c r="GFO674" s="7"/>
      <c r="GFP674" s="7"/>
      <c r="GFQ674" s="7"/>
      <c r="GFR674" s="7"/>
      <c r="GFS674" s="7"/>
      <c r="GFT674" s="7"/>
      <c r="GFU674" s="7"/>
      <c r="GFV674" s="7"/>
      <c r="GFW674" s="7"/>
      <c r="GFX674" s="7"/>
      <c r="GFY674" s="7"/>
      <c r="GFZ674" s="7"/>
      <c r="GGA674" s="7"/>
      <c r="GGB674" s="7"/>
      <c r="GGC674" s="7"/>
      <c r="GGD674" s="7"/>
      <c r="GGE674" s="7"/>
      <c r="GGF674" s="7"/>
      <c r="GGG674" s="7"/>
      <c r="GGH674" s="7"/>
      <c r="GGI674" s="7"/>
      <c r="GGJ674" s="7"/>
      <c r="GGK674" s="7"/>
      <c r="GGL674" s="7"/>
      <c r="GGM674" s="7"/>
      <c r="GGN674" s="7"/>
      <c r="GGO674" s="7"/>
      <c r="GGP674" s="7"/>
      <c r="GGQ674" s="7"/>
      <c r="GGR674" s="7"/>
      <c r="GGS674" s="7"/>
      <c r="GGT674" s="7"/>
      <c r="GGU674" s="7"/>
      <c r="GGV674" s="7"/>
      <c r="GGW674" s="7"/>
      <c r="GGX674" s="7"/>
      <c r="GGY674" s="7"/>
      <c r="GGZ674" s="7"/>
      <c r="GHA674" s="7"/>
      <c r="GHB674" s="7"/>
      <c r="GHC674" s="7"/>
      <c r="GHD674" s="7"/>
      <c r="GHE674" s="7"/>
      <c r="GHF674" s="7"/>
      <c r="GHG674" s="7"/>
      <c r="GHH674" s="7"/>
      <c r="GHI674" s="7"/>
      <c r="GHJ674" s="7"/>
      <c r="GHK674" s="7"/>
      <c r="GHL674" s="7"/>
      <c r="GHM674" s="7"/>
      <c r="GHN674" s="7"/>
      <c r="GHO674" s="7"/>
      <c r="GHP674" s="7"/>
      <c r="GHQ674" s="7"/>
      <c r="GHR674" s="7"/>
      <c r="GHS674" s="7"/>
      <c r="GHT674" s="7"/>
      <c r="GHU674" s="7"/>
      <c r="GHV674" s="7"/>
      <c r="GHW674" s="7"/>
      <c r="GHX674" s="7"/>
      <c r="GHY674" s="7"/>
      <c r="GHZ674" s="7"/>
      <c r="GIA674" s="7"/>
      <c r="GIB674" s="7"/>
      <c r="GIC674" s="7"/>
      <c r="GID674" s="7"/>
      <c r="GIE674" s="7"/>
      <c r="GIF674" s="7"/>
      <c r="GIG674" s="7"/>
      <c r="GIH674" s="7"/>
      <c r="GII674" s="7"/>
      <c r="GIJ674" s="7"/>
      <c r="GIK674" s="7"/>
      <c r="GIL674" s="7"/>
      <c r="GIM674" s="7"/>
      <c r="GIN674" s="7"/>
      <c r="GIO674" s="7"/>
      <c r="GIP674" s="7"/>
      <c r="GIQ674" s="7"/>
      <c r="GIR674" s="7"/>
      <c r="GIS674" s="7"/>
      <c r="GIT674" s="7"/>
      <c r="GIU674" s="7"/>
      <c r="GIV674" s="7"/>
      <c r="GIW674" s="7"/>
      <c r="GIX674" s="7"/>
      <c r="GIY674" s="7"/>
      <c r="GIZ674" s="7"/>
      <c r="GJA674" s="7"/>
      <c r="GJB674" s="7"/>
      <c r="GJC674" s="7"/>
      <c r="GJD674" s="7"/>
      <c r="GJE674" s="7"/>
      <c r="GJF674" s="7"/>
      <c r="GJG674" s="7"/>
      <c r="GJH674" s="7"/>
      <c r="GJI674" s="7"/>
      <c r="GJJ674" s="7"/>
      <c r="GJK674" s="7"/>
      <c r="GJL674" s="7"/>
      <c r="GJM674" s="7"/>
      <c r="GJN674" s="7"/>
      <c r="GJO674" s="7"/>
      <c r="GJP674" s="7"/>
      <c r="GJQ674" s="7"/>
      <c r="GJR674" s="7"/>
      <c r="GJS674" s="7"/>
      <c r="GJT674" s="7"/>
      <c r="GJU674" s="7"/>
      <c r="GJV674" s="7"/>
      <c r="GJW674" s="7"/>
      <c r="GJX674" s="7"/>
      <c r="GJY674" s="7"/>
      <c r="GJZ674" s="7"/>
      <c r="GKA674" s="7"/>
      <c r="GKB674" s="7"/>
      <c r="GKC674" s="7"/>
      <c r="GKD674" s="7"/>
      <c r="GKE674" s="7"/>
      <c r="GKF674" s="7"/>
      <c r="GKG674" s="7"/>
      <c r="GKH674" s="7"/>
      <c r="GKI674" s="7"/>
      <c r="GKJ674" s="7"/>
      <c r="GKK674" s="7"/>
      <c r="GKL674" s="7"/>
      <c r="GKM674" s="7"/>
      <c r="GKN674" s="7"/>
      <c r="GKO674" s="7"/>
      <c r="GKP674" s="7"/>
      <c r="GKQ674" s="7"/>
      <c r="GKR674" s="7"/>
      <c r="GKS674" s="7"/>
      <c r="GKT674" s="7"/>
      <c r="GKU674" s="7"/>
      <c r="GKV674" s="7"/>
      <c r="GKW674" s="7"/>
      <c r="GKX674" s="7"/>
      <c r="GKY674" s="7"/>
      <c r="GKZ674" s="7"/>
      <c r="GLA674" s="7"/>
      <c r="GLB674" s="7"/>
      <c r="GLC674" s="7"/>
      <c r="GLD674" s="7"/>
      <c r="GLE674" s="7"/>
      <c r="GLF674" s="7"/>
      <c r="GLG674" s="7"/>
      <c r="GLH674" s="7"/>
      <c r="GLI674" s="7"/>
      <c r="GLJ674" s="7"/>
      <c r="GLK674" s="7"/>
      <c r="GLL674" s="7"/>
      <c r="GLM674" s="7"/>
      <c r="GLN674" s="7"/>
      <c r="GLO674" s="7"/>
      <c r="GLP674" s="7"/>
      <c r="GLQ674" s="7"/>
      <c r="GLR674" s="7"/>
      <c r="GLS674" s="7"/>
      <c r="GLT674" s="7"/>
      <c r="GLU674" s="7"/>
      <c r="GLV674" s="7"/>
      <c r="GLW674" s="7"/>
      <c r="GLX674" s="7"/>
      <c r="GLY674" s="7"/>
      <c r="GLZ674" s="7"/>
      <c r="GMA674" s="7"/>
      <c r="GMB674" s="7"/>
      <c r="GMC674" s="7"/>
      <c r="GMD674" s="7"/>
      <c r="GME674" s="7"/>
      <c r="GMF674" s="7"/>
      <c r="GMG674" s="7"/>
      <c r="GMH674" s="7"/>
      <c r="GMI674" s="7"/>
      <c r="GMJ674" s="7"/>
      <c r="GMK674" s="7"/>
      <c r="GML674" s="7"/>
      <c r="GMM674" s="7"/>
      <c r="GMN674" s="7"/>
      <c r="GMO674" s="7"/>
      <c r="GMP674" s="7"/>
      <c r="GMQ674" s="7"/>
      <c r="GMR674" s="7"/>
      <c r="GMS674" s="7"/>
      <c r="GMT674" s="7"/>
      <c r="GMU674" s="7"/>
      <c r="GMV674" s="7"/>
      <c r="GMW674" s="7"/>
      <c r="GMX674" s="7"/>
      <c r="GMY674" s="7"/>
      <c r="GMZ674" s="7"/>
      <c r="GNA674" s="7"/>
      <c r="GNB674" s="7"/>
      <c r="GNC674" s="7"/>
      <c r="GND674" s="7"/>
      <c r="GNE674" s="7"/>
      <c r="GNF674" s="7"/>
      <c r="GNG674" s="7"/>
      <c r="GNH674" s="7"/>
      <c r="GNI674" s="7"/>
      <c r="GNJ674" s="7"/>
      <c r="GNK674" s="7"/>
      <c r="GNL674" s="7"/>
      <c r="GNM674" s="7"/>
      <c r="GNN674" s="7"/>
      <c r="GNO674" s="7"/>
      <c r="GNP674" s="7"/>
      <c r="GNQ674" s="7"/>
      <c r="GNR674" s="7"/>
      <c r="GNS674" s="7"/>
      <c r="GNT674" s="7"/>
      <c r="GNU674" s="7"/>
      <c r="GNV674" s="7"/>
      <c r="GNW674" s="7"/>
      <c r="GNX674" s="7"/>
      <c r="GNY674" s="7"/>
      <c r="GNZ674" s="7"/>
      <c r="GOA674" s="7"/>
      <c r="GOB674" s="7"/>
      <c r="GOC674" s="7"/>
      <c r="GOD674" s="7"/>
      <c r="GOE674" s="7"/>
      <c r="GOF674" s="7"/>
      <c r="GOG674" s="7"/>
      <c r="GOH674" s="7"/>
      <c r="GOI674" s="7"/>
      <c r="GOJ674" s="7"/>
      <c r="GOK674" s="7"/>
      <c r="GOL674" s="7"/>
      <c r="GOM674" s="7"/>
      <c r="GON674" s="7"/>
      <c r="GOO674" s="7"/>
      <c r="GOP674" s="7"/>
      <c r="GOQ674" s="7"/>
      <c r="GOR674" s="7"/>
      <c r="GOS674" s="7"/>
      <c r="GOT674" s="7"/>
      <c r="GOU674" s="7"/>
      <c r="GOV674" s="7"/>
      <c r="GOW674" s="7"/>
      <c r="GOX674" s="7"/>
      <c r="GOY674" s="7"/>
      <c r="GOZ674" s="7"/>
      <c r="GPA674" s="7"/>
      <c r="GPB674" s="7"/>
      <c r="GPC674" s="7"/>
      <c r="GPD674" s="7"/>
      <c r="GPE674" s="7"/>
      <c r="GPF674" s="7"/>
      <c r="GPG674" s="7"/>
      <c r="GPH674" s="7"/>
      <c r="GPI674" s="7"/>
      <c r="GPJ674" s="7"/>
      <c r="GPK674" s="7"/>
      <c r="GPL674" s="7"/>
      <c r="GPM674" s="7"/>
      <c r="GPN674" s="7"/>
      <c r="GPO674" s="7"/>
      <c r="GPP674" s="7"/>
      <c r="GPQ674" s="7"/>
      <c r="GPR674" s="7"/>
      <c r="GPS674" s="7"/>
      <c r="GPT674" s="7"/>
      <c r="GPU674" s="7"/>
      <c r="GPV674" s="7"/>
      <c r="GPW674" s="7"/>
      <c r="GPX674" s="7"/>
      <c r="GPY674" s="7"/>
      <c r="GPZ674" s="7"/>
      <c r="GQA674" s="7"/>
      <c r="GQB674" s="7"/>
      <c r="GQC674" s="7"/>
      <c r="GQD674" s="7"/>
      <c r="GQE674" s="7"/>
      <c r="GQF674" s="7"/>
      <c r="GQG674" s="7"/>
      <c r="GQH674" s="7"/>
      <c r="GQI674" s="7"/>
      <c r="GQJ674" s="7"/>
      <c r="GQK674" s="7"/>
      <c r="GQL674" s="7"/>
      <c r="GQM674" s="7"/>
      <c r="GQN674" s="7"/>
      <c r="GQO674" s="7"/>
      <c r="GQP674" s="7"/>
      <c r="GQQ674" s="7"/>
      <c r="GQR674" s="7"/>
      <c r="GQS674" s="7"/>
      <c r="GQT674" s="7"/>
      <c r="GQU674" s="7"/>
      <c r="GQV674" s="7"/>
      <c r="GQW674" s="7"/>
      <c r="GQX674" s="7"/>
      <c r="GQY674" s="7"/>
      <c r="GQZ674" s="7"/>
      <c r="GRA674" s="7"/>
      <c r="GRB674" s="7"/>
      <c r="GRC674" s="7"/>
      <c r="GRD674" s="7"/>
      <c r="GRE674" s="7"/>
      <c r="GRF674" s="7"/>
      <c r="GRG674" s="7"/>
      <c r="GRH674" s="7"/>
      <c r="GRI674" s="7"/>
      <c r="GRJ674" s="7"/>
      <c r="GRK674" s="7"/>
      <c r="GRL674" s="7"/>
      <c r="GRM674" s="7"/>
      <c r="GRN674" s="7"/>
      <c r="GRO674" s="7"/>
      <c r="GRP674" s="7"/>
      <c r="GRQ674" s="7"/>
      <c r="GRR674" s="7"/>
      <c r="GRS674" s="7"/>
      <c r="GRT674" s="7"/>
      <c r="GRU674" s="7"/>
      <c r="GRV674" s="7"/>
      <c r="GRW674" s="7"/>
      <c r="GRX674" s="7"/>
      <c r="GRY674" s="7"/>
      <c r="GRZ674" s="7"/>
      <c r="GSA674" s="7"/>
      <c r="GSB674" s="7"/>
      <c r="GSC674" s="7"/>
      <c r="GSD674" s="7"/>
      <c r="GSE674" s="7"/>
      <c r="GSF674" s="7"/>
      <c r="GSG674" s="7"/>
      <c r="GSH674" s="7"/>
      <c r="GSI674" s="7"/>
      <c r="GSJ674" s="7"/>
      <c r="GSK674" s="7"/>
      <c r="GSL674" s="7"/>
      <c r="GSM674" s="7"/>
      <c r="GSN674" s="7"/>
      <c r="GSO674" s="7"/>
      <c r="GSP674" s="7"/>
      <c r="GSQ674" s="7"/>
      <c r="GSR674" s="7"/>
      <c r="GSS674" s="7"/>
      <c r="GST674" s="7"/>
      <c r="GSU674" s="7"/>
      <c r="GSV674" s="7"/>
      <c r="GSW674" s="7"/>
      <c r="GSX674" s="7"/>
      <c r="GSY674" s="7"/>
      <c r="GSZ674" s="7"/>
      <c r="GTA674" s="7"/>
      <c r="GTB674" s="7"/>
      <c r="GTC674" s="7"/>
      <c r="GTD674" s="7"/>
      <c r="GTE674" s="7"/>
      <c r="GTF674" s="7"/>
      <c r="GTG674" s="7"/>
      <c r="GTH674" s="7"/>
      <c r="GTI674" s="7"/>
      <c r="GTJ674" s="7"/>
      <c r="GTK674" s="7"/>
      <c r="GTL674" s="7"/>
      <c r="GTM674" s="7"/>
      <c r="GTN674" s="7"/>
      <c r="GTO674" s="7"/>
      <c r="GTP674" s="7"/>
      <c r="GTQ674" s="7"/>
      <c r="GTR674" s="7"/>
      <c r="GTS674" s="7"/>
      <c r="GTT674" s="7"/>
      <c r="GTU674" s="7"/>
      <c r="GTV674" s="7"/>
      <c r="GTW674" s="7"/>
      <c r="GTX674" s="7"/>
      <c r="GTY674" s="7"/>
      <c r="GTZ674" s="7"/>
      <c r="GUA674" s="7"/>
      <c r="GUB674" s="7"/>
      <c r="GUC674" s="7"/>
      <c r="GUD674" s="7"/>
      <c r="GUE674" s="7"/>
      <c r="GUF674" s="7"/>
      <c r="GUG674" s="7"/>
      <c r="GUH674" s="7"/>
      <c r="GUI674" s="7"/>
      <c r="GUJ674" s="7"/>
      <c r="GUK674" s="7"/>
      <c r="GUL674" s="7"/>
      <c r="GUM674" s="7"/>
      <c r="GUN674" s="7"/>
      <c r="GUO674" s="7"/>
      <c r="GUP674" s="7"/>
      <c r="GUQ674" s="7"/>
      <c r="GUR674" s="7"/>
      <c r="GUS674" s="7"/>
      <c r="GUT674" s="7"/>
      <c r="GUU674" s="7"/>
      <c r="GUV674" s="7"/>
      <c r="GUW674" s="7"/>
      <c r="GUX674" s="7"/>
      <c r="GUY674" s="7"/>
      <c r="GUZ674" s="7"/>
      <c r="GVA674" s="7"/>
      <c r="GVB674" s="7"/>
      <c r="GVC674" s="7"/>
      <c r="GVD674" s="7"/>
      <c r="GVE674" s="7"/>
      <c r="GVF674" s="7"/>
      <c r="GVG674" s="7"/>
      <c r="GVH674" s="7"/>
      <c r="GVI674" s="7"/>
      <c r="GVJ674" s="7"/>
      <c r="GVK674" s="7"/>
      <c r="GVL674" s="7"/>
      <c r="GVM674" s="7"/>
      <c r="GVN674" s="7"/>
      <c r="GVO674" s="7"/>
      <c r="GVP674" s="7"/>
      <c r="GVQ674" s="7"/>
      <c r="GVR674" s="7"/>
      <c r="GVS674" s="7"/>
      <c r="GVT674" s="7"/>
      <c r="GVU674" s="7"/>
      <c r="GVV674" s="7"/>
      <c r="GVW674" s="7"/>
      <c r="GVX674" s="7"/>
      <c r="GVY674" s="7"/>
      <c r="GVZ674" s="7"/>
      <c r="GWA674" s="7"/>
      <c r="GWB674" s="7"/>
      <c r="GWC674" s="7"/>
      <c r="GWD674" s="7"/>
      <c r="GWE674" s="7"/>
      <c r="GWF674" s="7"/>
      <c r="GWG674" s="7"/>
      <c r="GWH674" s="7"/>
      <c r="GWI674" s="7"/>
      <c r="GWJ674" s="7"/>
      <c r="GWK674" s="7"/>
      <c r="GWL674" s="7"/>
      <c r="GWM674" s="7"/>
      <c r="GWN674" s="7"/>
      <c r="GWO674" s="7"/>
      <c r="GWP674" s="7"/>
      <c r="GWQ674" s="7"/>
      <c r="GWR674" s="7"/>
      <c r="GWS674" s="7"/>
      <c r="GWT674" s="7"/>
      <c r="GWU674" s="7"/>
      <c r="GWV674" s="7"/>
      <c r="GWW674" s="7"/>
      <c r="GWX674" s="7"/>
      <c r="GWY674" s="7"/>
      <c r="GWZ674" s="7"/>
      <c r="GXA674" s="7"/>
      <c r="GXB674" s="7"/>
      <c r="GXC674" s="7"/>
      <c r="GXD674" s="7"/>
      <c r="GXE674" s="7"/>
      <c r="GXF674" s="7"/>
      <c r="GXG674" s="7"/>
      <c r="GXH674" s="7"/>
      <c r="GXI674" s="7"/>
      <c r="GXJ674" s="7"/>
      <c r="GXK674" s="7"/>
      <c r="GXL674" s="7"/>
      <c r="GXM674" s="7"/>
      <c r="GXN674" s="7"/>
      <c r="GXO674" s="7"/>
      <c r="GXP674" s="7"/>
      <c r="GXQ674" s="7"/>
      <c r="GXR674" s="7"/>
      <c r="GXS674" s="7"/>
      <c r="GXT674" s="7"/>
      <c r="GXU674" s="7"/>
      <c r="GXV674" s="7"/>
      <c r="GXW674" s="7"/>
      <c r="GXX674" s="7"/>
      <c r="GXY674" s="7"/>
      <c r="GXZ674" s="7"/>
      <c r="GYA674" s="7"/>
      <c r="GYB674" s="7"/>
      <c r="GYC674" s="7"/>
      <c r="GYD674" s="7"/>
      <c r="GYE674" s="7"/>
      <c r="GYF674" s="7"/>
      <c r="GYG674" s="7"/>
      <c r="GYH674" s="7"/>
      <c r="GYI674" s="7"/>
      <c r="GYJ674" s="7"/>
      <c r="GYK674" s="7"/>
      <c r="GYL674" s="7"/>
      <c r="GYM674" s="7"/>
      <c r="GYN674" s="7"/>
      <c r="GYO674" s="7"/>
      <c r="GYP674" s="7"/>
      <c r="GYQ674" s="7"/>
      <c r="GYR674" s="7"/>
      <c r="GYS674" s="7"/>
      <c r="GYT674" s="7"/>
      <c r="GYU674" s="7"/>
      <c r="GYV674" s="7"/>
      <c r="GYW674" s="7"/>
      <c r="GYX674" s="7"/>
      <c r="GYY674" s="7"/>
      <c r="GYZ674" s="7"/>
      <c r="GZA674" s="7"/>
      <c r="GZB674" s="7"/>
      <c r="GZC674" s="7"/>
      <c r="GZD674" s="7"/>
      <c r="GZE674" s="7"/>
      <c r="GZF674" s="7"/>
      <c r="GZG674" s="7"/>
      <c r="GZH674" s="7"/>
      <c r="GZI674" s="7"/>
      <c r="GZJ674" s="7"/>
      <c r="GZK674" s="7"/>
      <c r="GZL674" s="7"/>
      <c r="GZM674" s="7"/>
      <c r="GZN674" s="7"/>
      <c r="GZO674" s="7"/>
      <c r="GZP674" s="7"/>
      <c r="GZQ674" s="7"/>
      <c r="GZR674" s="7"/>
      <c r="GZS674" s="7"/>
      <c r="GZT674" s="7"/>
      <c r="GZU674" s="7"/>
      <c r="GZV674" s="7"/>
      <c r="GZW674" s="7"/>
      <c r="GZX674" s="7"/>
      <c r="GZY674" s="7"/>
      <c r="GZZ674" s="7"/>
      <c r="HAA674" s="7"/>
      <c r="HAB674" s="7"/>
      <c r="HAC674" s="7"/>
      <c r="HAD674" s="7"/>
      <c r="HAE674" s="7"/>
      <c r="HAF674" s="7"/>
      <c r="HAG674" s="7"/>
      <c r="HAH674" s="7"/>
      <c r="HAI674" s="7"/>
      <c r="HAJ674" s="7"/>
      <c r="HAK674" s="7"/>
      <c r="HAL674" s="7"/>
      <c r="HAM674" s="7"/>
      <c r="HAN674" s="7"/>
      <c r="HAO674" s="7"/>
      <c r="HAP674" s="7"/>
      <c r="HAQ674" s="7"/>
      <c r="HAR674" s="7"/>
      <c r="HAS674" s="7"/>
      <c r="HAT674" s="7"/>
      <c r="HAU674" s="7"/>
      <c r="HAV674" s="7"/>
      <c r="HAW674" s="7"/>
      <c r="HAX674" s="7"/>
      <c r="HAY674" s="7"/>
      <c r="HAZ674" s="7"/>
      <c r="HBA674" s="7"/>
      <c r="HBB674" s="7"/>
      <c r="HBC674" s="7"/>
      <c r="HBD674" s="7"/>
      <c r="HBE674" s="7"/>
      <c r="HBF674" s="7"/>
      <c r="HBG674" s="7"/>
      <c r="HBH674" s="7"/>
      <c r="HBI674" s="7"/>
      <c r="HBJ674" s="7"/>
      <c r="HBK674" s="7"/>
      <c r="HBL674" s="7"/>
      <c r="HBM674" s="7"/>
      <c r="HBN674" s="7"/>
      <c r="HBO674" s="7"/>
      <c r="HBP674" s="7"/>
      <c r="HBQ674" s="7"/>
      <c r="HBR674" s="7"/>
      <c r="HBS674" s="7"/>
      <c r="HBT674" s="7"/>
      <c r="HBU674" s="7"/>
      <c r="HBV674" s="7"/>
      <c r="HBW674" s="7"/>
      <c r="HBX674" s="7"/>
      <c r="HBY674" s="7"/>
      <c r="HBZ674" s="7"/>
      <c r="HCA674" s="7"/>
      <c r="HCB674" s="7"/>
      <c r="HCC674" s="7"/>
      <c r="HCD674" s="7"/>
      <c r="HCE674" s="7"/>
      <c r="HCF674" s="7"/>
      <c r="HCG674" s="7"/>
      <c r="HCH674" s="7"/>
      <c r="HCI674" s="7"/>
      <c r="HCJ674" s="7"/>
      <c r="HCK674" s="7"/>
      <c r="HCL674" s="7"/>
      <c r="HCM674" s="7"/>
      <c r="HCN674" s="7"/>
      <c r="HCO674" s="7"/>
      <c r="HCP674" s="7"/>
      <c r="HCQ674" s="7"/>
      <c r="HCR674" s="7"/>
      <c r="HCS674" s="7"/>
      <c r="HCT674" s="7"/>
      <c r="HCU674" s="7"/>
      <c r="HCV674" s="7"/>
      <c r="HCW674" s="7"/>
      <c r="HCX674" s="7"/>
      <c r="HCY674" s="7"/>
      <c r="HCZ674" s="7"/>
      <c r="HDA674" s="7"/>
      <c r="HDB674" s="7"/>
      <c r="HDC674" s="7"/>
      <c r="HDD674" s="7"/>
      <c r="HDE674" s="7"/>
      <c r="HDF674" s="7"/>
      <c r="HDG674" s="7"/>
      <c r="HDH674" s="7"/>
      <c r="HDI674" s="7"/>
      <c r="HDJ674" s="7"/>
      <c r="HDK674" s="7"/>
      <c r="HDL674" s="7"/>
      <c r="HDM674" s="7"/>
      <c r="HDN674" s="7"/>
      <c r="HDO674" s="7"/>
      <c r="HDP674" s="7"/>
      <c r="HDQ674" s="7"/>
      <c r="HDR674" s="7"/>
      <c r="HDS674" s="7"/>
      <c r="HDT674" s="7"/>
      <c r="HDU674" s="7"/>
      <c r="HDV674" s="7"/>
      <c r="HDW674" s="7"/>
      <c r="HDX674" s="7"/>
      <c r="HDY674" s="7"/>
      <c r="HDZ674" s="7"/>
      <c r="HEA674" s="7"/>
      <c r="HEB674" s="7"/>
      <c r="HEC674" s="7"/>
      <c r="HED674" s="7"/>
      <c r="HEE674" s="7"/>
      <c r="HEF674" s="7"/>
      <c r="HEG674" s="7"/>
      <c r="HEH674" s="7"/>
      <c r="HEI674" s="7"/>
      <c r="HEJ674" s="7"/>
      <c r="HEK674" s="7"/>
      <c r="HEL674" s="7"/>
      <c r="HEM674" s="7"/>
      <c r="HEN674" s="7"/>
      <c r="HEO674" s="7"/>
      <c r="HEP674" s="7"/>
      <c r="HEQ674" s="7"/>
      <c r="HER674" s="7"/>
      <c r="HES674" s="7"/>
      <c r="HET674" s="7"/>
      <c r="HEU674" s="7"/>
      <c r="HEV674" s="7"/>
      <c r="HEW674" s="7"/>
      <c r="HEX674" s="7"/>
      <c r="HEY674" s="7"/>
      <c r="HEZ674" s="7"/>
      <c r="HFA674" s="7"/>
      <c r="HFB674" s="7"/>
      <c r="HFC674" s="7"/>
      <c r="HFD674" s="7"/>
      <c r="HFE674" s="7"/>
      <c r="HFF674" s="7"/>
      <c r="HFG674" s="7"/>
      <c r="HFH674" s="7"/>
      <c r="HFI674" s="7"/>
      <c r="HFJ674" s="7"/>
      <c r="HFK674" s="7"/>
      <c r="HFL674" s="7"/>
      <c r="HFM674" s="7"/>
      <c r="HFN674" s="7"/>
      <c r="HFO674" s="7"/>
      <c r="HFP674" s="7"/>
      <c r="HFQ674" s="7"/>
      <c r="HFR674" s="7"/>
      <c r="HFS674" s="7"/>
      <c r="HFT674" s="7"/>
      <c r="HFU674" s="7"/>
      <c r="HFV674" s="7"/>
      <c r="HFW674" s="7"/>
      <c r="HFX674" s="7"/>
      <c r="HFY674" s="7"/>
      <c r="HFZ674" s="7"/>
      <c r="HGA674" s="7"/>
      <c r="HGB674" s="7"/>
      <c r="HGC674" s="7"/>
      <c r="HGD674" s="7"/>
      <c r="HGE674" s="7"/>
      <c r="HGF674" s="7"/>
      <c r="HGG674" s="7"/>
      <c r="HGH674" s="7"/>
      <c r="HGI674" s="7"/>
      <c r="HGJ674" s="7"/>
      <c r="HGK674" s="7"/>
      <c r="HGL674" s="7"/>
      <c r="HGM674" s="7"/>
      <c r="HGN674" s="7"/>
      <c r="HGO674" s="7"/>
      <c r="HGP674" s="7"/>
      <c r="HGQ674" s="7"/>
      <c r="HGR674" s="7"/>
      <c r="HGS674" s="7"/>
      <c r="HGT674" s="7"/>
      <c r="HGU674" s="7"/>
      <c r="HGV674" s="7"/>
      <c r="HGW674" s="7"/>
      <c r="HGX674" s="7"/>
      <c r="HGY674" s="7"/>
      <c r="HGZ674" s="7"/>
      <c r="HHA674" s="7"/>
      <c r="HHB674" s="7"/>
      <c r="HHC674" s="7"/>
      <c r="HHD674" s="7"/>
      <c r="HHE674" s="7"/>
      <c r="HHF674" s="7"/>
      <c r="HHG674" s="7"/>
      <c r="HHH674" s="7"/>
      <c r="HHI674" s="7"/>
      <c r="HHJ674" s="7"/>
      <c r="HHK674" s="7"/>
      <c r="HHL674" s="7"/>
      <c r="HHM674" s="7"/>
      <c r="HHN674" s="7"/>
      <c r="HHO674" s="7"/>
      <c r="HHP674" s="7"/>
      <c r="HHQ674" s="7"/>
      <c r="HHR674" s="7"/>
      <c r="HHS674" s="7"/>
      <c r="HHT674" s="7"/>
      <c r="HHU674" s="7"/>
      <c r="HHV674" s="7"/>
      <c r="HHW674" s="7"/>
      <c r="HHX674" s="7"/>
      <c r="HHY674" s="7"/>
      <c r="HHZ674" s="7"/>
      <c r="HIA674" s="7"/>
      <c r="HIB674" s="7"/>
      <c r="HIC674" s="7"/>
      <c r="HID674" s="7"/>
      <c r="HIE674" s="7"/>
      <c r="HIF674" s="7"/>
      <c r="HIG674" s="7"/>
      <c r="HIH674" s="7"/>
      <c r="HII674" s="7"/>
      <c r="HIJ674" s="7"/>
      <c r="HIK674" s="7"/>
      <c r="HIL674" s="7"/>
      <c r="HIM674" s="7"/>
      <c r="HIN674" s="7"/>
      <c r="HIO674" s="7"/>
      <c r="HIP674" s="7"/>
      <c r="HIQ674" s="7"/>
      <c r="HIR674" s="7"/>
      <c r="HIS674" s="7"/>
      <c r="HIT674" s="7"/>
      <c r="HIU674" s="7"/>
      <c r="HIV674" s="7"/>
      <c r="HIW674" s="7"/>
      <c r="HIX674" s="7"/>
      <c r="HIY674" s="7"/>
      <c r="HIZ674" s="7"/>
      <c r="HJA674" s="7"/>
      <c r="HJB674" s="7"/>
      <c r="HJC674" s="7"/>
      <c r="HJD674" s="7"/>
      <c r="HJE674" s="7"/>
      <c r="HJF674" s="7"/>
      <c r="HJG674" s="7"/>
      <c r="HJH674" s="7"/>
      <c r="HJI674" s="7"/>
      <c r="HJJ674" s="7"/>
      <c r="HJK674" s="7"/>
      <c r="HJL674" s="7"/>
      <c r="HJM674" s="7"/>
      <c r="HJN674" s="7"/>
      <c r="HJO674" s="7"/>
      <c r="HJP674" s="7"/>
      <c r="HJQ674" s="7"/>
      <c r="HJR674" s="7"/>
      <c r="HJS674" s="7"/>
      <c r="HJT674" s="7"/>
      <c r="HJU674" s="7"/>
      <c r="HJV674" s="7"/>
      <c r="HJW674" s="7"/>
      <c r="HJX674" s="7"/>
      <c r="HJY674" s="7"/>
      <c r="HJZ674" s="7"/>
      <c r="HKA674" s="7"/>
      <c r="HKB674" s="7"/>
      <c r="HKC674" s="7"/>
      <c r="HKD674" s="7"/>
      <c r="HKE674" s="7"/>
      <c r="HKF674" s="7"/>
      <c r="HKG674" s="7"/>
      <c r="HKH674" s="7"/>
      <c r="HKI674" s="7"/>
      <c r="HKJ674" s="7"/>
      <c r="HKK674" s="7"/>
      <c r="HKL674" s="7"/>
      <c r="HKM674" s="7"/>
      <c r="HKN674" s="7"/>
      <c r="HKO674" s="7"/>
      <c r="HKP674" s="7"/>
      <c r="HKQ674" s="7"/>
      <c r="HKR674" s="7"/>
      <c r="HKS674" s="7"/>
      <c r="HKT674" s="7"/>
      <c r="HKU674" s="7"/>
      <c r="HKV674" s="7"/>
      <c r="HKW674" s="7"/>
      <c r="HKX674" s="7"/>
      <c r="HKY674" s="7"/>
      <c r="HKZ674" s="7"/>
      <c r="HLA674" s="7"/>
      <c r="HLB674" s="7"/>
      <c r="HLC674" s="7"/>
      <c r="HLD674" s="7"/>
      <c r="HLE674" s="7"/>
      <c r="HLF674" s="7"/>
      <c r="HLG674" s="7"/>
      <c r="HLH674" s="7"/>
      <c r="HLI674" s="7"/>
      <c r="HLJ674" s="7"/>
      <c r="HLK674" s="7"/>
      <c r="HLL674" s="7"/>
      <c r="HLM674" s="7"/>
      <c r="HLN674" s="7"/>
      <c r="HLO674" s="7"/>
      <c r="HLP674" s="7"/>
      <c r="HLQ674" s="7"/>
      <c r="HLR674" s="7"/>
      <c r="HLS674" s="7"/>
      <c r="HLT674" s="7"/>
      <c r="HLU674" s="7"/>
      <c r="HLV674" s="7"/>
      <c r="HLW674" s="7"/>
      <c r="HLX674" s="7"/>
      <c r="HLY674" s="7"/>
      <c r="HLZ674" s="7"/>
      <c r="HMA674" s="7"/>
      <c r="HMB674" s="7"/>
      <c r="HMC674" s="7"/>
      <c r="HMD674" s="7"/>
      <c r="HME674" s="7"/>
      <c r="HMF674" s="7"/>
      <c r="HMG674" s="7"/>
      <c r="HMH674" s="7"/>
      <c r="HMI674" s="7"/>
      <c r="HMJ674" s="7"/>
      <c r="HMK674" s="7"/>
      <c r="HML674" s="7"/>
      <c r="HMM674" s="7"/>
      <c r="HMN674" s="7"/>
      <c r="HMO674" s="7"/>
      <c r="HMP674" s="7"/>
      <c r="HMQ674" s="7"/>
      <c r="HMR674" s="7"/>
      <c r="HMS674" s="7"/>
      <c r="HMT674" s="7"/>
      <c r="HMU674" s="7"/>
      <c r="HMV674" s="7"/>
      <c r="HMW674" s="7"/>
      <c r="HMX674" s="7"/>
      <c r="HMY674" s="7"/>
      <c r="HMZ674" s="7"/>
      <c r="HNA674" s="7"/>
      <c r="HNB674" s="7"/>
      <c r="HNC674" s="7"/>
      <c r="HND674" s="7"/>
      <c r="HNE674" s="7"/>
      <c r="HNF674" s="7"/>
      <c r="HNG674" s="7"/>
      <c r="HNH674" s="7"/>
      <c r="HNI674" s="7"/>
      <c r="HNJ674" s="7"/>
      <c r="HNK674" s="7"/>
      <c r="HNL674" s="7"/>
      <c r="HNM674" s="7"/>
      <c r="HNN674" s="7"/>
      <c r="HNO674" s="7"/>
      <c r="HNP674" s="7"/>
      <c r="HNQ674" s="7"/>
      <c r="HNR674" s="7"/>
      <c r="HNS674" s="7"/>
      <c r="HNT674" s="7"/>
      <c r="HNU674" s="7"/>
      <c r="HNV674" s="7"/>
      <c r="HNW674" s="7"/>
      <c r="HNX674" s="7"/>
      <c r="HNY674" s="7"/>
      <c r="HNZ674" s="7"/>
      <c r="HOA674" s="7"/>
      <c r="HOB674" s="7"/>
      <c r="HOC674" s="7"/>
      <c r="HOD674" s="7"/>
      <c r="HOE674" s="7"/>
      <c r="HOF674" s="7"/>
      <c r="HOG674" s="7"/>
      <c r="HOH674" s="7"/>
      <c r="HOI674" s="7"/>
      <c r="HOJ674" s="7"/>
      <c r="HOK674" s="7"/>
      <c r="HOL674" s="7"/>
      <c r="HOM674" s="7"/>
      <c r="HON674" s="7"/>
      <c r="HOO674" s="7"/>
      <c r="HOP674" s="7"/>
      <c r="HOQ674" s="7"/>
      <c r="HOR674" s="7"/>
      <c r="HOS674" s="7"/>
      <c r="HOT674" s="7"/>
      <c r="HOU674" s="7"/>
      <c r="HOV674" s="7"/>
      <c r="HOW674" s="7"/>
      <c r="HOX674" s="7"/>
      <c r="HOY674" s="7"/>
      <c r="HOZ674" s="7"/>
      <c r="HPA674" s="7"/>
      <c r="HPB674" s="7"/>
      <c r="HPC674" s="7"/>
      <c r="HPD674" s="7"/>
      <c r="HPE674" s="7"/>
      <c r="HPF674" s="7"/>
      <c r="HPG674" s="7"/>
      <c r="HPH674" s="7"/>
      <c r="HPI674" s="7"/>
      <c r="HPJ674" s="7"/>
      <c r="HPK674" s="7"/>
      <c r="HPL674" s="7"/>
      <c r="HPM674" s="7"/>
      <c r="HPN674" s="7"/>
      <c r="HPO674" s="7"/>
      <c r="HPP674" s="7"/>
      <c r="HPQ674" s="7"/>
      <c r="HPR674" s="7"/>
      <c r="HPS674" s="7"/>
      <c r="HPT674" s="7"/>
      <c r="HPU674" s="7"/>
      <c r="HPV674" s="7"/>
      <c r="HPW674" s="7"/>
      <c r="HPX674" s="7"/>
      <c r="HPY674" s="7"/>
      <c r="HPZ674" s="7"/>
      <c r="HQA674" s="7"/>
      <c r="HQB674" s="7"/>
      <c r="HQC674" s="7"/>
      <c r="HQD674" s="7"/>
      <c r="HQE674" s="7"/>
      <c r="HQF674" s="7"/>
      <c r="HQG674" s="7"/>
      <c r="HQH674" s="7"/>
      <c r="HQI674" s="7"/>
      <c r="HQJ674" s="7"/>
      <c r="HQK674" s="7"/>
      <c r="HQL674" s="7"/>
      <c r="HQM674" s="7"/>
      <c r="HQN674" s="7"/>
      <c r="HQO674" s="7"/>
      <c r="HQP674" s="7"/>
      <c r="HQQ674" s="7"/>
      <c r="HQR674" s="7"/>
      <c r="HQS674" s="7"/>
      <c r="HQT674" s="7"/>
      <c r="HQU674" s="7"/>
      <c r="HQV674" s="7"/>
      <c r="HQW674" s="7"/>
      <c r="HQX674" s="7"/>
      <c r="HQY674" s="7"/>
      <c r="HQZ674" s="7"/>
      <c r="HRA674" s="7"/>
      <c r="HRB674" s="7"/>
      <c r="HRC674" s="7"/>
      <c r="HRD674" s="7"/>
      <c r="HRE674" s="7"/>
      <c r="HRF674" s="7"/>
      <c r="HRG674" s="7"/>
      <c r="HRH674" s="7"/>
      <c r="HRI674" s="7"/>
      <c r="HRJ674" s="7"/>
      <c r="HRK674" s="7"/>
      <c r="HRL674" s="7"/>
      <c r="HRM674" s="7"/>
      <c r="HRN674" s="7"/>
      <c r="HRO674" s="7"/>
      <c r="HRP674" s="7"/>
      <c r="HRQ674" s="7"/>
      <c r="HRR674" s="7"/>
      <c r="HRS674" s="7"/>
      <c r="HRT674" s="7"/>
      <c r="HRU674" s="7"/>
      <c r="HRV674" s="7"/>
      <c r="HRW674" s="7"/>
      <c r="HRX674" s="7"/>
      <c r="HRY674" s="7"/>
      <c r="HRZ674" s="7"/>
      <c r="HSA674" s="7"/>
      <c r="HSB674" s="7"/>
      <c r="HSC674" s="7"/>
      <c r="HSD674" s="7"/>
      <c r="HSE674" s="7"/>
      <c r="HSF674" s="7"/>
      <c r="HSG674" s="7"/>
      <c r="HSH674" s="7"/>
      <c r="HSI674" s="7"/>
      <c r="HSJ674" s="7"/>
      <c r="HSK674" s="7"/>
      <c r="HSL674" s="7"/>
      <c r="HSM674" s="7"/>
      <c r="HSN674" s="7"/>
      <c r="HSO674" s="7"/>
      <c r="HSP674" s="7"/>
      <c r="HSQ674" s="7"/>
      <c r="HSR674" s="7"/>
      <c r="HSS674" s="7"/>
      <c r="HST674" s="7"/>
      <c r="HSU674" s="7"/>
      <c r="HSV674" s="7"/>
      <c r="HSW674" s="7"/>
      <c r="HSX674" s="7"/>
      <c r="HSY674" s="7"/>
      <c r="HSZ674" s="7"/>
      <c r="HTA674" s="7"/>
      <c r="HTB674" s="7"/>
      <c r="HTC674" s="7"/>
      <c r="HTD674" s="7"/>
      <c r="HTE674" s="7"/>
      <c r="HTF674" s="7"/>
      <c r="HTG674" s="7"/>
      <c r="HTH674" s="7"/>
      <c r="HTI674" s="7"/>
      <c r="HTJ674" s="7"/>
      <c r="HTK674" s="7"/>
      <c r="HTL674" s="7"/>
      <c r="HTM674" s="7"/>
      <c r="HTN674" s="7"/>
      <c r="HTO674" s="7"/>
      <c r="HTP674" s="7"/>
      <c r="HTQ674" s="7"/>
      <c r="HTR674" s="7"/>
      <c r="HTS674" s="7"/>
      <c r="HTT674" s="7"/>
      <c r="HTU674" s="7"/>
      <c r="HTV674" s="7"/>
      <c r="HTW674" s="7"/>
      <c r="HTX674" s="7"/>
      <c r="HTY674" s="7"/>
      <c r="HTZ674" s="7"/>
      <c r="HUA674" s="7"/>
      <c r="HUB674" s="7"/>
      <c r="HUC674" s="7"/>
      <c r="HUD674" s="7"/>
      <c r="HUE674" s="7"/>
      <c r="HUF674" s="7"/>
      <c r="HUG674" s="7"/>
      <c r="HUH674" s="7"/>
      <c r="HUI674" s="7"/>
      <c r="HUJ674" s="7"/>
      <c r="HUK674" s="7"/>
      <c r="HUL674" s="7"/>
      <c r="HUM674" s="7"/>
      <c r="HUN674" s="7"/>
      <c r="HUO674" s="7"/>
      <c r="HUP674" s="7"/>
      <c r="HUQ674" s="7"/>
      <c r="HUR674" s="7"/>
      <c r="HUS674" s="7"/>
      <c r="HUT674" s="7"/>
      <c r="HUU674" s="7"/>
      <c r="HUV674" s="7"/>
      <c r="HUW674" s="7"/>
      <c r="HUX674" s="7"/>
      <c r="HUY674" s="7"/>
      <c r="HUZ674" s="7"/>
      <c r="HVA674" s="7"/>
      <c r="HVB674" s="7"/>
      <c r="HVC674" s="7"/>
      <c r="HVD674" s="7"/>
      <c r="HVE674" s="7"/>
      <c r="HVF674" s="7"/>
      <c r="HVG674" s="7"/>
      <c r="HVH674" s="7"/>
      <c r="HVI674" s="7"/>
      <c r="HVJ674" s="7"/>
      <c r="HVK674" s="7"/>
      <c r="HVL674" s="7"/>
      <c r="HVM674" s="7"/>
      <c r="HVN674" s="7"/>
      <c r="HVO674" s="7"/>
      <c r="HVP674" s="7"/>
      <c r="HVQ674" s="7"/>
      <c r="HVR674" s="7"/>
      <c r="HVS674" s="7"/>
      <c r="HVT674" s="7"/>
      <c r="HVU674" s="7"/>
      <c r="HVV674" s="7"/>
      <c r="HVW674" s="7"/>
      <c r="HVX674" s="7"/>
      <c r="HVY674" s="7"/>
      <c r="HVZ674" s="7"/>
      <c r="HWA674" s="7"/>
      <c r="HWB674" s="7"/>
      <c r="HWC674" s="7"/>
      <c r="HWD674" s="7"/>
      <c r="HWE674" s="7"/>
      <c r="HWF674" s="7"/>
      <c r="HWG674" s="7"/>
      <c r="HWH674" s="7"/>
      <c r="HWI674" s="7"/>
      <c r="HWJ674" s="7"/>
      <c r="HWK674" s="7"/>
      <c r="HWL674" s="7"/>
      <c r="HWM674" s="7"/>
      <c r="HWN674" s="7"/>
      <c r="HWO674" s="7"/>
      <c r="HWP674" s="7"/>
      <c r="HWQ674" s="7"/>
      <c r="HWR674" s="7"/>
      <c r="HWS674" s="7"/>
      <c r="HWT674" s="7"/>
      <c r="HWU674" s="7"/>
      <c r="HWV674" s="7"/>
      <c r="HWW674" s="7"/>
      <c r="HWX674" s="7"/>
      <c r="HWY674" s="7"/>
      <c r="HWZ674" s="7"/>
      <c r="HXA674" s="7"/>
      <c r="HXB674" s="7"/>
      <c r="HXC674" s="7"/>
      <c r="HXD674" s="7"/>
      <c r="HXE674" s="7"/>
      <c r="HXF674" s="7"/>
      <c r="HXG674" s="7"/>
      <c r="HXH674" s="7"/>
      <c r="HXI674" s="7"/>
      <c r="HXJ674" s="7"/>
      <c r="HXK674" s="7"/>
      <c r="HXL674" s="7"/>
      <c r="HXM674" s="7"/>
      <c r="HXN674" s="7"/>
      <c r="HXO674" s="7"/>
      <c r="HXP674" s="7"/>
      <c r="HXQ674" s="7"/>
      <c r="HXR674" s="7"/>
      <c r="HXS674" s="7"/>
      <c r="HXT674" s="7"/>
      <c r="HXU674" s="7"/>
      <c r="HXV674" s="7"/>
      <c r="HXW674" s="7"/>
      <c r="HXX674" s="7"/>
      <c r="HXY674" s="7"/>
      <c r="HXZ674" s="7"/>
      <c r="HYA674" s="7"/>
      <c r="HYB674" s="7"/>
      <c r="HYC674" s="7"/>
      <c r="HYD674" s="7"/>
      <c r="HYE674" s="7"/>
      <c r="HYF674" s="7"/>
      <c r="HYG674" s="7"/>
      <c r="HYH674" s="7"/>
      <c r="HYI674" s="7"/>
      <c r="HYJ674" s="7"/>
      <c r="HYK674" s="7"/>
      <c r="HYL674" s="7"/>
      <c r="HYM674" s="7"/>
      <c r="HYN674" s="7"/>
      <c r="HYO674" s="7"/>
      <c r="HYP674" s="7"/>
      <c r="HYQ674" s="7"/>
      <c r="HYR674" s="7"/>
      <c r="HYS674" s="7"/>
      <c r="HYT674" s="7"/>
      <c r="HYU674" s="7"/>
      <c r="HYV674" s="7"/>
      <c r="HYW674" s="7"/>
      <c r="HYX674" s="7"/>
      <c r="HYY674" s="7"/>
      <c r="HYZ674" s="7"/>
      <c r="HZA674" s="7"/>
      <c r="HZB674" s="7"/>
      <c r="HZC674" s="7"/>
      <c r="HZD674" s="7"/>
      <c r="HZE674" s="7"/>
      <c r="HZF674" s="7"/>
      <c r="HZG674" s="7"/>
      <c r="HZH674" s="7"/>
      <c r="HZI674" s="7"/>
      <c r="HZJ674" s="7"/>
      <c r="HZK674" s="7"/>
      <c r="HZL674" s="7"/>
      <c r="HZM674" s="7"/>
      <c r="HZN674" s="7"/>
      <c r="HZO674" s="7"/>
      <c r="HZP674" s="7"/>
      <c r="HZQ674" s="7"/>
      <c r="HZR674" s="7"/>
      <c r="HZS674" s="7"/>
      <c r="HZT674" s="7"/>
      <c r="HZU674" s="7"/>
      <c r="HZV674" s="7"/>
      <c r="HZW674" s="7"/>
      <c r="HZX674" s="7"/>
      <c r="HZY674" s="7"/>
      <c r="HZZ674" s="7"/>
      <c r="IAA674" s="7"/>
      <c r="IAB674" s="7"/>
      <c r="IAC674" s="7"/>
      <c r="IAD674" s="7"/>
      <c r="IAE674" s="7"/>
      <c r="IAF674" s="7"/>
      <c r="IAG674" s="7"/>
      <c r="IAH674" s="7"/>
      <c r="IAI674" s="7"/>
      <c r="IAJ674" s="7"/>
      <c r="IAK674" s="7"/>
      <c r="IAL674" s="7"/>
      <c r="IAM674" s="7"/>
      <c r="IAN674" s="7"/>
      <c r="IAO674" s="7"/>
      <c r="IAP674" s="7"/>
      <c r="IAQ674" s="7"/>
      <c r="IAR674" s="7"/>
      <c r="IAS674" s="7"/>
      <c r="IAT674" s="7"/>
      <c r="IAU674" s="7"/>
      <c r="IAV674" s="7"/>
      <c r="IAW674" s="7"/>
      <c r="IAX674" s="7"/>
      <c r="IAY674" s="7"/>
      <c r="IAZ674" s="7"/>
      <c r="IBA674" s="7"/>
      <c r="IBB674" s="7"/>
      <c r="IBC674" s="7"/>
      <c r="IBD674" s="7"/>
      <c r="IBE674" s="7"/>
      <c r="IBF674" s="7"/>
      <c r="IBG674" s="7"/>
      <c r="IBH674" s="7"/>
      <c r="IBI674" s="7"/>
      <c r="IBJ674" s="7"/>
      <c r="IBK674" s="7"/>
      <c r="IBL674" s="7"/>
      <c r="IBM674" s="7"/>
      <c r="IBN674" s="7"/>
      <c r="IBO674" s="7"/>
      <c r="IBP674" s="7"/>
      <c r="IBQ674" s="7"/>
      <c r="IBR674" s="7"/>
      <c r="IBS674" s="7"/>
      <c r="IBT674" s="7"/>
      <c r="IBU674" s="7"/>
      <c r="IBV674" s="7"/>
      <c r="IBW674" s="7"/>
      <c r="IBX674" s="7"/>
      <c r="IBY674" s="7"/>
      <c r="IBZ674" s="7"/>
      <c r="ICA674" s="7"/>
      <c r="ICB674" s="7"/>
      <c r="ICC674" s="7"/>
      <c r="ICD674" s="7"/>
      <c r="ICE674" s="7"/>
      <c r="ICF674" s="7"/>
      <c r="ICG674" s="7"/>
      <c r="ICH674" s="7"/>
      <c r="ICI674" s="7"/>
      <c r="ICJ674" s="7"/>
      <c r="ICK674" s="7"/>
      <c r="ICL674" s="7"/>
      <c r="ICM674" s="7"/>
      <c r="ICN674" s="7"/>
      <c r="ICO674" s="7"/>
      <c r="ICP674" s="7"/>
      <c r="ICQ674" s="7"/>
      <c r="ICR674" s="7"/>
      <c r="ICS674" s="7"/>
      <c r="ICT674" s="7"/>
      <c r="ICU674" s="7"/>
      <c r="ICV674" s="7"/>
      <c r="ICW674" s="7"/>
      <c r="ICX674" s="7"/>
      <c r="ICY674" s="7"/>
      <c r="ICZ674" s="7"/>
      <c r="IDA674" s="7"/>
      <c r="IDB674" s="7"/>
      <c r="IDC674" s="7"/>
      <c r="IDD674" s="7"/>
      <c r="IDE674" s="7"/>
      <c r="IDF674" s="7"/>
      <c r="IDG674" s="7"/>
      <c r="IDH674" s="7"/>
      <c r="IDI674" s="7"/>
      <c r="IDJ674" s="7"/>
      <c r="IDK674" s="7"/>
      <c r="IDL674" s="7"/>
      <c r="IDM674" s="7"/>
      <c r="IDN674" s="7"/>
      <c r="IDO674" s="7"/>
      <c r="IDP674" s="7"/>
      <c r="IDQ674" s="7"/>
      <c r="IDR674" s="7"/>
      <c r="IDS674" s="7"/>
      <c r="IDT674" s="7"/>
      <c r="IDU674" s="7"/>
      <c r="IDV674" s="7"/>
      <c r="IDW674" s="7"/>
      <c r="IDX674" s="7"/>
      <c r="IDY674" s="7"/>
      <c r="IDZ674" s="7"/>
      <c r="IEA674" s="7"/>
      <c r="IEB674" s="7"/>
      <c r="IEC674" s="7"/>
      <c r="IED674" s="7"/>
      <c r="IEE674" s="7"/>
      <c r="IEF674" s="7"/>
      <c r="IEG674" s="7"/>
      <c r="IEH674" s="7"/>
      <c r="IEI674" s="7"/>
      <c r="IEJ674" s="7"/>
      <c r="IEK674" s="7"/>
      <c r="IEL674" s="7"/>
      <c r="IEM674" s="7"/>
      <c r="IEN674" s="7"/>
      <c r="IEO674" s="7"/>
      <c r="IEP674" s="7"/>
      <c r="IEQ674" s="7"/>
      <c r="IER674" s="7"/>
      <c r="IES674" s="7"/>
      <c r="IET674" s="7"/>
      <c r="IEU674" s="7"/>
      <c r="IEV674" s="7"/>
      <c r="IEW674" s="7"/>
      <c r="IEX674" s="7"/>
      <c r="IEY674" s="7"/>
      <c r="IEZ674" s="7"/>
      <c r="IFA674" s="7"/>
      <c r="IFB674" s="7"/>
      <c r="IFC674" s="7"/>
      <c r="IFD674" s="7"/>
      <c r="IFE674" s="7"/>
      <c r="IFF674" s="7"/>
      <c r="IFG674" s="7"/>
      <c r="IFH674" s="7"/>
      <c r="IFI674" s="7"/>
      <c r="IFJ674" s="7"/>
      <c r="IFK674" s="7"/>
      <c r="IFL674" s="7"/>
      <c r="IFM674" s="7"/>
      <c r="IFN674" s="7"/>
      <c r="IFO674" s="7"/>
      <c r="IFP674" s="7"/>
      <c r="IFQ674" s="7"/>
      <c r="IFR674" s="7"/>
      <c r="IFS674" s="7"/>
      <c r="IFT674" s="7"/>
      <c r="IFU674" s="7"/>
      <c r="IFV674" s="7"/>
      <c r="IFW674" s="7"/>
      <c r="IFX674" s="7"/>
      <c r="IFY674" s="7"/>
      <c r="IFZ674" s="7"/>
      <c r="IGA674" s="7"/>
      <c r="IGB674" s="7"/>
      <c r="IGC674" s="7"/>
      <c r="IGD674" s="7"/>
      <c r="IGE674" s="7"/>
      <c r="IGF674" s="7"/>
      <c r="IGG674" s="7"/>
      <c r="IGH674" s="7"/>
      <c r="IGI674" s="7"/>
      <c r="IGJ674" s="7"/>
      <c r="IGK674" s="7"/>
      <c r="IGL674" s="7"/>
      <c r="IGM674" s="7"/>
      <c r="IGN674" s="7"/>
      <c r="IGO674" s="7"/>
      <c r="IGP674" s="7"/>
      <c r="IGQ674" s="7"/>
      <c r="IGR674" s="7"/>
      <c r="IGS674" s="7"/>
      <c r="IGT674" s="7"/>
      <c r="IGU674" s="7"/>
      <c r="IGV674" s="7"/>
      <c r="IGW674" s="7"/>
      <c r="IGX674" s="7"/>
      <c r="IGY674" s="7"/>
      <c r="IGZ674" s="7"/>
      <c r="IHA674" s="7"/>
      <c r="IHB674" s="7"/>
      <c r="IHC674" s="7"/>
      <c r="IHD674" s="7"/>
      <c r="IHE674" s="7"/>
      <c r="IHF674" s="7"/>
      <c r="IHG674" s="7"/>
      <c r="IHH674" s="7"/>
      <c r="IHI674" s="7"/>
      <c r="IHJ674" s="7"/>
      <c r="IHK674" s="7"/>
      <c r="IHL674" s="7"/>
      <c r="IHM674" s="7"/>
      <c r="IHN674" s="7"/>
      <c r="IHO674" s="7"/>
      <c r="IHP674" s="7"/>
      <c r="IHQ674" s="7"/>
      <c r="IHR674" s="7"/>
      <c r="IHS674" s="7"/>
      <c r="IHT674" s="7"/>
      <c r="IHU674" s="7"/>
      <c r="IHV674" s="7"/>
      <c r="IHW674" s="7"/>
      <c r="IHX674" s="7"/>
      <c r="IHY674" s="7"/>
      <c r="IHZ674" s="7"/>
      <c r="IIA674" s="7"/>
      <c r="IIB674" s="7"/>
      <c r="IIC674" s="7"/>
      <c r="IID674" s="7"/>
      <c r="IIE674" s="7"/>
      <c r="IIF674" s="7"/>
      <c r="IIG674" s="7"/>
      <c r="IIH674" s="7"/>
      <c r="III674" s="7"/>
      <c r="IIJ674" s="7"/>
      <c r="IIK674" s="7"/>
      <c r="IIL674" s="7"/>
      <c r="IIM674" s="7"/>
      <c r="IIN674" s="7"/>
      <c r="IIO674" s="7"/>
      <c r="IIP674" s="7"/>
      <c r="IIQ674" s="7"/>
      <c r="IIR674" s="7"/>
      <c r="IIS674" s="7"/>
      <c r="IIT674" s="7"/>
      <c r="IIU674" s="7"/>
      <c r="IIV674" s="7"/>
      <c r="IIW674" s="7"/>
      <c r="IIX674" s="7"/>
      <c r="IIY674" s="7"/>
      <c r="IIZ674" s="7"/>
      <c r="IJA674" s="7"/>
      <c r="IJB674" s="7"/>
      <c r="IJC674" s="7"/>
      <c r="IJD674" s="7"/>
      <c r="IJE674" s="7"/>
      <c r="IJF674" s="7"/>
      <c r="IJG674" s="7"/>
      <c r="IJH674" s="7"/>
      <c r="IJI674" s="7"/>
      <c r="IJJ674" s="7"/>
      <c r="IJK674" s="7"/>
      <c r="IJL674" s="7"/>
      <c r="IJM674" s="7"/>
      <c r="IJN674" s="7"/>
      <c r="IJO674" s="7"/>
      <c r="IJP674" s="7"/>
      <c r="IJQ674" s="7"/>
      <c r="IJR674" s="7"/>
      <c r="IJS674" s="7"/>
      <c r="IJT674" s="7"/>
      <c r="IJU674" s="7"/>
      <c r="IJV674" s="7"/>
      <c r="IJW674" s="7"/>
      <c r="IJX674" s="7"/>
      <c r="IJY674" s="7"/>
      <c r="IJZ674" s="7"/>
      <c r="IKA674" s="7"/>
      <c r="IKB674" s="7"/>
      <c r="IKC674" s="7"/>
      <c r="IKD674" s="7"/>
      <c r="IKE674" s="7"/>
      <c r="IKF674" s="7"/>
      <c r="IKG674" s="7"/>
      <c r="IKH674" s="7"/>
      <c r="IKI674" s="7"/>
      <c r="IKJ674" s="7"/>
      <c r="IKK674" s="7"/>
      <c r="IKL674" s="7"/>
      <c r="IKM674" s="7"/>
      <c r="IKN674" s="7"/>
      <c r="IKO674" s="7"/>
      <c r="IKP674" s="7"/>
      <c r="IKQ674" s="7"/>
      <c r="IKR674" s="7"/>
      <c r="IKS674" s="7"/>
      <c r="IKT674" s="7"/>
      <c r="IKU674" s="7"/>
      <c r="IKV674" s="7"/>
      <c r="IKW674" s="7"/>
      <c r="IKX674" s="7"/>
      <c r="IKY674" s="7"/>
      <c r="IKZ674" s="7"/>
      <c r="ILA674" s="7"/>
      <c r="ILB674" s="7"/>
      <c r="ILC674" s="7"/>
      <c r="ILD674" s="7"/>
      <c r="ILE674" s="7"/>
      <c r="ILF674" s="7"/>
      <c r="ILG674" s="7"/>
      <c r="ILH674" s="7"/>
      <c r="ILI674" s="7"/>
      <c r="ILJ674" s="7"/>
      <c r="ILK674" s="7"/>
      <c r="ILL674" s="7"/>
      <c r="ILM674" s="7"/>
      <c r="ILN674" s="7"/>
      <c r="ILO674" s="7"/>
      <c r="ILP674" s="7"/>
      <c r="ILQ674" s="7"/>
      <c r="ILR674" s="7"/>
      <c r="ILS674" s="7"/>
      <c r="ILT674" s="7"/>
      <c r="ILU674" s="7"/>
      <c r="ILV674" s="7"/>
      <c r="ILW674" s="7"/>
      <c r="ILX674" s="7"/>
      <c r="ILY674" s="7"/>
      <c r="ILZ674" s="7"/>
      <c r="IMA674" s="7"/>
      <c r="IMB674" s="7"/>
      <c r="IMC674" s="7"/>
      <c r="IMD674" s="7"/>
      <c r="IME674" s="7"/>
      <c r="IMF674" s="7"/>
      <c r="IMG674" s="7"/>
      <c r="IMH674" s="7"/>
      <c r="IMI674" s="7"/>
      <c r="IMJ674" s="7"/>
      <c r="IMK674" s="7"/>
      <c r="IML674" s="7"/>
      <c r="IMM674" s="7"/>
      <c r="IMN674" s="7"/>
      <c r="IMO674" s="7"/>
      <c r="IMP674" s="7"/>
      <c r="IMQ674" s="7"/>
      <c r="IMR674" s="7"/>
      <c r="IMS674" s="7"/>
      <c r="IMT674" s="7"/>
      <c r="IMU674" s="7"/>
      <c r="IMV674" s="7"/>
      <c r="IMW674" s="7"/>
      <c r="IMX674" s="7"/>
      <c r="IMY674" s="7"/>
      <c r="IMZ674" s="7"/>
      <c r="INA674" s="7"/>
      <c r="INB674" s="7"/>
      <c r="INC674" s="7"/>
      <c r="IND674" s="7"/>
      <c r="INE674" s="7"/>
      <c r="INF674" s="7"/>
      <c r="ING674" s="7"/>
      <c r="INH674" s="7"/>
      <c r="INI674" s="7"/>
      <c r="INJ674" s="7"/>
      <c r="INK674" s="7"/>
      <c r="INL674" s="7"/>
      <c r="INM674" s="7"/>
      <c r="INN674" s="7"/>
      <c r="INO674" s="7"/>
      <c r="INP674" s="7"/>
      <c r="INQ674" s="7"/>
      <c r="INR674" s="7"/>
      <c r="INS674" s="7"/>
      <c r="INT674" s="7"/>
      <c r="INU674" s="7"/>
      <c r="INV674" s="7"/>
      <c r="INW674" s="7"/>
      <c r="INX674" s="7"/>
      <c r="INY674" s="7"/>
      <c r="INZ674" s="7"/>
      <c r="IOA674" s="7"/>
      <c r="IOB674" s="7"/>
      <c r="IOC674" s="7"/>
      <c r="IOD674" s="7"/>
      <c r="IOE674" s="7"/>
      <c r="IOF674" s="7"/>
      <c r="IOG674" s="7"/>
      <c r="IOH674" s="7"/>
      <c r="IOI674" s="7"/>
      <c r="IOJ674" s="7"/>
      <c r="IOK674" s="7"/>
      <c r="IOL674" s="7"/>
      <c r="IOM674" s="7"/>
      <c r="ION674" s="7"/>
      <c r="IOO674" s="7"/>
      <c r="IOP674" s="7"/>
      <c r="IOQ674" s="7"/>
      <c r="IOR674" s="7"/>
      <c r="IOS674" s="7"/>
      <c r="IOT674" s="7"/>
      <c r="IOU674" s="7"/>
      <c r="IOV674" s="7"/>
      <c r="IOW674" s="7"/>
      <c r="IOX674" s="7"/>
      <c r="IOY674" s="7"/>
      <c r="IOZ674" s="7"/>
      <c r="IPA674" s="7"/>
      <c r="IPB674" s="7"/>
      <c r="IPC674" s="7"/>
      <c r="IPD674" s="7"/>
      <c r="IPE674" s="7"/>
      <c r="IPF674" s="7"/>
      <c r="IPG674" s="7"/>
      <c r="IPH674" s="7"/>
      <c r="IPI674" s="7"/>
      <c r="IPJ674" s="7"/>
      <c r="IPK674" s="7"/>
      <c r="IPL674" s="7"/>
      <c r="IPM674" s="7"/>
      <c r="IPN674" s="7"/>
      <c r="IPO674" s="7"/>
      <c r="IPP674" s="7"/>
      <c r="IPQ674" s="7"/>
      <c r="IPR674" s="7"/>
      <c r="IPS674" s="7"/>
      <c r="IPT674" s="7"/>
      <c r="IPU674" s="7"/>
      <c r="IPV674" s="7"/>
      <c r="IPW674" s="7"/>
      <c r="IPX674" s="7"/>
      <c r="IPY674" s="7"/>
      <c r="IPZ674" s="7"/>
      <c r="IQA674" s="7"/>
      <c r="IQB674" s="7"/>
      <c r="IQC674" s="7"/>
      <c r="IQD674" s="7"/>
      <c r="IQE674" s="7"/>
      <c r="IQF674" s="7"/>
      <c r="IQG674" s="7"/>
      <c r="IQH674" s="7"/>
      <c r="IQI674" s="7"/>
      <c r="IQJ674" s="7"/>
      <c r="IQK674" s="7"/>
      <c r="IQL674" s="7"/>
      <c r="IQM674" s="7"/>
      <c r="IQN674" s="7"/>
      <c r="IQO674" s="7"/>
      <c r="IQP674" s="7"/>
      <c r="IQQ674" s="7"/>
      <c r="IQR674" s="7"/>
      <c r="IQS674" s="7"/>
      <c r="IQT674" s="7"/>
      <c r="IQU674" s="7"/>
      <c r="IQV674" s="7"/>
      <c r="IQW674" s="7"/>
      <c r="IQX674" s="7"/>
      <c r="IQY674" s="7"/>
      <c r="IQZ674" s="7"/>
      <c r="IRA674" s="7"/>
      <c r="IRB674" s="7"/>
      <c r="IRC674" s="7"/>
      <c r="IRD674" s="7"/>
      <c r="IRE674" s="7"/>
      <c r="IRF674" s="7"/>
      <c r="IRG674" s="7"/>
      <c r="IRH674" s="7"/>
      <c r="IRI674" s="7"/>
      <c r="IRJ674" s="7"/>
      <c r="IRK674" s="7"/>
      <c r="IRL674" s="7"/>
      <c r="IRM674" s="7"/>
      <c r="IRN674" s="7"/>
      <c r="IRO674" s="7"/>
      <c r="IRP674" s="7"/>
      <c r="IRQ674" s="7"/>
      <c r="IRR674" s="7"/>
      <c r="IRS674" s="7"/>
      <c r="IRT674" s="7"/>
      <c r="IRU674" s="7"/>
      <c r="IRV674" s="7"/>
      <c r="IRW674" s="7"/>
      <c r="IRX674" s="7"/>
      <c r="IRY674" s="7"/>
      <c r="IRZ674" s="7"/>
      <c r="ISA674" s="7"/>
      <c r="ISB674" s="7"/>
      <c r="ISC674" s="7"/>
      <c r="ISD674" s="7"/>
      <c r="ISE674" s="7"/>
      <c r="ISF674" s="7"/>
      <c r="ISG674" s="7"/>
      <c r="ISH674" s="7"/>
      <c r="ISI674" s="7"/>
      <c r="ISJ674" s="7"/>
      <c r="ISK674" s="7"/>
      <c r="ISL674" s="7"/>
      <c r="ISM674" s="7"/>
      <c r="ISN674" s="7"/>
      <c r="ISO674" s="7"/>
      <c r="ISP674" s="7"/>
      <c r="ISQ674" s="7"/>
      <c r="ISR674" s="7"/>
      <c r="ISS674" s="7"/>
      <c r="IST674" s="7"/>
      <c r="ISU674" s="7"/>
      <c r="ISV674" s="7"/>
      <c r="ISW674" s="7"/>
      <c r="ISX674" s="7"/>
      <c r="ISY674" s="7"/>
      <c r="ISZ674" s="7"/>
      <c r="ITA674" s="7"/>
      <c r="ITB674" s="7"/>
      <c r="ITC674" s="7"/>
      <c r="ITD674" s="7"/>
      <c r="ITE674" s="7"/>
      <c r="ITF674" s="7"/>
      <c r="ITG674" s="7"/>
      <c r="ITH674" s="7"/>
      <c r="ITI674" s="7"/>
      <c r="ITJ674" s="7"/>
      <c r="ITK674" s="7"/>
      <c r="ITL674" s="7"/>
      <c r="ITM674" s="7"/>
      <c r="ITN674" s="7"/>
      <c r="ITO674" s="7"/>
      <c r="ITP674" s="7"/>
      <c r="ITQ674" s="7"/>
      <c r="ITR674" s="7"/>
      <c r="ITS674" s="7"/>
      <c r="ITT674" s="7"/>
      <c r="ITU674" s="7"/>
      <c r="ITV674" s="7"/>
      <c r="ITW674" s="7"/>
      <c r="ITX674" s="7"/>
      <c r="ITY674" s="7"/>
      <c r="ITZ674" s="7"/>
      <c r="IUA674" s="7"/>
      <c r="IUB674" s="7"/>
      <c r="IUC674" s="7"/>
      <c r="IUD674" s="7"/>
      <c r="IUE674" s="7"/>
      <c r="IUF674" s="7"/>
      <c r="IUG674" s="7"/>
      <c r="IUH674" s="7"/>
      <c r="IUI674" s="7"/>
      <c r="IUJ674" s="7"/>
      <c r="IUK674" s="7"/>
      <c r="IUL674" s="7"/>
      <c r="IUM674" s="7"/>
      <c r="IUN674" s="7"/>
      <c r="IUO674" s="7"/>
      <c r="IUP674" s="7"/>
      <c r="IUQ674" s="7"/>
      <c r="IUR674" s="7"/>
      <c r="IUS674" s="7"/>
      <c r="IUT674" s="7"/>
      <c r="IUU674" s="7"/>
      <c r="IUV674" s="7"/>
      <c r="IUW674" s="7"/>
      <c r="IUX674" s="7"/>
      <c r="IUY674" s="7"/>
      <c r="IUZ674" s="7"/>
      <c r="IVA674" s="7"/>
      <c r="IVB674" s="7"/>
      <c r="IVC674" s="7"/>
      <c r="IVD674" s="7"/>
      <c r="IVE674" s="7"/>
      <c r="IVF674" s="7"/>
      <c r="IVG674" s="7"/>
      <c r="IVH674" s="7"/>
      <c r="IVI674" s="7"/>
      <c r="IVJ674" s="7"/>
      <c r="IVK674" s="7"/>
      <c r="IVL674" s="7"/>
      <c r="IVM674" s="7"/>
      <c r="IVN674" s="7"/>
      <c r="IVO674" s="7"/>
      <c r="IVP674" s="7"/>
      <c r="IVQ674" s="7"/>
      <c r="IVR674" s="7"/>
      <c r="IVS674" s="7"/>
      <c r="IVT674" s="7"/>
      <c r="IVU674" s="7"/>
      <c r="IVV674" s="7"/>
      <c r="IVW674" s="7"/>
      <c r="IVX674" s="7"/>
      <c r="IVY674" s="7"/>
      <c r="IVZ674" s="7"/>
      <c r="IWA674" s="7"/>
      <c r="IWB674" s="7"/>
      <c r="IWC674" s="7"/>
      <c r="IWD674" s="7"/>
      <c r="IWE674" s="7"/>
      <c r="IWF674" s="7"/>
      <c r="IWG674" s="7"/>
      <c r="IWH674" s="7"/>
      <c r="IWI674" s="7"/>
      <c r="IWJ674" s="7"/>
      <c r="IWK674" s="7"/>
      <c r="IWL674" s="7"/>
      <c r="IWM674" s="7"/>
      <c r="IWN674" s="7"/>
      <c r="IWO674" s="7"/>
      <c r="IWP674" s="7"/>
      <c r="IWQ674" s="7"/>
      <c r="IWR674" s="7"/>
      <c r="IWS674" s="7"/>
      <c r="IWT674" s="7"/>
      <c r="IWU674" s="7"/>
      <c r="IWV674" s="7"/>
      <c r="IWW674" s="7"/>
      <c r="IWX674" s="7"/>
      <c r="IWY674" s="7"/>
      <c r="IWZ674" s="7"/>
      <c r="IXA674" s="7"/>
      <c r="IXB674" s="7"/>
      <c r="IXC674" s="7"/>
      <c r="IXD674" s="7"/>
      <c r="IXE674" s="7"/>
      <c r="IXF674" s="7"/>
      <c r="IXG674" s="7"/>
      <c r="IXH674" s="7"/>
      <c r="IXI674" s="7"/>
      <c r="IXJ674" s="7"/>
      <c r="IXK674" s="7"/>
      <c r="IXL674" s="7"/>
      <c r="IXM674" s="7"/>
      <c r="IXN674" s="7"/>
      <c r="IXO674" s="7"/>
      <c r="IXP674" s="7"/>
      <c r="IXQ674" s="7"/>
      <c r="IXR674" s="7"/>
      <c r="IXS674" s="7"/>
      <c r="IXT674" s="7"/>
      <c r="IXU674" s="7"/>
      <c r="IXV674" s="7"/>
      <c r="IXW674" s="7"/>
      <c r="IXX674" s="7"/>
      <c r="IXY674" s="7"/>
      <c r="IXZ674" s="7"/>
      <c r="IYA674" s="7"/>
      <c r="IYB674" s="7"/>
      <c r="IYC674" s="7"/>
      <c r="IYD674" s="7"/>
      <c r="IYE674" s="7"/>
      <c r="IYF674" s="7"/>
      <c r="IYG674" s="7"/>
      <c r="IYH674" s="7"/>
      <c r="IYI674" s="7"/>
      <c r="IYJ674" s="7"/>
      <c r="IYK674" s="7"/>
      <c r="IYL674" s="7"/>
      <c r="IYM674" s="7"/>
      <c r="IYN674" s="7"/>
      <c r="IYO674" s="7"/>
      <c r="IYP674" s="7"/>
      <c r="IYQ674" s="7"/>
      <c r="IYR674" s="7"/>
      <c r="IYS674" s="7"/>
      <c r="IYT674" s="7"/>
      <c r="IYU674" s="7"/>
      <c r="IYV674" s="7"/>
      <c r="IYW674" s="7"/>
      <c r="IYX674" s="7"/>
      <c r="IYY674" s="7"/>
      <c r="IYZ674" s="7"/>
      <c r="IZA674" s="7"/>
      <c r="IZB674" s="7"/>
      <c r="IZC674" s="7"/>
      <c r="IZD674" s="7"/>
      <c r="IZE674" s="7"/>
      <c r="IZF674" s="7"/>
      <c r="IZG674" s="7"/>
      <c r="IZH674" s="7"/>
      <c r="IZI674" s="7"/>
      <c r="IZJ674" s="7"/>
      <c r="IZK674" s="7"/>
      <c r="IZL674" s="7"/>
      <c r="IZM674" s="7"/>
      <c r="IZN674" s="7"/>
      <c r="IZO674" s="7"/>
      <c r="IZP674" s="7"/>
      <c r="IZQ674" s="7"/>
      <c r="IZR674" s="7"/>
      <c r="IZS674" s="7"/>
      <c r="IZT674" s="7"/>
      <c r="IZU674" s="7"/>
      <c r="IZV674" s="7"/>
      <c r="IZW674" s="7"/>
      <c r="IZX674" s="7"/>
      <c r="IZY674" s="7"/>
      <c r="IZZ674" s="7"/>
      <c r="JAA674" s="7"/>
      <c r="JAB674" s="7"/>
      <c r="JAC674" s="7"/>
      <c r="JAD674" s="7"/>
      <c r="JAE674" s="7"/>
      <c r="JAF674" s="7"/>
      <c r="JAG674" s="7"/>
      <c r="JAH674" s="7"/>
      <c r="JAI674" s="7"/>
      <c r="JAJ674" s="7"/>
      <c r="JAK674" s="7"/>
      <c r="JAL674" s="7"/>
      <c r="JAM674" s="7"/>
      <c r="JAN674" s="7"/>
      <c r="JAO674" s="7"/>
      <c r="JAP674" s="7"/>
      <c r="JAQ674" s="7"/>
      <c r="JAR674" s="7"/>
      <c r="JAS674" s="7"/>
      <c r="JAT674" s="7"/>
      <c r="JAU674" s="7"/>
      <c r="JAV674" s="7"/>
      <c r="JAW674" s="7"/>
      <c r="JAX674" s="7"/>
      <c r="JAY674" s="7"/>
      <c r="JAZ674" s="7"/>
      <c r="JBA674" s="7"/>
      <c r="JBB674" s="7"/>
      <c r="JBC674" s="7"/>
      <c r="JBD674" s="7"/>
      <c r="JBE674" s="7"/>
      <c r="JBF674" s="7"/>
      <c r="JBG674" s="7"/>
      <c r="JBH674" s="7"/>
      <c r="JBI674" s="7"/>
      <c r="JBJ674" s="7"/>
      <c r="JBK674" s="7"/>
      <c r="JBL674" s="7"/>
      <c r="JBM674" s="7"/>
      <c r="JBN674" s="7"/>
      <c r="JBO674" s="7"/>
      <c r="JBP674" s="7"/>
      <c r="JBQ674" s="7"/>
      <c r="JBR674" s="7"/>
      <c r="JBS674" s="7"/>
      <c r="JBT674" s="7"/>
      <c r="JBU674" s="7"/>
      <c r="JBV674" s="7"/>
      <c r="JBW674" s="7"/>
      <c r="JBX674" s="7"/>
      <c r="JBY674" s="7"/>
      <c r="JBZ674" s="7"/>
      <c r="JCA674" s="7"/>
      <c r="JCB674" s="7"/>
      <c r="JCC674" s="7"/>
      <c r="JCD674" s="7"/>
      <c r="JCE674" s="7"/>
      <c r="JCF674" s="7"/>
      <c r="JCG674" s="7"/>
      <c r="JCH674" s="7"/>
      <c r="JCI674" s="7"/>
      <c r="JCJ674" s="7"/>
      <c r="JCK674" s="7"/>
      <c r="JCL674" s="7"/>
      <c r="JCM674" s="7"/>
      <c r="JCN674" s="7"/>
      <c r="JCO674" s="7"/>
      <c r="JCP674" s="7"/>
      <c r="JCQ674" s="7"/>
      <c r="JCR674" s="7"/>
      <c r="JCS674" s="7"/>
      <c r="JCT674" s="7"/>
      <c r="JCU674" s="7"/>
      <c r="JCV674" s="7"/>
      <c r="JCW674" s="7"/>
      <c r="JCX674" s="7"/>
      <c r="JCY674" s="7"/>
      <c r="JCZ674" s="7"/>
      <c r="JDA674" s="7"/>
      <c r="JDB674" s="7"/>
      <c r="JDC674" s="7"/>
      <c r="JDD674" s="7"/>
      <c r="JDE674" s="7"/>
      <c r="JDF674" s="7"/>
      <c r="JDG674" s="7"/>
      <c r="JDH674" s="7"/>
      <c r="JDI674" s="7"/>
      <c r="JDJ674" s="7"/>
      <c r="JDK674" s="7"/>
      <c r="JDL674" s="7"/>
      <c r="JDM674" s="7"/>
      <c r="JDN674" s="7"/>
      <c r="JDO674" s="7"/>
      <c r="JDP674" s="7"/>
      <c r="JDQ674" s="7"/>
      <c r="JDR674" s="7"/>
      <c r="JDS674" s="7"/>
      <c r="JDT674" s="7"/>
      <c r="JDU674" s="7"/>
      <c r="JDV674" s="7"/>
      <c r="JDW674" s="7"/>
      <c r="JDX674" s="7"/>
      <c r="JDY674" s="7"/>
      <c r="JDZ674" s="7"/>
      <c r="JEA674" s="7"/>
      <c r="JEB674" s="7"/>
      <c r="JEC674" s="7"/>
      <c r="JED674" s="7"/>
      <c r="JEE674" s="7"/>
      <c r="JEF674" s="7"/>
      <c r="JEG674" s="7"/>
      <c r="JEH674" s="7"/>
      <c r="JEI674" s="7"/>
      <c r="JEJ674" s="7"/>
      <c r="JEK674" s="7"/>
      <c r="JEL674" s="7"/>
      <c r="JEM674" s="7"/>
      <c r="JEN674" s="7"/>
      <c r="JEO674" s="7"/>
      <c r="JEP674" s="7"/>
      <c r="JEQ674" s="7"/>
      <c r="JER674" s="7"/>
      <c r="JES674" s="7"/>
      <c r="JET674" s="7"/>
      <c r="JEU674" s="7"/>
      <c r="JEV674" s="7"/>
      <c r="JEW674" s="7"/>
      <c r="JEX674" s="7"/>
      <c r="JEY674" s="7"/>
      <c r="JEZ674" s="7"/>
      <c r="JFA674" s="7"/>
      <c r="JFB674" s="7"/>
      <c r="JFC674" s="7"/>
      <c r="JFD674" s="7"/>
      <c r="JFE674" s="7"/>
      <c r="JFF674" s="7"/>
      <c r="JFG674" s="7"/>
      <c r="JFH674" s="7"/>
      <c r="JFI674" s="7"/>
      <c r="JFJ674" s="7"/>
      <c r="JFK674" s="7"/>
      <c r="JFL674" s="7"/>
      <c r="JFM674" s="7"/>
      <c r="JFN674" s="7"/>
      <c r="JFO674" s="7"/>
      <c r="JFP674" s="7"/>
      <c r="JFQ674" s="7"/>
      <c r="JFR674" s="7"/>
      <c r="JFS674" s="7"/>
      <c r="JFT674" s="7"/>
      <c r="JFU674" s="7"/>
      <c r="JFV674" s="7"/>
      <c r="JFW674" s="7"/>
      <c r="JFX674" s="7"/>
      <c r="JFY674" s="7"/>
      <c r="JFZ674" s="7"/>
      <c r="JGA674" s="7"/>
      <c r="JGB674" s="7"/>
      <c r="JGC674" s="7"/>
      <c r="JGD674" s="7"/>
      <c r="JGE674" s="7"/>
      <c r="JGF674" s="7"/>
      <c r="JGG674" s="7"/>
      <c r="JGH674" s="7"/>
      <c r="JGI674" s="7"/>
      <c r="JGJ674" s="7"/>
      <c r="JGK674" s="7"/>
      <c r="JGL674" s="7"/>
      <c r="JGM674" s="7"/>
      <c r="JGN674" s="7"/>
      <c r="JGO674" s="7"/>
      <c r="JGP674" s="7"/>
      <c r="JGQ674" s="7"/>
      <c r="JGR674" s="7"/>
      <c r="JGS674" s="7"/>
      <c r="JGT674" s="7"/>
      <c r="JGU674" s="7"/>
      <c r="JGV674" s="7"/>
      <c r="JGW674" s="7"/>
      <c r="JGX674" s="7"/>
      <c r="JGY674" s="7"/>
      <c r="JGZ674" s="7"/>
      <c r="JHA674" s="7"/>
      <c r="JHB674" s="7"/>
      <c r="JHC674" s="7"/>
      <c r="JHD674" s="7"/>
      <c r="JHE674" s="7"/>
      <c r="JHF674" s="7"/>
      <c r="JHG674" s="7"/>
      <c r="JHH674" s="7"/>
      <c r="JHI674" s="7"/>
      <c r="JHJ674" s="7"/>
      <c r="JHK674" s="7"/>
      <c r="JHL674" s="7"/>
      <c r="JHM674" s="7"/>
      <c r="JHN674" s="7"/>
      <c r="JHO674" s="7"/>
      <c r="JHP674" s="7"/>
      <c r="JHQ674" s="7"/>
      <c r="JHR674" s="7"/>
      <c r="JHS674" s="7"/>
      <c r="JHT674" s="7"/>
      <c r="JHU674" s="7"/>
      <c r="JHV674" s="7"/>
      <c r="JHW674" s="7"/>
      <c r="JHX674" s="7"/>
      <c r="JHY674" s="7"/>
      <c r="JHZ674" s="7"/>
      <c r="JIA674" s="7"/>
      <c r="JIB674" s="7"/>
      <c r="JIC674" s="7"/>
      <c r="JID674" s="7"/>
      <c r="JIE674" s="7"/>
      <c r="JIF674" s="7"/>
      <c r="JIG674" s="7"/>
      <c r="JIH674" s="7"/>
      <c r="JII674" s="7"/>
      <c r="JIJ674" s="7"/>
      <c r="JIK674" s="7"/>
      <c r="JIL674" s="7"/>
      <c r="JIM674" s="7"/>
      <c r="JIN674" s="7"/>
      <c r="JIO674" s="7"/>
      <c r="JIP674" s="7"/>
      <c r="JIQ674" s="7"/>
      <c r="JIR674" s="7"/>
      <c r="JIS674" s="7"/>
      <c r="JIT674" s="7"/>
      <c r="JIU674" s="7"/>
      <c r="JIV674" s="7"/>
      <c r="JIW674" s="7"/>
      <c r="JIX674" s="7"/>
      <c r="JIY674" s="7"/>
      <c r="JIZ674" s="7"/>
      <c r="JJA674" s="7"/>
      <c r="JJB674" s="7"/>
      <c r="JJC674" s="7"/>
      <c r="JJD674" s="7"/>
      <c r="JJE674" s="7"/>
      <c r="JJF674" s="7"/>
      <c r="JJG674" s="7"/>
      <c r="JJH674" s="7"/>
      <c r="JJI674" s="7"/>
      <c r="JJJ674" s="7"/>
      <c r="JJK674" s="7"/>
      <c r="JJL674" s="7"/>
      <c r="JJM674" s="7"/>
      <c r="JJN674" s="7"/>
      <c r="JJO674" s="7"/>
      <c r="JJP674" s="7"/>
      <c r="JJQ674" s="7"/>
      <c r="JJR674" s="7"/>
      <c r="JJS674" s="7"/>
      <c r="JJT674" s="7"/>
      <c r="JJU674" s="7"/>
      <c r="JJV674" s="7"/>
      <c r="JJW674" s="7"/>
      <c r="JJX674" s="7"/>
      <c r="JJY674" s="7"/>
      <c r="JJZ674" s="7"/>
      <c r="JKA674" s="7"/>
      <c r="JKB674" s="7"/>
      <c r="JKC674" s="7"/>
      <c r="JKD674" s="7"/>
      <c r="JKE674" s="7"/>
      <c r="JKF674" s="7"/>
      <c r="JKG674" s="7"/>
      <c r="JKH674" s="7"/>
      <c r="JKI674" s="7"/>
      <c r="JKJ674" s="7"/>
      <c r="JKK674" s="7"/>
      <c r="JKL674" s="7"/>
      <c r="JKM674" s="7"/>
      <c r="JKN674" s="7"/>
      <c r="JKO674" s="7"/>
      <c r="JKP674" s="7"/>
      <c r="JKQ674" s="7"/>
      <c r="JKR674" s="7"/>
      <c r="JKS674" s="7"/>
      <c r="JKT674" s="7"/>
      <c r="JKU674" s="7"/>
      <c r="JKV674" s="7"/>
      <c r="JKW674" s="7"/>
      <c r="JKX674" s="7"/>
      <c r="JKY674" s="7"/>
      <c r="JKZ674" s="7"/>
      <c r="JLA674" s="7"/>
      <c r="JLB674" s="7"/>
      <c r="JLC674" s="7"/>
      <c r="JLD674" s="7"/>
      <c r="JLE674" s="7"/>
      <c r="JLF674" s="7"/>
      <c r="JLG674" s="7"/>
      <c r="JLH674" s="7"/>
      <c r="JLI674" s="7"/>
      <c r="JLJ674" s="7"/>
      <c r="JLK674" s="7"/>
      <c r="JLL674" s="7"/>
      <c r="JLM674" s="7"/>
      <c r="JLN674" s="7"/>
      <c r="JLO674" s="7"/>
      <c r="JLP674" s="7"/>
      <c r="JLQ674" s="7"/>
      <c r="JLR674" s="7"/>
      <c r="JLS674" s="7"/>
      <c r="JLT674" s="7"/>
      <c r="JLU674" s="7"/>
      <c r="JLV674" s="7"/>
      <c r="JLW674" s="7"/>
      <c r="JLX674" s="7"/>
      <c r="JLY674" s="7"/>
      <c r="JLZ674" s="7"/>
      <c r="JMA674" s="7"/>
      <c r="JMB674" s="7"/>
      <c r="JMC674" s="7"/>
      <c r="JMD674" s="7"/>
      <c r="JME674" s="7"/>
      <c r="JMF674" s="7"/>
      <c r="JMG674" s="7"/>
      <c r="JMH674" s="7"/>
      <c r="JMI674" s="7"/>
      <c r="JMJ674" s="7"/>
      <c r="JMK674" s="7"/>
      <c r="JML674" s="7"/>
      <c r="JMM674" s="7"/>
      <c r="JMN674" s="7"/>
      <c r="JMO674" s="7"/>
      <c r="JMP674" s="7"/>
      <c r="JMQ674" s="7"/>
      <c r="JMR674" s="7"/>
      <c r="JMS674" s="7"/>
      <c r="JMT674" s="7"/>
      <c r="JMU674" s="7"/>
      <c r="JMV674" s="7"/>
      <c r="JMW674" s="7"/>
      <c r="JMX674" s="7"/>
      <c r="JMY674" s="7"/>
      <c r="JMZ674" s="7"/>
      <c r="JNA674" s="7"/>
      <c r="JNB674" s="7"/>
      <c r="JNC674" s="7"/>
      <c r="JND674" s="7"/>
      <c r="JNE674" s="7"/>
      <c r="JNF674" s="7"/>
      <c r="JNG674" s="7"/>
      <c r="JNH674" s="7"/>
      <c r="JNI674" s="7"/>
      <c r="JNJ674" s="7"/>
      <c r="JNK674" s="7"/>
      <c r="JNL674" s="7"/>
      <c r="JNM674" s="7"/>
      <c r="JNN674" s="7"/>
      <c r="JNO674" s="7"/>
      <c r="JNP674" s="7"/>
      <c r="JNQ674" s="7"/>
      <c r="JNR674" s="7"/>
      <c r="JNS674" s="7"/>
      <c r="JNT674" s="7"/>
      <c r="JNU674" s="7"/>
      <c r="JNV674" s="7"/>
      <c r="JNW674" s="7"/>
      <c r="JNX674" s="7"/>
      <c r="JNY674" s="7"/>
      <c r="JNZ674" s="7"/>
      <c r="JOA674" s="7"/>
      <c r="JOB674" s="7"/>
      <c r="JOC674" s="7"/>
      <c r="JOD674" s="7"/>
      <c r="JOE674" s="7"/>
      <c r="JOF674" s="7"/>
      <c r="JOG674" s="7"/>
      <c r="JOH674" s="7"/>
      <c r="JOI674" s="7"/>
      <c r="JOJ674" s="7"/>
      <c r="JOK674" s="7"/>
      <c r="JOL674" s="7"/>
      <c r="JOM674" s="7"/>
      <c r="JON674" s="7"/>
      <c r="JOO674" s="7"/>
      <c r="JOP674" s="7"/>
      <c r="JOQ674" s="7"/>
      <c r="JOR674" s="7"/>
      <c r="JOS674" s="7"/>
      <c r="JOT674" s="7"/>
      <c r="JOU674" s="7"/>
      <c r="JOV674" s="7"/>
      <c r="JOW674" s="7"/>
      <c r="JOX674" s="7"/>
      <c r="JOY674" s="7"/>
      <c r="JOZ674" s="7"/>
      <c r="JPA674" s="7"/>
      <c r="JPB674" s="7"/>
      <c r="JPC674" s="7"/>
      <c r="JPD674" s="7"/>
      <c r="JPE674" s="7"/>
      <c r="JPF674" s="7"/>
      <c r="JPG674" s="7"/>
      <c r="JPH674" s="7"/>
      <c r="JPI674" s="7"/>
      <c r="JPJ674" s="7"/>
      <c r="JPK674" s="7"/>
      <c r="JPL674" s="7"/>
      <c r="JPM674" s="7"/>
      <c r="JPN674" s="7"/>
      <c r="JPO674" s="7"/>
      <c r="JPP674" s="7"/>
      <c r="JPQ674" s="7"/>
      <c r="JPR674" s="7"/>
      <c r="JPS674" s="7"/>
      <c r="JPT674" s="7"/>
      <c r="JPU674" s="7"/>
      <c r="JPV674" s="7"/>
      <c r="JPW674" s="7"/>
      <c r="JPX674" s="7"/>
      <c r="JPY674" s="7"/>
      <c r="JPZ674" s="7"/>
      <c r="JQA674" s="7"/>
      <c r="JQB674" s="7"/>
      <c r="JQC674" s="7"/>
      <c r="JQD674" s="7"/>
      <c r="JQE674" s="7"/>
      <c r="JQF674" s="7"/>
      <c r="JQG674" s="7"/>
      <c r="JQH674" s="7"/>
      <c r="JQI674" s="7"/>
      <c r="JQJ674" s="7"/>
      <c r="JQK674" s="7"/>
      <c r="JQL674" s="7"/>
      <c r="JQM674" s="7"/>
      <c r="JQN674" s="7"/>
      <c r="JQO674" s="7"/>
      <c r="JQP674" s="7"/>
      <c r="JQQ674" s="7"/>
      <c r="JQR674" s="7"/>
      <c r="JQS674" s="7"/>
      <c r="JQT674" s="7"/>
      <c r="JQU674" s="7"/>
      <c r="JQV674" s="7"/>
      <c r="JQW674" s="7"/>
      <c r="JQX674" s="7"/>
      <c r="JQY674" s="7"/>
      <c r="JQZ674" s="7"/>
      <c r="JRA674" s="7"/>
      <c r="JRB674" s="7"/>
      <c r="JRC674" s="7"/>
      <c r="JRD674" s="7"/>
      <c r="JRE674" s="7"/>
      <c r="JRF674" s="7"/>
      <c r="JRG674" s="7"/>
      <c r="JRH674" s="7"/>
      <c r="JRI674" s="7"/>
      <c r="JRJ674" s="7"/>
      <c r="JRK674" s="7"/>
      <c r="JRL674" s="7"/>
      <c r="JRM674" s="7"/>
      <c r="JRN674" s="7"/>
      <c r="JRO674" s="7"/>
      <c r="JRP674" s="7"/>
      <c r="JRQ674" s="7"/>
      <c r="JRR674" s="7"/>
      <c r="JRS674" s="7"/>
      <c r="JRT674" s="7"/>
      <c r="JRU674" s="7"/>
      <c r="JRV674" s="7"/>
      <c r="JRW674" s="7"/>
      <c r="JRX674" s="7"/>
      <c r="JRY674" s="7"/>
      <c r="JRZ674" s="7"/>
      <c r="JSA674" s="7"/>
      <c r="JSB674" s="7"/>
      <c r="JSC674" s="7"/>
      <c r="JSD674" s="7"/>
      <c r="JSE674" s="7"/>
      <c r="JSF674" s="7"/>
      <c r="JSG674" s="7"/>
      <c r="JSH674" s="7"/>
      <c r="JSI674" s="7"/>
      <c r="JSJ674" s="7"/>
      <c r="JSK674" s="7"/>
      <c r="JSL674" s="7"/>
      <c r="JSM674" s="7"/>
      <c r="JSN674" s="7"/>
      <c r="JSO674" s="7"/>
      <c r="JSP674" s="7"/>
      <c r="JSQ674" s="7"/>
      <c r="JSR674" s="7"/>
      <c r="JSS674" s="7"/>
      <c r="JST674" s="7"/>
      <c r="JSU674" s="7"/>
      <c r="JSV674" s="7"/>
      <c r="JSW674" s="7"/>
      <c r="JSX674" s="7"/>
      <c r="JSY674" s="7"/>
      <c r="JSZ674" s="7"/>
      <c r="JTA674" s="7"/>
      <c r="JTB674" s="7"/>
      <c r="JTC674" s="7"/>
      <c r="JTD674" s="7"/>
      <c r="JTE674" s="7"/>
      <c r="JTF674" s="7"/>
      <c r="JTG674" s="7"/>
      <c r="JTH674" s="7"/>
      <c r="JTI674" s="7"/>
      <c r="JTJ674" s="7"/>
      <c r="JTK674" s="7"/>
      <c r="JTL674" s="7"/>
      <c r="JTM674" s="7"/>
      <c r="JTN674" s="7"/>
      <c r="JTO674" s="7"/>
      <c r="JTP674" s="7"/>
      <c r="JTQ674" s="7"/>
      <c r="JTR674" s="7"/>
      <c r="JTS674" s="7"/>
      <c r="JTT674" s="7"/>
      <c r="JTU674" s="7"/>
      <c r="JTV674" s="7"/>
      <c r="JTW674" s="7"/>
      <c r="JTX674" s="7"/>
      <c r="JTY674" s="7"/>
      <c r="JTZ674" s="7"/>
      <c r="JUA674" s="7"/>
      <c r="JUB674" s="7"/>
      <c r="JUC674" s="7"/>
      <c r="JUD674" s="7"/>
      <c r="JUE674" s="7"/>
      <c r="JUF674" s="7"/>
      <c r="JUG674" s="7"/>
      <c r="JUH674" s="7"/>
      <c r="JUI674" s="7"/>
      <c r="JUJ674" s="7"/>
      <c r="JUK674" s="7"/>
      <c r="JUL674" s="7"/>
      <c r="JUM674" s="7"/>
      <c r="JUN674" s="7"/>
      <c r="JUO674" s="7"/>
      <c r="JUP674" s="7"/>
      <c r="JUQ674" s="7"/>
      <c r="JUR674" s="7"/>
      <c r="JUS674" s="7"/>
      <c r="JUT674" s="7"/>
      <c r="JUU674" s="7"/>
      <c r="JUV674" s="7"/>
      <c r="JUW674" s="7"/>
      <c r="JUX674" s="7"/>
      <c r="JUY674" s="7"/>
      <c r="JUZ674" s="7"/>
      <c r="JVA674" s="7"/>
      <c r="JVB674" s="7"/>
      <c r="JVC674" s="7"/>
      <c r="JVD674" s="7"/>
      <c r="JVE674" s="7"/>
      <c r="JVF674" s="7"/>
      <c r="JVG674" s="7"/>
      <c r="JVH674" s="7"/>
      <c r="JVI674" s="7"/>
      <c r="JVJ674" s="7"/>
      <c r="JVK674" s="7"/>
      <c r="JVL674" s="7"/>
      <c r="JVM674" s="7"/>
      <c r="JVN674" s="7"/>
      <c r="JVO674" s="7"/>
      <c r="JVP674" s="7"/>
      <c r="JVQ674" s="7"/>
      <c r="JVR674" s="7"/>
      <c r="JVS674" s="7"/>
      <c r="JVT674" s="7"/>
      <c r="JVU674" s="7"/>
      <c r="JVV674" s="7"/>
      <c r="JVW674" s="7"/>
      <c r="JVX674" s="7"/>
      <c r="JVY674" s="7"/>
      <c r="JVZ674" s="7"/>
      <c r="JWA674" s="7"/>
      <c r="JWB674" s="7"/>
      <c r="JWC674" s="7"/>
      <c r="JWD674" s="7"/>
      <c r="JWE674" s="7"/>
      <c r="JWF674" s="7"/>
      <c r="JWG674" s="7"/>
      <c r="JWH674" s="7"/>
      <c r="JWI674" s="7"/>
      <c r="JWJ674" s="7"/>
      <c r="JWK674" s="7"/>
      <c r="JWL674" s="7"/>
      <c r="JWM674" s="7"/>
      <c r="JWN674" s="7"/>
      <c r="JWO674" s="7"/>
      <c r="JWP674" s="7"/>
      <c r="JWQ674" s="7"/>
      <c r="JWR674" s="7"/>
      <c r="JWS674" s="7"/>
      <c r="JWT674" s="7"/>
      <c r="JWU674" s="7"/>
      <c r="JWV674" s="7"/>
      <c r="JWW674" s="7"/>
      <c r="JWX674" s="7"/>
      <c r="JWY674" s="7"/>
      <c r="JWZ674" s="7"/>
      <c r="JXA674" s="7"/>
      <c r="JXB674" s="7"/>
      <c r="JXC674" s="7"/>
      <c r="JXD674" s="7"/>
      <c r="JXE674" s="7"/>
      <c r="JXF674" s="7"/>
      <c r="JXG674" s="7"/>
      <c r="JXH674" s="7"/>
      <c r="JXI674" s="7"/>
      <c r="JXJ674" s="7"/>
      <c r="JXK674" s="7"/>
      <c r="JXL674" s="7"/>
      <c r="JXM674" s="7"/>
      <c r="JXN674" s="7"/>
      <c r="JXO674" s="7"/>
      <c r="JXP674" s="7"/>
      <c r="JXQ674" s="7"/>
      <c r="JXR674" s="7"/>
      <c r="JXS674" s="7"/>
      <c r="JXT674" s="7"/>
      <c r="JXU674" s="7"/>
      <c r="JXV674" s="7"/>
      <c r="JXW674" s="7"/>
      <c r="JXX674" s="7"/>
      <c r="JXY674" s="7"/>
      <c r="JXZ674" s="7"/>
      <c r="JYA674" s="7"/>
      <c r="JYB674" s="7"/>
      <c r="JYC674" s="7"/>
      <c r="JYD674" s="7"/>
      <c r="JYE674" s="7"/>
      <c r="JYF674" s="7"/>
      <c r="JYG674" s="7"/>
      <c r="JYH674" s="7"/>
      <c r="JYI674" s="7"/>
      <c r="JYJ674" s="7"/>
      <c r="JYK674" s="7"/>
      <c r="JYL674" s="7"/>
      <c r="JYM674" s="7"/>
      <c r="JYN674" s="7"/>
      <c r="JYO674" s="7"/>
      <c r="JYP674" s="7"/>
      <c r="JYQ674" s="7"/>
      <c r="JYR674" s="7"/>
      <c r="JYS674" s="7"/>
      <c r="JYT674" s="7"/>
      <c r="JYU674" s="7"/>
      <c r="JYV674" s="7"/>
      <c r="JYW674" s="7"/>
      <c r="JYX674" s="7"/>
      <c r="JYY674" s="7"/>
      <c r="JYZ674" s="7"/>
      <c r="JZA674" s="7"/>
      <c r="JZB674" s="7"/>
      <c r="JZC674" s="7"/>
      <c r="JZD674" s="7"/>
      <c r="JZE674" s="7"/>
      <c r="JZF674" s="7"/>
      <c r="JZG674" s="7"/>
      <c r="JZH674" s="7"/>
      <c r="JZI674" s="7"/>
      <c r="JZJ674" s="7"/>
      <c r="JZK674" s="7"/>
      <c r="JZL674" s="7"/>
      <c r="JZM674" s="7"/>
      <c r="JZN674" s="7"/>
      <c r="JZO674" s="7"/>
      <c r="JZP674" s="7"/>
      <c r="JZQ674" s="7"/>
      <c r="JZR674" s="7"/>
      <c r="JZS674" s="7"/>
      <c r="JZT674" s="7"/>
      <c r="JZU674" s="7"/>
      <c r="JZV674" s="7"/>
      <c r="JZW674" s="7"/>
      <c r="JZX674" s="7"/>
      <c r="JZY674" s="7"/>
      <c r="JZZ674" s="7"/>
      <c r="KAA674" s="7"/>
      <c r="KAB674" s="7"/>
      <c r="KAC674" s="7"/>
      <c r="KAD674" s="7"/>
      <c r="KAE674" s="7"/>
      <c r="KAF674" s="7"/>
      <c r="KAG674" s="7"/>
      <c r="KAH674" s="7"/>
      <c r="KAI674" s="7"/>
      <c r="KAJ674" s="7"/>
      <c r="KAK674" s="7"/>
      <c r="KAL674" s="7"/>
      <c r="KAM674" s="7"/>
      <c r="KAN674" s="7"/>
      <c r="KAO674" s="7"/>
      <c r="KAP674" s="7"/>
      <c r="KAQ674" s="7"/>
      <c r="KAR674" s="7"/>
      <c r="KAS674" s="7"/>
      <c r="KAT674" s="7"/>
      <c r="KAU674" s="7"/>
      <c r="KAV674" s="7"/>
      <c r="KAW674" s="7"/>
      <c r="KAX674" s="7"/>
      <c r="KAY674" s="7"/>
      <c r="KAZ674" s="7"/>
      <c r="KBA674" s="7"/>
      <c r="KBB674" s="7"/>
      <c r="KBC674" s="7"/>
      <c r="KBD674" s="7"/>
      <c r="KBE674" s="7"/>
      <c r="KBF674" s="7"/>
      <c r="KBG674" s="7"/>
      <c r="KBH674" s="7"/>
      <c r="KBI674" s="7"/>
      <c r="KBJ674" s="7"/>
      <c r="KBK674" s="7"/>
      <c r="KBL674" s="7"/>
      <c r="KBM674" s="7"/>
      <c r="KBN674" s="7"/>
      <c r="KBO674" s="7"/>
      <c r="KBP674" s="7"/>
      <c r="KBQ674" s="7"/>
      <c r="KBR674" s="7"/>
      <c r="KBS674" s="7"/>
      <c r="KBT674" s="7"/>
      <c r="KBU674" s="7"/>
      <c r="KBV674" s="7"/>
      <c r="KBW674" s="7"/>
      <c r="KBX674" s="7"/>
      <c r="KBY674" s="7"/>
      <c r="KBZ674" s="7"/>
      <c r="KCA674" s="7"/>
      <c r="KCB674" s="7"/>
      <c r="KCC674" s="7"/>
      <c r="KCD674" s="7"/>
      <c r="KCE674" s="7"/>
      <c r="KCF674" s="7"/>
      <c r="KCG674" s="7"/>
      <c r="KCH674" s="7"/>
      <c r="KCI674" s="7"/>
      <c r="KCJ674" s="7"/>
      <c r="KCK674" s="7"/>
      <c r="KCL674" s="7"/>
      <c r="KCM674" s="7"/>
      <c r="KCN674" s="7"/>
      <c r="KCO674" s="7"/>
      <c r="KCP674" s="7"/>
      <c r="KCQ674" s="7"/>
      <c r="KCR674" s="7"/>
      <c r="KCS674" s="7"/>
      <c r="KCT674" s="7"/>
      <c r="KCU674" s="7"/>
      <c r="KCV674" s="7"/>
      <c r="KCW674" s="7"/>
      <c r="KCX674" s="7"/>
      <c r="KCY674" s="7"/>
      <c r="KCZ674" s="7"/>
      <c r="KDA674" s="7"/>
      <c r="KDB674" s="7"/>
      <c r="KDC674" s="7"/>
      <c r="KDD674" s="7"/>
      <c r="KDE674" s="7"/>
      <c r="KDF674" s="7"/>
      <c r="KDG674" s="7"/>
      <c r="KDH674" s="7"/>
      <c r="KDI674" s="7"/>
      <c r="KDJ674" s="7"/>
      <c r="KDK674" s="7"/>
      <c r="KDL674" s="7"/>
      <c r="KDM674" s="7"/>
      <c r="KDN674" s="7"/>
      <c r="KDO674" s="7"/>
      <c r="KDP674" s="7"/>
      <c r="KDQ674" s="7"/>
      <c r="KDR674" s="7"/>
      <c r="KDS674" s="7"/>
      <c r="KDT674" s="7"/>
      <c r="KDU674" s="7"/>
      <c r="KDV674" s="7"/>
      <c r="KDW674" s="7"/>
      <c r="KDX674" s="7"/>
      <c r="KDY674" s="7"/>
      <c r="KDZ674" s="7"/>
      <c r="KEA674" s="7"/>
      <c r="KEB674" s="7"/>
      <c r="KEC674" s="7"/>
      <c r="KED674" s="7"/>
      <c r="KEE674" s="7"/>
      <c r="KEF674" s="7"/>
      <c r="KEG674" s="7"/>
      <c r="KEH674" s="7"/>
      <c r="KEI674" s="7"/>
      <c r="KEJ674" s="7"/>
      <c r="KEK674" s="7"/>
      <c r="KEL674" s="7"/>
      <c r="KEM674" s="7"/>
      <c r="KEN674" s="7"/>
      <c r="KEO674" s="7"/>
      <c r="KEP674" s="7"/>
      <c r="KEQ674" s="7"/>
      <c r="KER674" s="7"/>
      <c r="KES674" s="7"/>
      <c r="KET674" s="7"/>
      <c r="KEU674" s="7"/>
      <c r="KEV674" s="7"/>
      <c r="KEW674" s="7"/>
      <c r="KEX674" s="7"/>
      <c r="KEY674" s="7"/>
      <c r="KEZ674" s="7"/>
      <c r="KFA674" s="7"/>
      <c r="KFB674" s="7"/>
      <c r="KFC674" s="7"/>
      <c r="KFD674" s="7"/>
      <c r="KFE674" s="7"/>
      <c r="KFF674" s="7"/>
      <c r="KFG674" s="7"/>
      <c r="KFH674" s="7"/>
      <c r="KFI674" s="7"/>
      <c r="KFJ674" s="7"/>
      <c r="KFK674" s="7"/>
      <c r="KFL674" s="7"/>
      <c r="KFM674" s="7"/>
      <c r="KFN674" s="7"/>
      <c r="KFO674" s="7"/>
      <c r="KFP674" s="7"/>
      <c r="KFQ674" s="7"/>
      <c r="KFR674" s="7"/>
      <c r="KFS674" s="7"/>
      <c r="KFT674" s="7"/>
      <c r="KFU674" s="7"/>
      <c r="KFV674" s="7"/>
      <c r="KFW674" s="7"/>
      <c r="KFX674" s="7"/>
      <c r="KFY674" s="7"/>
      <c r="KFZ674" s="7"/>
      <c r="KGA674" s="7"/>
      <c r="KGB674" s="7"/>
      <c r="KGC674" s="7"/>
      <c r="KGD674" s="7"/>
      <c r="KGE674" s="7"/>
      <c r="KGF674" s="7"/>
      <c r="KGG674" s="7"/>
      <c r="KGH674" s="7"/>
      <c r="KGI674" s="7"/>
      <c r="KGJ674" s="7"/>
      <c r="KGK674" s="7"/>
      <c r="KGL674" s="7"/>
      <c r="KGM674" s="7"/>
      <c r="KGN674" s="7"/>
      <c r="KGO674" s="7"/>
      <c r="KGP674" s="7"/>
      <c r="KGQ674" s="7"/>
      <c r="KGR674" s="7"/>
      <c r="KGS674" s="7"/>
      <c r="KGT674" s="7"/>
      <c r="KGU674" s="7"/>
      <c r="KGV674" s="7"/>
      <c r="KGW674" s="7"/>
      <c r="KGX674" s="7"/>
      <c r="KGY674" s="7"/>
      <c r="KGZ674" s="7"/>
      <c r="KHA674" s="7"/>
      <c r="KHB674" s="7"/>
      <c r="KHC674" s="7"/>
      <c r="KHD674" s="7"/>
      <c r="KHE674" s="7"/>
      <c r="KHF674" s="7"/>
      <c r="KHG674" s="7"/>
      <c r="KHH674" s="7"/>
      <c r="KHI674" s="7"/>
      <c r="KHJ674" s="7"/>
      <c r="KHK674" s="7"/>
      <c r="KHL674" s="7"/>
      <c r="KHM674" s="7"/>
      <c r="KHN674" s="7"/>
      <c r="KHO674" s="7"/>
      <c r="KHP674" s="7"/>
      <c r="KHQ674" s="7"/>
      <c r="KHR674" s="7"/>
      <c r="KHS674" s="7"/>
      <c r="KHT674" s="7"/>
      <c r="KHU674" s="7"/>
      <c r="KHV674" s="7"/>
      <c r="KHW674" s="7"/>
      <c r="KHX674" s="7"/>
      <c r="KHY674" s="7"/>
      <c r="KHZ674" s="7"/>
      <c r="KIA674" s="7"/>
      <c r="KIB674" s="7"/>
      <c r="KIC674" s="7"/>
      <c r="KID674" s="7"/>
      <c r="KIE674" s="7"/>
      <c r="KIF674" s="7"/>
      <c r="KIG674" s="7"/>
      <c r="KIH674" s="7"/>
      <c r="KII674" s="7"/>
      <c r="KIJ674" s="7"/>
      <c r="KIK674" s="7"/>
      <c r="KIL674" s="7"/>
      <c r="KIM674" s="7"/>
      <c r="KIN674" s="7"/>
      <c r="KIO674" s="7"/>
      <c r="KIP674" s="7"/>
      <c r="KIQ674" s="7"/>
      <c r="KIR674" s="7"/>
      <c r="KIS674" s="7"/>
      <c r="KIT674" s="7"/>
      <c r="KIU674" s="7"/>
      <c r="KIV674" s="7"/>
      <c r="KIW674" s="7"/>
      <c r="KIX674" s="7"/>
      <c r="KIY674" s="7"/>
      <c r="KIZ674" s="7"/>
      <c r="KJA674" s="7"/>
      <c r="KJB674" s="7"/>
      <c r="KJC674" s="7"/>
      <c r="KJD674" s="7"/>
      <c r="KJE674" s="7"/>
      <c r="KJF674" s="7"/>
      <c r="KJG674" s="7"/>
      <c r="KJH674" s="7"/>
      <c r="KJI674" s="7"/>
      <c r="KJJ674" s="7"/>
      <c r="KJK674" s="7"/>
      <c r="KJL674" s="7"/>
      <c r="KJM674" s="7"/>
      <c r="KJN674" s="7"/>
      <c r="KJO674" s="7"/>
      <c r="KJP674" s="7"/>
      <c r="KJQ674" s="7"/>
      <c r="KJR674" s="7"/>
      <c r="KJS674" s="7"/>
      <c r="KJT674" s="7"/>
      <c r="KJU674" s="7"/>
      <c r="KJV674" s="7"/>
      <c r="KJW674" s="7"/>
      <c r="KJX674" s="7"/>
      <c r="KJY674" s="7"/>
      <c r="KJZ674" s="7"/>
      <c r="KKA674" s="7"/>
      <c r="KKB674" s="7"/>
      <c r="KKC674" s="7"/>
      <c r="KKD674" s="7"/>
      <c r="KKE674" s="7"/>
      <c r="KKF674" s="7"/>
      <c r="KKG674" s="7"/>
      <c r="KKH674" s="7"/>
      <c r="KKI674" s="7"/>
      <c r="KKJ674" s="7"/>
      <c r="KKK674" s="7"/>
      <c r="KKL674" s="7"/>
      <c r="KKM674" s="7"/>
      <c r="KKN674" s="7"/>
      <c r="KKO674" s="7"/>
      <c r="KKP674" s="7"/>
      <c r="KKQ674" s="7"/>
      <c r="KKR674" s="7"/>
      <c r="KKS674" s="7"/>
      <c r="KKT674" s="7"/>
      <c r="KKU674" s="7"/>
      <c r="KKV674" s="7"/>
      <c r="KKW674" s="7"/>
      <c r="KKX674" s="7"/>
      <c r="KKY674" s="7"/>
      <c r="KKZ674" s="7"/>
      <c r="KLA674" s="7"/>
      <c r="KLB674" s="7"/>
      <c r="KLC674" s="7"/>
      <c r="KLD674" s="7"/>
      <c r="KLE674" s="7"/>
      <c r="KLF674" s="7"/>
      <c r="KLG674" s="7"/>
      <c r="KLH674" s="7"/>
      <c r="KLI674" s="7"/>
      <c r="KLJ674" s="7"/>
      <c r="KLK674" s="7"/>
      <c r="KLL674" s="7"/>
      <c r="KLM674" s="7"/>
      <c r="KLN674" s="7"/>
      <c r="KLO674" s="7"/>
      <c r="KLP674" s="7"/>
      <c r="KLQ674" s="7"/>
      <c r="KLR674" s="7"/>
      <c r="KLS674" s="7"/>
      <c r="KLT674" s="7"/>
      <c r="KLU674" s="7"/>
      <c r="KLV674" s="7"/>
      <c r="KLW674" s="7"/>
      <c r="KLX674" s="7"/>
      <c r="KLY674" s="7"/>
      <c r="KLZ674" s="7"/>
      <c r="KMA674" s="7"/>
      <c r="KMB674" s="7"/>
      <c r="KMC674" s="7"/>
      <c r="KMD674" s="7"/>
      <c r="KME674" s="7"/>
      <c r="KMF674" s="7"/>
      <c r="KMG674" s="7"/>
      <c r="KMH674" s="7"/>
      <c r="KMI674" s="7"/>
      <c r="KMJ674" s="7"/>
      <c r="KMK674" s="7"/>
      <c r="KML674" s="7"/>
      <c r="KMM674" s="7"/>
      <c r="KMN674" s="7"/>
      <c r="KMO674" s="7"/>
      <c r="KMP674" s="7"/>
      <c r="KMQ674" s="7"/>
      <c r="KMR674" s="7"/>
      <c r="KMS674" s="7"/>
      <c r="KMT674" s="7"/>
      <c r="KMU674" s="7"/>
      <c r="KMV674" s="7"/>
      <c r="KMW674" s="7"/>
      <c r="KMX674" s="7"/>
      <c r="KMY674" s="7"/>
      <c r="KMZ674" s="7"/>
      <c r="KNA674" s="7"/>
      <c r="KNB674" s="7"/>
      <c r="KNC674" s="7"/>
      <c r="KND674" s="7"/>
      <c r="KNE674" s="7"/>
      <c r="KNF674" s="7"/>
      <c r="KNG674" s="7"/>
      <c r="KNH674" s="7"/>
      <c r="KNI674" s="7"/>
      <c r="KNJ674" s="7"/>
      <c r="KNK674" s="7"/>
      <c r="KNL674" s="7"/>
      <c r="KNM674" s="7"/>
      <c r="KNN674" s="7"/>
      <c r="KNO674" s="7"/>
      <c r="KNP674" s="7"/>
      <c r="KNQ674" s="7"/>
      <c r="KNR674" s="7"/>
      <c r="KNS674" s="7"/>
      <c r="KNT674" s="7"/>
      <c r="KNU674" s="7"/>
      <c r="KNV674" s="7"/>
      <c r="KNW674" s="7"/>
      <c r="KNX674" s="7"/>
      <c r="KNY674" s="7"/>
      <c r="KNZ674" s="7"/>
      <c r="KOA674" s="7"/>
      <c r="KOB674" s="7"/>
      <c r="KOC674" s="7"/>
      <c r="KOD674" s="7"/>
      <c r="KOE674" s="7"/>
      <c r="KOF674" s="7"/>
      <c r="KOG674" s="7"/>
      <c r="KOH674" s="7"/>
      <c r="KOI674" s="7"/>
      <c r="KOJ674" s="7"/>
      <c r="KOK674" s="7"/>
      <c r="KOL674" s="7"/>
      <c r="KOM674" s="7"/>
      <c r="KON674" s="7"/>
      <c r="KOO674" s="7"/>
      <c r="KOP674" s="7"/>
      <c r="KOQ674" s="7"/>
      <c r="KOR674" s="7"/>
      <c r="KOS674" s="7"/>
      <c r="KOT674" s="7"/>
      <c r="KOU674" s="7"/>
      <c r="KOV674" s="7"/>
      <c r="KOW674" s="7"/>
      <c r="KOX674" s="7"/>
      <c r="KOY674" s="7"/>
      <c r="KOZ674" s="7"/>
      <c r="KPA674" s="7"/>
      <c r="KPB674" s="7"/>
      <c r="KPC674" s="7"/>
      <c r="KPD674" s="7"/>
      <c r="KPE674" s="7"/>
      <c r="KPF674" s="7"/>
      <c r="KPG674" s="7"/>
      <c r="KPH674" s="7"/>
      <c r="KPI674" s="7"/>
      <c r="KPJ674" s="7"/>
      <c r="KPK674" s="7"/>
      <c r="KPL674" s="7"/>
      <c r="KPM674" s="7"/>
      <c r="KPN674" s="7"/>
      <c r="KPO674" s="7"/>
      <c r="KPP674" s="7"/>
      <c r="KPQ674" s="7"/>
      <c r="KPR674" s="7"/>
      <c r="KPS674" s="7"/>
      <c r="KPT674" s="7"/>
      <c r="KPU674" s="7"/>
      <c r="KPV674" s="7"/>
      <c r="KPW674" s="7"/>
      <c r="KPX674" s="7"/>
      <c r="KPY674" s="7"/>
      <c r="KPZ674" s="7"/>
      <c r="KQA674" s="7"/>
      <c r="KQB674" s="7"/>
      <c r="KQC674" s="7"/>
      <c r="KQD674" s="7"/>
      <c r="KQE674" s="7"/>
      <c r="KQF674" s="7"/>
      <c r="KQG674" s="7"/>
      <c r="KQH674" s="7"/>
      <c r="KQI674" s="7"/>
      <c r="KQJ674" s="7"/>
      <c r="KQK674" s="7"/>
      <c r="KQL674" s="7"/>
      <c r="KQM674" s="7"/>
      <c r="KQN674" s="7"/>
      <c r="KQO674" s="7"/>
      <c r="KQP674" s="7"/>
      <c r="KQQ674" s="7"/>
      <c r="KQR674" s="7"/>
      <c r="KQS674" s="7"/>
      <c r="KQT674" s="7"/>
      <c r="KQU674" s="7"/>
      <c r="KQV674" s="7"/>
      <c r="KQW674" s="7"/>
      <c r="KQX674" s="7"/>
      <c r="KQY674" s="7"/>
      <c r="KQZ674" s="7"/>
      <c r="KRA674" s="7"/>
      <c r="KRB674" s="7"/>
      <c r="KRC674" s="7"/>
      <c r="KRD674" s="7"/>
      <c r="KRE674" s="7"/>
      <c r="KRF674" s="7"/>
      <c r="KRG674" s="7"/>
      <c r="KRH674" s="7"/>
      <c r="KRI674" s="7"/>
      <c r="KRJ674" s="7"/>
      <c r="KRK674" s="7"/>
      <c r="KRL674" s="7"/>
      <c r="KRM674" s="7"/>
      <c r="KRN674" s="7"/>
      <c r="KRO674" s="7"/>
      <c r="KRP674" s="7"/>
      <c r="KRQ674" s="7"/>
      <c r="KRR674" s="7"/>
      <c r="KRS674" s="7"/>
      <c r="KRT674" s="7"/>
      <c r="KRU674" s="7"/>
      <c r="KRV674" s="7"/>
      <c r="KRW674" s="7"/>
      <c r="KRX674" s="7"/>
      <c r="KRY674" s="7"/>
      <c r="KRZ674" s="7"/>
      <c r="KSA674" s="7"/>
      <c r="KSB674" s="7"/>
      <c r="KSC674" s="7"/>
      <c r="KSD674" s="7"/>
      <c r="KSE674" s="7"/>
      <c r="KSF674" s="7"/>
      <c r="KSG674" s="7"/>
      <c r="KSH674" s="7"/>
      <c r="KSI674" s="7"/>
      <c r="KSJ674" s="7"/>
      <c r="KSK674" s="7"/>
      <c r="KSL674" s="7"/>
      <c r="KSM674" s="7"/>
      <c r="KSN674" s="7"/>
      <c r="KSO674" s="7"/>
      <c r="KSP674" s="7"/>
      <c r="KSQ674" s="7"/>
      <c r="KSR674" s="7"/>
      <c r="KSS674" s="7"/>
      <c r="KST674" s="7"/>
      <c r="KSU674" s="7"/>
      <c r="KSV674" s="7"/>
      <c r="KSW674" s="7"/>
      <c r="KSX674" s="7"/>
      <c r="KSY674" s="7"/>
      <c r="KSZ674" s="7"/>
      <c r="KTA674" s="7"/>
      <c r="KTB674" s="7"/>
      <c r="KTC674" s="7"/>
      <c r="KTD674" s="7"/>
      <c r="KTE674" s="7"/>
      <c r="KTF674" s="7"/>
      <c r="KTG674" s="7"/>
      <c r="KTH674" s="7"/>
      <c r="KTI674" s="7"/>
      <c r="KTJ674" s="7"/>
      <c r="KTK674" s="7"/>
      <c r="KTL674" s="7"/>
      <c r="KTM674" s="7"/>
      <c r="KTN674" s="7"/>
      <c r="KTO674" s="7"/>
      <c r="KTP674" s="7"/>
      <c r="KTQ674" s="7"/>
      <c r="KTR674" s="7"/>
      <c r="KTS674" s="7"/>
      <c r="KTT674" s="7"/>
      <c r="KTU674" s="7"/>
      <c r="KTV674" s="7"/>
      <c r="KTW674" s="7"/>
      <c r="KTX674" s="7"/>
      <c r="KTY674" s="7"/>
      <c r="KTZ674" s="7"/>
      <c r="KUA674" s="7"/>
      <c r="KUB674" s="7"/>
      <c r="KUC674" s="7"/>
      <c r="KUD674" s="7"/>
      <c r="KUE674" s="7"/>
      <c r="KUF674" s="7"/>
      <c r="KUG674" s="7"/>
      <c r="KUH674" s="7"/>
      <c r="KUI674" s="7"/>
      <c r="KUJ674" s="7"/>
      <c r="KUK674" s="7"/>
      <c r="KUL674" s="7"/>
      <c r="KUM674" s="7"/>
      <c r="KUN674" s="7"/>
      <c r="KUO674" s="7"/>
      <c r="KUP674" s="7"/>
      <c r="KUQ674" s="7"/>
      <c r="KUR674" s="7"/>
      <c r="KUS674" s="7"/>
      <c r="KUT674" s="7"/>
      <c r="KUU674" s="7"/>
      <c r="KUV674" s="7"/>
      <c r="KUW674" s="7"/>
      <c r="KUX674" s="7"/>
      <c r="KUY674" s="7"/>
      <c r="KUZ674" s="7"/>
      <c r="KVA674" s="7"/>
      <c r="KVB674" s="7"/>
      <c r="KVC674" s="7"/>
      <c r="KVD674" s="7"/>
      <c r="KVE674" s="7"/>
      <c r="KVF674" s="7"/>
      <c r="KVG674" s="7"/>
      <c r="KVH674" s="7"/>
      <c r="KVI674" s="7"/>
      <c r="KVJ674" s="7"/>
      <c r="KVK674" s="7"/>
      <c r="KVL674" s="7"/>
      <c r="KVM674" s="7"/>
      <c r="KVN674" s="7"/>
      <c r="KVO674" s="7"/>
      <c r="KVP674" s="7"/>
      <c r="KVQ674" s="7"/>
      <c r="KVR674" s="7"/>
      <c r="KVS674" s="7"/>
      <c r="KVT674" s="7"/>
      <c r="KVU674" s="7"/>
      <c r="KVV674" s="7"/>
      <c r="KVW674" s="7"/>
      <c r="KVX674" s="7"/>
      <c r="KVY674" s="7"/>
      <c r="KVZ674" s="7"/>
      <c r="KWA674" s="7"/>
      <c r="KWB674" s="7"/>
      <c r="KWC674" s="7"/>
      <c r="KWD674" s="7"/>
      <c r="KWE674" s="7"/>
      <c r="KWF674" s="7"/>
      <c r="KWG674" s="7"/>
      <c r="KWH674" s="7"/>
      <c r="KWI674" s="7"/>
      <c r="KWJ674" s="7"/>
      <c r="KWK674" s="7"/>
      <c r="KWL674" s="7"/>
      <c r="KWM674" s="7"/>
      <c r="KWN674" s="7"/>
      <c r="KWO674" s="7"/>
      <c r="KWP674" s="7"/>
      <c r="KWQ674" s="7"/>
      <c r="KWR674" s="7"/>
      <c r="KWS674" s="7"/>
      <c r="KWT674" s="7"/>
      <c r="KWU674" s="7"/>
      <c r="KWV674" s="7"/>
      <c r="KWW674" s="7"/>
      <c r="KWX674" s="7"/>
      <c r="KWY674" s="7"/>
      <c r="KWZ674" s="7"/>
      <c r="KXA674" s="7"/>
      <c r="KXB674" s="7"/>
      <c r="KXC674" s="7"/>
      <c r="KXD674" s="7"/>
      <c r="KXE674" s="7"/>
      <c r="KXF674" s="7"/>
      <c r="KXG674" s="7"/>
      <c r="KXH674" s="7"/>
      <c r="KXI674" s="7"/>
      <c r="KXJ674" s="7"/>
      <c r="KXK674" s="7"/>
      <c r="KXL674" s="7"/>
      <c r="KXM674" s="7"/>
      <c r="KXN674" s="7"/>
      <c r="KXO674" s="7"/>
      <c r="KXP674" s="7"/>
      <c r="KXQ674" s="7"/>
      <c r="KXR674" s="7"/>
      <c r="KXS674" s="7"/>
      <c r="KXT674" s="7"/>
      <c r="KXU674" s="7"/>
      <c r="KXV674" s="7"/>
      <c r="KXW674" s="7"/>
      <c r="KXX674" s="7"/>
      <c r="KXY674" s="7"/>
      <c r="KXZ674" s="7"/>
      <c r="KYA674" s="7"/>
      <c r="KYB674" s="7"/>
      <c r="KYC674" s="7"/>
      <c r="KYD674" s="7"/>
      <c r="KYE674" s="7"/>
      <c r="KYF674" s="7"/>
      <c r="KYG674" s="7"/>
      <c r="KYH674" s="7"/>
      <c r="KYI674" s="7"/>
      <c r="KYJ674" s="7"/>
      <c r="KYK674" s="7"/>
      <c r="KYL674" s="7"/>
      <c r="KYM674" s="7"/>
      <c r="KYN674" s="7"/>
      <c r="KYO674" s="7"/>
      <c r="KYP674" s="7"/>
      <c r="KYQ674" s="7"/>
      <c r="KYR674" s="7"/>
      <c r="KYS674" s="7"/>
      <c r="KYT674" s="7"/>
      <c r="KYU674" s="7"/>
      <c r="KYV674" s="7"/>
      <c r="KYW674" s="7"/>
      <c r="KYX674" s="7"/>
      <c r="KYY674" s="7"/>
      <c r="KYZ674" s="7"/>
      <c r="KZA674" s="7"/>
      <c r="KZB674" s="7"/>
      <c r="KZC674" s="7"/>
      <c r="KZD674" s="7"/>
      <c r="KZE674" s="7"/>
      <c r="KZF674" s="7"/>
      <c r="KZG674" s="7"/>
      <c r="KZH674" s="7"/>
      <c r="KZI674" s="7"/>
      <c r="KZJ674" s="7"/>
      <c r="KZK674" s="7"/>
      <c r="KZL674" s="7"/>
      <c r="KZM674" s="7"/>
      <c r="KZN674" s="7"/>
      <c r="KZO674" s="7"/>
      <c r="KZP674" s="7"/>
      <c r="KZQ674" s="7"/>
      <c r="KZR674" s="7"/>
      <c r="KZS674" s="7"/>
      <c r="KZT674" s="7"/>
      <c r="KZU674" s="7"/>
      <c r="KZV674" s="7"/>
      <c r="KZW674" s="7"/>
      <c r="KZX674" s="7"/>
      <c r="KZY674" s="7"/>
      <c r="KZZ674" s="7"/>
      <c r="LAA674" s="7"/>
      <c r="LAB674" s="7"/>
      <c r="LAC674" s="7"/>
      <c r="LAD674" s="7"/>
      <c r="LAE674" s="7"/>
      <c r="LAF674" s="7"/>
      <c r="LAG674" s="7"/>
      <c r="LAH674" s="7"/>
      <c r="LAI674" s="7"/>
      <c r="LAJ674" s="7"/>
      <c r="LAK674" s="7"/>
      <c r="LAL674" s="7"/>
      <c r="LAM674" s="7"/>
      <c r="LAN674" s="7"/>
      <c r="LAO674" s="7"/>
      <c r="LAP674" s="7"/>
      <c r="LAQ674" s="7"/>
      <c r="LAR674" s="7"/>
      <c r="LAS674" s="7"/>
      <c r="LAT674" s="7"/>
      <c r="LAU674" s="7"/>
      <c r="LAV674" s="7"/>
      <c r="LAW674" s="7"/>
      <c r="LAX674" s="7"/>
      <c r="LAY674" s="7"/>
      <c r="LAZ674" s="7"/>
      <c r="LBA674" s="7"/>
      <c r="LBB674" s="7"/>
      <c r="LBC674" s="7"/>
      <c r="LBD674" s="7"/>
      <c r="LBE674" s="7"/>
      <c r="LBF674" s="7"/>
      <c r="LBG674" s="7"/>
      <c r="LBH674" s="7"/>
      <c r="LBI674" s="7"/>
      <c r="LBJ674" s="7"/>
      <c r="LBK674" s="7"/>
      <c r="LBL674" s="7"/>
      <c r="LBM674" s="7"/>
      <c r="LBN674" s="7"/>
      <c r="LBO674" s="7"/>
      <c r="LBP674" s="7"/>
      <c r="LBQ674" s="7"/>
      <c r="LBR674" s="7"/>
      <c r="LBS674" s="7"/>
      <c r="LBT674" s="7"/>
      <c r="LBU674" s="7"/>
      <c r="LBV674" s="7"/>
      <c r="LBW674" s="7"/>
      <c r="LBX674" s="7"/>
      <c r="LBY674" s="7"/>
      <c r="LBZ674" s="7"/>
      <c r="LCA674" s="7"/>
      <c r="LCB674" s="7"/>
      <c r="LCC674" s="7"/>
      <c r="LCD674" s="7"/>
      <c r="LCE674" s="7"/>
      <c r="LCF674" s="7"/>
      <c r="LCG674" s="7"/>
      <c r="LCH674" s="7"/>
      <c r="LCI674" s="7"/>
      <c r="LCJ674" s="7"/>
      <c r="LCK674" s="7"/>
      <c r="LCL674" s="7"/>
      <c r="LCM674" s="7"/>
      <c r="LCN674" s="7"/>
      <c r="LCO674" s="7"/>
      <c r="LCP674" s="7"/>
      <c r="LCQ674" s="7"/>
      <c r="LCR674" s="7"/>
      <c r="LCS674" s="7"/>
      <c r="LCT674" s="7"/>
      <c r="LCU674" s="7"/>
      <c r="LCV674" s="7"/>
      <c r="LCW674" s="7"/>
      <c r="LCX674" s="7"/>
      <c r="LCY674" s="7"/>
      <c r="LCZ674" s="7"/>
      <c r="LDA674" s="7"/>
      <c r="LDB674" s="7"/>
      <c r="LDC674" s="7"/>
      <c r="LDD674" s="7"/>
      <c r="LDE674" s="7"/>
      <c r="LDF674" s="7"/>
      <c r="LDG674" s="7"/>
      <c r="LDH674" s="7"/>
      <c r="LDI674" s="7"/>
      <c r="LDJ674" s="7"/>
      <c r="LDK674" s="7"/>
      <c r="LDL674" s="7"/>
      <c r="LDM674" s="7"/>
      <c r="LDN674" s="7"/>
      <c r="LDO674" s="7"/>
      <c r="LDP674" s="7"/>
      <c r="LDQ674" s="7"/>
      <c r="LDR674" s="7"/>
      <c r="LDS674" s="7"/>
      <c r="LDT674" s="7"/>
      <c r="LDU674" s="7"/>
      <c r="LDV674" s="7"/>
      <c r="LDW674" s="7"/>
      <c r="LDX674" s="7"/>
      <c r="LDY674" s="7"/>
      <c r="LDZ674" s="7"/>
      <c r="LEA674" s="7"/>
      <c r="LEB674" s="7"/>
      <c r="LEC674" s="7"/>
      <c r="LED674" s="7"/>
      <c r="LEE674" s="7"/>
      <c r="LEF674" s="7"/>
      <c r="LEG674" s="7"/>
      <c r="LEH674" s="7"/>
      <c r="LEI674" s="7"/>
      <c r="LEJ674" s="7"/>
      <c r="LEK674" s="7"/>
      <c r="LEL674" s="7"/>
      <c r="LEM674" s="7"/>
      <c r="LEN674" s="7"/>
      <c r="LEO674" s="7"/>
      <c r="LEP674" s="7"/>
      <c r="LEQ674" s="7"/>
      <c r="LER674" s="7"/>
      <c r="LES674" s="7"/>
      <c r="LET674" s="7"/>
      <c r="LEU674" s="7"/>
      <c r="LEV674" s="7"/>
      <c r="LEW674" s="7"/>
      <c r="LEX674" s="7"/>
      <c r="LEY674" s="7"/>
      <c r="LEZ674" s="7"/>
      <c r="LFA674" s="7"/>
      <c r="LFB674" s="7"/>
      <c r="LFC674" s="7"/>
      <c r="LFD674" s="7"/>
      <c r="LFE674" s="7"/>
      <c r="LFF674" s="7"/>
      <c r="LFG674" s="7"/>
      <c r="LFH674" s="7"/>
      <c r="LFI674" s="7"/>
      <c r="LFJ674" s="7"/>
      <c r="LFK674" s="7"/>
      <c r="LFL674" s="7"/>
      <c r="LFM674" s="7"/>
      <c r="LFN674" s="7"/>
      <c r="LFO674" s="7"/>
      <c r="LFP674" s="7"/>
      <c r="LFQ674" s="7"/>
      <c r="LFR674" s="7"/>
      <c r="LFS674" s="7"/>
      <c r="LFT674" s="7"/>
      <c r="LFU674" s="7"/>
      <c r="LFV674" s="7"/>
      <c r="LFW674" s="7"/>
      <c r="LFX674" s="7"/>
      <c r="LFY674" s="7"/>
      <c r="LFZ674" s="7"/>
      <c r="LGA674" s="7"/>
      <c r="LGB674" s="7"/>
      <c r="LGC674" s="7"/>
      <c r="LGD674" s="7"/>
      <c r="LGE674" s="7"/>
      <c r="LGF674" s="7"/>
      <c r="LGG674" s="7"/>
      <c r="LGH674" s="7"/>
      <c r="LGI674" s="7"/>
      <c r="LGJ674" s="7"/>
      <c r="LGK674" s="7"/>
      <c r="LGL674" s="7"/>
      <c r="LGM674" s="7"/>
      <c r="LGN674" s="7"/>
      <c r="LGO674" s="7"/>
      <c r="LGP674" s="7"/>
      <c r="LGQ674" s="7"/>
      <c r="LGR674" s="7"/>
      <c r="LGS674" s="7"/>
      <c r="LGT674" s="7"/>
      <c r="LGU674" s="7"/>
      <c r="LGV674" s="7"/>
      <c r="LGW674" s="7"/>
      <c r="LGX674" s="7"/>
      <c r="LGY674" s="7"/>
      <c r="LGZ674" s="7"/>
      <c r="LHA674" s="7"/>
      <c r="LHB674" s="7"/>
      <c r="LHC674" s="7"/>
      <c r="LHD674" s="7"/>
      <c r="LHE674" s="7"/>
      <c r="LHF674" s="7"/>
      <c r="LHG674" s="7"/>
      <c r="LHH674" s="7"/>
      <c r="LHI674" s="7"/>
      <c r="LHJ674" s="7"/>
      <c r="LHK674" s="7"/>
      <c r="LHL674" s="7"/>
      <c r="LHM674" s="7"/>
      <c r="LHN674" s="7"/>
      <c r="LHO674" s="7"/>
      <c r="LHP674" s="7"/>
      <c r="LHQ674" s="7"/>
      <c r="LHR674" s="7"/>
      <c r="LHS674" s="7"/>
      <c r="LHT674" s="7"/>
      <c r="LHU674" s="7"/>
      <c r="LHV674" s="7"/>
      <c r="LHW674" s="7"/>
      <c r="LHX674" s="7"/>
      <c r="LHY674" s="7"/>
      <c r="LHZ674" s="7"/>
      <c r="LIA674" s="7"/>
      <c r="LIB674" s="7"/>
      <c r="LIC674" s="7"/>
      <c r="LID674" s="7"/>
      <c r="LIE674" s="7"/>
      <c r="LIF674" s="7"/>
      <c r="LIG674" s="7"/>
      <c r="LIH674" s="7"/>
      <c r="LII674" s="7"/>
      <c r="LIJ674" s="7"/>
      <c r="LIK674" s="7"/>
      <c r="LIL674" s="7"/>
      <c r="LIM674" s="7"/>
      <c r="LIN674" s="7"/>
      <c r="LIO674" s="7"/>
      <c r="LIP674" s="7"/>
      <c r="LIQ674" s="7"/>
      <c r="LIR674" s="7"/>
      <c r="LIS674" s="7"/>
      <c r="LIT674" s="7"/>
      <c r="LIU674" s="7"/>
      <c r="LIV674" s="7"/>
      <c r="LIW674" s="7"/>
      <c r="LIX674" s="7"/>
      <c r="LIY674" s="7"/>
      <c r="LIZ674" s="7"/>
      <c r="LJA674" s="7"/>
      <c r="LJB674" s="7"/>
      <c r="LJC674" s="7"/>
      <c r="LJD674" s="7"/>
      <c r="LJE674" s="7"/>
      <c r="LJF674" s="7"/>
      <c r="LJG674" s="7"/>
      <c r="LJH674" s="7"/>
      <c r="LJI674" s="7"/>
      <c r="LJJ674" s="7"/>
      <c r="LJK674" s="7"/>
      <c r="LJL674" s="7"/>
      <c r="LJM674" s="7"/>
      <c r="LJN674" s="7"/>
      <c r="LJO674" s="7"/>
      <c r="LJP674" s="7"/>
      <c r="LJQ674" s="7"/>
      <c r="LJR674" s="7"/>
      <c r="LJS674" s="7"/>
      <c r="LJT674" s="7"/>
      <c r="LJU674" s="7"/>
      <c r="LJV674" s="7"/>
      <c r="LJW674" s="7"/>
      <c r="LJX674" s="7"/>
      <c r="LJY674" s="7"/>
      <c r="LJZ674" s="7"/>
      <c r="LKA674" s="7"/>
      <c r="LKB674" s="7"/>
      <c r="LKC674" s="7"/>
      <c r="LKD674" s="7"/>
      <c r="LKE674" s="7"/>
      <c r="LKF674" s="7"/>
      <c r="LKG674" s="7"/>
      <c r="LKH674" s="7"/>
      <c r="LKI674" s="7"/>
      <c r="LKJ674" s="7"/>
      <c r="LKK674" s="7"/>
      <c r="LKL674" s="7"/>
      <c r="LKM674" s="7"/>
      <c r="LKN674" s="7"/>
      <c r="LKO674" s="7"/>
      <c r="LKP674" s="7"/>
      <c r="LKQ674" s="7"/>
      <c r="LKR674" s="7"/>
      <c r="LKS674" s="7"/>
      <c r="LKT674" s="7"/>
      <c r="LKU674" s="7"/>
      <c r="LKV674" s="7"/>
      <c r="LKW674" s="7"/>
      <c r="LKX674" s="7"/>
      <c r="LKY674" s="7"/>
      <c r="LKZ674" s="7"/>
      <c r="LLA674" s="7"/>
      <c r="LLB674" s="7"/>
      <c r="LLC674" s="7"/>
      <c r="LLD674" s="7"/>
      <c r="LLE674" s="7"/>
      <c r="LLF674" s="7"/>
      <c r="LLG674" s="7"/>
      <c r="LLH674" s="7"/>
      <c r="LLI674" s="7"/>
      <c r="LLJ674" s="7"/>
      <c r="LLK674" s="7"/>
      <c r="LLL674" s="7"/>
      <c r="LLM674" s="7"/>
      <c r="LLN674" s="7"/>
      <c r="LLO674" s="7"/>
      <c r="LLP674" s="7"/>
      <c r="LLQ674" s="7"/>
      <c r="LLR674" s="7"/>
      <c r="LLS674" s="7"/>
      <c r="LLT674" s="7"/>
      <c r="LLU674" s="7"/>
      <c r="LLV674" s="7"/>
      <c r="LLW674" s="7"/>
      <c r="LLX674" s="7"/>
      <c r="LLY674" s="7"/>
      <c r="LLZ674" s="7"/>
      <c r="LMA674" s="7"/>
      <c r="LMB674" s="7"/>
      <c r="LMC674" s="7"/>
      <c r="LMD674" s="7"/>
      <c r="LME674" s="7"/>
      <c r="LMF674" s="7"/>
      <c r="LMG674" s="7"/>
      <c r="LMH674" s="7"/>
      <c r="LMI674" s="7"/>
      <c r="LMJ674" s="7"/>
      <c r="LMK674" s="7"/>
      <c r="LML674" s="7"/>
      <c r="LMM674" s="7"/>
      <c r="LMN674" s="7"/>
      <c r="LMO674" s="7"/>
      <c r="LMP674" s="7"/>
      <c r="LMQ674" s="7"/>
      <c r="LMR674" s="7"/>
      <c r="LMS674" s="7"/>
      <c r="LMT674" s="7"/>
      <c r="LMU674" s="7"/>
      <c r="LMV674" s="7"/>
      <c r="LMW674" s="7"/>
      <c r="LMX674" s="7"/>
      <c r="LMY674" s="7"/>
      <c r="LMZ674" s="7"/>
      <c r="LNA674" s="7"/>
      <c r="LNB674" s="7"/>
      <c r="LNC674" s="7"/>
      <c r="LND674" s="7"/>
      <c r="LNE674" s="7"/>
      <c r="LNF674" s="7"/>
      <c r="LNG674" s="7"/>
      <c r="LNH674" s="7"/>
      <c r="LNI674" s="7"/>
      <c r="LNJ674" s="7"/>
      <c r="LNK674" s="7"/>
      <c r="LNL674" s="7"/>
      <c r="LNM674" s="7"/>
      <c r="LNN674" s="7"/>
      <c r="LNO674" s="7"/>
      <c r="LNP674" s="7"/>
      <c r="LNQ674" s="7"/>
      <c r="LNR674" s="7"/>
      <c r="LNS674" s="7"/>
      <c r="LNT674" s="7"/>
      <c r="LNU674" s="7"/>
      <c r="LNV674" s="7"/>
      <c r="LNW674" s="7"/>
      <c r="LNX674" s="7"/>
      <c r="LNY674" s="7"/>
      <c r="LNZ674" s="7"/>
      <c r="LOA674" s="7"/>
      <c r="LOB674" s="7"/>
      <c r="LOC674" s="7"/>
      <c r="LOD674" s="7"/>
      <c r="LOE674" s="7"/>
      <c r="LOF674" s="7"/>
      <c r="LOG674" s="7"/>
      <c r="LOH674" s="7"/>
      <c r="LOI674" s="7"/>
      <c r="LOJ674" s="7"/>
      <c r="LOK674" s="7"/>
      <c r="LOL674" s="7"/>
      <c r="LOM674" s="7"/>
      <c r="LON674" s="7"/>
      <c r="LOO674" s="7"/>
      <c r="LOP674" s="7"/>
      <c r="LOQ674" s="7"/>
      <c r="LOR674" s="7"/>
      <c r="LOS674" s="7"/>
      <c r="LOT674" s="7"/>
      <c r="LOU674" s="7"/>
      <c r="LOV674" s="7"/>
      <c r="LOW674" s="7"/>
      <c r="LOX674" s="7"/>
      <c r="LOY674" s="7"/>
      <c r="LOZ674" s="7"/>
      <c r="LPA674" s="7"/>
      <c r="LPB674" s="7"/>
      <c r="LPC674" s="7"/>
      <c r="LPD674" s="7"/>
      <c r="LPE674" s="7"/>
      <c r="LPF674" s="7"/>
      <c r="LPG674" s="7"/>
      <c r="LPH674" s="7"/>
      <c r="LPI674" s="7"/>
      <c r="LPJ674" s="7"/>
      <c r="LPK674" s="7"/>
      <c r="LPL674" s="7"/>
      <c r="LPM674" s="7"/>
      <c r="LPN674" s="7"/>
      <c r="LPO674" s="7"/>
      <c r="LPP674" s="7"/>
      <c r="LPQ674" s="7"/>
      <c r="LPR674" s="7"/>
      <c r="LPS674" s="7"/>
      <c r="LPT674" s="7"/>
      <c r="LPU674" s="7"/>
      <c r="LPV674" s="7"/>
      <c r="LPW674" s="7"/>
      <c r="LPX674" s="7"/>
      <c r="LPY674" s="7"/>
      <c r="LPZ674" s="7"/>
      <c r="LQA674" s="7"/>
      <c r="LQB674" s="7"/>
      <c r="LQC674" s="7"/>
      <c r="LQD674" s="7"/>
      <c r="LQE674" s="7"/>
      <c r="LQF674" s="7"/>
      <c r="LQG674" s="7"/>
      <c r="LQH674" s="7"/>
      <c r="LQI674" s="7"/>
      <c r="LQJ674" s="7"/>
      <c r="LQK674" s="7"/>
      <c r="LQL674" s="7"/>
      <c r="LQM674" s="7"/>
      <c r="LQN674" s="7"/>
      <c r="LQO674" s="7"/>
      <c r="LQP674" s="7"/>
      <c r="LQQ674" s="7"/>
      <c r="LQR674" s="7"/>
      <c r="LQS674" s="7"/>
      <c r="LQT674" s="7"/>
      <c r="LQU674" s="7"/>
      <c r="LQV674" s="7"/>
      <c r="LQW674" s="7"/>
      <c r="LQX674" s="7"/>
      <c r="LQY674" s="7"/>
      <c r="LQZ674" s="7"/>
      <c r="LRA674" s="7"/>
      <c r="LRB674" s="7"/>
      <c r="LRC674" s="7"/>
      <c r="LRD674" s="7"/>
      <c r="LRE674" s="7"/>
      <c r="LRF674" s="7"/>
      <c r="LRG674" s="7"/>
      <c r="LRH674" s="7"/>
      <c r="LRI674" s="7"/>
      <c r="LRJ674" s="7"/>
      <c r="LRK674" s="7"/>
      <c r="LRL674" s="7"/>
      <c r="LRM674" s="7"/>
      <c r="LRN674" s="7"/>
      <c r="LRO674" s="7"/>
      <c r="LRP674" s="7"/>
      <c r="LRQ674" s="7"/>
      <c r="LRR674" s="7"/>
      <c r="LRS674" s="7"/>
      <c r="LRT674" s="7"/>
      <c r="LRU674" s="7"/>
      <c r="LRV674" s="7"/>
      <c r="LRW674" s="7"/>
      <c r="LRX674" s="7"/>
      <c r="LRY674" s="7"/>
      <c r="LRZ674" s="7"/>
      <c r="LSA674" s="7"/>
      <c r="LSB674" s="7"/>
      <c r="LSC674" s="7"/>
      <c r="LSD674" s="7"/>
      <c r="LSE674" s="7"/>
      <c r="LSF674" s="7"/>
      <c r="LSG674" s="7"/>
      <c r="LSH674" s="7"/>
      <c r="LSI674" s="7"/>
      <c r="LSJ674" s="7"/>
      <c r="LSK674" s="7"/>
      <c r="LSL674" s="7"/>
      <c r="LSM674" s="7"/>
      <c r="LSN674" s="7"/>
      <c r="LSO674" s="7"/>
      <c r="LSP674" s="7"/>
      <c r="LSQ674" s="7"/>
      <c r="LSR674" s="7"/>
      <c r="LSS674" s="7"/>
      <c r="LST674" s="7"/>
      <c r="LSU674" s="7"/>
      <c r="LSV674" s="7"/>
      <c r="LSW674" s="7"/>
      <c r="LSX674" s="7"/>
      <c r="LSY674" s="7"/>
      <c r="LSZ674" s="7"/>
      <c r="LTA674" s="7"/>
      <c r="LTB674" s="7"/>
      <c r="LTC674" s="7"/>
      <c r="LTD674" s="7"/>
      <c r="LTE674" s="7"/>
      <c r="LTF674" s="7"/>
      <c r="LTG674" s="7"/>
      <c r="LTH674" s="7"/>
      <c r="LTI674" s="7"/>
      <c r="LTJ674" s="7"/>
      <c r="LTK674" s="7"/>
      <c r="LTL674" s="7"/>
      <c r="LTM674" s="7"/>
      <c r="LTN674" s="7"/>
      <c r="LTO674" s="7"/>
      <c r="LTP674" s="7"/>
      <c r="LTQ674" s="7"/>
      <c r="LTR674" s="7"/>
      <c r="LTS674" s="7"/>
      <c r="LTT674" s="7"/>
      <c r="LTU674" s="7"/>
      <c r="LTV674" s="7"/>
      <c r="LTW674" s="7"/>
      <c r="LTX674" s="7"/>
      <c r="LTY674" s="7"/>
      <c r="LTZ674" s="7"/>
      <c r="LUA674" s="7"/>
      <c r="LUB674" s="7"/>
      <c r="LUC674" s="7"/>
      <c r="LUD674" s="7"/>
      <c r="LUE674" s="7"/>
      <c r="LUF674" s="7"/>
      <c r="LUG674" s="7"/>
      <c r="LUH674" s="7"/>
      <c r="LUI674" s="7"/>
      <c r="LUJ674" s="7"/>
      <c r="LUK674" s="7"/>
      <c r="LUL674" s="7"/>
      <c r="LUM674" s="7"/>
      <c r="LUN674" s="7"/>
      <c r="LUO674" s="7"/>
      <c r="LUP674" s="7"/>
      <c r="LUQ674" s="7"/>
      <c r="LUR674" s="7"/>
      <c r="LUS674" s="7"/>
      <c r="LUT674" s="7"/>
      <c r="LUU674" s="7"/>
      <c r="LUV674" s="7"/>
      <c r="LUW674" s="7"/>
      <c r="LUX674" s="7"/>
      <c r="LUY674" s="7"/>
      <c r="LUZ674" s="7"/>
      <c r="LVA674" s="7"/>
      <c r="LVB674" s="7"/>
      <c r="LVC674" s="7"/>
      <c r="LVD674" s="7"/>
      <c r="LVE674" s="7"/>
      <c r="LVF674" s="7"/>
      <c r="LVG674" s="7"/>
      <c r="LVH674" s="7"/>
      <c r="LVI674" s="7"/>
      <c r="LVJ674" s="7"/>
      <c r="LVK674" s="7"/>
      <c r="LVL674" s="7"/>
      <c r="LVM674" s="7"/>
      <c r="LVN674" s="7"/>
      <c r="LVO674" s="7"/>
      <c r="LVP674" s="7"/>
      <c r="LVQ674" s="7"/>
      <c r="LVR674" s="7"/>
      <c r="LVS674" s="7"/>
      <c r="LVT674" s="7"/>
      <c r="LVU674" s="7"/>
      <c r="LVV674" s="7"/>
      <c r="LVW674" s="7"/>
      <c r="LVX674" s="7"/>
      <c r="LVY674" s="7"/>
      <c r="LVZ674" s="7"/>
      <c r="LWA674" s="7"/>
      <c r="LWB674" s="7"/>
      <c r="LWC674" s="7"/>
      <c r="LWD674" s="7"/>
      <c r="LWE674" s="7"/>
      <c r="LWF674" s="7"/>
      <c r="LWG674" s="7"/>
      <c r="LWH674" s="7"/>
      <c r="LWI674" s="7"/>
      <c r="LWJ674" s="7"/>
      <c r="LWK674" s="7"/>
      <c r="LWL674" s="7"/>
      <c r="LWM674" s="7"/>
      <c r="LWN674" s="7"/>
      <c r="LWO674" s="7"/>
      <c r="LWP674" s="7"/>
      <c r="LWQ674" s="7"/>
      <c r="LWR674" s="7"/>
      <c r="LWS674" s="7"/>
      <c r="LWT674" s="7"/>
      <c r="LWU674" s="7"/>
      <c r="LWV674" s="7"/>
      <c r="LWW674" s="7"/>
      <c r="LWX674" s="7"/>
      <c r="LWY674" s="7"/>
      <c r="LWZ674" s="7"/>
      <c r="LXA674" s="7"/>
      <c r="LXB674" s="7"/>
      <c r="LXC674" s="7"/>
      <c r="LXD674" s="7"/>
      <c r="LXE674" s="7"/>
      <c r="LXF674" s="7"/>
      <c r="LXG674" s="7"/>
      <c r="LXH674" s="7"/>
      <c r="LXI674" s="7"/>
      <c r="LXJ674" s="7"/>
      <c r="LXK674" s="7"/>
      <c r="LXL674" s="7"/>
      <c r="LXM674" s="7"/>
      <c r="LXN674" s="7"/>
      <c r="LXO674" s="7"/>
      <c r="LXP674" s="7"/>
      <c r="LXQ674" s="7"/>
      <c r="LXR674" s="7"/>
      <c r="LXS674" s="7"/>
      <c r="LXT674" s="7"/>
      <c r="LXU674" s="7"/>
      <c r="LXV674" s="7"/>
      <c r="LXW674" s="7"/>
      <c r="LXX674" s="7"/>
      <c r="LXY674" s="7"/>
      <c r="LXZ674" s="7"/>
      <c r="LYA674" s="7"/>
      <c r="LYB674" s="7"/>
      <c r="LYC674" s="7"/>
      <c r="LYD674" s="7"/>
      <c r="LYE674" s="7"/>
      <c r="LYF674" s="7"/>
      <c r="LYG674" s="7"/>
      <c r="LYH674" s="7"/>
      <c r="LYI674" s="7"/>
      <c r="LYJ674" s="7"/>
      <c r="LYK674" s="7"/>
      <c r="LYL674" s="7"/>
      <c r="LYM674" s="7"/>
      <c r="LYN674" s="7"/>
      <c r="LYO674" s="7"/>
      <c r="LYP674" s="7"/>
      <c r="LYQ674" s="7"/>
      <c r="LYR674" s="7"/>
      <c r="LYS674" s="7"/>
      <c r="LYT674" s="7"/>
      <c r="LYU674" s="7"/>
      <c r="LYV674" s="7"/>
      <c r="LYW674" s="7"/>
      <c r="LYX674" s="7"/>
      <c r="LYY674" s="7"/>
      <c r="LYZ674" s="7"/>
      <c r="LZA674" s="7"/>
      <c r="LZB674" s="7"/>
      <c r="LZC674" s="7"/>
      <c r="LZD674" s="7"/>
      <c r="LZE674" s="7"/>
      <c r="LZF674" s="7"/>
      <c r="LZG674" s="7"/>
      <c r="LZH674" s="7"/>
      <c r="LZI674" s="7"/>
      <c r="LZJ674" s="7"/>
      <c r="LZK674" s="7"/>
      <c r="LZL674" s="7"/>
      <c r="LZM674" s="7"/>
      <c r="LZN674" s="7"/>
      <c r="LZO674" s="7"/>
      <c r="LZP674" s="7"/>
      <c r="LZQ674" s="7"/>
      <c r="LZR674" s="7"/>
      <c r="LZS674" s="7"/>
      <c r="LZT674" s="7"/>
      <c r="LZU674" s="7"/>
      <c r="LZV674" s="7"/>
      <c r="LZW674" s="7"/>
      <c r="LZX674" s="7"/>
      <c r="LZY674" s="7"/>
      <c r="LZZ674" s="7"/>
      <c r="MAA674" s="7"/>
      <c r="MAB674" s="7"/>
      <c r="MAC674" s="7"/>
      <c r="MAD674" s="7"/>
      <c r="MAE674" s="7"/>
      <c r="MAF674" s="7"/>
      <c r="MAG674" s="7"/>
      <c r="MAH674" s="7"/>
      <c r="MAI674" s="7"/>
      <c r="MAJ674" s="7"/>
      <c r="MAK674" s="7"/>
      <c r="MAL674" s="7"/>
      <c r="MAM674" s="7"/>
      <c r="MAN674" s="7"/>
      <c r="MAO674" s="7"/>
      <c r="MAP674" s="7"/>
      <c r="MAQ674" s="7"/>
      <c r="MAR674" s="7"/>
      <c r="MAS674" s="7"/>
      <c r="MAT674" s="7"/>
      <c r="MAU674" s="7"/>
      <c r="MAV674" s="7"/>
      <c r="MAW674" s="7"/>
      <c r="MAX674" s="7"/>
      <c r="MAY674" s="7"/>
      <c r="MAZ674" s="7"/>
      <c r="MBA674" s="7"/>
      <c r="MBB674" s="7"/>
      <c r="MBC674" s="7"/>
      <c r="MBD674" s="7"/>
      <c r="MBE674" s="7"/>
      <c r="MBF674" s="7"/>
      <c r="MBG674" s="7"/>
      <c r="MBH674" s="7"/>
      <c r="MBI674" s="7"/>
      <c r="MBJ674" s="7"/>
      <c r="MBK674" s="7"/>
      <c r="MBL674" s="7"/>
      <c r="MBM674" s="7"/>
      <c r="MBN674" s="7"/>
      <c r="MBO674" s="7"/>
      <c r="MBP674" s="7"/>
      <c r="MBQ674" s="7"/>
      <c r="MBR674" s="7"/>
      <c r="MBS674" s="7"/>
      <c r="MBT674" s="7"/>
      <c r="MBU674" s="7"/>
      <c r="MBV674" s="7"/>
      <c r="MBW674" s="7"/>
      <c r="MBX674" s="7"/>
      <c r="MBY674" s="7"/>
      <c r="MBZ674" s="7"/>
      <c r="MCA674" s="7"/>
      <c r="MCB674" s="7"/>
      <c r="MCC674" s="7"/>
      <c r="MCD674" s="7"/>
      <c r="MCE674" s="7"/>
      <c r="MCF674" s="7"/>
      <c r="MCG674" s="7"/>
      <c r="MCH674" s="7"/>
      <c r="MCI674" s="7"/>
      <c r="MCJ674" s="7"/>
      <c r="MCK674" s="7"/>
      <c r="MCL674" s="7"/>
      <c r="MCM674" s="7"/>
      <c r="MCN674" s="7"/>
      <c r="MCO674" s="7"/>
      <c r="MCP674" s="7"/>
      <c r="MCQ674" s="7"/>
      <c r="MCR674" s="7"/>
      <c r="MCS674" s="7"/>
      <c r="MCT674" s="7"/>
      <c r="MCU674" s="7"/>
      <c r="MCV674" s="7"/>
      <c r="MCW674" s="7"/>
      <c r="MCX674" s="7"/>
      <c r="MCY674" s="7"/>
      <c r="MCZ674" s="7"/>
      <c r="MDA674" s="7"/>
      <c r="MDB674" s="7"/>
      <c r="MDC674" s="7"/>
      <c r="MDD674" s="7"/>
      <c r="MDE674" s="7"/>
      <c r="MDF674" s="7"/>
      <c r="MDG674" s="7"/>
      <c r="MDH674" s="7"/>
      <c r="MDI674" s="7"/>
      <c r="MDJ674" s="7"/>
      <c r="MDK674" s="7"/>
      <c r="MDL674" s="7"/>
      <c r="MDM674" s="7"/>
      <c r="MDN674" s="7"/>
      <c r="MDO674" s="7"/>
      <c r="MDP674" s="7"/>
      <c r="MDQ674" s="7"/>
      <c r="MDR674" s="7"/>
      <c r="MDS674" s="7"/>
      <c r="MDT674" s="7"/>
      <c r="MDU674" s="7"/>
      <c r="MDV674" s="7"/>
      <c r="MDW674" s="7"/>
      <c r="MDX674" s="7"/>
      <c r="MDY674" s="7"/>
      <c r="MDZ674" s="7"/>
      <c r="MEA674" s="7"/>
      <c r="MEB674" s="7"/>
      <c r="MEC674" s="7"/>
      <c r="MED674" s="7"/>
      <c r="MEE674" s="7"/>
      <c r="MEF674" s="7"/>
      <c r="MEG674" s="7"/>
      <c r="MEH674" s="7"/>
      <c r="MEI674" s="7"/>
      <c r="MEJ674" s="7"/>
      <c r="MEK674" s="7"/>
      <c r="MEL674" s="7"/>
      <c r="MEM674" s="7"/>
      <c r="MEN674" s="7"/>
      <c r="MEO674" s="7"/>
      <c r="MEP674" s="7"/>
      <c r="MEQ674" s="7"/>
      <c r="MER674" s="7"/>
      <c r="MES674" s="7"/>
      <c r="MET674" s="7"/>
      <c r="MEU674" s="7"/>
      <c r="MEV674" s="7"/>
      <c r="MEW674" s="7"/>
      <c r="MEX674" s="7"/>
      <c r="MEY674" s="7"/>
      <c r="MEZ674" s="7"/>
      <c r="MFA674" s="7"/>
      <c r="MFB674" s="7"/>
      <c r="MFC674" s="7"/>
      <c r="MFD674" s="7"/>
      <c r="MFE674" s="7"/>
      <c r="MFF674" s="7"/>
      <c r="MFG674" s="7"/>
      <c r="MFH674" s="7"/>
      <c r="MFI674" s="7"/>
      <c r="MFJ674" s="7"/>
      <c r="MFK674" s="7"/>
      <c r="MFL674" s="7"/>
      <c r="MFM674" s="7"/>
      <c r="MFN674" s="7"/>
      <c r="MFO674" s="7"/>
      <c r="MFP674" s="7"/>
      <c r="MFQ674" s="7"/>
      <c r="MFR674" s="7"/>
      <c r="MFS674" s="7"/>
      <c r="MFT674" s="7"/>
      <c r="MFU674" s="7"/>
      <c r="MFV674" s="7"/>
      <c r="MFW674" s="7"/>
      <c r="MFX674" s="7"/>
      <c r="MFY674" s="7"/>
      <c r="MFZ674" s="7"/>
      <c r="MGA674" s="7"/>
      <c r="MGB674" s="7"/>
      <c r="MGC674" s="7"/>
      <c r="MGD674" s="7"/>
      <c r="MGE674" s="7"/>
      <c r="MGF674" s="7"/>
      <c r="MGG674" s="7"/>
      <c r="MGH674" s="7"/>
      <c r="MGI674" s="7"/>
      <c r="MGJ674" s="7"/>
      <c r="MGK674" s="7"/>
      <c r="MGL674" s="7"/>
      <c r="MGM674" s="7"/>
      <c r="MGN674" s="7"/>
      <c r="MGO674" s="7"/>
      <c r="MGP674" s="7"/>
      <c r="MGQ674" s="7"/>
      <c r="MGR674" s="7"/>
      <c r="MGS674" s="7"/>
      <c r="MGT674" s="7"/>
      <c r="MGU674" s="7"/>
      <c r="MGV674" s="7"/>
      <c r="MGW674" s="7"/>
      <c r="MGX674" s="7"/>
      <c r="MGY674" s="7"/>
      <c r="MGZ674" s="7"/>
      <c r="MHA674" s="7"/>
      <c r="MHB674" s="7"/>
      <c r="MHC674" s="7"/>
      <c r="MHD674" s="7"/>
      <c r="MHE674" s="7"/>
      <c r="MHF674" s="7"/>
      <c r="MHG674" s="7"/>
      <c r="MHH674" s="7"/>
      <c r="MHI674" s="7"/>
      <c r="MHJ674" s="7"/>
      <c r="MHK674" s="7"/>
      <c r="MHL674" s="7"/>
      <c r="MHM674" s="7"/>
      <c r="MHN674" s="7"/>
      <c r="MHO674" s="7"/>
      <c r="MHP674" s="7"/>
      <c r="MHQ674" s="7"/>
      <c r="MHR674" s="7"/>
      <c r="MHS674" s="7"/>
      <c r="MHT674" s="7"/>
      <c r="MHU674" s="7"/>
      <c r="MHV674" s="7"/>
      <c r="MHW674" s="7"/>
      <c r="MHX674" s="7"/>
      <c r="MHY674" s="7"/>
      <c r="MHZ674" s="7"/>
      <c r="MIA674" s="7"/>
      <c r="MIB674" s="7"/>
      <c r="MIC674" s="7"/>
      <c r="MID674" s="7"/>
      <c r="MIE674" s="7"/>
      <c r="MIF674" s="7"/>
      <c r="MIG674" s="7"/>
      <c r="MIH674" s="7"/>
      <c r="MII674" s="7"/>
      <c r="MIJ674" s="7"/>
      <c r="MIK674" s="7"/>
      <c r="MIL674" s="7"/>
      <c r="MIM674" s="7"/>
      <c r="MIN674" s="7"/>
      <c r="MIO674" s="7"/>
      <c r="MIP674" s="7"/>
      <c r="MIQ674" s="7"/>
      <c r="MIR674" s="7"/>
      <c r="MIS674" s="7"/>
      <c r="MIT674" s="7"/>
      <c r="MIU674" s="7"/>
      <c r="MIV674" s="7"/>
      <c r="MIW674" s="7"/>
      <c r="MIX674" s="7"/>
      <c r="MIY674" s="7"/>
      <c r="MIZ674" s="7"/>
      <c r="MJA674" s="7"/>
      <c r="MJB674" s="7"/>
      <c r="MJC674" s="7"/>
      <c r="MJD674" s="7"/>
      <c r="MJE674" s="7"/>
      <c r="MJF674" s="7"/>
      <c r="MJG674" s="7"/>
      <c r="MJH674" s="7"/>
      <c r="MJI674" s="7"/>
      <c r="MJJ674" s="7"/>
      <c r="MJK674" s="7"/>
      <c r="MJL674" s="7"/>
      <c r="MJM674" s="7"/>
      <c r="MJN674" s="7"/>
      <c r="MJO674" s="7"/>
      <c r="MJP674" s="7"/>
      <c r="MJQ674" s="7"/>
      <c r="MJR674" s="7"/>
      <c r="MJS674" s="7"/>
      <c r="MJT674" s="7"/>
      <c r="MJU674" s="7"/>
      <c r="MJV674" s="7"/>
      <c r="MJW674" s="7"/>
      <c r="MJX674" s="7"/>
      <c r="MJY674" s="7"/>
      <c r="MJZ674" s="7"/>
      <c r="MKA674" s="7"/>
      <c r="MKB674" s="7"/>
      <c r="MKC674" s="7"/>
      <c r="MKD674" s="7"/>
      <c r="MKE674" s="7"/>
      <c r="MKF674" s="7"/>
      <c r="MKG674" s="7"/>
      <c r="MKH674" s="7"/>
      <c r="MKI674" s="7"/>
      <c r="MKJ674" s="7"/>
      <c r="MKK674" s="7"/>
      <c r="MKL674" s="7"/>
      <c r="MKM674" s="7"/>
      <c r="MKN674" s="7"/>
      <c r="MKO674" s="7"/>
      <c r="MKP674" s="7"/>
      <c r="MKQ674" s="7"/>
      <c r="MKR674" s="7"/>
      <c r="MKS674" s="7"/>
      <c r="MKT674" s="7"/>
      <c r="MKU674" s="7"/>
      <c r="MKV674" s="7"/>
      <c r="MKW674" s="7"/>
      <c r="MKX674" s="7"/>
      <c r="MKY674" s="7"/>
      <c r="MKZ674" s="7"/>
      <c r="MLA674" s="7"/>
      <c r="MLB674" s="7"/>
      <c r="MLC674" s="7"/>
      <c r="MLD674" s="7"/>
      <c r="MLE674" s="7"/>
      <c r="MLF674" s="7"/>
      <c r="MLG674" s="7"/>
      <c r="MLH674" s="7"/>
      <c r="MLI674" s="7"/>
      <c r="MLJ674" s="7"/>
      <c r="MLK674" s="7"/>
      <c r="MLL674" s="7"/>
      <c r="MLM674" s="7"/>
      <c r="MLN674" s="7"/>
      <c r="MLO674" s="7"/>
      <c r="MLP674" s="7"/>
      <c r="MLQ674" s="7"/>
      <c r="MLR674" s="7"/>
      <c r="MLS674" s="7"/>
      <c r="MLT674" s="7"/>
      <c r="MLU674" s="7"/>
      <c r="MLV674" s="7"/>
      <c r="MLW674" s="7"/>
      <c r="MLX674" s="7"/>
      <c r="MLY674" s="7"/>
      <c r="MLZ674" s="7"/>
      <c r="MMA674" s="7"/>
      <c r="MMB674" s="7"/>
      <c r="MMC674" s="7"/>
      <c r="MMD674" s="7"/>
      <c r="MME674" s="7"/>
      <c r="MMF674" s="7"/>
      <c r="MMG674" s="7"/>
      <c r="MMH674" s="7"/>
      <c r="MMI674" s="7"/>
      <c r="MMJ674" s="7"/>
      <c r="MMK674" s="7"/>
      <c r="MML674" s="7"/>
      <c r="MMM674" s="7"/>
      <c r="MMN674" s="7"/>
      <c r="MMO674" s="7"/>
      <c r="MMP674" s="7"/>
      <c r="MMQ674" s="7"/>
      <c r="MMR674" s="7"/>
      <c r="MMS674" s="7"/>
      <c r="MMT674" s="7"/>
      <c r="MMU674" s="7"/>
      <c r="MMV674" s="7"/>
      <c r="MMW674" s="7"/>
      <c r="MMX674" s="7"/>
      <c r="MMY674" s="7"/>
      <c r="MMZ674" s="7"/>
      <c r="MNA674" s="7"/>
      <c r="MNB674" s="7"/>
      <c r="MNC674" s="7"/>
      <c r="MND674" s="7"/>
      <c r="MNE674" s="7"/>
      <c r="MNF674" s="7"/>
      <c r="MNG674" s="7"/>
      <c r="MNH674" s="7"/>
      <c r="MNI674" s="7"/>
      <c r="MNJ674" s="7"/>
      <c r="MNK674" s="7"/>
      <c r="MNL674" s="7"/>
      <c r="MNM674" s="7"/>
      <c r="MNN674" s="7"/>
      <c r="MNO674" s="7"/>
      <c r="MNP674" s="7"/>
      <c r="MNQ674" s="7"/>
      <c r="MNR674" s="7"/>
      <c r="MNS674" s="7"/>
      <c r="MNT674" s="7"/>
      <c r="MNU674" s="7"/>
      <c r="MNV674" s="7"/>
      <c r="MNW674" s="7"/>
      <c r="MNX674" s="7"/>
      <c r="MNY674" s="7"/>
      <c r="MNZ674" s="7"/>
      <c r="MOA674" s="7"/>
      <c r="MOB674" s="7"/>
      <c r="MOC674" s="7"/>
      <c r="MOD674" s="7"/>
      <c r="MOE674" s="7"/>
      <c r="MOF674" s="7"/>
      <c r="MOG674" s="7"/>
      <c r="MOH674" s="7"/>
      <c r="MOI674" s="7"/>
      <c r="MOJ674" s="7"/>
      <c r="MOK674" s="7"/>
      <c r="MOL674" s="7"/>
      <c r="MOM674" s="7"/>
      <c r="MON674" s="7"/>
      <c r="MOO674" s="7"/>
      <c r="MOP674" s="7"/>
      <c r="MOQ674" s="7"/>
      <c r="MOR674" s="7"/>
      <c r="MOS674" s="7"/>
      <c r="MOT674" s="7"/>
      <c r="MOU674" s="7"/>
      <c r="MOV674" s="7"/>
      <c r="MOW674" s="7"/>
      <c r="MOX674" s="7"/>
      <c r="MOY674" s="7"/>
      <c r="MOZ674" s="7"/>
      <c r="MPA674" s="7"/>
      <c r="MPB674" s="7"/>
      <c r="MPC674" s="7"/>
      <c r="MPD674" s="7"/>
      <c r="MPE674" s="7"/>
      <c r="MPF674" s="7"/>
      <c r="MPG674" s="7"/>
      <c r="MPH674" s="7"/>
      <c r="MPI674" s="7"/>
      <c r="MPJ674" s="7"/>
      <c r="MPK674" s="7"/>
      <c r="MPL674" s="7"/>
      <c r="MPM674" s="7"/>
      <c r="MPN674" s="7"/>
      <c r="MPO674" s="7"/>
      <c r="MPP674" s="7"/>
      <c r="MPQ674" s="7"/>
      <c r="MPR674" s="7"/>
      <c r="MPS674" s="7"/>
      <c r="MPT674" s="7"/>
      <c r="MPU674" s="7"/>
      <c r="MPV674" s="7"/>
      <c r="MPW674" s="7"/>
      <c r="MPX674" s="7"/>
      <c r="MPY674" s="7"/>
      <c r="MPZ674" s="7"/>
      <c r="MQA674" s="7"/>
      <c r="MQB674" s="7"/>
      <c r="MQC674" s="7"/>
      <c r="MQD674" s="7"/>
      <c r="MQE674" s="7"/>
      <c r="MQF674" s="7"/>
      <c r="MQG674" s="7"/>
      <c r="MQH674" s="7"/>
      <c r="MQI674" s="7"/>
      <c r="MQJ674" s="7"/>
      <c r="MQK674" s="7"/>
      <c r="MQL674" s="7"/>
      <c r="MQM674" s="7"/>
      <c r="MQN674" s="7"/>
      <c r="MQO674" s="7"/>
      <c r="MQP674" s="7"/>
      <c r="MQQ674" s="7"/>
      <c r="MQR674" s="7"/>
      <c r="MQS674" s="7"/>
      <c r="MQT674" s="7"/>
      <c r="MQU674" s="7"/>
      <c r="MQV674" s="7"/>
      <c r="MQW674" s="7"/>
      <c r="MQX674" s="7"/>
      <c r="MQY674" s="7"/>
      <c r="MQZ674" s="7"/>
      <c r="MRA674" s="7"/>
      <c r="MRB674" s="7"/>
      <c r="MRC674" s="7"/>
      <c r="MRD674" s="7"/>
      <c r="MRE674" s="7"/>
      <c r="MRF674" s="7"/>
      <c r="MRG674" s="7"/>
      <c r="MRH674" s="7"/>
      <c r="MRI674" s="7"/>
      <c r="MRJ674" s="7"/>
      <c r="MRK674" s="7"/>
      <c r="MRL674" s="7"/>
      <c r="MRM674" s="7"/>
      <c r="MRN674" s="7"/>
      <c r="MRO674" s="7"/>
      <c r="MRP674" s="7"/>
      <c r="MRQ674" s="7"/>
      <c r="MRR674" s="7"/>
      <c r="MRS674" s="7"/>
      <c r="MRT674" s="7"/>
      <c r="MRU674" s="7"/>
      <c r="MRV674" s="7"/>
      <c r="MRW674" s="7"/>
      <c r="MRX674" s="7"/>
      <c r="MRY674" s="7"/>
      <c r="MRZ674" s="7"/>
      <c r="MSA674" s="7"/>
      <c r="MSB674" s="7"/>
      <c r="MSC674" s="7"/>
      <c r="MSD674" s="7"/>
      <c r="MSE674" s="7"/>
      <c r="MSF674" s="7"/>
      <c r="MSG674" s="7"/>
      <c r="MSH674" s="7"/>
      <c r="MSI674" s="7"/>
      <c r="MSJ674" s="7"/>
      <c r="MSK674" s="7"/>
      <c r="MSL674" s="7"/>
      <c r="MSM674" s="7"/>
      <c r="MSN674" s="7"/>
      <c r="MSO674" s="7"/>
      <c r="MSP674" s="7"/>
      <c r="MSQ674" s="7"/>
      <c r="MSR674" s="7"/>
      <c r="MSS674" s="7"/>
      <c r="MST674" s="7"/>
      <c r="MSU674" s="7"/>
      <c r="MSV674" s="7"/>
      <c r="MSW674" s="7"/>
      <c r="MSX674" s="7"/>
      <c r="MSY674" s="7"/>
      <c r="MSZ674" s="7"/>
      <c r="MTA674" s="7"/>
      <c r="MTB674" s="7"/>
      <c r="MTC674" s="7"/>
      <c r="MTD674" s="7"/>
      <c r="MTE674" s="7"/>
      <c r="MTF674" s="7"/>
      <c r="MTG674" s="7"/>
      <c r="MTH674" s="7"/>
      <c r="MTI674" s="7"/>
      <c r="MTJ674" s="7"/>
      <c r="MTK674" s="7"/>
      <c r="MTL674" s="7"/>
      <c r="MTM674" s="7"/>
      <c r="MTN674" s="7"/>
      <c r="MTO674" s="7"/>
      <c r="MTP674" s="7"/>
      <c r="MTQ674" s="7"/>
      <c r="MTR674" s="7"/>
      <c r="MTS674" s="7"/>
      <c r="MTT674" s="7"/>
      <c r="MTU674" s="7"/>
      <c r="MTV674" s="7"/>
      <c r="MTW674" s="7"/>
      <c r="MTX674" s="7"/>
      <c r="MTY674" s="7"/>
      <c r="MTZ674" s="7"/>
      <c r="MUA674" s="7"/>
      <c r="MUB674" s="7"/>
      <c r="MUC674" s="7"/>
      <c r="MUD674" s="7"/>
      <c r="MUE674" s="7"/>
      <c r="MUF674" s="7"/>
      <c r="MUG674" s="7"/>
      <c r="MUH674" s="7"/>
      <c r="MUI674" s="7"/>
      <c r="MUJ674" s="7"/>
      <c r="MUK674" s="7"/>
      <c r="MUL674" s="7"/>
      <c r="MUM674" s="7"/>
      <c r="MUN674" s="7"/>
      <c r="MUO674" s="7"/>
      <c r="MUP674" s="7"/>
      <c r="MUQ674" s="7"/>
      <c r="MUR674" s="7"/>
      <c r="MUS674" s="7"/>
      <c r="MUT674" s="7"/>
      <c r="MUU674" s="7"/>
      <c r="MUV674" s="7"/>
      <c r="MUW674" s="7"/>
      <c r="MUX674" s="7"/>
      <c r="MUY674" s="7"/>
      <c r="MUZ674" s="7"/>
      <c r="MVA674" s="7"/>
      <c r="MVB674" s="7"/>
      <c r="MVC674" s="7"/>
      <c r="MVD674" s="7"/>
      <c r="MVE674" s="7"/>
      <c r="MVF674" s="7"/>
      <c r="MVG674" s="7"/>
      <c r="MVH674" s="7"/>
      <c r="MVI674" s="7"/>
      <c r="MVJ674" s="7"/>
      <c r="MVK674" s="7"/>
      <c r="MVL674" s="7"/>
      <c r="MVM674" s="7"/>
      <c r="MVN674" s="7"/>
      <c r="MVO674" s="7"/>
      <c r="MVP674" s="7"/>
      <c r="MVQ674" s="7"/>
      <c r="MVR674" s="7"/>
      <c r="MVS674" s="7"/>
      <c r="MVT674" s="7"/>
      <c r="MVU674" s="7"/>
      <c r="MVV674" s="7"/>
      <c r="MVW674" s="7"/>
      <c r="MVX674" s="7"/>
      <c r="MVY674" s="7"/>
      <c r="MVZ674" s="7"/>
      <c r="MWA674" s="7"/>
      <c r="MWB674" s="7"/>
      <c r="MWC674" s="7"/>
      <c r="MWD674" s="7"/>
      <c r="MWE674" s="7"/>
      <c r="MWF674" s="7"/>
      <c r="MWG674" s="7"/>
      <c r="MWH674" s="7"/>
      <c r="MWI674" s="7"/>
      <c r="MWJ674" s="7"/>
      <c r="MWK674" s="7"/>
      <c r="MWL674" s="7"/>
      <c r="MWM674" s="7"/>
      <c r="MWN674" s="7"/>
      <c r="MWO674" s="7"/>
      <c r="MWP674" s="7"/>
      <c r="MWQ674" s="7"/>
      <c r="MWR674" s="7"/>
      <c r="MWS674" s="7"/>
      <c r="MWT674" s="7"/>
      <c r="MWU674" s="7"/>
      <c r="MWV674" s="7"/>
      <c r="MWW674" s="7"/>
      <c r="MWX674" s="7"/>
      <c r="MWY674" s="7"/>
      <c r="MWZ674" s="7"/>
      <c r="MXA674" s="7"/>
      <c r="MXB674" s="7"/>
      <c r="MXC674" s="7"/>
      <c r="MXD674" s="7"/>
      <c r="MXE674" s="7"/>
      <c r="MXF674" s="7"/>
      <c r="MXG674" s="7"/>
      <c r="MXH674" s="7"/>
      <c r="MXI674" s="7"/>
      <c r="MXJ674" s="7"/>
      <c r="MXK674" s="7"/>
      <c r="MXL674" s="7"/>
      <c r="MXM674" s="7"/>
      <c r="MXN674" s="7"/>
      <c r="MXO674" s="7"/>
      <c r="MXP674" s="7"/>
      <c r="MXQ674" s="7"/>
      <c r="MXR674" s="7"/>
      <c r="MXS674" s="7"/>
      <c r="MXT674" s="7"/>
      <c r="MXU674" s="7"/>
      <c r="MXV674" s="7"/>
      <c r="MXW674" s="7"/>
      <c r="MXX674" s="7"/>
      <c r="MXY674" s="7"/>
      <c r="MXZ674" s="7"/>
      <c r="MYA674" s="7"/>
      <c r="MYB674" s="7"/>
      <c r="MYC674" s="7"/>
      <c r="MYD674" s="7"/>
      <c r="MYE674" s="7"/>
      <c r="MYF674" s="7"/>
      <c r="MYG674" s="7"/>
      <c r="MYH674" s="7"/>
      <c r="MYI674" s="7"/>
      <c r="MYJ674" s="7"/>
      <c r="MYK674" s="7"/>
      <c r="MYL674" s="7"/>
      <c r="MYM674" s="7"/>
      <c r="MYN674" s="7"/>
      <c r="MYO674" s="7"/>
      <c r="MYP674" s="7"/>
      <c r="MYQ674" s="7"/>
      <c r="MYR674" s="7"/>
      <c r="MYS674" s="7"/>
      <c r="MYT674" s="7"/>
      <c r="MYU674" s="7"/>
      <c r="MYV674" s="7"/>
      <c r="MYW674" s="7"/>
      <c r="MYX674" s="7"/>
      <c r="MYY674" s="7"/>
      <c r="MYZ674" s="7"/>
      <c r="MZA674" s="7"/>
      <c r="MZB674" s="7"/>
      <c r="MZC674" s="7"/>
      <c r="MZD674" s="7"/>
      <c r="MZE674" s="7"/>
      <c r="MZF674" s="7"/>
      <c r="MZG674" s="7"/>
      <c r="MZH674" s="7"/>
      <c r="MZI674" s="7"/>
      <c r="MZJ674" s="7"/>
      <c r="MZK674" s="7"/>
      <c r="MZL674" s="7"/>
      <c r="MZM674" s="7"/>
      <c r="MZN674" s="7"/>
      <c r="MZO674" s="7"/>
      <c r="MZP674" s="7"/>
      <c r="MZQ674" s="7"/>
      <c r="MZR674" s="7"/>
      <c r="MZS674" s="7"/>
      <c r="MZT674" s="7"/>
      <c r="MZU674" s="7"/>
      <c r="MZV674" s="7"/>
      <c r="MZW674" s="7"/>
      <c r="MZX674" s="7"/>
      <c r="MZY674" s="7"/>
      <c r="MZZ674" s="7"/>
      <c r="NAA674" s="7"/>
      <c r="NAB674" s="7"/>
      <c r="NAC674" s="7"/>
      <c r="NAD674" s="7"/>
      <c r="NAE674" s="7"/>
      <c r="NAF674" s="7"/>
      <c r="NAG674" s="7"/>
      <c r="NAH674" s="7"/>
      <c r="NAI674" s="7"/>
      <c r="NAJ674" s="7"/>
      <c r="NAK674" s="7"/>
      <c r="NAL674" s="7"/>
      <c r="NAM674" s="7"/>
      <c r="NAN674" s="7"/>
      <c r="NAO674" s="7"/>
      <c r="NAP674" s="7"/>
      <c r="NAQ674" s="7"/>
      <c r="NAR674" s="7"/>
      <c r="NAS674" s="7"/>
      <c r="NAT674" s="7"/>
      <c r="NAU674" s="7"/>
      <c r="NAV674" s="7"/>
      <c r="NAW674" s="7"/>
      <c r="NAX674" s="7"/>
      <c r="NAY674" s="7"/>
      <c r="NAZ674" s="7"/>
      <c r="NBA674" s="7"/>
      <c r="NBB674" s="7"/>
      <c r="NBC674" s="7"/>
      <c r="NBD674" s="7"/>
      <c r="NBE674" s="7"/>
      <c r="NBF674" s="7"/>
      <c r="NBG674" s="7"/>
      <c r="NBH674" s="7"/>
      <c r="NBI674" s="7"/>
      <c r="NBJ674" s="7"/>
      <c r="NBK674" s="7"/>
      <c r="NBL674" s="7"/>
      <c r="NBM674" s="7"/>
      <c r="NBN674" s="7"/>
      <c r="NBO674" s="7"/>
      <c r="NBP674" s="7"/>
      <c r="NBQ674" s="7"/>
      <c r="NBR674" s="7"/>
      <c r="NBS674" s="7"/>
      <c r="NBT674" s="7"/>
      <c r="NBU674" s="7"/>
      <c r="NBV674" s="7"/>
      <c r="NBW674" s="7"/>
      <c r="NBX674" s="7"/>
      <c r="NBY674" s="7"/>
      <c r="NBZ674" s="7"/>
      <c r="NCA674" s="7"/>
      <c r="NCB674" s="7"/>
      <c r="NCC674" s="7"/>
      <c r="NCD674" s="7"/>
      <c r="NCE674" s="7"/>
      <c r="NCF674" s="7"/>
      <c r="NCG674" s="7"/>
      <c r="NCH674" s="7"/>
      <c r="NCI674" s="7"/>
      <c r="NCJ674" s="7"/>
      <c r="NCK674" s="7"/>
      <c r="NCL674" s="7"/>
      <c r="NCM674" s="7"/>
      <c r="NCN674" s="7"/>
      <c r="NCO674" s="7"/>
      <c r="NCP674" s="7"/>
      <c r="NCQ674" s="7"/>
      <c r="NCR674" s="7"/>
      <c r="NCS674" s="7"/>
      <c r="NCT674" s="7"/>
      <c r="NCU674" s="7"/>
      <c r="NCV674" s="7"/>
      <c r="NCW674" s="7"/>
      <c r="NCX674" s="7"/>
      <c r="NCY674" s="7"/>
      <c r="NCZ674" s="7"/>
      <c r="NDA674" s="7"/>
      <c r="NDB674" s="7"/>
      <c r="NDC674" s="7"/>
      <c r="NDD674" s="7"/>
      <c r="NDE674" s="7"/>
      <c r="NDF674" s="7"/>
      <c r="NDG674" s="7"/>
      <c r="NDH674" s="7"/>
      <c r="NDI674" s="7"/>
      <c r="NDJ674" s="7"/>
      <c r="NDK674" s="7"/>
      <c r="NDL674" s="7"/>
      <c r="NDM674" s="7"/>
      <c r="NDN674" s="7"/>
      <c r="NDO674" s="7"/>
      <c r="NDP674" s="7"/>
      <c r="NDQ674" s="7"/>
      <c r="NDR674" s="7"/>
      <c r="NDS674" s="7"/>
      <c r="NDT674" s="7"/>
      <c r="NDU674" s="7"/>
      <c r="NDV674" s="7"/>
      <c r="NDW674" s="7"/>
      <c r="NDX674" s="7"/>
      <c r="NDY674" s="7"/>
      <c r="NDZ674" s="7"/>
      <c r="NEA674" s="7"/>
      <c r="NEB674" s="7"/>
      <c r="NEC674" s="7"/>
      <c r="NED674" s="7"/>
      <c r="NEE674" s="7"/>
      <c r="NEF674" s="7"/>
      <c r="NEG674" s="7"/>
      <c r="NEH674" s="7"/>
      <c r="NEI674" s="7"/>
      <c r="NEJ674" s="7"/>
      <c r="NEK674" s="7"/>
      <c r="NEL674" s="7"/>
      <c r="NEM674" s="7"/>
      <c r="NEN674" s="7"/>
      <c r="NEO674" s="7"/>
      <c r="NEP674" s="7"/>
      <c r="NEQ674" s="7"/>
      <c r="NER674" s="7"/>
      <c r="NES674" s="7"/>
      <c r="NET674" s="7"/>
      <c r="NEU674" s="7"/>
      <c r="NEV674" s="7"/>
      <c r="NEW674" s="7"/>
      <c r="NEX674" s="7"/>
      <c r="NEY674" s="7"/>
      <c r="NEZ674" s="7"/>
      <c r="NFA674" s="7"/>
      <c r="NFB674" s="7"/>
      <c r="NFC674" s="7"/>
      <c r="NFD674" s="7"/>
      <c r="NFE674" s="7"/>
      <c r="NFF674" s="7"/>
      <c r="NFG674" s="7"/>
      <c r="NFH674" s="7"/>
      <c r="NFI674" s="7"/>
      <c r="NFJ674" s="7"/>
      <c r="NFK674" s="7"/>
      <c r="NFL674" s="7"/>
      <c r="NFM674" s="7"/>
      <c r="NFN674" s="7"/>
      <c r="NFO674" s="7"/>
      <c r="NFP674" s="7"/>
      <c r="NFQ674" s="7"/>
      <c r="NFR674" s="7"/>
      <c r="NFS674" s="7"/>
      <c r="NFT674" s="7"/>
      <c r="NFU674" s="7"/>
      <c r="NFV674" s="7"/>
      <c r="NFW674" s="7"/>
      <c r="NFX674" s="7"/>
      <c r="NFY674" s="7"/>
      <c r="NFZ674" s="7"/>
      <c r="NGA674" s="7"/>
      <c r="NGB674" s="7"/>
      <c r="NGC674" s="7"/>
      <c r="NGD674" s="7"/>
      <c r="NGE674" s="7"/>
      <c r="NGF674" s="7"/>
      <c r="NGG674" s="7"/>
      <c r="NGH674" s="7"/>
      <c r="NGI674" s="7"/>
      <c r="NGJ674" s="7"/>
      <c r="NGK674" s="7"/>
      <c r="NGL674" s="7"/>
      <c r="NGM674" s="7"/>
      <c r="NGN674" s="7"/>
      <c r="NGO674" s="7"/>
      <c r="NGP674" s="7"/>
      <c r="NGQ674" s="7"/>
      <c r="NGR674" s="7"/>
      <c r="NGS674" s="7"/>
      <c r="NGT674" s="7"/>
      <c r="NGU674" s="7"/>
      <c r="NGV674" s="7"/>
      <c r="NGW674" s="7"/>
      <c r="NGX674" s="7"/>
      <c r="NGY674" s="7"/>
      <c r="NGZ674" s="7"/>
      <c r="NHA674" s="7"/>
      <c r="NHB674" s="7"/>
      <c r="NHC674" s="7"/>
      <c r="NHD674" s="7"/>
      <c r="NHE674" s="7"/>
      <c r="NHF674" s="7"/>
      <c r="NHG674" s="7"/>
      <c r="NHH674" s="7"/>
      <c r="NHI674" s="7"/>
      <c r="NHJ674" s="7"/>
      <c r="NHK674" s="7"/>
      <c r="NHL674" s="7"/>
      <c r="NHM674" s="7"/>
      <c r="NHN674" s="7"/>
      <c r="NHO674" s="7"/>
      <c r="NHP674" s="7"/>
      <c r="NHQ674" s="7"/>
      <c r="NHR674" s="7"/>
      <c r="NHS674" s="7"/>
      <c r="NHT674" s="7"/>
      <c r="NHU674" s="7"/>
      <c r="NHV674" s="7"/>
      <c r="NHW674" s="7"/>
      <c r="NHX674" s="7"/>
      <c r="NHY674" s="7"/>
      <c r="NHZ674" s="7"/>
      <c r="NIA674" s="7"/>
      <c r="NIB674" s="7"/>
      <c r="NIC674" s="7"/>
      <c r="NID674" s="7"/>
      <c r="NIE674" s="7"/>
      <c r="NIF674" s="7"/>
      <c r="NIG674" s="7"/>
      <c r="NIH674" s="7"/>
      <c r="NII674" s="7"/>
      <c r="NIJ674" s="7"/>
      <c r="NIK674" s="7"/>
      <c r="NIL674" s="7"/>
      <c r="NIM674" s="7"/>
      <c r="NIN674" s="7"/>
      <c r="NIO674" s="7"/>
      <c r="NIP674" s="7"/>
      <c r="NIQ674" s="7"/>
      <c r="NIR674" s="7"/>
      <c r="NIS674" s="7"/>
      <c r="NIT674" s="7"/>
      <c r="NIU674" s="7"/>
      <c r="NIV674" s="7"/>
      <c r="NIW674" s="7"/>
      <c r="NIX674" s="7"/>
      <c r="NIY674" s="7"/>
      <c r="NIZ674" s="7"/>
      <c r="NJA674" s="7"/>
      <c r="NJB674" s="7"/>
      <c r="NJC674" s="7"/>
      <c r="NJD674" s="7"/>
      <c r="NJE674" s="7"/>
      <c r="NJF674" s="7"/>
      <c r="NJG674" s="7"/>
      <c r="NJH674" s="7"/>
      <c r="NJI674" s="7"/>
      <c r="NJJ674" s="7"/>
      <c r="NJK674" s="7"/>
      <c r="NJL674" s="7"/>
      <c r="NJM674" s="7"/>
      <c r="NJN674" s="7"/>
      <c r="NJO674" s="7"/>
      <c r="NJP674" s="7"/>
      <c r="NJQ674" s="7"/>
      <c r="NJR674" s="7"/>
      <c r="NJS674" s="7"/>
      <c r="NJT674" s="7"/>
      <c r="NJU674" s="7"/>
      <c r="NJV674" s="7"/>
      <c r="NJW674" s="7"/>
      <c r="NJX674" s="7"/>
      <c r="NJY674" s="7"/>
      <c r="NJZ674" s="7"/>
      <c r="NKA674" s="7"/>
      <c r="NKB674" s="7"/>
      <c r="NKC674" s="7"/>
      <c r="NKD674" s="7"/>
      <c r="NKE674" s="7"/>
      <c r="NKF674" s="7"/>
      <c r="NKG674" s="7"/>
      <c r="NKH674" s="7"/>
      <c r="NKI674" s="7"/>
      <c r="NKJ674" s="7"/>
      <c r="NKK674" s="7"/>
      <c r="NKL674" s="7"/>
      <c r="NKM674" s="7"/>
      <c r="NKN674" s="7"/>
      <c r="NKO674" s="7"/>
      <c r="NKP674" s="7"/>
      <c r="NKQ674" s="7"/>
      <c r="NKR674" s="7"/>
      <c r="NKS674" s="7"/>
      <c r="NKT674" s="7"/>
      <c r="NKU674" s="7"/>
      <c r="NKV674" s="7"/>
      <c r="NKW674" s="7"/>
      <c r="NKX674" s="7"/>
      <c r="NKY674" s="7"/>
      <c r="NKZ674" s="7"/>
      <c r="NLA674" s="7"/>
      <c r="NLB674" s="7"/>
      <c r="NLC674" s="7"/>
      <c r="NLD674" s="7"/>
      <c r="NLE674" s="7"/>
      <c r="NLF674" s="7"/>
      <c r="NLG674" s="7"/>
      <c r="NLH674" s="7"/>
      <c r="NLI674" s="7"/>
      <c r="NLJ674" s="7"/>
      <c r="NLK674" s="7"/>
      <c r="NLL674" s="7"/>
      <c r="NLM674" s="7"/>
      <c r="NLN674" s="7"/>
      <c r="NLO674" s="7"/>
      <c r="NLP674" s="7"/>
      <c r="NLQ674" s="7"/>
      <c r="NLR674" s="7"/>
      <c r="NLS674" s="7"/>
      <c r="NLT674" s="7"/>
      <c r="NLU674" s="7"/>
      <c r="NLV674" s="7"/>
      <c r="NLW674" s="7"/>
      <c r="NLX674" s="7"/>
      <c r="NLY674" s="7"/>
      <c r="NLZ674" s="7"/>
      <c r="NMA674" s="7"/>
      <c r="NMB674" s="7"/>
      <c r="NMC674" s="7"/>
      <c r="NMD674" s="7"/>
      <c r="NME674" s="7"/>
      <c r="NMF674" s="7"/>
      <c r="NMG674" s="7"/>
      <c r="NMH674" s="7"/>
      <c r="NMI674" s="7"/>
      <c r="NMJ674" s="7"/>
      <c r="NMK674" s="7"/>
      <c r="NML674" s="7"/>
      <c r="NMM674" s="7"/>
      <c r="NMN674" s="7"/>
      <c r="NMO674" s="7"/>
      <c r="NMP674" s="7"/>
      <c r="NMQ674" s="7"/>
      <c r="NMR674" s="7"/>
      <c r="NMS674" s="7"/>
      <c r="NMT674" s="7"/>
      <c r="NMU674" s="7"/>
      <c r="NMV674" s="7"/>
      <c r="NMW674" s="7"/>
      <c r="NMX674" s="7"/>
      <c r="NMY674" s="7"/>
      <c r="NMZ674" s="7"/>
      <c r="NNA674" s="7"/>
      <c r="NNB674" s="7"/>
      <c r="NNC674" s="7"/>
      <c r="NND674" s="7"/>
      <c r="NNE674" s="7"/>
      <c r="NNF674" s="7"/>
      <c r="NNG674" s="7"/>
      <c r="NNH674" s="7"/>
      <c r="NNI674" s="7"/>
      <c r="NNJ674" s="7"/>
      <c r="NNK674" s="7"/>
      <c r="NNL674" s="7"/>
      <c r="NNM674" s="7"/>
      <c r="NNN674" s="7"/>
      <c r="NNO674" s="7"/>
      <c r="NNP674" s="7"/>
      <c r="NNQ674" s="7"/>
      <c r="NNR674" s="7"/>
      <c r="NNS674" s="7"/>
      <c r="NNT674" s="7"/>
      <c r="NNU674" s="7"/>
      <c r="NNV674" s="7"/>
      <c r="NNW674" s="7"/>
      <c r="NNX674" s="7"/>
      <c r="NNY674" s="7"/>
      <c r="NNZ674" s="7"/>
      <c r="NOA674" s="7"/>
      <c r="NOB674" s="7"/>
      <c r="NOC674" s="7"/>
      <c r="NOD674" s="7"/>
      <c r="NOE674" s="7"/>
      <c r="NOF674" s="7"/>
      <c r="NOG674" s="7"/>
      <c r="NOH674" s="7"/>
      <c r="NOI674" s="7"/>
      <c r="NOJ674" s="7"/>
      <c r="NOK674" s="7"/>
      <c r="NOL674" s="7"/>
      <c r="NOM674" s="7"/>
      <c r="NON674" s="7"/>
      <c r="NOO674" s="7"/>
      <c r="NOP674" s="7"/>
      <c r="NOQ674" s="7"/>
      <c r="NOR674" s="7"/>
      <c r="NOS674" s="7"/>
      <c r="NOT674" s="7"/>
      <c r="NOU674" s="7"/>
      <c r="NOV674" s="7"/>
      <c r="NOW674" s="7"/>
      <c r="NOX674" s="7"/>
      <c r="NOY674" s="7"/>
      <c r="NOZ674" s="7"/>
      <c r="NPA674" s="7"/>
      <c r="NPB674" s="7"/>
      <c r="NPC674" s="7"/>
      <c r="NPD674" s="7"/>
      <c r="NPE674" s="7"/>
      <c r="NPF674" s="7"/>
      <c r="NPG674" s="7"/>
      <c r="NPH674" s="7"/>
      <c r="NPI674" s="7"/>
      <c r="NPJ674" s="7"/>
      <c r="NPK674" s="7"/>
      <c r="NPL674" s="7"/>
      <c r="NPM674" s="7"/>
      <c r="NPN674" s="7"/>
      <c r="NPO674" s="7"/>
      <c r="NPP674" s="7"/>
      <c r="NPQ674" s="7"/>
      <c r="NPR674" s="7"/>
      <c r="NPS674" s="7"/>
      <c r="NPT674" s="7"/>
      <c r="NPU674" s="7"/>
      <c r="NPV674" s="7"/>
      <c r="NPW674" s="7"/>
      <c r="NPX674" s="7"/>
      <c r="NPY674" s="7"/>
      <c r="NPZ674" s="7"/>
      <c r="NQA674" s="7"/>
      <c r="NQB674" s="7"/>
      <c r="NQC674" s="7"/>
      <c r="NQD674" s="7"/>
      <c r="NQE674" s="7"/>
      <c r="NQF674" s="7"/>
      <c r="NQG674" s="7"/>
      <c r="NQH674" s="7"/>
      <c r="NQI674" s="7"/>
      <c r="NQJ674" s="7"/>
      <c r="NQK674" s="7"/>
      <c r="NQL674" s="7"/>
      <c r="NQM674" s="7"/>
      <c r="NQN674" s="7"/>
      <c r="NQO674" s="7"/>
      <c r="NQP674" s="7"/>
      <c r="NQQ674" s="7"/>
      <c r="NQR674" s="7"/>
      <c r="NQS674" s="7"/>
      <c r="NQT674" s="7"/>
      <c r="NQU674" s="7"/>
      <c r="NQV674" s="7"/>
      <c r="NQW674" s="7"/>
      <c r="NQX674" s="7"/>
      <c r="NQY674" s="7"/>
      <c r="NQZ674" s="7"/>
      <c r="NRA674" s="7"/>
      <c r="NRB674" s="7"/>
      <c r="NRC674" s="7"/>
      <c r="NRD674" s="7"/>
      <c r="NRE674" s="7"/>
      <c r="NRF674" s="7"/>
      <c r="NRG674" s="7"/>
      <c r="NRH674" s="7"/>
      <c r="NRI674" s="7"/>
      <c r="NRJ674" s="7"/>
      <c r="NRK674" s="7"/>
      <c r="NRL674" s="7"/>
      <c r="NRM674" s="7"/>
      <c r="NRN674" s="7"/>
      <c r="NRO674" s="7"/>
      <c r="NRP674" s="7"/>
      <c r="NRQ674" s="7"/>
      <c r="NRR674" s="7"/>
      <c r="NRS674" s="7"/>
      <c r="NRT674" s="7"/>
      <c r="NRU674" s="7"/>
      <c r="NRV674" s="7"/>
      <c r="NRW674" s="7"/>
      <c r="NRX674" s="7"/>
      <c r="NRY674" s="7"/>
      <c r="NRZ674" s="7"/>
      <c r="NSA674" s="7"/>
      <c r="NSB674" s="7"/>
      <c r="NSC674" s="7"/>
      <c r="NSD674" s="7"/>
      <c r="NSE674" s="7"/>
      <c r="NSF674" s="7"/>
      <c r="NSG674" s="7"/>
      <c r="NSH674" s="7"/>
      <c r="NSI674" s="7"/>
      <c r="NSJ674" s="7"/>
      <c r="NSK674" s="7"/>
      <c r="NSL674" s="7"/>
      <c r="NSM674" s="7"/>
      <c r="NSN674" s="7"/>
      <c r="NSO674" s="7"/>
      <c r="NSP674" s="7"/>
      <c r="NSQ674" s="7"/>
      <c r="NSR674" s="7"/>
      <c r="NSS674" s="7"/>
      <c r="NST674" s="7"/>
      <c r="NSU674" s="7"/>
      <c r="NSV674" s="7"/>
      <c r="NSW674" s="7"/>
      <c r="NSX674" s="7"/>
      <c r="NSY674" s="7"/>
      <c r="NSZ674" s="7"/>
      <c r="NTA674" s="7"/>
      <c r="NTB674" s="7"/>
      <c r="NTC674" s="7"/>
      <c r="NTD674" s="7"/>
      <c r="NTE674" s="7"/>
      <c r="NTF674" s="7"/>
      <c r="NTG674" s="7"/>
      <c r="NTH674" s="7"/>
      <c r="NTI674" s="7"/>
      <c r="NTJ674" s="7"/>
      <c r="NTK674" s="7"/>
      <c r="NTL674" s="7"/>
      <c r="NTM674" s="7"/>
      <c r="NTN674" s="7"/>
      <c r="NTO674" s="7"/>
      <c r="NTP674" s="7"/>
      <c r="NTQ674" s="7"/>
      <c r="NTR674" s="7"/>
      <c r="NTS674" s="7"/>
      <c r="NTT674" s="7"/>
      <c r="NTU674" s="7"/>
      <c r="NTV674" s="7"/>
      <c r="NTW674" s="7"/>
      <c r="NTX674" s="7"/>
      <c r="NTY674" s="7"/>
      <c r="NTZ674" s="7"/>
      <c r="NUA674" s="7"/>
      <c r="NUB674" s="7"/>
      <c r="NUC674" s="7"/>
      <c r="NUD674" s="7"/>
      <c r="NUE674" s="7"/>
      <c r="NUF674" s="7"/>
      <c r="NUG674" s="7"/>
      <c r="NUH674" s="7"/>
      <c r="NUI674" s="7"/>
      <c r="NUJ674" s="7"/>
      <c r="NUK674" s="7"/>
      <c r="NUL674" s="7"/>
      <c r="NUM674" s="7"/>
      <c r="NUN674" s="7"/>
      <c r="NUO674" s="7"/>
      <c r="NUP674" s="7"/>
      <c r="NUQ674" s="7"/>
      <c r="NUR674" s="7"/>
      <c r="NUS674" s="7"/>
      <c r="NUT674" s="7"/>
      <c r="NUU674" s="7"/>
      <c r="NUV674" s="7"/>
      <c r="NUW674" s="7"/>
      <c r="NUX674" s="7"/>
      <c r="NUY674" s="7"/>
      <c r="NUZ674" s="7"/>
      <c r="NVA674" s="7"/>
      <c r="NVB674" s="7"/>
      <c r="NVC674" s="7"/>
      <c r="NVD674" s="7"/>
      <c r="NVE674" s="7"/>
      <c r="NVF674" s="7"/>
      <c r="NVG674" s="7"/>
      <c r="NVH674" s="7"/>
      <c r="NVI674" s="7"/>
      <c r="NVJ674" s="7"/>
      <c r="NVK674" s="7"/>
      <c r="NVL674" s="7"/>
      <c r="NVM674" s="7"/>
      <c r="NVN674" s="7"/>
      <c r="NVO674" s="7"/>
      <c r="NVP674" s="7"/>
      <c r="NVQ674" s="7"/>
      <c r="NVR674" s="7"/>
      <c r="NVS674" s="7"/>
      <c r="NVT674" s="7"/>
      <c r="NVU674" s="7"/>
      <c r="NVV674" s="7"/>
      <c r="NVW674" s="7"/>
      <c r="NVX674" s="7"/>
      <c r="NVY674" s="7"/>
      <c r="NVZ674" s="7"/>
      <c r="NWA674" s="7"/>
      <c r="NWB674" s="7"/>
      <c r="NWC674" s="7"/>
      <c r="NWD674" s="7"/>
      <c r="NWE674" s="7"/>
      <c r="NWF674" s="7"/>
      <c r="NWG674" s="7"/>
      <c r="NWH674" s="7"/>
      <c r="NWI674" s="7"/>
      <c r="NWJ674" s="7"/>
      <c r="NWK674" s="7"/>
      <c r="NWL674" s="7"/>
      <c r="NWM674" s="7"/>
      <c r="NWN674" s="7"/>
      <c r="NWO674" s="7"/>
      <c r="NWP674" s="7"/>
      <c r="NWQ674" s="7"/>
      <c r="NWR674" s="7"/>
      <c r="NWS674" s="7"/>
      <c r="NWT674" s="7"/>
      <c r="NWU674" s="7"/>
      <c r="NWV674" s="7"/>
      <c r="NWW674" s="7"/>
      <c r="NWX674" s="7"/>
      <c r="NWY674" s="7"/>
      <c r="NWZ674" s="7"/>
      <c r="NXA674" s="7"/>
      <c r="NXB674" s="7"/>
      <c r="NXC674" s="7"/>
      <c r="NXD674" s="7"/>
      <c r="NXE674" s="7"/>
      <c r="NXF674" s="7"/>
      <c r="NXG674" s="7"/>
      <c r="NXH674" s="7"/>
      <c r="NXI674" s="7"/>
      <c r="NXJ674" s="7"/>
      <c r="NXK674" s="7"/>
      <c r="NXL674" s="7"/>
      <c r="NXM674" s="7"/>
      <c r="NXN674" s="7"/>
      <c r="NXO674" s="7"/>
      <c r="NXP674" s="7"/>
      <c r="NXQ674" s="7"/>
      <c r="NXR674" s="7"/>
      <c r="NXS674" s="7"/>
      <c r="NXT674" s="7"/>
      <c r="NXU674" s="7"/>
      <c r="NXV674" s="7"/>
      <c r="NXW674" s="7"/>
      <c r="NXX674" s="7"/>
      <c r="NXY674" s="7"/>
      <c r="NXZ674" s="7"/>
      <c r="NYA674" s="7"/>
      <c r="NYB674" s="7"/>
      <c r="NYC674" s="7"/>
      <c r="NYD674" s="7"/>
      <c r="NYE674" s="7"/>
      <c r="NYF674" s="7"/>
      <c r="NYG674" s="7"/>
      <c r="NYH674" s="7"/>
      <c r="NYI674" s="7"/>
      <c r="NYJ674" s="7"/>
      <c r="NYK674" s="7"/>
      <c r="NYL674" s="7"/>
      <c r="NYM674" s="7"/>
      <c r="NYN674" s="7"/>
      <c r="NYO674" s="7"/>
      <c r="NYP674" s="7"/>
      <c r="NYQ674" s="7"/>
      <c r="NYR674" s="7"/>
      <c r="NYS674" s="7"/>
      <c r="NYT674" s="7"/>
      <c r="NYU674" s="7"/>
      <c r="NYV674" s="7"/>
      <c r="NYW674" s="7"/>
      <c r="NYX674" s="7"/>
      <c r="NYY674" s="7"/>
      <c r="NYZ674" s="7"/>
      <c r="NZA674" s="7"/>
      <c r="NZB674" s="7"/>
      <c r="NZC674" s="7"/>
      <c r="NZD674" s="7"/>
      <c r="NZE674" s="7"/>
      <c r="NZF674" s="7"/>
      <c r="NZG674" s="7"/>
      <c r="NZH674" s="7"/>
      <c r="NZI674" s="7"/>
      <c r="NZJ674" s="7"/>
      <c r="NZK674" s="7"/>
      <c r="NZL674" s="7"/>
      <c r="NZM674" s="7"/>
      <c r="NZN674" s="7"/>
      <c r="NZO674" s="7"/>
      <c r="NZP674" s="7"/>
      <c r="NZQ674" s="7"/>
      <c r="NZR674" s="7"/>
      <c r="NZS674" s="7"/>
      <c r="NZT674" s="7"/>
      <c r="NZU674" s="7"/>
      <c r="NZV674" s="7"/>
      <c r="NZW674" s="7"/>
      <c r="NZX674" s="7"/>
      <c r="NZY674" s="7"/>
      <c r="NZZ674" s="7"/>
      <c r="OAA674" s="7"/>
      <c r="OAB674" s="7"/>
      <c r="OAC674" s="7"/>
      <c r="OAD674" s="7"/>
      <c r="OAE674" s="7"/>
      <c r="OAF674" s="7"/>
      <c r="OAG674" s="7"/>
      <c r="OAH674" s="7"/>
      <c r="OAI674" s="7"/>
      <c r="OAJ674" s="7"/>
      <c r="OAK674" s="7"/>
      <c r="OAL674" s="7"/>
      <c r="OAM674" s="7"/>
      <c r="OAN674" s="7"/>
      <c r="OAO674" s="7"/>
      <c r="OAP674" s="7"/>
      <c r="OAQ674" s="7"/>
      <c r="OAR674" s="7"/>
      <c r="OAS674" s="7"/>
      <c r="OAT674" s="7"/>
      <c r="OAU674" s="7"/>
      <c r="OAV674" s="7"/>
      <c r="OAW674" s="7"/>
      <c r="OAX674" s="7"/>
      <c r="OAY674" s="7"/>
      <c r="OAZ674" s="7"/>
      <c r="OBA674" s="7"/>
      <c r="OBB674" s="7"/>
      <c r="OBC674" s="7"/>
      <c r="OBD674" s="7"/>
      <c r="OBE674" s="7"/>
      <c r="OBF674" s="7"/>
      <c r="OBG674" s="7"/>
      <c r="OBH674" s="7"/>
      <c r="OBI674" s="7"/>
      <c r="OBJ674" s="7"/>
      <c r="OBK674" s="7"/>
      <c r="OBL674" s="7"/>
      <c r="OBM674" s="7"/>
      <c r="OBN674" s="7"/>
      <c r="OBO674" s="7"/>
      <c r="OBP674" s="7"/>
      <c r="OBQ674" s="7"/>
      <c r="OBR674" s="7"/>
      <c r="OBS674" s="7"/>
      <c r="OBT674" s="7"/>
      <c r="OBU674" s="7"/>
      <c r="OBV674" s="7"/>
      <c r="OBW674" s="7"/>
      <c r="OBX674" s="7"/>
      <c r="OBY674" s="7"/>
      <c r="OBZ674" s="7"/>
      <c r="OCA674" s="7"/>
      <c r="OCB674" s="7"/>
      <c r="OCC674" s="7"/>
      <c r="OCD674" s="7"/>
      <c r="OCE674" s="7"/>
      <c r="OCF674" s="7"/>
      <c r="OCG674" s="7"/>
      <c r="OCH674" s="7"/>
      <c r="OCI674" s="7"/>
      <c r="OCJ674" s="7"/>
      <c r="OCK674" s="7"/>
      <c r="OCL674" s="7"/>
      <c r="OCM674" s="7"/>
      <c r="OCN674" s="7"/>
      <c r="OCO674" s="7"/>
      <c r="OCP674" s="7"/>
      <c r="OCQ674" s="7"/>
      <c r="OCR674" s="7"/>
      <c r="OCS674" s="7"/>
      <c r="OCT674" s="7"/>
      <c r="OCU674" s="7"/>
      <c r="OCV674" s="7"/>
      <c r="OCW674" s="7"/>
      <c r="OCX674" s="7"/>
      <c r="OCY674" s="7"/>
      <c r="OCZ674" s="7"/>
      <c r="ODA674" s="7"/>
      <c r="ODB674" s="7"/>
      <c r="ODC674" s="7"/>
      <c r="ODD674" s="7"/>
      <c r="ODE674" s="7"/>
      <c r="ODF674" s="7"/>
      <c r="ODG674" s="7"/>
      <c r="ODH674" s="7"/>
      <c r="ODI674" s="7"/>
      <c r="ODJ674" s="7"/>
      <c r="ODK674" s="7"/>
      <c r="ODL674" s="7"/>
      <c r="ODM674" s="7"/>
      <c r="ODN674" s="7"/>
      <c r="ODO674" s="7"/>
      <c r="ODP674" s="7"/>
      <c r="ODQ674" s="7"/>
      <c r="ODR674" s="7"/>
      <c r="ODS674" s="7"/>
      <c r="ODT674" s="7"/>
      <c r="ODU674" s="7"/>
      <c r="ODV674" s="7"/>
      <c r="ODW674" s="7"/>
      <c r="ODX674" s="7"/>
      <c r="ODY674" s="7"/>
      <c r="ODZ674" s="7"/>
      <c r="OEA674" s="7"/>
      <c r="OEB674" s="7"/>
      <c r="OEC674" s="7"/>
      <c r="OED674" s="7"/>
      <c r="OEE674" s="7"/>
      <c r="OEF674" s="7"/>
      <c r="OEG674" s="7"/>
      <c r="OEH674" s="7"/>
      <c r="OEI674" s="7"/>
      <c r="OEJ674" s="7"/>
      <c r="OEK674" s="7"/>
      <c r="OEL674" s="7"/>
      <c r="OEM674" s="7"/>
      <c r="OEN674" s="7"/>
      <c r="OEO674" s="7"/>
      <c r="OEP674" s="7"/>
      <c r="OEQ674" s="7"/>
      <c r="OER674" s="7"/>
      <c r="OES674" s="7"/>
      <c r="OET674" s="7"/>
      <c r="OEU674" s="7"/>
      <c r="OEV674" s="7"/>
      <c r="OEW674" s="7"/>
      <c r="OEX674" s="7"/>
      <c r="OEY674" s="7"/>
      <c r="OEZ674" s="7"/>
      <c r="OFA674" s="7"/>
      <c r="OFB674" s="7"/>
      <c r="OFC674" s="7"/>
      <c r="OFD674" s="7"/>
      <c r="OFE674" s="7"/>
      <c r="OFF674" s="7"/>
      <c r="OFG674" s="7"/>
      <c r="OFH674" s="7"/>
      <c r="OFI674" s="7"/>
      <c r="OFJ674" s="7"/>
      <c r="OFK674" s="7"/>
      <c r="OFL674" s="7"/>
      <c r="OFM674" s="7"/>
      <c r="OFN674" s="7"/>
      <c r="OFO674" s="7"/>
      <c r="OFP674" s="7"/>
      <c r="OFQ674" s="7"/>
      <c r="OFR674" s="7"/>
      <c r="OFS674" s="7"/>
      <c r="OFT674" s="7"/>
      <c r="OFU674" s="7"/>
      <c r="OFV674" s="7"/>
      <c r="OFW674" s="7"/>
      <c r="OFX674" s="7"/>
      <c r="OFY674" s="7"/>
      <c r="OFZ674" s="7"/>
      <c r="OGA674" s="7"/>
      <c r="OGB674" s="7"/>
      <c r="OGC674" s="7"/>
      <c r="OGD674" s="7"/>
      <c r="OGE674" s="7"/>
      <c r="OGF674" s="7"/>
      <c r="OGG674" s="7"/>
      <c r="OGH674" s="7"/>
      <c r="OGI674" s="7"/>
      <c r="OGJ674" s="7"/>
      <c r="OGK674" s="7"/>
      <c r="OGL674" s="7"/>
      <c r="OGM674" s="7"/>
      <c r="OGN674" s="7"/>
      <c r="OGO674" s="7"/>
      <c r="OGP674" s="7"/>
      <c r="OGQ674" s="7"/>
      <c r="OGR674" s="7"/>
      <c r="OGS674" s="7"/>
      <c r="OGT674" s="7"/>
      <c r="OGU674" s="7"/>
      <c r="OGV674" s="7"/>
      <c r="OGW674" s="7"/>
      <c r="OGX674" s="7"/>
      <c r="OGY674" s="7"/>
      <c r="OGZ674" s="7"/>
      <c r="OHA674" s="7"/>
      <c r="OHB674" s="7"/>
      <c r="OHC674" s="7"/>
      <c r="OHD674" s="7"/>
      <c r="OHE674" s="7"/>
      <c r="OHF674" s="7"/>
      <c r="OHG674" s="7"/>
      <c r="OHH674" s="7"/>
      <c r="OHI674" s="7"/>
      <c r="OHJ674" s="7"/>
      <c r="OHK674" s="7"/>
      <c r="OHL674" s="7"/>
      <c r="OHM674" s="7"/>
      <c r="OHN674" s="7"/>
      <c r="OHO674" s="7"/>
      <c r="OHP674" s="7"/>
      <c r="OHQ674" s="7"/>
      <c r="OHR674" s="7"/>
      <c r="OHS674" s="7"/>
      <c r="OHT674" s="7"/>
      <c r="OHU674" s="7"/>
      <c r="OHV674" s="7"/>
      <c r="OHW674" s="7"/>
      <c r="OHX674" s="7"/>
      <c r="OHY674" s="7"/>
      <c r="OHZ674" s="7"/>
      <c r="OIA674" s="7"/>
      <c r="OIB674" s="7"/>
      <c r="OIC674" s="7"/>
      <c r="OID674" s="7"/>
      <c r="OIE674" s="7"/>
      <c r="OIF674" s="7"/>
      <c r="OIG674" s="7"/>
      <c r="OIH674" s="7"/>
      <c r="OII674" s="7"/>
      <c r="OIJ674" s="7"/>
      <c r="OIK674" s="7"/>
      <c r="OIL674" s="7"/>
      <c r="OIM674" s="7"/>
      <c r="OIN674" s="7"/>
      <c r="OIO674" s="7"/>
      <c r="OIP674" s="7"/>
      <c r="OIQ674" s="7"/>
      <c r="OIR674" s="7"/>
      <c r="OIS674" s="7"/>
      <c r="OIT674" s="7"/>
      <c r="OIU674" s="7"/>
      <c r="OIV674" s="7"/>
      <c r="OIW674" s="7"/>
      <c r="OIX674" s="7"/>
      <c r="OIY674" s="7"/>
      <c r="OIZ674" s="7"/>
      <c r="OJA674" s="7"/>
      <c r="OJB674" s="7"/>
      <c r="OJC674" s="7"/>
      <c r="OJD674" s="7"/>
      <c r="OJE674" s="7"/>
      <c r="OJF674" s="7"/>
      <c r="OJG674" s="7"/>
      <c r="OJH674" s="7"/>
      <c r="OJI674" s="7"/>
      <c r="OJJ674" s="7"/>
      <c r="OJK674" s="7"/>
      <c r="OJL674" s="7"/>
      <c r="OJM674" s="7"/>
      <c r="OJN674" s="7"/>
      <c r="OJO674" s="7"/>
      <c r="OJP674" s="7"/>
      <c r="OJQ674" s="7"/>
      <c r="OJR674" s="7"/>
      <c r="OJS674" s="7"/>
      <c r="OJT674" s="7"/>
      <c r="OJU674" s="7"/>
      <c r="OJV674" s="7"/>
      <c r="OJW674" s="7"/>
      <c r="OJX674" s="7"/>
      <c r="OJY674" s="7"/>
      <c r="OJZ674" s="7"/>
      <c r="OKA674" s="7"/>
      <c r="OKB674" s="7"/>
      <c r="OKC674" s="7"/>
      <c r="OKD674" s="7"/>
      <c r="OKE674" s="7"/>
      <c r="OKF674" s="7"/>
      <c r="OKG674" s="7"/>
      <c r="OKH674" s="7"/>
      <c r="OKI674" s="7"/>
      <c r="OKJ674" s="7"/>
      <c r="OKK674" s="7"/>
      <c r="OKL674" s="7"/>
      <c r="OKM674" s="7"/>
      <c r="OKN674" s="7"/>
      <c r="OKO674" s="7"/>
      <c r="OKP674" s="7"/>
      <c r="OKQ674" s="7"/>
      <c r="OKR674" s="7"/>
      <c r="OKS674" s="7"/>
      <c r="OKT674" s="7"/>
      <c r="OKU674" s="7"/>
      <c r="OKV674" s="7"/>
      <c r="OKW674" s="7"/>
      <c r="OKX674" s="7"/>
      <c r="OKY674" s="7"/>
      <c r="OKZ674" s="7"/>
      <c r="OLA674" s="7"/>
      <c r="OLB674" s="7"/>
      <c r="OLC674" s="7"/>
      <c r="OLD674" s="7"/>
      <c r="OLE674" s="7"/>
      <c r="OLF674" s="7"/>
      <c r="OLG674" s="7"/>
      <c r="OLH674" s="7"/>
      <c r="OLI674" s="7"/>
      <c r="OLJ674" s="7"/>
      <c r="OLK674" s="7"/>
      <c r="OLL674" s="7"/>
      <c r="OLM674" s="7"/>
      <c r="OLN674" s="7"/>
      <c r="OLO674" s="7"/>
      <c r="OLP674" s="7"/>
      <c r="OLQ674" s="7"/>
      <c r="OLR674" s="7"/>
      <c r="OLS674" s="7"/>
      <c r="OLT674" s="7"/>
      <c r="OLU674" s="7"/>
      <c r="OLV674" s="7"/>
      <c r="OLW674" s="7"/>
      <c r="OLX674" s="7"/>
      <c r="OLY674" s="7"/>
      <c r="OLZ674" s="7"/>
      <c r="OMA674" s="7"/>
      <c r="OMB674" s="7"/>
      <c r="OMC674" s="7"/>
      <c r="OMD674" s="7"/>
      <c r="OME674" s="7"/>
      <c r="OMF674" s="7"/>
      <c r="OMG674" s="7"/>
      <c r="OMH674" s="7"/>
      <c r="OMI674" s="7"/>
      <c r="OMJ674" s="7"/>
      <c r="OMK674" s="7"/>
      <c r="OML674" s="7"/>
      <c r="OMM674" s="7"/>
      <c r="OMN674" s="7"/>
      <c r="OMO674" s="7"/>
      <c r="OMP674" s="7"/>
      <c r="OMQ674" s="7"/>
      <c r="OMR674" s="7"/>
      <c r="OMS674" s="7"/>
      <c r="OMT674" s="7"/>
      <c r="OMU674" s="7"/>
      <c r="OMV674" s="7"/>
      <c r="OMW674" s="7"/>
      <c r="OMX674" s="7"/>
      <c r="OMY674" s="7"/>
      <c r="OMZ674" s="7"/>
      <c r="ONA674" s="7"/>
      <c r="ONB674" s="7"/>
      <c r="ONC674" s="7"/>
      <c r="OND674" s="7"/>
      <c r="ONE674" s="7"/>
      <c r="ONF674" s="7"/>
      <c r="ONG674" s="7"/>
      <c r="ONH674" s="7"/>
      <c r="ONI674" s="7"/>
      <c r="ONJ674" s="7"/>
      <c r="ONK674" s="7"/>
      <c r="ONL674" s="7"/>
      <c r="ONM674" s="7"/>
      <c r="ONN674" s="7"/>
      <c r="ONO674" s="7"/>
      <c r="ONP674" s="7"/>
      <c r="ONQ674" s="7"/>
      <c r="ONR674" s="7"/>
      <c r="ONS674" s="7"/>
      <c r="ONT674" s="7"/>
      <c r="ONU674" s="7"/>
      <c r="ONV674" s="7"/>
      <c r="ONW674" s="7"/>
      <c r="ONX674" s="7"/>
      <c r="ONY674" s="7"/>
      <c r="ONZ674" s="7"/>
      <c r="OOA674" s="7"/>
      <c r="OOB674" s="7"/>
      <c r="OOC674" s="7"/>
      <c r="OOD674" s="7"/>
      <c r="OOE674" s="7"/>
      <c r="OOF674" s="7"/>
      <c r="OOG674" s="7"/>
      <c r="OOH674" s="7"/>
      <c r="OOI674" s="7"/>
      <c r="OOJ674" s="7"/>
      <c r="OOK674" s="7"/>
      <c r="OOL674" s="7"/>
      <c r="OOM674" s="7"/>
      <c r="OON674" s="7"/>
      <c r="OOO674" s="7"/>
      <c r="OOP674" s="7"/>
      <c r="OOQ674" s="7"/>
      <c r="OOR674" s="7"/>
      <c r="OOS674" s="7"/>
      <c r="OOT674" s="7"/>
      <c r="OOU674" s="7"/>
      <c r="OOV674" s="7"/>
      <c r="OOW674" s="7"/>
      <c r="OOX674" s="7"/>
      <c r="OOY674" s="7"/>
      <c r="OOZ674" s="7"/>
      <c r="OPA674" s="7"/>
      <c r="OPB674" s="7"/>
      <c r="OPC674" s="7"/>
      <c r="OPD674" s="7"/>
      <c r="OPE674" s="7"/>
      <c r="OPF674" s="7"/>
      <c r="OPG674" s="7"/>
      <c r="OPH674" s="7"/>
      <c r="OPI674" s="7"/>
      <c r="OPJ674" s="7"/>
      <c r="OPK674" s="7"/>
      <c r="OPL674" s="7"/>
      <c r="OPM674" s="7"/>
      <c r="OPN674" s="7"/>
      <c r="OPO674" s="7"/>
      <c r="OPP674" s="7"/>
      <c r="OPQ674" s="7"/>
      <c r="OPR674" s="7"/>
      <c r="OPS674" s="7"/>
      <c r="OPT674" s="7"/>
      <c r="OPU674" s="7"/>
      <c r="OPV674" s="7"/>
      <c r="OPW674" s="7"/>
      <c r="OPX674" s="7"/>
      <c r="OPY674" s="7"/>
      <c r="OPZ674" s="7"/>
      <c r="OQA674" s="7"/>
      <c r="OQB674" s="7"/>
      <c r="OQC674" s="7"/>
      <c r="OQD674" s="7"/>
      <c r="OQE674" s="7"/>
      <c r="OQF674" s="7"/>
      <c r="OQG674" s="7"/>
      <c r="OQH674" s="7"/>
      <c r="OQI674" s="7"/>
      <c r="OQJ674" s="7"/>
      <c r="OQK674" s="7"/>
      <c r="OQL674" s="7"/>
      <c r="OQM674" s="7"/>
      <c r="OQN674" s="7"/>
      <c r="OQO674" s="7"/>
      <c r="OQP674" s="7"/>
      <c r="OQQ674" s="7"/>
      <c r="OQR674" s="7"/>
      <c r="OQS674" s="7"/>
      <c r="OQT674" s="7"/>
      <c r="OQU674" s="7"/>
      <c r="OQV674" s="7"/>
      <c r="OQW674" s="7"/>
      <c r="OQX674" s="7"/>
      <c r="OQY674" s="7"/>
      <c r="OQZ674" s="7"/>
      <c r="ORA674" s="7"/>
      <c r="ORB674" s="7"/>
      <c r="ORC674" s="7"/>
      <c r="ORD674" s="7"/>
      <c r="ORE674" s="7"/>
      <c r="ORF674" s="7"/>
      <c r="ORG674" s="7"/>
      <c r="ORH674" s="7"/>
      <c r="ORI674" s="7"/>
      <c r="ORJ674" s="7"/>
      <c r="ORK674" s="7"/>
      <c r="ORL674" s="7"/>
      <c r="ORM674" s="7"/>
      <c r="ORN674" s="7"/>
      <c r="ORO674" s="7"/>
      <c r="ORP674" s="7"/>
      <c r="ORQ674" s="7"/>
      <c r="ORR674" s="7"/>
      <c r="ORS674" s="7"/>
      <c r="ORT674" s="7"/>
      <c r="ORU674" s="7"/>
      <c r="ORV674" s="7"/>
      <c r="ORW674" s="7"/>
      <c r="ORX674" s="7"/>
      <c r="ORY674" s="7"/>
      <c r="ORZ674" s="7"/>
      <c r="OSA674" s="7"/>
      <c r="OSB674" s="7"/>
      <c r="OSC674" s="7"/>
      <c r="OSD674" s="7"/>
      <c r="OSE674" s="7"/>
      <c r="OSF674" s="7"/>
      <c r="OSG674" s="7"/>
      <c r="OSH674" s="7"/>
      <c r="OSI674" s="7"/>
      <c r="OSJ674" s="7"/>
      <c r="OSK674" s="7"/>
      <c r="OSL674" s="7"/>
      <c r="OSM674" s="7"/>
      <c r="OSN674" s="7"/>
      <c r="OSO674" s="7"/>
      <c r="OSP674" s="7"/>
      <c r="OSQ674" s="7"/>
      <c r="OSR674" s="7"/>
      <c r="OSS674" s="7"/>
      <c r="OST674" s="7"/>
      <c r="OSU674" s="7"/>
      <c r="OSV674" s="7"/>
      <c r="OSW674" s="7"/>
      <c r="OSX674" s="7"/>
      <c r="OSY674" s="7"/>
      <c r="OSZ674" s="7"/>
      <c r="OTA674" s="7"/>
      <c r="OTB674" s="7"/>
      <c r="OTC674" s="7"/>
      <c r="OTD674" s="7"/>
      <c r="OTE674" s="7"/>
      <c r="OTF674" s="7"/>
      <c r="OTG674" s="7"/>
      <c r="OTH674" s="7"/>
      <c r="OTI674" s="7"/>
      <c r="OTJ674" s="7"/>
      <c r="OTK674" s="7"/>
      <c r="OTL674" s="7"/>
      <c r="OTM674" s="7"/>
      <c r="OTN674" s="7"/>
      <c r="OTO674" s="7"/>
      <c r="OTP674" s="7"/>
      <c r="OTQ674" s="7"/>
      <c r="OTR674" s="7"/>
      <c r="OTS674" s="7"/>
      <c r="OTT674" s="7"/>
      <c r="OTU674" s="7"/>
      <c r="OTV674" s="7"/>
      <c r="OTW674" s="7"/>
      <c r="OTX674" s="7"/>
      <c r="OTY674" s="7"/>
      <c r="OTZ674" s="7"/>
      <c r="OUA674" s="7"/>
      <c r="OUB674" s="7"/>
      <c r="OUC674" s="7"/>
      <c r="OUD674" s="7"/>
      <c r="OUE674" s="7"/>
      <c r="OUF674" s="7"/>
      <c r="OUG674" s="7"/>
      <c r="OUH674" s="7"/>
      <c r="OUI674" s="7"/>
      <c r="OUJ674" s="7"/>
      <c r="OUK674" s="7"/>
      <c r="OUL674" s="7"/>
      <c r="OUM674" s="7"/>
      <c r="OUN674" s="7"/>
      <c r="OUO674" s="7"/>
      <c r="OUP674" s="7"/>
      <c r="OUQ674" s="7"/>
      <c r="OUR674" s="7"/>
      <c r="OUS674" s="7"/>
      <c r="OUT674" s="7"/>
      <c r="OUU674" s="7"/>
      <c r="OUV674" s="7"/>
      <c r="OUW674" s="7"/>
      <c r="OUX674" s="7"/>
      <c r="OUY674" s="7"/>
      <c r="OUZ674" s="7"/>
      <c r="OVA674" s="7"/>
      <c r="OVB674" s="7"/>
      <c r="OVC674" s="7"/>
      <c r="OVD674" s="7"/>
      <c r="OVE674" s="7"/>
      <c r="OVF674" s="7"/>
      <c r="OVG674" s="7"/>
      <c r="OVH674" s="7"/>
      <c r="OVI674" s="7"/>
      <c r="OVJ674" s="7"/>
      <c r="OVK674" s="7"/>
      <c r="OVL674" s="7"/>
      <c r="OVM674" s="7"/>
      <c r="OVN674" s="7"/>
      <c r="OVO674" s="7"/>
      <c r="OVP674" s="7"/>
      <c r="OVQ674" s="7"/>
      <c r="OVR674" s="7"/>
      <c r="OVS674" s="7"/>
      <c r="OVT674" s="7"/>
      <c r="OVU674" s="7"/>
      <c r="OVV674" s="7"/>
      <c r="OVW674" s="7"/>
      <c r="OVX674" s="7"/>
      <c r="OVY674" s="7"/>
      <c r="OVZ674" s="7"/>
      <c r="OWA674" s="7"/>
      <c r="OWB674" s="7"/>
      <c r="OWC674" s="7"/>
      <c r="OWD674" s="7"/>
      <c r="OWE674" s="7"/>
      <c r="OWF674" s="7"/>
      <c r="OWG674" s="7"/>
      <c r="OWH674" s="7"/>
      <c r="OWI674" s="7"/>
      <c r="OWJ674" s="7"/>
      <c r="OWK674" s="7"/>
      <c r="OWL674" s="7"/>
      <c r="OWM674" s="7"/>
      <c r="OWN674" s="7"/>
      <c r="OWO674" s="7"/>
      <c r="OWP674" s="7"/>
      <c r="OWQ674" s="7"/>
      <c r="OWR674" s="7"/>
      <c r="OWS674" s="7"/>
      <c r="OWT674" s="7"/>
      <c r="OWU674" s="7"/>
      <c r="OWV674" s="7"/>
      <c r="OWW674" s="7"/>
      <c r="OWX674" s="7"/>
      <c r="OWY674" s="7"/>
      <c r="OWZ674" s="7"/>
      <c r="OXA674" s="7"/>
      <c r="OXB674" s="7"/>
      <c r="OXC674" s="7"/>
      <c r="OXD674" s="7"/>
      <c r="OXE674" s="7"/>
      <c r="OXF674" s="7"/>
      <c r="OXG674" s="7"/>
      <c r="OXH674" s="7"/>
      <c r="OXI674" s="7"/>
      <c r="OXJ674" s="7"/>
      <c r="OXK674" s="7"/>
      <c r="OXL674" s="7"/>
      <c r="OXM674" s="7"/>
      <c r="OXN674" s="7"/>
      <c r="OXO674" s="7"/>
      <c r="OXP674" s="7"/>
      <c r="OXQ674" s="7"/>
      <c r="OXR674" s="7"/>
      <c r="OXS674" s="7"/>
      <c r="OXT674" s="7"/>
      <c r="OXU674" s="7"/>
      <c r="OXV674" s="7"/>
      <c r="OXW674" s="7"/>
      <c r="OXX674" s="7"/>
      <c r="OXY674" s="7"/>
      <c r="OXZ674" s="7"/>
      <c r="OYA674" s="7"/>
      <c r="OYB674" s="7"/>
      <c r="OYC674" s="7"/>
      <c r="OYD674" s="7"/>
      <c r="OYE674" s="7"/>
      <c r="OYF674" s="7"/>
      <c r="OYG674" s="7"/>
      <c r="OYH674" s="7"/>
      <c r="OYI674" s="7"/>
      <c r="OYJ674" s="7"/>
      <c r="OYK674" s="7"/>
      <c r="OYL674" s="7"/>
      <c r="OYM674" s="7"/>
      <c r="OYN674" s="7"/>
      <c r="OYO674" s="7"/>
      <c r="OYP674" s="7"/>
      <c r="OYQ674" s="7"/>
      <c r="OYR674" s="7"/>
      <c r="OYS674" s="7"/>
      <c r="OYT674" s="7"/>
      <c r="OYU674" s="7"/>
      <c r="OYV674" s="7"/>
      <c r="OYW674" s="7"/>
      <c r="OYX674" s="7"/>
      <c r="OYY674" s="7"/>
      <c r="OYZ674" s="7"/>
      <c r="OZA674" s="7"/>
      <c r="OZB674" s="7"/>
      <c r="OZC674" s="7"/>
      <c r="OZD674" s="7"/>
      <c r="OZE674" s="7"/>
      <c r="OZF674" s="7"/>
      <c r="OZG674" s="7"/>
      <c r="OZH674" s="7"/>
      <c r="OZI674" s="7"/>
      <c r="OZJ674" s="7"/>
      <c r="OZK674" s="7"/>
      <c r="OZL674" s="7"/>
      <c r="OZM674" s="7"/>
      <c r="OZN674" s="7"/>
      <c r="OZO674" s="7"/>
      <c r="OZP674" s="7"/>
      <c r="OZQ674" s="7"/>
      <c r="OZR674" s="7"/>
      <c r="OZS674" s="7"/>
      <c r="OZT674" s="7"/>
      <c r="OZU674" s="7"/>
      <c r="OZV674" s="7"/>
      <c r="OZW674" s="7"/>
      <c r="OZX674" s="7"/>
      <c r="OZY674" s="7"/>
      <c r="OZZ674" s="7"/>
      <c r="PAA674" s="7"/>
      <c r="PAB674" s="7"/>
      <c r="PAC674" s="7"/>
      <c r="PAD674" s="7"/>
      <c r="PAE674" s="7"/>
      <c r="PAF674" s="7"/>
      <c r="PAG674" s="7"/>
      <c r="PAH674" s="7"/>
      <c r="PAI674" s="7"/>
      <c r="PAJ674" s="7"/>
      <c r="PAK674" s="7"/>
      <c r="PAL674" s="7"/>
      <c r="PAM674" s="7"/>
      <c r="PAN674" s="7"/>
      <c r="PAO674" s="7"/>
      <c r="PAP674" s="7"/>
      <c r="PAQ674" s="7"/>
      <c r="PAR674" s="7"/>
      <c r="PAS674" s="7"/>
      <c r="PAT674" s="7"/>
      <c r="PAU674" s="7"/>
      <c r="PAV674" s="7"/>
      <c r="PAW674" s="7"/>
      <c r="PAX674" s="7"/>
      <c r="PAY674" s="7"/>
      <c r="PAZ674" s="7"/>
      <c r="PBA674" s="7"/>
      <c r="PBB674" s="7"/>
      <c r="PBC674" s="7"/>
      <c r="PBD674" s="7"/>
      <c r="PBE674" s="7"/>
      <c r="PBF674" s="7"/>
      <c r="PBG674" s="7"/>
      <c r="PBH674" s="7"/>
      <c r="PBI674" s="7"/>
      <c r="PBJ674" s="7"/>
      <c r="PBK674" s="7"/>
      <c r="PBL674" s="7"/>
      <c r="PBM674" s="7"/>
      <c r="PBN674" s="7"/>
      <c r="PBO674" s="7"/>
      <c r="PBP674" s="7"/>
      <c r="PBQ674" s="7"/>
      <c r="PBR674" s="7"/>
      <c r="PBS674" s="7"/>
      <c r="PBT674" s="7"/>
      <c r="PBU674" s="7"/>
      <c r="PBV674" s="7"/>
      <c r="PBW674" s="7"/>
      <c r="PBX674" s="7"/>
      <c r="PBY674" s="7"/>
      <c r="PBZ674" s="7"/>
      <c r="PCA674" s="7"/>
      <c r="PCB674" s="7"/>
      <c r="PCC674" s="7"/>
      <c r="PCD674" s="7"/>
      <c r="PCE674" s="7"/>
      <c r="PCF674" s="7"/>
      <c r="PCG674" s="7"/>
      <c r="PCH674" s="7"/>
      <c r="PCI674" s="7"/>
      <c r="PCJ674" s="7"/>
      <c r="PCK674" s="7"/>
      <c r="PCL674" s="7"/>
      <c r="PCM674" s="7"/>
      <c r="PCN674" s="7"/>
      <c r="PCO674" s="7"/>
      <c r="PCP674" s="7"/>
      <c r="PCQ674" s="7"/>
      <c r="PCR674" s="7"/>
      <c r="PCS674" s="7"/>
      <c r="PCT674" s="7"/>
      <c r="PCU674" s="7"/>
      <c r="PCV674" s="7"/>
      <c r="PCW674" s="7"/>
      <c r="PCX674" s="7"/>
      <c r="PCY674" s="7"/>
      <c r="PCZ674" s="7"/>
      <c r="PDA674" s="7"/>
      <c r="PDB674" s="7"/>
      <c r="PDC674" s="7"/>
      <c r="PDD674" s="7"/>
      <c r="PDE674" s="7"/>
      <c r="PDF674" s="7"/>
      <c r="PDG674" s="7"/>
      <c r="PDH674" s="7"/>
      <c r="PDI674" s="7"/>
      <c r="PDJ674" s="7"/>
      <c r="PDK674" s="7"/>
      <c r="PDL674" s="7"/>
      <c r="PDM674" s="7"/>
      <c r="PDN674" s="7"/>
      <c r="PDO674" s="7"/>
      <c r="PDP674" s="7"/>
      <c r="PDQ674" s="7"/>
      <c r="PDR674" s="7"/>
      <c r="PDS674" s="7"/>
      <c r="PDT674" s="7"/>
      <c r="PDU674" s="7"/>
      <c r="PDV674" s="7"/>
      <c r="PDW674" s="7"/>
      <c r="PDX674" s="7"/>
      <c r="PDY674" s="7"/>
      <c r="PDZ674" s="7"/>
      <c r="PEA674" s="7"/>
      <c r="PEB674" s="7"/>
      <c r="PEC674" s="7"/>
      <c r="PED674" s="7"/>
      <c r="PEE674" s="7"/>
      <c r="PEF674" s="7"/>
      <c r="PEG674" s="7"/>
      <c r="PEH674" s="7"/>
      <c r="PEI674" s="7"/>
      <c r="PEJ674" s="7"/>
      <c r="PEK674" s="7"/>
      <c r="PEL674" s="7"/>
      <c r="PEM674" s="7"/>
      <c r="PEN674" s="7"/>
      <c r="PEO674" s="7"/>
      <c r="PEP674" s="7"/>
      <c r="PEQ674" s="7"/>
      <c r="PER674" s="7"/>
      <c r="PES674" s="7"/>
      <c r="PET674" s="7"/>
      <c r="PEU674" s="7"/>
      <c r="PEV674" s="7"/>
      <c r="PEW674" s="7"/>
      <c r="PEX674" s="7"/>
      <c r="PEY674" s="7"/>
      <c r="PEZ674" s="7"/>
      <c r="PFA674" s="7"/>
      <c r="PFB674" s="7"/>
      <c r="PFC674" s="7"/>
      <c r="PFD674" s="7"/>
      <c r="PFE674" s="7"/>
      <c r="PFF674" s="7"/>
      <c r="PFG674" s="7"/>
      <c r="PFH674" s="7"/>
      <c r="PFI674" s="7"/>
      <c r="PFJ674" s="7"/>
      <c r="PFK674" s="7"/>
      <c r="PFL674" s="7"/>
      <c r="PFM674" s="7"/>
      <c r="PFN674" s="7"/>
      <c r="PFO674" s="7"/>
      <c r="PFP674" s="7"/>
      <c r="PFQ674" s="7"/>
      <c r="PFR674" s="7"/>
      <c r="PFS674" s="7"/>
      <c r="PFT674" s="7"/>
      <c r="PFU674" s="7"/>
      <c r="PFV674" s="7"/>
      <c r="PFW674" s="7"/>
      <c r="PFX674" s="7"/>
      <c r="PFY674" s="7"/>
      <c r="PFZ674" s="7"/>
      <c r="PGA674" s="7"/>
      <c r="PGB674" s="7"/>
      <c r="PGC674" s="7"/>
      <c r="PGD674" s="7"/>
      <c r="PGE674" s="7"/>
      <c r="PGF674" s="7"/>
      <c r="PGG674" s="7"/>
      <c r="PGH674" s="7"/>
      <c r="PGI674" s="7"/>
      <c r="PGJ674" s="7"/>
      <c r="PGK674" s="7"/>
      <c r="PGL674" s="7"/>
      <c r="PGM674" s="7"/>
      <c r="PGN674" s="7"/>
      <c r="PGO674" s="7"/>
      <c r="PGP674" s="7"/>
      <c r="PGQ674" s="7"/>
      <c r="PGR674" s="7"/>
      <c r="PGS674" s="7"/>
      <c r="PGT674" s="7"/>
      <c r="PGU674" s="7"/>
      <c r="PGV674" s="7"/>
      <c r="PGW674" s="7"/>
      <c r="PGX674" s="7"/>
      <c r="PGY674" s="7"/>
      <c r="PGZ674" s="7"/>
      <c r="PHA674" s="7"/>
      <c r="PHB674" s="7"/>
      <c r="PHC674" s="7"/>
      <c r="PHD674" s="7"/>
      <c r="PHE674" s="7"/>
      <c r="PHF674" s="7"/>
      <c r="PHG674" s="7"/>
      <c r="PHH674" s="7"/>
      <c r="PHI674" s="7"/>
      <c r="PHJ674" s="7"/>
      <c r="PHK674" s="7"/>
      <c r="PHL674" s="7"/>
      <c r="PHM674" s="7"/>
      <c r="PHN674" s="7"/>
      <c r="PHO674" s="7"/>
      <c r="PHP674" s="7"/>
      <c r="PHQ674" s="7"/>
      <c r="PHR674" s="7"/>
      <c r="PHS674" s="7"/>
      <c r="PHT674" s="7"/>
      <c r="PHU674" s="7"/>
      <c r="PHV674" s="7"/>
      <c r="PHW674" s="7"/>
      <c r="PHX674" s="7"/>
      <c r="PHY674" s="7"/>
      <c r="PHZ674" s="7"/>
      <c r="PIA674" s="7"/>
      <c r="PIB674" s="7"/>
      <c r="PIC674" s="7"/>
      <c r="PID674" s="7"/>
      <c r="PIE674" s="7"/>
      <c r="PIF674" s="7"/>
      <c r="PIG674" s="7"/>
      <c r="PIH674" s="7"/>
      <c r="PII674" s="7"/>
      <c r="PIJ674" s="7"/>
      <c r="PIK674" s="7"/>
      <c r="PIL674" s="7"/>
      <c r="PIM674" s="7"/>
      <c r="PIN674" s="7"/>
      <c r="PIO674" s="7"/>
      <c r="PIP674" s="7"/>
      <c r="PIQ674" s="7"/>
      <c r="PIR674" s="7"/>
      <c r="PIS674" s="7"/>
      <c r="PIT674" s="7"/>
      <c r="PIU674" s="7"/>
      <c r="PIV674" s="7"/>
      <c r="PIW674" s="7"/>
      <c r="PIX674" s="7"/>
      <c r="PIY674" s="7"/>
      <c r="PIZ674" s="7"/>
      <c r="PJA674" s="7"/>
      <c r="PJB674" s="7"/>
      <c r="PJC674" s="7"/>
      <c r="PJD674" s="7"/>
      <c r="PJE674" s="7"/>
      <c r="PJF674" s="7"/>
      <c r="PJG674" s="7"/>
      <c r="PJH674" s="7"/>
      <c r="PJI674" s="7"/>
      <c r="PJJ674" s="7"/>
      <c r="PJK674" s="7"/>
      <c r="PJL674" s="7"/>
      <c r="PJM674" s="7"/>
      <c r="PJN674" s="7"/>
      <c r="PJO674" s="7"/>
      <c r="PJP674" s="7"/>
      <c r="PJQ674" s="7"/>
      <c r="PJR674" s="7"/>
      <c r="PJS674" s="7"/>
      <c r="PJT674" s="7"/>
      <c r="PJU674" s="7"/>
      <c r="PJV674" s="7"/>
      <c r="PJW674" s="7"/>
      <c r="PJX674" s="7"/>
      <c r="PJY674" s="7"/>
      <c r="PJZ674" s="7"/>
      <c r="PKA674" s="7"/>
      <c r="PKB674" s="7"/>
      <c r="PKC674" s="7"/>
      <c r="PKD674" s="7"/>
      <c r="PKE674" s="7"/>
      <c r="PKF674" s="7"/>
      <c r="PKG674" s="7"/>
      <c r="PKH674" s="7"/>
      <c r="PKI674" s="7"/>
      <c r="PKJ674" s="7"/>
      <c r="PKK674" s="7"/>
      <c r="PKL674" s="7"/>
      <c r="PKM674" s="7"/>
      <c r="PKN674" s="7"/>
      <c r="PKO674" s="7"/>
      <c r="PKP674" s="7"/>
      <c r="PKQ674" s="7"/>
      <c r="PKR674" s="7"/>
      <c r="PKS674" s="7"/>
      <c r="PKT674" s="7"/>
      <c r="PKU674" s="7"/>
      <c r="PKV674" s="7"/>
      <c r="PKW674" s="7"/>
      <c r="PKX674" s="7"/>
      <c r="PKY674" s="7"/>
      <c r="PKZ674" s="7"/>
      <c r="PLA674" s="7"/>
      <c r="PLB674" s="7"/>
      <c r="PLC674" s="7"/>
      <c r="PLD674" s="7"/>
      <c r="PLE674" s="7"/>
      <c r="PLF674" s="7"/>
      <c r="PLG674" s="7"/>
      <c r="PLH674" s="7"/>
      <c r="PLI674" s="7"/>
      <c r="PLJ674" s="7"/>
      <c r="PLK674" s="7"/>
      <c r="PLL674" s="7"/>
      <c r="PLM674" s="7"/>
      <c r="PLN674" s="7"/>
      <c r="PLO674" s="7"/>
      <c r="PLP674" s="7"/>
      <c r="PLQ674" s="7"/>
      <c r="PLR674" s="7"/>
      <c r="PLS674" s="7"/>
      <c r="PLT674" s="7"/>
      <c r="PLU674" s="7"/>
      <c r="PLV674" s="7"/>
      <c r="PLW674" s="7"/>
      <c r="PLX674" s="7"/>
      <c r="PLY674" s="7"/>
      <c r="PLZ674" s="7"/>
      <c r="PMA674" s="7"/>
      <c r="PMB674" s="7"/>
      <c r="PMC674" s="7"/>
      <c r="PMD674" s="7"/>
      <c r="PME674" s="7"/>
      <c r="PMF674" s="7"/>
      <c r="PMG674" s="7"/>
      <c r="PMH674" s="7"/>
      <c r="PMI674" s="7"/>
      <c r="PMJ674" s="7"/>
      <c r="PMK674" s="7"/>
      <c r="PML674" s="7"/>
      <c r="PMM674" s="7"/>
      <c r="PMN674" s="7"/>
      <c r="PMO674" s="7"/>
      <c r="PMP674" s="7"/>
      <c r="PMQ674" s="7"/>
      <c r="PMR674" s="7"/>
      <c r="PMS674" s="7"/>
      <c r="PMT674" s="7"/>
      <c r="PMU674" s="7"/>
      <c r="PMV674" s="7"/>
      <c r="PMW674" s="7"/>
      <c r="PMX674" s="7"/>
      <c r="PMY674" s="7"/>
      <c r="PMZ674" s="7"/>
      <c r="PNA674" s="7"/>
      <c r="PNB674" s="7"/>
      <c r="PNC674" s="7"/>
      <c r="PND674" s="7"/>
      <c r="PNE674" s="7"/>
      <c r="PNF674" s="7"/>
      <c r="PNG674" s="7"/>
      <c r="PNH674" s="7"/>
      <c r="PNI674" s="7"/>
      <c r="PNJ674" s="7"/>
      <c r="PNK674" s="7"/>
      <c r="PNL674" s="7"/>
      <c r="PNM674" s="7"/>
      <c r="PNN674" s="7"/>
      <c r="PNO674" s="7"/>
      <c r="PNP674" s="7"/>
      <c r="PNQ674" s="7"/>
      <c r="PNR674" s="7"/>
      <c r="PNS674" s="7"/>
      <c r="PNT674" s="7"/>
      <c r="PNU674" s="7"/>
      <c r="PNV674" s="7"/>
      <c r="PNW674" s="7"/>
      <c r="PNX674" s="7"/>
      <c r="PNY674" s="7"/>
      <c r="PNZ674" s="7"/>
      <c r="POA674" s="7"/>
      <c r="POB674" s="7"/>
      <c r="POC674" s="7"/>
      <c r="POD674" s="7"/>
      <c r="POE674" s="7"/>
      <c r="POF674" s="7"/>
      <c r="POG674" s="7"/>
      <c r="POH674" s="7"/>
      <c r="POI674" s="7"/>
      <c r="POJ674" s="7"/>
      <c r="POK674" s="7"/>
      <c r="POL674" s="7"/>
      <c r="POM674" s="7"/>
      <c r="PON674" s="7"/>
      <c r="POO674" s="7"/>
      <c r="POP674" s="7"/>
      <c r="POQ674" s="7"/>
      <c r="POR674" s="7"/>
      <c r="POS674" s="7"/>
      <c r="POT674" s="7"/>
      <c r="POU674" s="7"/>
      <c r="POV674" s="7"/>
      <c r="POW674" s="7"/>
      <c r="POX674" s="7"/>
      <c r="POY674" s="7"/>
      <c r="POZ674" s="7"/>
      <c r="PPA674" s="7"/>
      <c r="PPB674" s="7"/>
      <c r="PPC674" s="7"/>
      <c r="PPD674" s="7"/>
      <c r="PPE674" s="7"/>
      <c r="PPF674" s="7"/>
      <c r="PPG674" s="7"/>
      <c r="PPH674" s="7"/>
      <c r="PPI674" s="7"/>
      <c r="PPJ674" s="7"/>
      <c r="PPK674" s="7"/>
      <c r="PPL674" s="7"/>
      <c r="PPM674" s="7"/>
      <c r="PPN674" s="7"/>
      <c r="PPO674" s="7"/>
      <c r="PPP674" s="7"/>
      <c r="PPQ674" s="7"/>
      <c r="PPR674" s="7"/>
      <c r="PPS674" s="7"/>
      <c r="PPT674" s="7"/>
      <c r="PPU674" s="7"/>
      <c r="PPV674" s="7"/>
      <c r="PPW674" s="7"/>
      <c r="PPX674" s="7"/>
      <c r="PPY674" s="7"/>
      <c r="PPZ674" s="7"/>
      <c r="PQA674" s="7"/>
      <c r="PQB674" s="7"/>
      <c r="PQC674" s="7"/>
      <c r="PQD674" s="7"/>
      <c r="PQE674" s="7"/>
      <c r="PQF674" s="7"/>
      <c r="PQG674" s="7"/>
      <c r="PQH674" s="7"/>
      <c r="PQI674" s="7"/>
      <c r="PQJ674" s="7"/>
      <c r="PQK674" s="7"/>
      <c r="PQL674" s="7"/>
      <c r="PQM674" s="7"/>
      <c r="PQN674" s="7"/>
      <c r="PQO674" s="7"/>
      <c r="PQP674" s="7"/>
      <c r="PQQ674" s="7"/>
      <c r="PQR674" s="7"/>
      <c r="PQS674" s="7"/>
      <c r="PQT674" s="7"/>
      <c r="PQU674" s="7"/>
      <c r="PQV674" s="7"/>
      <c r="PQW674" s="7"/>
      <c r="PQX674" s="7"/>
      <c r="PQY674" s="7"/>
      <c r="PQZ674" s="7"/>
      <c r="PRA674" s="7"/>
      <c r="PRB674" s="7"/>
      <c r="PRC674" s="7"/>
      <c r="PRD674" s="7"/>
      <c r="PRE674" s="7"/>
      <c r="PRF674" s="7"/>
      <c r="PRG674" s="7"/>
      <c r="PRH674" s="7"/>
      <c r="PRI674" s="7"/>
      <c r="PRJ674" s="7"/>
      <c r="PRK674" s="7"/>
      <c r="PRL674" s="7"/>
      <c r="PRM674" s="7"/>
      <c r="PRN674" s="7"/>
      <c r="PRO674" s="7"/>
      <c r="PRP674" s="7"/>
      <c r="PRQ674" s="7"/>
      <c r="PRR674" s="7"/>
      <c r="PRS674" s="7"/>
      <c r="PRT674" s="7"/>
      <c r="PRU674" s="7"/>
      <c r="PRV674" s="7"/>
      <c r="PRW674" s="7"/>
      <c r="PRX674" s="7"/>
      <c r="PRY674" s="7"/>
      <c r="PRZ674" s="7"/>
      <c r="PSA674" s="7"/>
      <c r="PSB674" s="7"/>
      <c r="PSC674" s="7"/>
      <c r="PSD674" s="7"/>
      <c r="PSE674" s="7"/>
      <c r="PSF674" s="7"/>
      <c r="PSG674" s="7"/>
      <c r="PSH674" s="7"/>
      <c r="PSI674" s="7"/>
      <c r="PSJ674" s="7"/>
      <c r="PSK674" s="7"/>
      <c r="PSL674" s="7"/>
      <c r="PSM674" s="7"/>
      <c r="PSN674" s="7"/>
      <c r="PSO674" s="7"/>
      <c r="PSP674" s="7"/>
      <c r="PSQ674" s="7"/>
      <c r="PSR674" s="7"/>
      <c r="PSS674" s="7"/>
      <c r="PST674" s="7"/>
      <c r="PSU674" s="7"/>
      <c r="PSV674" s="7"/>
      <c r="PSW674" s="7"/>
      <c r="PSX674" s="7"/>
      <c r="PSY674" s="7"/>
      <c r="PSZ674" s="7"/>
      <c r="PTA674" s="7"/>
      <c r="PTB674" s="7"/>
      <c r="PTC674" s="7"/>
      <c r="PTD674" s="7"/>
      <c r="PTE674" s="7"/>
      <c r="PTF674" s="7"/>
      <c r="PTG674" s="7"/>
      <c r="PTH674" s="7"/>
      <c r="PTI674" s="7"/>
      <c r="PTJ674" s="7"/>
      <c r="PTK674" s="7"/>
      <c r="PTL674" s="7"/>
      <c r="PTM674" s="7"/>
      <c r="PTN674" s="7"/>
      <c r="PTO674" s="7"/>
      <c r="PTP674" s="7"/>
      <c r="PTQ674" s="7"/>
      <c r="PTR674" s="7"/>
      <c r="PTS674" s="7"/>
      <c r="PTT674" s="7"/>
      <c r="PTU674" s="7"/>
      <c r="PTV674" s="7"/>
      <c r="PTW674" s="7"/>
      <c r="PTX674" s="7"/>
      <c r="PTY674" s="7"/>
      <c r="PTZ674" s="7"/>
      <c r="PUA674" s="7"/>
      <c r="PUB674" s="7"/>
      <c r="PUC674" s="7"/>
      <c r="PUD674" s="7"/>
      <c r="PUE674" s="7"/>
      <c r="PUF674" s="7"/>
      <c r="PUG674" s="7"/>
      <c r="PUH674" s="7"/>
      <c r="PUI674" s="7"/>
      <c r="PUJ674" s="7"/>
      <c r="PUK674" s="7"/>
      <c r="PUL674" s="7"/>
      <c r="PUM674" s="7"/>
      <c r="PUN674" s="7"/>
      <c r="PUO674" s="7"/>
      <c r="PUP674" s="7"/>
      <c r="PUQ674" s="7"/>
      <c r="PUR674" s="7"/>
      <c r="PUS674" s="7"/>
      <c r="PUT674" s="7"/>
      <c r="PUU674" s="7"/>
      <c r="PUV674" s="7"/>
      <c r="PUW674" s="7"/>
      <c r="PUX674" s="7"/>
      <c r="PUY674" s="7"/>
      <c r="PUZ674" s="7"/>
      <c r="PVA674" s="7"/>
      <c r="PVB674" s="7"/>
      <c r="PVC674" s="7"/>
      <c r="PVD674" s="7"/>
      <c r="PVE674" s="7"/>
      <c r="PVF674" s="7"/>
      <c r="PVG674" s="7"/>
      <c r="PVH674" s="7"/>
      <c r="PVI674" s="7"/>
      <c r="PVJ674" s="7"/>
      <c r="PVK674" s="7"/>
      <c r="PVL674" s="7"/>
      <c r="PVM674" s="7"/>
      <c r="PVN674" s="7"/>
      <c r="PVO674" s="7"/>
      <c r="PVP674" s="7"/>
      <c r="PVQ674" s="7"/>
      <c r="PVR674" s="7"/>
      <c r="PVS674" s="7"/>
      <c r="PVT674" s="7"/>
      <c r="PVU674" s="7"/>
      <c r="PVV674" s="7"/>
      <c r="PVW674" s="7"/>
      <c r="PVX674" s="7"/>
      <c r="PVY674" s="7"/>
      <c r="PVZ674" s="7"/>
      <c r="PWA674" s="7"/>
      <c r="PWB674" s="7"/>
      <c r="PWC674" s="7"/>
      <c r="PWD674" s="7"/>
      <c r="PWE674" s="7"/>
      <c r="PWF674" s="7"/>
      <c r="PWG674" s="7"/>
      <c r="PWH674" s="7"/>
      <c r="PWI674" s="7"/>
      <c r="PWJ674" s="7"/>
      <c r="PWK674" s="7"/>
      <c r="PWL674" s="7"/>
      <c r="PWM674" s="7"/>
      <c r="PWN674" s="7"/>
      <c r="PWO674" s="7"/>
      <c r="PWP674" s="7"/>
      <c r="PWQ674" s="7"/>
      <c r="PWR674" s="7"/>
      <c r="PWS674" s="7"/>
      <c r="PWT674" s="7"/>
      <c r="PWU674" s="7"/>
      <c r="PWV674" s="7"/>
      <c r="PWW674" s="7"/>
      <c r="PWX674" s="7"/>
      <c r="PWY674" s="7"/>
      <c r="PWZ674" s="7"/>
      <c r="PXA674" s="7"/>
      <c r="PXB674" s="7"/>
      <c r="PXC674" s="7"/>
      <c r="PXD674" s="7"/>
      <c r="PXE674" s="7"/>
      <c r="PXF674" s="7"/>
      <c r="PXG674" s="7"/>
      <c r="PXH674" s="7"/>
      <c r="PXI674" s="7"/>
      <c r="PXJ674" s="7"/>
      <c r="PXK674" s="7"/>
      <c r="PXL674" s="7"/>
      <c r="PXM674" s="7"/>
      <c r="PXN674" s="7"/>
      <c r="PXO674" s="7"/>
      <c r="PXP674" s="7"/>
      <c r="PXQ674" s="7"/>
      <c r="PXR674" s="7"/>
      <c r="PXS674" s="7"/>
      <c r="PXT674" s="7"/>
      <c r="PXU674" s="7"/>
      <c r="PXV674" s="7"/>
      <c r="PXW674" s="7"/>
      <c r="PXX674" s="7"/>
      <c r="PXY674" s="7"/>
      <c r="PXZ674" s="7"/>
      <c r="PYA674" s="7"/>
      <c r="PYB674" s="7"/>
      <c r="PYC674" s="7"/>
      <c r="PYD674" s="7"/>
      <c r="PYE674" s="7"/>
      <c r="PYF674" s="7"/>
      <c r="PYG674" s="7"/>
      <c r="PYH674" s="7"/>
      <c r="PYI674" s="7"/>
      <c r="PYJ674" s="7"/>
      <c r="PYK674" s="7"/>
      <c r="PYL674" s="7"/>
      <c r="PYM674" s="7"/>
      <c r="PYN674" s="7"/>
      <c r="PYO674" s="7"/>
      <c r="PYP674" s="7"/>
      <c r="PYQ674" s="7"/>
      <c r="PYR674" s="7"/>
      <c r="PYS674" s="7"/>
      <c r="PYT674" s="7"/>
      <c r="PYU674" s="7"/>
      <c r="PYV674" s="7"/>
      <c r="PYW674" s="7"/>
      <c r="PYX674" s="7"/>
      <c r="PYY674" s="7"/>
      <c r="PYZ674" s="7"/>
      <c r="PZA674" s="7"/>
      <c r="PZB674" s="7"/>
      <c r="PZC674" s="7"/>
      <c r="PZD674" s="7"/>
      <c r="PZE674" s="7"/>
      <c r="PZF674" s="7"/>
      <c r="PZG674" s="7"/>
      <c r="PZH674" s="7"/>
      <c r="PZI674" s="7"/>
      <c r="PZJ674" s="7"/>
      <c r="PZK674" s="7"/>
      <c r="PZL674" s="7"/>
      <c r="PZM674" s="7"/>
      <c r="PZN674" s="7"/>
      <c r="PZO674" s="7"/>
      <c r="PZP674" s="7"/>
      <c r="PZQ674" s="7"/>
      <c r="PZR674" s="7"/>
      <c r="PZS674" s="7"/>
      <c r="PZT674" s="7"/>
      <c r="PZU674" s="7"/>
      <c r="PZV674" s="7"/>
      <c r="PZW674" s="7"/>
      <c r="PZX674" s="7"/>
      <c r="PZY674" s="7"/>
      <c r="PZZ674" s="7"/>
      <c r="QAA674" s="7"/>
      <c r="QAB674" s="7"/>
      <c r="QAC674" s="7"/>
      <c r="QAD674" s="7"/>
      <c r="QAE674" s="7"/>
      <c r="QAF674" s="7"/>
      <c r="QAG674" s="7"/>
      <c r="QAH674" s="7"/>
      <c r="QAI674" s="7"/>
      <c r="QAJ674" s="7"/>
      <c r="QAK674" s="7"/>
      <c r="QAL674" s="7"/>
      <c r="QAM674" s="7"/>
      <c r="QAN674" s="7"/>
      <c r="QAO674" s="7"/>
      <c r="QAP674" s="7"/>
      <c r="QAQ674" s="7"/>
      <c r="QAR674" s="7"/>
      <c r="QAS674" s="7"/>
      <c r="QAT674" s="7"/>
      <c r="QAU674" s="7"/>
      <c r="QAV674" s="7"/>
      <c r="QAW674" s="7"/>
      <c r="QAX674" s="7"/>
      <c r="QAY674" s="7"/>
      <c r="QAZ674" s="7"/>
      <c r="QBA674" s="7"/>
      <c r="QBB674" s="7"/>
      <c r="QBC674" s="7"/>
      <c r="QBD674" s="7"/>
      <c r="QBE674" s="7"/>
      <c r="QBF674" s="7"/>
      <c r="QBG674" s="7"/>
      <c r="QBH674" s="7"/>
      <c r="QBI674" s="7"/>
      <c r="QBJ674" s="7"/>
      <c r="QBK674" s="7"/>
      <c r="QBL674" s="7"/>
      <c r="QBM674" s="7"/>
      <c r="QBN674" s="7"/>
      <c r="QBO674" s="7"/>
      <c r="QBP674" s="7"/>
      <c r="QBQ674" s="7"/>
      <c r="QBR674" s="7"/>
      <c r="QBS674" s="7"/>
      <c r="QBT674" s="7"/>
      <c r="QBU674" s="7"/>
      <c r="QBV674" s="7"/>
      <c r="QBW674" s="7"/>
      <c r="QBX674" s="7"/>
      <c r="QBY674" s="7"/>
      <c r="QBZ674" s="7"/>
      <c r="QCA674" s="7"/>
      <c r="QCB674" s="7"/>
      <c r="QCC674" s="7"/>
      <c r="QCD674" s="7"/>
      <c r="QCE674" s="7"/>
      <c r="QCF674" s="7"/>
      <c r="QCG674" s="7"/>
      <c r="QCH674" s="7"/>
      <c r="QCI674" s="7"/>
      <c r="QCJ674" s="7"/>
      <c r="QCK674" s="7"/>
      <c r="QCL674" s="7"/>
      <c r="QCM674" s="7"/>
      <c r="QCN674" s="7"/>
      <c r="QCO674" s="7"/>
      <c r="QCP674" s="7"/>
      <c r="QCQ674" s="7"/>
      <c r="QCR674" s="7"/>
      <c r="QCS674" s="7"/>
      <c r="QCT674" s="7"/>
      <c r="QCU674" s="7"/>
      <c r="QCV674" s="7"/>
      <c r="QCW674" s="7"/>
      <c r="QCX674" s="7"/>
      <c r="QCY674" s="7"/>
      <c r="QCZ674" s="7"/>
      <c r="QDA674" s="7"/>
      <c r="QDB674" s="7"/>
      <c r="QDC674" s="7"/>
      <c r="QDD674" s="7"/>
      <c r="QDE674" s="7"/>
      <c r="QDF674" s="7"/>
      <c r="QDG674" s="7"/>
      <c r="QDH674" s="7"/>
      <c r="QDI674" s="7"/>
      <c r="QDJ674" s="7"/>
      <c r="QDK674" s="7"/>
      <c r="QDL674" s="7"/>
      <c r="QDM674" s="7"/>
      <c r="QDN674" s="7"/>
      <c r="QDO674" s="7"/>
      <c r="QDP674" s="7"/>
      <c r="QDQ674" s="7"/>
      <c r="QDR674" s="7"/>
      <c r="QDS674" s="7"/>
      <c r="QDT674" s="7"/>
      <c r="QDU674" s="7"/>
      <c r="QDV674" s="7"/>
      <c r="QDW674" s="7"/>
      <c r="QDX674" s="7"/>
      <c r="QDY674" s="7"/>
      <c r="QDZ674" s="7"/>
      <c r="QEA674" s="7"/>
      <c r="QEB674" s="7"/>
      <c r="QEC674" s="7"/>
      <c r="QED674" s="7"/>
      <c r="QEE674" s="7"/>
      <c r="QEF674" s="7"/>
      <c r="QEG674" s="7"/>
      <c r="QEH674" s="7"/>
      <c r="QEI674" s="7"/>
      <c r="QEJ674" s="7"/>
      <c r="QEK674" s="7"/>
      <c r="QEL674" s="7"/>
      <c r="QEM674" s="7"/>
      <c r="QEN674" s="7"/>
      <c r="QEO674" s="7"/>
      <c r="QEP674" s="7"/>
      <c r="QEQ674" s="7"/>
      <c r="QER674" s="7"/>
      <c r="QES674" s="7"/>
      <c r="QET674" s="7"/>
      <c r="QEU674" s="7"/>
      <c r="QEV674" s="7"/>
      <c r="QEW674" s="7"/>
      <c r="QEX674" s="7"/>
      <c r="QEY674" s="7"/>
      <c r="QEZ674" s="7"/>
      <c r="QFA674" s="7"/>
      <c r="QFB674" s="7"/>
      <c r="QFC674" s="7"/>
      <c r="QFD674" s="7"/>
      <c r="QFE674" s="7"/>
      <c r="QFF674" s="7"/>
      <c r="QFG674" s="7"/>
      <c r="QFH674" s="7"/>
      <c r="QFI674" s="7"/>
      <c r="QFJ674" s="7"/>
      <c r="QFK674" s="7"/>
      <c r="QFL674" s="7"/>
      <c r="QFM674" s="7"/>
      <c r="QFN674" s="7"/>
      <c r="QFO674" s="7"/>
      <c r="QFP674" s="7"/>
      <c r="QFQ674" s="7"/>
      <c r="QFR674" s="7"/>
      <c r="QFS674" s="7"/>
      <c r="QFT674" s="7"/>
      <c r="QFU674" s="7"/>
      <c r="QFV674" s="7"/>
      <c r="QFW674" s="7"/>
      <c r="QFX674" s="7"/>
      <c r="QFY674" s="7"/>
      <c r="QFZ674" s="7"/>
      <c r="QGA674" s="7"/>
      <c r="QGB674" s="7"/>
      <c r="QGC674" s="7"/>
      <c r="QGD674" s="7"/>
      <c r="QGE674" s="7"/>
      <c r="QGF674" s="7"/>
      <c r="QGG674" s="7"/>
      <c r="QGH674" s="7"/>
      <c r="QGI674" s="7"/>
      <c r="QGJ674" s="7"/>
      <c r="QGK674" s="7"/>
      <c r="QGL674" s="7"/>
      <c r="QGM674" s="7"/>
      <c r="QGN674" s="7"/>
      <c r="QGO674" s="7"/>
      <c r="QGP674" s="7"/>
      <c r="QGQ674" s="7"/>
      <c r="QGR674" s="7"/>
      <c r="QGS674" s="7"/>
      <c r="QGT674" s="7"/>
      <c r="QGU674" s="7"/>
      <c r="QGV674" s="7"/>
      <c r="QGW674" s="7"/>
      <c r="QGX674" s="7"/>
      <c r="QGY674" s="7"/>
      <c r="QGZ674" s="7"/>
      <c r="QHA674" s="7"/>
      <c r="QHB674" s="7"/>
      <c r="QHC674" s="7"/>
      <c r="QHD674" s="7"/>
      <c r="QHE674" s="7"/>
      <c r="QHF674" s="7"/>
      <c r="QHG674" s="7"/>
      <c r="QHH674" s="7"/>
      <c r="QHI674" s="7"/>
      <c r="QHJ674" s="7"/>
      <c r="QHK674" s="7"/>
      <c r="QHL674" s="7"/>
      <c r="QHM674" s="7"/>
      <c r="QHN674" s="7"/>
      <c r="QHO674" s="7"/>
      <c r="QHP674" s="7"/>
      <c r="QHQ674" s="7"/>
      <c r="QHR674" s="7"/>
      <c r="QHS674" s="7"/>
      <c r="QHT674" s="7"/>
      <c r="QHU674" s="7"/>
      <c r="QHV674" s="7"/>
      <c r="QHW674" s="7"/>
      <c r="QHX674" s="7"/>
      <c r="QHY674" s="7"/>
      <c r="QHZ674" s="7"/>
      <c r="QIA674" s="7"/>
      <c r="QIB674" s="7"/>
      <c r="QIC674" s="7"/>
      <c r="QID674" s="7"/>
      <c r="QIE674" s="7"/>
      <c r="QIF674" s="7"/>
      <c r="QIG674" s="7"/>
      <c r="QIH674" s="7"/>
      <c r="QII674" s="7"/>
      <c r="QIJ674" s="7"/>
      <c r="QIK674" s="7"/>
      <c r="QIL674" s="7"/>
      <c r="QIM674" s="7"/>
      <c r="QIN674" s="7"/>
      <c r="QIO674" s="7"/>
      <c r="QIP674" s="7"/>
      <c r="QIQ674" s="7"/>
      <c r="QIR674" s="7"/>
      <c r="QIS674" s="7"/>
      <c r="QIT674" s="7"/>
      <c r="QIU674" s="7"/>
      <c r="QIV674" s="7"/>
      <c r="QIW674" s="7"/>
      <c r="QIX674" s="7"/>
      <c r="QIY674" s="7"/>
      <c r="QIZ674" s="7"/>
      <c r="QJA674" s="7"/>
      <c r="QJB674" s="7"/>
      <c r="QJC674" s="7"/>
      <c r="QJD674" s="7"/>
      <c r="QJE674" s="7"/>
      <c r="QJF674" s="7"/>
      <c r="QJG674" s="7"/>
      <c r="QJH674" s="7"/>
      <c r="QJI674" s="7"/>
      <c r="QJJ674" s="7"/>
      <c r="QJK674" s="7"/>
      <c r="QJL674" s="7"/>
      <c r="QJM674" s="7"/>
      <c r="QJN674" s="7"/>
      <c r="QJO674" s="7"/>
      <c r="QJP674" s="7"/>
      <c r="QJQ674" s="7"/>
      <c r="QJR674" s="7"/>
      <c r="QJS674" s="7"/>
      <c r="QJT674" s="7"/>
      <c r="QJU674" s="7"/>
      <c r="QJV674" s="7"/>
      <c r="QJW674" s="7"/>
      <c r="QJX674" s="7"/>
      <c r="QJY674" s="7"/>
      <c r="QJZ674" s="7"/>
      <c r="QKA674" s="7"/>
      <c r="QKB674" s="7"/>
      <c r="QKC674" s="7"/>
      <c r="QKD674" s="7"/>
      <c r="QKE674" s="7"/>
      <c r="QKF674" s="7"/>
      <c r="QKG674" s="7"/>
      <c r="QKH674" s="7"/>
      <c r="QKI674" s="7"/>
      <c r="QKJ674" s="7"/>
      <c r="QKK674" s="7"/>
      <c r="QKL674" s="7"/>
      <c r="QKM674" s="7"/>
      <c r="QKN674" s="7"/>
      <c r="QKO674" s="7"/>
      <c r="QKP674" s="7"/>
      <c r="QKQ674" s="7"/>
      <c r="QKR674" s="7"/>
      <c r="QKS674" s="7"/>
      <c r="QKT674" s="7"/>
      <c r="QKU674" s="7"/>
      <c r="QKV674" s="7"/>
      <c r="QKW674" s="7"/>
      <c r="QKX674" s="7"/>
      <c r="QKY674" s="7"/>
      <c r="QKZ674" s="7"/>
      <c r="QLA674" s="7"/>
      <c r="QLB674" s="7"/>
      <c r="QLC674" s="7"/>
      <c r="QLD674" s="7"/>
      <c r="QLE674" s="7"/>
      <c r="QLF674" s="7"/>
      <c r="QLG674" s="7"/>
      <c r="QLH674" s="7"/>
      <c r="QLI674" s="7"/>
      <c r="QLJ674" s="7"/>
      <c r="QLK674" s="7"/>
      <c r="QLL674" s="7"/>
      <c r="QLM674" s="7"/>
      <c r="QLN674" s="7"/>
      <c r="QLO674" s="7"/>
      <c r="QLP674" s="7"/>
      <c r="QLQ674" s="7"/>
      <c r="QLR674" s="7"/>
      <c r="QLS674" s="7"/>
      <c r="QLT674" s="7"/>
      <c r="QLU674" s="7"/>
      <c r="QLV674" s="7"/>
      <c r="QLW674" s="7"/>
      <c r="QLX674" s="7"/>
      <c r="QLY674" s="7"/>
      <c r="QLZ674" s="7"/>
      <c r="QMA674" s="7"/>
      <c r="QMB674" s="7"/>
      <c r="QMC674" s="7"/>
      <c r="QMD674" s="7"/>
      <c r="QME674" s="7"/>
      <c r="QMF674" s="7"/>
      <c r="QMG674" s="7"/>
      <c r="QMH674" s="7"/>
      <c r="QMI674" s="7"/>
      <c r="QMJ674" s="7"/>
      <c r="QMK674" s="7"/>
      <c r="QML674" s="7"/>
      <c r="QMM674" s="7"/>
      <c r="QMN674" s="7"/>
      <c r="QMO674" s="7"/>
      <c r="QMP674" s="7"/>
      <c r="QMQ674" s="7"/>
      <c r="QMR674" s="7"/>
      <c r="QMS674" s="7"/>
      <c r="QMT674" s="7"/>
      <c r="QMU674" s="7"/>
      <c r="QMV674" s="7"/>
      <c r="QMW674" s="7"/>
      <c r="QMX674" s="7"/>
      <c r="QMY674" s="7"/>
      <c r="QMZ674" s="7"/>
      <c r="QNA674" s="7"/>
      <c r="QNB674" s="7"/>
      <c r="QNC674" s="7"/>
      <c r="QND674" s="7"/>
      <c r="QNE674" s="7"/>
      <c r="QNF674" s="7"/>
      <c r="QNG674" s="7"/>
      <c r="QNH674" s="7"/>
      <c r="QNI674" s="7"/>
      <c r="QNJ674" s="7"/>
      <c r="QNK674" s="7"/>
      <c r="QNL674" s="7"/>
      <c r="QNM674" s="7"/>
      <c r="QNN674" s="7"/>
      <c r="QNO674" s="7"/>
      <c r="QNP674" s="7"/>
      <c r="QNQ674" s="7"/>
      <c r="QNR674" s="7"/>
      <c r="QNS674" s="7"/>
      <c r="QNT674" s="7"/>
      <c r="QNU674" s="7"/>
      <c r="QNV674" s="7"/>
      <c r="QNW674" s="7"/>
      <c r="QNX674" s="7"/>
      <c r="QNY674" s="7"/>
      <c r="QNZ674" s="7"/>
      <c r="QOA674" s="7"/>
      <c r="QOB674" s="7"/>
      <c r="QOC674" s="7"/>
      <c r="QOD674" s="7"/>
      <c r="QOE674" s="7"/>
      <c r="QOF674" s="7"/>
      <c r="QOG674" s="7"/>
      <c r="QOH674" s="7"/>
      <c r="QOI674" s="7"/>
      <c r="QOJ674" s="7"/>
      <c r="QOK674" s="7"/>
      <c r="QOL674" s="7"/>
      <c r="QOM674" s="7"/>
      <c r="QON674" s="7"/>
      <c r="QOO674" s="7"/>
      <c r="QOP674" s="7"/>
      <c r="QOQ674" s="7"/>
      <c r="QOR674" s="7"/>
      <c r="QOS674" s="7"/>
      <c r="QOT674" s="7"/>
      <c r="QOU674" s="7"/>
      <c r="QOV674" s="7"/>
      <c r="QOW674" s="7"/>
      <c r="QOX674" s="7"/>
      <c r="QOY674" s="7"/>
      <c r="QOZ674" s="7"/>
      <c r="QPA674" s="7"/>
      <c r="QPB674" s="7"/>
      <c r="QPC674" s="7"/>
      <c r="QPD674" s="7"/>
      <c r="QPE674" s="7"/>
      <c r="QPF674" s="7"/>
      <c r="QPG674" s="7"/>
      <c r="QPH674" s="7"/>
      <c r="QPI674" s="7"/>
      <c r="QPJ674" s="7"/>
      <c r="QPK674" s="7"/>
      <c r="QPL674" s="7"/>
      <c r="QPM674" s="7"/>
      <c r="QPN674" s="7"/>
      <c r="QPO674" s="7"/>
      <c r="QPP674" s="7"/>
      <c r="QPQ674" s="7"/>
      <c r="QPR674" s="7"/>
      <c r="QPS674" s="7"/>
      <c r="QPT674" s="7"/>
      <c r="QPU674" s="7"/>
      <c r="QPV674" s="7"/>
      <c r="QPW674" s="7"/>
      <c r="QPX674" s="7"/>
      <c r="QPY674" s="7"/>
      <c r="QPZ674" s="7"/>
      <c r="QQA674" s="7"/>
      <c r="QQB674" s="7"/>
      <c r="QQC674" s="7"/>
      <c r="QQD674" s="7"/>
      <c r="QQE674" s="7"/>
      <c r="QQF674" s="7"/>
      <c r="QQG674" s="7"/>
      <c r="QQH674" s="7"/>
      <c r="QQI674" s="7"/>
      <c r="QQJ674" s="7"/>
      <c r="QQK674" s="7"/>
      <c r="QQL674" s="7"/>
      <c r="QQM674" s="7"/>
      <c r="QQN674" s="7"/>
      <c r="QQO674" s="7"/>
      <c r="QQP674" s="7"/>
      <c r="QQQ674" s="7"/>
      <c r="QQR674" s="7"/>
      <c r="QQS674" s="7"/>
      <c r="QQT674" s="7"/>
      <c r="QQU674" s="7"/>
      <c r="QQV674" s="7"/>
      <c r="QQW674" s="7"/>
      <c r="QQX674" s="7"/>
      <c r="QQY674" s="7"/>
      <c r="QQZ674" s="7"/>
      <c r="QRA674" s="7"/>
      <c r="QRB674" s="7"/>
      <c r="QRC674" s="7"/>
      <c r="QRD674" s="7"/>
      <c r="QRE674" s="7"/>
      <c r="QRF674" s="7"/>
      <c r="QRG674" s="7"/>
      <c r="QRH674" s="7"/>
      <c r="QRI674" s="7"/>
      <c r="QRJ674" s="7"/>
      <c r="QRK674" s="7"/>
      <c r="QRL674" s="7"/>
      <c r="QRM674" s="7"/>
      <c r="QRN674" s="7"/>
      <c r="QRO674" s="7"/>
      <c r="QRP674" s="7"/>
      <c r="QRQ674" s="7"/>
      <c r="QRR674" s="7"/>
      <c r="QRS674" s="7"/>
      <c r="QRT674" s="7"/>
      <c r="QRU674" s="7"/>
      <c r="QRV674" s="7"/>
      <c r="QRW674" s="7"/>
      <c r="QRX674" s="7"/>
      <c r="QRY674" s="7"/>
      <c r="QRZ674" s="7"/>
      <c r="QSA674" s="7"/>
      <c r="QSB674" s="7"/>
      <c r="QSC674" s="7"/>
      <c r="QSD674" s="7"/>
      <c r="QSE674" s="7"/>
      <c r="QSF674" s="7"/>
      <c r="QSG674" s="7"/>
      <c r="QSH674" s="7"/>
      <c r="QSI674" s="7"/>
      <c r="QSJ674" s="7"/>
      <c r="QSK674" s="7"/>
      <c r="QSL674" s="7"/>
      <c r="QSM674" s="7"/>
      <c r="QSN674" s="7"/>
      <c r="QSO674" s="7"/>
      <c r="QSP674" s="7"/>
      <c r="QSQ674" s="7"/>
      <c r="QSR674" s="7"/>
      <c r="QSS674" s="7"/>
      <c r="QST674" s="7"/>
      <c r="QSU674" s="7"/>
      <c r="QSV674" s="7"/>
      <c r="QSW674" s="7"/>
      <c r="QSX674" s="7"/>
      <c r="QSY674" s="7"/>
      <c r="QSZ674" s="7"/>
      <c r="QTA674" s="7"/>
      <c r="QTB674" s="7"/>
      <c r="QTC674" s="7"/>
      <c r="QTD674" s="7"/>
      <c r="QTE674" s="7"/>
      <c r="QTF674" s="7"/>
      <c r="QTG674" s="7"/>
      <c r="QTH674" s="7"/>
      <c r="QTI674" s="7"/>
      <c r="QTJ674" s="7"/>
      <c r="QTK674" s="7"/>
      <c r="QTL674" s="7"/>
      <c r="QTM674" s="7"/>
      <c r="QTN674" s="7"/>
      <c r="QTO674" s="7"/>
      <c r="QTP674" s="7"/>
      <c r="QTQ674" s="7"/>
      <c r="QTR674" s="7"/>
      <c r="QTS674" s="7"/>
      <c r="QTT674" s="7"/>
      <c r="QTU674" s="7"/>
      <c r="QTV674" s="7"/>
      <c r="QTW674" s="7"/>
      <c r="QTX674" s="7"/>
      <c r="QTY674" s="7"/>
      <c r="QTZ674" s="7"/>
      <c r="QUA674" s="7"/>
      <c r="QUB674" s="7"/>
      <c r="QUC674" s="7"/>
      <c r="QUD674" s="7"/>
      <c r="QUE674" s="7"/>
      <c r="QUF674" s="7"/>
      <c r="QUG674" s="7"/>
      <c r="QUH674" s="7"/>
      <c r="QUI674" s="7"/>
      <c r="QUJ674" s="7"/>
      <c r="QUK674" s="7"/>
      <c r="QUL674" s="7"/>
      <c r="QUM674" s="7"/>
      <c r="QUN674" s="7"/>
      <c r="QUO674" s="7"/>
      <c r="QUP674" s="7"/>
      <c r="QUQ674" s="7"/>
      <c r="QUR674" s="7"/>
      <c r="QUS674" s="7"/>
      <c r="QUT674" s="7"/>
      <c r="QUU674" s="7"/>
      <c r="QUV674" s="7"/>
      <c r="QUW674" s="7"/>
      <c r="QUX674" s="7"/>
      <c r="QUY674" s="7"/>
      <c r="QUZ674" s="7"/>
      <c r="QVA674" s="7"/>
      <c r="QVB674" s="7"/>
      <c r="QVC674" s="7"/>
      <c r="QVD674" s="7"/>
      <c r="QVE674" s="7"/>
      <c r="QVF674" s="7"/>
      <c r="QVG674" s="7"/>
      <c r="QVH674" s="7"/>
      <c r="QVI674" s="7"/>
      <c r="QVJ674" s="7"/>
      <c r="QVK674" s="7"/>
      <c r="QVL674" s="7"/>
      <c r="QVM674" s="7"/>
      <c r="QVN674" s="7"/>
      <c r="QVO674" s="7"/>
      <c r="QVP674" s="7"/>
      <c r="QVQ674" s="7"/>
      <c r="QVR674" s="7"/>
      <c r="QVS674" s="7"/>
      <c r="QVT674" s="7"/>
      <c r="QVU674" s="7"/>
      <c r="QVV674" s="7"/>
      <c r="QVW674" s="7"/>
      <c r="QVX674" s="7"/>
      <c r="QVY674" s="7"/>
      <c r="QVZ674" s="7"/>
      <c r="QWA674" s="7"/>
      <c r="QWB674" s="7"/>
      <c r="QWC674" s="7"/>
      <c r="QWD674" s="7"/>
      <c r="QWE674" s="7"/>
      <c r="QWF674" s="7"/>
      <c r="QWG674" s="7"/>
      <c r="QWH674" s="7"/>
      <c r="QWI674" s="7"/>
      <c r="QWJ674" s="7"/>
      <c r="QWK674" s="7"/>
      <c r="QWL674" s="7"/>
      <c r="QWM674" s="7"/>
      <c r="QWN674" s="7"/>
      <c r="QWO674" s="7"/>
      <c r="QWP674" s="7"/>
      <c r="QWQ674" s="7"/>
      <c r="QWR674" s="7"/>
      <c r="QWS674" s="7"/>
      <c r="QWT674" s="7"/>
      <c r="QWU674" s="7"/>
      <c r="QWV674" s="7"/>
      <c r="QWW674" s="7"/>
      <c r="QWX674" s="7"/>
      <c r="QWY674" s="7"/>
      <c r="QWZ674" s="7"/>
      <c r="QXA674" s="7"/>
      <c r="QXB674" s="7"/>
      <c r="QXC674" s="7"/>
      <c r="QXD674" s="7"/>
      <c r="QXE674" s="7"/>
      <c r="QXF674" s="7"/>
      <c r="QXG674" s="7"/>
      <c r="QXH674" s="7"/>
      <c r="QXI674" s="7"/>
      <c r="QXJ674" s="7"/>
      <c r="QXK674" s="7"/>
      <c r="QXL674" s="7"/>
      <c r="QXM674" s="7"/>
      <c r="QXN674" s="7"/>
      <c r="QXO674" s="7"/>
      <c r="QXP674" s="7"/>
      <c r="QXQ674" s="7"/>
      <c r="QXR674" s="7"/>
      <c r="QXS674" s="7"/>
      <c r="QXT674" s="7"/>
      <c r="QXU674" s="7"/>
      <c r="QXV674" s="7"/>
      <c r="QXW674" s="7"/>
      <c r="QXX674" s="7"/>
      <c r="QXY674" s="7"/>
      <c r="QXZ674" s="7"/>
      <c r="QYA674" s="7"/>
      <c r="QYB674" s="7"/>
      <c r="QYC674" s="7"/>
      <c r="QYD674" s="7"/>
      <c r="QYE674" s="7"/>
      <c r="QYF674" s="7"/>
      <c r="QYG674" s="7"/>
      <c r="QYH674" s="7"/>
      <c r="QYI674" s="7"/>
      <c r="QYJ674" s="7"/>
      <c r="QYK674" s="7"/>
      <c r="QYL674" s="7"/>
      <c r="QYM674" s="7"/>
      <c r="QYN674" s="7"/>
      <c r="QYO674" s="7"/>
      <c r="QYP674" s="7"/>
      <c r="QYQ674" s="7"/>
      <c r="QYR674" s="7"/>
      <c r="QYS674" s="7"/>
      <c r="QYT674" s="7"/>
      <c r="QYU674" s="7"/>
      <c r="QYV674" s="7"/>
      <c r="QYW674" s="7"/>
      <c r="QYX674" s="7"/>
      <c r="QYY674" s="7"/>
      <c r="QYZ674" s="7"/>
      <c r="QZA674" s="7"/>
      <c r="QZB674" s="7"/>
      <c r="QZC674" s="7"/>
      <c r="QZD674" s="7"/>
      <c r="QZE674" s="7"/>
      <c r="QZF674" s="7"/>
      <c r="QZG674" s="7"/>
      <c r="QZH674" s="7"/>
      <c r="QZI674" s="7"/>
      <c r="QZJ674" s="7"/>
      <c r="QZK674" s="7"/>
      <c r="QZL674" s="7"/>
      <c r="QZM674" s="7"/>
      <c r="QZN674" s="7"/>
      <c r="QZO674" s="7"/>
      <c r="QZP674" s="7"/>
      <c r="QZQ674" s="7"/>
      <c r="QZR674" s="7"/>
      <c r="QZS674" s="7"/>
      <c r="QZT674" s="7"/>
      <c r="QZU674" s="7"/>
      <c r="QZV674" s="7"/>
      <c r="QZW674" s="7"/>
      <c r="QZX674" s="7"/>
      <c r="QZY674" s="7"/>
      <c r="QZZ674" s="7"/>
      <c r="RAA674" s="7"/>
      <c r="RAB674" s="7"/>
      <c r="RAC674" s="7"/>
      <c r="RAD674" s="7"/>
      <c r="RAE674" s="7"/>
      <c r="RAF674" s="7"/>
      <c r="RAG674" s="7"/>
      <c r="RAH674" s="7"/>
      <c r="RAI674" s="7"/>
      <c r="RAJ674" s="7"/>
      <c r="RAK674" s="7"/>
      <c r="RAL674" s="7"/>
      <c r="RAM674" s="7"/>
      <c r="RAN674" s="7"/>
      <c r="RAO674" s="7"/>
      <c r="RAP674" s="7"/>
      <c r="RAQ674" s="7"/>
      <c r="RAR674" s="7"/>
      <c r="RAS674" s="7"/>
      <c r="RAT674" s="7"/>
      <c r="RAU674" s="7"/>
      <c r="RAV674" s="7"/>
      <c r="RAW674" s="7"/>
      <c r="RAX674" s="7"/>
      <c r="RAY674" s="7"/>
      <c r="RAZ674" s="7"/>
      <c r="RBA674" s="7"/>
      <c r="RBB674" s="7"/>
      <c r="RBC674" s="7"/>
      <c r="RBD674" s="7"/>
      <c r="RBE674" s="7"/>
      <c r="RBF674" s="7"/>
      <c r="RBG674" s="7"/>
      <c r="RBH674" s="7"/>
      <c r="RBI674" s="7"/>
      <c r="RBJ674" s="7"/>
      <c r="RBK674" s="7"/>
      <c r="RBL674" s="7"/>
      <c r="RBM674" s="7"/>
      <c r="RBN674" s="7"/>
      <c r="RBO674" s="7"/>
      <c r="RBP674" s="7"/>
      <c r="RBQ674" s="7"/>
      <c r="RBR674" s="7"/>
      <c r="RBS674" s="7"/>
      <c r="RBT674" s="7"/>
      <c r="RBU674" s="7"/>
      <c r="RBV674" s="7"/>
      <c r="RBW674" s="7"/>
      <c r="RBX674" s="7"/>
      <c r="RBY674" s="7"/>
      <c r="RBZ674" s="7"/>
      <c r="RCA674" s="7"/>
      <c r="RCB674" s="7"/>
      <c r="RCC674" s="7"/>
      <c r="RCD674" s="7"/>
      <c r="RCE674" s="7"/>
      <c r="RCF674" s="7"/>
      <c r="RCG674" s="7"/>
      <c r="RCH674" s="7"/>
      <c r="RCI674" s="7"/>
      <c r="RCJ674" s="7"/>
      <c r="RCK674" s="7"/>
      <c r="RCL674" s="7"/>
      <c r="RCM674" s="7"/>
      <c r="RCN674" s="7"/>
      <c r="RCO674" s="7"/>
      <c r="RCP674" s="7"/>
      <c r="RCQ674" s="7"/>
      <c r="RCR674" s="7"/>
      <c r="RCS674" s="7"/>
      <c r="RCT674" s="7"/>
      <c r="RCU674" s="7"/>
      <c r="RCV674" s="7"/>
      <c r="RCW674" s="7"/>
      <c r="RCX674" s="7"/>
      <c r="RCY674" s="7"/>
      <c r="RCZ674" s="7"/>
      <c r="RDA674" s="7"/>
      <c r="RDB674" s="7"/>
      <c r="RDC674" s="7"/>
      <c r="RDD674" s="7"/>
      <c r="RDE674" s="7"/>
      <c r="RDF674" s="7"/>
      <c r="RDG674" s="7"/>
      <c r="RDH674" s="7"/>
      <c r="RDI674" s="7"/>
      <c r="RDJ674" s="7"/>
      <c r="RDK674" s="7"/>
      <c r="RDL674" s="7"/>
      <c r="RDM674" s="7"/>
      <c r="RDN674" s="7"/>
      <c r="RDO674" s="7"/>
      <c r="RDP674" s="7"/>
      <c r="RDQ674" s="7"/>
      <c r="RDR674" s="7"/>
      <c r="RDS674" s="7"/>
      <c r="RDT674" s="7"/>
      <c r="RDU674" s="7"/>
      <c r="RDV674" s="7"/>
      <c r="RDW674" s="7"/>
      <c r="RDX674" s="7"/>
      <c r="RDY674" s="7"/>
      <c r="RDZ674" s="7"/>
      <c r="REA674" s="7"/>
      <c r="REB674" s="7"/>
      <c r="REC674" s="7"/>
      <c r="RED674" s="7"/>
      <c r="REE674" s="7"/>
      <c r="REF674" s="7"/>
      <c r="REG674" s="7"/>
      <c r="REH674" s="7"/>
      <c r="REI674" s="7"/>
      <c r="REJ674" s="7"/>
      <c r="REK674" s="7"/>
      <c r="REL674" s="7"/>
      <c r="REM674" s="7"/>
      <c r="REN674" s="7"/>
      <c r="REO674" s="7"/>
      <c r="REP674" s="7"/>
      <c r="REQ674" s="7"/>
      <c r="RER674" s="7"/>
      <c r="RES674" s="7"/>
      <c r="RET674" s="7"/>
      <c r="REU674" s="7"/>
      <c r="REV674" s="7"/>
      <c r="REW674" s="7"/>
      <c r="REX674" s="7"/>
      <c r="REY674" s="7"/>
      <c r="REZ674" s="7"/>
      <c r="RFA674" s="7"/>
      <c r="RFB674" s="7"/>
      <c r="RFC674" s="7"/>
      <c r="RFD674" s="7"/>
      <c r="RFE674" s="7"/>
      <c r="RFF674" s="7"/>
      <c r="RFG674" s="7"/>
      <c r="RFH674" s="7"/>
      <c r="RFI674" s="7"/>
      <c r="RFJ674" s="7"/>
      <c r="RFK674" s="7"/>
      <c r="RFL674" s="7"/>
      <c r="RFM674" s="7"/>
      <c r="RFN674" s="7"/>
      <c r="RFO674" s="7"/>
      <c r="RFP674" s="7"/>
      <c r="RFQ674" s="7"/>
      <c r="RFR674" s="7"/>
      <c r="RFS674" s="7"/>
      <c r="RFT674" s="7"/>
      <c r="RFU674" s="7"/>
      <c r="RFV674" s="7"/>
      <c r="RFW674" s="7"/>
      <c r="RFX674" s="7"/>
      <c r="RFY674" s="7"/>
      <c r="RFZ674" s="7"/>
      <c r="RGA674" s="7"/>
      <c r="RGB674" s="7"/>
      <c r="RGC674" s="7"/>
      <c r="RGD674" s="7"/>
      <c r="RGE674" s="7"/>
      <c r="RGF674" s="7"/>
      <c r="RGG674" s="7"/>
      <c r="RGH674" s="7"/>
      <c r="RGI674" s="7"/>
      <c r="RGJ674" s="7"/>
      <c r="RGK674" s="7"/>
      <c r="RGL674" s="7"/>
      <c r="RGM674" s="7"/>
      <c r="RGN674" s="7"/>
      <c r="RGO674" s="7"/>
      <c r="RGP674" s="7"/>
      <c r="RGQ674" s="7"/>
      <c r="RGR674" s="7"/>
      <c r="RGS674" s="7"/>
      <c r="RGT674" s="7"/>
      <c r="RGU674" s="7"/>
      <c r="RGV674" s="7"/>
      <c r="RGW674" s="7"/>
      <c r="RGX674" s="7"/>
      <c r="RGY674" s="7"/>
      <c r="RGZ674" s="7"/>
      <c r="RHA674" s="7"/>
      <c r="RHB674" s="7"/>
      <c r="RHC674" s="7"/>
      <c r="RHD674" s="7"/>
      <c r="RHE674" s="7"/>
      <c r="RHF674" s="7"/>
      <c r="RHG674" s="7"/>
      <c r="RHH674" s="7"/>
      <c r="RHI674" s="7"/>
      <c r="RHJ674" s="7"/>
      <c r="RHK674" s="7"/>
      <c r="RHL674" s="7"/>
      <c r="RHM674" s="7"/>
      <c r="RHN674" s="7"/>
      <c r="RHO674" s="7"/>
      <c r="RHP674" s="7"/>
      <c r="RHQ674" s="7"/>
      <c r="RHR674" s="7"/>
      <c r="RHS674" s="7"/>
      <c r="RHT674" s="7"/>
      <c r="RHU674" s="7"/>
      <c r="RHV674" s="7"/>
      <c r="RHW674" s="7"/>
      <c r="RHX674" s="7"/>
      <c r="RHY674" s="7"/>
      <c r="RHZ674" s="7"/>
      <c r="RIA674" s="7"/>
      <c r="RIB674" s="7"/>
      <c r="RIC674" s="7"/>
      <c r="RID674" s="7"/>
      <c r="RIE674" s="7"/>
      <c r="RIF674" s="7"/>
      <c r="RIG674" s="7"/>
      <c r="RIH674" s="7"/>
      <c r="RII674" s="7"/>
      <c r="RIJ674" s="7"/>
      <c r="RIK674" s="7"/>
      <c r="RIL674" s="7"/>
      <c r="RIM674" s="7"/>
      <c r="RIN674" s="7"/>
      <c r="RIO674" s="7"/>
      <c r="RIP674" s="7"/>
      <c r="RIQ674" s="7"/>
      <c r="RIR674" s="7"/>
      <c r="RIS674" s="7"/>
      <c r="RIT674" s="7"/>
      <c r="RIU674" s="7"/>
      <c r="RIV674" s="7"/>
      <c r="RIW674" s="7"/>
      <c r="RIX674" s="7"/>
      <c r="RIY674" s="7"/>
      <c r="RIZ674" s="7"/>
      <c r="RJA674" s="7"/>
      <c r="RJB674" s="7"/>
      <c r="RJC674" s="7"/>
      <c r="RJD674" s="7"/>
      <c r="RJE674" s="7"/>
      <c r="RJF674" s="7"/>
      <c r="RJG674" s="7"/>
      <c r="RJH674" s="7"/>
      <c r="RJI674" s="7"/>
      <c r="RJJ674" s="7"/>
      <c r="RJK674" s="7"/>
      <c r="RJL674" s="7"/>
      <c r="RJM674" s="7"/>
      <c r="RJN674" s="7"/>
      <c r="RJO674" s="7"/>
      <c r="RJP674" s="7"/>
      <c r="RJQ674" s="7"/>
      <c r="RJR674" s="7"/>
      <c r="RJS674" s="7"/>
      <c r="RJT674" s="7"/>
      <c r="RJU674" s="7"/>
      <c r="RJV674" s="7"/>
      <c r="RJW674" s="7"/>
      <c r="RJX674" s="7"/>
      <c r="RJY674" s="7"/>
      <c r="RJZ674" s="7"/>
      <c r="RKA674" s="7"/>
      <c r="RKB674" s="7"/>
      <c r="RKC674" s="7"/>
      <c r="RKD674" s="7"/>
      <c r="RKE674" s="7"/>
      <c r="RKF674" s="7"/>
      <c r="RKG674" s="7"/>
      <c r="RKH674" s="7"/>
      <c r="RKI674" s="7"/>
      <c r="RKJ674" s="7"/>
      <c r="RKK674" s="7"/>
      <c r="RKL674" s="7"/>
      <c r="RKM674" s="7"/>
      <c r="RKN674" s="7"/>
      <c r="RKO674" s="7"/>
      <c r="RKP674" s="7"/>
      <c r="RKQ674" s="7"/>
      <c r="RKR674" s="7"/>
      <c r="RKS674" s="7"/>
      <c r="RKT674" s="7"/>
      <c r="RKU674" s="7"/>
      <c r="RKV674" s="7"/>
      <c r="RKW674" s="7"/>
      <c r="RKX674" s="7"/>
      <c r="RKY674" s="7"/>
      <c r="RKZ674" s="7"/>
      <c r="RLA674" s="7"/>
      <c r="RLB674" s="7"/>
      <c r="RLC674" s="7"/>
      <c r="RLD674" s="7"/>
      <c r="RLE674" s="7"/>
      <c r="RLF674" s="7"/>
      <c r="RLG674" s="7"/>
      <c r="RLH674" s="7"/>
      <c r="RLI674" s="7"/>
      <c r="RLJ674" s="7"/>
      <c r="RLK674" s="7"/>
      <c r="RLL674" s="7"/>
      <c r="RLM674" s="7"/>
      <c r="RLN674" s="7"/>
      <c r="RLO674" s="7"/>
      <c r="RLP674" s="7"/>
      <c r="RLQ674" s="7"/>
      <c r="RLR674" s="7"/>
      <c r="RLS674" s="7"/>
      <c r="RLT674" s="7"/>
      <c r="RLU674" s="7"/>
      <c r="RLV674" s="7"/>
      <c r="RLW674" s="7"/>
      <c r="RLX674" s="7"/>
      <c r="RLY674" s="7"/>
      <c r="RLZ674" s="7"/>
      <c r="RMA674" s="7"/>
      <c r="RMB674" s="7"/>
      <c r="RMC674" s="7"/>
      <c r="RMD674" s="7"/>
      <c r="RME674" s="7"/>
      <c r="RMF674" s="7"/>
      <c r="RMG674" s="7"/>
      <c r="RMH674" s="7"/>
      <c r="RMI674" s="7"/>
      <c r="RMJ674" s="7"/>
      <c r="RMK674" s="7"/>
      <c r="RML674" s="7"/>
      <c r="RMM674" s="7"/>
      <c r="RMN674" s="7"/>
      <c r="RMO674" s="7"/>
      <c r="RMP674" s="7"/>
      <c r="RMQ674" s="7"/>
      <c r="RMR674" s="7"/>
      <c r="RMS674" s="7"/>
      <c r="RMT674" s="7"/>
      <c r="RMU674" s="7"/>
      <c r="RMV674" s="7"/>
      <c r="RMW674" s="7"/>
      <c r="RMX674" s="7"/>
      <c r="RMY674" s="7"/>
      <c r="RMZ674" s="7"/>
      <c r="RNA674" s="7"/>
      <c r="RNB674" s="7"/>
      <c r="RNC674" s="7"/>
      <c r="RND674" s="7"/>
      <c r="RNE674" s="7"/>
      <c r="RNF674" s="7"/>
      <c r="RNG674" s="7"/>
      <c r="RNH674" s="7"/>
      <c r="RNI674" s="7"/>
      <c r="RNJ674" s="7"/>
      <c r="RNK674" s="7"/>
      <c r="RNL674" s="7"/>
      <c r="RNM674" s="7"/>
      <c r="RNN674" s="7"/>
      <c r="RNO674" s="7"/>
      <c r="RNP674" s="7"/>
      <c r="RNQ674" s="7"/>
      <c r="RNR674" s="7"/>
      <c r="RNS674" s="7"/>
      <c r="RNT674" s="7"/>
      <c r="RNU674" s="7"/>
      <c r="RNV674" s="7"/>
      <c r="RNW674" s="7"/>
      <c r="RNX674" s="7"/>
      <c r="RNY674" s="7"/>
      <c r="RNZ674" s="7"/>
      <c r="ROA674" s="7"/>
      <c r="ROB674" s="7"/>
      <c r="ROC674" s="7"/>
      <c r="ROD674" s="7"/>
      <c r="ROE674" s="7"/>
      <c r="ROF674" s="7"/>
      <c r="ROG674" s="7"/>
      <c r="ROH674" s="7"/>
      <c r="ROI674" s="7"/>
      <c r="ROJ674" s="7"/>
      <c r="ROK674" s="7"/>
      <c r="ROL674" s="7"/>
      <c r="ROM674" s="7"/>
      <c r="RON674" s="7"/>
      <c r="ROO674" s="7"/>
      <c r="ROP674" s="7"/>
      <c r="ROQ674" s="7"/>
      <c r="ROR674" s="7"/>
      <c r="ROS674" s="7"/>
      <c r="ROT674" s="7"/>
      <c r="ROU674" s="7"/>
      <c r="ROV674" s="7"/>
      <c r="ROW674" s="7"/>
      <c r="ROX674" s="7"/>
      <c r="ROY674" s="7"/>
      <c r="ROZ674" s="7"/>
      <c r="RPA674" s="7"/>
      <c r="RPB674" s="7"/>
      <c r="RPC674" s="7"/>
      <c r="RPD674" s="7"/>
      <c r="RPE674" s="7"/>
      <c r="RPF674" s="7"/>
      <c r="RPG674" s="7"/>
      <c r="RPH674" s="7"/>
      <c r="RPI674" s="7"/>
      <c r="RPJ674" s="7"/>
      <c r="RPK674" s="7"/>
      <c r="RPL674" s="7"/>
      <c r="RPM674" s="7"/>
      <c r="RPN674" s="7"/>
      <c r="RPO674" s="7"/>
      <c r="RPP674" s="7"/>
      <c r="RPQ674" s="7"/>
      <c r="RPR674" s="7"/>
      <c r="RPS674" s="7"/>
      <c r="RPT674" s="7"/>
      <c r="RPU674" s="7"/>
      <c r="RPV674" s="7"/>
      <c r="RPW674" s="7"/>
      <c r="RPX674" s="7"/>
      <c r="RPY674" s="7"/>
      <c r="RPZ674" s="7"/>
      <c r="RQA674" s="7"/>
      <c r="RQB674" s="7"/>
      <c r="RQC674" s="7"/>
      <c r="RQD674" s="7"/>
      <c r="RQE674" s="7"/>
      <c r="RQF674" s="7"/>
      <c r="RQG674" s="7"/>
      <c r="RQH674" s="7"/>
      <c r="RQI674" s="7"/>
      <c r="RQJ674" s="7"/>
      <c r="RQK674" s="7"/>
      <c r="RQL674" s="7"/>
      <c r="RQM674" s="7"/>
      <c r="RQN674" s="7"/>
      <c r="RQO674" s="7"/>
      <c r="RQP674" s="7"/>
      <c r="RQQ674" s="7"/>
      <c r="RQR674" s="7"/>
      <c r="RQS674" s="7"/>
      <c r="RQT674" s="7"/>
      <c r="RQU674" s="7"/>
      <c r="RQV674" s="7"/>
      <c r="RQW674" s="7"/>
      <c r="RQX674" s="7"/>
      <c r="RQY674" s="7"/>
      <c r="RQZ674" s="7"/>
      <c r="RRA674" s="7"/>
      <c r="RRB674" s="7"/>
      <c r="RRC674" s="7"/>
      <c r="RRD674" s="7"/>
      <c r="RRE674" s="7"/>
      <c r="RRF674" s="7"/>
      <c r="RRG674" s="7"/>
      <c r="RRH674" s="7"/>
      <c r="RRI674" s="7"/>
      <c r="RRJ674" s="7"/>
      <c r="RRK674" s="7"/>
      <c r="RRL674" s="7"/>
      <c r="RRM674" s="7"/>
      <c r="RRN674" s="7"/>
      <c r="RRO674" s="7"/>
      <c r="RRP674" s="7"/>
      <c r="RRQ674" s="7"/>
      <c r="RRR674" s="7"/>
      <c r="RRS674" s="7"/>
      <c r="RRT674" s="7"/>
      <c r="RRU674" s="7"/>
      <c r="RRV674" s="7"/>
      <c r="RRW674" s="7"/>
      <c r="RRX674" s="7"/>
      <c r="RRY674" s="7"/>
      <c r="RRZ674" s="7"/>
      <c r="RSA674" s="7"/>
      <c r="RSB674" s="7"/>
      <c r="RSC674" s="7"/>
      <c r="RSD674" s="7"/>
      <c r="RSE674" s="7"/>
      <c r="RSF674" s="7"/>
      <c r="RSG674" s="7"/>
      <c r="RSH674" s="7"/>
      <c r="RSI674" s="7"/>
      <c r="RSJ674" s="7"/>
      <c r="RSK674" s="7"/>
      <c r="RSL674" s="7"/>
      <c r="RSM674" s="7"/>
      <c r="RSN674" s="7"/>
      <c r="RSO674" s="7"/>
      <c r="RSP674" s="7"/>
      <c r="RSQ674" s="7"/>
      <c r="RSR674" s="7"/>
      <c r="RSS674" s="7"/>
      <c r="RST674" s="7"/>
      <c r="RSU674" s="7"/>
      <c r="RSV674" s="7"/>
      <c r="RSW674" s="7"/>
      <c r="RSX674" s="7"/>
      <c r="RSY674" s="7"/>
      <c r="RSZ674" s="7"/>
      <c r="RTA674" s="7"/>
      <c r="RTB674" s="7"/>
      <c r="RTC674" s="7"/>
      <c r="RTD674" s="7"/>
      <c r="RTE674" s="7"/>
      <c r="RTF674" s="7"/>
      <c r="RTG674" s="7"/>
      <c r="RTH674" s="7"/>
      <c r="RTI674" s="7"/>
      <c r="RTJ674" s="7"/>
      <c r="RTK674" s="7"/>
      <c r="RTL674" s="7"/>
      <c r="RTM674" s="7"/>
      <c r="RTN674" s="7"/>
      <c r="RTO674" s="7"/>
      <c r="RTP674" s="7"/>
      <c r="RTQ674" s="7"/>
      <c r="RTR674" s="7"/>
      <c r="RTS674" s="7"/>
      <c r="RTT674" s="7"/>
      <c r="RTU674" s="7"/>
      <c r="RTV674" s="7"/>
      <c r="RTW674" s="7"/>
      <c r="RTX674" s="7"/>
      <c r="RTY674" s="7"/>
      <c r="RTZ674" s="7"/>
      <c r="RUA674" s="7"/>
      <c r="RUB674" s="7"/>
      <c r="RUC674" s="7"/>
      <c r="RUD674" s="7"/>
      <c r="RUE674" s="7"/>
      <c r="RUF674" s="7"/>
      <c r="RUG674" s="7"/>
      <c r="RUH674" s="7"/>
      <c r="RUI674" s="7"/>
      <c r="RUJ674" s="7"/>
      <c r="RUK674" s="7"/>
      <c r="RUL674" s="7"/>
      <c r="RUM674" s="7"/>
      <c r="RUN674" s="7"/>
      <c r="RUO674" s="7"/>
      <c r="RUP674" s="7"/>
      <c r="RUQ674" s="7"/>
      <c r="RUR674" s="7"/>
      <c r="RUS674" s="7"/>
      <c r="RUT674" s="7"/>
      <c r="RUU674" s="7"/>
      <c r="RUV674" s="7"/>
      <c r="RUW674" s="7"/>
      <c r="RUX674" s="7"/>
      <c r="RUY674" s="7"/>
      <c r="RUZ674" s="7"/>
      <c r="RVA674" s="7"/>
      <c r="RVB674" s="7"/>
      <c r="RVC674" s="7"/>
      <c r="RVD674" s="7"/>
      <c r="RVE674" s="7"/>
      <c r="RVF674" s="7"/>
      <c r="RVG674" s="7"/>
      <c r="RVH674" s="7"/>
      <c r="RVI674" s="7"/>
      <c r="RVJ674" s="7"/>
      <c r="RVK674" s="7"/>
      <c r="RVL674" s="7"/>
      <c r="RVM674" s="7"/>
      <c r="RVN674" s="7"/>
      <c r="RVO674" s="7"/>
      <c r="RVP674" s="7"/>
      <c r="RVQ674" s="7"/>
      <c r="RVR674" s="7"/>
      <c r="RVS674" s="7"/>
      <c r="RVT674" s="7"/>
      <c r="RVU674" s="7"/>
      <c r="RVV674" s="7"/>
      <c r="RVW674" s="7"/>
      <c r="RVX674" s="7"/>
      <c r="RVY674" s="7"/>
      <c r="RVZ674" s="7"/>
      <c r="RWA674" s="7"/>
      <c r="RWB674" s="7"/>
      <c r="RWC674" s="7"/>
      <c r="RWD674" s="7"/>
      <c r="RWE674" s="7"/>
      <c r="RWF674" s="7"/>
      <c r="RWG674" s="7"/>
      <c r="RWH674" s="7"/>
      <c r="RWI674" s="7"/>
      <c r="RWJ674" s="7"/>
      <c r="RWK674" s="7"/>
      <c r="RWL674" s="7"/>
      <c r="RWM674" s="7"/>
      <c r="RWN674" s="7"/>
      <c r="RWO674" s="7"/>
      <c r="RWP674" s="7"/>
      <c r="RWQ674" s="7"/>
      <c r="RWR674" s="7"/>
      <c r="RWS674" s="7"/>
      <c r="RWT674" s="7"/>
      <c r="RWU674" s="7"/>
      <c r="RWV674" s="7"/>
      <c r="RWW674" s="7"/>
      <c r="RWX674" s="7"/>
      <c r="RWY674" s="7"/>
      <c r="RWZ674" s="7"/>
      <c r="RXA674" s="7"/>
      <c r="RXB674" s="7"/>
      <c r="RXC674" s="7"/>
      <c r="RXD674" s="7"/>
      <c r="RXE674" s="7"/>
      <c r="RXF674" s="7"/>
      <c r="RXG674" s="7"/>
      <c r="RXH674" s="7"/>
      <c r="RXI674" s="7"/>
      <c r="RXJ674" s="7"/>
      <c r="RXK674" s="7"/>
      <c r="RXL674" s="7"/>
      <c r="RXM674" s="7"/>
      <c r="RXN674" s="7"/>
      <c r="RXO674" s="7"/>
      <c r="RXP674" s="7"/>
      <c r="RXQ674" s="7"/>
      <c r="RXR674" s="7"/>
      <c r="RXS674" s="7"/>
      <c r="RXT674" s="7"/>
      <c r="RXU674" s="7"/>
      <c r="RXV674" s="7"/>
      <c r="RXW674" s="7"/>
      <c r="RXX674" s="7"/>
      <c r="RXY674" s="7"/>
      <c r="RXZ674" s="7"/>
      <c r="RYA674" s="7"/>
      <c r="RYB674" s="7"/>
      <c r="RYC674" s="7"/>
      <c r="RYD674" s="7"/>
      <c r="RYE674" s="7"/>
      <c r="RYF674" s="7"/>
      <c r="RYG674" s="7"/>
      <c r="RYH674" s="7"/>
      <c r="RYI674" s="7"/>
      <c r="RYJ674" s="7"/>
      <c r="RYK674" s="7"/>
      <c r="RYL674" s="7"/>
      <c r="RYM674" s="7"/>
      <c r="RYN674" s="7"/>
      <c r="RYO674" s="7"/>
      <c r="RYP674" s="7"/>
      <c r="RYQ674" s="7"/>
      <c r="RYR674" s="7"/>
      <c r="RYS674" s="7"/>
      <c r="RYT674" s="7"/>
      <c r="RYU674" s="7"/>
      <c r="RYV674" s="7"/>
      <c r="RYW674" s="7"/>
      <c r="RYX674" s="7"/>
      <c r="RYY674" s="7"/>
      <c r="RYZ674" s="7"/>
      <c r="RZA674" s="7"/>
      <c r="RZB674" s="7"/>
      <c r="RZC674" s="7"/>
      <c r="RZD674" s="7"/>
      <c r="RZE674" s="7"/>
      <c r="RZF674" s="7"/>
      <c r="RZG674" s="7"/>
      <c r="RZH674" s="7"/>
      <c r="RZI674" s="7"/>
      <c r="RZJ674" s="7"/>
      <c r="RZK674" s="7"/>
      <c r="RZL674" s="7"/>
      <c r="RZM674" s="7"/>
      <c r="RZN674" s="7"/>
      <c r="RZO674" s="7"/>
      <c r="RZP674" s="7"/>
      <c r="RZQ674" s="7"/>
      <c r="RZR674" s="7"/>
      <c r="RZS674" s="7"/>
      <c r="RZT674" s="7"/>
      <c r="RZU674" s="7"/>
      <c r="RZV674" s="7"/>
      <c r="RZW674" s="7"/>
      <c r="RZX674" s="7"/>
      <c r="RZY674" s="7"/>
      <c r="RZZ674" s="7"/>
      <c r="SAA674" s="7"/>
      <c r="SAB674" s="7"/>
      <c r="SAC674" s="7"/>
      <c r="SAD674" s="7"/>
      <c r="SAE674" s="7"/>
      <c r="SAF674" s="7"/>
      <c r="SAG674" s="7"/>
      <c r="SAH674" s="7"/>
      <c r="SAI674" s="7"/>
      <c r="SAJ674" s="7"/>
      <c r="SAK674" s="7"/>
      <c r="SAL674" s="7"/>
      <c r="SAM674" s="7"/>
      <c r="SAN674" s="7"/>
      <c r="SAO674" s="7"/>
      <c r="SAP674" s="7"/>
      <c r="SAQ674" s="7"/>
      <c r="SAR674" s="7"/>
      <c r="SAS674" s="7"/>
      <c r="SAT674" s="7"/>
      <c r="SAU674" s="7"/>
      <c r="SAV674" s="7"/>
      <c r="SAW674" s="7"/>
      <c r="SAX674" s="7"/>
      <c r="SAY674" s="7"/>
      <c r="SAZ674" s="7"/>
      <c r="SBA674" s="7"/>
      <c r="SBB674" s="7"/>
      <c r="SBC674" s="7"/>
      <c r="SBD674" s="7"/>
      <c r="SBE674" s="7"/>
      <c r="SBF674" s="7"/>
      <c r="SBG674" s="7"/>
      <c r="SBH674" s="7"/>
      <c r="SBI674" s="7"/>
      <c r="SBJ674" s="7"/>
      <c r="SBK674" s="7"/>
      <c r="SBL674" s="7"/>
      <c r="SBM674" s="7"/>
      <c r="SBN674" s="7"/>
      <c r="SBO674" s="7"/>
      <c r="SBP674" s="7"/>
      <c r="SBQ674" s="7"/>
      <c r="SBR674" s="7"/>
      <c r="SBS674" s="7"/>
      <c r="SBT674" s="7"/>
      <c r="SBU674" s="7"/>
      <c r="SBV674" s="7"/>
      <c r="SBW674" s="7"/>
      <c r="SBX674" s="7"/>
      <c r="SBY674" s="7"/>
      <c r="SBZ674" s="7"/>
      <c r="SCA674" s="7"/>
      <c r="SCB674" s="7"/>
      <c r="SCC674" s="7"/>
      <c r="SCD674" s="7"/>
      <c r="SCE674" s="7"/>
      <c r="SCF674" s="7"/>
      <c r="SCG674" s="7"/>
      <c r="SCH674" s="7"/>
      <c r="SCI674" s="7"/>
      <c r="SCJ674" s="7"/>
      <c r="SCK674" s="7"/>
      <c r="SCL674" s="7"/>
      <c r="SCM674" s="7"/>
      <c r="SCN674" s="7"/>
      <c r="SCO674" s="7"/>
      <c r="SCP674" s="7"/>
      <c r="SCQ674" s="7"/>
      <c r="SCR674" s="7"/>
      <c r="SCS674" s="7"/>
      <c r="SCT674" s="7"/>
      <c r="SCU674" s="7"/>
      <c r="SCV674" s="7"/>
      <c r="SCW674" s="7"/>
      <c r="SCX674" s="7"/>
      <c r="SCY674" s="7"/>
      <c r="SCZ674" s="7"/>
      <c r="SDA674" s="7"/>
      <c r="SDB674" s="7"/>
      <c r="SDC674" s="7"/>
      <c r="SDD674" s="7"/>
      <c r="SDE674" s="7"/>
      <c r="SDF674" s="7"/>
      <c r="SDG674" s="7"/>
      <c r="SDH674" s="7"/>
      <c r="SDI674" s="7"/>
      <c r="SDJ674" s="7"/>
      <c r="SDK674" s="7"/>
      <c r="SDL674" s="7"/>
      <c r="SDM674" s="7"/>
      <c r="SDN674" s="7"/>
      <c r="SDO674" s="7"/>
      <c r="SDP674" s="7"/>
      <c r="SDQ674" s="7"/>
      <c r="SDR674" s="7"/>
      <c r="SDS674" s="7"/>
      <c r="SDT674" s="7"/>
      <c r="SDU674" s="7"/>
      <c r="SDV674" s="7"/>
      <c r="SDW674" s="7"/>
      <c r="SDX674" s="7"/>
      <c r="SDY674" s="7"/>
      <c r="SDZ674" s="7"/>
      <c r="SEA674" s="7"/>
      <c r="SEB674" s="7"/>
      <c r="SEC674" s="7"/>
      <c r="SED674" s="7"/>
      <c r="SEE674" s="7"/>
      <c r="SEF674" s="7"/>
      <c r="SEG674" s="7"/>
      <c r="SEH674" s="7"/>
      <c r="SEI674" s="7"/>
      <c r="SEJ674" s="7"/>
      <c r="SEK674" s="7"/>
      <c r="SEL674" s="7"/>
      <c r="SEM674" s="7"/>
      <c r="SEN674" s="7"/>
      <c r="SEO674" s="7"/>
      <c r="SEP674" s="7"/>
      <c r="SEQ674" s="7"/>
      <c r="SER674" s="7"/>
      <c r="SES674" s="7"/>
      <c r="SET674" s="7"/>
      <c r="SEU674" s="7"/>
      <c r="SEV674" s="7"/>
      <c r="SEW674" s="7"/>
      <c r="SEX674" s="7"/>
      <c r="SEY674" s="7"/>
      <c r="SEZ674" s="7"/>
      <c r="SFA674" s="7"/>
      <c r="SFB674" s="7"/>
      <c r="SFC674" s="7"/>
      <c r="SFD674" s="7"/>
      <c r="SFE674" s="7"/>
      <c r="SFF674" s="7"/>
      <c r="SFG674" s="7"/>
      <c r="SFH674" s="7"/>
      <c r="SFI674" s="7"/>
      <c r="SFJ674" s="7"/>
      <c r="SFK674" s="7"/>
      <c r="SFL674" s="7"/>
      <c r="SFM674" s="7"/>
      <c r="SFN674" s="7"/>
      <c r="SFO674" s="7"/>
      <c r="SFP674" s="7"/>
      <c r="SFQ674" s="7"/>
      <c r="SFR674" s="7"/>
      <c r="SFS674" s="7"/>
      <c r="SFT674" s="7"/>
      <c r="SFU674" s="7"/>
      <c r="SFV674" s="7"/>
      <c r="SFW674" s="7"/>
      <c r="SFX674" s="7"/>
      <c r="SFY674" s="7"/>
      <c r="SFZ674" s="7"/>
      <c r="SGA674" s="7"/>
      <c r="SGB674" s="7"/>
      <c r="SGC674" s="7"/>
      <c r="SGD674" s="7"/>
      <c r="SGE674" s="7"/>
      <c r="SGF674" s="7"/>
      <c r="SGG674" s="7"/>
      <c r="SGH674" s="7"/>
      <c r="SGI674" s="7"/>
      <c r="SGJ674" s="7"/>
      <c r="SGK674" s="7"/>
      <c r="SGL674" s="7"/>
      <c r="SGM674" s="7"/>
      <c r="SGN674" s="7"/>
      <c r="SGO674" s="7"/>
      <c r="SGP674" s="7"/>
      <c r="SGQ674" s="7"/>
      <c r="SGR674" s="7"/>
      <c r="SGS674" s="7"/>
      <c r="SGT674" s="7"/>
      <c r="SGU674" s="7"/>
      <c r="SGV674" s="7"/>
      <c r="SGW674" s="7"/>
      <c r="SGX674" s="7"/>
      <c r="SGY674" s="7"/>
      <c r="SGZ674" s="7"/>
      <c r="SHA674" s="7"/>
      <c r="SHB674" s="7"/>
      <c r="SHC674" s="7"/>
      <c r="SHD674" s="7"/>
      <c r="SHE674" s="7"/>
      <c r="SHF674" s="7"/>
      <c r="SHG674" s="7"/>
      <c r="SHH674" s="7"/>
      <c r="SHI674" s="7"/>
      <c r="SHJ674" s="7"/>
      <c r="SHK674" s="7"/>
      <c r="SHL674" s="7"/>
      <c r="SHM674" s="7"/>
      <c r="SHN674" s="7"/>
      <c r="SHO674" s="7"/>
      <c r="SHP674" s="7"/>
      <c r="SHQ674" s="7"/>
      <c r="SHR674" s="7"/>
      <c r="SHS674" s="7"/>
      <c r="SHT674" s="7"/>
      <c r="SHU674" s="7"/>
      <c r="SHV674" s="7"/>
      <c r="SHW674" s="7"/>
      <c r="SHX674" s="7"/>
      <c r="SHY674" s="7"/>
      <c r="SHZ674" s="7"/>
      <c r="SIA674" s="7"/>
      <c r="SIB674" s="7"/>
      <c r="SIC674" s="7"/>
      <c r="SID674" s="7"/>
      <c r="SIE674" s="7"/>
      <c r="SIF674" s="7"/>
      <c r="SIG674" s="7"/>
      <c r="SIH674" s="7"/>
      <c r="SII674" s="7"/>
      <c r="SIJ674" s="7"/>
      <c r="SIK674" s="7"/>
      <c r="SIL674" s="7"/>
      <c r="SIM674" s="7"/>
      <c r="SIN674" s="7"/>
      <c r="SIO674" s="7"/>
      <c r="SIP674" s="7"/>
      <c r="SIQ674" s="7"/>
      <c r="SIR674" s="7"/>
      <c r="SIS674" s="7"/>
      <c r="SIT674" s="7"/>
      <c r="SIU674" s="7"/>
      <c r="SIV674" s="7"/>
      <c r="SIW674" s="7"/>
      <c r="SIX674" s="7"/>
      <c r="SIY674" s="7"/>
      <c r="SIZ674" s="7"/>
      <c r="SJA674" s="7"/>
      <c r="SJB674" s="7"/>
      <c r="SJC674" s="7"/>
      <c r="SJD674" s="7"/>
      <c r="SJE674" s="7"/>
      <c r="SJF674" s="7"/>
      <c r="SJG674" s="7"/>
      <c r="SJH674" s="7"/>
      <c r="SJI674" s="7"/>
      <c r="SJJ674" s="7"/>
      <c r="SJK674" s="7"/>
      <c r="SJL674" s="7"/>
      <c r="SJM674" s="7"/>
      <c r="SJN674" s="7"/>
      <c r="SJO674" s="7"/>
      <c r="SJP674" s="7"/>
      <c r="SJQ674" s="7"/>
      <c r="SJR674" s="7"/>
      <c r="SJS674" s="7"/>
      <c r="SJT674" s="7"/>
      <c r="SJU674" s="7"/>
      <c r="SJV674" s="7"/>
      <c r="SJW674" s="7"/>
      <c r="SJX674" s="7"/>
      <c r="SJY674" s="7"/>
      <c r="SJZ674" s="7"/>
      <c r="SKA674" s="7"/>
      <c r="SKB674" s="7"/>
      <c r="SKC674" s="7"/>
      <c r="SKD674" s="7"/>
      <c r="SKE674" s="7"/>
      <c r="SKF674" s="7"/>
      <c r="SKG674" s="7"/>
      <c r="SKH674" s="7"/>
      <c r="SKI674" s="7"/>
      <c r="SKJ674" s="7"/>
      <c r="SKK674" s="7"/>
      <c r="SKL674" s="7"/>
      <c r="SKM674" s="7"/>
      <c r="SKN674" s="7"/>
      <c r="SKO674" s="7"/>
      <c r="SKP674" s="7"/>
      <c r="SKQ674" s="7"/>
      <c r="SKR674" s="7"/>
      <c r="SKS674" s="7"/>
      <c r="SKT674" s="7"/>
      <c r="SKU674" s="7"/>
      <c r="SKV674" s="7"/>
      <c r="SKW674" s="7"/>
      <c r="SKX674" s="7"/>
      <c r="SKY674" s="7"/>
      <c r="SKZ674" s="7"/>
      <c r="SLA674" s="7"/>
      <c r="SLB674" s="7"/>
      <c r="SLC674" s="7"/>
      <c r="SLD674" s="7"/>
      <c r="SLE674" s="7"/>
      <c r="SLF674" s="7"/>
      <c r="SLG674" s="7"/>
      <c r="SLH674" s="7"/>
      <c r="SLI674" s="7"/>
      <c r="SLJ674" s="7"/>
      <c r="SLK674" s="7"/>
      <c r="SLL674" s="7"/>
      <c r="SLM674" s="7"/>
      <c r="SLN674" s="7"/>
      <c r="SLO674" s="7"/>
      <c r="SLP674" s="7"/>
      <c r="SLQ674" s="7"/>
      <c r="SLR674" s="7"/>
      <c r="SLS674" s="7"/>
      <c r="SLT674" s="7"/>
      <c r="SLU674" s="7"/>
      <c r="SLV674" s="7"/>
      <c r="SLW674" s="7"/>
      <c r="SLX674" s="7"/>
      <c r="SLY674" s="7"/>
      <c r="SLZ674" s="7"/>
      <c r="SMA674" s="7"/>
      <c r="SMB674" s="7"/>
      <c r="SMC674" s="7"/>
      <c r="SMD674" s="7"/>
      <c r="SME674" s="7"/>
      <c r="SMF674" s="7"/>
      <c r="SMG674" s="7"/>
      <c r="SMH674" s="7"/>
      <c r="SMI674" s="7"/>
      <c r="SMJ674" s="7"/>
      <c r="SMK674" s="7"/>
      <c r="SML674" s="7"/>
      <c r="SMM674" s="7"/>
      <c r="SMN674" s="7"/>
      <c r="SMO674" s="7"/>
      <c r="SMP674" s="7"/>
      <c r="SMQ674" s="7"/>
      <c r="SMR674" s="7"/>
      <c r="SMS674" s="7"/>
      <c r="SMT674" s="7"/>
      <c r="SMU674" s="7"/>
      <c r="SMV674" s="7"/>
      <c r="SMW674" s="7"/>
      <c r="SMX674" s="7"/>
      <c r="SMY674" s="7"/>
      <c r="SMZ674" s="7"/>
      <c r="SNA674" s="7"/>
      <c r="SNB674" s="7"/>
      <c r="SNC674" s="7"/>
      <c r="SND674" s="7"/>
      <c r="SNE674" s="7"/>
      <c r="SNF674" s="7"/>
      <c r="SNG674" s="7"/>
      <c r="SNH674" s="7"/>
      <c r="SNI674" s="7"/>
      <c r="SNJ674" s="7"/>
      <c r="SNK674" s="7"/>
      <c r="SNL674" s="7"/>
      <c r="SNM674" s="7"/>
      <c r="SNN674" s="7"/>
      <c r="SNO674" s="7"/>
      <c r="SNP674" s="7"/>
      <c r="SNQ674" s="7"/>
      <c r="SNR674" s="7"/>
      <c r="SNS674" s="7"/>
      <c r="SNT674" s="7"/>
      <c r="SNU674" s="7"/>
      <c r="SNV674" s="7"/>
      <c r="SNW674" s="7"/>
      <c r="SNX674" s="7"/>
      <c r="SNY674" s="7"/>
      <c r="SNZ674" s="7"/>
      <c r="SOA674" s="7"/>
      <c r="SOB674" s="7"/>
      <c r="SOC674" s="7"/>
      <c r="SOD674" s="7"/>
      <c r="SOE674" s="7"/>
      <c r="SOF674" s="7"/>
      <c r="SOG674" s="7"/>
      <c r="SOH674" s="7"/>
      <c r="SOI674" s="7"/>
      <c r="SOJ674" s="7"/>
      <c r="SOK674" s="7"/>
      <c r="SOL674" s="7"/>
      <c r="SOM674" s="7"/>
      <c r="SON674" s="7"/>
      <c r="SOO674" s="7"/>
      <c r="SOP674" s="7"/>
      <c r="SOQ674" s="7"/>
      <c r="SOR674" s="7"/>
      <c r="SOS674" s="7"/>
      <c r="SOT674" s="7"/>
      <c r="SOU674" s="7"/>
      <c r="SOV674" s="7"/>
      <c r="SOW674" s="7"/>
      <c r="SOX674" s="7"/>
      <c r="SOY674" s="7"/>
      <c r="SOZ674" s="7"/>
      <c r="SPA674" s="7"/>
      <c r="SPB674" s="7"/>
      <c r="SPC674" s="7"/>
      <c r="SPD674" s="7"/>
      <c r="SPE674" s="7"/>
      <c r="SPF674" s="7"/>
      <c r="SPG674" s="7"/>
      <c r="SPH674" s="7"/>
      <c r="SPI674" s="7"/>
      <c r="SPJ674" s="7"/>
      <c r="SPK674" s="7"/>
      <c r="SPL674" s="7"/>
      <c r="SPM674" s="7"/>
      <c r="SPN674" s="7"/>
      <c r="SPO674" s="7"/>
      <c r="SPP674" s="7"/>
      <c r="SPQ674" s="7"/>
      <c r="SPR674" s="7"/>
      <c r="SPS674" s="7"/>
      <c r="SPT674" s="7"/>
      <c r="SPU674" s="7"/>
      <c r="SPV674" s="7"/>
      <c r="SPW674" s="7"/>
      <c r="SPX674" s="7"/>
      <c r="SPY674" s="7"/>
      <c r="SPZ674" s="7"/>
      <c r="SQA674" s="7"/>
      <c r="SQB674" s="7"/>
      <c r="SQC674" s="7"/>
      <c r="SQD674" s="7"/>
      <c r="SQE674" s="7"/>
      <c r="SQF674" s="7"/>
      <c r="SQG674" s="7"/>
      <c r="SQH674" s="7"/>
      <c r="SQI674" s="7"/>
      <c r="SQJ674" s="7"/>
      <c r="SQK674" s="7"/>
      <c r="SQL674" s="7"/>
      <c r="SQM674" s="7"/>
      <c r="SQN674" s="7"/>
      <c r="SQO674" s="7"/>
      <c r="SQP674" s="7"/>
      <c r="SQQ674" s="7"/>
      <c r="SQR674" s="7"/>
      <c r="SQS674" s="7"/>
      <c r="SQT674" s="7"/>
      <c r="SQU674" s="7"/>
      <c r="SQV674" s="7"/>
      <c r="SQW674" s="7"/>
      <c r="SQX674" s="7"/>
      <c r="SQY674" s="7"/>
      <c r="SQZ674" s="7"/>
      <c r="SRA674" s="7"/>
      <c r="SRB674" s="7"/>
      <c r="SRC674" s="7"/>
      <c r="SRD674" s="7"/>
      <c r="SRE674" s="7"/>
      <c r="SRF674" s="7"/>
      <c r="SRG674" s="7"/>
      <c r="SRH674" s="7"/>
      <c r="SRI674" s="7"/>
      <c r="SRJ674" s="7"/>
      <c r="SRK674" s="7"/>
      <c r="SRL674" s="7"/>
      <c r="SRM674" s="7"/>
      <c r="SRN674" s="7"/>
      <c r="SRO674" s="7"/>
      <c r="SRP674" s="7"/>
      <c r="SRQ674" s="7"/>
      <c r="SRR674" s="7"/>
      <c r="SRS674" s="7"/>
      <c r="SRT674" s="7"/>
      <c r="SRU674" s="7"/>
      <c r="SRV674" s="7"/>
      <c r="SRW674" s="7"/>
      <c r="SRX674" s="7"/>
      <c r="SRY674" s="7"/>
      <c r="SRZ674" s="7"/>
      <c r="SSA674" s="7"/>
      <c r="SSB674" s="7"/>
      <c r="SSC674" s="7"/>
      <c r="SSD674" s="7"/>
      <c r="SSE674" s="7"/>
      <c r="SSF674" s="7"/>
      <c r="SSG674" s="7"/>
      <c r="SSH674" s="7"/>
      <c r="SSI674" s="7"/>
      <c r="SSJ674" s="7"/>
      <c r="SSK674" s="7"/>
      <c r="SSL674" s="7"/>
      <c r="SSM674" s="7"/>
      <c r="SSN674" s="7"/>
      <c r="SSO674" s="7"/>
      <c r="SSP674" s="7"/>
      <c r="SSQ674" s="7"/>
      <c r="SSR674" s="7"/>
      <c r="SSS674" s="7"/>
      <c r="SST674" s="7"/>
      <c r="SSU674" s="7"/>
      <c r="SSV674" s="7"/>
      <c r="SSW674" s="7"/>
      <c r="SSX674" s="7"/>
      <c r="SSY674" s="7"/>
      <c r="SSZ674" s="7"/>
      <c r="STA674" s="7"/>
      <c r="STB674" s="7"/>
      <c r="STC674" s="7"/>
      <c r="STD674" s="7"/>
      <c r="STE674" s="7"/>
      <c r="STF674" s="7"/>
      <c r="STG674" s="7"/>
      <c r="STH674" s="7"/>
      <c r="STI674" s="7"/>
      <c r="STJ674" s="7"/>
      <c r="STK674" s="7"/>
      <c r="STL674" s="7"/>
      <c r="STM674" s="7"/>
      <c r="STN674" s="7"/>
      <c r="STO674" s="7"/>
      <c r="STP674" s="7"/>
      <c r="STQ674" s="7"/>
      <c r="STR674" s="7"/>
      <c r="STS674" s="7"/>
      <c r="STT674" s="7"/>
      <c r="STU674" s="7"/>
      <c r="STV674" s="7"/>
      <c r="STW674" s="7"/>
      <c r="STX674" s="7"/>
      <c r="STY674" s="7"/>
      <c r="STZ674" s="7"/>
      <c r="SUA674" s="7"/>
      <c r="SUB674" s="7"/>
      <c r="SUC674" s="7"/>
      <c r="SUD674" s="7"/>
      <c r="SUE674" s="7"/>
      <c r="SUF674" s="7"/>
      <c r="SUG674" s="7"/>
      <c r="SUH674" s="7"/>
      <c r="SUI674" s="7"/>
      <c r="SUJ674" s="7"/>
      <c r="SUK674" s="7"/>
      <c r="SUL674" s="7"/>
      <c r="SUM674" s="7"/>
      <c r="SUN674" s="7"/>
      <c r="SUO674" s="7"/>
      <c r="SUP674" s="7"/>
      <c r="SUQ674" s="7"/>
      <c r="SUR674" s="7"/>
      <c r="SUS674" s="7"/>
      <c r="SUT674" s="7"/>
      <c r="SUU674" s="7"/>
      <c r="SUV674" s="7"/>
      <c r="SUW674" s="7"/>
      <c r="SUX674" s="7"/>
      <c r="SUY674" s="7"/>
      <c r="SUZ674" s="7"/>
      <c r="SVA674" s="7"/>
      <c r="SVB674" s="7"/>
      <c r="SVC674" s="7"/>
      <c r="SVD674" s="7"/>
      <c r="SVE674" s="7"/>
      <c r="SVF674" s="7"/>
      <c r="SVG674" s="7"/>
      <c r="SVH674" s="7"/>
      <c r="SVI674" s="7"/>
      <c r="SVJ674" s="7"/>
      <c r="SVK674" s="7"/>
      <c r="SVL674" s="7"/>
      <c r="SVM674" s="7"/>
      <c r="SVN674" s="7"/>
      <c r="SVO674" s="7"/>
      <c r="SVP674" s="7"/>
      <c r="SVQ674" s="7"/>
      <c r="SVR674" s="7"/>
      <c r="SVS674" s="7"/>
      <c r="SVT674" s="7"/>
      <c r="SVU674" s="7"/>
      <c r="SVV674" s="7"/>
      <c r="SVW674" s="7"/>
      <c r="SVX674" s="7"/>
      <c r="SVY674" s="7"/>
      <c r="SVZ674" s="7"/>
      <c r="SWA674" s="7"/>
      <c r="SWB674" s="7"/>
      <c r="SWC674" s="7"/>
      <c r="SWD674" s="7"/>
      <c r="SWE674" s="7"/>
      <c r="SWF674" s="7"/>
      <c r="SWG674" s="7"/>
      <c r="SWH674" s="7"/>
      <c r="SWI674" s="7"/>
      <c r="SWJ674" s="7"/>
      <c r="SWK674" s="7"/>
      <c r="SWL674" s="7"/>
      <c r="SWM674" s="7"/>
      <c r="SWN674" s="7"/>
      <c r="SWO674" s="7"/>
      <c r="SWP674" s="7"/>
      <c r="SWQ674" s="7"/>
      <c r="SWR674" s="7"/>
      <c r="SWS674" s="7"/>
      <c r="SWT674" s="7"/>
      <c r="SWU674" s="7"/>
      <c r="SWV674" s="7"/>
      <c r="SWW674" s="7"/>
      <c r="SWX674" s="7"/>
      <c r="SWY674" s="7"/>
      <c r="SWZ674" s="7"/>
      <c r="SXA674" s="7"/>
      <c r="SXB674" s="7"/>
      <c r="SXC674" s="7"/>
      <c r="SXD674" s="7"/>
      <c r="SXE674" s="7"/>
      <c r="SXF674" s="7"/>
      <c r="SXG674" s="7"/>
      <c r="SXH674" s="7"/>
      <c r="SXI674" s="7"/>
      <c r="SXJ674" s="7"/>
      <c r="SXK674" s="7"/>
      <c r="SXL674" s="7"/>
      <c r="SXM674" s="7"/>
      <c r="SXN674" s="7"/>
      <c r="SXO674" s="7"/>
      <c r="SXP674" s="7"/>
      <c r="SXQ674" s="7"/>
      <c r="SXR674" s="7"/>
      <c r="SXS674" s="7"/>
      <c r="SXT674" s="7"/>
      <c r="SXU674" s="7"/>
      <c r="SXV674" s="7"/>
      <c r="SXW674" s="7"/>
      <c r="SXX674" s="7"/>
      <c r="SXY674" s="7"/>
      <c r="SXZ674" s="7"/>
      <c r="SYA674" s="7"/>
      <c r="SYB674" s="7"/>
      <c r="SYC674" s="7"/>
      <c r="SYD674" s="7"/>
      <c r="SYE674" s="7"/>
      <c r="SYF674" s="7"/>
      <c r="SYG674" s="7"/>
      <c r="SYH674" s="7"/>
      <c r="SYI674" s="7"/>
      <c r="SYJ674" s="7"/>
      <c r="SYK674" s="7"/>
      <c r="SYL674" s="7"/>
      <c r="SYM674" s="7"/>
      <c r="SYN674" s="7"/>
      <c r="SYO674" s="7"/>
      <c r="SYP674" s="7"/>
      <c r="SYQ674" s="7"/>
      <c r="SYR674" s="7"/>
      <c r="SYS674" s="7"/>
      <c r="SYT674" s="7"/>
      <c r="SYU674" s="7"/>
      <c r="SYV674" s="7"/>
      <c r="SYW674" s="7"/>
      <c r="SYX674" s="7"/>
      <c r="SYY674" s="7"/>
      <c r="SYZ674" s="7"/>
      <c r="SZA674" s="7"/>
      <c r="SZB674" s="7"/>
      <c r="SZC674" s="7"/>
      <c r="SZD674" s="7"/>
      <c r="SZE674" s="7"/>
      <c r="SZF674" s="7"/>
      <c r="SZG674" s="7"/>
      <c r="SZH674" s="7"/>
      <c r="SZI674" s="7"/>
      <c r="SZJ674" s="7"/>
      <c r="SZK674" s="7"/>
      <c r="SZL674" s="7"/>
      <c r="SZM674" s="7"/>
      <c r="SZN674" s="7"/>
      <c r="SZO674" s="7"/>
      <c r="SZP674" s="7"/>
      <c r="SZQ674" s="7"/>
      <c r="SZR674" s="7"/>
      <c r="SZS674" s="7"/>
      <c r="SZT674" s="7"/>
      <c r="SZU674" s="7"/>
      <c r="SZV674" s="7"/>
      <c r="SZW674" s="7"/>
      <c r="SZX674" s="7"/>
      <c r="SZY674" s="7"/>
      <c r="SZZ674" s="7"/>
      <c r="TAA674" s="7"/>
      <c r="TAB674" s="7"/>
      <c r="TAC674" s="7"/>
      <c r="TAD674" s="7"/>
      <c r="TAE674" s="7"/>
      <c r="TAF674" s="7"/>
      <c r="TAG674" s="7"/>
      <c r="TAH674" s="7"/>
      <c r="TAI674" s="7"/>
      <c r="TAJ674" s="7"/>
      <c r="TAK674" s="7"/>
      <c r="TAL674" s="7"/>
      <c r="TAM674" s="7"/>
      <c r="TAN674" s="7"/>
      <c r="TAO674" s="7"/>
      <c r="TAP674" s="7"/>
      <c r="TAQ674" s="7"/>
      <c r="TAR674" s="7"/>
      <c r="TAS674" s="7"/>
      <c r="TAT674" s="7"/>
      <c r="TAU674" s="7"/>
      <c r="TAV674" s="7"/>
      <c r="TAW674" s="7"/>
      <c r="TAX674" s="7"/>
      <c r="TAY674" s="7"/>
      <c r="TAZ674" s="7"/>
      <c r="TBA674" s="7"/>
      <c r="TBB674" s="7"/>
      <c r="TBC674" s="7"/>
      <c r="TBD674" s="7"/>
      <c r="TBE674" s="7"/>
      <c r="TBF674" s="7"/>
      <c r="TBG674" s="7"/>
      <c r="TBH674" s="7"/>
      <c r="TBI674" s="7"/>
      <c r="TBJ674" s="7"/>
      <c r="TBK674" s="7"/>
      <c r="TBL674" s="7"/>
      <c r="TBM674" s="7"/>
      <c r="TBN674" s="7"/>
      <c r="TBO674" s="7"/>
      <c r="TBP674" s="7"/>
      <c r="TBQ674" s="7"/>
      <c r="TBR674" s="7"/>
      <c r="TBS674" s="7"/>
      <c r="TBT674" s="7"/>
      <c r="TBU674" s="7"/>
      <c r="TBV674" s="7"/>
      <c r="TBW674" s="7"/>
      <c r="TBX674" s="7"/>
      <c r="TBY674" s="7"/>
      <c r="TBZ674" s="7"/>
      <c r="TCA674" s="7"/>
      <c r="TCB674" s="7"/>
      <c r="TCC674" s="7"/>
      <c r="TCD674" s="7"/>
      <c r="TCE674" s="7"/>
      <c r="TCF674" s="7"/>
      <c r="TCG674" s="7"/>
      <c r="TCH674" s="7"/>
      <c r="TCI674" s="7"/>
      <c r="TCJ674" s="7"/>
      <c r="TCK674" s="7"/>
      <c r="TCL674" s="7"/>
      <c r="TCM674" s="7"/>
      <c r="TCN674" s="7"/>
      <c r="TCO674" s="7"/>
      <c r="TCP674" s="7"/>
      <c r="TCQ674" s="7"/>
      <c r="TCR674" s="7"/>
      <c r="TCS674" s="7"/>
      <c r="TCT674" s="7"/>
      <c r="TCU674" s="7"/>
      <c r="TCV674" s="7"/>
      <c r="TCW674" s="7"/>
      <c r="TCX674" s="7"/>
      <c r="TCY674" s="7"/>
      <c r="TCZ674" s="7"/>
      <c r="TDA674" s="7"/>
      <c r="TDB674" s="7"/>
      <c r="TDC674" s="7"/>
      <c r="TDD674" s="7"/>
      <c r="TDE674" s="7"/>
      <c r="TDF674" s="7"/>
      <c r="TDG674" s="7"/>
      <c r="TDH674" s="7"/>
      <c r="TDI674" s="7"/>
      <c r="TDJ674" s="7"/>
      <c r="TDK674" s="7"/>
      <c r="TDL674" s="7"/>
      <c r="TDM674" s="7"/>
      <c r="TDN674" s="7"/>
      <c r="TDO674" s="7"/>
      <c r="TDP674" s="7"/>
      <c r="TDQ674" s="7"/>
      <c r="TDR674" s="7"/>
      <c r="TDS674" s="7"/>
      <c r="TDT674" s="7"/>
      <c r="TDU674" s="7"/>
      <c r="TDV674" s="7"/>
      <c r="TDW674" s="7"/>
      <c r="TDX674" s="7"/>
      <c r="TDY674" s="7"/>
      <c r="TDZ674" s="7"/>
      <c r="TEA674" s="7"/>
      <c r="TEB674" s="7"/>
      <c r="TEC674" s="7"/>
      <c r="TED674" s="7"/>
      <c r="TEE674" s="7"/>
      <c r="TEF674" s="7"/>
      <c r="TEG674" s="7"/>
      <c r="TEH674" s="7"/>
      <c r="TEI674" s="7"/>
      <c r="TEJ674" s="7"/>
      <c r="TEK674" s="7"/>
      <c r="TEL674" s="7"/>
      <c r="TEM674" s="7"/>
      <c r="TEN674" s="7"/>
      <c r="TEO674" s="7"/>
      <c r="TEP674" s="7"/>
      <c r="TEQ674" s="7"/>
      <c r="TER674" s="7"/>
      <c r="TES674" s="7"/>
      <c r="TET674" s="7"/>
      <c r="TEU674" s="7"/>
      <c r="TEV674" s="7"/>
      <c r="TEW674" s="7"/>
      <c r="TEX674" s="7"/>
      <c r="TEY674" s="7"/>
      <c r="TEZ674" s="7"/>
      <c r="TFA674" s="7"/>
      <c r="TFB674" s="7"/>
      <c r="TFC674" s="7"/>
      <c r="TFD674" s="7"/>
      <c r="TFE674" s="7"/>
      <c r="TFF674" s="7"/>
      <c r="TFG674" s="7"/>
      <c r="TFH674" s="7"/>
      <c r="TFI674" s="7"/>
      <c r="TFJ674" s="7"/>
      <c r="TFK674" s="7"/>
      <c r="TFL674" s="7"/>
      <c r="TFM674" s="7"/>
      <c r="TFN674" s="7"/>
      <c r="TFO674" s="7"/>
      <c r="TFP674" s="7"/>
      <c r="TFQ674" s="7"/>
      <c r="TFR674" s="7"/>
      <c r="TFS674" s="7"/>
      <c r="TFT674" s="7"/>
      <c r="TFU674" s="7"/>
      <c r="TFV674" s="7"/>
      <c r="TFW674" s="7"/>
      <c r="TFX674" s="7"/>
      <c r="TFY674" s="7"/>
      <c r="TFZ674" s="7"/>
      <c r="TGA674" s="7"/>
      <c r="TGB674" s="7"/>
      <c r="TGC674" s="7"/>
      <c r="TGD674" s="7"/>
      <c r="TGE674" s="7"/>
      <c r="TGF674" s="7"/>
      <c r="TGG674" s="7"/>
      <c r="TGH674" s="7"/>
      <c r="TGI674" s="7"/>
      <c r="TGJ674" s="7"/>
      <c r="TGK674" s="7"/>
      <c r="TGL674" s="7"/>
      <c r="TGM674" s="7"/>
      <c r="TGN674" s="7"/>
      <c r="TGO674" s="7"/>
      <c r="TGP674" s="7"/>
      <c r="TGQ674" s="7"/>
      <c r="TGR674" s="7"/>
      <c r="TGS674" s="7"/>
      <c r="TGT674" s="7"/>
      <c r="TGU674" s="7"/>
      <c r="TGV674" s="7"/>
      <c r="TGW674" s="7"/>
      <c r="TGX674" s="7"/>
      <c r="TGY674" s="7"/>
      <c r="TGZ674" s="7"/>
      <c r="THA674" s="7"/>
      <c r="THB674" s="7"/>
      <c r="THC674" s="7"/>
      <c r="THD674" s="7"/>
      <c r="THE674" s="7"/>
      <c r="THF674" s="7"/>
      <c r="THG674" s="7"/>
      <c r="THH674" s="7"/>
      <c r="THI674" s="7"/>
      <c r="THJ674" s="7"/>
      <c r="THK674" s="7"/>
      <c r="THL674" s="7"/>
      <c r="THM674" s="7"/>
      <c r="THN674" s="7"/>
      <c r="THO674" s="7"/>
      <c r="THP674" s="7"/>
      <c r="THQ674" s="7"/>
      <c r="THR674" s="7"/>
      <c r="THS674" s="7"/>
      <c r="THT674" s="7"/>
      <c r="THU674" s="7"/>
      <c r="THV674" s="7"/>
      <c r="THW674" s="7"/>
      <c r="THX674" s="7"/>
      <c r="THY674" s="7"/>
      <c r="THZ674" s="7"/>
      <c r="TIA674" s="7"/>
      <c r="TIB674" s="7"/>
      <c r="TIC674" s="7"/>
      <c r="TID674" s="7"/>
      <c r="TIE674" s="7"/>
      <c r="TIF674" s="7"/>
      <c r="TIG674" s="7"/>
      <c r="TIH674" s="7"/>
      <c r="TII674" s="7"/>
      <c r="TIJ674" s="7"/>
      <c r="TIK674" s="7"/>
      <c r="TIL674" s="7"/>
      <c r="TIM674" s="7"/>
      <c r="TIN674" s="7"/>
      <c r="TIO674" s="7"/>
      <c r="TIP674" s="7"/>
      <c r="TIQ674" s="7"/>
      <c r="TIR674" s="7"/>
      <c r="TIS674" s="7"/>
      <c r="TIT674" s="7"/>
      <c r="TIU674" s="7"/>
      <c r="TIV674" s="7"/>
      <c r="TIW674" s="7"/>
      <c r="TIX674" s="7"/>
      <c r="TIY674" s="7"/>
      <c r="TIZ674" s="7"/>
      <c r="TJA674" s="7"/>
      <c r="TJB674" s="7"/>
      <c r="TJC674" s="7"/>
      <c r="TJD674" s="7"/>
      <c r="TJE674" s="7"/>
      <c r="TJF674" s="7"/>
      <c r="TJG674" s="7"/>
      <c r="TJH674" s="7"/>
      <c r="TJI674" s="7"/>
      <c r="TJJ674" s="7"/>
      <c r="TJK674" s="7"/>
      <c r="TJL674" s="7"/>
      <c r="TJM674" s="7"/>
      <c r="TJN674" s="7"/>
      <c r="TJO674" s="7"/>
      <c r="TJP674" s="7"/>
      <c r="TJQ674" s="7"/>
      <c r="TJR674" s="7"/>
      <c r="TJS674" s="7"/>
      <c r="TJT674" s="7"/>
      <c r="TJU674" s="7"/>
      <c r="TJV674" s="7"/>
      <c r="TJW674" s="7"/>
      <c r="TJX674" s="7"/>
      <c r="TJY674" s="7"/>
      <c r="TJZ674" s="7"/>
      <c r="TKA674" s="7"/>
      <c r="TKB674" s="7"/>
      <c r="TKC674" s="7"/>
      <c r="TKD674" s="7"/>
      <c r="TKE674" s="7"/>
      <c r="TKF674" s="7"/>
      <c r="TKG674" s="7"/>
      <c r="TKH674" s="7"/>
      <c r="TKI674" s="7"/>
      <c r="TKJ674" s="7"/>
      <c r="TKK674" s="7"/>
      <c r="TKL674" s="7"/>
      <c r="TKM674" s="7"/>
      <c r="TKN674" s="7"/>
      <c r="TKO674" s="7"/>
      <c r="TKP674" s="7"/>
      <c r="TKQ674" s="7"/>
      <c r="TKR674" s="7"/>
      <c r="TKS674" s="7"/>
      <c r="TKT674" s="7"/>
      <c r="TKU674" s="7"/>
      <c r="TKV674" s="7"/>
      <c r="TKW674" s="7"/>
      <c r="TKX674" s="7"/>
      <c r="TKY674" s="7"/>
      <c r="TKZ674" s="7"/>
      <c r="TLA674" s="7"/>
      <c r="TLB674" s="7"/>
      <c r="TLC674" s="7"/>
      <c r="TLD674" s="7"/>
      <c r="TLE674" s="7"/>
      <c r="TLF674" s="7"/>
      <c r="TLG674" s="7"/>
      <c r="TLH674" s="7"/>
      <c r="TLI674" s="7"/>
      <c r="TLJ674" s="7"/>
      <c r="TLK674" s="7"/>
      <c r="TLL674" s="7"/>
      <c r="TLM674" s="7"/>
      <c r="TLN674" s="7"/>
      <c r="TLO674" s="7"/>
      <c r="TLP674" s="7"/>
      <c r="TLQ674" s="7"/>
      <c r="TLR674" s="7"/>
      <c r="TLS674" s="7"/>
      <c r="TLT674" s="7"/>
      <c r="TLU674" s="7"/>
      <c r="TLV674" s="7"/>
      <c r="TLW674" s="7"/>
      <c r="TLX674" s="7"/>
      <c r="TLY674" s="7"/>
      <c r="TLZ674" s="7"/>
      <c r="TMA674" s="7"/>
      <c r="TMB674" s="7"/>
      <c r="TMC674" s="7"/>
      <c r="TMD674" s="7"/>
      <c r="TME674" s="7"/>
      <c r="TMF674" s="7"/>
      <c r="TMG674" s="7"/>
      <c r="TMH674" s="7"/>
      <c r="TMI674" s="7"/>
      <c r="TMJ674" s="7"/>
      <c r="TMK674" s="7"/>
      <c r="TML674" s="7"/>
      <c r="TMM674" s="7"/>
      <c r="TMN674" s="7"/>
      <c r="TMO674" s="7"/>
      <c r="TMP674" s="7"/>
      <c r="TMQ674" s="7"/>
      <c r="TMR674" s="7"/>
      <c r="TMS674" s="7"/>
      <c r="TMT674" s="7"/>
      <c r="TMU674" s="7"/>
      <c r="TMV674" s="7"/>
      <c r="TMW674" s="7"/>
      <c r="TMX674" s="7"/>
      <c r="TMY674" s="7"/>
      <c r="TMZ674" s="7"/>
      <c r="TNA674" s="7"/>
      <c r="TNB674" s="7"/>
      <c r="TNC674" s="7"/>
      <c r="TND674" s="7"/>
      <c r="TNE674" s="7"/>
      <c r="TNF674" s="7"/>
      <c r="TNG674" s="7"/>
      <c r="TNH674" s="7"/>
      <c r="TNI674" s="7"/>
      <c r="TNJ674" s="7"/>
      <c r="TNK674" s="7"/>
      <c r="TNL674" s="7"/>
      <c r="TNM674" s="7"/>
      <c r="TNN674" s="7"/>
      <c r="TNO674" s="7"/>
      <c r="TNP674" s="7"/>
      <c r="TNQ674" s="7"/>
      <c r="TNR674" s="7"/>
      <c r="TNS674" s="7"/>
      <c r="TNT674" s="7"/>
      <c r="TNU674" s="7"/>
      <c r="TNV674" s="7"/>
      <c r="TNW674" s="7"/>
      <c r="TNX674" s="7"/>
      <c r="TNY674" s="7"/>
      <c r="TNZ674" s="7"/>
      <c r="TOA674" s="7"/>
      <c r="TOB674" s="7"/>
      <c r="TOC674" s="7"/>
      <c r="TOD674" s="7"/>
      <c r="TOE674" s="7"/>
      <c r="TOF674" s="7"/>
      <c r="TOG674" s="7"/>
      <c r="TOH674" s="7"/>
      <c r="TOI674" s="7"/>
      <c r="TOJ674" s="7"/>
      <c r="TOK674" s="7"/>
      <c r="TOL674" s="7"/>
      <c r="TOM674" s="7"/>
      <c r="TON674" s="7"/>
      <c r="TOO674" s="7"/>
      <c r="TOP674" s="7"/>
      <c r="TOQ674" s="7"/>
      <c r="TOR674" s="7"/>
      <c r="TOS674" s="7"/>
      <c r="TOT674" s="7"/>
      <c r="TOU674" s="7"/>
      <c r="TOV674" s="7"/>
      <c r="TOW674" s="7"/>
      <c r="TOX674" s="7"/>
      <c r="TOY674" s="7"/>
      <c r="TOZ674" s="7"/>
      <c r="TPA674" s="7"/>
      <c r="TPB674" s="7"/>
      <c r="TPC674" s="7"/>
      <c r="TPD674" s="7"/>
      <c r="TPE674" s="7"/>
      <c r="TPF674" s="7"/>
      <c r="TPG674" s="7"/>
      <c r="TPH674" s="7"/>
      <c r="TPI674" s="7"/>
      <c r="TPJ674" s="7"/>
      <c r="TPK674" s="7"/>
      <c r="TPL674" s="7"/>
      <c r="TPM674" s="7"/>
      <c r="TPN674" s="7"/>
      <c r="TPO674" s="7"/>
      <c r="TPP674" s="7"/>
      <c r="TPQ674" s="7"/>
      <c r="TPR674" s="7"/>
      <c r="TPS674" s="7"/>
      <c r="TPT674" s="7"/>
      <c r="TPU674" s="7"/>
      <c r="TPV674" s="7"/>
      <c r="TPW674" s="7"/>
      <c r="TPX674" s="7"/>
      <c r="TPY674" s="7"/>
      <c r="TPZ674" s="7"/>
      <c r="TQA674" s="7"/>
      <c r="TQB674" s="7"/>
      <c r="TQC674" s="7"/>
      <c r="TQD674" s="7"/>
      <c r="TQE674" s="7"/>
      <c r="TQF674" s="7"/>
      <c r="TQG674" s="7"/>
      <c r="TQH674" s="7"/>
      <c r="TQI674" s="7"/>
      <c r="TQJ674" s="7"/>
      <c r="TQK674" s="7"/>
      <c r="TQL674" s="7"/>
      <c r="TQM674" s="7"/>
      <c r="TQN674" s="7"/>
      <c r="TQO674" s="7"/>
      <c r="TQP674" s="7"/>
      <c r="TQQ674" s="7"/>
      <c r="TQR674" s="7"/>
      <c r="TQS674" s="7"/>
      <c r="TQT674" s="7"/>
      <c r="TQU674" s="7"/>
      <c r="TQV674" s="7"/>
      <c r="TQW674" s="7"/>
      <c r="TQX674" s="7"/>
      <c r="TQY674" s="7"/>
      <c r="TQZ674" s="7"/>
      <c r="TRA674" s="7"/>
      <c r="TRB674" s="7"/>
      <c r="TRC674" s="7"/>
      <c r="TRD674" s="7"/>
      <c r="TRE674" s="7"/>
      <c r="TRF674" s="7"/>
      <c r="TRG674" s="7"/>
      <c r="TRH674" s="7"/>
      <c r="TRI674" s="7"/>
      <c r="TRJ674" s="7"/>
      <c r="TRK674" s="7"/>
      <c r="TRL674" s="7"/>
      <c r="TRM674" s="7"/>
      <c r="TRN674" s="7"/>
      <c r="TRO674" s="7"/>
      <c r="TRP674" s="7"/>
      <c r="TRQ674" s="7"/>
      <c r="TRR674" s="7"/>
      <c r="TRS674" s="7"/>
      <c r="TRT674" s="7"/>
      <c r="TRU674" s="7"/>
      <c r="TRV674" s="7"/>
      <c r="TRW674" s="7"/>
      <c r="TRX674" s="7"/>
      <c r="TRY674" s="7"/>
      <c r="TRZ674" s="7"/>
      <c r="TSA674" s="7"/>
      <c r="TSB674" s="7"/>
      <c r="TSC674" s="7"/>
      <c r="TSD674" s="7"/>
      <c r="TSE674" s="7"/>
      <c r="TSF674" s="7"/>
      <c r="TSG674" s="7"/>
      <c r="TSH674" s="7"/>
      <c r="TSI674" s="7"/>
      <c r="TSJ674" s="7"/>
      <c r="TSK674" s="7"/>
      <c r="TSL674" s="7"/>
      <c r="TSM674" s="7"/>
      <c r="TSN674" s="7"/>
      <c r="TSO674" s="7"/>
      <c r="TSP674" s="7"/>
      <c r="TSQ674" s="7"/>
      <c r="TSR674" s="7"/>
      <c r="TSS674" s="7"/>
      <c r="TST674" s="7"/>
      <c r="TSU674" s="7"/>
      <c r="TSV674" s="7"/>
      <c r="TSW674" s="7"/>
      <c r="TSX674" s="7"/>
      <c r="TSY674" s="7"/>
      <c r="TSZ674" s="7"/>
      <c r="TTA674" s="7"/>
      <c r="TTB674" s="7"/>
      <c r="TTC674" s="7"/>
      <c r="TTD674" s="7"/>
      <c r="TTE674" s="7"/>
      <c r="TTF674" s="7"/>
      <c r="TTG674" s="7"/>
      <c r="TTH674" s="7"/>
      <c r="TTI674" s="7"/>
      <c r="TTJ674" s="7"/>
      <c r="TTK674" s="7"/>
      <c r="TTL674" s="7"/>
      <c r="TTM674" s="7"/>
      <c r="TTN674" s="7"/>
      <c r="TTO674" s="7"/>
      <c r="TTP674" s="7"/>
      <c r="TTQ674" s="7"/>
      <c r="TTR674" s="7"/>
      <c r="TTS674" s="7"/>
      <c r="TTT674" s="7"/>
      <c r="TTU674" s="7"/>
      <c r="TTV674" s="7"/>
      <c r="TTW674" s="7"/>
      <c r="TTX674" s="7"/>
      <c r="TTY674" s="7"/>
      <c r="TTZ674" s="7"/>
      <c r="TUA674" s="7"/>
      <c r="TUB674" s="7"/>
      <c r="TUC674" s="7"/>
      <c r="TUD674" s="7"/>
      <c r="TUE674" s="7"/>
      <c r="TUF674" s="7"/>
      <c r="TUG674" s="7"/>
      <c r="TUH674" s="7"/>
      <c r="TUI674" s="7"/>
      <c r="TUJ674" s="7"/>
      <c r="TUK674" s="7"/>
      <c r="TUL674" s="7"/>
      <c r="TUM674" s="7"/>
      <c r="TUN674" s="7"/>
      <c r="TUO674" s="7"/>
      <c r="TUP674" s="7"/>
      <c r="TUQ674" s="7"/>
      <c r="TUR674" s="7"/>
      <c r="TUS674" s="7"/>
      <c r="TUT674" s="7"/>
      <c r="TUU674" s="7"/>
      <c r="TUV674" s="7"/>
      <c r="TUW674" s="7"/>
      <c r="TUX674" s="7"/>
      <c r="TUY674" s="7"/>
      <c r="TUZ674" s="7"/>
      <c r="TVA674" s="7"/>
      <c r="TVB674" s="7"/>
      <c r="TVC674" s="7"/>
      <c r="TVD674" s="7"/>
      <c r="TVE674" s="7"/>
      <c r="TVF674" s="7"/>
      <c r="TVG674" s="7"/>
      <c r="TVH674" s="7"/>
      <c r="TVI674" s="7"/>
      <c r="TVJ674" s="7"/>
      <c r="TVK674" s="7"/>
      <c r="TVL674" s="7"/>
      <c r="TVM674" s="7"/>
      <c r="TVN674" s="7"/>
      <c r="TVO674" s="7"/>
      <c r="TVP674" s="7"/>
      <c r="TVQ674" s="7"/>
      <c r="TVR674" s="7"/>
      <c r="TVS674" s="7"/>
      <c r="TVT674" s="7"/>
      <c r="TVU674" s="7"/>
      <c r="TVV674" s="7"/>
      <c r="TVW674" s="7"/>
      <c r="TVX674" s="7"/>
      <c r="TVY674" s="7"/>
      <c r="TVZ674" s="7"/>
      <c r="TWA674" s="7"/>
      <c r="TWB674" s="7"/>
      <c r="TWC674" s="7"/>
      <c r="TWD674" s="7"/>
      <c r="TWE674" s="7"/>
      <c r="TWF674" s="7"/>
      <c r="TWG674" s="7"/>
      <c r="TWH674" s="7"/>
      <c r="TWI674" s="7"/>
      <c r="TWJ674" s="7"/>
      <c r="TWK674" s="7"/>
      <c r="TWL674" s="7"/>
      <c r="TWM674" s="7"/>
      <c r="TWN674" s="7"/>
      <c r="TWO674" s="7"/>
      <c r="TWP674" s="7"/>
      <c r="TWQ674" s="7"/>
      <c r="TWR674" s="7"/>
      <c r="TWS674" s="7"/>
      <c r="TWT674" s="7"/>
      <c r="TWU674" s="7"/>
      <c r="TWV674" s="7"/>
      <c r="TWW674" s="7"/>
      <c r="TWX674" s="7"/>
      <c r="TWY674" s="7"/>
      <c r="TWZ674" s="7"/>
      <c r="TXA674" s="7"/>
      <c r="TXB674" s="7"/>
      <c r="TXC674" s="7"/>
      <c r="TXD674" s="7"/>
      <c r="TXE674" s="7"/>
      <c r="TXF674" s="7"/>
      <c r="TXG674" s="7"/>
      <c r="TXH674" s="7"/>
      <c r="TXI674" s="7"/>
      <c r="TXJ674" s="7"/>
      <c r="TXK674" s="7"/>
      <c r="TXL674" s="7"/>
      <c r="TXM674" s="7"/>
      <c r="TXN674" s="7"/>
      <c r="TXO674" s="7"/>
      <c r="TXP674" s="7"/>
      <c r="TXQ674" s="7"/>
      <c r="TXR674" s="7"/>
      <c r="TXS674" s="7"/>
      <c r="TXT674" s="7"/>
      <c r="TXU674" s="7"/>
      <c r="TXV674" s="7"/>
      <c r="TXW674" s="7"/>
      <c r="TXX674" s="7"/>
      <c r="TXY674" s="7"/>
      <c r="TXZ674" s="7"/>
      <c r="TYA674" s="7"/>
      <c r="TYB674" s="7"/>
      <c r="TYC674" s="7"/>
      <c r="TYD674" s="7"/>
      <c r="TYE674" s="7"/>
      <c r="TYF674" s="7"/>
      <c r="TYG674" s="7"/>
      <c r="TYH674" s="7"/>
      <c r="TYI674" s="7"/>
      <c r="TYJ674" s="7"/>
      <c r="TYK674" s="7"/>
      <c r="TYL674" s="7"/>
      <c r="TYM674" s="7"/>
      <c r="TYN674" s="7"/>
      <c r="TYO674" s="7"/>
      <c r="TYP674" s="7"/>
      <c r="TYQ674" s="7"/>
      <c r="TYR674" s="7"/>
      <c r="TYS674" s="7"/>
      <c r="TYT674" s="7"/>
      <c r="TYU674" s="7"/>
      <c r="TYV674" s="7"/>
      <c r="TYW674" s="7"/>
      <c r="TYX674" s="7"/>
      <c r="TYY674" s="7"/>
      <c r="TYZ674" s="7"/>
      <c r="TZA674" s="7"/>
      <c r="TZB674" s="7"/>
      <c r="TZC674" s="7"/>
      <c r="TZD674" s="7"/>
      <c r="TZE674" s="7"/>
      <c r="TZF674" s="7"/>
      <c r="TZG674" s="7"/>
      <c r="TZH674" s="7"/>
      <c r="TZI674" s="7"/>
      <c r="TZJ674" s="7"/>
      <c r="TZK674" s="7"/>
      <c r="TZL674" s="7"/>
      <c r="TZM674" s="7"/>
      <c r="TZN674" s="7"/>
      <c r="TZO674" s="7"/>
      <c r="TZP674" s="7"/>
      <c r="TZQ674" s="7"/>
      <c r="TZR674" s="7"/>
      <c r="TZS674" s="7"/>
      <c r="TZT674" s="7"/>
      <c r="TZU674" s="7"/>
      <c r="TZV674" s="7"/>
      <c r="TZW674" s="7"/>
      <c r="TZX674" s="7"/>
      <c r="TZY674" s="7"/>
      <c r="TZZ674" s="7"/>
      <c r="UAA674" s="7"/>
      <c r="UAB674" s="7"/>
      <c r="UAC674" s="7"/>
      <c r="UAD674" s="7"/>
      <c r="UAE674" s="7"/>
      <c r="UAF674" s="7"/>
      <c r="UAG674" s="7"/>
      <c r="UAH674" s="7"/>
      <c r="UAI674" s="7"/>
      <c r="UAJ674" s="7"/>
      <c r="UAK674" s="7"/>
      <c r="UAL674" s="7"/>
      <c r="UAM674" s="7"/>
      <c r="UAN674" s="7"/>
      <c r="UAO674" s="7"/>
      <c r="UAP674" s="7"/>
      <c r="UAQ674" s="7"/>
      <c r="UAR674" s="7"/>
      <c r="UAS674" s="7"/>
      <c r="UAT674" s="7"/>
      <c r="UAU674" s="7"/>
      <c r="UAV674" s="7"/>
      <c r="UAW674" s="7"/>
      <c r="UAX674" s="7"/>
      <c r="UAY674" s="7"/>
      <c r="UAZ674" s="7"/>
      <c r="UBA674" s="7"/>
      <c r="UBB674" s="7"/>
      <c r="UBC674" s="7"/>
      <c r="UBD674" s="7"/>
      <c r="UBE674" s="7"/>
      <c r="UBF674" s="7"/>
      <c r="UBG674" s="7"/>
      <c r="UBH674" s="7"/>
      <c r="UBI674" s="7"/>
      <c r="UBJ674" s="7"/>
      <c r="UBK674" s="7"/>
      <c r="UBL674" s="7"/>
      <c r="UBM674" s="7"/>
      <c r="UBN674" s="7"/>
      <c r="UBO674" s="7"/>
      <c r="UBP674" s="7"/>
      <c r="UBQ674" s="7"/>
      <c r="UBR674" s="7"/>
      <c r="UBS674" s="7"/>
      <c r="UBT674" s="7"/>
      <c r="UBU674" s="7"/>
      <c r="UBV674" s="7"/>
      <c r="UBW674" s="7"/>
      <c r="UBX674" s="7"/>
      <c r="UBY674" s="7"/>
      <c r="UBZ674" s="7"/>
      <c r="UCA674" s="7"/>
      <c r="UCB674" s="7"/>
      <c r="UCC674" s="7"/>
      <c r="UCD674" s="7"/>
      <c r="UCE674" s="7"/>
      <c r="UCF674" s="7"/>
      <c r="UCG674" s="7"/>
      <c r="UCH674" s="7"/>
      <c r="UCI674" s="7"/>
      <c r="UCJ674" s="7"/>
      <c r="UCK674" s="7"/>
      <c r="UCL674" s="7"/>
      <c r="UCM674" s="7"/>
      <c r="UCN674" s="7"/>
      <c r="UCO674" s="7"/>
      <c r="UCP674" s="7"/>
      <c r="UCQ674" s="7"/>
      <c r="UCR674" s="7"/>
      <c r="UCS674" s="7"/>
      <c r="UCT674" s="7"/>
      <c r="UCU674" s="7"/>
      <c r="UCV674" s="7"/>
      <c r="UCW674" s="7"/>
      <c r="UCX674" s="7"/>
      <c r="UCY674" s="7"/>
      <c r="UCZ674" s="7"/>
      <c r="UDA674" s="7"/>
      <c r="UDB674" s="7"/>
      <c r="UDC674" s="7"/>
      <c r="UDD674" s="7"/>
      <c r="UDE674" s="7"/>
      <c r="UDF674" s="7"/>
      <c r="UDG674" s="7"/>
      <c r="UDH674" s="7"/>
      <c r="UDI674" s="7"/>
      <c r="UDJ674" s="7"/>
      <c r="UDK674" s="7"/>
      <c r="UDL674" s="7"/>
      <c r="UDM674" s="7"/>
      <c r="UDN674" s="7"/>
      <c r="UDO674" s="7"/>
      <c r="UDP674" s="7"/>
      <c r="UDQ674" s="7"/>
      <c r="UDR674" s="7"/>
      <c r="UDS674" s="7"/>
      <c r="UDT674" s="7"/>
      <c r="UDU674" s="7"/>
      <c r="UDV674" s="7"/>
      <c r="UDW674" s="7"/>
      <c r="UDX674" s="7"/>
      <c r="UDY674" s="7"/>
      <c r="UDZ674" s="7"/>
      <c r="UEA674" s="7"/>
      <c r="UEB674" s="7"/>
      <c r="UEC674" s="7"/>
      <c r="UED674" s="7"/>
      <c r="UEE674" s="7"/>
      <c r="UEF674" s="7"/>
      <c r="UEG674" s="7"/>
      <c r="UEH674" s="7"/>
      <c r="UEI674" s="7"/>
      <c r="UEJ674" s="7"/>
      <c r="UEK674" s="7"/>
      <c r="UEL674" s="7"/>
      <c r="UEM674" s="7"/>
      <c r="UEN674" s="7"/>
      <c r="UEO674" s="7"/>
      <c r="UEP674" s="7"/>
      <c r="UEQ674" s="7"/>
      <c r="UER674" s="7"/>
      <c r="UES674" s="7"/>
      <c r="UET674" s="7"/>
      <c r="UEU674" s="7"/>
      <c r="UEV674" s="7"/>
      <c r="UEW674" s="7"/>
      <c r="UEX674" s="7"/>
      <c r="UEY674" s="7"/>
      <c r="UEZ674" s="7"/>
      <c r="UFA674" s="7"/>
      <c r="UFB674" s="7"/>
      <c r="UFC674" s="7"/>
      <c r="UFD674" s="7"/>
      <c r="UFE674" s="7"/>
      <c r="UFF674" s="7"/>
      <c r="UFG674" s="7"/>
      <c r="UFH674" s="7"/>
      <c r="UFI674" s="7"/>
      <c r="UFJ674" s="7"/>
      <c r="UFK674" s="7"/>
      <c r="UFL674" s="7"/>
      <c r="UFM674" s="7"/>
      <c r="UFN674" s="7"/>
      <c r="UFO674" s="7"/>
      <c r="UFP674" s="7"/>
      <c r="UFQ674" s="7"/>
      <c r="UFR674" s="7"/>
      <c r="UFS674" s="7"/>
      <c r="UFT674" s="7"/>
      <c r="UFU674" s="7"/>
      <c r="UFV674" s="7"/>
      <c r="UFW674" s="7"/>
      <c r="UFX674" s="7"/>
      <c r="UFY674" s="7"/>
      <c r="UFZ674" s="7"/>
      <c r="UGA674" s="7"/>
      <c r="UGB674" s="7"/>
      <c r="UGC674" s="7"/>
      <c r="UGD674" s="7"/>
      <c r="UGE674" s="7"/>
      <c r="UGF674" s="7"/>
      <c r="UGG674" s="7"/>
      <c r="UGH674" s="7"/>
      <c r="UGI674" s="7"/>
      <c r="UGJ674" s="7"/>
      <c r="UGK674" s="7"/>
      <c r="UGL674" s="7"/>
      <c r="UGM674" s="7"/>
      <c r="UGN674" s="7"/>
      <c r="UGO674" s="7"/>
      <c r="UGP674" s="7"/>
      <c r="UGQ674" s="7"/>
      <c r="UGR674" s="7"/>
      <c r="UGS674" s="7"/>
      <c r="UGT674" s="7"/>
      <c r="UGU674" s="7"/>
      <c r="UGV674" s="7"/>
      <c r="UGW674" s="7"/>
      <c r="UGX674" s="7"/>
      <c r="UGY674" s="7"/>
      <c r="UGZ674" s="7"/>
      <c r="UHA674" s="7"/>
      <c r="UHB674" s="7"/>
      <c r="UHC674" s="7"/>
      <c r="UHD674" s="7"/>
      <c r="UHE674" s="7"/>
      <c r="UHF674" s="7"/>
      <c r="UHG674" s="7"/>
      <c r="UHH674" s="7"/>
      <c r="UHI674" s="7"/>
      <c r="UHJ674" s="7"/>
      <c r="UHK674" s="7"/>
      <c r="UHL674" s="7"/>
      <c r="UHM674" s="7"/>
      <c r="UHN674" s="7"/>
      <c r="UHO674" s="7"/>
      <c r="UHP674" s="7"/>
      <c r="UHQ674" s="7"/>
      <c r="UHR674" s="7"/>
      <c r="UHS674" s="7"/>
      <c r="UHT674" s="7"/>
      <c r="UHU674" s="7"/>
      <c r="UHV674" s="7"/>
      <c r="UHW674" s="7"/>
      <c r="UHX674" s="7"/>
      <c r="UHY674" s="7"/>
      <c r="UHZ674" s="7"/>
      <c r="UIA674" s="7"/>
      <c r="UIB674" s="7"/>
      <c r="UIC674" s="7"/>
      <c r="UID674" s="7"/>
      <c r="UIE674" s="7"/>
      <c r="UIF674" s="7"/>
      <c r="UIG674" s="7"/>
      <c r="UIH674" s="7"/>
      <c r="UII674" s="7"/>
      <c r="UIJ674" s="7"/>
      <c r="UIK674" s="7"/>
      <c r="UIL674" s="7"/>
      <c r="UIM674" s="7"/>
      <c r="UIN674" s="7"/>
      <c r="UIO674" s="7"/>
      <c r="UIP674" s="7"/>
      <c r="UIQ674" s="7"/>
      <c r="UIR674" s="7"/>
      <c r="UIS674" s="7"/>
      <c r="UIT674" s="7"/>
      <c r="UIU674" s="7"/>
      <c r="UIV674" s="7"/>
      <c r="UIW674" s="7"/>
      <c r="UIX674" s="7"/>
      <c r="UIY674" s="7"/>
      <c r="UIZ674" s="7"/>
      <c r="UJA674" s="7"/>
      <c r="UJB674" s="7"/>
      <c r="UJC674" s="7"/>
      <c r="UJD674" s="7"/>
      <c r="UJE674" s="7"/>
      <c r="UJF674" s="7"/>
      <c r="UJG674" s="7"/>
      <c r="UJH674" s="7"/>
      <c r="UJI674" s="7"/>
      <c r="UJJ674" s="7"/>
      <c r="UJK674" s="7"/>
      <c r="UJL674" s="7"/>
      <c r="UJM674" s="7"/>
      <c r="UJN674" s="7"/>
      <c r="UJO674" s="7"/>
      <c r="UJP674" s="7"/>
      <c r="UJQ674" s="7"/>
      <c r="UJR674" s="7"/>
      <c r="UJS674" s="7"/>
      <c r="UJT674" s="7"/>
      <c r="UJU674" s="7"/>
      <c r="UJV674" s="7"/>
      <c r="UJW674" s="7"/>
      <c r="UJX674" s="7"/>
      <c r="UJY674" s="7"/>
      <c r="UJZ674" s="7"/>
      <c r="UKA674" s="7"/>
      <c r="UKB674" s="7"/>
      <c r="UKC674" s="7"/>
      <c r="UKD674" s="7"/>
      <c r="UKE674" s="7"/>
      <c r="UKF674" s="7"/>
      <c r="UKG674" s="7"/>
      <c r="UKH674" s="7"/>
      <c r="UKI674" s="7"/>
      <c r="UKJ674" s="7"/>
      <c r="UKK674" s="7"/>
      <c r="UKL674" s="7"/>
      <c r="UKM674" s="7"/>
      <c r="UKN674" s="7"/>
      <c r="UKO674" s="7"/>
      <c r="UKP674" s="7"/>
      <c r="UKQ674" s="7"/>
      <c r="UKR674" s="7"/>
      <c r="UKS674" s="7"/>
      <c r="UKT674" s="7"/>
      <c r="UKU674" s="7"/>
      <c r="UKV674" s="7"/>
      <c r="UKW674" s="7"/>
      <c r="UKX674" s="7"/>
      <c r="UKY674" s="7"/>
      <c r="UKZ674" s="7"/>
      <c r="ULA674" s="7"/>
      <c r="ULB674" s="7"/>
      <c r="ULC674" s="7"/>
      <c r="ULD674" s="7"/>
      <c r="ULE674" s="7"/>
      <c r="ULF674" s="7"/>
      <c r="ULG674" s="7"/>
      <c r="ULH674" s="7"/>
      <c r="ULI674" s="7"/>
      <c r="ULJ674" s="7"/>
      <c r="ULK674" s="7"/>
      <c r="ULL674" s="7"/>
      <c r="ULM674" s="7"/>
      <c r="ULN674" s="7"/>
      <c r="ULO674" s="7"/>
      <c r="ULP674" s="7"/>
      <c r="ULQ674" s="7"/>
      <c r="ULR674" s="7"/>
      <c r="ULS674" s="7"/>
      <c r="ULT674" s="7"/>
      <c r="ULU674" s="7"/>
      <c r="ULV674" s="7"/>
      <c r="ULW674" s="7"/>
      <c r="ULX674" s="7"/>
      <c r="ULY674" s="7"/>
      <c r="ULZ674" s="7"/>
      <c r="UMA674" s="7"/>
      <c r="UMB674" s="7"/>
      <c r="UMC674" s="7"/>
      <c r="UMD674" s="7"/>
      <c r="UME674" s="7"/>
      <c r="UMF674" s="7"/>
      <c r="UMG674" s="7"/>
      <c r="UMH674" s="7"/>
      <c r="UMI674" s="7"/>
      <c r="UMJ674" s="7"/>
      <c r="UMK674" s="7"/>
      <c r="UML674" s="7"/>
      <c r="UMM674" s="7"/>
      <c r="UMN674" s="7"/>
      <c r="UMO674" s="7"/>
      <c r="UMP674" s="7"/>
      <c r="UMQ674" s="7"/>
      <c r="UMR674" s="7"/>
      <c r="UMS674" s="7"/>
      <c r="UMT674" s="7"/>
      <c r="UMU674" s="7"/>
      <c r="UMV674" s="7"/>
      <c r="UMW674" s="7"/>
      <c r="UMX674" s="7"/>
      <c r="UMY674" s="7"/>
      <c r="UMZ674" s="7"/>
      <c r="UNA674" s="7"/>
      <c r="UNB674" s="7"/>
      <c r="UNC674" s="7"/>
      <c r="UND674" s="7"/>
      <c r="UNE674" s="7"/>
      <c r="UNF674" s="7"/>
      <c r="UNG674" s="7"/>
      <c r="UNH674" s="7"/>
      <c r="UNI674" s="7"/>
      <c r="UNJ674" s="7"/>
      <c r="UNK674" s="7"/>
      <c r="UNL674" s="7"/>
      <c r="UNM674" s="7"/>
      <c r="UNN674" s="7"/>
      <c r="UNO674" s="7"/>
      <c r="UNP674" s="7"/>
      <c r="UNQ674" s="7"/>
      <c r="UNR674" s="7"/>
      <c r="UNS674" s="7"/>
      <c r="UNT674" s="7"/>
      <c r="UNU674" s="7"/>
      <c r="UNV674" s="7"/>
      <c r="UNW674" s="7"/>
      <c r="UNX674" s="7"/>
      <c r="UNY674" s="7"/>
      <c r="UNZ674" s="7"/>
      <c r="UOA674" s="7"/>
      <c r="UOB674" s="7"/>
      <c r="UOC674" s="7"/>
      <c r="UOD674" s="7"/>
      <c r="UOE674" s="7"/>
      <c r="UOF674" s="7"/>
      <c r="UOG674" s="7"/>
      <c r="UOH674" s="7"/>
      <c r="UOI674" s="7"/>
      <c r="UOJ674" s="7"/>
      <c r="UOK674" s="7"/>
      <c r="UOL674" s="7"/>
      <c r="UOM674" s="7"/>
      <c r="UON674" s="7"/>
      <c r="UOO674" s="7"/>
      <c r="UOP674" s="7"/>
      <c r="UOQ674" s="7"/>
      <c r="UOR674" s="7"/>
      <c r="UOS674" s="7"/>
      <c r="UOT674" s="7"/>
      <c r="UOU674" s="7"/>
      <c r="UOV674" s="7"/>
      <c r="UOW674" s="7"/>
      <c r="UOX674" s="7"/>
      <c r="UOY674" s="7"/>
      <c r="UOZ674" s="7"/>
      <c r="UPA674" s="7"/>
      <c r="UPB674" s="7"/>
      <c r="UPC674" s="7"/>
      <c r="UPD674" s="7"/>
      <c r="UPE674" s="7"/>
      <c r="UPF674" s="7"/>
      <c r="UPG674" s="7"/>
      <c r="UPH674" s="7"/>
      <c r="UPI674" s="7"/>
      <c r="UPJ674" s="7"/>
      <c r="UPK674" s="7"/>
      <c r="UPL674" s="7"/>
      <c r="UPM674" s="7"/>
      <c r="UPN674" s="7"/>
      <c r="UPO674" s="7"/>
      <c r="UPP674" s="7"/>
      <c r="UPQ674" s="7"/>
      <c r="UPR674" s="7"/>
      <c r="UPS674" s="7"/>
      <c r="UPT674" s="7"/>
      <c r="UPU674" s="7"/>
      <c r="UPV674" s="7"/>
      <c r="UPW674" s="7"/>
      <c r="UPX674" s="7"/>
      <c r="UPY674" s="7"/>
      <c r="UPZ674" s="7"/>
      <c r="UQA674" s="7"/>
      <c r="UQB674" s="7"/>
      <c r="UQC674" s="7"/>
      <c r="UQD674" s="7"/>
      <c r="UQE674" s="7"/>
      <c r="UQF674" s="7"/>
      <c r="UQG674" s="7"/>
      <c r="UQH674" s="7"/>
      <c r="UQI674" s="7"/>
      <c r="UQJ674" s="7"/>
      <c r="UQK674" s="7"/>
      <c r="UQL674" s="7"/>
      <c r="UQM674" s="7"/>
      <c r="UQN674" s="7"/>
      <c r="UQO674" s="7"/>
      <c r="UQP674" s="7"/>
      <c r="UQQ674" s="7"/>
      <c r="UQR674" s="7"/>
      <c r="UQS674" s="7"/>
      <c r="UQT674" s="7"/>
      <c r="UQU674" s="7"/>
      <c r="UQV674" s="7"/>
      <c r="UQW674" s="7"/>
      <c r="UQX674" s="7"/>
      <c r="UQY674" s="7"/>
      <c r="UQZ674" s="7"/>
      <c r="URA674" s="7"/>
      <c r="URB674" s="7"/>
      <c r="URC674" s="7"/>
      <c r="URD674" s="7"/>
      <c r="URE674" s="7"/>
      <c r="URF674" s="7"/>
      <c r="URG674" s="7"/>
      <c r="URH674" s="7"/>
      <c r="URI674" s="7"/>
      <c r="URJ674" s="7"/>
      <c r="URK674" s="7"/>
      <c r="URL674" s="7"/>
      <c r="URM674" s="7"/>
      <c r="URN674" s="7"/>
      <c r="URO674" s="7"/>
      <c r="URP674" s="7"/>
      <c r="URQ674" s="7"/>
      <c r="URR674" s="7"/>
      <c r="URS674" s="7"/>
      <c r="URT674" s="7"/>
      <c r="URU674" s="7"/>
      <c r="URV674" s="7"/>
      <c r="URW674" s="7"/>
      <c r="URX674" s="7"/>
      <c r="URY674" s="7"/>
      <c r="URZ674" s="7"/>
      <c r="USA674" s="7"/>
      <c r="USB674" s="7"/>
      <c r="USC674" s="7"/>
      <c r="USD674" s="7"/>
      <c r="USE674" s="7"/>
      <c r="USF674" s="7"/>
      <c r="USG674" s="7"/>
      <c r="USH674" s="7"/>
      <c r="USI674" s="7"/>
      <c r="USJ674" s="7"/>
      <c r="USK674" s="7"/>
      <c r="USL674" s="7"/>
      <c r="USM674" s="7"/>
      <c r="USN674" s="7"/>
      <c r="USO674" s="7"/>
      <c r="USP674" s="7"/>
      <c r="USQ674" s="7"/>
      <c r="USR674" s="7"/>
      <c r="USS674" s="7"/>
      <c r="UST674" s="7"/>
      <c r="USU674" s="7"/>
      <c r="USV674" s="7"/>
      <c r="USW674" s="7"/>
      <c r="USX674" s="7"/>
      <c r="USY674" s="7"/>
      <c r="USZ674" s="7"/>
      <c r="UTA674" s="7"/>
      <c r="UTB674" s="7"/>
      <c r="UTC674" s="7"/>
      <c r="UTD674" s="7"/>
      <c r="UTE674" s="7"/>
      <c r="UTF674" s="7"/>
      <c r="UTG674" s="7"/>
      <c r="UTH674" s="7"/>
      <c r="UTI674" s="7"/>
      <c r="UTJ674" s="7"/>
      <c r="UTK674" s="7"/>
      <c r="UTL674" s="7"/>
      <c r="UTM674" s="7"/>
      <c r="UTN674" s="7"/>
      <c r="UTO674" s="7"/>
      <c r="UTP674" s="7"/>
      <c r="UTQ674" s="7"/>
      <c r="UTR674" s="7"/>
      <c r="UTS674" s="7"/>
      <c r="UTT674" s="7"/>
      <c r="UTU674" s="7"/>
      <c r="UTV674" s="7"/>
      <c r="UTW674" s="7"/>
      <c r="UTX674" s="7"/>
      <c r="UTY674" s="7"/>
      <c r="UTZ674" s="7"/>
      <c r="UUA674" s="7"/>
      <c r="UUB674" s="7"/>
      <c r="UUC674" s="7"/>
      <c r="UUD674" s="7"/>
      <c r="UUE674" s="7"/>
      <c r="UUF674" s="7"/>
      <c r="UUG674" s="7"/>
      <c r="UUH674" s="7"/>
      <c r="UUI674" s="7"/>
      <c r="UUJ674" s="7"/>
      <c r="UUK674" s="7"/>
      <c r="UUL674" s="7"/>
      <c r="UUM674" s="7"/>
      <c r="UUN674" s="7"/>
      <c r="UUO674" s="7"/>
      <c r="UUP674" s="7"/>
      <c r="UUQ674" s="7"/>
      <c r="UUR674" s="7"/>
      <c r="UUS674" s="7"/>
      <c r="UUT674" s="7"/>
      <c r="UUU674" s="7"/>
      <c r="UUV674" s="7"/>
      <c r="UUW674" s="7"/>
      <c r="UUX674" s="7"/>
      <c r="UUY674" s="7"/>
      <c r="UUZ674" s="7"/>
      <c r="UVA674" s="7"/>
      <c r="UVB674" s="7"/>
      <c r="UVC674" s="7"/>
      <c r="UVD674" s="7"/>
      <c r="UVE674" s="7"/>
      <c r="UVF674" s="7"/>
      <c r="UVG674" s="7"/>
      <c r="UVH674" s="7"/>
      <c r="UVI674" s="7"/>
      <c r="UVJ674" s="7"/>
      <c r="UVK674" s="7"/>
      <c r="UVL674" s="7"/>
      <c r="UVM674" s="7"/>
      <c r="UVN674" s="7"/>
      <c r="UVO674" s="7"/>
      <c r="UVP674" s="7"/>
      <c r="UVQ674" s="7"/>
      <c r="UVR674" s="7"/>
      <c r="UVS674" s="7"/>
      <c r="UVT674" s="7"/>
      <c r="UVU674" s="7"/>
      <c r="UVV674" s="7"/>
      <c r="UVW674" s="7"/>
      <c r="UVX674" s="7"/>
      <c r="UVY674" s="7"/>
      <c r="UVZ674" s="7"/>
      <c r="UWA674" s="7"/>
      <c r="UWB674" s="7"/>
      <c r="UWC674" s="7"/>
      <c r="UWD674" s="7"/>
      <c r="UWE674" s="7"/>
      <c r="UWF674" s="7"/>
      <c r="UWG674" s="7"/>
      <c r="UWH674" s="7"/>
      <c r="UWI674" s="7"/>
      <c r="UWJ674" s="7"/>
      <c r="UWK674" s="7"/>
      <c r="UWL674" s="7"/>
      <c r="UWM674" s="7"/>
      <c r="UWN674" s="7"/>
      <c r="UWO674" s="7"/>
      <c r="UWP674" s="7"/>
      <c r="UWQ674" s="7"/>
      <c r="UWR674" s="7"/>
      <c r="UWS674" s="7"/>
      <c r="UWT674" s="7"/>
      <c r="UWU674" s="7"/>
      <c r="UWV674" s="7"/>
      <c r="UWW674" s="7"/>
      <c r="UWX674" s="7"/>
      <c r="UWY674" s="7"/>
      <c r="UWZ674" s="7"/>
      <c r="UXA674" s="7"/>
      <c r="UXB674" s="7"/>
      <c r="UXC674" s="7"/>
      <c r="UXD674" s="7"/>
      <c r="UXE674" s="7"/>
      <c r="UXF674" s="7"/>
      <c r="UXG674" s="7"/>
      <c r="UXH674" s="7"/>
      <c r="UXI674" s="7"/>
      <c r="UXJ674" s="7"/>
      <c r="UXK674" s="7"/>
      <c r="UXL674" s="7"/>
      <c r="UXM674" s="7"/>
      <c r="UXN674" s="7"/>
      <c r="UXO674" s="7"/>
      <c r="UXP674" s="7"/>
      <c r="UXQ674" s="7"/>
      <c r="UXR674" s="7"/>
      <c r="UXS674" s="7"/>
      <c r="UXT674" s="7"/>
      <c r="UXU674" s="7"/>
      <c r="UXV674" s="7"/>
      <c r="UXW674" s="7"/>
      <c r="UXX674" s="7"/>
      <c r="UXY674" s="7"/>
      <c r="UXZ674" s="7"/>
      <c r="UYA674" s="7"/>
      <c r="UYB674" s="7"/>
      <c r="UYC674" s="7"/>
      <c r="UYD674" s="7"/>
      <c r="UYE674" s="7"/>
      <c r="UYF674" s="7"/>
      <c r="UYG674" s="7"/>
      <c r="UYH674" s="7"/>
      <c r="UYI674" s="7"/>
      <c r="UYJ674" s="7"/>
      <c r="UYK674" s="7"/>
      <c r="UYL674" s="7"/>
      <c r="UYM674" s="7"/>
      <c r="UYN674" s="7"/>
      <c r="UYO674" s="7"/>
      <c r="UYP674" s="7"/>
      <c r="UYQ674" s="7"/>
      <c r="UYR674" s="7"/>
      <c r="UYS674" s="7"/>
      <c r="UYT674" s="7"/>
      <c r="UYU674" s="7"/>
      <c r="UYV674" s="7"/>
      <c r="UYW674" s="7"/>
      <c r="UYX674" s="7"/>
      <c r="UYY674" s="7"/>
      <c r="UYZ674" s="7"/>
      <c r="UZA674" s="7"/>
      <c r="UZB674" s="7"/>
      <c r="UZC674" s="7"/>
      <c r="UZD674" s="7"/>
      <c r="UZE674" s="7"/>
      <c r="UZF674" s="7"/>
      <c r="UZG674" s="7"/>
      <c r="UZH674" s="7"/>
      <c r="UZI674" s="7"/>
      <c r="UZJ674" s="7"/>
      <c r="UZK674" s="7"/>
      <c r="UZL674" s="7"/>
      <c r="UZM674" s="7"/>
      <c r="UZN674" s="7"/>
      <c r="UZO674" s="7"/>
      <c r="UZP674" s="7"/>
      <c r="UZQ674" s="7"/>
      <c r="UZR674" s="7"/>
      <c r="UZS674" s="7"/>
      <c r="UZT674" s="7"/>
      <c r="UZU674" s="7"/>
      <c r="UZV674" s="7"/>
      <c r="UZW674" s="7"/>
      <c r="UZX674" s="7"/>
      <c r="UZY674" s="7"/>
      <c r="UZZ674" s="7"/>
      <c r="VAA674" s="7"/>
      <c r="VAB674" s="7"/>
      <c r="VAC674" s="7"/>
      <c r="VAD674" s="7"/>
      <c r="VAE674" s="7"/>
      <c r="VAF674" s="7"/>
      <c r="VAG674" s="7"/>
      <c r="VAH674" s="7"/>
      <c r="VAI674" s="7"/>
      <c r="VAJ674" s="7"/>
      <c r="VAK674" s="7"/>
      <c r="VAL674" s="7"/>
      <c r="VAM674" s="7"/>
      <c r="VAN674" s="7"/>
      <c r="VAO674" s="7"/>
      <c r="VAP674" s="7"/>
      <c r="VAQ674" s="7"/>
      <c r="VAR674" s="7"/>
      <c r="VAS674" s="7"/>
      <c r="VAT674" s="7"/>
      <c r="VAU674" s="7"/>
      <c r="VAV674" s="7"/>
      <c r="VAW674" s="7"/>
      <c r="VAX674" s="7"/>
      <c r="VAY674" s="7"/>
      <c r="VAZ674" s="7"/>
      <c r="VBA674" s="7"/>
      <c r="VBB674" s="7"/>
      <c r="VBC674" s="7"/>
      <c r="VBD674" s="7"/>
      <c r="VBE674" s="7"/>
      <c r="VBF674" s="7"/>
      <c r="VBG674" s="7"/>
      <c r="VBH674" s="7"/>
      <c r="VBI674" s="7"/>
      <c r="VBJ674" s="7"/>
      <c r="VBK674" s="7"/>
      <c r="VBL674" s="7"/>
      <c r="VBM674" s="7"/>
      <c r="VBN674" s="7"/>
      <c r="VBO674" s="7"/>
      <c r="VBP674" s="7"/>
      <c r="VBQ674" s="7"/>
      <c r="VBR674" s="7"/>
      <c r="VBS674" s="7"/>
      <c r="VBT674" s="7"/>
      <c r="VBU674" s="7"/>
      <c r="VBV674" s="7"/>
      <c r="VBW674" s="7"/>
      <c r="VBX674" s="7"/>
      <c r="VBY674" s="7"/>
      <c r="VBZ674" s="7"/>
      <c r="VCA674" s="7"/>
      <c r="VCB674" s="7"/>
      <c r="VCC674" s="7"/>
      <c r="VCD674" s="7"/>
      <c r="VCE674" s="7"/>
      <c r="VCF674" s="7"/>
      <c r="VCG674" s="7"/>
      <c r="VCH674" s="7"/>
      <c r="VCI674" s="7"/>
      <c r="VCJ674" s="7"/>
      <c r="VCK674" s="7"/>
      <c r="VCL674" s="7"/>
      <c r="VCM674" s="7"/>
      <c r="VCN674" s="7"/>
      <c r="VCO674" s="7"/>
      <c r="VCP674" s="7"/>
      <c r="VCQ674" s="7"/>
      <c r="VCR674" s="7"/>
      <c r="VCS674" s="7"/>
      <c r="VCT674" s="7"/>
      <c r="VCU674" s="7"/>
      <c r="VCV674" s="7"/>
      <c r="VCW674" s="7"/>
      <c r="VCX674" s="7"/>
      <c r="VCY674" s="7"/>
      <c r="VCZ674" s="7"/>
      <c r="VDA674" s="7"/>
      <c r="VDB674" s="7"/>
      <c r="VDC674" s="7"/>
      <c r="VDD674" s="7"/>
      <c r="VDE674" s="7"/>
      <c r="VDF674" s="7"/>
      <c r="VDG674" s="7"/>
      <c r="VDH674" s="7"/>
      <c r="VDI674" s="7"/>
      <c r="VDJ674" s="7"/>
      <c r="VDK674" s="7"/>
      <c r="VDL674" s="7"/>
      <c r="VDM674" s="7"/>
      <c r="VDN674" s="7"/>
      <c r="VDO674" s="7"/>
      <c r="VDP674" s="7"/>
      <c r="VDQ674" s="7"/>
      <c r="VDR674" s="7"/>
      <c r="VDS674" s="7"/>
      <c r="VDT674" s="7"/>
      <c r="VDU674" s="7"/>
      <c r="VDV674" s="7"/>
      <c r="VDW674" s="7"/>
      <c r="VDX674" s="7"/>
      <c r="VDY674" s="7"/>
      <c r="VDZ674" s="7"/>
      <c r="VEA674" s="7"/>
      <c r="VEB674" s="7"/>
      <c r="VEC674" s="7"/>
      <c r="VED674" s="7"/>
      <c r="VEE674" s="7"/>
      <c r="VEF674" s="7"/>
      <c r="VEG674" s="7"/>
      <c r="VEH674" s="7"/>
      <c r="VEI674" s="7"/>
      <c r="VEJ674" s="7"/>
      <c r="VEK674" s="7"/>
      <c r="VEL674" s="7"/>
      <c r="VEM674" s="7"/>
      <c r="VEN674" s="7"/>
      <c r="VEO674" s="7"/>
      <c r="VEP674" s="7"/>
      <c r="VEQ674" s="7"/>
      <c r="VER674" s="7"/>
      <c r="VES674" s="7"/>
      <c r="VET674" s="7"/>
      <c r="VEU674" s="7"/>
      <c r="VEV674" s="7"/>
      <c r="VEW674" s="7"/>
      <c r="VEX674" s="7"/>
      <c r="VEY674" s="7"/>
      <c r="VEZ674" s="7"/>
      <c r="VFA674" s="7"/>
      <c r="VFB674" s="7"/>
      <c r="VFC674" s="7"/>
      <c r="VFD674" s="7"/>
      <c r="VFE674" s="7"/>
      <c r="VFF674" s="7"/>
      <c r="VFG674" s="7"/>
      <c r="VFH674" s="7"/>
      <c r="VFI674" s="7"/>
      <c r="VFJ674" s="7"/>
      <c r="VFK674" s="7"/>
      <c r="VFL674" s="7"/>
      <c r="VFM674" s="7"/>
      <c r="VFN674" s="7"/>
      <c r="VFO674" s="7"/>
      <c r="VFP674" s="7"/>
      <c r="VFQ674" s="7"/>
      <c r="VFR674" s="7"/>
      <c r="VFS674" s="7"/>
      <c r="VFT674" s="7"/>
      <c r="VFU674" s="7"/>
      <c r="VFV674" s="7"/>
      <c r="VFW674" s="7"/>
      <c r="VFX674" s="7"/>
      <c r="VFY674" s="7"/>
      <c r="VFZ674" s="7"/>
      <c r="VGA674" s="7"/>
      <c r="VGB674" s="7"/>
      <c r="VGC674" s="7"/>
      <c r="VGD674" s="7"/>
      <c r="VGE674" s="7"/>
      <c r="VGF674" s="7"/>
      <c r="VGG674" s="7"/>
      <c r="VGH674" s="7"/>
      <c r="VGI674" s="7"/>
      <c r="VGJ674" s="7"/>
      <c r="VGK674" s="7"/>
      <c r="VGL674" s="7"/>
      <c r="VGM674" s="7"/>
      <c r="VGN674" s="7"/>
      <c r="VGO674" s="7"/>
      <c r="VGP674" s="7"/>
      <c r="VGQ674" s="7"/>
      <c r="VGR674" s="7"/>
      <c r="VGS674" s="7"/>
      <c r="VGT674" s="7"/>
      <c r="VGU674" s="7"/>
      <c r="VGV674" s="7"/>
      <c r="VGW674" s="7"/>
      <c r="VGX674" s="7"/>
      <c r="VGY674" s="7"/>
      <c r="VGZ674" s="7"/>
      <c r="VHA674" s="7"/>
      <c r="VHB674" s="7"/>
      <c r="VHC674" s="7"/>
      <c r="VHD674" s="7"/>
      <c r="VHE674" s="7"/>
      <c r="VHF674" s="7"/>
      <c r="VHG674" s="7"/>
      <c r="VHH674" s="7"/>
      <c r="VHI674" s="7"/>
      <c r="VHJ674" s="7"/>
      <c r="VHK674" s="7"/>
      <c r="VHL674" s="7"/>
      <c r="VHM674" s="7"/>
      <c r="VHN674" s="7"/>
      <c r="VHO674" s="7"/>
      <c r="VHP674" s="7"/>
      <c r="VHQ674" s="7"/>
      <c r="VHR674" s="7"/>
      <c r="VHS674" s="7"/>
      <c r="VHT674" s="7"/>
      <c r="VHU674" s="7"/>
      <c r="VHV674" s="7"/>
      <c r="VHW674" s="7"/>
      <c r="VHX674" s="7"/>
      <c r="VHY674" s="7"/>
      <c r="VHZ674" s="7"/>
      <c r="VIA674" s="7"/>
      <c r="VIB674" s="7"/>
      <c r="VIC674" s="7"/>
      <c r="VID674" s="7"/>
      <c r="VIE674" s="7"/>
      <c r="VIF674" s="7"/>
      <c r="VIG674" s="7"/>
      <c r="VIH674" s="7"/>
      <c r="VII674" s="7"/>
      <c r="VIJ674" s="7"/>
      <c r="VIK674" s="7"/>
      <c r="VIL674" s="7"/>
      <c r="VIM674" s="7"/>
      <c r="VIN674" s="7"/>
      <c r="VIO674" s="7"/>
      <c r="VIP674" s="7"/>
      <c r="VIQ674" s="7"/>
      <c r="VIR674" s="7"/>
      <c r="VIS674" s="7"/>
      <c r="VIT674" s="7"/>
      <c r="VIU674" s="7"/>
      <c r="VIV674" s="7"/>
      <c r="VIW674" s="7"/>
      <c r="VIX674" s="7"/>
      <c r="VIY674" s="7"/>
      <c r="VIZ674" s="7"/>
      <c r="VJA674" s="7"/>
      <c r="VJB674" s="7"/>
      <c r="VJC674" s="7"/>
      <c r="VJD674" s="7"/>
      <c r="VJE674" s="7"/>
      <c r="VJF674" s="7"/>
      <c r="VJG674" s="7"/>
      <c r="VJH674" s="7"/>
      <c r="VJI674" s="7"/>
      <c r="VJJ674" s="7"/>
      <c r="VJK674" s="7"/>
      <c r="VJL674" s="7"/>
      <c r="VJM674" s="7"/>
      <c r="VJN674" s="7"/>
      <c r="VJO674" s="7"/>
      <c r="VJP674" s="7"/>
      <c r="VJQ674" s="7"/>
      <c r="VJR674" s="7"/>
      <c r="VJS674" s="7"/>
      <c r="VJT674" s="7"/>
      <c r="VJU674" s="7"/>
      <c r="VJV674" s="7"/>
      <c r="VJW674" s="7"/>
      <c r="VJX674" s="7"/>
      <c r="VJY674" s="7"/>
      <c r="VJZ674" s="7"/>
      <c r="VKA674" s="7"/>
      <c r="VKB674" s="7"/>
      <c r="VKC674" s="7"/>
      <c r="VKD674" s="7"/>
      <c r="VKE674" s="7"/>
      <c r="VKF674" s="7"/>
      <c r="VKG674" s="7"/>
      <c r="VKH674" s="7"/>
      <c r="VKI674" s="7"/>
      <c r="VKJ674" s="7"/>
      <c r="VKK674" s="7"/>
      <c r="VKL674" s="7"/>
      <c r="VKM674" s="7"/>
      <c r="VKN674" s="7"/>
      <c r="VKO674" s="7"/>
      <c r="VKP674" s="7"/>
      <c r="VKQ674" s="7"/>
      <c r="VKR674" s="7"/>
      <c r="VKS674" s="7"/>
      <c r="VKT674" s="7"/>
      <c r="VKU674" s="7"/>
      <c r="VKV674" s="7"/>
      <c r="VKW674" s="7"/>
      <c r="VKX674" s="7"/>
      <c r="VKY674" s="7"/>
      <c r="VKZ674" s="7"/>
      <c r="VLA674" s="7"/>
      <c r="VLB674" s="7"/>
      <c r="VLC674" s="7"/>
      <c r="VLD674" s="7"/>
      <c r="VLE674" s="7"/>
      <c r="VLF674" s="7"/>
      <c r="VLG674" s="7"/>
      <c r="VLH674" s="7"/>
      <c r="VLI674" s="7"/>
      <c r="VLJ674" s="7"/>
      <c r="VLK674" s="7"/>
      <c r="VLL674" s="7"/>
      <c r="VLM674" s="7"/>
      <c r="VLN674" s="7"/>
      <c r="VLO674" s="7"/>
      <c r="VLP674" s="7"/>
      <c r="VLQ674" s="7"/>
      <c r="VLR674" s="7"/>
      <c r="VLS674" s="7"/>
      <c r="VLT674" s="7"/>
      <c r="VLU674" s="7"/>
      <c r="VLV674" s="7"/>
      <c r="VLW674" s="7"/>
      <c r="VLX674" s="7"/>
      <c r="VLY674" s="7"/>
      <c r="VLZ674" s="7"/>
      <c r="VMA674" s="7"/>
      <c r="VMB674" s="7"/>
      <c r="VMC674" s="7"/>
      <c r="VMD674" s="7"/>
      <c r="VME674" s="7"/>
      <c r="VMF674" s="7"/>
      <c r="VMG674" s="7"/>
      <c r="VMH674" s="7"/>
      <c r="VMI674" s="7"/>
      <c r="VMJ674" s="7"/>
      <c r="VMK674" s="7"/>
      <c r="VML674" s="7"/>
      <c r="VMM674" s="7"/>
      <c r="VMN674" s="7"/>
      <c r="VMO674" s="7"/>
      <c r="VMP674" s="7"/>
      <c r="VMQ674" s="7"/>
      <c r="VMR674" s="7"/>
      <c r="VMS674" s="7"/>
      <c r="VMT674" s="7"/>
      <c r="VMU674" s="7"/>
      <c r="VMV674" s="7"/>
      <c r="VMW674" s="7"/>
      <c r="VMX674" s="7"/>
      <c r="VMY674" s="7"/>
      <c r="VMZ674" s="7"/>
      <c r="VNA674" s="7"/>
      <c r="VNB674" s="7"/>
      <c r="VNC674" s="7"/>
      <c r="VND674" s="7"/>
      <c r="VNE674" s="7"/>
      <c r="VNF674" s="7"/>
      <c r="VNG674" s="7"/>
      <c r="VNH674" s="7"/>
      <c r="VNI674" s="7"/>
      <c r="VNJ674" s="7"/>
      <c r="VNK674" s="7"/>
      <c r="VNL674" s="7"/>
      <c r="VNM674" s="7"/>
      <c r="VNN674" s="7"/>
      <c r="VNO674" s="7"/>
      <c r="VNP674" s="7"/>
      <c r="VNQ674" s="7"/>
      <c r="VNR674" s="7"/>
      <c r="VNS674" s="7"/>
      <c r="VNT674" s="7"/>
      <c r="VNU674" s="7"/>
      <c r="VNV674" s="7"/>
      <c r="VNW674" s="7"/>
      <c r="VNX674" s="7"/>
      <c r="VNY674" s="7"/>
      <c r="VNZ674" s="7"/>
      <c r="VOA674" s="7"/>
      <c r="VOB674" s="7"/>
      <c r="VOC674" s="7"/>
      <c r="VOD674" s="7"/>
      <c r="VOE674" s="7"/>
      <c r="VOF674" s="7"/>
      <c r="VOG674" s="7"/>
      <c r="VOH674" s="7"/>
      <c r="VOI674" s="7"/>
      <c r="VOJ674" s="7"/>
      <c r="VOK674" s="7"/>
      <c r="VOL674" s="7"/>
      <c r="VOM674" s="7"/>
      <c r="VON674" s="7"/>
      <c r="VOO674" s="7"/>
      <c r="VOP674" s="7"/>
      <c r="VOQ674" s="7"/>
      <c r="VOR674" s="7"/>
      <c r="VOS674" s="7"/>
      <c r="VOT674" s="7"/>
      <c r="VOU674" s="7"/>
      <c r="VOV674" s="7"/>
      <c r="VOW674" s="7"/>
      <c r="VOX674" s="7"/>
      <c r="VOY674" s="7"/>
      <c r="VOZ674" s="7"/>
      <c r="VPA674" s="7"/>
      <c r="VPB674" s="7"/>
      <c r="VPC674" s="7"/>
      <c r="VPD674" s="7"/>
      <c r="VPE674" s="7"/>
      <c r="VPF674" s="7"/>
      <c r="VPG674" s="7"/>
      <c r="VPH674" s="7"/>
      <c r="VPI674" s="7"/>
      <c r="VPJ674" s="7"/>
      <c r="VPK674" s="7"/>
      <c r="VPL674" s="7"/>
      <c r="VPM674" s="7"/>
      <c r="VPN674" s="7"/>
      <c r="VPO674" s="7"/>
      <c r="VPP674" s="7"/>
      <c r="VPQ674" s="7"/>
      <c r="VPR674" s="7"/>
      <c r="VPS674" s="7"/>
      <c r="VPT674" s="7"/>
      <c r="VPU674" s="7"/>
      <c r="VPV674" s="7"/>
      <c r="VPW674" s="7"/>
      <c r="VPX674" s="7"/>
      <c r="VPY674" s="7"/>
      <c r="VPZ674" s="7"/>
      <c r="VQA674" s="7"/>
      <c r="VQB674" s="7"/>
      <c r="VQC674" s="7"/>
      <c r="VQD674" s="7"/>
      <c r="VQE674" s="7"/>
      <c r="VQF674" s="7"/>
      <c r="VQG674" s="7"/>
      <c r="VQH674" s="7"/>
      <c r="VQI674" s="7"/>
      <c r="VQJ674" s="7"/>
      <c r="VQK674" s="7"/>
      <c r="VQL674" s="7"/>
      <c r="VQM674" s="7"/>
      <c r="VQN674" s="7"/>
      <c r="VQO674" s="7"/>
      <c r="VQP674" s="7"/>
      <c r="VQQ674" s="7"/>
      <c r="VQR674" s="7"/>
      <c r="VQS674" s="7"/>
      <c r="VQT674" s="7"/>
      <c r="VQU674" s="7"/>
      <c r="VQV674" s="7"/>
      <c r="VQW674" s="7"/>
      <c r="VQX674" s="7"/>
      <c r="VQY674" s="7"/>
      <c r="VQZ674" s="7"/>
      <c r="VRA674" s="7"/>
      <c r="VRB674" s="7"/>
      <c r="VRC674" s="7"/>
      <c r="VRD674" s="7"/>
      <c r="VRE674" s="7"/>
      <c r="VRF674" s="7"/>
      <c r="VRG674" s="7"/>
      <c r="VRH674" s="7"/>
      <c r="VRI674" s="7"/>
      <c r="VRJ674" s="7"/>
      <c r="VRK674" s="7"/>
      <c r="VRL674" s="7"/>
      <c r="VRM674" s="7"/>
      <c r="VRN674" s="7"/>
      <c r="VRO674" s="7"/>
      <c r="VRP674" s="7"/>
      <c r="VRQ674" s="7"/>
      <c r="VRR674" s="7"/>
      <c r="VRS674" s="7"/>
      <c r="VRT674" s="7"/>
      <c r="VRU674" s="7"/>
      <c r="VRV674" s="7"/>
      <c r="VRW674" s="7"/>
      <c r="VRX674" s="7"/>
      <c r="VRY674" s="7"/>
      <c r="VRZ674" s="7"/>
      <c r="VSA674" s="7"/>
      <c r="VSB674" s="7"/>
      <c r="VSC674" s="7"/>
      <c r="VSD674" s="7"/>
      <c r="VSE674" s="7"/>
      <c r="VSF674" s="7"/>
      <c r="VSG674" s="7"/>
      <c r="VSH674" s="7"/>
      <c r="VSI674" s="7"/>
      <c r="VSJ674" s="7"/>
      <c r="VSK674" s="7"/>
      <c r="VSL674" s="7"/>
      <c r="VSM674" s="7"/>
      <c r="VSN674" s="7"/>
      <c r="VSO674" s="7"/>
      <c r="VSP674" s="7"/>
      <c r="VSQ674" s="7"/>
      <c r="VSR674" s="7"/>
      <c r="VSS674" s="7"/>
      <c r="VST674" s="7"/>
      <c r="VSU674" s="7"/>
      <c r="VSV674" s="7"/>
      <c r="VSW674" s="7"/>
      <c r="VSX674" s="7"/>
      <c r="VSY674" s="7"/>
      <c r="VSZ674" s="7"/>
      <c r="VTA674" s="7"/>
      <c r="VTB674" s="7"/>
      <c r="VTC674" s="7"/>
      <c r="VTD674" s="7"/>
      <c r="VTE674" s="7"/>
      <c r="VTF674" s="7"/>
      <c r="VTG674" s="7"/>
      <c r="VTH674" s="7"/>
      <c r="VTI674" s="7"/>
      <c r="VTJ674" s="7"/>
      <c r="VTK674" s="7"/>
      <c r="VTL674" s="7"/>
      <c r="VTM674" s="7"/>
      <c r="VTN674" s="7"/>
      <c r="VTO674" s="7"/>
      <c r="VTP674" s="7"/>
      <c r="VTQ674" s="7"/>
      <c r="VTR674" s="7"/>
      <c r="VTS674" s="7"/>
      <c r="VTT674" s="7"/>
      <c r="VTU674" s="7"/>
      <c r="VTV674" s="7"/>
      <c r="VTW674" s="7"/>
      <c r="VTX674" s="7"/>
      <c r="VTY674" s="7"/>
      <c r="VTZ674" s="7"/>
      <c r="VUA674" s="7"/>
      <c r="VUB674" s="7"/>
      <c r="VUC674" s="7"/>
      <c r="VUD674" s="7"/>
      <c r="VUE674" s="7"/>
      <c r="VUF674" s="7"/>
      <c r="VUG674" s="7"/>
      <c r="VUH674" s="7"/>
      <c r="VUI674" s="7"/>
      <c r="VUJ674" s="7"/>
      <c r="VUK674" s="7"/>
      <c r="VUL674" s="7"/>
      <c r="VUM674" s="7"/>
      <c r="VUN674" s="7"/>
      <c r="VUO674" s="7"/>
      <c r="VUP674" s="7"/>
      <c r="VUQ674" s="7"/>
      <c r="VUR674" s="7"/>
      <c r="VUS674" s="7"/>
      <c r="VUT674" s="7"/>
      <c r="VUU674" s="7"/>
      <c r="VUV674" s="7"/>
      <c r="VUW674" s="7"/>
      <c r="VUX674" s="7"/>
      <c r="VUY674" s="7"/>
      <c r="VUZ674" s="7"/>
      <c r="VVA674" s="7"/>
      <c r="VVB674" s="7"/>
      <c r="VVC674" s="7"/>
      <c r="VVD674" s="7"/>
      <c r="VVE674" s="7"/>
      <c r="VVF674" s="7"/>
      <c r="VVG674" s="7"/>
      <c r="VVH674" s="7"/>
      <c r="VVI674" s="7"/>
      <c r="VVJ674" s="7"/>
      <c r="VVK674" s="7"/>
      <c r="VVL674" s="7"/>
      <c r="VVM674" s="7"/>
      <c r="VVN674" s="7"/>
      <c r="VVO674" s="7"/>
      <c r="VVP674" s="7"/>
      <c r="VVQ674" s="7"/>
      <c r="VVR674" s="7"/>
      <c r="VVS674" s="7"/>
      <c r="VVT674" s="7"/>
      <c r="VVU674" s="7"/>
      <c r="VVV674" s="7"/>
      <c r="VVW674" s="7"/>
      <c r="VVX674" s="7"/>
      <c r="VVY674" s="7"/>
      <c r="VVZ674" s="7"/>
      <c r="VWA674" s="7"/>
      <c r="VWB674" s="7"/>
      <c r="VWC674" s="7"/>
      <c r="VWD674" s="7"/>
      <c r="VWE674" s="7"/>
      <c r="VWF674" s="7"/>
      <c r="VWG674" s="7"/>
      <c r="VWH674" s="7"/>
      <c r="VWI674" s="7"/>
      <c r="VWJ674" s="7"/>
      <c r="VWK674" s="7"/>
      <c r="VWL674" s="7"/>
      <c r="VWM674" s="7"/>
      <c r="VWN674" s="7"/>
      <c r="VWO674" s="7"/>
      <c r="VWP674" s="7"/>
      <c r="VWQ674" s="7"/>
      <c r="VWR674" s="7"/>
      <c r="VWS674" s="7"/>
      <c r="VWT674" s="7"/>
      <c r="VWU674" s="7"/>
      <c r="VWV674" s="7"/>
      <c r="VWW674" s="7"/>
      <c r="VWX674" s="7"/>
      <c r="VWY674" s="7"/>
      <c r="VWZ674" s="7"/>
      <c r="VXA674" s="7"/>
      <c r="VXB674" s="7"/>
      <c r="VXC674" s="7"/>
      <c r="VXD674" s="7"/>
      <c r="VXE674" s="7"/>
      <c r="VXF674" s="7"/>
      <c r="VXG674" s="7"/>
      <c r="VXH674" s="7"/>
      <c r="VXI674" s="7"/>
      <c r="VXJ674" s="7"/>
      <c r="VXK674" s="7"/>
      <c r="VXL674" s="7"/>
      <c r="VXM674" s="7"/>
      <c r="VXN674" s="7"/>
      <c r="VXO674" s="7"/>
      <c r="VXP674" s="7"/>
      <c r="VXQ674" s="7"/>
      <c r="VXR674" s="7"/>
      <c r="VXS674" s="7"/>
      <c r="VXT674" s="7"/>
      <c r="VXU674" s="7"/>
      <c r="VXV674" s="7"/>
      <c r="VXW674" s="7"/>
      <c r="VXX674" s="7"/>
      <c r="VXY674" s="7"/>
      <c r="VXZ674" s="7"/>
      <c r="VYA674" s="7"/>
      <c r="VYB674" s="7"/>
      <c r="VYC674" s="7"/>
      <c r="VYD674" s="7"/>
      <c r="VYE674" s="7"/>
      <c r="VYF674" s="7"/>
      <c r="VYG674" s="7"/>
      <c r="VYH674" s="7"/>
      <c r="VYI674" s="7"/>
      <c r="VYJ674" s="7"/>
      <c r="VYK674" s="7"/>
      <c r="VYL674" s="7"/>
      <c r="VYM674" s="7"/>
      <c r="VYN674" s="7"/>
      <c r="VYO674" s="7"/>
      <c r="VYP674" s="7"/>
      <c r="VYQ674" s="7"/>
      <c r="VYR674" s="7"/>
      <c r="VYS674" s="7"/>
      <c r="VYT674" s="7"/>
      <c r="VYU674" s="7"/>
      <c r="VYV674" s="7"/>
      <c r="VYW674" s="7"/>
      <c r="VYX674" s="7"/>
      <c r="VYY674" s="7"/>
      <c r="VYZ674" s="7"/>
      <c r="VZA674" s="7"/>
      <c r="VZB674" s="7"/>
      <c r="VZC674" s="7"/>
      <c r="VZD674" s="7"/>
      <c r="VZE674" s="7"/>
      <c r="VZF674" s="7"/>
      <c r="VZG674" s="7"/>
      <c r="VZH674" s="7"/>
      <c r="VZI674" s="7"/>
      <c r="VZJ674" s="7"/>
      <c r="VZK674" s="7"/>
      <c r="VZL674" s="7"/>
      <c r="VZM674" s="7"/>
      <c r="VZN674" s="7"/>
      <c r="VZO674" s="7"/>
      <c r="VZP674" s="7"/>
      <c r="VZQ674" s="7"/>
      <c r="VZR674" s="7"/>
      <c r="VZS674" s="7"/>
      <c r="VZT674" s="7"/>
      <c r="VZU674" s="7"/>
      <c r="VZV674" s="7"/>
      <c r="VZW674" s="7"/>
      <c r="VZX674" s="7"/>
      <c r="VZY674" s="7"/>
      <c r="VZZ674" s="7"/>
      <c r="WAA674" s="7"/>
      <c r="WAB674" s="7"/>
      <c r="WAC674" s="7"/>
      <c r="WAD674" s="7"/>
      <c r="WAE674" s="7"/>
      <c r="WAF674" s="7"/>
      <c r="WAG674" s="7"/>
      <c r="WAH674" s="7"/>
      <c r="WAI674" s="7"/>
      <c r="WAJ674" s="7"/>
      <c r="WAK674" s="7"/>
      <c r="WAL674" s="7"/>
      <c r="WAM674" s="7"/>
      <c r="WAN674" s="7"/>
      <c r="WAO674" s="7"/>
      <c r="WAP674" s="7"/>
      <c r="WAQ674" s="7"/>
      <c r="WAR674" s="7"/>
      <c r="WAS674" s="7"/>
      <c r="WAT674" s="7"/>
      <c r="WAU674" s="7"/>
      <c r="WAV674" s="7"/>
      <c r="WAW674" s="7"/>
      <c r="WAX674" s="7"/>
      <c r="WAY674" s="7"/>
      <c r="WAZ674" s="7"/>
      <c r="WBA674" s="7"/>
      <c r="WBB674" s="7"/>
      <c r="WBC674" s="7"/>
      <c r="WBD674" s="7"/>
      <c r="WBE674" s="7"/>
      <c r="WBF674" s="7"/>
      <c r="WBG674" s="7"/>
      <c r="WBH674" s="7"/>
      <c r="WBI674" s="7"/>
      <c r="WBJ674" s="7"/>
      <c r="WBK674" s="7"/>
      <c r="WBL674" s="7"/>
      <c r="WBM674" s="7"/>
      <c r="WBN674" s="7"/>
      <c r="WBO674" s="7"/>
      <c r="WBP674" s="7"/>
      <c r="WBQ674" s="7"/>
      <c r="WBR674" s="7"/>
      <c r="WBS674" s="7"/>
      <c r="WBT674" s="7"/>
      <c r="WBU674" s="7"/>
      <c r="WBV674" s="7"/>
      <c r="WBW674" s="7"/>
      <c r="WBX674" s="7"/>
      <c r="WBY674" s="7"/>
      <c r="WBZ674" s="7"/>
      <c r="WCA674" s="7"/>
      <c r="WCB674" s="7"/>
      <c r="WCC674" s="7"/>
      <c r="WCD674" s="7"/>
      <c r="WCE674" s="7"/>
      <c r="WCF674" s="7"/>
      <c r="WCG674" s="7"/>
      <c r="WCH674" s="7"/>
      <c r="WCI674" s="7"/>
      <c r="WCJ674" s="7"/>
      <c r="WCK674" s="7"/>
      <c r="WCL674" s="7"/>
      <c r="WCM674" s="7"/>
      <c r="WCN674" s="7"/>
      <c r="WCO674" s="7"/>
      <c r="WCP674" s="7"/>
      <c r="WCQ674" s="7"/>
      <c r="WCR674" s="7"/>
      <c r="WCS674" s="7"/>
      <c r="WCT674" s="7"/>
      <c r="WCU674" s="7"/>
      <c r="WCV674" s="7"/>
      <c r="WCW674" s="7"/>
      <c r="WCX674" s="7"/>
      <c r="WCY674" s="7"/>
      <c r="WCZ674" s="7"/>
      <c r="WDA674" s="7"/>
      <c r="WDB674" s="7"/>
      <c r="WDC674" s="7"/>
      <c r="WDD674" s="7"/>
      <c r="WDE674" s="7"/>
      <c r="WDF674" s="7"/>
      <c r="WDG674" s="7"/>
      <c r="WDH674" s="7"/>
      <c r="WDI674" s="7"/>
      <c r="WDJ674" s="7"/>
      <c r="WDK674" s="7"/>
      <c r="WDL674" s="7"/>
      <c r="WDM674" s="7"/>
      <c r="WDN674" s="7"/>
      <c r="WDO674" s="7"/>
      <c r="WDP674" s="7"/>
      <c r="WDQ674" s="7"/>
      <c r="WDR674" s="7"/>
      <c r="WDS674" s="7"/>
      <c r="WDT674" s="7"/>
      <c r="WDU674" s="7"/>
      <c r="WDV674" s="7"/>
      <c r="WDW674" s="7"/>
      <c r="WDX674" s="7"/>
      <c r="WDY674" s="7"/>
      <c r="WDZ674" s="7"/>
      <c r="WEA674" s="7"/>
      <c r="WEB674" s="7"/>
      <c r="WEC674" s="7"/>
      <c r="WED674" s="7"/>
      <c r="WEE674" s="7"/>
      <c r="WEF674" s="7"/>
      <c r="WEG674" s="7"/>
      <c r="WEH674" s="7"/>
      <c r="WEI674" s="7"/>
      <c r="WEJ674" s="7"/>
      <c r="WEK674" s="7"/>
      <c r="WEL674" s="7"/>
      <c r="WEM674" s="7"/>
      <c r="WEN674" s="7"/>
      <c r="WEO674" s="7"/>
      <c r="WEP674" s="7"/>
      <c r="WEQ674" s="7"/>
      <c r="WER674" s="7"/>
      <c r="WES674" s="7"/>
      <c r="WET674" s="7"/>
      <c r="WEU674" s="7"/>
      <c r="WEV674" s="7"/>
      <c r="WEW674" s="7"/>
      <c r="WEX674" s="7"/>
      <c r="WEY674" s="7"/>
      <c r="WEZ674" s="7"/>
      <c r="WFA674" s="7"/>
      <c r="WFB674" s="7"/>
      <c r="WFC674" s="7"/>
      <c r="WFD674" s="7"/>
      <c r="WFE674" s="7"/>
      <c r="WFF674" s="7"/>
      <c r="WFG674" s="7"/>
      <c r="WFH674" s="7"/>
      <c r="WFI674" s="7"/>
      <c r="WFJ674" s="7"/>
      <c r="WFK674" s="7"/>
      <c r="WFL674" s="7"/>
      <c r="WFM674" s="7"/>
      <c r="WFN674" s="7"/>
      <c r="WFO674" s="7"/>
      <c r="WFP674" s="7"/>
      <c r="WFQ674" s="7"/>
      <c r="WFR674" s="7"/>
      <c r="WFS674" s="7"/>
      <c r="WFT674" s="7"/>
      <c r="WFU674" s="7"/>
      <c r="WFV674" s="7"/>
      <c r="WFW674" s="7"/>
      <c r="WFX674" s="7"/>
      <c r="WFY674" s="7"/>
      <c r="WFZ674" s="7"/>
      <c r="WGA674" s="7"/>
      <c r="WGB674" s="7"/>
      <c r="WGC674" s="7"/>
      <c r="WGD674" s="7"/>
      <c r="WGE674" s="7"/>
      <c r="WGF674" s="7"/>
      <c r="WGG674" s="7"/>
      <c r="WGH674" s="7"/>
      <c r="WGI674" s="7"/>
      <c r="WGJ674" s="7"/>
      <c r="WGK674" s="7"/>
      <c r="WGL674" s="7"/>
      <c r="WGM674" s="7"/>
      <c r="WGN674" s="7"/>
      <c r="WGO674" s="7"/>
      <c r="WGP674" s="7"/>
      <c r="WGQ674" s="7"/>
      <c r="WGR674" s="7"/>
      <c r="WGS674" s="7"/>
      <c r="WGT674" s="7"/>
      <c r="WGU674" s="7"/>
      <c r="WGV674" s="7"/>
      <c r="WGW674" s="7"/>
      <c r="WGX674" s="7"/>
      <c r="WGY674" s="7"/>
      <c r="WGZ674" s="7"/>
      <c r="WHA674" s="7"/>
      <c r="WHB674" s="7"/>
      <c r="WHC674" s="7"/>
      <c r="WHD674" s="7"/>
      <c r="WHE674" s="7"/>
      <c r="WHF674" s="7"/>
      <c r="WHG674" s="7"/>
      <c r="WHH674" s="7"/>
      <c r="WHI674" s="7"/>
      <c r="WHJ674" s="7"/>
      <c r="WHK674" s="7"/>
      <c r="WHL674" s="7"/>
      <c r="WHM674" s="7"/>
      <c r="WHN674" s="7"/>
      <c r="WHO674" s="7"/>
      <c r="WHP674" s="7"/>
      <c r="WHQ674" s="7"/>
      <c r="WHR674" s="7"/>
      <c r="WHS674" s="7"/>
      <c r="WHT674" s="7"/>
      <c r="WHU674" s="7"/>
      <c r="WHV674" s="7"/>
      <c r="WHW674" s="7"/>
      <c r="WHX674" s="7"/>
      <c r="WHY674" s="7"/>
      <c r="WHZ674" s="7"/>
      <c r="WIA674" s="7"/>
      <c r="WIB674" s="7"/>
      <c r="WIC674" s="7"/>
      <c r="WID674" s="7"/>
      <c r="WIE674" s="7"/>
      <c r="WIF674" s="7"/>
      <c r="WIG674" s="7"/>
      <c r="WIH674" s="7"/>
      <c r="WII674" s="7"/>
      <c r="WIJ674" s="7"/>
      <c r="WIK674" s="7"/>
      <c r="WIL674" s="7"/>
      <c r="WIM674" s="7"/>
      <c r="WIN674" s="7"/>
      <c r="WIO674" s="7"/>
      <c r="WIP674" s="7"/>
      <c r="WIQ674" s="7"/>
      <c r="WIR674" s="7"/>
      <c r="WIS674" s="7"/>
      <c r="WIT674" s="7"/>
      <c r="WIU674" s="7"/>
      <c r="WIV674" s="7"/>
      <c r="WIW674" s="7"/>
      <c r="WIX674" s="7"/>
      <c r="WIY674" s="7"/>
      <c r="WIZ674" s="7"/>
      <c r="WJA674" s="7"/>
      <c r="WJB674" s="7"/>
      <c r="WJC674" s="7"/>
      <c r="WJD674" s="7"/>
      <c r="WJE674" s="7"/>
      <c r="WJF674" s="7"/>
      <c r="WJG674" s="7"/>
      <c r="WJH674" s="7"/>
      <c r="WJI674" s="7"/>
      <c r="WJJ674" s="7"/>
      <c r="WJK674" s="7"/>
      <c r="WJL674" s="7"/>
      <c r="WJM674" s="7"/>
      <c r="WJN674" s="7"/>
      <c r="WJO674" s="7"/>
      <c r="WJP674" s="7"/>
      <c r="WJQ674" s="7"/>
      <c r="WJR674" s="7"/>
      <c r="WJS674" s="7"/>
      <c r="WJT674" s="7"/>
      <c r="WJU674" s="7"/>
      <c r="WJV674" s="7"/>
      <c r="WJW674" s="7"/>
      <c r="WJX674" s="7"/>
      <c r="WJY674" s="7"/>
      <c r="WJZ674" s="7"/>
      <c r="WKA674" s="7"/>
      <c r="WKB674" s="7"/>
      <c r="WKC674" s="7"/>
      <c r="WKD674" s="7"/>
      <c r="WKE674" s="7"/>
      <c r="WKF674" s="7"/>
      <c r="WKG674" s="7"/>
      <c r="WKH674" s="7"/>
      <c r="WKI674" s="7"/>
      <c r="WKJ674" s="7"/>
      <c r="WKK674" s="7"/>
      <c r="WKL674" s="7"/>
      <c r="WKM674" s="7"/>
      <c r="WKN674" s="7"/>
      <c r="WKO674" s="7"/>
      <c r="WKP674" s="7"/>
      <c r="WKQ674" s="7"/>
      <c r="WKR674" s="7"/>
      <c r="WKS674" s="7"/>
      <c r="WKT674" s="7"/>
      <c r="WKU674" s="7"/>
      <c r="WKV674" s="7"/>
      <c r="WKW674" s="7"/>
      <c r="WKX674" s="7"/>
      <c r="WKY674" s="7"/>
      <c r="WKZ674" s="7"/>
      <c r="WLA674" s="7"/>
      <c r="WLB674" s="7"/>
      <c r="WLC674" s="7"/>
      <c r="WLD674" s="7"/>
      <c r="WLE674" s="7"/>
      <c r="WLF674" s="7"/>
      <c r="WLG674" s="7"/>
      <c r="WLH674" s="7"/>
      <c r="WLI674" s="7"/>
      <c r="WLJ674" s="7"/>
      <c r="WLK674" s="7"/>
      <c r="WLL674" s="7"/>
      <c r="WLM674" s="7"/>
      <c r="WLN674" s="7"/>
      <c r="WLO674" s="7"/>
      <c r="WLP674" s="7"/>
      <c r="WLQ674" s="7"/>
      <c r="WLR674" s="7"/>
      <c r="WLS674" s="7"/>
      <c r="WLT674" s="7"/>
      <c r="WLU674" s="7"/>
      <c r="WLV674" s="7"/>
      <c r="WLW674" s="7"/>
      <c r="WLX674" s="7"/>
      <c r="WLY674" s="7"/>
      <c r="WLZ674" s="7"/>
      <c r="WMA674" s="7"/>
      <c r="WMB674" s="7"/>
      <c r="WMC674" s="7"/>
      <c r="WMD674" s="7"/>
      <c r="WME674" s="7"/>
      <c r="WMF674" s="7"/>
      <c r="WMG674" s="7"/>
      <c r="WMH674" s="7"/>
      <c r="WMI674" s="7"/>
      <c r="WMJ674" s="7"/>
      <c r="WMK674" s="7"/>
      <c r="WML674" s="7"/>
      <c r="WMM674" s="7"/>
      <c r="WMN674" s="7"/>
      <c r="WMO674" s="7"/>
      <c r="WMP674" s="7"/>
      <c r="WMQ674" s="7"/>
      <c r="WMR674" s="7"/>
      <c r="WMS674" s="7"/>
      <c r="WMT674" s="7"/>
      <c r="WMU674" s="7"/>
      <c r="WMV674" s="7"/>
      <c r="WMW674" s="7"/>
      <c r="WMX674" s="7"/>
      <c r="WMY674" s="7"/>
      <c r="WMZ674" s="7"/>
      <c r="WNA674" s="7"/>
      <c r="WNB674" s="7"/>
      <c r="WNC674" s="7"/>
      <c r="WND674" s="7"/>
      <c r="WNE674" s="7"/>
      <c r="WNF674" s="7"/>
      <c r="WNG674" s="7"/>
      <c r="WNH674" s="7"/>
      <c r="WNI674" s="7"/>
      <c r="WNJ674" s="7"/>
      <c r="WNK674" s="7"/>
      <c r="WNL674" s="7"/>
      <c r="WNM674" s="7"/>
      <c r="WNN674" s="7"/>
      <c r="WNO674" s="7"/>
      <c r="WNP674" s="7"/>
      <c r="WNQ674" s="7"/>
      <c r="WNR674" s="7"/>
      <c r="WNS674" s="7"/>
      <c r="WNT674" s="7"/>
      <c r="WNU674" s="7"/>
      <c r="WNV674" s="7"/>
      <c r="WNW674" s="7"/>
      <c r="WNX674" s="7"/>
      <c r="WNY674" s="7"/>
      <c r="WNZ674" s="7"/>
      <c r="WOA674" s="7"/>
      <c r="WOB674" s="7"/>
      <c r="WOC674" s="7"/>
      <c r="WOD674" s="7"/>
      <c r="WOE674" s="7"/>
      <c r="WOF674" s="7"/>
      <c r="WOG674" s="7"/>
      <c r="WOH674" s="7"/>
      <c r="WOI674" s="7"/>
      <c r="WOJ674" s="7"/>
      <c r="WOK674" s="7"/>
      <c r="WOL674" s="7"/>
      <c r="WOM674" s="7"/>
      <c r="WON674" s="7"/>
      <c r="WOO674" s="7"/>
      <c r="WOP674" s="7"/>
      <c r="WOQ674" s="7"/>
      <c r="WOR674" s="7"/>
      <c r="WOS674" s="7"/>
      <c r="WOT674" s="7"/>
      <c r="WOU674" s="7"/>
      <c r="WOV674" s="7"/>
      <c r="WOW674" s="7"/>
      <c r="WOX674" s="7"/>
      <c r="WOY674" s="7"/>
      <c r="WOZ674" s="7"/>
      <c r="WPA674" s="7"/>
      <c r="WPB674" s="7"/>
      <c r="WPC674" s="7"/>
      <c r="WPD674" s="7"/>
      <c r="WPE674" s="7"/>
      <c r="WPF674" s="7"/>
      <c r="WPG674" s="7"/>
      <c r="WPH674" s="7"/>
      <c r="WPI674" s="7"/>
      <c r="WPJ674" s="7"/>
      <c r="WPK674" s="7"/>
      <c r="WPL674" s="7"/>
      <c r="WPM674" s="7"/>
      <c r="WPN674" s="7"/>
      <c r="WPO674" s="7"/>
      <c r="WPP674" s="7"/>
      <c r="WPQ674" s="7"/>
      <c r="WPR674" s="7"/>
      <c r="WPS674" s="7"/>
      <c r="WPT674" s="7"/>
      <c r="WPU674" s="7"/>
      <c r="WPV674" s="7"/>
      <c r="WPW674" s="7"/>
      <c r="WPX674" s="7"/>
      <c r="WPY674" s="7"/>
      <c r="WPZ674" s="7"/>
      <c r="WQA674" s="7"/>
      <c r="WQB674" s="7"/>
      <c r="WQC674" s="7"/>
      <c r="WQD674" s="7"/>
      <c r="WQE674" s="7"/>
      <c r="WQF674" s="7"/>
      <c r="WQG674" s="7"/>
      <c r="WQH674" s="7"/>
      <c r="WQI674" s="7"/>
      <c r="WQJ674" s="7"/>
      <c r="WQK674" s="7"/>
      <c r="WQL674" s="7"/>
      <c r="WQM674" s="7"/>
      <c r="WQN674" s="7"/>
      <c r="WQO674" s="7"/>
      <c r="WQP674" s="7"/>
      <c r="WQQ674" s="7"/>
      <c r="WQR674" s="7"/>
      <c r="WQS674" s="7"/>
      <c r="WQT674" s="7"/>
      <c r="WQU674" s="7"/>
      <c r="WQV674" s="7"/>
      <c r="WQW674" s="7"/>
      <c r="WQX674" s="7"/>
      <c r="WQY674" s="7"/>
      <c r="WQZ674" s="7"/>
      <c r="WRA674" s="7"/>
      <c r="WRB674" s="7"/>
      <c r="WRC674" s="7"/>
      <c r="WRD674" s="7"/>
      <c r="WRE674" s="7"/>
      <c r="WRF674" s="7"/>
      <c r="WRG674" s="7"/>
      <c r="WRH674" s="7"/>
      <c r="WRI674" s="7"/>
      <c r="WRJ674" s="7"/>
      <c r="WRK674" s="7"/>
      <c r="WRL674" s="7"/>
      <c r="WRM674" s="7"/>
      <c r="WRN674" s="7"/>
      <c r="WRO674" s="7"/>
      <c r="WRP674" s="7"/>
      <c r="WRQ674" s="7"/>
      <c r="WRR674" s="7"/>
      <c r="WRS674" s="7"/>
      <c r="WRT674" s="7"/>
      <c r="WRU674" s="7"/>
      <c r="WRV674" s="7"/>
      <c r="WRW674" s="7"/>
      <c r="WRX674" s="7"/>
      <c r="WRY674" s="7"/>
      <c r="WRZ674" s="7"/>
      <c r="WSA674" s="7"/>
      <c r="WSB674" s="7"/>
      <c r="WSC674" s="7"/>
      <c r="WSD674" s="7"/>
      <c r="WSE674" s="7"/>
      <c r="WSF674" s="7"/>
      <c r="WSG674" s="7"/>
      <c r="WSH674" s="7"/>
      <c r="WSI674" s="7"/>
      <c r="WSJ674" s="7"/>
      <c r="WSK674" s="7"/>
      <c r="WSL674" s="7"/>
      <c r="WSM674" s="7"/>
      <c r="WSN674" s="7"/>
      <c r="WSO674" s="7"/>
      <c r="WSP674" s="7"/>
      <c r="WSQ674" s="7"/>
      <c r="WSR674" s="7"/>
      <c r="WSS674" s="7"/>
      <c r="WST674" s="7"/>
      <c r="WSU674" s="7"/>
      <c r="WSV674" s="7"/>
      <c r="WSW674" s="7"/>
      <c r="WSX674" s="7"/>
      <c r="WSY674" s="7"/>
      <c r="WSZ674" s="7"/>
      <c r="WTA674" s="7"/>
      <c r="WTB674" s="7"/>
      <c r="WTC674" s="7"/>
      <c r="WTD674" s="7"/>
      <c r="WTE674" s="7"/>
      <c r="WTF674" s="7"/>
      <c r="WTG674" s="7"/>
      <c r="WTH674" s="7"/>
      <c r="WTI674" s="7"/>
      <c r="WTJ674" s="7"/>
      <c r="WTK674" s="7"/>
      <c r="WTL674" s="7"/>
      <c r="WTM674" s="7"/>
      <c r="WTN674" s="7"/>
      <c r="WTO674" s="7"/>
      <c r="WTP674" s="7"/>
      <c r="WTQ674" s="7"/>
      <c r="WTR674" s="7"/>
      <c r="WTS674" s="7"/>
      <c r="WTT674" s="7"/>
      <c r="WTU674" s="7"/>
      <c r="WTV674" s="7"/>
      <c r="WTW674" s="7"/>
      <c r="WTX674" s="7"/>
      <c r="WTY674" s="7"/>
      <c r="WTZ674" s="7"/>
      <c r="WUA674" s="7"/>
      <c r="WUB674" s="7"/>
      <c r="WUC674" s="7"/>
      <c r="WUD674" s="7"/>
      <c r="WUE674" s="7"/>
      <c r="WUF674" s="7"/>
      <c r="WUG674" s="7"/>
      <c r="WUH674" s="7"/>
      <c r="WUI674" s="7"/>
      <c r="WUJ674" s="7"/>
      <c r="WUK674" s="7"/>
      <c r="WUL674" s="7"/>
      <c r="WUM674" s="7"/>
      <c r="WUN674" s="7"/>
      <c r="WUO674" s="7"/>
      <c r="WUP674" s="7"/>
      <c r="WUQ674" s="7"/>
      <c r="WUR674" s="7"/>
      <c r="WUS674" s="7"/>
      <c r="WUT674" s="7"/>
      <c r="WUU674" s="7"/>
      <c r="WUV674" s="7"/>
      <c r="WUW674" s="7"/>
      <c r="WUX674" s="7"/>
      <c r="WUY674" s="7"/>
      <c r="WUZ674" s="7"/>
      <c r="WVA674" s="7"/>
      <c r="WVB674" s="7"/>
      <c r="WVC674" s="7"/>
      <c r="WVD674" s="7"/>
      <c r="WVE674" s="7"/>
      <c r="WVF674" s="7"/>
      <c r="WVG674" s="7"/>
      <c r="WVH674" s="7"/>
      <c r="WVI674" s="7"/>
      <c r="WVJ674" s="7"/>
      <c r="WVK674" s="7"/>
      <c r="WVL674" s="7"/>
      <c r="WVM674" s="7"/>
      <c r="WVN674" s="7"/>
      <c r="WVO674" s="7"/>
      <c r="WVP674" s="7"/>
      <c r="WVQ674" s="7"/>
      <c r="WVR674" s="7"/>
      <c r="WVS674" s="7"/>
      <c r="WVT674" s="7"/>
      <c r="WVU674" s="7"/>
      <c r="WVV674" s="7"/>
      <c r="WVW674" s="7"/>
      <c r="WVX674" s="7"/>
      <c r="WVY674" s="7"/>
      <c r="WVZ674" s="7"/>
      <c r="WWA674" s="7"/>
      <c r="WWB674" s="7"/>
      <c r="WWC674" s="7"/>
      <c r="WWD674" s="7"/>
      <c r="WWE674" s="7"/>
      <c r="WWF674" s="7"/>
      <c r="WWG674" s="7"/>
      <c r="WWH674" s="7"/>
      <c r="WWI674" s="7"/>
      <c r="WWJ674" s="7"/>
      <c r="WWK674" s="7"/>
      <c r="WWL674" s="7"/>
      <c r="WWM674" s="7"/>
      <c r="WWN674" s="7"/>
      <c r="WWO674" s="7"/>
      <c r="WWP674" s="7"/>
      <c r="WWQ674" s="7"/>
      <c r="WWR674" s="7"/>
      <c r="WWS674" s="7"/>
      <c r="WWT674" s="7"/>
      <c r="WWU674" s="7"/>
      <c r="WWV674" s="7"/>
      <c r="WWW674" s="7"/>
      <c r="WWX674" s="7"/>
      <c r="WWY674" s="7"/>
      <c r="WWZ674" s="7"/>
      <c r="WXA674" s="7"/>
      <c r="WXB674" s="7"/>
      <c r="WXC674" s="7"/>
      <c r="WXD674" s="7"/>
      <c r="WXE674" s="7"/>
      <c r="WXF674" s="7"/>
      <c r="WXG674" s="7"/>
      <c r="WXH674" s="7"/>
      <c r="WXI674" s="7"/>
      <c r="WXJ674" s="7"/>
      <c r="WXK674" s="7"/>
      <c r="WXL674" s="7"/>
      <c r="WXM674" s="7"/>
      <c r="WXN674" s="7"/>
      <c r="WXO674" s="7"/>
      <c r="WXP674" s="7"/>
      <c r="WXQ674" s="7"/>
      <c r="WXR674" s="7"/>
      <c r="WXS674" s="7"/>
      <c r="WXT674" s="7"/>
      <c r="WXU674" s="7"/>
      <c r="WXV674" s="7"/>
      <c r="WXW674" s="7"/>
      <c r="WXX674" s="7"/>
      <c r="WXY674" s="7"/>
      <c r="WXZ674" s="7"/>
      <c r="WYA674" s="7"/>
      <c r="WYB674" s="7"/>
      <c r="WYC674" s="7"/>
      <c r="WYD674" s="7"/>
      <c r="WYE674" s="7"/>
      <c r="WYF674" s="7"/>
      <c r="WYG674" s="7"/>
      <c r="WYH674" s="7"/>
      <c r="WYI674" s="7"/>
      <c r="WYJ674" s="7"/>
      <c r="WYK674" s="7"/>
      <c r="WYL674" s="7"/>
      <c r="WYM674" s="7"/>
      <c r="WYN674" s="7"/>
      <c r="WYO674" s="7"/>
      <c r="WYP674" s="7"/>
      <c r="WYQ674" s="7"/>
      <c r="WYR674" s="7"/>
      <c r="WYS674" s="7"/>
      <c r="WYT674" s="7"/>
      <c r="WYU674" s="7"/>
      <c r="WYV674" s="7"/>
      <c r="WYW674" s="7"/>
      <c r="WYX674" s="7"/>
      <c r="WYY674" s="7"/>
      <c r="WYZ674" s="7"/>
      <c r="WZA674" s="7"/>
      <c r="WZB674" s="7"/>
      <c r="WZC674" s="7"/>
      <c r="WZD674" s="7"/>
      <c r="WZE674" s="7"/>
      <c r="WZF674" s="7"/>
      <c r="WZG674" s="7"/>
      <c r="WZH674" s="7"/>
      <c r="WZI674" s="7"/>
      <c r="WZJ674" s="7"/>
      <c r="WZK674" s="7"/>
      <c r="WZL674" s="7"/>
      <c r="WZM674" s="7"/>
      <c r="WZN674" s="7"/>
      <c r="WZO674" s="7"/>
      <c r="WZP674" s="7"/>
      <c r="WZQ674" s="7"/>
      <c r="WZR674" s="7"/>
      <c r="WZS674" s="7"/>
      <c r="WZT674" s="7"/>
      <c r="WZU674" s="7"/>
      <c r="WZV674" s="7"/>
      <c r="WZW674" s="7"/>
      <c r="WZX674" s="7"/>
      <c r="WZY674" s="7"/>
      <c r="WZZ674" s="7"/>
      <c r="XAA674" s="7"/>
      <c r="XAB674" s="7"/>
      <c r="XAC674" s="7"/>
      <c r="XAD674" s="7"/>
      <c r="XAE674" s="7"/>
      <c r="XAF674" s="7"/>
      <c r="XAG674" s="7"/>
      <c r="XAH674" s="7"/>
      <c r="XAI674" s="7"/>
      <c r="XAJ674" s="7"/>
      <c r="XAK674" s="7"/>
      <c r="XAL674" s="7"/>
      <c r="XAM674" s="7"/>
      <c r="XAN674" s="7"/>
      <c r="XAO674" s="7"/>
      <c r="XAP674" s="7"/>
      <c r="XAQ674" s="7"/>
      <c r="XAR674" s="7"/>
      <c r="XAS674" s="7"/>
      <c r="XAT674" s="7"/>
      <c r="XAU674" s="7"/>
      <c r="XAV674" s="7"/>
      <c r="XAW674" s="7"/>
      <c r="XAX674" s="7"/>
      <c r="XAY674" s="7"/>
      <c r="XAZ674" s="7"/>
      <c r="XBA674" s="7"/>
      <c r="XBB674" s="7"/>
      <c r="XBC674" s="7"/>
      <c r="XBD674" s="7"/>
      <c r="XBE674" s="7"/>
      <c r="XBF674" s="7"/>
      <c r="XBG674" s="7"/>
      <c r="XBH674" s="7"/>
      <c r="XBI674" s="7"/>
      <c r="XBJ674" s="7"/>
      <c r="XBK674" s="7"/>
      <c r="XBL674" s="7"/>
      <c r="XBM674" s="7"/>
      <c r="XBN674" s="7"/>
      <c r="XBO674" s="7"/>
      <c r="XBP674" s="7"/>
      <c r="XBQ674" s="7"/>
      <c r="XBR674" s="7"/>
      <c r="XBS674" s="7"/>
      <c r="XBT674" s="7"/>
      <c r="XBU674" s="7"/>
      <c r="XBV674" s="7"/>
      <c r="XBW674" s="7"/>
      <c r="XBX674" s="7"/>
      <c r="XBY674" s="7"/>
      <c r="XBZ674" s="7"/>
      <c r="XCA674" s="7"/>
      <c r="XCB674" s="7"/>
      <c r="XCC674" s="7"/>
      <c r="XCD674" s="7"/>
      <c r="XCE674" s="7"/>
      <c r="XCF674" s="7"/>
      <c r="XCG674" s="7"/>
      <c r="XCH674" s="7"/>
      <c r="XCI674" s="7"/>
      <c r="XCJ674" s="7"/>
      <c r="XCK674" s="7"/>
      <c r="XCL674" s="7"/>
      <c r="XCM674" s="7"/>
      <c r="XCN674" s="7"/>
      <c r="XCO674" s="7"/>
      <c r="XCP674" s="7"/>
      <c r="XCQ674" s="7"/>
      <c r="XCR674" s="7"/>
      <c r="XCS674" s="7"/>
      <c r="XCT674" s="7"/>
      <c r="XCU674" s="7"/>
      <c r="XCV674" s="7"/>
      <c r="XCW674" s="7"/>
      <c r="XCX674" s="7"/>
      <c r="XCY674" s="7"/>
      <c r="XCZ674" s="7"/>
      <c r="XDA674" s="7"/>
      <c r="XDB674" s="7"/>
      <c r="XDC674" s="7"/>
      <c r="XDD674" s="7"/>
      <c r="XDE674" s="7"/>
      <c r="XDF674" s="7"/>
      <c r="XDG674" s="7"/>
      <c r="XDH674" s="7"/>
      <c r="XDI674" s="7"/>
      <c r="XDJ674" s="7"/>
      <c r="XDK674" s="7"/>
      <c r="XDL674" s="7"/>
      <c r="XDM674" s="7"/>
      <c r="XDN674" s="7"/>
      <c r="XDO674" s="7"/>
      <c r="XDP674" s="7"/>
      <c r="XDQ674" s="7"/>
      <c r="XDR674" s="7"/>
      <c r="XDS674" s="7"/>
      <c r="XDT674" s="7"/>
      <c r="XDU674" s="7"/>
      <c r="XDV674" s="7"/>
      <c r="XDW674" s="7"/>
      <c r="XDX674" s="7"/>
      <c r="XDY674" s="7"/>
      <c r="XDZ674" s="7"/>
      <c r="XEA674" s="7"/>
      <c r="XEB674" s="7"/>
      <c r="XEC674" s="7"/>
      <c r="XED674" s="7"/>
      <c r="XEE674" s="7"/>
      <c r="XEF674" s="7"/>
      <c r="XEG674" s="7"/>
      <c r="XEH674" s="7"/>
      <c r="XEI674" s="7"/>
      <c r="XEJ674" s="7"/>
      <c r="XEK674" s="7"/>
      <c r="XEL674" s="7"/>
      <c r="XEM674" s="7"/>
      <c r="XEN674" s="7"/>
      <c r="XEO674" s="7"/>
      <c r="XEP674" s="7"/>
      <c r="XEQ674" s="7"/>
      <c r="XER674" s="7"/>
      <c r="XES674" s="7"/>
      <c r="XET674" s="7"/>
      <c r="XEU674" s="7"/>
      <c r="XEV674" s="7"/>
    </row>
    <row r="675" spans="1:16378" ht="12.75" customHeight="1" x14ac:dyDescent="0.2">
      <c r="A675" s="63" t="s">
        <v>1249</v>
      </c>
      <c r="D675" s="64"/>
      <c r="E675" s="18"/>
      <c r="F675" s="18"/>
      <c r="G675" s="37"/>
      <c r="H675" s="7"/>
      <c r="I675" s="1" t="s">
        <v>1267</v>
      </c>
      <c r="J675" s="34"/>
      <c r="K675" s="7"/>
      <c r="L675" s="32">
        <v>41988</v>
      </c>
      <c r="M675" s="7"/>
      <c r="N675" s="7"/>
      <c r="O675" s="38">
        <v>17</v>
      </c>
      <c r="P675" s="7"/>
      <c r="Q675" s="34">
        <f t="shared" si="75"/>
        <v>2941176</v>
      </c>
      <c r="R675" s="6">
        <f>R674/2</f>
        <v>49999992</v>
      </c>
      <c r="S675" s="7"/>
      <c r="T675" t="str">
        <f t="shared" si="71"/>
        <v/>
      </c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  <c r="CZ675" s="7"/>
      <c r="DA675" s="7"/>
      <c r="DB675" s="7"/>
      <c r="DC675" s="7"/>
      <c r="DD675" s="7"/>
      <c r="DE675" s="7"/>
      <c r="DF675" s="7"/>
      <c r="DG675" s="7"/>
      <c r="DH675" s="7"/>
      <c r="DI675" s="7"/>
      <c r="DJ675" s="7"/>
      <c r="DK675" s="7"/>
      <c r="DL675" s="7"/>
      <c r="DM675" s="7"/>
      <c r="DN675" s="7"/>
      <c r="DO675" s="7"/>
      <c r="DP675" s="7"/>
      <c r="DQ675" s="7"/>
      <c r="DR675" s="7"/>
      <c r="DS675" s="7"/>
      <c r="DT675" s="7"/>
      <c r="DU675" s="7"/>
      <c r="DV675" s="7"/>
      <c r="DW675" s="7"/>
      <c r="DX675" s="7"/>
      <c r="DY675" s="7"/>
      <c r="DZ675" s="7"/>
      <c r="EA675" s="7"/>
      <c r="EB675" s="7"/>
      <c r="EC675" s="7"/>
      <c r="ED675" s="7"/>
      <c r="EE675" s="7"/>
      <c r="EF675" s="7"/>
      <c r="EG675" s="7"/>
      <c r="EH675" s="7"/>
      <c r="EI675" s="7"/>
      <c r="EJ675" s="7"/>
      <c r="EK675" s="7"/>
      <c r="EL675" s="7"/>
      <c r="EM675" s="7"/>
      <c r="EN675" s="7"/>
      <c r="EO675" s="7"/>
      <c r="EP675" s="7"/>
      <c r="EQ675" s="7"/>
      <c r="ER675" s="7"/>
      <c r="ES675" s="7"/>
      <c r="ET675" s="7"/>
      <c r="EU675" s="7"/>
      <c r="EV675" s="7"/>
      <c r="EW675" s="7"/>
      <c r="EX675" s="7"/>
      <c r="EY675" s="7"/>
      <c r="EZ675" s="7"/>
      <c r="FA675" s="7"/>
      <c r="FB675" s="7"/>
      <c r="FC675" s="7"/>
      <c r="FD675" s="7"/>
      <c r="FE675" s="7"/>
      <c r="FF675" s="7"/>
      <c r="FG675" s="7"/>
      <c r="FH675" s="7"/>
      <c r="FI675" s="7"/>
      <c r="FJ675" s="7"/>
      <c r="FK675" s="7"/>
      <c r="FL675" s="7"/>
      <c r="FM675" s="7"/>
      <c r="FN675" s="7"/>
      <c r="FO675" s="7"/>
      <c r="FP675" s="7"/>
      <c r="FQ675" s="7"/>
      <c r="FR675" s="7"/>
      <c r="FS675" s="7"/>
      <c r="FT675" s="7"/>
      <c r="FU675" s="7"/>
      <c r="FV675" s="7"/>
      <c r="FW675" s="7"/>
      <c r="FX675" s="7"/>
      <c r="FY675" s="7"/>
      <c r="FZ675" s="7"/>
      <c r="GA675" s="7"/>
      <c r="GB675" s="7"/>
      <c r="GC675" s="7"/>
      <c r="GD675" s="7"/>
      <c r="GE675" s="7"/>
      <c r="GF675" s="7"/>
      <c r="GG675" s="7"/>
      <c r="GH675" s="7"/>
      <c r="GI675" s="7"/>
      <c r="GJ675" s="7"/>
      <c r="GK675" s="7"/>
      <c r="GL675" s="7"/>
      <c r="GM675" s="7"/>
      <c r="GN675" s="7"/>
      <c r="GO675" s="7"/>
      <c r="GP675" s="7"/>
      <c r="GQ675" s="7"/>
      <c r="GR675" s="7"/>
      <c r="GS675" s="7"/>
      <c r="GT675" s="7"/>
      <c r="GU675" s="7"/>
      <c r="GV675" s="7"/>
      <c r="GW675" s="7"/>
      <c r="GX675" s="7"/>
      <c r="GY675" s="7"/>
      <c r="GZ675" s="7"/>
      <c r="HA675" s="7"/>
      <c r="HB675" s="7"/>
      <c r="HC675" s="7"/>
      <c r="HD675" s="7"/>
      <c r="HE675" s="7"/>
      <c r="HF675" s="7"/>
      <c r="HG675" s="7"/>
      <c r="HH675" s="7"/>
      <c r="HI675" s="7"/>
      <c r="HJ675" s="7"/>
      <c r="HK675" s="7"/>
      <c r="HL675" s="7"/>
      <c r="HM675" s="7"/>
      <c r="HN675" s="7"/>
      <c r="HO675" s="7"/>
      <c r="HP675" s="7"/>
      <c r="HQ675" s="7"/>
      <c r="HR675" s="7"/>
      <c r="HS675" s="7"/>
      <c r="HT675" s="7"/>
      <c r="HU675" s="7"/>
      <c r="HV675" s="7"/>
      <c r="HW675" s="7"/>
      <c r="HX675" s="7"/>
      <c r="HY675" s="7"/>
      <c r="HZ675" s="7"/>
      <c r="IA675" s="7"/>
      <c r="IB675" s="7"/>
      <c r="IC675" s="7"/>
      <c r="ID675" s="7"/>
      <c r="IE675" s="7"/>
      <c r="IF675" s="7"/>
      <c r="IG675" s="7"/>
      <c r="IH675" s="7"/>
      <c r="II675" s="7"/>
      <c r="IJ675" s="7"/>
      <c r="IK675" s="7"/>
      <c r="IL675" s="7"/>
      <c r="IM675" s="7"/>
      <c r="IN675" s="7"/>
      <c r="IO675" s="7"/>
      <c r="IP675" s="7"/>
      <c r="IQ675" s="7"/>
      <c r="IR675" s="7"/>
      <c r="IS675" s="7"/>
      <c r="IT675" s="7"/>
      <c r="IU675" s="7"/>
      <c r="IV675" s="7"/>
      <c r="IW675" s="7"/>
      <c r="IX675" s="7"/>
      <c r="IY675" s="7"/>
      <c r="IZ675" s="7"/>
      <c r="JA675" s="7"/>
      <c r="JB675" s="7"/>
      <c r="JC675" s="7"/>
      <c r="JD675" s="7"/>
      <c r="JE675" s="7"/>
      <c r="JF675" s="7"/>
      <c r="JG675" s="7"/>
      <c r="JH675" s="7"/>
      <c r="JI675" s="7"/>
      <c r="JJ675" s="7"/>
      <c r="JK675" s="7"/>
      <c r="JL675" s="7"/>
      <c r="JM675" s="7"/>
      <c r="JN675" s="7"/>
      <c r="JO675" s="7"/>
      <c r="JP675" s="7"/>
      <c r="JQ675" s="7"/>
      <c r="JR675" s="7"/>
      <c r="JS675" s="7"/>
      <c r="JT675" s="7"/>
      <c r="JU675" s="7"/>
      <c r="JV675" s="7"/>
      <c r="JW675" s="7"/>
      <c r="JX675" s="7"/>
      <c r="JY675" s="7"/>
      <c r="JZ675" s="7"/>
      <c r="KA675" s="7"/>
      <c r="KB675" s="7"/>
      <c r="KC675" s="7"/>
      <c r="KD675" s="7"/>
      <c r="KE675" s="7"/>
      <c r="KF675" s="7"/>
      <c r="KG675" s="7"/>
      <c r="KH675" s="7"/>
      <c r="KI675" s="7"/>
      <c r="KJ675" s="7"/>
      <c r="KK675" s="7"/>
      <c r="KL675" s="7"/>
      <c r="KM675" s="7"/>
      <c r="KN675" s="7"/>
      <c r="KO675" s="7"/>
      <c r="KP675" s="7"/>
      <c r="KQ675" s="7"/>
      <c r="KR675" s="7"/>
      <c r="KS675" s="7"/>
      <c r="KT675" s="7"/>
      <c r="KU675" s="7"/>
      <c r="KV675" s="7"/>
      <c r="KW675" s="7"/>
      <c r="KX675" s="7"/>
      <c r="KY675" s="7"/>
      <c r="KZ675" s="7"/>
      <c r="LA675" s="7"/>
      <c r="LB675" s="7"/>
      <c r="LC675" s="7"/>
      <c r="LD675" s="7"/>
      <c r="LE675" s="7"/>
      <c r="LF675" s="7"/>
      <c r="LG675" s="7"/>
      <c r="LH675" s="7"/>
      <c r="LI675" s="7"/>
      <c r="LJ675" s="7"/>
      <c r="LK675" s="7"/>
      <c r="LL675" s="7"/>
      <c r="LM675" s="7"/>
      <c r="LN675" s="7"/>
      <c r="LO675" s="7"/>
      <c r="LP675" s="7"/>
      <c r="LQ675" s="7"/>
      <c r="LR675" s="7"/>
      <c r="LS675" s="7"/>
      <c r="LT675" s="7"/>
      <c r="LU675" s="7"/>
      <c r="LV675" s="7"/>
      <c r="LW675" s="7"/>
      <c r="LX675" s="7"/>
      <c r="LY675" s="7"/>
      <c r="LZ675" s="7"/>
      <c r="MA675" s="7"/>
      <c r="MB675" s="7"/>
      <c r="MC675" s="7"/>
      <c r="MD675" s="7"/>
      <c r="ME675" s="7"/>
      <c r="MF675" s="7"/>
      <c r="MG675" s="7"/>
      <c r="MH675" s="7"/>
      <c r="MI675" s="7"/>
      <c r="MJ675" s="7"/>
      <c r="MK675" s="7"/>
      <c r="ML675" s="7"/>
      <c r="MM675" s="7"/>
      <c r="MN675" s="7"/>
      <c r="MO675" s="7"/>
      <c r="MP675" s="7"/>
      <c r="MQ675" s="7"/>
      <c r="MR675" s="7"/>
      <c r="MS675" s="7"/>
      <c r="MT675" s="7"/>
      <c r="MU675" s="7"/>
      <c r="MV675" s="7"/>
      <c r="MW675" s="7"/>
      <c r="MX675" s="7"/>
      <c r="MY675" s="7"/>
      <c r="MZ675" s="7"/>
      <c r="NA675" s="7"/>
      <c r="NB675" s="7"/>
      <c r="NC675" s="7"/>
      <c r="ND675" s="7"/>
      <c r="NE675" s="7"/>
      <c r="NF675" s="7"/>
      <c r="NG675" s="7"/>
      <c r="NH675" s="7"/>
      <c r="NI675" s="7"/>
      <c r="NJ675" s="7"/>
      <c r="NK675" s="7"/>
      <c r="NL675" s="7"/>
      <c r="NM675" s="7"/>
      <c r="NN675" s="7"/>
      <c r="NO675" s="7"/>
      <c r="NP675" s="7"/>
      <c r="NQ675" s="7"/>
      <c r="NR675" s="7"/>
      <c r="NS675" s="7"/>
      <c r="NT675" s="7"/>
      <c r="NU675" s="7"/>
      <c r="NV675" s="7"/>
      <c r="NW675" s="7"/>
      <c r="NX675" s="7"/>
      <c r="NY675" s="7"/>
      <c r="NZ675" s="7"/>
      <c r="OA675" s="7"/>
      <c r="OB675" s="7"/>
      <c r="OC675" s="7"/>
      <c r="OD675" s="7"/>
      <c r="OE675" s="7"/>
      <c r="OF675" s="7"/>
      <c r="OG675" s="7"/>
      <c r="OH675" s="7"/>
      <c r="OI675" s="7"/>
      <c r="OJ675" s="7"/>
      <c r="OK675" s="7"/>
      <c r="OL675" s="7"/>
      <c r="OM675" s="7"/>
      <c r="ON675" s="7"/>
      <c r="OO675" s="7"/>
      <c r="OP675" s="7"/>
      <c r="OQ675" s="7"/>
      <c r="OR675" s="7"/>
      <c r="OS675" s="7"/>
      <c r="OT675" s="7"/>
      <c r="OU675" s="7"/>
      <c r="OV675" s="7"/>
      <c r="OW675" s="7"/>
      <c r="OX675" s="7"/>
      <c r="OY675" s="7"/>
      <c r="OZ675" s="7"/>
      <c r="PA675" s="7"/>
      <c r="PB675" s="7"/>
      <c r="PC675" s="7"/>
      <c r="PD675" s="7"/>
      <c r="PE675" s="7"/>
      <c r="PF675" s="7"/>
      <c r="PG675" s="7"/>
      <c r="PH675" s="7"/>
      <c r="PI675" s="7"/>
      <c r="PJ675" s="7"/>
      <c r="PK675" s="7"/>
      <c r="PL675" s="7"/>
      <c r="PM675" s="7"/>
      <c r="PN675" s="7"/>
      <c r="PO675" s="7"/>
      <c r="PP675" s="7"/>
      <c r="PQ675" s="7"/>
      <c r="PR675" s="7"/>
      <c r="PS675" s="7"/>
      <c r="PT675" s="7"/>
      <c r="PU675" s="7"/>
      <c r="PV675" s="7"/>
      <c r="PW675" s="7"/>
      <c r="PX675" s="7"/>
      <c r="PY675" s="7"/>
      <c r="PZ675" s="7"/>
      <c r="QA675" s="7"/>
      <c r="QB675" s="7"/>
      <c r="QC675" s="7"/>
      <c r="QD675" s="7"/>
      <c r="QE675" s="7"/>
      <c r="QF675" s="7"/>
      <c r="QG675" s="7"/>
      <c r="QH675" s="7"/>
      <c r="QI675" s="7"/>
      <c r="QJ675" s="7"/>
      <c r="QK675" s="7"/>
      <c r="QL675" s="7"/>
      <c r="QM675" s="7"/>
      <c r="QN675" s="7"/>
      <c r="QO675" s="7"/>
      <c r="QP675" s="7"/>
      <c r="QQ675" s="7"/>
      <c r="QR675" s="7"/>
      <c r="QS675" s="7"/>
      <c r="QT675" s="7"/>
      <c r="QU675" s="7"/>
      <c r="QV675" s="7"/>
      <c r="QW675" s="7"/>
      <c r="QX675" s="7"/>
      <c r="QY675" s="7"/>
      <c r="QZ675" s="7"/>
      <c r="RA675" s="7"/>
      <c r="RB675" s="7"/>
      <c r="RC675" s="7"/>
      <c r="RD675" s="7"/>
      <c r="RE675" s="7"/>
      <c r="RF675" s="7"/>
      <c r="RG675" s="7"/>
      <c r="RH675" s="7"/>
      <c r="RI675" s="7"/>
      <c r="RJ675" s="7"/>
      <c r="RK675" s="7"/>
      <c r="RL675" s="7"/>
      <c r="RM675" s="7"/>
      <c r="RN675" s="7"/>
      <c r="RO675" s="7"/>
      <c r="RP675" s="7"/>
      <c r="RQ675" s="7"/>
      <c r="RR675" s="7"/>
      <c r="RS675" s="7"/>
      <c r="RT675" s="7"/>
      <c r="RU675" s="7"/>
      <c r="RV675" s="7"/>
      <c r="RW675" s="7"/>
      <c r="RX675" s="7"/>
      <c r="RY675" s="7"/>
      <c r="RZ675" s="7"/>
      <c r="SA675" s="7"/>
      <c r="SB675" s="7"/>
      <c r="SC675" s="7"/>
      <c r="SD675" s="7"/>
      <c r="SE675" s="7"/>
      <c r="SF675" s="7"/>
      <c r="SG675" s="7"/>
      <c r="SH675" s="7"/>
      <c r="SI675" s="7"/>
      <c r="SJ675" s="7"/>
      <c r="SK675" s="7"/>
      <c r="SL675" s="7"/>
      <c r="SM675" s="7"/>
      <c r="SN675" s="7"/>
      <c r="SO675" s="7"/>
      <c r="SP675" s="7"/>
      <c r="SQ675" s="7"/>
      <c r="SR675" s="7"/>
      <c r="SS675" s="7"/>
      <c r="ST675" s="7"/>
      <c r="SU675" s="7"/>
      <c r="SV675" s="7"/>
      <c r="SW675" s="7"/>
      <c r="SX675" s="7"/>
      <c r="SY675" s="7"/>
      <c r="SZ675" s="7"/>
      <c r="TA675" s="7"/>
      <c r="TB675" s="7"/>
      <c r="TC675" s="7"/>
      <c r="TD675" s="7"/>
      <c r="TE675" s="7"/>
      <c r="TF675" s="7"/>
      <c r="TG675" s="7"/>
      <c r="TH675" s="7"/>
      <c r="TI675" s="7"/>
      <c r="TJ675" s="7"/>
      <c r="TK675" s="7"/>
      <c r="TL675" s="7"/>
      <c r="TM675" s="7"/>
      <c r="TN675" s="7"/>
      <c r="TO675" s="7"/>
      <c r="TP675" s="7"/>
      <c r="TQ675" s="7"/>
      <c r="TR675" s="7"/>
      <c r="TS675" s="7"/>
      <c r="TT675" s="7"/>
      <c r="TU675" s="7"/>
      <c r="TV675" s="7"/>
      <c r="TW675" s="7"/>
      <c r="TX675" s="7"/>
      <c r="TY675" s="7"/>
      <c r="TZ675" s="7"/>
      <c r="UA675" s="7"/>
      <c r="UB675" s="7"/>
      <c r="UC675" s="7"/>
      <c r="UD675" s="7"/>
      <c r="UE675" s="7"/>
      <c r="UF675" s="7"/>
      <c r="UG675" s="7"/>
      <c r="UH675" s="7"/>
      <c r="UI675" s="7"/>
      <c r="UJ675" s="7"/>
      <c r="UK675" s="7"/>
      <c r="UL675" s="7"/>
      <c r="UM675" s="7"/>
      <c r="UN675" s="7"/>
      <c r="UO675" s="7"/>
      <c r="UP675" s="7"/>
      <c r="UQ675" s="7"/>
      <c r="UR675" s="7"/>
      <c r="US675" s="7"/>
      <c r="UT675" s="7"/>
      <c r="UU675" s="7"/>
      <c r="UV675" s="7"/>
      <c r="UW675" s="7"/>
      <c r="UX675" s="7"/>
      <c r="UY675" s="7"/>
      <c r="UZ675" s="7"/>
      <c r="VA675" s="7"/>
      <c r="VB675" s="7"/>
      <c r="VC675" s="7"/>
      <c r="VD675" s="7"/>
      <c r="VE675" s="7"/>
      <c r="VF675" s="7"/>
      <c r="VG675" s="7"/>
      <c r="VH675" s="7"/>
      <c r="VI675" s="7"/>
      <c r="VJ675" s="7"/>
      <c r="VK675" s="7"/>
      <c r="VL675" s="7"/>
      <c r="VM675" s="7"/>
      <c r="VN675" s="7"/>
      <c r="VO675" s="7"/>
      <c r="VP675" s="7"/>
      <c r="VQ675" s="7"/>
      <c r="VR675" s="7"/>
      <c r="VS675" s="7"/>
      <c r="VT675" s="7"/>
      <c r="VU675" s="7"/>
      <c r="VV675" s="7"/>
      <c r="VW675" s="7"/>
      <c r="VX675" s="7"/>
      <c r="VY675" s="7"/>
      <c r="VZ675" s="7"/>
      <c r="WA675" s="7"/>
      <c r="WB675" s="7"/>
      <c r="WC675" s="7"/>
      <c r="WD675" s="7"/>
      <c r="WE675" s="7"/>
      <c r="WF675" s="7"/>
      <c r="WG675" s="7"/>
      <c r="WH675" s="7"/>
      <c r="WI675" s="7"/>
      <c r="WJ675" s="7"/>
      <c r="WK675" s="7"/>
      <c r="WL675" s="7"/>
      <c r="WM675" s="7"/>
      <c r="WN675" s="7"/>
      <c r="WO675" s="7"/>
      <c r="WP675" s="7"/>
      <c r="WQ675" s="7"/>
      <c r="WR675" s="7"/>
      <c r="WS675" s="7"/>
      <c r="WT675" s="7"/>
      <c r="WU675" s="7"/>
      <c r="WV675" s="7"/>
      <c r="WW675" s="7"/>
      <c r="WX675" s="7"/>
      <c r="WY675" s="7"/>
      <c r="WZ675" s="7"/>
      <c r="XA675" s="7"/>
      <c r="XB675" s="7"/>
      <c r="XC675" s="7"/>
      <c r="XD675" s="7"/>
      <c r="XE675" s="7"/>
      <c r="XF675" s="7"/>
      <c r="XG675" s="7"/>
      <c r="XH675" s="7"/>
      <c r="XI675" s="7"/>
      <c r="XJ675" s="7"/>
      <c r="XK675" s="7"/>
      <c r="XL675" s="7"/>
      <c r="XM675" s="7"/>
      <c r="XN675" s="7"/>
      <c r="XO675" s="7"/>
      <c r="XP675" s="7"/>
      <c r="XQ675" s="7"/>
      <c r="XR675" s="7"/>
      <c r="XS675" s="7"/>
      <c r="XT675" s="7"/>
      <c r="XU675" s="7"/>
      <c r="XV675" s="7"/>
      <c r="XW675" s="7"/>
      <c r="XX675" s="7"/>
      <c r="XY675" s="7"/>
      <c r="XZ675" s="7"/>
      <c r="YA675" s="7"/>
      <c r="YB675" s="7"/>
      <c r="YC675" s="7"/>
      <c r="YD675" s="7"/>
      <c r="YE675" s="7"/>
      <c r="YF675" s="7"/>
      <c r="YG675" s="7"/>
      <c r="YH675" s="7"/>
      <c r="YI675" s="7"/>
      <c r="YJ675" s="7"/>
      <c r="YK675" s="7"/>
      <c r="YL675" s="7"/>
      <c r="YM675" s="7"/>
      <c r="YN675" s="7"/>
      <c r="YO675" s="7"/>
      <c r="YP675" s="7"/>
      <c r="YQ675" s="7"/>
      <c r="YR675" s="7"/>
      <c r="YS675" s="7"/>
      <c r="YT675" s="7"/>
      <c r="YU675" s="7"/>
      <c r="YV675" s="7"/>
      <c r="YW675" s="7"/>
      <c r="YX675" s="7"/>
      <c r="YY675" s="7"/>
      <c r="YZ675" s="7"/>
      <c r="ZA675" s="7"/>
      <c r="ZB675" s="7"/>
      <c r="ZC675" s="7"/>
      <c r="ZD675" s="7"/>
      <c r="ZE675" s="7"/>
      <c r="ZF675" s="7"/>
      <c r="ZG675" s="7"/>
      <c r="ZH675" s="7"/>
      <c r="ZI675" s="7"/>
      <c r="ZJ675" s="7"/>
      <c r="ZK675" s="7"/>
      <c r="ZL675" s="7"/>
      <c r="ZM675" s="7"/>
      <c r="ZN675" s="7"/>
      <c r="ZO675" s="7"/>
      <c r="ZP675" s="7"/>
      <c r="ZQ675" s="7"/>
      <c r="ZR675" s="7"/>
      <c r="ZS675" s="7"/>
      <c r="ZT675" s="7"/>
      <c r="ZU675" s="7"/>
      <c r="ZV675" s="7"/>
      <c r="ZW675" s="7"/>
      <c r="ZX675" s="7"/>
      <c r="ZY675" s="7"/>
      <c r="ZZ675" s="7"/>
      <c r="AAA675" s="7"/>
      <c r="AAB675" s="7"/>
      <c r="AAC675" s="7"/>
      <c r="AAD675" s="7"/>
      <c r="AAE675" s="7"/>
      <c r="AAF675" s="7"/>
      <c r="AAG675" s="7"/>
      <c r="AAH675" s="7"/>
      <c r="AAI675" s="7"/>
      <c r="AAJ675" s="7"/>
      <c r="AAK675" s="7"/>
      <c r="AAL675" s="7"/>
      <c r="AAM675" s="7"/>
      <c r="AAN675" s="7"/>
      <c r="AAO675" s="7"/>
      <c r="AAP675" s="7"/>
      <c r="AAQ675" s="7"/>
      <c r="AAR675" s="7"/>
      <c r="AAS675" s="7"/>
      <c r="AAT675" s="7"/>
      <c r="AAU675" s="7"/>
      <c r="AAV675" s="7"/>
      <c r="AAW675" s="7"/>
      <c r="AAX675" s="7"/>
      <c r="AAY675" s="7"/>
      <c r="AAZ675" s="7"/>
      <c r="ABA675" s="7"/>
      <c r="ABB675" s="7"/>
      <c r="ABC675" s="7"/>
      <c r="ABD675" s="7"/>
      <c r="ABE675" s="7"/>
      <c r="ABF675" s="7"/>
      <c r="ABG675" s="7"/>
      <c r="ABH675" s="7"/>
      <c r="ABI675" s="7"/>
      <c r="ABJ675" s="7"/>
      <c r="ABK675" s="7"/>
      <c r="ABL675" s="7"/>
      <c r="ABM675" s="7"/>
      <c r="ABN675" s="7"/>
      <c r="ABO675" s="7"/>
      <c r="ABP675" s="7"/>
      <c r="ABQ675" s="7"/>
      <c r="ABR675" s="7"/>
      <c r="ABS675" s="7"/>
      <c r="ABT675" s="7"/>
      <c r="ABU675" s="7"/>
      <c r="ABV675" s="7"/>
      <c r="ABW675" s="7"/>
      <c r="ABX675" s="7"/>
      <c r="ABY675" s="7"/>
      <c r="ABZ675" s="7"/>
      <c r="ACA675" s="7"/>
      <c r="ACB675" s="7"/>
      <c r="ACC675" s="7"/>
      <c r="ACD675" s="7"/>
      <c r="ACE675" s="7"/>
      <c r="ACF675" s="7"/>
      <c r="ACG675" s="7"/>
      <c r="ACH675" s="7"/>
      <c r="ACI675" s="7"/>
      <c r="ACJ675" s="7"/>
      <c r="ACK675" s="7"/>
      <c r="ACL675" s="7"/>
      <c r="ACM675" s="7"/>
      <c r="ACN675" s="7"/>
      <c r="ACO675" s="7"/>
      <c r="ACP675" s="7"/>
      <c r="ACQ675" s="7"/>
      <c r="ACR675" s="7"/>
      <c r="ACS675" s="7"/>
      <c r="ACT675" s="7"/>
      <c r="ACU675" s="7"/>
      <c r="ACV675" s="7"/>
      <c r="ACW675" s="7"/>
      <c r="ACX675" s="7"/>
      <c r="ACY675" s="7"/>
      <c r="ACZ675" s="7"/>
      <c r="ADA675" s="7"/>
      <c r="ADB675" s="7"/>
      <c r="ADC675" s="7"/>
      <c r="ADD675" s="7"/>
      <c r="ADE675" s="7"/>
      <c r="ADF675" s="7"/>
      <c r="ADG675" s="7"/>
      <c r="ADH675" s="7"/>
      <c r="ADI675" s="7"/>
      <c r="ADJ675" s="7"/>
      <c r="ADK675" s="7"/>
      <c r="ADL675" s="7"/>
      <c r="ADM675" s="7"/>
      <c r="ADN675" s="7"/>
      <c r="ADO675" s="7"/>
      <c r="ADP675" s="7"/>
      <c r="ADQ675" s="7"/>
      <c r="ADR675" s="7"/>
      <c r="ADS675" s="7"/>
      <c r="ADT675" s="7"/>
      <c r="ADU675" s="7"/>
      <c r="ADV675" s="7"/>
      <c r="ADW675" s="7"/>
      <c r="ADX675" s="7"/>
      <c r="ADY675" s="7"/>
      <c r="ADZ675" s="7"/>
      <c r="AEA675" s="7"/>
      <c r="AEB675" s="7"/>
      <c r="AEC675" s="7"/>
      <c r="AED675" s="7"/>
      <c r="AEE675" s="7"/>
      <c r="AEF675" s="7"/>
      <c r="AEG675" s="7"/>
      <c r="AEH675" s="7"/>
      <c r="AEI675" s="7"/>
      <c r="AEJ675" s="7"/>
      <c r="AEK675" s="7"/>
      <c r="AEL675" s="7"/>
      <c r="AEM675" s="7"/>
      <c r="AEN675" s="7"/>
      <c r="AEO675" s="7"/>
      <c r="AEP675" s="7"/>
      <c r="AEQ675" s="7"/>
      <c r="AER675" s="7"/>
      <c r="AES675" s="7"/>
      <c r="AET675" s="7"/>
      <c r="AEU675" s="7"/>
      <c r="AEV675" s="7"/>
      <c r="AEW675" s="7"/>
      <c r="AEX675" s="7"/>
      <c r="AEY675" s="7"/>
      <c r="AEZ675" s="7"/>
      <c r="AFA675" s="7"/>
      <c r="AFB675" s="7"/>
      <c r="AFC675" s="7"/>
      <c r="AFD675" s="7"/>
      <c r="AFE675" s="7"/>
      <c r="AFF675" s="7"/>
      <c r="AFG675" s="7"/>
      <c r="AFH675" s="7"/>
      <c r="AFI675" s="7"/>
      <c r="AFJ675" s="7"/>
      <c r="AFK675" s="7"/>
      <c r="AFL675" s="7"/>
      <c r="AFM675" s="7"/>
      <c r="AFN675" s="7"/>
      <c r="AFO675" s="7"/>
      <c r="AFP675" s="7"/>
      <c r="AFQ675" s="7"/>
      <c r="AFR675" s="7"/>
      <c r="AFS675" s="7"/>
      <c r="AFT675" s="7"/>
      <c r="AFU675" s="7"/>
      <c r="AFV675" s="7"/>
      <c r="AFW675" s="7"/>
      <c r="AFX675" s="7"/>
      <c r="AFY675" s="7"/>
      <c r="AFZ675" s="7"/>
      <c r="AGA675" s="7"/>
      <c r="AGB675" s="7"/>
      <c r="AGC675" s="7"/>
      <c r="AGD675" s="7"/>
      <c r="AGE675" s="7"/>
      <c r="AGF675" s="7"/>
      <c r="AGG675" s="7"/>
      <c r="AGH675" s="7"/>
      <c r="AGI675" s="7"/>
      <c r="AGJ675" s="7"/>
      <c r="AGK675" s="7"/>
      <c r="AGL675" s="7"/>
      <c r="AGM675" s="7"/>
      <c r="AGN675" s="7"/>
      <c r="AGO675" s="7"/>
      <c r="AGP675" s="7"/>
      <c r="AGQ675" s="7"/>
      <c r="AGR675" s="7"/>
      <c r="AGS675" s="7"/>
      <c r="AGT675" s="7"/>
      <c r="AGU675" s="7"/>
      <c r="AGV675" s="7"/>
      <c r="AGW675" s="7"/>
      <c r="AGX675" s="7"/>
      <c r="AGY675" s="7"/>
      <c r="AGZ675" s="7"/>
      <c r="AHA675" s="7"/>
      <c r="AHB675" s="7"/>
      <c r="AHC675" s="7"/>
      <c r="AHD675" s="7"/>
      <c r="AHE675" s="7"/>
      <c r="AHF675" s="7"/>
      <c r="AHG675" s="7"/>
      <c r="AHH675" s="7"/>
      <c r="AHI675" s="7"/>
      <c r="AHJ675" s="7"/>
      <c r="AHK675" s="7"/>
      <c r="AHL675" s="7"/>
      <c r="AHM675" s="7"/>
      <c r="AHN675" s="7"/>
      <c r="AHO675" s="7"/>
      <c r="AHP675" s="7"/>
      <c r="AHQ675" s="7"/>
      <c r="AHR675" s="7"/>
      <c r="AHS675" s="7"/>
      <c r="AHT675" s="7"/>
      <c r="AHU675" s="7"/>
      <c r="AHV675" s="7"/>
      <c r="AHW675" s="7"/>
      <c r="AHX675" s="7"/>
      <c r="AHY675" s="7"/>
      <c r="AHZ675" s="7"/>
      <c r="AIA675" s="7"/>
      <c r="AIB675" s="7"/>
      <c r="AIC675" s="7"/>
      <c r="AID675" s="7"/>
      <c r="AIE675" s="7"/>
      <c r="AIF675" s="7"/>
      <c r="AIG675" s="7"/>
      <c r="AIH675" s="7"/>
      <c r="AII675" s="7"/>
      <c r="AIJ675" s="7"/>
      <c r="AIK675" s="7"/>
      <c r="AIL675" s="7"/>
      <c r="AIM675" s="7"/>
      <c r="AIN675" s="7"/>
      <c r="AIO675" s="7"/>
      <c r="AIP675" s="7"/>
      <c r="AIQ675" s="7"/>
      <c r="AIR675" s="7"/>
      <c r="AIS675" s="7"/>
      <c r="AIT675" s="7"/>
      <c r="AIU675" s="7"/>
      <c r="AIV675" s="7"/>
      <c r="AIW675" s="7"/>
      <c r="AIX675" s="7"/>
      <c r="AIY675" s="7"/>
      <c r="AIZ675" s="7"/>
      <c r="AJA675" s="7"/>
      <c r="AJB675" s="7"/>
      <c r="AJC675" s="7"/>
      <c r="AJD675" s="7"/>
      <c r="AJE675" s="7"/>
      <c r="AJF675" s="7"/>
      <c r="AJG675" s="7"/>
      <c r="AJH675" s="7"/>
      <c r="AJI675" s="7"/>
      <c r="AJJ675" s="7"/>
      <c r="AJK675" s="7"/>
      <c r="AJL675" s="7"/>
      <c r="AJM675" s="7"/>
      <c r="AJN675" s="7"/>
      <c r="AJO675" s="7"/>
      <c r="AJP675" s="7"/>
      <c r="AJQ675" s="7"/>
      <c r="AJR675" s="7"/>
      <c r="AJS675" s="7"/>
      <c r="AJT675" s="7"/>
      <c r="AJU675" s="7"/>
      <c r="AJV675" s="7"/>
      <c r="AJW675" s="7"/>
      <c r="AJX675" s="7"/>
      <c r="AJY675" s="7"/>
      <c r="AJZ675" s="7"/>
      <c r="AKA675" s="7"/>
      <c r="AKB675" s="7"/>
      <c r="AKC675" s="7"/>
      <c r="AKD675" s="7"/>
      <c r="AKE675" s="7"/>
      <c r="AKF675" s="7"/>
      <c r="AKG675" s="7"/>
      <c r="AKH675" s="7"/>
      <c r="AKI675" s="7"/>
      <c r="AKJ675" s="7"/>
      <c r="AKK675" s="7"/>
      <c r="AKL675" s="7"/>
      <c r="AKM675" s="7"/>
      <c r="AKN675" s="7"/>
      <c r="AKO675" s="7"/>
      <c r="AKP675" s="7"/>
      <c r="AKQ675" s="7"/>
      <c r="AKR675" s="7"/>
      <c r="AKS675" s="7"/>
      <c r="AKT675" s="7"/>
      <c r="AKU675" s="7"/>
      <c r="AKV675" s="7"/>
      <c r="AKW675" s="7"/>
      <c r="AKX675" s="7"/>
      <c r="AKY675" s="7"/>
      <c r="AKZ675" s="7"/>
      <c r="ALA675" s="7"/>
      <c r="ALB675" s="7"/>
      <c r="ALC675" s="7"/>
      <c r="ALD675" s="7"/>
      <c r="ALE675" s="7"/>
      <c r="ALF675" s="7"/>
      <c r="ALG675" s="7"/>
      <c r="ALH675" s="7"/>
      <c r="ALI675" s="7"/>
      <c r="ALJ675" s="7"/>
      <c r="ALK675" s="7"/>
      <c r="ALL675" s="7"/>
      <c r="ALM675" s="7"/>
      <c r="ALN675" s="7"/>
      <c r="ALO675" s="7"/>
      <c r="ALP675" s="7"/>
      <c r="ALQ675" s="7"/>
      <c r="ALR675" s="7"/>
      <c r="ALS675" s="7"/>
      <c r="ALT675" s="7"/>
      <c r="ALU675" s="7"/>
      <c r="ALV675" s="7"/>
      <c r="ALW675" s="7"/>
      <c r="ALX675" s="7"/>
      <c r="ALY675" s="7"/>
      <c r="ALZ675" s="7"/>
      <c r="AMA675" s="7"/>
      <c r="AMB675" s="7"/>
      <c r="AMC675" s="7"/>
      <c r="AMD675" s="7"/>
      <c r="AME675" s="7"/>
      <c r="AMF675" s="7"/>
      <c r="AMG675" s="7"/>
      <c r="AMH675" s="7"/>
      <c r="AMI675" s="7"/>
      <c r="AMJ675" s="7"/>
      <c r="AMK675" s="7"/>
      <c r="AML675" s="7"/>
      <c r="AMM675" s="7"/>
      <c r="AMN675" s="7"/>
      <c r="AMO675" s="7"/>
      <c r="AMP675" s="7"/>
      <c r="AMQ675" s="7"/>
      <c r="AMR675" s="7"/>
      <c r="AMS675" s="7"/>
      <c r="AMT675" s="7"/>
      <c r="AMU675" s="7"/>
      <c r="AMV675" s="7"/>
      <c r="AMW675" s="7"/>
      <c r="AMX675" s="7"/>
      <c r="AMY675" s="7"/>
      <c r="AMZ675" s="7"/>
      <c r="ANA675" s="7"/>
      <c r="ANB675" s="7"/>
      <c r="ANC675" s="7"/>
      <c r="AND675" s="7"/>
      <c r="ANE675" s="7"/>
      <c r="ANF675" s="7"/>
      <c r="ANG675" s="7"/>
      <c r="ANH675" s="7"/>
      <c r="ANI675" s="7"/>
      <c r="ANJ675" s="7"/>
      <c r="ANK675" s="7"/>
      <c r="ANL675" s="7"/>
      <c r="ANM675" s="7"/>
      <c r="ANN675" s="7"/>
      <c r="ANO675" s="7"/>
      <c r="ANP675" s="7"/>
      <c r="ANQ675" s="7"/>
      <c r="ANR675" s="7"/>
      <c r="ANS675" s="7"/>
      <c r="ANT675" s="7"/>
      <c r="ANU675" s="7"/>
      <c r="ANV675" s="7"/>
      <c r="ANW675" s="7"/>
      <c r="ANX675" s="7"/>
      <c r="ANY675" s="7"/>
      <c r="ANZ675" s="7"/>
      <c r="AOA675" s="7"/>
      <c r="AOB675" s="7"/>
      <c r="AOC675" s="7"/>
      <c r="AOD675" s="7"/>
      <c r="AOE675" s="7"/>
      <c r="AOF675" s="7"/>
      <c r="AOG675" s="7"/>
      <c r="AOH675" s="7"/>
      <c r="AOI675" s="7"/>
      <c r="AOJ675" s="7"/>
      <c r="AOK675" s="7"/>
      <c r="AOL675" s="7"/>
      <c r="AOM675" s="7"/>
      <c r="AON675" s="7"/>
      <c r="AOO675" s="7"/>
      <c r="AOP675" s="7"/>
      <c r="AOQ675" s="7"/>
      <c r="AOR675" s="7"/>
      <c r="AOS675" s="7"/>
      <c r="AOT675" s="7"/>
      <c r="AOU675" s="7"/>
      <c r="AOV675" s="7"/>
      <c r="AOW675" s="7"/>
      <c r="AOX675" s="7"/>
      <c r="AOY675" s="7"/>
      <c r="AOZ675" s="7"/>
      <c r="APA675" s="7"/>
      <c r="APB675" s="7"/>
      <c r="APC675" s="7"/>
      <c r="APD675" s="7"/>
      <c r="APE675" s="7"/>
      <c r="APF675" s="7"/>
      <c r="APG675" s="7"/>
      <c r="APH675" s="7"/>
      <c r="API675" s="7"/>
      <c r="APJ675" s="7"/>
      <c r="APK675" s="7"/>
      <c r="APL675" s="7"/>
      <c r="APM675" s="7"/>
      <c r="APN675" s="7"/>
      <c r="APO675" s="7"/>
      <c r="APP675" s="7"/>
      <c r="APQ675" s="7"/>
      <c r="APR675" s="7"/>
      <c r="APS675" s="7"/>
      <c r="APT675" s="7"/>
      <c r="APU675" s="7"/>
      <c r="APV675" s="7"/>
      <c r="APW675" s="7"/>
      <c r="APX675" s="7"/>
      <c r="APY675" s="7"/>
      <c r="APZ675" s="7"/>
      <c r="AQA675" s="7"/>
      <c r="AQB675" s="7"/>
      <c r="AQC675" s="7"/>
      <c r="AQD675" s="7"/>
      <c r="AQE675" s="7"/>
      <c r="AQF675" s="7"/>
      <c r="AQG675" s="7"/>
      <c r="AQH675" s="7"/>
      <c r="AQI675" s="7"/>
      <c r="AQJ675" s="7"/>
      <c r="AQK675" s="7"/>
      <c r="AQL675" s="7"/>
      <c r="AQM675" s="7"/>
      <c r="AQN675" s="7"/>
      <c r="AQO675" s="7"/>
      <c r="AQP675" s="7"/>
      <c r="AQQ675" s="7"/>
      <c r="AQR675" s="7"/>
      <c r="AQS675" s="7"/>
      <c r="AQT675" s="7"/>
      <c r="AQU675" s="7"/>
      <c r="AQV675" s="7"/>
      <c r="AQW675" s="7"/>
      <c r="AQX675" s="7"/>
      <c r="AQY675" s="7"/>
      <c r="AQZ675" s="7"/>
      <c r="ARA675" s="7"/>
      <c r="ARB675" s="7"/>
      <c r="ARC675" s="7"/>
      <c r="ARD675" s="7"/>
      <c r="ARE675" s="7"/>
      <c r="ARF675" s="7"/>
      <c r="ARG675" s="7"/>
      <c r="ARH675" s="7"/>
      <c r="ARI675" s="7"/>
      <c r="ARJ675" s="7"/>
      <c r="ARK675" s="7"/>
      <c r="ARL675" s="7"/>
      <c r="ARM675" s="7"/>
      <c r="ARN675" s="7"/>
      <c r="ARO675" s="7"/>
      <c r="ARP675" s="7"/>
      <c r="ARQ675" s="7"/>
      <c r="ARR675" s="7"/>
      <c r="ARS675" s="7"/>
      <c r="ART675" s="7"/>
      <c r="ARU675" s="7"/>
      <c r="ARV675" s="7"/>
      <c r="ARW675" s="7"/>
      <c r="ARX675" s="7"/>
      <c r="ARY675" s="7"/>
      <c r="ARZ675" s="7"/>
      <c r="ASA675" s="7"/>
      <c r="ASB675" s="7"/>
      <c r="ASC675" s="7"/>
      <c r="ASD675" s="7"/>
      <c r="ASE675" s="7"/>
      <c r="ASF675" s="7"/>
      <c r="ASG675" s="7"/>
      <c r="ASH675" s="7"/>
      <c r="ASI675" s="7"/>
      <c r="ASJ675" s="7"/>
      <c r="ASK675" s="7"/>
      <c r="ASL675" s="7"/>
      <c r="ASM675" s="7"/>
      <c r="ASN675" s="7"/>
      <c r="ASO675" s="7"/>
      <c r="ASP675" s="7"/>
      <c r="ASQ675" s="7"/>
      <c r="ASR675" s="7"/>
      <c r="ASS675" s="7"/>
      <c r="AST675" s="7"/>
      <c r="ASU675" s="7"/>
      <c r="ASV675" s="7"/>
      <c r="ASW675" s="7"/>
      <c r="ASX675" s="7"/>
      <c r="ASY675" s="7"/>
      <c r="ASZ675" s="7"/>
      <c r="ATA675" s="7"/>
      <c r="ATB675" s="7"/>
      <c r="ATC675" s="7"/>
      <c r="ATD675" s="7"/>
      <c r="ATE675" s="7"/>
      <c r="ATF675" s="7"/>
      <c r="ATG675" s="7"/>
      <c r="ATH675" s="7"/>
      <c r="ATI675" s="7"/>
      <c r="ATJ675" s="7"/>
      <c r="ATK675" s="7"/>
      <c r="ATL675" s="7"/>
      <c r="ATM675" s="7"/>
      <c r="ATN675" s="7"/>
      <c r="ATO675" s="7"/>
      <c r="ATP675" s="7"/>
      <c r="ATQ675" s="7"/>
      <c r="ATR675" s="7"/>
      <c r="ATS675" s="7"/>
      <c r="ATT675" s="7"/>
      <c r="ATU675" s="7"/>
      <c r="ATV675" s="7"/>
      <c r="ATW675" s="7"/>
      <c r="ATX675" s="7"/>
      <c r="ATY675" s="7"/>
      <c r="ATZ675" s="7"/>
      <c r="AUA675" s="7"/>
      <c r="AUB675" s="7"/>
      <c r="AUC675" s="7"/>
      <c r="AUD675" s="7"/>
      <c r="AUE675" s="7"/>
      <c r="AUF675" s="7"/>
      <c r="AUG675" s="7"/>
      <c r="AUH675" s="7"/>
      <c r="AUI675" s="7"/>
      <c r="AUJ675" s="7"/>
      <c r="AUK675" s="7"/>
      <c r="AUL675" s="7"/>
      <c r="AUM675" s="7"/>
      <c r="AUN675" s="7"/>
      <c r="AUO675" s="7"/>
      <c r="AUP675" s="7"/>
      <c r="AUQ675" s="7"/>
      <c r="AUR675" s="7"/>
      <c r="AUS675" s="7"/>
      <c r="AUT675" s="7"/>
      <c r="AUU675" s="7"/>
      <c r="AUV675" s="7"/>
      <c r="AUW675" s="7"/>
      <c r="AUX675" s="7"/>
      <c r="AUY675" s="7"/>
      <c r="AUZ675" s="7"/>
      <c r="AVA675" s="7"/>
      <c r="AVB675" s="7"/>
      <c r="AVC675" s="7"/>
      <c r="AVD675" s="7"/>
      <c r="AVE675" s="7"/>
      <c r="AVF675" s="7"/>
      <c r="AVG675" s="7"/>
      <c r="AVH675" s="7"/>
      <c r="AVI675" s="7"/>
      <c r="AVJ675" s="7"/>
      <c r="AVK675" s="7"/>
      <c r="AVL675" s="7"/>
      <c r="AVM675" s="7"/>
      <c r="AVN675" s="7"/>
      <c r="AVO675" s="7"/>
      <c r="AVP675" s="7"/>
      <c r="AVQ675" s="7"/>
      <c r="AVR675" s="7"/>
      <c r="AVS675" s="7"/>
      <c r="AVT675" s="7"/>
      <c r="AVU675" s="7"/>
      <c r="AVV675" s="7"/>
      <c r="AVW675" s="7"/>
      <c r="AVX675" s="7"/>
      <c r="AVY675" s="7"/>
      <c r="AVZ675" s="7"/>
      <c r="AWA675" s="7"/>
      <c r="AWB675" s="7"/>
      <c r="AWC675" s="7"/>
      <c r="AWD675" s="7"/>
      <c r="AWE675" s="7"/>
      <c r="AWF675" s="7"/>
      <c r="AWG675" s="7"/>
      <c r="AWH675" s="7"/>
      <c r="AWI675" s="7"/>
      <c r="AWJ675" s="7"/>
      <c r="AWK675" s="7"/>
      <c r="AWL675" s="7"/>
      <c r="AWM675" s="7"/>
      <c r="AWN675" s="7"/>
      <c r="AWO675" s="7"/>
      <c r="AWP675" s="7"/>
      <c r="AWQ675" s="7"/>
      <c r="AWR675" s="7"/>
      <c r="AWS675" s="7"/>
      <c r="AWT675" s="7"/>
      <c r="AWU675" s="7"/>
      <c r="AWV675" s="7"/>
      <c r="AWW675" s="7"/>
      <c r="AWX675" s="7"/>
      <c r="AWY675" s="7"/>
      <c r="AWZ675" s="7"/>
      <c r="AXA675" s="7"/>
      <c r="AXB675" s="7"/>
      <c r="AXC675" s="7"/>
      <c r="AXD675" s="7"/>
      <c r="AXE675" s="7"/>
      <c r="AXF675" s="7"/>
      <c r="AXG675" s="7"/>
      <c r="AXH675" s="7"/>
      <c r="AXI675" s="7"/>
      <c r="AXJ675" s="7"/>
      <c r="AXK675" s="7"/>
      <c r="AXL675" s="7"/>
      <c r="AXM675" s="7"/>
      <c r="AXN675" s="7"/>
      <c r="AXO675" s="7"/>
      <c r="AXP675" s="7"/>
      <c r="AXQ675" s="7"/>
      <c r="AXR675" s="7"/>
      <c r="AXS675" s="7"/>
      <c r="AXT675" s="7"/>
      <c r="AXU675" s="7"/>
      <c r="AXV675" s="7"/>
      <c r="AXW675" s="7"/>
      <c r="AXX675" s="7"/>
      <c r="AXY675" s="7"/>
      <c r="AXZ675" s="7"/>
      <c r="AYA675" s="7"/>
      <c r="AYB675" s="7"/>
      <c r="AYC675" s="7"/>
      <c r="AYD675" s="7"/>
      <c r="AYE675" s="7"/>
      <c r="AYF675" s="7"/>
      <c r="AYG675" s="7"/>
      <c r="AYH675" s="7"/>
      <c r="AYI675" s="7"/>
      <c r="AYJ675" s="7"/>
      <c r="AYK675" s="7"/>
      <c r="AYL675" s="7"/>
      <c r="AYM675" s="7"/>
      <c r="AYN675" s="7"/>
      <c r="AYO675" s="7"/>
      <c r="AYP675" s="7"/>
      <c r="AYQ675" s="7"/>
      <c r="AYR675" s="7"/>
      <c r="AYS675" s="7"/>
      <c r="AYT675" s="7"/>
      <c r="AYU675" s="7"/>
      <c r="AYV675" s="7"/>
      <c r="AYW675" s="7"/>
      <c r="AYX675" s="7"/>
      <c r="AYY675" s="7"/>
      <c r="AYZ675" s="7"/>
      <c r="AZA675" s="7"/>
      <c r="AZB675" s="7"/>
      <c r="AZC675" s="7"/>
      <c r="AZD675" s="7"/>
      <c r="AZE675" s="7"/>
      <c r="AZF675" s="7"/>
      <c r="AZG675" s="7"/>
      <c r="AZH675" s="7"/>
      <c r="AZI675" s="7"/>
      <c r="AZJ675" s="7"/>
      <c r="AZK675" s="7"/>
      <c r="AZL675" s="7"/>
      <c r="AZM675" s="7"/>
      <c r="AZN675" s="7"/>
      <c r="AZO675" s="7"/>
      <c r="AZP675" s="7"/>
      <c r="AZQ675" s="7"/>
      <c r="AZR675" s="7"/>
      <c r="AZS675" s="7"/>
      <c r="AZT675" s="7"/>
      <c r="AZU675" s="7"/>
      <c r="AZV675" s="7"/>
      <c r="AZW675" s="7"/>
      <c r="AZX675" s="7"/>
      <c r="AZY675" s="7"/>
      <c r="AZZ675" s="7"/>
      <c r="BAA675" s="7"/>
      <c r="BAB675" s="7"/>
      <c r="BAC675" s="7"/>
      <c r="BAD675" s="7"/>
      <c r="BAE675" s="7"/>
      <c r="BAF675" s="7"/>
      <c r="BAG675" s="7"/>
      <c r="BAH675" s="7"/>
      <c r="BAI675" s="7"/>
      <c r="BAJ675" s="7"/>
      <c r="BAK675" s="7"/>
      <c r="BAL675" s="7"/>
      <c r="BAM675" s="7"/>
      <c r="BAN675" s="7"/>
      <c r="BAO675" s="7"/>
      <c r="BAP675" s="7"/>
      <c r="BAQ675" s="7"/>
      <c r="BAR675" s="7"/>
      <c r="BAS675" s="7"/>
      <c r="BAT675" s="7"/>
      <c r="BAU675" s="7"/>
      <c r="BAV675" s="7"/>
      <c r="BAW675" s="7"/>
      <c r="BAX675" s="7"/>
      <c r="BAY675" s="7"/>
      <c r="BAZ675" s="7"/>
      <c r="BBA675" s="7"/>
      <c r="BBB675" s="7"/>
      <c r="BBC675" s="7"/>
      <c r="BBD675" s="7"/>
      <c r="BBE675" s="7"/>
      <c r="BBF675" s="7"/>
      <c r="BBG675" s="7"/>
      <c r="BBH675" s="7"/>
      <c r="BBI675" s="7"/>
      <c r="BBJ675" s="7"/>
      <c r="BBK675" s="7"/>
      <c r="BBL675" s="7"/>
      <c r="BBM675" s="7"/>
      <c r="BBN675" s="7"/>
      <c r="BBO675" s="7"/>
      <c r="BBP675" s="7"/>
      <c r="BBQ675" s="7"/>
      <c r="BBR675" s="7"/>
      <c r="BBS675" s="7"/>
      <c r="BBT675" s="7"/>
      <c r="BBU675" s="7"/>
      <c r="BBV675" s="7"/>
      <c r="BBW675" s="7"/>
      <c r="BBX675" s="7"/>
      <c r="BBY675" s="7"/>
      <c r="BBZ675" s="7"/>
      <c r="BCA675" s="7"/>
      <c r="BCB675" s="7"/>
      <c r="BCC675" s="7"/>
      <c r="BCD675" s="7"/>
      <c r="BCE675" s="7"/>
      <c r="BCF675" s="7"/>
      <c r="BCG675" s="7"/>
      <c r="BCH675" s="7"/>
      <c r="BCI675" s="7"/>
      <c r="BCJ675" s="7"/>
      <c r="BCK675" s="7"/>
      <c r="BCL675" s="7"/>
      <c r="BCM675" s="7"/>
      <c r="BCN675" s="7"/>
      <c r="BCO675" s="7"/>
      <c r="BCP675" s="7"/>
      <c r="BCQ675" s="7"/>
      <c r="BCR675" s="7"/>
      <c r="BCS675" s="7"/>
      <c r="BCT675" s="7"/>
      <c r="BCU675" s="7"/>
      <c r="BCV675" s="7"/>
      <c r="BCW675" s="7"/>
      <c r="BCX675" s="7"/>
      <c r="BCY675" s="7"/>
      <c r="BCZ675" s="7"/>
      <c r="BDA675" s="7"/>
      <c r="BDB675" s="7"/>
      <c r="BDC675" s="7"/>
      <c r="BDD675" s="7"/>
      <c r="BDE675" s="7"/>
      <c r="BDF675" s="7"/>
      <c r="BDG675" s="7"/>
      <c r="BDH675" s="7"/>
      <c r="BDI675" s="7"/>
      <c r="BDJ675" s="7"/>
      <c r="BDK675" s="7"/>
      <c r="BDL675" s="7"/>
      <c r="BDM675" s="7"/>
      <c r="BDN675" s="7"/>
      <c r="BDO675" s="7"/>
      <c r="BDP675" s="7"/>
      <c r="BDQ675" s="7"/>
      <c r="BDR675" s="7"/>
      <c r="BDS675" s="7"/>
      <c r="BDT675" s="7"/>
      <c r="BDU675" s="7"/>
      <c r="BDV675" s="7"/>
      <c r="BDW675" s="7"/>
      <c r="BDX675" s="7"/>
      <c r="BDY675" s="7"/>
      <c r="BDZ675" s="7"/>
      <c r="BEA675" s="7"/>
      <c r="BEB675" s="7"/>
      <c r="BEC675" s="7"/>
      <c r="BED675" s="7"/>
      <c r="BEE675" s="7"/>
      <c r="BEF675" s="7"/>
      <c r="BEG675" s="7"/>
      <c r="BEH675" s="7"/>
      <c r="BEI675" s="7"/>
      <c r="BEJ675" s="7"/>
      <c r="BEK675" s="7"/>
      <c r="BEL675" s="7"/>
      <c r="BEM675" s="7"/>
      <c r="BEN675" s="7"/>
      <c r="BEO675" s="7"/>
      <c r="BEP675" s="7"/>
      <c r="BEQ675" s="7"/>
      <c r="BER675" s="7"/>
      <c r="BES675" s="7"/>
      <c r="BET675" s="7"/>
      <c r="BEU675" s="7"/>
      <c r="BEV675" s="7"/>
      <c r="BEW675" s="7"/>
      <c r="BEX675" s="7"/>
      <c r="BEY675" s="7"/>
      <c r="BEZ675" s="7"/>
      <c r="BFA675" s="7"/>
      <c r="BFB675" s="7"/>
      <c r="BFC675" s="7"/>
      <c r="BFD675" s="7"/>
      <c r="BFE675" s="7"/>
      <c r="BFF675" s="7"/>
      <c r="BFG675" s="7"/>
      <c r="BFH675" s="7"/>
      <c r="BFI675" s="7"/>
      <c r="BFJ675" s="7"/>
      <c r="BFK675" s="7"/>
      <c r="BFL675" s="7"/>
      <c r="BFM675" s="7"/>
      <c r="BFN675" s="7"/>
      <c r="BFO675" s="7"/>
      <c r="BFP675" s="7"/>
      <c r="BFQ675" s="7"/>
      <c r="BFR675" s="7"/>
      <c r="BFS675" s="7"/>
      <c r="BFT675" s="7"/>
      <c r="BFU675" s="7"/>
      <c r="BFV675" s="7"/>
      <c r="BFW675" s="7"/>
      <c r="BFX675" s="7"/>
      <c r="BFY675" s="7"/>
      <c r="BFZ675" s="7"/>
      <c r="BGA675" s="7"/>
      <c r="BGB675" s="7"/>
      <c r="BGC675" s="7"/>
      <c r="BGD675" s="7"/>
      <c r="BGE675" s="7"/>
      <c r="BGF675" s="7"/>
      <c r="BGG675" s="7"/>
      <c r="BGH675" s="7"/>
      <c r="BGI675" s="7"/>
      <c r="BGJ675" s="7"/>
      <c r="BGK675" s="7"/>
      <c r="BGL675" s="7"/>
      <c r="BGM675" s="7"/>
      <c r="BGN675" s="7"/>
      <c r="BGO675" s="7"/>
      <c r="BGP675" s="7"/>
      <c r="BGQ675" s="7"/>
      <c r="BGR675" s="7"/>
      <c r="BGS675" s="7"/>
      <c r="BGT675" s="7"/>
      <c r="BGU675" s="7"/>
      <c r="BGV675" s="7"/>
      <c r="BGW675" s="7"/>
      <c r="BGX675" s="7"/>
      <c r="BGY675" s="7"/>
      <c r="BGZ675" s="7"/>
      <c r="BHA675" s="7"/>
      <c r="BHB675" s="7"/>
      <c r="BHC675" s="7"/>
      <c r="BHD675" s="7"/>
      <c r="BHE675" s="7"/>
      <c r="BHF675" s="7"/>
      <c r="BHG675" s="7"/>
      <c r="BHH675" s="7"/>
      <c r="BHI675" s="7"/>
      <c r="BHJ675" s="7"/>
      <c r="BHK675" s="7"/>
      <c r="BHL675" s="7"/>
      <c r="BHM675" s="7"/>
      <c r="BHN675" s="7"/>
      <c r="BHO675" s="7"/>
      <c r="BHP675" s="7"/>
      <c r="BHQ675" s="7"/>
      <c r="BHR675" s="7"/>
      <c r="BHS675" s="7"/>
      <c r="BHT675" s="7"/>
      <c r="BHU675" s="7"/>
      <c r="BHV675" s="7"/>
      <c r="BHW675" s="7"/>
      <c r="BHX675" s="7"/>
      <c r="BHY675" s="7"/>
      <c r="BHZ675" s="7"/>
      <c r="BIA675" s="7"/>
      <c r="BIB675" s="7"/>
      <c r="BIC675" s="7"/>
      <c r="BID675" s="7"/>
      <c r="BIE675" s="7"/>
      <c r="BIF675" s="7"/>
      <c r="BIG675" s="7"/>
      <c r="BIH675" s="7"/>
      <c r="BII675" s="7"/>
      <c r="BIJ675" s="7"/>
      <c r="BIK675" s="7"/>
      <c r="BIL675" s="7"/>
      <c r="BIM675" s="7"/>
      <c r="BIN675" s="7"/>
      <c r="BIO675" s="7"/>
      <c r="BIP675" s="7"/>
      <c r="BIQ675" s="7"/>
      <c r="BIR675" s="7"/>
      <c r="BIS675" s="7"/>
      <c r="BIT675" s="7"/>
      <c r="BIU675" s="7"/>
      <c r="BIV675" s="7"/>
      <c r="BIW675" s="7"/>
      <c r="BIX675" s="7"/>
      <c r="BIY675" s="7"/>
      <c r="BIZ675" s="7"/>
      <c r="BJA675" s="7"/>
      <c r="BJB675" s="7"/>
      <c r="BJC675" s="7"/>
      <c r="BJD675" s="7"/>
      <c r="BJE675" s="7"/>
      <c r="BJF675" s="7"/>
      <c r="BJG675" s="7"/>
      <c r="BJH675" s="7"/>
      <c r="BJI675" s="7"/>
      <c r="BJJ675" s="7"/>
      <c r="BJK675" s="7"/>
      <c r="BJL675" s="7"/>
      <c r="BJM675" s="7"/>
      <c r="BJN675" s="7"/>
      <c r="BJO675" s="7"/>
      <c r="BJP675" s="7"/>
      <c r="BJQ675" s="7"/>
      <c r="BJR675" s="7"/>
      <c r="BJS675" s="7"/>
      <c r="BJT675" s="7"/>
      <c r="BJU675" s="7"/>
      <c r="BJV675" s="7"/>
      <c r="BJW675" s="7"/>
      <c r="BJX675" s="7"/>
      <c r="BJY675" s="7"/>
      <c r="BJZ675" s="7"/>
      <c r="BKA675" s="7"/>
      <c r="BKB675" s="7"/>
      <c r="BKC675" s="7"/>
      <c r="BKD675" s="7"/>
      <c r="BKE675" s="7"/>
      <c r="BKF675" s="7"/>
      <c r="BKG675" s="7"/>
      <c r="BKH675" s="7"/>
      <c r="BKI675" s="7"/>
      <c r="BKJ675" s="7"/>
      <c r="BKK675" s="7"/>
      <c r="BKL675" s="7"/>
      <c r="BKM675" s="7"/>
      <c r="BKN675" s="7"/>
      <c r="BKO675" s="7"/>
      <c r="BKP675" s="7"/>
      <c r="BKQ675" s="7"/>
      <c r="BKR675" s="7"/>
      <c r="BKS675" s="7"/>
      <c r="BKT675" s="7"/>
      <c r="BKU675" s="7"/>
      <c r="BKV675" s="7"/>
      <c r="BKW675" s="7"/>
      <c r="BKX675" s="7"/>
      <c r="BKY675" s="7"/>
      <c r="BKZ675" s="7"/>
      <c r="BLA675" s="7"/>
      <c r="BLB675" s="7"/>
      <c r="BLC675" s="7"/>
      <c r="BLD675" s="7"/>
      <c r="BLE675" s="7"/>
      <c r="BLF675" s="7"/>
      <c r="BLG675" s="7"/>
      <c r="BLH675" s="7"/>
      <c r="BLI675" s="7"/>
      <c r="BLJ675" s="7"/>
      <c r="BLK675" s="7"/>
      <c r="BLL675" s="7"/>
      <c r="BLM675" s="7"/>
      <c r="BLN675" s="7"/>
      <c r="BLO675" s="7"/>
      <c r="BLP675" s="7"/>
      <c r="BLQ675" s="7"/>
      <c r="BLR675" s="7"/>
      <c r="BLS675" s="7"/>
      <c r="BLT675" s="7"/>
      <c r="BLU675" s="7"/>
      <c r="BLV675" s="7"/>
      <c r="BLW675" s="7"/>
      <c r="BLX675" s="7"/>
      <c r="BLY675" s="7"/>
      <c r="BLZ675" s="7"/>
      <c r="BMA675" s="7"/>
      <c r="BMB675" s="7"/>
      <c r="BMC675" s="7"/>
      <c r="BMD675" s="7"/>
      <c r="BME675" s="7"/>
      <c r="BMF675" s="7"/>
      <c r="BMG675" s="7"/>
      <c r="BMH675" s="7"/>
      <c r="BMI675" s="7"/>
      <c r="BMJ675" s="7"/>
      <c r="BMK675" s="7"/>
      <c r="BML675" s="7"/>
      <c r="BMM675" s="7"/>
      <c r="BMN675" s="7"/>
      <c r="BMO675" s="7"/>
      <c r="BMP675" s="7"/>
      <c r="BMQ675" s="7"/>
      <c r="BMR675" s="7"/>
      <c r="BMS675" s="7"/>
      <c r="BMT675" s="7"/>
      <c r="BMU675" s="7"/>
      <c r="BMV675" s="7"/>
      <c r="BMW675" s="7"/>
      <c r="BMX675" s="7"/>
      <c r="BMY675" s="7"/>
      <c r="BMZ675" s="7"/>
      <c r="BNA675" s="7"/>
      <c r="BNB675" s="7"/>
      <c r="BNC675" s="7"/>
      <c r="BND675" s="7"/>
      <c r="BNE675" s="7"/>
      <c r="BNF675" s="7"/>
      <c r="BNG675" s="7"/>
      <c r="BNH675" s="7"/>
      <c r="BNI675" s="7"/>
      <c r="BNJ675" s="7"/>
      <c r="BNK675" s="7"/>
      <c r="BNL675" s="7"/>
      <c r="BNM675" s="7"/>
      <c r="BNN675" s="7"/>
      <c r="BNO675" s="7"/>
      <c r="BNP675" s="7"/>
      <c r="BNQ675" s="7"/>
      <c r="BNR675" s="7"/>
      <c r="BNS675" s="7"/>
      <c r="BNT675" s="7"/>
      <c r="BNU675" s="7"/>
      <c r="BNV675" s="7"/>
      <c r="BNW675" s="7"/>
      <c r="BNX675" s="7"/>
      <c r="BNY675" s="7"/>
      <c r="BNZ675" s="7"/>
      <c r="BOA675" s="7"/>
      <c r="BOB675" s="7"/>
      <c r="BOC675" s="7"/>
      <c r="BOD675" s="7"/>
      <c r="BOE675" s="7"/>
      <c r="BOF675" s="7"/>
      <c r="BOG675" s="7"/>
      <c r="BOH675" s="7"/>
      <c r="BOI675" s="7"/>
      <c r="BOJ675" s="7"/>
      <c r="BOK675" s="7"/>
      <c r="BOL675" s="7"/>
      <c r="BOM675" s="7"/>
      <c r="BON675" s="7"/>
      <c r="BOO675" s="7"/>
      <c r="BOP675" s="7"/>
      <c r="BOQ675" s="7"/>
      <c r="BOR675" s="7"/>
      <c r="BOS675" s="7"/>
      <c r="BOT675" s="7"/>
      <c r="BOU675" s="7"/>
      <c r="BOV675" s="7"/>
      <c r="BOW675" s="7"/>
      <c r="BOX675" s="7"/>
      <c r="BOY675" s="7"/>
      <c r="BOZ675" s="7"/>
      <c r="BPA675" s="7"/>
      <c r="BPB675" s="7"/>
      <c r="BPC675" s="7"/>
      <c r="BPD675" s="7"/>
      <c r="BPE675" s="7"/>
      <c r="BPF675" s="7"/>
      <c r="BPG675" s="7"/>
      <c r="BPH675" s="7"/>
      <c r="BPI675" s="7"/>
      <c r="BPJ675" s="7"/>
      <c r="BPK675" s="7"/>
      <c r="BPL675" s="7"/>
      <c r="BPM675" s="7"/>
      <c r="BPN675" s="7"/>
      <c r="BPO675" s="7"/>
      <c r="BPP675" s="7"/>
      <c r="BPQ675" s="7"/>
      <c r="BPR675" s="7"/>
      <c r="BPS675" s="7"/>
      <c r="BPT675" s="7"/>
      <c r="BPU675" s="7"/>
      <c r="BPV675" s="7"/>
      <c r="BPW675" s="7"/>
      <c r="BPX675" s="7"/>
      <c r="BPY675" s="7"/>
      <c r="BPZ675" s="7"/>
      <c r="BQA675" s="7"/>
      <c r="BQB675" s="7"/>
      <c r="BQC675" s="7"/>
      <c r="BQD675" s="7"/>
      <c r="BQE675" s="7"/>
      <c r="BQF675" s="7"/>
      <c r="BQG675" s="7"/>
      <c r="BQH675" s="7"/>
      <c r="BQI675" s="7"/>
      <c r="BQJ675" s="7"/>
      <c r="BQK675" s="7"/>
      <c r="BQL675" s="7"/>
      <c r="BQM675" s="7"/>
      <c r="BQN675" s="7"/>
      <c r="BQO675" s="7"/>
      <c r="BQP675" s="7"/>
      <c r="BQQ675" s="7"/>
      <c r="BQR675" s="7"/>
      <c r="BQS675" s="7"/>
      <c r="BQT675" s="7"/>
      <c r="BQU675" s="7"/>
      <c r="BQV675" s="7"/>
      <c r="BQW675" s="7"/>
      <c r="BQX675" s="7"/>
      <c r="BQY675" s="7"/>
      <c r="BQZ675" s="7"/>
      <c r="BRA675" s="7"/>
      <c r="BRB675" s="7"/>
      <c r="BRC675" s="7"/>
      <c r="BRD675" s="7"/>
      <c r="BRE675" s="7"/>
      <c r="BRF675" s="7"/>
      <c r="BRG675" s="7"/>
      <c r="BRH675" s="7"/>
      <c r="BRI675" s="7"/>
      <c r="BRJ675" s="7"/>
      <c r="BRK675" s="7"/>
      <c r="BRL675" s="7"/>
      <c r="BRM675" s="7"/>
      <c r="BRN675" s="7"/>
      <c r="BRO675" s="7"/>
      <c r="BRP675" s="7"/>
      <c r="BRQ675" s="7"/>
      <c r="BRR675" s="7"/>
      <c r="BRS675" s="7"/>
      <c r="BRT675" s="7"/>
      <c r="BRU675" s="7"/>
      <c r="BRV675" s="7"/>
      <c r="BRW675" s="7"/>
      <c r="BRX675" s="7"/>
      <c r="BRY675" s="7"/>
      <c r="BRZ675" s="7"/>
      <c r="BSA675" s="7"/>
      <c r="BSB675" s="7"/>
      <c r="BSC675" s="7"/>
      <c r="BSD675" s="7"/>
      <c r="BSE675" s="7"/>
      <c r="BSF675" s="7"/>
      <c r="BSG675" s="7"/>
      <c r="BSH675" s="7"/>
      <c r="BSI675" s="7"/>
      <c r="BSJ675" s="7"/>
      <c r="BSK675" s="7"/>
      <c r="BSL675" s="7"/>
      <c r="BSM675" s="7"/>
      <c r="BSN675" s="7"/>
      <c r="BSO675" s="7"/>
      <c r="BSP675" s="7"/>
      <c r="BSQ675" s="7"/>
      <c r="BSR675" s="7"/>
      <c r="BSS675" s="7"/>
      <c r="BST675" s="7"/>
      <c r="BSU675" s="7"/>
      <c r="BSV675" s="7"/>
      <c r="BSW675" s="7"/>
      <c r="BSX675" s="7"/>
      <c r="BSY675" s="7"/>
      <c r="BSZ675" s="7"/>
      <c r="BTA675" s="7"/>
      <c r="BTB675" s="7"/>
      <c r="BTC675" s="7"/>
      <c r="BTD675" s="7"/>
      <c r="BTE675" s="7"/>
      <c r="BTF675" s="7"/>
      <c r="BTG675" s="7"/>
      <c r="BTH675" s="7"/>
      <c r="BTI675" s="7"/>
      <c r="BTJ675" s="7"/>
      <c r="BTK675" s="7"/>
      <c r="BTL675" s="7"/>
      <c r="BTM675" s="7"/>
      <c r="BTN675" s="7"/>
      <c r="BTO675" s="7"/>
      <c r="BTP675" s="7"/>
      <c r="BTQ675" s="7"/>
      <c r="BTR675" s="7"/>
      <c r="BTS675" s="7"/>
      <c r="BTT675" s="7"/>
      <c r="BTU675" s="7"/>
      <c r="BTV675" s="7"/>
      <c r="BTW675" s="7"/>
      <c r="BTX675" s="7"/>
      <c r="BTY675" s="7"/>
      <c r="BTZ675" s="7"/>
      <c r="BUA675" s="7"/>
      <c r="BUB675" s="7"/>
      <c r="BUC675" s="7"/>
      <c r="BUD675" s="7"/>
      <c r="BUE675" s="7"/>
      <c r="BUF675" s="7"/>
      <c r="BUG675" s="7"/>
      <c r="BUH675" s="7"/>
      <c r="BUI675" s="7"/>
      <c r="BUJ675" s="7"/>
      <c r="BUK675" s="7"/>
      <c r="BUL675" s="7"/>
      <c r="BUM675" s="7"/>
      <c r="BUN675" s="7"/>
      <c r="BUO675" s="7"/>
      <c r="BUP675" s="7"/>
      <c r="BUQ675" s="7"/>
      <c r="BUR675" s="7"/>
      <c r="BUS675" s="7"/>
      <c r="BUT675" s="7"/>
      <c r="BUU675" s="7"/>
      <c r="BUV675" s="7"/>
      <c r="BUW675" s="7"/>
      <c r="BUX675" s="7"/>
      <c r="BUY675" s="7"/>
      <c r="BUZ675" s="7"/>
      <c r="BVA675" s="7"/>
      <c r="BVB675" s="7"/>
      <c r="BVC675" s="7"/>
      <c r="BVD675" s="7"/>
      <c r="BVE675" s="7"/>
      <c r="BVF675" s="7"/>
      <c r="BVG675" s="7"/>
      <c r="BVH675" s="7"/>
      <c r="BVI675" s="7"/>
      <c r="BVJ675" s="7"/>
      <c r="BVK675" s="7"/>
      <c r="BVL675" s="7"/>
      <c r="BVM675" s="7"/>
      <c r="BVN675" s="7"/>
      <c r="BVO675" s="7"/>
      <c r="BVP675" s="7"/>
      <c r="BVQ675" s="7"/>
      <c r="BVR675" s="7"/>
      <c r="BVS675" s="7"/>
      <c r="BVT675" s="7"/>
      <c r="BVU675" s="7"/>
      <c r="BVV675" s="7"/>
      <c r="BVW675" s="7"/>
      <c r="BVX675" s="7"/>
      <c r="BVY675" s="7"/>
      <c r="BVZ675" s="7"/>
      <c r="BWA675" s="7"/>
      <c r="BWB675" s="7"/>
      <c r="BWC675" s="7"/>
      <c r="BWD675" s="7"/>
      <c r="BWE675" s="7"/>
      <c r="BWF675" s="7"/>
      <c r="BWG675" s="7"/>
      <c r="BWH675" s="7"/>
      <c r="BWI675" s="7"/>
      <c r="BWJ675" s="7"/>
      <c r="BWK675" s="7"/>
      <c r="BWL675" s="7"/>
      <c r="BWM675" s="7"/>
      <c r="BWN675" s="7"/>
      <c r="BWO675" s="7"/>
      <c r="BWP675" s="7"/>
      <c r="BWQ675" s="7"/>
      <c r="BWR675" s="7"/>
      <c r="BWS675" s="7"/>
      <c r="BWT675" s="7"/>
      <c r="BWU675" s="7"/>
      <c r="BWV675" s="7"/>
      <c r="BWW675" s="7"/>
      <c r="BWX675" s="7"/>
      <c r="BWY675" s="7"/>
      <c r="BWZ675" s="7"/>
      <c r="BXA675" s="7"/>
      <c r="BXB675" s="7"/>
      <c r="BXC675" s="7"/>
      <c r="BXD675" s="7"/>
      <c r="BXE675" s="7"/>
      <c r="BXF675" s="7"/>
      <c r="BXG675" s="7"/>
      <c r="BXH675" s="7"/>
      <c r="BXI675" s="7"/>
      <c r="BXJ675" s="7"/>
      <c r="BXK675" s="7"/>
      <c r="BXL675" s="7"/>
      <c r="BXM675" s="7"/>
      <c r="BXN675" s="7"/>
      <c r="BXO675" s="7"/>
      <c r="BXP675" s="7"/>
      <c r="BXQ675" s="7"/>
      <c r="BXR675" s="7"/>
      <c r="BXS675" s="7"/>
      <c r="BXT675" s="7"/>
      <c r="BXU675" s="7"/>
      <c r="BXV675" s="7"/>
      <c r="BXW675" s="7"/>
      <c r="BXX675" s="7"/>
      <c r="BXY675" s="7"/>
      <c r="BXZ675" s="7"/>
      <c r="BYA675" s="7"/>
      <c r="BYB675" s="7"/>
      <c r="BYC675" s="7"/>
      <c r="BYD675" s="7"/>
      <c r="BYE675" s="7"/>
      <c r="BYF675" s="7"/>
      <c r="BYG675" s="7"/>
      <c r="BYH675" s="7"/>
      <c r="BYI675" s="7"/>
      <c r="BYJ675" s="7"/>
      <c r="BYK675" s="7"/>
      <c r="BYL675" s="7"/>
      <c r="BYM675" s="7"/>
      <c r="BYN675" s="7"/>
      <c r="BYO675" s="7"/>
      <c r="BYP675" s="7"/>
      <c r="BYQ675" s="7"/>
      <c r="BYR675" s="7"/>
      <c r="BYS675" s="7"/>
      <c r="BYT675" s="7"/>
      <c r="BYU675" s="7"/>
      <c r="BYV675" s="7"/>
      <c r="BYW675" s="7"/>
      <c r="BYX675" s="7"/>
      <c r="BYY675" s="7"/>
      <c r="BYZ675" s="7"/>
      <c r="BZA675" s="7"/>
      <c r="BZB675" s="7"/>
      <c r="BZC675" s="7"/>
      <c r="BZD675" s="7"/>
      <c r="BZE675" s="7"/>
      <c r="BZF675" s="7"/>
      <c r="BZG675" s="7"/>
      <c r="BZH675" s="7"/>
      <c r="BZI675" s="7"/>
      <c r="BZJ675" s="7"/>
      <c r="BZK675" s="7"/>
      <c r="BZL675" s="7"/>
      <c r="BZM675" s="7"/>
      <c r="BZN675" s="7"/>
      <c r="BZO675" s="7"/>
      <c r="BZP675" s="7"/>
      <c r="BZQ675" s="7"/>
      <c r="BZR675" s="7"/>
      <c r="BZS675" s="7"/>
      <c r="BZT675" s="7"/>
      <c r="BZU675" s="7"/>
      <c r="BZV675" s="7"/>
      <c r="BZW675" s="7"/>
      <c r="BZX675" s="7"/>
      <c r="BZY675" s="7"/>
      <c r="BZZ675" s="7"/>
      <c r="CAA675" s="7"/>
      <c r="CAB675" s="7"/>
      <c r="CAC675" s="7"/>
      <c r="CAD675" s="7"/>
      <c r="CAE675" s="7"/>
      <c r="CAF675" s="7"/>
      <c r="CAG675" s="7"/>
      <c r="CAH675" s="7"/>
      <c r="CAI675" s="7"/>
      <c r="CAJ675" s="7"/>
      <c r="CAK675" s="7"/>
      <c r="CAL675" s="7"/>
      <c r="CAM675" s="7"/>
      <c r="CAN675" s="7"/>
      <c r="CAO675" s="7"/>
      <c r="CAP675" s="7"/>
      <c r="CAQ675" s="7"/>
      <c r="CAR675" s="7"/>
      <c r="CAS675" s="7"/>
      <c r="CAT675" s="7"/>
      <c r="CAU675" s="7"/>
      <c r="CAV675" s="7"/>
      <c r="CAW675" s="7"/>
      <c r="CAX675" s="7"/>
      <c r="CAY675" s="7"/>
      <c r="CAZ675" s="7"/>
      <c r="CBA675" s="7"/>
      <c r="CBB675" s="7"/>
      <c r="CBC675" s="7"/>
      <c r="CBD675" s="7"/>
      <c r="CBE675" s="7"/>
      <c r="CBF675" s="7"/>
      <c r="CBG675" s="7"/>
      <c r="CBH675" s="7"/>
      <c r="CBI675" s="7"/>
      <c r="CBJ675" s="7"/>
      <c r="CBK675" s="7"/>
      <c r="CBL675" s="7"/>
      <c r="CBM675" s="7"/>
      <c r="CBN675" s="7"/>
      <c r="CBO675" s="7"/>
      <c r="CBP675" s="7"/>
      <c r="CBQ675" s="7"/>
      <c r="CBR675" s="7"/>
      <c r="CBS675" s="7"/>
      <c r="CBT675" s="7"/>
      <c r="CBU675" s="7"/>
      <c r="CBV675" s="7"/>
      <c r="CBW675" s="7"/>
      <c r="CBX675" s="7"/>
      <c r="CBY675" s="7"/>
      <c r="CBZ675" s="7"/>
      <c r="CCA675" s="7"/>
      <c r="CCB675" s="7"/>
      <c r="CCC675" s="7"/>
      <c r="CCD675" s="7"/>
      <c r="CCE675" s="7"/>
      <c r="CCF675" s="7"/>
      <c r="CCG675" s="7"/>
      <c r="CCH675" s="7"/>
      <c r="CCI675" s="7"/>
      <c r="CCJ675" s="7"/>
      <c r="CCK675" s="7"/>
      <c r="CCL675" s="7"/>
      <c r="CCM675" s="7"/>
      <c r="CCN675" s="7"/>
      <c r="CCO675" s="7"/>
      <c r="CCP675" s="7"/>
      <c r="CCQ675" s="7"/>
      <c r="CCR675" s="7"/>
      <c r="CCS675" s="7"/>
      <c r="CCT675" s="7"/>
      <c r="CCU675" s="7"/>
      <c r="CCV675" s="7"/>
      <c r="CCW675" s="7"/>
      <c r="CCX675" s="7"/>
      <c r="CCY675" s="7"/>
      <c r="CCZ675" s="7"/>
      <c r="CDA675" s="7"/>
      <c r="CDB675" s="7"/>
      <c r="CDC675" s="7"/>
      <c r="CDD675" s="7"/>
      <c r="CDE675" s="7"/>
      <c r="CDF675" s="7"/>
      <c r="CDG675" s="7"/>
      <c r="CDH675" s="7"/>
      <c r="CDI675" s="7"/>
      <c r="CDJ675" s="7"/>
      <c r="CDK675" s="7"/>
      <c r="CDL675" s="7"/>
      <c r="CDM675" s="7"/>
      <c r="CDN675" s="7"/>
      <c r="CDO675" s="7"/>
      <c r="CDP675" s="7"/>
      <c r="CDQ675" s="7"/>
      <c r="CDR675" s="7"/>
      <c r="CDS675" s="7"/>
      <c r="CDT675" s="7"/>
      <c r="CDU675" s="7"/>
      <c r="CDV675" s="7"/>
      <c r="CDW675" s="7"/>
      <c r="CDX675" s="7"/>
      <c r="CDY675" s="7"/>
      <c r="CDZ675" s="7"/>
      <c r="CEA675" s="7"/>
      <c r="CEB675" s="7"/>
      <c r="CEC675" s="7"/>
      <c r="CED675" s="7"/>
      <c r="CEE675" s="7"/>
      <c r="CEF675" s="7"/>
      <c r="CEG675" s="7"/>
      <c r="CEH675" s="7"/>
      <c r="CEI675" s="7"/>
      <c r="CEJ675" s="7"/>
      <c r="CEK675" s="7"/>
      <c r="CEL675" s="7"/>
      <c r="CEM675" s="7"/>
      <c r="CEN675" s="7"/>
      <c r="CEO675" s="7"/>
      <c r="CEP675" s="7"/>
      <c r="CEQ675" s="7"/>
      <c r="CER675" s="7"/>
      <c r="CES675" s="7"/>
      <c r="CET675" s="7"/>
      <c r="CEU675" s="7"/>
      <c r="CEV675" s="7"/>
      <c r="CEW675" s="7"/>
      <c r="CEX675" s="7"/>
      <c r="CEY675" s="7"/>
      <c r="CEZ675" s="7"/>
      <c r="CFA675" s="7"/>
      <c r="CFB675" s="7"/>
      <c r="CFC675" s="7"/>
      <c r="CFD675" s="7"/>
      <c r="CFE675" s="7"/>
      <c r="CFF675" s="7"/>
      <c r="CFG675" s="7"/>
      <c r="CFH675" s="7"/>
      <c r="CFI675" s="7"/>
      <c r="CFJ675" s="7"/>
      <c r="CFK675" s="7"/>
      <c r="CFL675" s="7"/>
      <c r="CFM675" s="7"/>
      <c r="CFN675" s="7"/>
      <c r="CFO675" s="7"/>
      <c r="CFP675" s="7"/>
      <c r="CFQ675" s="7"/>
      <c r="CFR675" s="7"/>
      <c r="CFS675" s="7"/>
      <c r="CFT675" s="7"/>
      <c r="CFU675" s="7"/>
      <c r="CFV675" s="7"/>
      <c r="CFW675" s="7"/>
      <c r="CFX675" s="7"/>
      <c r="CFY675" s="7"/>
      <c r="CFZ675" s="7"/>
      <c r="CGA675" s="7"/>
      <c r="CGB675" s="7"/>
      <c r="CGC675" s="7"/>
      <c r="CGD675" s="7"/>
      <c r="CGE675" s="7"/>
      <c r="CGF675" s="7"/>
      <c r="CGG675" s="7"/>
      <c r="CGH675" s="7"/>
      <c r="CGI675" s="7"/>
      <c r="CGJ675" s="7"/>
      <c r="CGK675" s="7"/>
      <c r="CGL675" s="7"/>
      <c r="CGM675" s="7"/>
      <c r="CGN675" s="7"/>
      <c r="CGO675" s="7"/>
      <c r="CGP675" s="7"/>
      <c r="CGQ675" s="7"/>
      <c r="CGR675" s="7"/>
      <c r="CGS675" s="7"/>
      <c r="CGT675" s="7"/>
      <c r="CGU675" s="7"/>
      <c r="CGV675" s="7"/>
      <c r="CGW675" s="7"/>
      <c r="CGX675" s="7"/>
      <c r="CGY675" s="7"/>
      <c r="CGZ675" s="7"/>
      <c r="CHA675" s="7"/>
      <c r="CHB675" s="7"/>
      <c r="CHC675" s="7"/>
      <c r="CHD675" s="7"/>
      <c r="CHE675" s="7"/>
      <c r="CHF675" s="7"/>
      <c r="CHG675" s="7"/>
      <c r="CHH675" s="7"/>
      <c r="CHI675" s="7"/>
      <c r="CHJ675" s="7"/>
      <c r="CHK675" s="7"/>
      <c r="CHL675" s="7"/>
      <c r="CHM675" s="7"/>
      <c r="CHN675" s="7"/>
      <c r="CHO675" s="7"/>
      <c r="CHP675" s="7"/>
      <c r="CHQ675" s="7"/>
      <c r="CHR675" s="7"/>
      <c r="CHS675" s="7"/>
      <c r="CHT675" s="7"/>
      <c r="CHU675" s="7"/>
      <c r="CHV675" s="7"/>
      <c r="CHW675" s="7"/>
      <c r="CHX675" s="7"/>
      <c r="CHY675" s="7"/>
      <c r="CHZ675" s="7"/>
      <c r="CIA675" s="7"/>
      <c r="CIB675" s="7"/>
      <c r="CIC675" s="7"/>
      <c r="CID675" s="7"/>
      <c r="CIE675" s="7"/>
      <c r="CIF675" s="7"/>
      <c r="CIG675" s="7"/>
      <c r="CIH675" s="7"/>
      <c r="CII675" s="7"/>
      <c r="CIJ675" s="7"/>
      <c r="CIK675" s="7"/>
      <c r="CIL675" s="7"/>
      <c r="CIM675" s="7"/>
      <c r="CIN675" s="7"/>
      <c r="CIO675" s="7"/>
      <c r="CIP675" s="7"/>
      <c r="CIQ675" s="7"/>
      <c r="CIR675" s="7"/>
      <c r="CIS675" s="7"/>
      <c r="CIT675" s="7"/>
      <c r="CIU675" s="7"/>
      <c r="CIV675" s="7"/>
      <c r="CIW675" s="7"/>
      <c r="CIX675" s="7"/>
      <c r="CIY675" s="7"/>
      <c r="CIZ675" s="7"/>
      <c r="CJA675" s="7"/>
      <c r="CJB675" s="7"/>
      <c r="CJC675" s="7"/>
      <c r="CJD675" s="7"/>
      <c r="CJE675" s="7"/>
      <c r="CJF675" s="7"/>
      <c r="CJG675" s="7"/>
      <c r="CJH675" s="7"/>
      <c r="CJI675" s="7"/>
      <c r="CJJ675" s="7"/>
      <c r="CJK675" s="7"/>
      <c r="CJL675" s="7"/>
      <c r="CJM675" s="7"/>
      <c r="CJN675" s="7"/>
      <c r="CJO675" s="7"/>
      <c r="CJP675" s="7"/>
      <c r="CJQ675" s="7"/>
      <c r="CJR675" s="7"/>
      <c r="CJS675" s="7"/>
      <c r="CJT675" s="7"/>
      <c r="CJU675" s="7"/>
      <c r="CJV675" s="7"/>
      <c r="CJW675" s="7"/>
      <c r="CJX675" s="7"/>
      <c r="CJY675" s="7"/>
      <c r="CJZ675" s="7"/>
      <c r="CKA675" s="7"/>
      <c r="CKB675" s="7"/>
      <c r="CKC675" s="7"/>
      <c r="CKD675" s="7"/>
      <c r="CKE675" s="7"/>
      <c r="CKF675" s="7"/>
      <c r="CKG675" s="7"/>
      <c r="CKH675" s="7"/>
      <c r="CKI675" s="7"/>
      <c r="CKJ675" s="7"/>
      <c r="CKK675" s="7"/>
      <c r="CKL675" s="7"/>
      <c r="CKM675" s="7"/>
      <c r="CKN675" s="7"/>
      <c r="CKO675" s="7"/>
      <c r="CKP675" s="7"/>
      <c r="CKQ675" s="7"/>
      <c r="CKR675" s="7"/>
      <c r="CKS675" s="7"/>
      <c r="CKT675" s="7"/>
      <c r="CKU675" s="7"/>
      <c r="CKV675" s="7"/>
      <c r="CKW675" s="7"/>
      <c r="CKX675" s="7"/>
      <c r="CKY675" s="7"/>
      <c r="CKZ675" s="7"/>
      <c r="CLA675" s="7"/>
      <c r="CLB675" s="7"/>
      <c r="CLC675" s="7"/>
      <c r="CLD675" s="7"/>
      <c r="CLE675" s="7"/>
      <c r="CLF675" s="7"/>
      <c r="CLG675" s="7"/>
      <c r="CLH675" s="7"/>
      <c r="CLI675" s="7"/>
      <c r="CLJ675" s="7"/>
      <c r="CLK675" s="7"/>
      <c r="CLL675" s="7"/>
      <c r="CLM675" s="7"/>
      <c r="CLN675" s="7"/>
      <c r="CLO675" s="7"/>
      <c r="CLP675" s="7"/>
      <c r="CLQ675" s="7"/>
      <c r="CLR675" s="7"/>
      <c r="CLS675" s="7"/>
      <c r="CLT675" s="7"/>
      <c r="CLU675" s="7"/>
      <c r="CLV675" s="7"/>
      <c r="CLW675" s="7"/>
      <c r="CLX675" s="7"/>
      <c r="CLY675" s="7"/>
      <c r="CLZ675" s="7"/>
      <c r="CMA675" s="7"/>
      <c r="CMB675" s="7"/>
      <c r="CMC675" s="7"/>
      <c r="CMD675" s="7"/>
      <c r="CME675" s="7"/>
      <c r="CMF675" s="7"/>
      <c r="CMG675" s="7"/>
      <c r="CMH675" s="7"/>
      <c r="CMI675" s="7"/>
      <c r="CMJ675" s="7"/>
      <c r="CMK675" s="7"/>
      <c r="CML675" s="7"/>
      <c r="CMM675" s="7"/>
      <c r="CMN675" s="7"/>
      <c r="CMO675" s="7"/>
      <c r="CMP675" s="7"/>
      <c r="CMQ675" s="7"/>
      <c r="CMR675" s="7"/>
      <c r="CMS675" s="7"/>
      <c r="CMT675" s="7"/>
      <c r="CMU675" s="7"/>
      <c r="CMV675" s="7"/>
      <c r="CMW675" s="7"/>
      <c r="CMX675" s="7"/>
      <c r="CMY675" s="7"/>
      <c r="CMZ675" s="7"/>
      <c r="CNA675" s="7"/>
      <c r="CNB675" s="7"/>
      <c r="CNC675" s="7"/>
      <c r="CND675" s="7"/>
      <c r="CNE675" s="7"/>
      <c r="CNF675" s="7"/>
      <c r="CNG675" s="7"/>
      <c r="CNH675" s="7"/>
      <c r="CNI675" s="7"/>
      <c r="CNJ675" s="7"/>
      <c r="CNK675" s="7"/>
      <c r="CNL675" s="7"/>
      <c r="CNM675" s="7"/>
      <c r="CNN675" s="7"/>
      <c r="CNO675" s="7"/>
      <c r="CNP675" s="7"/>
      <c r="CNQ675" s="7"/>
      <c r="CNR675" s="7"/>
      <c r="CNS675" s="7"/>
      <c r="CNT675" s="7"/>
      <c r="CNU675" s="7"/>
      <c r="CNV675" s="7"/>
      <c r="CNW675" s="7"/>
      <c r="CNX675" s="7"/>
      <c r="CNY675" s="7"/>
      <c r="CNZ675" s="7"/>
      <c r="COA675" s="7"/>
      <c r="COB675" s="7"/>
      <c r="COC675" s="7"/>
      <c r="COD675" s="7"/>
      <c r="COE675" s="7"/>
      <c r="COF675" s="7"/>
      <c r="COG675" s="7"/>
      <c r="COH675" s="7"/>
      <c r="COI675" s="7"/>
      <c r="COJ675" s="7"/>
      <c r="COK675" s="7"/>
      <c r="COL675" s="7"/>
      <c r="COM675" s="7"/>
      <c r="CON675" s="7"/>
      <c r="COO675" s="7"/>
      <c r="COP675" s="7"/>
      <c r="COQ675" s="7"/>
      <c r="COR675" s="7"/>
      <c r="COS675" s="7"/>
      <c r="COT675" s="7"/>
      <c r="COU675" s="7"/>
      <c r="COV675" s="7"/>
      <c r="COW675" s="7"/>
      <c r="COX675" s="7"/>
      <c r="COY675" s="7"/>
      <c r="COZ675" s="7"/>
      <c r="CPA675" s="7"/>
      <c r="CPB675" s="7"/>
      <c r="CPC675" s="7"/>
      <c r="CPD675" s="7"/>
      <c r="CPE675" s="7"/>
      <c r="CPF675" s="7"/>
      <c r="CPG675" s="7"/>
      <c r="CPH675" s="7"/>
      <c r="CPI675" s="7"/>
      <c r="CPJ675" s="7"/>
      <c r="CPK675" s="7"/>
      <c r="CPL675" s="7"/>
      <c r="CPM675" s="7"/>
      <c r="CPN675" s="7"/>
      <c r="CPO675" s="7"/>
      <c r="CPP675" s="7"/>
      <c r="CPQ675" s="7"/>
      <c r="CPR675" s="7"/>
      <c r="CPS675" s="7"/>
      <c r="CPT675" s="7"/>
      <c r="CPU675" s="7"/>
      <c r="CPV675" s="7"/>
      <c r="CPW675" s="7"/>
      <c r="CPX675" s="7"/>
      <c r="CPY675" s="7"/>
      <c r="CPZ675" s="7"/>
      <c r="CQA675" s="7"/>
      <c r="CQB675" s="7"/>
      <c r="CQC675" s="7"/>
      <c r="CQD675" s="7"/>
      <c r="CQE675" s="7"/>
      <c r="CQF675" s="7"/>
      <c r="CQG675" s="7"/>
      <c r="CQH675" s="7"/>
      <c r="CQI675" s="7"/>
      <c r="CQJ675" s="7"/>
      <c r="CQK675" s="7"/>
      <c r="CQL675" s="7"/>
      <c r="CQM675" s="7"/>
      <c r="CQN675" s="7"/>
      <c r="CQO675" s="7"/>
      <c r="CQP675" s="7"/>
      <c r="CQQ675" s="7"/>
      <c r="CQR675" s="7"/>
      <c r="CQS675" s="7"/>
      <c r="CQT675" s="7"/>
      <c r="CQU675" s="7"/>
      <c r="CQV675" s="7"/>
      <c r="CQW675" s="7"/>
      <c r="CQX675" s="7"/>
      <c r="CQY675" s="7"/>
      <c r="CQZ675" s="7"/>
      <c r="CRA675" s="7"/>
      <c r="CRB675" s="7"/>
      <c r="CRC675" s="7"/>
      <c r="CRD675" s="7"/>
      <c r="CRE675" s="7"/>
      <c r="CRF675" s="7"/>
      <c r="CRG675" s="7"/>
      <c r="CRH675" s="7"/>
      <c r="CRI675" s="7"/>
      <c r="CRJ675" s="7"/>
      <c r="CRK675" s="7"/>
      <c r="CRL675" s="7"/>
      <c r="CRM675" s="7"/>
      <c r="CRN675" s="7"/>
      <c r="CRO675" s="7"/>
      <c r="CRP675" s="7"/>
      <c r="CRQ675" s="7"/>
      <c r="CRR675" s="7"/>
      <c r="CRS675" s="7"/>
      <c r="CRT675" s="7"/>
      <c r="CRU675" s="7"/>
      <c r="CRV675" s="7"/>
      <c r="CRW675" s="7"/>
      <c r="CRX675" s="7"/>
      <c r="CRY675" s="7"/>
      <c r="CRZ675" s="7"/>
      <c r="CSA675" s="7"/>
      <c r="CSB675" s="7"/>
      <c r="CSC675" s="7"/>
      <c r="CSD675" s="7"/>
      <c r="CSE675" s="7"/>
      <c r="CSF675" s="7"/>
      <c r="CSG675" s="7"/>
      <c r="CSH675" s="7"/>
      <c r="CSI675" s="7"/>
      <c r="CSJ675" s="7"/>
      <c r="CSK675" s="7"/>
      <c r="CSL675" s="7"/>
      <c r="CSM675" s="7"/>
      <c r="CSN675" s="7"/>
      <c r="CSO675" s="7"/>
      <c r="CSP675" s="7"/>
      <c r="CSQ675" s="7"/>
      <c r="CSR675" s="7"/>
      <c r="CSS675" s="7"/>
      <c r="CST675" s="7"/>
      <c r="CSU675" s="7"/>
      <c r="CSV675" s="7"/>
      <c r="CSW675" s="7"/>
      <c r="CSX675" s="7"/>
      <c r="CSY675" s="7"/>
      <c r="CSZ675" s="7"/>
      <c r="CTA675" s="7"/>
      <c r="CTB675" s="7"/>
      <c r="CTC675" s="7"/>
      <c r="CTD675" s="7"/>
      <c r="CTE675" s="7"/>
      <c r="CTF675" s="7"/>
      <c r="CTG675" s="7"/>
      <c r="CTH675" s="7"/>
      <c r="CTI675" s="7"/>
      <c r="CTJ675" s="7"/>
      <c r="CTK675" s="7"/>
      <c r="CTL675" s="7"/>
      <c r="CTM675" s="7"/>
      <c r="CTN675" s="7"/>
      <c r="CTO675" s="7"/>
      <c r="CTP675" s="7"/>
      <c r="CTQ675" s="7"/>
      <c r="CTR675" s="7"/>
      <c r="CTS675" s="7"/>
      <c r="CTT675" s="7"/>
      <c r="CTU675" s="7"/>
      <c r="CTV675" s="7"/>
      <c r="CTW675" s="7"/>
      <c r="CTX675" s="7"/>
      <c r="CTY675" s="7"/>
      <c r="CTZ675" s="7"/>
      <c r="CUA675" s="7"/>
      <c r="CUB675" s="7"/>
      <c r="CUC675" s="7"/>
      <c r="CUD675" s="7"/>
      <c r="CUE675" s="7"/>
      <c r="CUF675" s="7"/>
      <c r="CUG675" s="7"/>
      <c r="CUH675" s="7"/>
      <c r="CUI675" s="7"/>
      <c r="CUJ675" s="7"/>
      <c r="CUK675" s="7"/>
      <c r="CUL675" s="7"/>
      <c r="CUM675" s="7"/>
      <c r="CUN675" s="7"/>
      <c r="CUO675" s="7"/>
      <c r="CUP675" s="7"/>
      <c r="CUQ675" s="7"/>
      <c r="CUR675" s="7"/>
      <c r="CUS675" s="7"/>
      <c r="CUT675" s="7"/>
      <c r="CUU675" s="7"/>
      <c r="CUV675" s="7"/>
      <c r="CUW675" s="7"/>
      <c r="CUX675" s="7"/>
      <c r="CUY675" s="7"/>
      <c r="CUZ675" s="7"/>
      <c r="CVA675" s="7"/>
      <c r="CVB675" s="7"/>
      <c r="CVC675" s="7"/>
      <c r="CVD675" s="7"/>
      <c r="CVE675" s="7"/>
      <c r="CVF675" s="7"/>
      <c r="CVG675" s="7"/>
      <c r="CVH675" s="7"/>
      <c r="CVI675" s="7"/>
      <c r="CVJ675" s="7"/>
      <c r="CVK675" s="7"/>
      <c r="CVL675" s="7"/>
      <c r="CVM675" s="7"/>
      <c r="CVN675" s="7"/>
      <c r="CVO675" s="7"/>
      <c r="CVP675" s="7"/>
      <c r="CVQ675" s="7"/>
      <c r="CVR675" s="7"/>
      <c r="CVS675" s="7"/>
      <c r="CVT675" s="7"/>
      <c r="CVU675" s="7"/>
      <c r="CVV675" s="7"/>
      <c r="CVW675" s="7"/>
      <c r="CVX675" s="7"/>
      <c r="CVY675" s="7"/>
      <c r="CVZ675" s="7"/>
      <c r="CWA675" s="7"/>
      <c r="CWB675" s="7"/>
      <c r="CWC675" s="7"/>
      <c r="CWD675" s="7"/>
      <c r="CWE675" s="7"/>
      <c r="CWF675" s="7"/>
      <c r="CWG675" s="7"/>
      <c r="CWH675" s="7"/>
      <c r="CWI675" s="7"/>
      <c r="CWJ675" s="7"/>
      <c r="CWK675" s="7"/>
      <c r="CWL675" s="7"/>
      <c r="CWM675" s="7"/>
      <c r="CWN675" s="7"/>
      <c r="CWO675" s="7"/>
      <c r="CWP675" s="7"/>
      <c r="CWQ675" s="7"/>
      <c r="CWR675" s="7"/>
      <c r="CWS675" s="7"/>
      <c r="CWT675" s="7"/>
      <c r="CWU675" s="7"/>
      <c r="CWV675" s="7"/>
      <c r="CWW675" s="7"/>
      <c r="CWX675" s="7"/>
      <c r="CWY675" s="7"/>
      <c r="CWZ675" s="7"/>
      <c r="CXA675" s="7"/>
      <c r="CXB675" s="7"/>
      <c r="CXC675" s="7"/>
      <c r="CXD675" s="7"/>
      <c r="CXE675" s="7"/>
      <c r="CXF675" s="7"/>
      <c r="CXG675" s="7"/>
      <c r="CXH675" s="7"/>
      <c r="CXI675" s="7"/>
      <c r="CXJ675" s="7"/>
      <c r="CXK675" s="7"/>
      <c r="CXL675" s="7"/>
      <c r="CXM675" s="7"/>
      <c r="CXN675" s="7"/>
      <c r="CXO675" s="7"/>
      <c r="CXP675" s="7"/>
      <c r="CXQ675" s="7"/>
      <c r="CXR675" s="7"/>
      <c r="CXS675" s="7"/>
      <c r="CXT675" s="7"/>
      <c r="CXU675" s="7"/>
      <c r="CXV675" s="7"/>
      <c r="CXW675" s="7"/>
      <c r="CXX675" s="7"/>
      <c r="CXY675" s="7"/>
      <c r="CXZ675" s="7"/>
      <c r="CYA675" s="7"/>
      <c r="CYB675" s="7"/>
      <c r="CYC675" s="7"/>
      <c r="CYD675" s="7"/>
      <c r="CYE675" s="7"/>
      <c r="CYF675" s="7"/>
      <c r="CYG675" s="7"/>
      <c r="CYH675" s="7"/>
      <c r="CYI675" s="7"/>
      <c r="CYJ675" s="7"/>
      <c r="CYK675" s="7"/>
      <c r="CYL675" s="7"/>
      <c r="CYM675" s="7"/>
      <c r="CYN675" s="7"/>
      <c r="CYO675" s="7"/>
      <c r="CYP675" s="7"/>
      <c r="CYQ675" s="7"/>
      <c r="CYR675" s="7"/>
      <c r="CYS675" s="7"/>
      <c r="CYT675" s="7"/>
      <c r="CYU675" s="7"/>
      <c r="CYV675" s="7"/>
      <c r="CYW675" s="7"/>
      <c r="CYX675" s="7"/>
      <c r="CYY675" s="7"/>
      <c r="CYZ675" s="7"/>
      <c r="CZA675" s="7"/>
      <c r="CZB675" s="7"/>
      <c r="CZC675" s="7"/>
      <c r="CZD675" s="7"/>
      <c r="CZE675" s="7"/>
      <c r="CZF675" s="7"/>
      <c r="CZG675" s="7"/>
      <c r="CZH675" s="7"/>
      <c r="CZI675" s="7"/>
      <c r="CZJ675" s="7"/>
      <c r="CZK675" s="7"/>
      <c r="CZL675" s="7"/>
      <c r="CZM675" s="7"/>
      <c r="CZN675" s="7"/>
      <c r="CZO675" s="7"/>
      <c r="CZP675" s="7"/>
      <c r="CZQ675" s="7"/>
      <c r="CZR675" s="7"/>
      <c r="CZS675" s="7"/>
      <c r="CZT675" s="7"/>
      <c r="CZU675" s="7"/>
      <c r="CZV675" s="7"/>
      <c r="CZW675" s="7"/>
      <c r="CZX675" s="7"/>
      <c r="CZY675" s="7"/>
      <c r="CZZ675" s="7"/>
      <c r="DAA675" s="7"/>
      <c r="DAB675" s="7"/>
      <c r="DAC675" s="7"/>
      <c r="DAD675" s="7"/>
      <c r="DAE675" s="7"/>
      <c r="DAF675" s="7"/>
      <c r="DAG675" s="7"/>
      <c r="DAH675" s="7"/>
      <c r="DAI675" s="7"/>
      <c r="DAJ675" s="7"/>
      <c r="DAK675" s="7"/>
      <c r="DAL675" s="7"/>
      <c r="DAM675" s="7"/>
      <c r="DAN675" s="7"/>
      <c r="DAO675" s="7"/>
      <c r="DAP675" s="7"/>
      <c r="DAQ675" s="7"/>
      <c r="DAR675" s="7"/>
      <c r="DAS675" s="7"/>
      <c r="DAT675" s="7"/>
      <c r="DAU675" s="7"/>
      <c r="DAV675" s="7"/>
      <c r="DAW675" s="7"/>
      <c r="DAX675" s="7"/>
      <c r="DAY675" s="7"/>
      <c r="DAZ675" s="7"/>
      <c r="DBA675" s="7"/>
      <c r="DBB675" s="7"/>
      <c r="DBC675" s="7"/>
      <c r="DBD675" s="7"/>
      <c r="DBE675" s="7"/>
      <c r="DBF675" s="7"/>
      <c r="DBG675" s="7"/>
      <c r="DBH675" s="7"/>
      <c r="DBI675" s="7"/>
      <c r="DBJ675" s="7"/>
      <c r="DBK675" s="7"/>
      <c r="DBL675" s="7"/>
      <c r="DBM675" s="7"/>
      <c r="DBN675" s="7"/>
      <c r="DBO675" s="7"/>
      <c r="DBP675" s="7"/>
      <c r="DBQ675" s="7"/>
      <c r="DBR675" s="7"/>
      <c r="DBS675" s="7"/>
      <c r="DBT675" s="7"/>
      <c r="DBU675" s="7"/>
      <c r="DBV675" s="7"/>
      <c r="DBW675" s="7"/>
      <c r="DBX675" s="7"/>
      <c r="DBY675" s="7"/>
      <c r="DBZ675" s="7"/>
      <c r="DCA675" s="7"/>
      <c r="DCB675" s="7"/>
      <c r="DCC675" s="7"/>
      <c r="DCD675" s="7"/>
      <c r="DCE675" s="7"/>
      <c r="DCF675" s="7"/>
      <c r="DCG675" s="7"/>
      <c r="DCH675" s="7"/>
      <c r="DCI675" s="7"/>
      <c r="DCJ675" s="7"/>
      <c r="DCK675" s="7"/>
      <c r="DCL675" s="7"/>
      <c r="DCM675" s="7"/>
      <c r="DCN675" s="7"/>
      <c r="DCO675" s="7"/>
      <c r="DCP675" s="7"/>
      <c r="DCQ675" s="7"/>
      <c r="DCR675" s="7"/>
      <c r="DCS675" s="7"/>
      <c r="DCT675" s="7"/>
      <c r="DCU675" s="7"/>
      <c r="DCV675" s="7"/>
      <c r="DCW675" s="7"/>
      <c r="DCX675" s="7"/>
      <c r="DCY675" s="7"/>
      <c r="DCZ675" s="7"/>
      <c r="DDA675" s="7"/>
      <c r="DDB675" s="7"/>
      <c r="DDC675" s="7"/>
      <c r="DDD675" s="7"/>
      <c r="DDE675" s="7"/>
      <c r="DDF675" s="7"/>
      <c r="DDG675" s="7"/>
      <c r="DDH675" s="7"/>
      <c r="DDI675" s="7"/>
      <c r="DDJ675" s="7"/>
      <c r="DDK675" s="7"/>
      <c r="DDL675" s="7"/>
      <c r="DDM675" s="7"/>
      <c r="DDN675" s="7"/>
      <c r="DDO675" s="7"/>
      <c r="DDP675" s="7"/>
      <c r="DDQ675" s="7"/>
      <c r="DDR675" s="7"/>
      <c r="DDS675" s="7"/>
      <c r="DDT675" s="7"/>
      <c r="DDU675" s="7"/>
      <c r="DDV675" s="7"/>
      <c r="DDW675" s="7"/>
      <c r="DDX675" s="7"/>
      <c r="DDY675" s="7"/>
      <c r="DDZ675" s="7"/>
      <c r="DEA675" s="7"/>
      <c r="DEB675" s="7"/>
      <c r="DEC675" s="7"/>
      <c r="DED675" s="7"/>
      <c r="DEE675" s="7"/>
      <c r="DEF675" s="7"/>
      <c r="DEG675" s="7"/>
      <c r="DEH675" s="7"/>
      <c r="DEI675" s="7"/>
      <c r="DEJ675" s="7"/>
      <c r="DEK675" s="7"/>
      <c r="DEL675" s="7"/>
      <c r="DEM675" s="7"/>
      <c r="DEN675" s="7"/>
      <c r="DEO675" s="7"/>
      <c r="DEP675" s="7"/>
      <c r="DEQ675" s="7"/>
      <c r="DER675" s="7"/>
      <c r="DES675" s="7"/>
      <c r="DET675" s="7"/>
      <c r="DEU675" s="7"/>
      <c r="DEV675" s="7"/>
      <c r="DEW675" s="7"/>
      <c r="DEX675" s="7"/>
      <c r="DEY675" s="7"/>
      <c r="DEZ675" s="7"/>
      <c r="DFA675" s="7"/>
      <c r="DFB675" s="7"/>
      <c r="DFC675" s="7"/>
      <c r="DFD675" s="7"/>
      <c r="DFE675" s="7"/>
      <c r="DFF675" s="7"/>
      <c r="DFG675" s="7"/>
      <c r="DFH675" s="7"/>
      <c r="DFI675" s="7"/>
      <c r="DFJ675" s="7"/>
      <c r="DFK675" s="7"/>
      <c r="DFL675" s="7"/>
      <c r="DFM675" s="7"/>
      <c r="DFN675" s="7"/>
      <c r="DFO675" s="7"/>
      <c r="DFP675" s="7"/>
      <c r="DFQ675" s="7"/>
      <c r="DFR675" s="7"/>
      <c r="DFS675" s="7"/>
      <c r="DFT675" s="7"/>
      <c r="DFU675" s="7"/>
      <c r="DFV675" s="7"/>
      <c r="DFW675" s="7"/>
      <c r="DFX675" s="7"/>
      <c r="DFY675" s="7"/>
      <c r="DFZ675" s="7"/>
      <c r="DGA675" s="7"/>
      <c r="DGB675" s="7"/>
      <c r="DGC675" s="7"/>
      <c r="DGD675" s="7"/>
      <c r="DGE675" s="7"/>
      <c r="DGF675" s="7"/>
      <c r="DGG675" s="7"/>
      <c r="DGH675" s="7"/>
      <c r="DGI675" s="7"/>
      <c r="DGJ675" s="7"/>
      <c r="DGK675" s="7"/>
      <c r="DGL675" s="7"/>
      <c r="DGM675" s="7"/>
      <c r="DGN675" s="7"/>
      <c r="DGO675" s="7"/>
      <c r="DGP675" s="7"/>
      <c r="DGQ675" s="7"/>
      <c r="DGR675" s="7"/>
      <c r="DGS675" s="7"/>
      <c r="DGT675" s="7"/>
      <c r="DGU675" s="7"/>
      <c r="DGV675" s="7"/>
      <c r="DGW675" s="7"/>
      <c r="DGX675" s="7"/>
      <c r="DGY675" s="7"/>
      <c r="DGZ675" s="7"/>
      <c r="DHA675" s="7"/>
      <c r="DHB675" s="7"/>
      <c r="DHC675" s="7"/>
      <c r="DHD675" s="7"/>
      <c r="DHE675" s="7"/>
      <c r="DHF675" s="7"/>
      <c r="DHG675" s="7"/>
      <c r="DHH675" s="7"/>
      <c r="DHI675" s="7"/>
      <c r="DHJ675" s="7"/>
      <c r="DHK675" s="7"/>
      <c r="DHL675" s="7"/>
      <c r="DHM675" s="7"/>
      <c r="DHN675" s="7"/>
      <c r="DHO675" s="7"/>
      <c r="DHP675" s="7"/>
      <c r="DHQ675" s="7"/>
      <c r="DHR675" s="7"/>
      <c r="DHS675" s="7"/>
      <c r="DHT675" s="7"/>
      <c r="DHU675" s="7"/>
      <c r="DHV675" s="7"/>
      <c r="DHW675" s="7"/>
      <c r="DHX675" s="7"/>
      <c r="DHY675" s="7"/>
      <c r="DHZ675" s="7"/>
      <c r="DIA675" s="7"/>
      <c r="DIB675" s="7"/>
      <c r="DIC675" s="7"/>
      <c r="DID675" s="7"/>
      <c r="DIE675" s="7"/>
      <c r="DIF675" s="7"/>
      <c r="DIG675" s="7"/>
      <c r="DIH675" s="7"/>
      <c r="DII675" s="7"/>
      <c r="DIJ675" s="7"/>
      <c r="DIK675" s="7"/>
      <c r="DIL675" s="7"/>
      <c r="DIM675" s="7"/>
      <c r="DIN675" s="7"/>
      <c r="DIO675" s="7"/>
      <c r="DIP675" s="7"/>
      <c r="DIQ675" s="7"/>
      <c r="DIR675" s="7"/>
      <c r="DIS675" s="7"/>
      <c r="DIT675" s="7"/>
      <c r="DIU675" s="7"/>
      <c r="DIV675" s="7"/>
      <c r="DIW675" s="7"/>
      <c r="DIX675" s="7"/>
      <c r="DIY675" s="7"/>
      <c r="DIZ675" s="7"/>
      <c r="DJA675" s="7"/>
      <c r="DJB675" s="7"/>
      <c r="DJC675" s="7"/>
      <c r="DJD675" s="7"/>
      <c r="DJE675" s="7"/>
      <c r="DJF675" s="7"/>
      <c r="DJG675" s="7"/>
      <c r="DJH675" s="7"/>
      <c r="DJI675" s="7"/>
      <c r="DJJ675" s="7"/>
      <c r="DJK675" s="7"/>
      <c r="DJL675" s="7"/>
      <c r="DJM675" s="7"/>
      <c r="DJN675" s="7"/>
      <c r="DJO675" s="7"/>
      <c r="DJP675" s="7"/>
      <c r="DJQ675" s="7"/>
      <c r="DJR675" s="7"/>
      <c r="DJS675" s="7"/>
      <c r="DJT675" s="7"/>
      <c r="DJU675" s="7"/>
      <c r="DJV675" s="7"/>
      <c r="DJW675" s="7"/>
      <c r="DJX675" s="7"/>
      <c r="DJY675" s="7"/>
      <c r="DJZ675" s="7"/>
      <c r="DKA675" s="7"/>
      <c r="DKB675" s="7"/>
      <c r="DKC675" s="7"/>
      <c r="DKD675" s="7"/>
      <c r="DKE675" s="7"/>
      <c r="DKF675" s="7"/>
      <c r="DKG675" s="7"/>
      <c r="DKH675" s="7"/>
      <c r="DKI675" s="7"/>
      <c r="DKJ675" s="7"/>
      <c r="DKK675" s="7"/>
      <c r="DKL675" s="7"/>
      <c r="DKM675" s="7"/>
      <c r="DKN675" s="7"/>
      <c r="DKO675" s="7"/>
      <c r="DKP675" s="7"/>
      <c r="DKQ675" s="7"/>
      <c r="DKR675" s="7"/>
      <c r="DKS675" s="7"/>
      <c r="DKT675" s="7"/>
      <c r="DKU675" s="7"/>
      <c r="DKV675" s="7"/>
      <c r="DKW675" s="7"/>
      <c r="DKX675" s="7"/>
      <c r="DKY675" s="7"/>
      <c r="DKZ675" s="7"/>
      <c r="DLA675" s="7"/>
      <c r="DLB675" s="7"/>
      <c r="DLC675" s="7"/>
      <c r="DLD675" s="7"/>
      <c r="DLE675" s="7"/>
      <c r="DLF675" s="7"/>
      <c r="DLG675" s="7"/>
      <c r="DLH675" s="7"/>
      <c r="DLI675" s="7"/>
      <c r="DLJ675" s="7"/>
      <c r="DLK675" s="7"/>
      <c r="DLL675" s="7"/>
      <c r="DLM675" s="7"/>
      <c r="DLN675" s="7"/>
      <c r="DLO675" s="7"/>
      <c r="DLP675" s="7"/>
      <c r="DLQ675" s="7"/>
      <c r="DLR675" s="7"/>
      <c r="DLS675" s="7"/>
      <c r="DLT675" s="7"/>
      <c r="DLU675" s="7"/>
      <c r="DLV675" s="7"/>
      <c r="DLW675" s="7"/>
      <c r="DLX675" s="7"/>
      <c r="DLY675" s="7"/>
      <c r="DLZ675" s="7"/>
      <c r="DMA675" s="7"/>
      <c r="DMB675" s="7"/>
      <c r="DMC675" s="7"/>
      <c r="DMD675" s="7"/>
      <c r="DME675" s="7"/>
      <c r="DMF675" s="7"/>
      <c r="DMG675" s="7"/>
      <c r="DMH675" s="7"/>
      <c r="DMI675" s="7"/>
      <c r="DMJ675" s="7"/>
      <c r="DMK675" s="7"/>
      <c r="DML675" s="7"/>
      <c r="DMM675" s="7"/>
      <c r="DMN675" s="7"/>
      <c r="DMO675" s="7"/>
      <c r="DMP675" s="7"/>
      <c r="DMQ675" s="7"/>
      <c r="DMR675" s="7"/>
      <c r="DMS675" s="7"/>
      <c r="DMT675" s="7"/>
      <c r="DMU675" s="7"/>
      <c r="DMV675" s="7"/>
      <c r="DMW675" s="7"/>
      <c r="DMX675" s="7"/>
      <c r="DMY675" s="7"/>
      <c r="DMZ675" s="7"/>
      <c r="DNA675" s="7"/>
      <c r="DNB675" s="7"/>
      <c r="DNC675" s="7"/>
      <c r="DND675" s="7"/>
      <c r="DNE675" s="7"/>
      <c r="DNF675" s="7"/>
      <c r="DNG675" s="7"/>
      <c r="DNH675" s="7"/>
      <c r="DNI675" s="7"/>
      <c r="DNJ675" s="7"/>
      <c r="DNK675" s="7"/>
      <c r="DNL675" s="7"/>
      <c r="DNM675" s="7"/>
      <c r="DNN675" s="7"/>
      <c r="DNO675" s="7"/>
      <c r="DNP675" s="7"/>
      <c r="DNQ675" s="7"/>
      <c r="DNR675" s="7"/>
      <c r="DNS675" s="7"/>
      <c r="DNT675" s="7"/>
      <c r="DNU675" s="7"/>
      <c r="DNV675" s="7"/>
      <c r="DNW675" s="7"/>
      <c r="DNX675" s="7"/>
      <c r="DNY675" s="7"/>
      <c r="DNZ675" s="7"/>
      <c r="DOA675" s="7"/>
      <c r="DOB675" s="7"/>
      <c r="DOC675" s="7"/>
      <c r="DOD675" s="7"/>
      <c r="DOE675" s="7"/>
      <c r="DOF675" s="7"/>
      <c r="DOG675" s="7"/>
      <c r="DOH675" s="7"/>
      <c r="DOI675" s="7"/>
      <c r="DOJ675" s="7"/>
      <c r="DOK675" s="7"/>
      <c r="DOL675" s="7"/>
      <c r="DOM675" s="7"/>
      <c r="DON675" s="7"/>
      <c r="DOO675" s="7"/>
      <c r="DOP675" s="7"/>
      <c r="DOQ675" s="7"/>
      <c r="DOR675" s="7"/>
      <c r="DOS675" s="7"/>
      <c r="DOT675" s="7"/>
      <c r="DOU675" s="7"/>
      <c r="DOV675" s="7"/>
      <c r="DOW675" s="7"/>
      <c r="DOX675" s="7"/>
      <c r="DOY675" s="7"/>
      <c r="DOZ675" s="7"/>
      <c r="DPA675" s="7"/>
      <c r="DPB675" s="7"/>
      <c r="DPC675" s="7"/>
      <c r="DPD675" s="7"/>
      <c r="DPE675" s="7"/>
      <c r="DPF675" s="7"/>
      <c r="DPG675" s="7"/>
      <c r="DPH675" s="7"/>
      <c r="DPI675" s="7"/>
      <c r="DPJ675" s="7"/>
      <c r="DPK675" s="7"/>
      <c r="DPL675" s="7"/>
      <c r="DPM675" s="7"/>
      <c r="DPN675" s="7"/>
      <c r="DPO675" s="7"/>
      <c r="DPP675" s="7"/>
      <c r="DPQ675" s="7"/>
      <c r="DPR675" s="7"/>
      <c r="DPS675" s="7"/>
      <c r="DPT675" s="7"/>
      <c r="DPU675" s="7"/>
      <c r="DPV675" s="7"/>
      <c r="DPW675" s="7"/>
      <c r="DPX675" s="7"/>
      <c r="DPY675" s="7"/>
      <c r="DPZ675" s="7"/>
      <c r="DQA675" s="7"/>
      <c r="DQB675" s="7"/>
      <c r="DQC675" s="7"/>
      <c r="DQD675" s="7"/>
      <c r="DQE675" s="7"/>
      <c r="DQF675" s="7"/>
      <c r="DQG675" s="7"/>
      <c r="DQH675" s="7"/>
      <c r="DQI675" s="7"/>
      <c r="DQJ675" s="7"/>
      <c r="DQK675" s="7"/>
      <c r="DQL675" s="7"/>
      <c r="DQM675" s="7"/>
      <c r="DQN675" s="7"/>
      <c r="DQO675" s="7"/>
      <c r="DQP675" s="7"/>
      <c r="DQQ675" s="7"/>
      <c r="DQR675" s="7"/>
      <c r="DQS675" s="7"/>
      <c r="DQT675" s="7"/>
      <c r="DQU675" s="7"/>
      <c r="DQV675" s="7"/>
      <c r="DQW675" s="7"/>
      <c r="DQX675" s="7"/>
      <c r="DQY675" s="7"/>
      <c r="DQZ675" s="7"/>
      <c r="DRA675" s="7"/>
      <c r="DRB675" s="7"/>
      <c r="DRC675" s="7"/>
      <c r="DRD675" s="7"/>
      <c r="DRE675" s="7"/>
      <c r="DRF675" s="7"/>
      <c r="DRG675" s="7"/>
      <c r="DRH675" s="7"/>
      <c r="DRI675" s="7"/>
      <c r="DRJ675" s="7"/>
      <c r="DRK675" s="7"/>
      <c r="DRL675" s="7"/>
      <c r="DRM675" s="7"/>
      <c r="DRN675" s="7"/>
      <c r="DRO675" s="7"/>
      <c r="DRP675" s="7"/>
      <c r="DRQ675" s="7"/>
      <c r="DRR675" s="7"/>
      <c r="DRS675" s="7"/>
      <c r="DRT675" s="7"/>
      <c r="DRU675" s="7"/>
      <c r="DRV675" s="7"/>
      <c r="DRW675" s="7"/>
      <c r="DRX675" s="7"/>
      <c r="DRY675" s="7"/>
      <c r="DRZ675" s="7"/>
      <c r="DSA675" s="7"/>
      <c r="DSB675" s="7"/>
      <c r="DSC675" s="7"/>
      <c r="DSD675" s="7"/>
      <c r="DSE675" s="7"/>
      <c r="DSF675" s="7"/>
      <c r="DSG675" s="7"/>
      <c r="DSH675" s="7"/>
      <c r="DSI675" s="7"/>
      <c r="DSJ675" s="7"/>
      <c r="DSK675" s="7"/>
      <c r="DSL675" s="7"/>
      <c r="DSM675" s="7"/>
      <c r="DSN675" s="7"/>
      <c r="DSO675" s="7"/>
      <c r="DSP675" s="7"/>
      <c r="DSQ675" s="7"/>
      <c r="DSR675" s="7"/>
      <c r="DSS675" s="7"/>
      <c r="DST675" s="7"/>
      <c r="DSU675" s="7"/>
      <c r="DSV675" s="7"/>
      <c r="DSW675" s="7"/>
      <c r="DSX675" s="7"/>
      <c r="DSY675" s="7"/>
      <c r="DSZ675" s="7"/>
      <c r="DTA675" s="7"/>
      <c r="DTB675" s="7"/>
      <c r="DTC675" s="7"/>
      <c r="DTD675" s="7"/>
      <c r="DTE675" s="7"/>
      <c r="DTF675" s="7"/>
      <c r="DTG675" s="7"/>
      <c r="DTH675" s="7"/>
      <c r="DTI675" s="7"/>
      <c r="DTJ675" s="7"/>
      <c r="DTK675" s="7"/>
      <c r="DTL675" s="7"/>
      <c r="DTM675" s="7"/>
      <c r="DTN675" s="7"/>
      <c r="DTO675" s="7"/>
      <c r="DTP675" s="7"/>
      <c r="DTQ675" s="7"/>
      <c r="DTR675" s="7"/>
      <c r="DTS675" s="7"/>
      <c r="DTT675" s="7"/>
      <c r="DTU675" s="7"/>
      <c r="DTV675" s="7"/>
      <c r="DTW675" s="7"/>
      <c r="DTX675" s="7"/>
      <c r="DTY675" s="7"/>
      <c r="DTZ675" s="7"/>
      <c r="DUA675" s="7"/>
      <c r="DUB675" s="7"/>
      <c r="DUC675" s="7"/>
      <c r="DUD675" s="7"/>
      <c r="DUE675" s="7"/>
      <c r="DUF675" s="7"/>
      <c r="DUG675" s="7"/>
      <c r="DUH675" s="7"/>
      <c r="DUI675" s="7"/>
      <c r="DUJ675" s="7"/>
      <c r="DUK675" s="7"/>
      <c r="DUL675" s="7"/>
      <c r="DUM675" s="7"/>
      <c r="DUN675" s="7"/>
      <c r="DUO675" s="7"/>
      <c r="DUP675" s="7"/>
      <c r="DUQ675" s="7"/>
      <c r="DUR675" s="7"/>
      <c r="DUS675" s="7"/>
      <c r="DUT675" s="7"/>
      <c r="DUU675" s="7"/>
      <c r="DUV675" s="7"/>
      <c r="DUW675" s="7"/>
      <c r="DUX675" s="7"/>
      <c r="DUY675" s="7"/>
      <c r="DUZ675" s="7"/>
      <c r="DVA675" s="7"/>
      <c r="DVB675" s="7"/>
      <c r="DVC675" s="7"/>
      <c r="DVD675" s="7"/>
      <c r="DVE675" s="7"/>
      <c r="DVF675" s="7"/>
      <c r="DVG675" s="7"/>
      <c r="DVH675" s="7"/>
      <c r="DVI675" s="7"/>
      <c r="DVJ675" s="7"/>
      <c r="DVK675" s="7"/>
      <c r="DVL675" s="7"/>
      <c r="DVM675" s="7"/>
      <c r="DVN675" s="7"/>
      <c r="DVO675" s="7"/>
      <c r="DVP675" s="7"/>
      <c r="DVQ675" s="7"/>
      <c r="DVR675" s="7"/>
      <c r="DVS675" s="7"/>
      <c r="DVT675" s="7"/>
      <c r="DVU675" s="7"/>
      <c r="DVV675" s="7"/>
      <c r="DVW675" s="7"/>
      <c r="DVX675" s="7"/>
      <c r="DVY675" s="7"/>
      <c r="DVZ675" s="7"/>
      <c r="DWA675" s="7"/>
      <c r="DWB675" s="7"/>
      <c r="DWC675" s="7"/>
      <c r="DWD675" s="7"/>
      <c r="DWE675" s="7"/>
      <c r="DWF675" s="7"/>
      <c r="DWG675" s="7"/>
      <c r="DWH675" s="7"/>
      <c r="DWI675" s="7"/>
      <c r="DWJ675" s="7"/>
      <c r="DWK675" s="7"/>
      <c r="DWL675" s="7"/>
      <c r="DWM675" s="7"/>
      <c r="DWN675" s="7"/>
      <c r="DWO675" s="7"/>
      <c r="DWP675" s="7"/>
      <c r="DWQ675" s="7"/>
      <c r="DWR675" s="7"/>
      <c r="DWS675" s="7"/>
      <c r="DWT675" s="7"/>
      <c r="DWU675" s="7"/>
      <c r="DWV675" s="7"/>
      <c r="DWW675" s="7"/>
      <c r="DWX675" s="7"/>
      <c r="DWY675" s="7"/>
      <c r="DWZ675" s="7"/>
      <c r="DXA675" s="7"/>
      <c r="DXB675" s="7"/>
      <c r="DXC675" s="7"/>
      <c r="DXD675" s="7"/>
      <c r="DXE675" s="7"/>
      <c r="DXF675" s="7"/>
      <c r="DXG675" s="7"/>
      <c r="DXH675" s="7"/>
      <c r="DXI675" s="7"/>
      <c r="DXJ675" s="7"/>
      <c r="DXK675" s="7"/>
      <c r="DXL675" s="7"/>
      <c r="DXM675" s="7"/>
      <c r="DXN675" s="7"/>
      <c r="DXO675" s="7"/>
      <c r="DXP675" s="7"/>
      <c r="DXQ675" s="7"/>
      <c r="DXR675" s="7"/>
      <c r="DXS675" s="7"/>
      <c r="DXT675" s="7"/>
      <c r="DXU675" s="7"/>
      <c r="DXV675" s="7"/>
      <c r="DXW675" s="7"/>
      <c r="DXX675" s="7"/>
      <c r="DXY675" s="7"/>
      <c r="DXZ675" s="7"/>
      <c r="DYA675" s="7"/>
      <c r="DYB675" s="7"/>
      <c r="DYC675" s="7"/>
      <c r="DYD675" s="7"/>
      <c r="DYE675" s="7"/>
      <c r="DYF675" s="7"/>
      <c r="DYG675" s="7"/>
      <c r="DYH675" s="7"/>
      <c r="DYI675" s="7"/>
      <c r="DYJ675" s="7"/>
      <c r="DYK675" s="7"/>
      <c r="DYL675" s="7"/>
      <c r="DYM675" s="7"/>
      <c r="DYN675" s="7"/>
      <c r="DYO675" s="7"/>
      <c r="DYP675" s="7"/>
      <c r="DYQ675" s="7"/>
      <c r="DYR675" s="7"/>
      <c r="DYS675" s="7"/>
      <c r="DYT675" s="7"/>
      <c r="DYU675" s="7"/>
      <c r="DYV675" s="7"/>
      <c r="DYW675" s="7"/>
      <c r="DYX675" s="7"/>
      <c r="DYY675" s="7"/>
      <c r="DYZ675" s="7"/>
      <c r="DZA675" s="7"/>
      <c r="DZB675" s="7"/>
      <c r="DZC675" s="7"/>
      <c r="DZD675" s="7"/>
      <c r="DZE675" s="7"/>
      <c r="DZF675" s="7"/>
      <c r="DZG675" s="7"/>
      <c r="DZH675" s="7"/>
      <c r="DZI675" s="7"/>
      <c r="DZJ675" s="7"/>
      <c r="DZK675" s="7"/>
      <c r="DZL675" s="7"/>
      <c r="DZM675" s="7"/>
      <c r="DZN675" s="7"/>
      <c r="DZO675" s="7"/>
      <c r="DZP675" s="7"/>
      <c r="DZQ675" s="7"/>
      <c r="DZR675" s="7"/>
      <c r="DZS675" s="7"/>
      <c r="DZT675" s="7"/>
      <c r="DZU675" s="7"/>
      <c r="DZV675" s="7"/>
      <c r="DZW675" s="7"/>
      <c r="DZX675" s="7"/>
      <c r="DZY675" s="7"/>
      <c r="DZZ675" s="7"/>
      <c r="EAA675" s="7"/>
      <c r="EAB675" s="7"/>
      <c r="EAC675" s="7"/>
      <c r="EAD675" s="7"/>
      <c r="EAE675" s="7"/>
      <c r="EAF675" s="7"/>
      <c r="EAG675" s="7"/>
      <c r="EAH675" s="7"/>
      <c r="EAI675" s="7"/>
      <c r="EAJ675" s="7"/>
      <c r="EAK675" s="7"/>
      <c r="EAL675" s="7"/>
      <c r="EAM675" s="7"/>
      <c r="EAN675" s="7"/>
      <c r="EAO675" s="7"/>
      <c r="EAP675" s="7"/>
      <c r="EAQ675" s="7"/>
      <c r="EAR675" s="7"/>
      <c r="EAS675" s="7"/>
      <c r="EAT675" s="7"/>
      <c r="EAU675" s="7"/>
      <c r="EAV675" s="7"/>
      <c r="EAW675" s="7"/>
      <c r="EAX675" s="7"/>
      <c r="EAY675" s="7"/>
      <c r="EAZ675" s="7"/>
      <c r="EBA675" s="7"/>
      <c r="EBB675" s="7"/>
      <c r="EBC675" s="7"/>
      <c r="EBD675" s="7"/>
      <c r="EBE675" s="7"/>
      <c r="EBF675" s="7"/>
      <c r="EBG675" s="7"/>
      <c r="EBH675" s="7"/>
      <c r="EBI675" s="7"/>
      <c r="EBJ675" s="7"/>
      <c r="EBK675" s="7"/>
      <c r="EBL675" s="7"/>
      <c r="EBM675" s="7"/>
      <c r="EBN675" s="7"/>
      <c r="EBO675" s="7"/>
      <c r="EBP675" s="7"/>
      <c r="EBQ675" s="7"/>
      <c r="EBR675" s="7"/>
      <c r="EBS675" s="7"/>
      <c r="EBT675" s="7"/>
      <c r="EBU675" s="7"/>
      <c r="EBV675" s="7"/>
      <c r="EBW675" s="7"/>
      <c r="EBX675" s="7"/>
      <c r="EBY675" s="7"/>
      <c r="EBZ675" s="7"/>
      <c r="ECA675" s="7"/>
      <c r="ECB675" s="7"/>
      <c r="ECC675" s="7"/>
      <c r="ECD675" s="7"/>
      <c r="ECE675" s="7"/>
      <c r="ECF675" s="7"/>
      <c r="ECG675" s="7"/>
      <c r="ECH675" s="7"/>
      <c r="ECI675" s="7"/>
      <c r="ECJ675" s="7"/>
      <c r="ECK675" s="7"/>
      <c r="ECL675" s="7"/>
      <c r="ECM675" s="7"/>
      <c r="ECN675" s="7"/>
      <c r="ECO675" s="7"/>
      <c r="ECP675" s="7"/>
      <c r="ECQ675" s="7"/>
      <c r="ECR675" s="7"/>
      <c r="ECS675" s="7"/>
      <c r="ECT675" s="7"/>
      <c r="ECU675" s="7"/>
      <c r="ECV675" s="7"/>
      <c r="ECW675" s="7"/>
      <c r="ECX675" s="7"/>
      <c r="ECY675" s="7"/>
      <c r="ECZ675" s="7"/>
      <c r="EDA675" s="7"/>
      <c r="EDB675" s="7"/>
      <c r="EDC675" s="7"/>
      <c r="EDD675" s="7"/>
      <c r="EDE675" s="7"/>
      <c r="EDF675" s="7"/>
      <c r="EDG675" s="7"/>
      <c r="EDH675" s="7"/>
      <c r="EDI675" s="7"/>
      <c r="EDJ675" s="7"/>
      <c r="EDK675" s="7"/>
      <c r="EDL675" s="7"/>
      <c r="EDM675" s="7"/>
      <c r="EDN675" s="7"/>
      <c r="EDO675" s="7"/>
      <c r="EDP675" s="7"/>
      <c r="EDQ675" s="7"/>
      <c r="EDR675" s="7"/>
      <c r="EDS675" s="7"/>
      <c r="EDT675" s="7"/>
      <c r="EDU675" s="7"/>
      <c r="EDV675" s="7"/>
      <c r="EDW675" s="7"/>
      <c r="EDX675" s="7"/>
      <c r="EDY675" s="7"/>
      <c r="EDZ675" s="7"/>
      <c r="EEA675" s="7"/>
      <c r="EEB675" s="7"/>
      <c r="EEC675" s="7"/>
      <c r="EED675" s="7"/>
      <c r="EEE675" s="7"/>
      <c r="EEF675" s="7"/>
      <c r="EEG675" s="7"/>
      <c r="EEH675" s="7"/>
      <c r="EEI675" s="7"/>
      <c r="EEJ675" s="7"/>
      <c r="EEK675" s="7"/>
      <c r="EEL675" s="7"/>
      <c r="EEM675" s="7"/>
      <c r="EEN675" s="7"/>
      <c r="EEO675" s="7"/>
      <c r="EEP675" s="7"/>
      <c r="EEQ675" s="7"/>
      <c r="EER675" s="7"/>
      <c r="EES675" s="7"/>
      <c r="EET675" s="7"/>
      <c r="EEU675" s="7"/>
      <c r="EEV675" s="7"/>
      <c r="EEW675" s="7"/>
      <c r="EEX675" s="7"/>
      <c r="EEY675" s="7"/>
      <c r="EEZ675" s="7"/>
      <c r="EFA675" s="7"/>
      <c r="EFB675" s="7"/>
      <c r="EFC675" s="7"/>
      <c r="EFD675" s="7"/>
      <c r="EFE675" s="7"/>
      <c r="EFF675" s="7"/>
      <c r="EFG675" s="7"/>
      <c r="EFH675" s="7"/>
      <c r="EFI675" s="7"/>
      <c r="EFJ675" s="7"/>
      <c r="EFK675" s="7"/>
      <c r="EFL675" s="7"/>
      <c r="EFM675" s="7"/>
      <c r="EFN675" s="7"/>
      <c r="EFO675" s="7"/>
      <c r="EFP675" s="7"/>
      <c r="EFQ675" s="7"/>
      <c r="EFR675" s="7"/>
      <c r="EFS675" s="7"/>
      <c r="EFT675" s="7"/>
      <c r="EFU675" s="7"/>
      <c r="EFV675" s="7"/>
      <c r="EFW675" s="7"/>
      <c r="EFX675" s="7"/>
      <c r="EFY675" s="7"/>
      <c r="EFZ675" s="7"/>
      <c r="EGA675" s="7"/>
      <c r="EGB675" s="7"/>
      <c r="EGC675" s="7"/>
      <c r="EGD675" s="7"/>
      <c r="EGE675" s="7"/>
      <c r="EGF675" s="7"/>
      <c r="EGG675" s="7"/>
      <c r="EGH675" s="7"/>
      <c r="EGI675" s="7"/>
      <c r="EGJ675" s="7"/>
      <c r="EGK675" s="7"/>
      <c r="EGL675" s="7"/>
      <c r="EGM675" s="7"/>
      <c r="EGN675" s="7"/>
      <c r="EGO675" s="7"/>
      <c r="EGP675" s="7"/>
      <c r="EGQ675" s="7"/>
      <c r="EGR675" s="7"/>
      <c r="EGS675" s="7"/>
      <c r="EGT675" s="7"/>
      <c r="EGU675" s="7"/>
      <c r="EGV675" s="7"/>
      <c r="EGW675" s="7"/>
      <c r="EGX675" s="7"/>
      <c r="EGY675" s="7"/>
      <c r="EGZ675" s="7"/>
      <c r="EHA675" s="7"/>
      <c r="EHB675" s="7"/>
      <c r="EHC675" s="7"/>
      <c r="EHD675" s="7"/>
      <c r="EHE675" s="7"/>
      <c r="EHF675" s="7"/>
      <c r="EHG675" s="7"/>
      <c r="EHH675" s="7"/>
      <c r="EHI675" s="7"/>
      <c r="EHJ675" s="7"/>
      <c r="EHK675" s="7"/>
      <c r="EHL675" s="7"/>
      <c r="EHM675" s="7"/>
      <c r="EHN675" s="7"/>
      <c r="EHO675" s="7"/>
      <c r="EHP675" s="7"/>
      <c r="EHQ675" s="7"/>
      <c r="EHR675" s="7"/>
      <c r="EHS675" s="7"/>
      <c r="EHT675" s="7"/>
      <c r="EHU675" s="7"/>
      <c r="EHV675" s="7"/>
      <c r="EHW675" s="7"/>
      <c r="EHX675" s="7"/>
      <c r="EHY675" s="7"/>
      <c r="EHZ675" s="7"/>
      <c r="EIA675" s="7"/>
      <c r="EIB675" s="7"/>
      <c r="EIC675" s="7"/>
      <c r="EID675" s="7"/>
      <c r="EIE675" s="7"/>
      <c r="EIF675" s="7"/>
      <c r="EIG675" s="7"/>
      <c r="EIH675" s="7"/>
      <c r="EII675" s="7"/>
      <c r="EIJ675" s="7"/>
      <c r="EIK675" s="7"/>
      <c r="EIL675" s="7"/>
      <c r="EIM675" s="7"/>
      <c r="EIN675" s="7"/>
      <c r="EIO675" s="7"/>
      <c r="EIP675" s="7"/>
      <c r="EIQ675" s="7"/>
      <c r="EIR675" s="7"/>
      <c r="EIS675" s="7"/>
      <c r="EIT675" s="7"/>
      <c r="EIU675" s="7"/>
      <c r="EIV675" s="7"/>
      <c r="EIW675" s="7"/>
      <c r="EIX675" s="7"/>
      <c r="EIY675" s="7"/>
      <c r="EIZ675" s="7"/>
      <c r="EJA675" s="7"/>
      <c r="EJB675" s="7"/>
      <c r="EJC675" s="7"/>
      <c r="EJD675" s="7"/>
      <c r="EJE675" s="7"/>
      <c r="EJF675" s="7"/>
      <c r="EJG675" s="7"/>
      <c r="EJH675" s="7"/>
      <c r="EJI675" s="7"/>
      <c r="EJJ675" s="7"/>
      <c r="EJK675" s="7"/>
      <c r="EJL675" s="7"/>
      <c r="EJM675" s="7"/>
      <c r="EJN675" s="7"/>
      <c r="EJO675" s="7"/>
      <c r="EJP675" s="7"/>
      <c r="EJQ675" s="7"/>
      <c r="EJR675" s="7"/>
      <c r="EJS675" s="7"/>
      <c r="EJT675" s="7"/>
      <c r="EJU675" s="7"/>
      <c r="EJV675" s="7"/>
      <c r="EJW675" s="7"/>
      <c r="EJX675" s="7"/>
      <c r="EJY675" s="7"/>
      <c r="EJZ675" s="7"/>
      <c r="EKA675" s="7"/>
      <c r="EKB675" s="7"/>
      <c r="EKC675" s="7"/>
      <c r="EKD675" s="7"/>
      <c r="EKE675" s="7"/>
      <c r="EKF675" s="7"/>
      <c r="EKG675" s="7"/>
      <c r="EKH675" s="7"/>
      <c r="EKI675" s="7"/>
      <c r="EKJ675" s="7"/>
      <c r="EKK675" s="7"/>
      <c r="EKL675" s="7"/>
      <c r="EKM675" s="7"/>
      <c r="EKN675" s="7"/>
      <c r="EKO675" s="7"/>
      <c r="EKP675" s="7"/>
      <c r="EKQ675" s="7"/>
      <c r="EKR675" s="7"/>
      <c r="EKS675" s="7"/>
      <c r="EKT675" s="7"/>
      <c r="EKU675" s="7"/>
      <c r="EKV675" s="7"/>
      <c r="EKW675" s="7"/>
      <c r="EKX675" s="7"/>
      <c r="EKY675" s="7"/>
      <c r="EKZ675" s="7"/>
      <c r="ELA675" s="7"/>
      <c r="ELB675" s="7"/>
      <c r="ELC675" s="7"/>
      <c r="ELD675" s="7"/>
      <c r="ELE675" s="7"/>
      <c r="ELF675" s="7"/>
      <c r="ELG675" s="7"/>
      <c r="ELH675" s="7"/>
      <c r="ELI675" s="7"/>
      <c r="ELJ675" s="7"/>
      <c r="ELK675" s="7"/>
      <c r="ELL675" s="7"/>
      <c r="ELM675" s="7"/>
      <c r="ELN675" s="7"/>
      <c r="ELO675" s="7"/>
      <c r="ELP675" s="7"/>
      <c r="ELQ675" s="7"/>
      <c r="ELR675" s="7"/>
      <c r="ELS675" s="7"/>
      <c r="ELT675" s="7"/>
      <c r="ELU675" s="7"/>
      <c r="ELV675" s="7"/>
      <c r="ELW675" s="7"/>
      <c r="ELX675" s="7"/>
      <c r="ELY675" s="7"/>
      <c r="ELZ675" s="7"/>
      <c r="EMA675" s="7"/>
      <c r="EMB675" s="7"/>
      <c r="EMC675" s="7"/>
      <c r="EMD675" s="7"/>
      <c r="EME675" s="7"/>
      <c r="EMF675" s="7"/>
      <c r="EMG675" s="7"/>
      <c r="EMH675" s="7"/>
      <c r="EMI675" s="7"/>
      <c r="EMJ675" s="7"/>
      <c r="EMK675" s="7"/>
      <c r="EML675" s="7"/>
      <c r="EMM675" s="7"/>
      <c r="EMN675" s="7"/>
      <c r="EMO675" s="7"/>
      <c r="EMP675" s="7"/>
      <c r="EMQ675" s="7"/>
      <c r="EMR675" s="7"/>
      <c r="EMS675" s="7"/>
      <c r="EMT675" s="7"/>
      <c r="EMU675" s="7"/>
      <c r="EMV675" s="7"/>
      <c r="EMW675" s="7"/>
      <c r="EMX675" s="7"/>
      <c r="EMY675" s="7"/>
      <c r="EMZ675" s="7"/>
      <c r="ENA675" s="7"/>
      <c r="ENB675" s="7"/>
      <c r="ENC675" s="7"/>
      <c r="END675" s="7"/>
      <c r="ENE675" s="7"/>
      <c r="ENF675" s="7"/>
      <c r="ENG675" s="7"/>
      <c r="ENH675" s="7"/>
      <c r="ENI675" s="7"/>
      <c r="ENJ675" s="7"/>
      <c r="ENK675" s="7"/>
      <c r="ENL675" s="7"/>
      <c r="ENM675" s="7"/>
      <c r="ENN675" s="7"/>
      <c r="ENO675" s="7"/>
      <c r="ENP675" s="7"/>
      <c r="ENQ675" s="7"/>
      <c r="ENR675" s="7"/>
      <c r="ENS675" s="7"/>
      <c r="ENT675" s="7"/>
      <c r="ENU675" s="7"/>
      <c r="ENV675" s="7"/>
      <c r="ENW675" s="7"/>
      <c r="ENX675" s="7"/>
      <c r="ENY675" s="7"/>
      <c r="ENZ675" s="7"/>
      <c r="EOA675" s="7"/>
      <c r="EOB675" s="7"/>
      <c r="EOC675" s="7"/>
      <c r="EOD675" s="7"/>
      <c r="EOE675" s="7"/>
      <c r="EOF675" s="7"/>
      <c r="EOG675" s="7"/>
      <c r="EOH675" s="7"/>
      <c r="EOI675" s="7"/>
      <c r="EOJ675" s="7"/>
      <c r="EOK675" s="7"/>
      <c r="EOL675" s="7"/>
      <c r="EOM675" s="7"/>
      <c r="EON675" s="7"/>
      <c r="EOO675" s="7"/>
      <c r="EOP675" s="7"/>
      <c r="EOQ675" s="7"/>
      <c r="EOR675" s="7"/>
      <c r="EOS675" s="7"/>
      <c r="EOT675" s="7"/>
      <c r="EOU675" s="7"/>
      <c r="EOV675" s="7"/>
      <c r="EOW675" s="7"/>
      <c r="EOX675" s="7"/>
      <c r="EOY675" s="7"/>
      <c r="EOZ675" s="7"/>
      <c r="EPA675" s="7"/>
      <c r="EPB675" s="7"/>
      <c r="EPC675" s="7"/>
      <c r="EPD675" s="7"/>
      <c r="EPE675" s="7"/>
      <c r="EPF675" s="7"/>
      <c r="EPG675" s="7"/>
      <c r="EPH675" s="7"/>
      <c r="EPI675" s="7"/>
      <c r="EPJ675" s="7"/>
      <c r="EPK675" s="7"/>
      <c r="EPL675" s="7"/>
      <c r="EPM675" s="7"/>
      <c r="EPN675" s="7"/>
      <c r="EPO675" s="7"/>
      <c r="EPP675" s="7"/>
      <c r="EPQ675" s="7"/>
      <c r="EPR675" s="7"/>
      <c r="EPS675" s="7"/>
      <c r="EPT675" s="7"/>
      <c r="EPU675" s="7"/>
      <c r="EPV675" s="7"/>
      <c r="EPW675" s="7"/>
      <c r="EPX675" s="7"/>
      <c r="EPY675" s="7"/>
      <c r="EPZ675" s="7"/>
      <c r="EQA675" s="7"/>
      <c r="EQB675" s="7"/>
      <c r="EQC675" s="7"/>
      <c r="EQD675" s="7"/>
      <c r="EQE675" s="7"/>
      <c r="EQF675" s="7"/>
      <c r="EQG675" s="7"/>
      <c r="EQH675" s="7"/>
      <c r="EQI675" s="7"/>
      <c r="EQJ675" s="7"/>
      <c r="EQK675" s="7"/>
      <c r="EQL675" s="7"/>
      <c r="EQM675" s="7"/>
      <c r="EQN675" s="7"/>
      <c r="EQO675" s="7"/>
      <c r="EQP675" s="7"/>
      <c r="EQQ675" s="7"/>
      <c r="EQR675" s="7"/>
      <c r="EQS675" s="7"/>
      <c r="EQT675" s="7"/>
      <c r="EQU675" s="7"/>
      <c r="EQV675" s="7"/>
      <c r="EQW675" s="7"/>
      <c r="EQX675" s="7"/>
      <c r="EQY675" s="7"/>
      <c r="EQZ675" s="7"/>
      <c r="ERA675" s="7"/>
      <c r="ERB675" s="7"/>
      <c r="ERC675" s="7"/>
      <c r="ERD675" s="7"/>
      <c r="ERE675" s="7"/>
      <c r="ERF675" s="7"/>
      <c r="ERG675" s="7"/>
      <c r="ERH675" s="7"/>
      <c r="ERI675" s="7"/>
      <c r="ERJ675" s="7"/>
      <c r="ERK675" s="7"/>
      <c r="ERL675" s="7"/>
      <c r="ERM675" s="7"/>
      <c r="ERN675" s="7"/>
      <c r="ERO675" s="7"/>
      <c r="ERP675" s="7"/>
      <c r="ERQ675" s="7"/>
      <c r="ERR675" s="7"/>
      <c r="ERS675" s="7"/>
      <c r="ERT675" s="7"/>
      <c r="ERU675" s="7"/>
      <c r="ERV675" s="7"/>
      <c r="ERW675" s="7"/>
      <c r="ERX675" s="7"/>
      <c r="ERY675" s="7"/>
      <c r="ERZ675" s="7"/>
      <c r="ESA675" s="7"/>
      <c r="ESB675" s="7"/>
      <c r="ESC675" s="7"/>
      <c r="ESD675" s="7"/>
      <c r="ESE675" s="7"/>
      <c r="ESF675" s="7"/>
      <c r="ESG675" s="7"/>
      <c r="ESH675" s="7"/>
      <c r="ESI675" s="7"/>
      <c r="ESJ675" s="7"/>
      <c r="ESK675" s="7"/>
      <c r="ESL675" s="7"/>
      <c r="ESM675" s="7"/>
      <c r="ESN675" s="7"/>
      <c r="ESO675" s="7"/>
      <c r="ESP675" s="7"/>
      <c r="ESQ675" s="7"/>
      <c r="ESR675" s="7"/>
      <c r="ESS675" s="7"/>
      <c r="EST675" s="7"/>
      <c r="ESU675" s="7"/>
      <c r="ESV675" s="7"/>
      <c r="ESW675" s="7"/>
      <c r="ESX675" s="7"/>
      <c r="ESY675" s="7"/>
      <c r="ESZ675" s="7"/>
      <c r="ETA675" s="7"/>
      <c r="ETB675" s="7"/>
      <c r="ETC675" s="7"/>
      <c r="ETD675" s="7"/>
      <c r="ETE675" s="7"/>
      <c r="ETF675" s="7"/>
      <c r="ETG675" s="7"/>
      <c r="ETH675" s="7"/>
      <c r="ETI675" s="7"/>
      <c r="ETJ675" s="7"/>
      <c r="ETK675" s="7"/>
      <c r="ETL675" s="7"/>
      <c r="ETM675" s="7"/>
      <c r="ETN675" s="7"/>
      <c r="ETO675" s="7"/>
      <c r="ETP675" s="7"/>
      <c r="ETQ675" s="7"/>
      <c r="ETR675" s="7"/>
      <c r="ETS675" s="7"/>
      <c r="ETT675" s="7"/>
      <c r="ETU675" s="7"/>
      <c r="ETV675" s="7"/>
      <c r="ETW675" s="7"/>
      <c r="ETX675" s="7"/>
      <c r="ETY675" s="7"/>
      <c r="ETZ675" s="7"/>
      <c r="EUA675" s="7"/>
      <c r="EUB675" s="7"/>
      <c r="EUC675" s="7"/>
      <c r="EUD675" s="7"/>
      <c r="EUE675" s="7"/>
      <c r="EUF675" s="7"/>
      <c r="EUG675" s="7"/>
      <c r="EUH675" s="7"/>
      <c r="EUI675" s="7"/>
      <c r="EUJ675" s="7"/>
      <c r="EUK675" s="7"/>
      <c r="EUL675" s="7"/>
      <c r="EUM675" s="7"/>
      <c r="EUN675" s="7"/>
      <c r="EUO675" s="7"/>
      <c r="EUP675" s="7"/>
      <c r="EUQ675" s="7"/>
      <c r="EUR675" s="7"/>
      <c r="EUS675" s="7"/>
      <c r="EUT675" s="7"/>
      <c r="EUU675" s="7"/>
      <c r="EUV675" s="7"/>
      <c r="EUW675" s="7"/>
      <c r="EUX675" s="7"/>
      <c r="EUY675" s="7"/>
      <c r="EUZ675" s="7"/>
      <c r="EVA675" s="7"/>
      <c r="EVB675" s="7"/>
      <c r="EVC675" s="7"/>
      <c r="EVD675" s="7"/>
      <c r="EVE675" s="7"/>
      <c r="EVF675" s="7"/>
      <c r="EVG675" s="7"/>
      <c r="EVH675" s="7"/>
      <c r="EVI675" s="7"/>
      <c r="EVJ675" s="7"/>
      <c r="EVK675" s="7"/>
      <c r="EVL675" s="7"/>
      <c r="EVM675" s="7"/>
      <c r="EVN675" s="7"/>
      <c r="EVO675" s="7"/>
      <c r="EVP675" s="7"/>
      <c r="EVQ675" s="7"/>
      <c r="EVR675" s="7"/>
      <c r="EVS675" s="7"/>
      <c r="EVT675" s="7"/>
      <c r="EVU675" s="7"/>
      <c r="EVV675" s="7"/>
      <c r="EVW675" s="7"/>
      <c r="EVX675" s="7"/>
      <c r="EVY675" s="7"/>
      <c r="EVZ675" s="7"/>
      <c r="EWA675" s="7"/>
      <c r="EWB675" s="7"/>
      <c r="EWC675" s="7"/>
      <c r="EWD675" s="7"/>
      <c r="EWE675" s="7"/>
      <c r="EWF675" s="7"/>
      <c r="EWG675" s="7"/>
      <c r="EWH675" s="7"/>
      <c r="EWI675" s="7"/>
      <c r="EWJ675" s="7"/>
      <c r="EWK675" s="7"/>
      <c r="EWL675" s="7"/>
      <c r="EWM675" s="7"/>
      <c r="EWN675" s="7"/>
      <c r="EWO675" s="7"/>
      <c r="EWP675" s="7"/>
      <c r="EWQ675" s="7"/>
      <c r="EWR675" s="7"/>
      <c r="EWS675" s="7"/>
      <c r="EWT675" s="7"/>
      <c r="EWU675" s="7"/>
      <c r="EWV675" s="7"/>
      <c r="EWW675" s="7"/>
      <c r="EWX675" s="7"/>
      <c r="EWY675" s="7"/>
      <c r="EWZ675" s="7"/>
      <c r="EXA675" s="7"/>
      <c r="EXB675" s="7"/>
      <c r="EXC675" s="7"/>
      <c r="EXD675" s="7"/>
      <c r="EXE675" s="7"/>
      <c r="EXF675" s="7"/>
      <c r="EXG675" s="7"/>
      <c r="EXH675" s="7"/>
      <c r="EXI675" s="7"/>
      <c r="EXJ675" s="7"/>
      <c r="EXK675" s="7"/>
      <c r="EXL675" s="7"/>
      <c r="EXM675" s="7"/>
      <c r="EXN675" s="7"/>
      <c r="EXO675" s="7"/>
      <c r="EXP675" s="7"/>
      <c r="EXQ675" s="7"/>
      <c r="EXR675" s="7"/>
      <c r="EXS675" s="7"/>
      <c r="EXT675" s="7"/>
      <c r="EXU675" s="7"/>
      <c r="EXV675" s="7"/>
      <c r="EXW675" s="7"/>
      <c r="EXX675" s="7"/>
      <c r="EXY675" s="7"/>
      <c r="EXZ675" s="7"/>
      <c r="EYA675" s="7"/>
      <c r="EYB675" s="7"/>
      <c r="EYC675" s="7"/>
      <c r="EYD675" s="7"/>
      <c r="EYE675" s="7"/>
      <c r="EYF675" s="7"/>
      <c r="EYG675" s="7"/>
      <c r="EYH675" s="7"/>
      <c r="EYI675" s="7"/>
      <c r="EYJ675" s="7"/>
      <c r="EYK675" s="7"/>
      <c r="EYL675" s="7"/>
      <c r="EYM675" s="7"/>
      <c r="EYN675" s="7"/>
      <c r="EYO675" s="7"/>
      <c r="EYP675" s="7"/>
      <c r="EYQ675" s="7"/>
      <c r="EYR675" s="7"/>
      <c r="EYS675" s="7"/>
      <c r="EYT675" s="7"/>
      <c r="EYU675" s="7"/>
      <c r="EYV675" s="7"/>
      <c r="EYW675" s="7"/>
      <c r="EYX675" s="7"/>
      <c r="EYY675" s="7"/>
      <c r="EYZ675" s="7"/>
      <c r="EZA675" s="7"/>
      <c r="EZB675" s="7"/>
      <c r="EZC675" s="7"/>
      <c r="EZD675" s="7"/>
      <c r="EZE675" s="7"/>
      <c r="EZF675" s="7"/>
      <c r="EZG675" s="7"/>
      <c r="EZH675" s="7"/>
      <c r="EZI675" s="7"/>
      <c r="EZJ675" s="7"/>
      <c r="EZK675" s="7"/>
      <c r="EZL675" s="7"/>
      <c r="EZM675" s="7"/>
      <c r="EZN675" s="7"/>
      <c r="EZO675" s="7"/>
      <c r="EZP675" s="7"/>
      <c r="EZQ675" s="7"/>
      <c r="EZR675" s="7"/>
      <c r="EZS675" s="7"/>
      <c r="EZT675" s="7"/>
      <c r="EZU675" s="7"/>
      <c r="EZV675" s="7"/>
      <c r="EZW675" s="7"/>
      <c r="EZX675" s="7"/>
      <c r="EZY675" s="7"/>
      <c r="EZZ675" s="7"/>
      <c r="FAA675" s="7"/>
      <c r="FAB675" s="7"/>
      <c r="FAC675" s="7"/>
      <c r="FAD675" s="7"/>
      <c r="FAE675" s="7"/>
      <c r="FAF675" s="7"/>
      <c r="FAG675" s="7"/>
      <c r="FAH675" s="7"/>
      <c r="FAI675" s="7"/>
      <c r="FAJ675" s="7"/>
      <c r="FAK675" s="7"/>
      <c r="FAL675" s="7"/>
      <c r="FAM675" s="7"/>
      <c r="FAN675" s="7"/>
      <c r="FAO675" s="7"/>
      <c r="FAP675" s="7"/>
      <c r="FAQ675" s="7"/>
      <c r="FAR675" s="7"/>
      <c r="FAS675" s="7"/>
      <c r="FAT675" s="7"/>
      <c r="FAU675" s="7"/>
      <c r="FAV675" s="7"/>
      <c r="FAW675" s="7"/>
      <c r="FAX675" s="7"/>
      <c r="FAY675" s="7"/>
      <c r="FAZ675" s="7"/>
      <c r="FBA675" s="7"/>
      <c r="FBB675" s="7"/>
      <c r="FBC675" s="7"/>
      <c r="FBD675" s="7"/>
      <c r="FBE675" s="7"/>
      <c r="FBF675" s="7"/>
      <c r="FBG675" s="7"/>
      <c r="FBH675" s="7"/>
      <c r="FBI675" s="7"/>
      <c r="FBJ675" s="7"/>
      <c r="FBK675" s="7"/>
      <c r="FBL675" s="7"/>
      <c r="FBM675" s="7"/>
      <c r="FBN675" s="7"/>
      <c r="FBO675" s="7"/>
      <c r="FBP675" s="7"/>
      <c r="FBQ675" s="7"/>
      <c r="FBR675" s="7"/>
      <c r="FBS675" s="7"/>
      <c r="FBT675" s="7"/>
      <c r="FBU675" s="7"/>
      <c r="FBV675" s="7"/>
      <c r="FBW675" s="7"/>
      <c r="FBX675" s="7"/>
      <c r="FBY675" s="7"/>
      <c r="FBZ675" s="7"/>
      <c r="FCA675" s="7"/>
      <c r="FCB675" s="7"/>
      <c r="FCC675" s="7"/>
      <c r="FCD675" s="7"/>
      <c r="FCE675" s="7"/>
      <c r="FCF675" s="7"/>
      <c r="FCG675" s="7"/>
      <c r="FCH675" s="7"/>
      <c r="FCI675" s="7"/>
      <c r="FCJ675" s="7"/>
      <c r="FCK675" s="7"/>
      <c r="FCL675" s="7"/>
      <c r="FCM675" s="7"/>
      <c r="FCN675" s="7"/>
      <c r="FCO675" s="7"/>
      <c r="FCP675" s="7"/>
      <c r="FCQ675" s="7"/>
      <c r="FCR675" s="7"/>
      <c r="FCS675" s="7"/>
      <c r="FCT675" s="7"/>
      <c r="FCU675" s="7"/>
      <c r="FCV675" s="7"/>
      <c r="FCW675" s="7"/>
      <c r="FCX675" s="7"/>
      <c r="FCY675" s="7"/>
      <c r="FCZ675" s="7"/>
      <c r="FDA675" s="7"/>
      <c r="FDB675" s="7"/>
      <c r="FDC675" s="7"/>
      <c r="FDD675" s="7"/>
      <c r="FDE675" s="7"/>
      <c r="FDF675" s="7"/>
      <c r="FDG675" s="7"/>
      <c r="FDH675" s="7"/>
      <c r="FDI675" s="7"/>
      <c r="FDJ675" s="7"/>
      <c r="FDK675" s="7"/>
      <c r="FDL675" s="7"/>
      <c r="FDM675" s="7"/>
      <c r="FDN675" s="7"/>
      <c r="FDO675" s="7"/>
      <c r="FDP675" s="7"/>
      <c r="FDQ675" s="7"/>
      <c r="FDR675" s="7"/>
      <c r="FDS675" s="7"/>
      <c r="FDT675" s="7"/>
      <c r="FDU675" s="7"/>
      <c r="FDV675" s="7"/>
      <c r="FDW675" s="7"/>
      <c r="FDX675" s="7"/>
      <c r="FDY675" s="7"/>
      <c r="FDZ675" s="7"/>
      <c r="FEA675" s="7"/>
      <c r="FEB675" s="7"/>
      <c r="FEC675" s="7"/>
      <c r="FED675" s="7"/>
      <c r="FEE675" s="7"/>
      <c r="FEF675" s="7"/>
      <c r="FEG675" s="7"/>
      <c r="FEH675" s="7"/>
      <c r="FEI675" s="7"/>
      <c r="FEJ675" s="7"/>
      <c r="FEK675" s="7"/>
      <c r="FEL675" s="7"/>
      <c r="FEM675" s="7"/>
      <c r="FEN675" s="7"/>
      <c r="FEO675" s="7"/>
      <c r="FEP675" s="7"/>
      <c r="FEQ675" s="7"/>
      <c r="FER675" s="7"/>
      <c r="FES675" s="7"/>
      <c r="FET675" s="7"/>
      <c r="FEU675" s="7"/>
      <c r="FEV675" s="7"/>
      <c r="FEW675" s="7"/>
      <c r="FEX675" s="7"/>
      <c r="FEY675" s="7"/>
      <c r="FEZ675" s="7"/>
      <c r="FFA675" s="7"/>
      <c r="FFB675" s="7"/>
      <c r="FFC675" s="7"/>
      <c r="FFD675" s="7"/>
      <c r="FFE675" s="7"/>
      <c r="FFF675" s="7"/>
      <c r="FFG675" s="7"/>
      <c r="FFH675" s="7"/>
      <c r="FFI675" s="7"/>
      <c r="FFJ675" s="7"/>
      <c r="FFK675" s="7"/>
      <c r="FFL675" s="7"/>
      <c r="FFM675" s="7"/>
      <c r="FFN675" s="7"/>
      <c r="FFO675" s="7"/>
      <c r="FFP675" s="7"/>
      <c r="FFQ675" s="7"/>
      <c r="FFR675" s="7"/>
      <c r="FFS675" s="7"/>
      <c r="FFT675" s="7"/>
      <c r="FFU675" s="7"/>
      <c r="FFV675" s="7"/>
      <c r="FFW675" s="7"/>
      <c r="FFX675" s="7"/>
      <c r="FFY675" s="7"/>
      <c r="FFZ675" s="7"/>
      <c r="FGA675" s="7"/>
      <c r="FGB675" s="7"/>
      <c r="FGC675" s="7"/>
      <c r="FGD675" s="7"/>
      <c r="FGE675" s="7"/>
      <c r="FGF675" s="7"/>
      <c r="FGG675" s="7"/>
      <c r="FGH675" s="7"/>
      <c r="FGI675" s="7"/>
      <c r="FGJ675" s="7"/>
      <c r="FGK675" s="7"/>
      <c r="FGL675" s="7"/>
      <c r="FGM675" s="7"/>
      <c r="FGN675" s="7"/>
      <c r="FGO675" s="7"/>
      <c r="FGP675" s="7"/>
      <c r="FGQ675" s="7"/>
      <c r="FGR675" s="7"/>
      <c r="FGS675" s="7"/>
      <c r="FGT675" s="7"/>
      <c r="FGU675" s="7"/>
      <c r="FGV675" s="7"/>
      <c r="FGW675" s="7"/>
      <c r="FGX675" s="7"/>
      <c r="FGY675" s="7"/>
      <c r="FGZ675" s="7"/>
      <c r="FHA675" s="7"/>
      <c r="FHB675" s="7"/>
      <c r="FHC675" s="7"/>
      <c r="FHD675" s="7"/>
      <c r="FHE675" s="7"/>
      <c r="FHF675" s="7"/>
      <c r="FHG675" s="7"/>
      <c r="FHH675" s="7"/>
      <c r="FHI675" s="7"/>
      <c r="FHJ675" s="7"/>
      <c r="FHK675" s="7"/>
      <c r="FHL675" s="7"/>
      <c r="FHM675" s="7"/>
      <c r="FHN675" s="7"/>
      <c r="FHO675" s="7"/>
      <c r="FHP675" s="7"/>
      <c r="FHQ675" s="7"/>
      <c r="FHR675" s="7"/>
      <c r="FHS675" s="7"/>
      <c r="FHT675" s="7"/>
      <c r="FHU675" s="7"/>
      <c r="FHV675" s="7"/>
      <c r="FHW675" s="7"/>
      <c r="FHX675" s="7"/>
      <c r="FHY675" s="7"/>
      <c r="FHZ675" s="7"/>
      <c r="FIA675" s="7"/>
      <c r="FIB675" s="7"/>
      <c r="FIC675" s="7"/>
      <c r="FID675" s="7"/>
      <c r="FIE675" s="7"/>
      <c r="FIF675" s="7"/>
      <c r="FIG675" s="7"/>
      <c r="FIH675" s="7"/>
      <c r="FII675" s="7"/>
      <c r="FIJ675" s="7"/>
      <c r="FIK675" s="7"/>
      <c r="FIL675" s="7"/>
      <c r="FIM675" s="7"/>
      <c r="FIN675" s="7"/>
      <c r="FIO675" s="7"/>
      <c r="FIP675" s="7"/>
      <c r="FIQ675" s="7"/>
      <c r="FIR675" s="7"/>
      <c r="FIS675" s="7"/>
      <c r="FIT675" s="7"/>
      <c r="FIU675" s="7"/>
      <c r="FIV675" s="7"/>
      <c r="FIW675" s="7"/>
      <c r="FIX675" s="7"/>
      <c r="FIY675" s="7"/>
      <c r="FIZ675" s="7"/>
      <c r="FJA675" s="7"/>
      <c r="FJB675" s="7"/>
      <c r="FJC675" s="7"/>
      <c r="FJD675" s="7"/>
      <c r="FJE675" s="7"/>
      <c r="FJF675" s="7"/>
      <c r="FJG675" s="7"/>
      <c r="FJH675" s="7"/>
      <c r="FJI675" s="7"/>
      <c r="FJJ675" s="7"/>
      <c r="FJK675" s="7"/>
      <c r="FJL675" s="7"/>
      <c r="FJM675" s="7"/>
      <c r="FJN675" s="7"/>
      <c r="FJO675" s="7"/>
      <c r="FJP675" s="7"/>
      <c r="FJQ675" s="7"/>
      <c r="FJR675" s="7"/>
      <c r="FJS675" s="7"/>
      <c r="FJT675" s="7"/>
      <c r="FJU675" s="7"/>
      <c r="FJV675" s="7"/>
      <c r="FJW675" s="7"/>
      <c r="FJX675" s="7"/>
      <c r="FJY675" s="7"/>
      <c r="FJZ675" s="7"/>
      <c r="FKA675" s="7"/>
      <c r="FKB675" s="7"/>
      <c r="FKC675" s="7"/>
      <c r="FKD675" s="7"/>
      <c r="FKE675" s="7"/>
      <c r="FKF675" s="7"/>
      <c r="FKG675" s="7"/>
      <c r="FKH675" s="7"/>
      <c r="FKI675" s="7"/>
      <c r="FKJ675" s="7"/>
      <c r="FKK675" s="7"/>
      <c r="FKL675" s="7"/>
      <c r="FKM675" s="7"/>
      <c r="FKN675" s="7"/>
      <c r="FKO675" s="7"/>
      <c r="FKP675" s="7"/>
      <c r="FKQ675" s="7"/>
      <c r="FKR675" s="7"/>
      <c r="FKS675" s="7"/>
      <c r="FKT675" s="7"/>
      <c r="FKU675" s="7"/>
      <c r="FKV675" s="7"/>
      <c r="FKW675" s="7"/>
      <c r="FKX675" s="7"/>
      <c r="FKY675" s="7"/>
      <c r="FKZ675" s="7"/>
      <c r="FLA675" s="7"/>
      <c r="FLB675" s="7"/>
      <c r="FLC675" s="7"/>
      <c r="FLD675" s="7"/>
      <c r="FLE675" s="7"/>
      <c r="FLF675" s="7"/>
      <c r="FLG675" s="7"/>
      <c r="FLH675" s="7"/>
      <c r="FLI675" s="7"/>
      <c r="FLJ675" s="7"/>
      <c r="FLK675" s="7"/>
      <c r="FLL675" s="7"/>
      <c r="FLM675" s="7"/>
      <c r="FLN675" s="7"/>
      <c r="FLO675" s="7"/>
      <c r="FLP675" s="7"/>
      <c r="FLQ675" s="7"/>
      <c r="FLR675" s="7"/>
      <c r="FLS675" s="7"/>
      <c r="FLT675" s="7"/>
      <c r="FLU675" s="7"/>
      <c r="FLV675" s="7"/>
      <c r="FLW675" s="7"/>
      <c r="FLX675" s="7"/>
      <c r="FLY675" s="7"/>
      <c r="FLZ675" s="7"/>
      <c r="FMA675" s="7"/>
      <c r="FMB675" s="7"/>
      <c r="FMC675" s="7"/>
      <c r="FMD675" s="7"/>
      <c r="FME675" s="7"/>
      <c r="FMF675" s="7"/>
      <c r="FMG675" s="7"/>
      <c r="FMH675" s="7"/>
      <c r="FMI675" s="7"/>
      <c r="FMJ675" s="7"/>
      <c r="FMK675" s="7"/>
      <c r="FML675" s="7"/>
      <c r="FMM675" s="7"/>
      <c r="FMN675" s="7"/>
      <c r="FMO675" s="7"/>
      <c r="FMP675" s="7"/>
      <c r="FMQ675" s="7"/>
      <c r="FMR675" s="7"/>
      <c r="FMS675" s="7"/>
      <c r="FMT675" s="7"/>
      <c r="FMU675" s="7"/>
      <c r="FMV675" s="7"/>
      <c r="FMW675" s="7"/>
      <c r="FMX675" s="7"/>
      <c r="FMY675" s="7"/>
      <c r="FMZ675" s="7"/>
      <c r="FNA675" s="7"/>
      <c r="FNB675" s="7"/>
      <c r="FNC675" s="7"/>
      <c r="FND675" s="7"/>
      <c r="FNE675" s="7"/>
      <c r="FNF675" s="7"/>
      <c r="FNG675" s="7"/>
      <c r="FNH675" s="7"/>
      <c r="FNI675" s="7"/>
      <c r="FNJ675" s="7"/>
      <c r="FNK675" s="7"/>
      <c r="FNL675" s="7"/>
      <c r="FNM675" s="7"/>
      <c r="FNN675" s="7"/>
      <c r="FNO675" s="7"/>
      <c r="FNP675" s="7"/>
      <c r="FNQ675" s="7"/>
      <c r="FNR675" s="7"/>
      <c r="FNS675" s="7"/>
      <c r="FNT675" s="7"/>
      <c r="FNU675" s="7"/>
      <c r="FNV675" s="7"/>
      <c r="FNW675" s="7"/>
      <c r="FNX675" s="7"/>
      <c r="FNY675" s="7"/>
      <c r="FNZ675" s="7"/>
      <c r="FOA675" s="7"/>
      <c r="FOB675" s="7"/>
      <c r="FOC675" s="7"/>
      <c r="FOD675" s="7"/>
      <c r="FOE675" s="7"/>
      <c r="FOF675" s="7"/>
      <c r="FOG675" s="7"/>
      <c r="FOH675" s="7"/>
      <c r="FOI675" s="7"/>
      <c r="FOJ675" s="7"/>
      <c r="FOK675" s="7"/>
      <c r="FOL675" s="7"/>
      <c r="FOM675" s="7"/>
      <c r="FON675" s="7"/>
      <c r="FOO675" s="7"/>
      <c r="FOP675" s="7"/>
      <c r="FOQ675" s="7"/>
      <c r="FOR675" s="7"/>
      <c r="FOS675" s="7"/>
      <c r="FOT675" s="7"/>
      <c r="FOU675" s="7"/>
      <c r="FOV675" s="7"/>
      <c r="FOW675" s="7"/>
      <c r="FOX675" s="7"/>
      <c r="FOY675" s="7"/>
      <c r="FOZ675" s="7"/>
      <c r="FPA675" s="7"/>
      <c r="FPB675" s="7"/>
      <c r="FPC675" s="7"/>
      <c r="FPD675" s="7"/>
      <c r="FPE675" s="7"/>
      <c r="FPF675" s="7"/>
      <c r="FPG675" s="7"/>
      <c r="FPH675" s="7"/>
      <c r="FPI675" s="7"/>
      <c r="FPJ675" s="7"/>
      <c r="FPK675" s="7"/>
      <c r="FPL675" s="7"/>
      <c r="FPM675" s="7"/>
      <c r="FPN675" s="7"/>
      <c r="FPO675" s="7"/>
      <c r="FPP675" s="7"/>
      <c r="FPQ675" s="7"/>
      <c r="FPR675" s="7"/>
      <c r="FPS675" s="7"/>
      <c r="FPT675" s="7"/>
      <c r="FPU675" s="7"/>
      <c r="FPV675" s="7"/>
      <c r="FPW675" s="7"/>
      <c r="FPX675" s="7"/>
      <c r="FPY675" s="7"/>
      <c r="FPZ675" s="7"/>
      <c r="FQA675" s="7"/>
      <c r="FQB675" s="7"/>
      <c r="FQC675" s="7"/>
      <c r="FQD675" s="7"/>
      <c r="FQE675" s="7"/>
      <c r="FQF675" s="7"/>
      <c r="FQG675" s="7"/>
      <c r="FQH675" s="7"/>
      <c r="FQI675" s="7"/>
      <c r="FQJ675" s="7"/>
      <c r="FQK675" s="7"/>
      <c r="FQL675" s="7"/>
      <c r="FQM675" s="7"/>
      <c r="FQN675" s="7"/>
      <c r="FQO675" s="7"/>
      <c r="FQP675" s="7"/>
      <c r="FQQ675" s="7"/>
      <c r="FQR675" s="7"/>
      <c r="FQS675" s="7"/>
      <c r="FQT675" s="7"/>
      <c r="FQU675" s="7"/>
      <c r="FQV675" s="7"/>
      <c r="FQW675" s="7"/>
      <c r="FQX675" s="7"/>
      <c r="FQY675" s="7"/>
      <c r="FQZ675" s="7"/>
      <c r="FRA675" s="7"/>
      <c r="FRB675" s="7"/>
      <c r="FRC675" s="7"/>
      <c r="FRD675" s="7"/>
      <c r="FRE675" s="7"/>
      <c r="FRF675" s="7"/>
      <c r="FRG675" s="7"/>
      <c r="FRH675" s="7"/>
      <c r="FRI675" s="7"/>
      <c r="FRJ675" s="7"/>
      <c r="FRK675" s="7"/>
      <c r="FRL675" s="7"/>
      <c r="FRM675" s="7"/>
      <c r="FRN675" s="7"/>
      <c r="FRO675" s="7"/>
      <c r="FRP675" s="7"/>
      <c r="FRQ675" s="7"/>
      <c r="FRR675" s="7"/>
      <c r="FRS675" s="7"/>
      <c r="FRT675" s="7"/>
      <c r="FRU675" s="7"/>
      <c r="FRV675" s="7"/>
      <c r="FRW675" s="7"/>
      <c r="FRX675" s="7"/>
      <c r="FRY675" s="7"/>
      <c r="FRZ675" s="7"/>
      <c r="FSA675" s="7"/>
      <c r="FSB675" s="7"/>
      <c r="FSC675" s="7"/>
      <c r="FSD675" s="7"/>
      <c r="FSE675" s="7"/>
      <c r="FSF675" s="7"/>
      <c r="FSG675" s="7"/>
      <c r="FSH675" s="7"/>
      <c r="FSI675" s="7"/>
      <c r="FSJ675" s="7"/>
      <c r="FSK675" s="7"/>
      <c r="FSL675" s="7"/>
      <c r="FSM675" s="7"/>
      <c r="FSN675" s="7"/>
      <c r="FSO675" s="7"/>
      <c r="FSP675" s="7"/>
      <c r="FSQ675" s="7"/>
      <c r="FSR675" s="7"/>
      <c r="FSS675" s="7"/>
      <c r="FST675" s="7"/>
      <c r="FSU675" s="7"/>
      <c r="FSV675" s="7"/>
      <c r="FSW675" s="7"/>
      <c r="FSX675" s="7"/>
      <c r="FSY675" s="7"/>
      <c r="FSZ675" s="7"/>
      <c r="FTA675" s="7"/>
      <c r="FTB675" s="7"/>
      <c r="FTC675" s="7"/>
      <c r="FTD675" s="7"/>
      <c r="FTE675" s="7"/>
      <c r="FTF675" s="7"/>
      <c r="FTG675" s="7"/>
      <c r="FTH675" s="7"/>
      <c r="FTI675" s="7"/>
      <c r="FTJ675" s="7"/>
      <c r="FTK675" s="7"/>
      <c r="FTL675" s="7"/>
      <c r="FTM675" s="7"/>
      <c r="FTN675" s="7"/>
      <c r="FTO675" s="7"/>
      <c r="FTP675" s="7"/>
      <c r="FTQ675" s="7"/>
      <c r="FTR675" s="7"/>
      <c r="FTS675" s="7"/>
      <c r="FTT675" s="7"/>
      <c r="FTU675" s="7"/>
      <c r="FTV675" s="7"/>
      <c r="FTW675" s="7"/>
      <c r="FTX675" s="7"/>
      <c r="FTY675" s="7"/>
      <c r="FTZ675" s="7"/>
      <c r="FUA675" s="7"/>
      <c r="FUB675" s="7"/>
      <c r="FUC675" s="7"/>
      <c r="FUD675" s="7"/>
      <c r="FUE675" s="7"/>
      <c r="FUF675" s="7"/>
      <c r="FUG675" s="7"/>
      <c r="FUH675" s="7"/>
      <c r="FUI675" s="7"/>
      <c r="FUJ675" s="7"/>
      <c r="FUK675" s="7"/>
      <c r="FUL675" s="7"/>
      <c r="FUM675" s="7"/>
      <c r="FUN675" s="7"/>
      <c r="FUO675" s="7"/>
      <c r="FUP675" s="7"/>
      <c r="FUQ675" s="7"/>
      <c r="FUR675" s="7"/>
      <c r="FUS675" s="7"/>
      <c r="FUT675" s="7"/>
      <c r="FUU675" s="7"/>
      <c r="FUV675" s="7"/>
      <c r="FUW675" s="7"/>
      <c r="FUX675" s="7"/>
      <c r="FUY675" s="7"/>
      <c r="FUZ675" s="7"/>
      <c r="FVA675" s="7"/>
      <c r="FVB675" s="7"/>
      <c r="FVC675" s="7"/>
      <c r="FVD675" s="7"/>
      <c r="FVE675" s="7"/>
      <c r="FVF675" s="7"/>
      <c r="FVG675" s="7"/>
      <c r="FVH675" s="7"/>
      <c r="FVI675" s="7"/>
      <c r="FVJ675" s="7"/>
      <c r="FVK675" s="7"/>
      <c r="FVL675" s="7"/>
      <c r="FVM675" s="7"/>
      <c r="FVN675" s="7"/>
      <c r="FVO675" s="7"/>
      <c r="FVP675" s="7"/>
      <c r="FVQ675" s="7"/>
      <c r="FVR675" s="7"/>
      <c r="FVS675" s="7"/>
      <c r="FVT675" s="7"/>
      <c r="FVU675" s="7"/>
      <c r="FVV675" s="7"/>
      <c r="FVW675" s="7"/>
      <c r="FVX675" s="7"/>
      <c r="FVY675" s="7"/>
      <c r="FVZ675" s="7"/>
      <c r="FWA675" s="7"/>
      <c r="FWB675" s="7"/>
      <c r="FWC675" s="7"/>
      <c r="FWD675" s="7"/>
      <c r="FWE675" s="7"/>
      <c r="FWF675" s="7"/>
      <c r="FWG675" s="7"/>
      <c r="FWH675" s="7"/>
      <c r="FWI675" s="7"/>
      <c r="FWJ675" s="7"/>
      <c r="FWK675" s="7"/>
      <c r="FWL675" s="7"/>
      <c r="FWM675" s="7"/>
      <c r="FWN675" s="7"/>
      <c r="FWO675" s="7"/>
      <c r="FWP675" s="7"/>
      <c r="FWQ675" s="7"/>
      <c r="FWR675" s="7"/>
      <c r="FWS675" s="7"/>
      <c r="FWT675" s="7"/>
      <c r="FWU675" s="7"/>
      <c r="FWV675" s="7"/>
      <c r="FWW675" s="7"/>
      <c r="FWX675" s="7"/>
      <c r="FWY675" s="7"/>
      <c r="FWZ675" s="7"/>
      <c r="FXA675" s="7"/>
      <c r="FXB675" s="7"/>
      <c r="FXC675" s="7"/>
      <c r="FXD675" s="7"/>
      <c r="FXE675" s="7"/>
      <c r="FXF675" s="7"/>
      <c r="FXG675" s="7"/>
      <c r="FXH675" s="7"/>
      <c r="FXI675" s="7"/>
      <c r="FXJ675" s="7"/>
      <c r="FXK675" s="7"/>
      <c r="FXL675" s="7"/>
      <c r="FXM675" s="7"/>
      <c r="FXN675" s="7"/>
      <c r="FXO675" s="7"/>
      <c r="FXP675" s="7"/>
      <c r="FXQ675" s="7"/>
      <c r="FXR675" s="7"/>
      <c r="FXS675" s="7"/>
      <c r="FXT675" s="7"/>
      <c r="FXU675" s="7"/>
      <c r="FXV675" s="7"/>
      <c r="FXW675" s="7"/>
      <c r="FXX675" s="7"/>
      <c r="FXY675" s="7"/>
      <c r="FXZ675" s="7"/>
      <c r="FYA675" s="7"/>
      <c r="FYB675" s="7"/>
      <c r="FYC675" s="7"/>
      <c r="FYD675" s="7"/>
      <c r="FYE675" s="7"/>
      <c r="FYF675" s="7"/>
      <c r="FYG675" s="7"/>
      <c r="FYH675" s="7"/>
      <c r="FYI675" s="7"/>
      <c r="FYJ675" s="7"/>
      <c r="FYK675" s="7"/>
      <c r="FYL675" s="7"/>
      <c r="FYM675" s="7"/>
      <c r="FYN675" s="7"/>
      <c r="FYO675" s="7"/>
      <c r="FYP675" s="7"/>
      <c r="FYQ675" s="7"/>
      <c r="FYR675" s="7"/>
      <c r="FYS675" s="7"/>
      <c r="FYT675" s="7"/>
      <c r="FYU675" s="7"/>
      <c r="FYV675" s="7"/>
      <c r="FYW675" s="7"/>
      <c r="FYX675" s="7"/>
      <c r="FYY675" s="7"/>
      <c r="FYZ675" s="7"/>
      <c r="FZA675" s="7"/>
      <c r="FZB675" s="7"/>
      <c r="FZC675" s="7"/>
      <c r="FZD675" s="7"/>
      <c r="FZE675" s="7"/>
      <c r="FZF675" s="7"/>
      <c r="FZG675" s="7"/>
      <c r="FZH675" s="7"/>
      <c r="FZI675" s="7"/>
      <c r="FZJ675" s="7"/>
      <c r="FZK675" s="7"/>
      <c r="FZL675" s="7"/>
      <c r="FZM675" s="7"/>
      <c r="FZN675" s="7"/>
      <c r="FZO675" s="7"/>
      <c r="FZP675" s="7"/>
      <c r="FZQ675" s="7"/>
      <c r="FZR675" s="7"/>
      <c r="FZS675" s="7"/>
      <c r="FZT675" s="7"/>
      <c r="FZU675" s="7"/>
      <c r="FZV675" s="7"/>
      <c r="FZW675" s="7"/>
      <c r="FZX675" s="7"/>
      <c r="FZY675" s="7"/>
      <c r="FZZ675" s="7"/>
      <c r="GAA675" s="7"/>
      <c r="GAB675" s="7"/>
      <c r="GAC675" s="7"/>
      <c r="GAD675" s="7"/>
      <c r="GAE675" s="7"/>
      <c r="GAF675" s="7"/>
      <c r="GAG675" s="7"/>
      <c r="GAH675" s="7"/>
      <c r="GAI675" s="7"/>
      <c r="GAJ675" s="7"/>
      <c r="GAK675" s="7"/>
      <c r="GAL675" s="7"/>
      <c r="GAM675" s="7"/>
      <c r="GAN675" s="7"/>
      <c r="GAO675" s="7"/>
      <c r="GAP675" s="7"/>
      <c r="GAQ675" s="7"/>
      <c r="GAR675" s="7"/>
      <c r="GAS675" s="7"/>
      <c r="GAT675" s="7"/>
      <c r="GAU675" s="7"/>
      <c r="GAV675" s="7"/>
      <c r="GAW675" s="7"/>
      <c r="GAX675" s="7"/>
      <c r="GAY675" s="7"/>
      <c r="GAZ675" s="7"/>
      <c r="GBA675" s="7"/>
      <c r="GBB675" s="7"/>
      <c r="GBC675" s="7"/>
      <c r="GBD675" s="7"/>
      <c r="GBE675" s="7"/>
      <c r="GBF675" s="7"/>
      <c r="GBG675" s="7"/>
      <c r="GBH675" s="7"/>
      <c r="GBI675" s="7"/>
      <c r="GBJ675" s="7"/>
      <c r="GBK675" s="7"/>
      <c r="GBL675" s="7"/>
      <c r="GBM675" s="7"/>
      <c r="GBN675" s="7"/>
      <c r="GBO675" s="7"/>
      <c r="GBP675" s="7"/>
      <c r="GBQ675" s="7"/>
      <c r="GBR675" s="7"/>
      <c r="GBS675" s="7"/>
      <c r="GBT675" s="7"/>
      <c r="GBU675" s="7"/>
      <c r="GBV675" s="7"/>
      <c r="GBW675" s="7"/>
      <c r="GBX675" s="7"/>
      <c r="GBY675" s="7"/>
      <c r="GBZ675" s="7"/>
      <c r="GCA675" s="7"/>
      <c r="GCB675" s="7"/>
      <c r="GCC675" s="7"/>
      <c r="GCD675" s="7"/>
      <c r="GCE675" s="7"/>
      <c r="GCF675" s="7"/>
      <c r="GCG675" s="7"/>
      <c r="GCH675" s="7"/>
      <c r="GCI675" s="7"/>
      <c r="GCJ675" s="7"/>
      <c r="GCK675" s="7"/>
      <c r="GCL675" s="7"/>
      <c r="GCM675" s="7"/>
      <c r="GCN675" s="7"/>
      <c r="GCO675" s="7"/>
      <c r="GCP675" s="7"/>
      <c r="GCQ675" s="7"/>
      <c r="GCR675" s="7"/>
      <c r="GCS675" s="7"/>
      <c r="GCT675" s="7"/>
      <c r="GCU675" s="7"/>
      <c r="GCV675" s="7"/>
      <c r="GCW675" s="7"/>
      <c r="GCX675" s="7"/>
      <c r="GCY675" s="7"/>
      <c r="GCZ675" s="7"/>
      <c r="GDA675" s="7"/>
      <c r="GDB675" s="7"/>
      <c r="GDC675" s="7"/>
      <c r="GDD675" s="7"/>
      <c r="GDE675" s="7"/>
      <c r="GDF675" s="7"/>
      <c r="GDG675" s="7"/>
      <c r="GDH675" s="7"/>
      <c r="GDI675" s="7"/>
      <c r="GDJ675" s="7"/>
      <c r="GDK675" s="7"/>
      <c r="GDL675" s="7"/>
      <c r="GDM675" s="7"/>
      <c r="GDN675" s="7"/>
      <c r="GDO675" s="7"/>
      <c r="GDP675" s="7"/>
      <c r="GDQ675" s="7"/>
      <c r="GDR675" s="7"/>
      <c r="GDS675" s="7"/>
      <c r="GDT675" s="7"/>
      <c r="GDU675" s="7"/>
      <c r="GDV675" s="7"/>
      <c r="GDW675" s="7"/>
      <c r="GDX675" s="7"/>
      <c r="GDY675" s="7"/>
      <c r="GDZ675" s="7"/>
      <c r="GEA675" s="7"/>
      <c r="GEB675" s="7"/>
      <c r="GEC675" s="7"/>
      <c r="GED675" s="7"/>
      <c r="GEE675" s="7"/>
      <c r="GEF675" s="7"/>
      <c r="GEG675" s="7"/>
      <c r="GEH675" s="7"/>
      <c r="GEI675" s="7"/>
      <c r="GEJ675" s="7"/>
      <c r="GEK675" s="7"/>
      <c r="GEL675" s="7"/>
      <c r="GEM675" s="7"/>
      <c r="GEN675" s="7"/>
      <c r="GEO675" s="7"/>
      <c r="GEP675" s="7"/>
      <c r="GEQ675" s="7"/>
      <c r="GER675" s="7"/>
      <c r="GES675" s="7"/>
      <c r="GET675" s="7"/>
      <c r="GEU675" s="7"/>
      <c r="GEV675" s="7"/>
      <c r="GEW675" s="7"/>
      <c r="GEX675" s="7"/>
      <c r="GEY675" s="7"/>
      <c r="GEZ675" s="7"/>
      <c r="GFA675" s="7"/>
      <c r="GFB675" s="7"/>
      <c r="GFC675" s="7"/>
      <c r="GFD675" s="7"/>
      <c r="GFE675" s="7"/>
      <c r="GFF675" s="7"/>
      <c r="GFG675" s="7"/>
      <c r="GFH675" s="7"/>
      <c r="GFI675" s="7"/>
      <c r="GFJ675" s="7"/>
      <c r="GFK675" s="7"/>
      <c r="GFL675" s="7"/>
      <c r="GFM675" s="7"/>
      <c r="GFN675" s="7"/>
      <c r="GFO675" s="7"/>
      <c r="GFP675" s="7"/>
      <c r="GFQ675" s="7"/>
      <c r="GFR675" s="7"/>
      <c r="GFS675" s="7"/>
      <c r="GFT675" s="7"/>
      <c r="GFU675" s="7"/>
      <c r="GFV675" s="7"/>
      <c r="GFW675" s="7"/>
      <c r="GFX675" s="7"/>
      <c r="GFY675" s="7"/>
      <c r="GFZ675" s="7"/>
      <c r="GGA675" s="7"/>
      <c r="GGB675" s="7"/>
      <c r="GGC675" s="7"/>
      <c r="GGD675" s="7"/>
      <c r="GGE675" s="7"/>
      <c r="GGF675" s="7"/>
      <c r="GGG675" s="7"/>
      <c r="GGH675" s="7"/>
      <c r="GGI675" s="7"/>
      <c r="GGJ675" s="7"/>
      <c r="GGK675" s="7"/>
      <c r="GGL675" s="7"/>
      <c r="GGM675" s="7"/>
      <c r="GGN675" s="7"/>
      <c r="GGO675" s="7"/>
      <c r="GGP675" s="7"/>
      <c r="GGQ675" s="7"/>
      <c r="GGR675" s="7"/>
      <c r="GGS675" s="7"/>
      <c r="GGT675" s="7"/>
      <c r="GGU675" s="7"/>
      <c r="GGV675" s="7"/>
      <c r="GGW675" s="7"/>
      <c r="GGX675" s="7"/>
      <c r="GGY675" s="7"/>
      <c r="GGZ675" s="7"/>
      <c r="GHA675" s="7"/>
      <c r="GHB675" s="7"/>
      <c r="GHC675" s="7"/>
      <c r="GHD675" s="7"/>
      <c r="GHE675" s="7"/>
      <c r="GHF675" s="7"/>
      <c r="GHG675" s="7"/>
      <c r="GHH675" s="7"/>
      <c r="GHI675" s="7"/>
      <c r="GHJ675" s="7"/>
      <c r="GHK675" s="7"/>
      <c r="GHL675" s="7"/>
      <c r="GHM675" s="7"/>
      <c r="GHN675" s="7"/>
      <c r="GHO675" s="7"/>
      <c r="GHP675" s="7"/>
      <c r="GHQ675" s="7"/>
      <c r="GHR675" s="7"/>
      <c r="GHS675" s="7"/>
      <c r="GHT675" s="7"/>
      <c r="GHU675" s="7"/>
      <c r="GHV675" s="7"/>
      <c r="GHW675" s="7"/>
      <c r="GHX675" s="7"/>
      <c r="GHY675" s="7"/>
      <c r="GHZ675" s="7"/>
      <c r="GIA675" s="7"/>
      <c r="GIB675" s="7"/>
      <c r="GIC675" s="7"/>
      <c r="GID675" s="7"/>
      <c r="GIE675" s="7"/>
      <c r="GIF675" s="7"/>
      <c r="GIG675" s="7"/>
      <c r="GIH675" s="7"/>
      <c r="GII675" s="7"/>
      <c r="GIJ675" s="7"/>
      <c r="GIK675" s="7"/>
      <c r="GIL675" s="7"/>
      <c r="GIM675" s="7"/>
      <c r="GIN675" s="7"/>
      <c r="GIO675" s="7"/>
      <c r="GIP675" s="7"/>
      <c r="GIQ675" s="7"/>
      <c r="GIR675" s="7"/>
      <c r="GIS675" s="7"/>
      <c r="GIT675" s="7"/>
      <c r="GIU675" s="7"/>
      <c r="GIV675" s="7"/>
      <c r="GIW675" s="7"/>
      <c r="GIX675" s="7"/>
      <c r="GIY675" s="7"/>
      <c r="GIZ675" s="7"/>
      <c r="GJA675" s="7"/>
      <c r="GJB675" s="7"/>
      <c r="GJC675" s="7"/>
      <c r="GJD675" s="7"/>
      <c r="GJE675" s="7"/>
      <c r="GJF675" s="7"/>
      <c r="GJG675" s="7"/>
      <c r="GJH675" s="7"/>
      <c r="GJI675" s="7"/>
      <c r="GJJ675" s="7"/>
      <c r="GJK675" s="7"/>
      <c r="GJL675" s="7"/>
      <c r="GJM675" s="7"/>
      <c r="GJN675" s="7"/>
      <c r="GJO675" s="7"/>
      <c r="GJP675" s="7"/>
      <c r="GJQ675" s="7"/>
      <c r="GJR675" s="7"/>
      <c r="GJS675" s="7"/>
      <c r="GJT675" s="7"/>
      <c r="GJU675" s="7"/>
      <c r="GJV675" s="7"/>
      <c r="GJW675" s="7"/>
      <c r="GJX675" s="7"/>
      <c r="GJY675" s="7"/>
      <c r="GJZ675" s="7"/>
      <c r="GKA675" s="7"/>
      <c r="GKB675" s="7"/>
      <c r="GKC675" s="7"/>
      <c r="GKD675" s="7"/>
      <c r="GKE675" s="7"/>
      <c r="GKF675" s="7"/>
      <c r="GKG675" s="7"/>
      <c r="GKH675" s="7"/>
      <c r="GKI675" s="7"/>
      <c r="GKJ675" s="7"/>
      <c r="GKK675" s="7"/>
      <c r="GKL675" s="7"/>
      <c r="GKM675" s="7"/>
      <c r="GKN675" s="7"/>
      <c r="GKO675" s="7"/>
      <c r="GKP675" s="7"/>
      <c r="GKQ675" s="7"/>
      <c r="GKR675" s="7"/>
      <c r="GKS675" s="7"/>
      <c r="GKT675" s="7"/>
      <c r="GKU675" s="7"/>
      <c r="GKV675" s="7"/>
      <c r="GKW675" s="7"/>
      <c r="GKX675" s="7"/>
      <c r="GKY675" s="7"/>
      <c r="GKZ675" s="7"/>
      <c r="GLA675" s="7"/>
      <c r="GLB675" s="7"/>
      <c r="GLC675" s="7"/>
      <c r="GLD675" s="7"/>
      <c r="GLE675" s="7"/>
      <c r="GLF675" s="7"/>
      <c r="GLG675" s="7"/>
      <c r="GLH675" s="7"/>
      <c r="GLI675" s="7"/>
      <c r="GLJ675" s="7"/>
      <c r="GLK675" s="7"/>
      <c r="GLL675" s="7"/>
      <c r="GLM675" s="7"/>
      <c r="GLN675" s="7"/>
      <c r="GLO675" s="7"/>
      <c r="GLP675" s="7"/>
      <c r="GLQ675" s="7"/>
      <c r="GLR675" s="7"/>
      <c r="GLS675" s="7"/>
      <c r="GLT675" s="7"/>
      <c r="GLU675" s="7"/>
      <c r="GLV675" s="7"/>
      <c r="GLW675" s="7"/>
      <c r="GLX675" s="7"/>
      <c r="GLY675" s="7"/>
      <c r="GLZ675" s="7"/>
      <c r="GMA675" s="7"/>
      <c r="GMB675" s="7"/>
      <c r="GMC675" s="7"/>
      <c r="GMD675" s="7"/>
      <c r="GME675" s="7"/>
      <c r="GMF675" s="7"/>
      <c r="GMG675" s="7"/>
      <c r="GMH675" s="7"/>
      <c r="GMI675" s="7"/>
      <c r="GMJ675" s="7"/>
      <c r="GMK675" s="7"/>
      <c r="GML675" s="7"/>
      <c r="GMM675" s="7"/>
      <c r="GMN675" s="7"/>
      <c r="GMO675" s="7"/>
      <c r="GMP675" s="7"/>
      <c r="GMQ675" s="7"/>
      <c r="GMR675" s="7"/>
      <c r="GMS675" s="7"/>
      <c r="GMT675" s="7"/>
      <c r="GMU675" s="7"/>
      <c r="GMV675" s="7"/>
      <c r="GMW675" s="7"/>
      <c r="GMX675" s="7"/>
      <c r="GMY675" s="7"/>
      <c r="GMZ675" s="7"/>
      <c r="GNA675" s="7"/>
      <c r="GNB675" s="7"/>
      <c r="GNC675" s="7"/>
      <c r="GND675" s="7"/>
      <c r="GNE675" s="7"/>
      <c r="GNF675" s="7"/>
      <c r="GNG675" s="7"/>
      <c r="GNH675" s="7"/>
      <c r="GNI675" s="7"/>
      <c r="GNJ675" s="7"/>
      <c r="GNK675" s="7"/>
      <c r="GNL675" s="7"/>
      <c r="GNM675" s="7"/>
      <c r="GNN675" s="7"/>
      <c r="GNO675" s="7"/>
      <c r="GNP675" s="7"/>
      <c r="GNQ675" s="7"/>
      <c r="GNR675" s="7"/>
      <c r="GNS675" s="7"/>
      <c r="GNT675" s="7"/>
      <c r="GNU675" s="7"/>
      <c r="GNV675" s="7"/>
      <c r="GNW675" s="7"/>
      <c r="GNX675" s="7"/>
      <c r="GNY675" s="7"/>
      <c r="GNZ675" s="7"/>
      <c r="GOA675" s="7"/>
      <c r="GOB675" s="7"/>
      <c r="GOC675" s="7"/>
      <c r="GOD675" s="7"/>
      <c r="GOE675" s="7"/>
      <c r="GOF675" s="7"/>
      <c r="GOG675" s="7"/>
      <c r="GOH675" s="7"/>
      <c r="GOI675" s="7"/>
      <c r="GOJ675" s="7"/>
      <c r="GOK675" s="7"/>
      <c r="GOL675" s="7"/>
      <c r="GOM675" s="7"/>
      <c r="GON675" s="7"/>
      <c r="GOO675" s="7"/>
      <c r="GOP675" s="7"/>
      <c r="GOQ675" s="7"/>
      <c r="GOR675" s="7"/>
      <c r="GOS675" s="7"/>
      <c r="GOT675" s="7"/>
      <c r="GOU675" s="7"/>
      <c r="GOV675" s="7"/>
      <c r="GOW675" s="7"/>
      <c r="GOX675" s="7"/>
      <c r="GOY675" s="7"/>
      <c r="GOZ675" s="7"/>
      <c r="GPA675" s="7"/>
      <c r="GPB675" s="7"/>
      <c r="GPC675" s="7"/>
      <c r="GPD675" s="7"/>
      <c r="GPE675" s="7"/>
      <c r="GPF675" s="7"/>
      <c r="GPG675" s="7"/>
      <c r="GPH675" s="7"/>
      <c r="GPI675" s="7"/>
      <c r="GPJ675" s="7"/>
      <c r="GPK675" s="7"/>
      <c r="GPL675" s="7"/>
      <c r="GPM675" s="7"/>
      <c r="GPN675" s="7"/>
      <c r="GPO675" s="7"/>
      <c r="GPP675" s="7"/>
      <c r="GPQ675" s="7"/>
      <c r="GPR675" s="7"/>
      <c r="GPS675" s="7"/>
      <c r="GPT675" s="7"/>
      <c r="GPU675" s="7"/>
      <c r="GPV675" s="7"/>
      <c r="GPW675" s="7"/>
      <c r="GPX675" s="7"/>
      <c r="GPY675" s="7"/>
      <c r="GPZ675" s="7"/>
      <c r="GQA675" s="7"/>
      <c r="GQB675" s="7"/>
      <c r="GQC675" s="7"/>
      <c r="GQD675" s="7"/>
      <c r="GQE675" s="7"/>
      <c r="GQF675" s="7"/>
      <c r="GQG675" s="7"/>
      <c r="GQH675" s="7"/>
      <c r="GQI675" s="7"/>
      <c r="GQJ675" s="7"/>
      <c r="GQK675" s="7"/>
      <c r="GQL675" s="7"/>
      <c r="GQM675" s="7"/>
      <c r="GQN675" s="7"/>
      <c r="GQO675" s="7"/>
      <c r="GQP675" s="7"/>
      <c r="GQQ675" s="7"/>
      <c r="GQR675" s="7"/>
      <c r="GQS675" s="7"/>
      <c r="GQT675" s="7"/>
      <c r="GQU675" s="7"/>
      <c r="GQV675" s="7"/>
      <c r="GQW675" s="7"/>
      <c r="GQX675" s="7"/>
      <c r="GQY675" s="7"/>
      <c r="GQZ675" s="7"/>
      <c r="GRA675" s="7"/>
      <c r="GRB675" s="7"/>
      <c r="GRC675" s="7"/>
      <c r="GRD675" s="7"/>
      <c r="GRE675" s="7"/>
      <c r="GRF675" s="7"/>
      <c r="GRG675" s="7"/>
      <c r="GRH675" s="7"/>
      <c r="GRI675" s="7"/>
      <c r="GRJ675" s="7"/>
      <c r="GRK675" s="7"/>
      <c r="GRL675" s="7"/>
      <c r="GRM675" s="7"/>
      <c r="GRN675" s="7"/>
      <c r="GRO675" s="7"/>
      <c r="GRP675" s="7"/>
      <c r="GRQ675" s="7"/>
      <c r="GRR675" s="7"/>
      <c r="GRS675" s="7"/>
      <c r="GRT675" s="7"/>
      <c r="GRU675" s="7"/>
      <c r="GRV675" s="7"/>
      <c r="GRW675" s="7"/>
      <c r="GRX675" s="7"/>
      <c r="GRY675" s="7"/>
      <c r="GRZ675" s="7"/>
      <c r="GSA675" s="7"/>
      <c r="GSB675" s="7"/>
      <c r="GSC675" s="7"/>
      <c r="GSD675" s="7"/>
      <c r="GSE675" s="7"/>
      <c r="GSF675" s="7"/>
      <c r="GSG675" s="7"/>
      <c r="GSH675" s="7"/>
      <c r="GSI675" s="7"/>
      <c r="GSJ675" s="7"/>
      <c r="GSK675" s="7"/>
      <c r="GSL675" s="7"/>
      <c r="GSM675" s="7"/>
      <c r="GSN675" s="7"/>
      <c r="GSO675" s="7"/>
      <c r="GSP675" s="7"/>
      <c r="GSQ675" s="7"/>
      <c r="GSR675" s="7"/>
      <c r="GSS675" s="7"/>
      <c r="GST675" s="7"/>
      <c r="GSU675" s="7"/>
      <c r="GSV675" s="7"/>
      <c r="GSW675" s="7"/>
      <c r="GSX675" s="7"/>
      <c r="GSY675" s="7"/>
      <c r="GSZ675" s="7"/>
      <c r="GTA675" s="7"/>
      <c r="GTB675" s="7"/>
      <c r="GTC675" s="7"/>
      <c r="GTD675" s="7"/>
      <c r="GTE675" s="7"/>
      <c r="GTF675" s="7"/>
      <c r="GTG675" s="7"/>
      <c r="GTH675" s="7"/>
      <c r="GTI675" s="7"/>
      <c r="GTJ675" s="7"/>
      <c r="GTK675" s="7"/>
      <c r="GTL675" s="7"/>
      <c r="GTM675" s="7"/>
      <c r="GTN675" s="7"/>
      <c r="GTO675" s="7"/>
      <c r="GTP675" s="7"/>
      <c r="GTQ675" s="7"/>
      <c r="GTR675" s="7"/>
      <c r="GTS675" s="7"/>
      <c r="GTT675" s="7"/>
      <c r="GTU675" s="7"/>
      <c r="GTV675" s="7"/>
      <c r="GTW675" s="7"/>
      <c r="GTX675" s="7"/>
      <c r="GTY675" s="7"/>
      <c r="GTZ675" s="7"/>
      <c r="GUA675" s="7"/>
      <c r="GUB675" s="7"/>
      <c r="GUC675" s="7"/>
      <c r="GUD675" s="7"/>
      <c r="GUE675" s="7"/>
      <c r="GUF675" s="7"/>
      <c r="GUG675" s="7"/>
      <c r="GUH675" s="7"/>
      <c r="GUI675" s="7"/>
      <c r="GUJ675" s="7"/>
      <c r="GUK675" s="7"/>
      <c r="GUL675" s="7"/>
      <c r="GUM675" s="7"/>
      <c r="GUN675" s="7"/>
      <c r="GUO675" s="7"/>
      <c r="GUP675" s="7"/>
      <c r="GUQ675" s="7"/>
      <c r="GUR675" s="7"/>
      <c r="GUS675" s="7"/>
      <c r="GUT675" s="7"/>
      <c r="GUU675" s="7"/>
      <c r="GUV675" s="7"/>
      <c r="GUW675" s="7"/>
      <c r="GUX675" s="7"/>
      <c r="GUY675" s="7"/>
      <c r="GUZ675" s="7"/>
      <c r="GVA675" s="7"/>
      <c r="GVB675" s="7"/>
      <c r="GVC675" s="7"/>
      <c r="GVD675" s="7"/>
      <c r="GVE675" s="7"/>
      <c r="GVF675" s="7"/>
      <c r="GVG675" s="7"/>
      <c r="GVH675" s="7"/>
      <c r="GVI675" s="7"/>
      <c r="GVJ675" s="7"/>
      <c r="GVK675" s="7"/>
      <c r="GVL675" s="7"/>
      <c r="GVM675" s="7"/>
      <c r="GVN675" s="7"/>
      <c r="GVO675" s="7"/>
      <c r="GVP675" s="7"/>
      <c r="GVQ675" s="7"/>
      <c r="GVR675" s="7"/>
      <c r="GVS675" s="7"/>
      <c r="GVT675" s="7"/>
      <c r="GVU675" s="7"/>
      <c r="GVV675" s="7"/>
      <c r="GVW675" s="7"/>
      <c r="GVX675" s="7"/>
      <c r="GVY675" s="7"/>
      <c r="GVZ675" s="7"/>
      <c r="GWA675" s="7"/>
      <c r="GWB675" s="7"/>
      <c r="GWC675" s="7"/>
      <c r="GWD675" s="7"/>
      <c r="GWE675" s="7"/>
      <c r="GWF675" s="7"/>
      <c r="GWG675" s="7"/>
      <c r="GWH675" s="7"/>
      <c r="GWI675" s="7"/>
      <c r="GWJ675" s="7"/>
      <c r="GWK675" s="7"/>
      <c r="GWL675" s="7"/>
      <c r="GWM675" s="7"/>
      <c r="GWN675" s="7"/>
      <c r="GWO675" s="7"/>
      <c r="GWP675" s="7"/>
      <c r="GWQ675" s="7"/>
      <c r="GWR675" s="7"/>
      <c r="GWS675" s="7"/>
      <c r="GWT675" s="7"/>
      <c r="GWU675" s="7"/>
      <c r="GWV675" s="7"/>
      <c r="GWW675" s="7"/>
      <c r="GWX675" s="7"/>
      <c r="GWY675" s="7"/>
      <c r="GWZ675" s="7"/>
      <c r="GXA675" s="7"/>
      <c r="GXB675" s="7"/>
      <c r="GXC675" s="7"/>
      <c r="GXD675" s="7"/>
      <c r="GXE675" s="7"/>
      <c r="GXF675" s="7"/>
      <c r="GXG675" s="7"/>
      <c r="GXH675" s="7"/>
      <c r="GXI675" s="7"/>
      <c r="GXJ675" s="7"/>
      <c r="GXK675" s="7"/>
      <c r="GXL675" s="7"/>
      <c r="GXM675" s="7"/>
      <c r="GXN675" s="7"/>
      <c r="GXO675" s="7"/>
      <c r="GXP675" s="7"/>
      <c r="GXQ675" s="7"/>
      <c r="GXR675" s="7"/>
      <c r="GXS675" s="7"/>
      <c r="GXT675" s="7"/>
      <c r="GXU675" s="7"/>
      <c r="GXV675" s="7"/>
      <c r="GXW675" s="7"/>
      <c r="GXX675" s="7"/>
      <c r="GXY675" s="7"/>
      <c r="GXZ675" s="7"/>
      <c r="GYA675" s="7"/>
      <c r="GYB675" s="7"/>
      <c r="GYC675" s="7"/>
      <c r="GYD675" s="7"/>
      <c r="GYE675" s="7"/>
      <c r="GYF675" s="7"/>
      <c r="GYG675" s="7"/>
      <c r="GYH675" s="7"/>
      <c r="GYI675" s="7"/>
      <c r="GYJ675" s="7"/>
      <c r="GYK675" s="7"/>
      <c r="GYL675" s="7"/>
      <c r="GYM675" s="7"/>
      <c r="GYN675" s="7"/>
      <c r="GYO675" s="7"/>
      <c r="GYP675" s="7"/>
      <c r="GYQ675" s="7"/>
      <c r="GYR675" s="7"/>
      <c r="GYS675" s="7"/>
      <c r="GYT675" s="7"/>
      <c r="GYU675" s="7"/>
      <c r="GYV675" s="7"/>
      <c r="GYW675" s="7"/>
      <c r="GYX675" s="7"/>
      <c r="GYY675" s="7"/>
      <c r="GYZ675" s="7"/>
      <c r="GZA675" s="7"/>
      <c r="GZB675" s="7"/>
      <c r="GZC675" s="7"/>
      <c r="GZD675" s="7"/>
      <c r="GZE675" s="7"/>
      <c r="GZF675" s="7"/>
      <c r="GZG675" s="7"/>
      <c r="GZH675" s="7"/>
      <c r="GZI675" s="7"/>
      <c r="GZJ675" s="7"/>
      <c r="GZK675" s="7"/>
      <c r="GZL675" s="7"/>
      <c r="GZM675" s="7"/>
      <c r="GZN675" s="7"/>
      <c r="GZO675" s="7"/>
      <c r="GZP675" s="7"/>
      <c r="GZQ675" s="7"/>
      <c r="GZR675" s="7"/>
      <c r="GZS675" s="7"/>
      <c r="GZT675" s="7"/>
      <c r="GZU675" s="7"/>
      <c r="GZV675" s="7"/>
      <c r="GZW675" s="7"/>
      <c r="GZX675" s="7"/>
      <c r="GZY675" s="7"/>
      <c r="GZZ675" s="7"/>
      <c r="HAA675" s="7"/>
      <c r="HAB675" s="7"/>
      <c r="HAC675" s="7"/>
      <c r="HAD675" s="7"/>
      <c r="HAE675" s="7"/>
      <c r="HAF675" s="7"/>
      <c r="HAG675" s="7"/>
      <c r="HAH675" s="7"/>
      <c r="HAI675" s="7"/>
      <c r="HAJ675" s="7"/>
      <c r="HAK675" s="7"/>
      <c r="HAL675" s="7"/>
      <c r="HAM675" s="7"/>
      <c r="HAN675" s="7"/>
      <c r="HAO675" s="7"/>
      <c r="HAP675" s="7"/>
      <c r="HAQ675" s="7"/>
      <c r="HAR675" s="7"/>
      <c r="HAS675" s="7"/>
      <c r="HAT675" s="7"/>
      <c r="HAU675" s="7"/>
      <c r="HAV675" s="7"/>
      <c r="HAW675" s="7"/>
      <c r="HAX675" s="7"/>
      <c r="HAY675" s="7"/>
      <c r="HAZ675" s="7"/>
      <c r="HBA675" s="7"/>
      <c r="HBB675" s="7"/>
      <c r="HBC675" s="7"/>
      <c r="HBD675" s="7"/>
      <c r="HBE675" s="7"/>
      <c r="HBF675" s="7"/>
      <c r="HBG675" s="7"/>
      <c r="HBH675" s="7"/>
      <c r="HBI675" s="7"/>
      <c r="HBJ675" s="7"/>
      <c r="HBK675" s="7"/>
      <c r="HBL675" s="7"/>
      <c r="HBM675" s="7"/>
      <c r="HBN675" s="7"/>
      <c r="HBO675" s="7"/>
      <c r="HBP675" s="7"/>
      <c r="HBQ675" s="7"/>
      <c r="HBR675" s="7"/>
      <c r="HBS675" s="7"/>
      <c r="HBT675" s="7"/>
      <c r="HBU675" s="7"/>
      <c r="HBV675" s="7"/>
      <c r="HBW675" s="7"/>
      <c r="HBX675" s="7"/>
      <c r="HBY675" s="7"/>
      <c r="HBZ675" s="7"/>
      <c r="HCA675" s="7"/>
      <c r="HCB675" s="7"/>
      <c r="HCC675" s="7"/>
      <c r="HCD675" s="7"/>
      <c r="HCE675" s="7"/>
      <c r="HCF675" s="7"/>
      <c r="HCG675" s="7"/>
      <c r="HCH675" s="7"/>
      <c r="HCI675" s="7"/>
      <c r="HCJ675" s="7"/>
      <c r="HCK675" s="7"/>
      <c r="HCL675" s="7"/>
      <c r="HCM675" s="7"/>
      <c r="HCN675" s="7"/>
      <c r="HCO675" s="7"/>
      <c r="HCP675" s="7"/>
      <c r="HCQ675" s="7"/>
      <c r="HCR675" s="7"/>
      <c r="HCS675" s="7"/>
      <c r="HCT675" s="7"/>
      <c r="HCU675" s="7"/>
      <c r="HCV675" s="7"/>
      <c r="HCW675" s="7"/>
      <c r="HCX675" s="7"/>
      <c r="HCY675" s="7"/>
      <c r="HCZ675" s="7"/>
      <c r="HDA675" s="7"/>
      <c r="HDB675" s="7"/>
      <c r="HDC675" s="7"/>
      <c r="HDD675" s="7"/>
      <c r="HDE675" s="7"/>
      <c r="HDF675" s="7"/>
      <c r="HDG675" s="7"/>
      <c r="HDH675" s="7"/>
      <c r="HDI675" s="7"/>
      <c r="HDJ675" s="7"/>
      <c r="HDK675" s="7"/>
      <c r="HDL675" s="7"/>
      <c r="HDM675" s="7"/>
      <c r="HDN675" s="7"/>
      <c r="HDO675" s="7"/>
      <c r="HDP675" s="7"/>
      <c r="HDQ675" s="7"/>
      <c r="HDR675" s="7"/>
      <c r="HDS675" s="7"/>
      <c r="HDT675" s="7"/>
      <c r="HDU675" s="7"/>
      <c r="HDV675" s="7"/>
      <c r="HDW675" s="7"/>
      <c r="HDX675" s="7"/>
      <c r="HDY675" s="7"/>
      <c r="HDZ675" s="7"/>
      <c r="HEA675" s="7"/>
      <c r="HEB675" s="7"/>
      <c r="HEC675" s="7"/>
      <c r="HED675" s="7"/>
      <c r="HEE675" s="7"/>
      <c r="HEF675" s="7"/>
      <c r="HEG675" s="7"/>
      <c r="HEH675" s="7"/>
      <c r="HEI675" s="7"/>
      <c r="HEJ675" s="7"/>
      <c r="HEK675" s="7"/>
      <c r="HEL675" s="7"/>
      <c r="HEM675" s="7"/>
      <c r="HEN675" s="7"/>
      <c r="HEO675" s="7"/>
      <c r="HEP675" s="7"/>
      <c r="HEQ675" s="7"/>
      <c r="HER675" s="7"/>
      <c r="HES675" s="7"/>
      <c r="HET675" s="7"/>
      <c r="HEU675" s="7"/>
      <c r="HEV675" s="7"/>
      <c r="HEW675" s="7"/>
      <c r="HEX675" s="7"/>
      <c r="HEY675" s="7"/>
      <c r="HEZ675" s="7"/>
      <c r="HFA675" s="7"/>
      <c r="HFB675" s="7"/>
      <c r="HFC675" s="7"/>
      <c r="HFD675" s="7"/>
      <c r="HFE675" s="7"/>
      <c r="HFF675" s="7"/>
      <c r="HFG675" s="7"/>
      <c r="HFH675" s="7"/>
      <c r="HFI675" s="7"/>
      <c r="HFJ675" s="7"/>
      <c r="HFK675" s="7"/>
      <c r="HFL675" s="7"/>
      <c r="HFM675" s="7"/>
      <c r="HFN675" s="7"/>
      <c r="HFO675" s="7"/>
      <c r="HFP675" s="7"/>
      <c r="HFQ675" s="7"/>
      <c r="HFR675" s="7"/>
      <c r="HFS675" s="7"/>
      <c r="HFT675" s="7"/>
      <c r="HFU675" s="7"/>
      <c r="HFV675" s="7"/>
      <c r="HFW675" s="7"/>
      <c r="HFX675" s="7"/>
      <c r="HFY675" s="7"/>
      <c r="HFZ675" s="7"/>
      <c r="HGA675" s="7"/>
      <c r="HGB675" s="7"/>
      <c r="HGC675" s="7"/>
      <c r="HGD675" s="7"/>
      <c r="HGE675" s="7"/>
      <c r="HGF675" s="7"/>
      <c r="HGG675" s="7"/>
      <c r="HGH675" s="7"/>
      <c r="HGI675" s="7"/>
      <c r="HGJ675" s="7"/>
      <c r="HGK675" s="7"/>
      <c r="HGL675" s="7"/>
      <c r="HGM675" s="7"/>
      <c r="HGN675" s="7"/>
      <c r="HGO675" s="7"/>
      <c r="HGP675" s="7"/>
      <c r="HGQ675" s="7"/>
      <c r="HGR675" s="7"/>
      <c r="HGS675" s="7"/>
      <c r="HGT675" s="7"/>
      <c r="HGU675" s="7"/>
      <c r="HGV675" s="7"/>
      <c r="HGW675" s="7"/>
      <c r="HGX675" s="7"/>
      <c r="HGY675" s="7"/>
      <c r="HGZ675" s="7"/>
      <c r="HHA675" s="7"/>
      <c r="HHB675" s="7"/>
      <c r="HHC675" s="7"/>
      <c r="HHD675" s="7"/>
      <c r="HHE675" s="7"/>
      <c r="HHF675" s="7"/>
      <c r="HHG675" s="7"/>
      <c r="HHH675" s="7"/>
      <c r="HHI675" s="7"/>
      <c r="HHJ675" s="7"/>
      <c r="HHK675" s="7"/>
      <c r="HHL675" s="7"/>
      <c r="HHM675" s="7"/>
      <c r="HHN675" s="7"/>
      <c r="HHO675" s="7"/>
      <c r="HHP675" s="7"/>
      <c r="HHQ675" s="7"/>
      <c r="HHR675" s="7"/>
      <c r="HHS675" s="7"/>
      <c r="HHT675" s="7"/>
      <c r="HHU675" s="7"/>
      <c r="HHV675" s="7"/>
      <c r="HHW675" s="7"/>
      <c r="HHX675" s="7"/>
      <c r="HHY675" s="7"/>
      <c r="HHZ675" s="7"/>
      <c r="HIA675" s="7"/>
      <c r="HIB675" s="7"/>
      <c r="HIC675" s="7"/>
      <c r="HID675" s="7"/>
      <c r="HIE675" s="7"/>
      <c r="HIF675" s="7"/>
      <c r="HIG675" s="7"/>
      <c r="HIH675" s="7"/>
      <c r="HII675" s="7"/>
      <c r="HIJ675" s="7"/>
      <c r="HIK675" s="7"/>
      <c r="HIL675" s="7"/>
      <c r="HIM675" s="7"/>
      <c r="HIN675" s="7"/>
      <c r="HIO675" s="7"/>
      <c r="HIP675" s="7"/>
      <c r="HIQ675" s="7"/>
      <c r="HIR675" s="7"/>
      <c r="HIS675" s="7"/>
      <c r="HIT675" s="7"/>
      <c r="HIU675" s="7"/>
      <c r="HIV675" s="7"/>
      <c r="HIW675" s="7"/>
      <c r="HIX675" s="7"/>
      <c r="HIY675" s="7"/>
      <c r="HIZ675" s="7"/>
      <c r="HJA675" s="7"/>
      <c r="HJB675" s="7"/>
      <c r="HJC675" s="7"/>
      <c r="HJD675" s="7"/>
      <c r="HJE675" s="7"/>
      <c r="HJF675" s="7"/>
      <c r="HJG675" s="7"/>
      <c r="HJH675" s="7"/>
      <c r="HJI675" s="7"/>
      <c r="HJJ675" s="7"/>
      <c r="HJK675" s="7"/>
      <c r="HJL675" s="7"/>
      <c r="HJM675" s="7"/>
      <c r="HJN675" s="7"/>
      <c r="HJO675" s="7"/>
      <c r="HJP675" s="7"/>
      <c r="HJQ675" s="7"/>
      <c r="HJR675" s="7"/>
      <c r="HJS675" s="7"/>
      <c r="HJT675" s="7"/>
      <c r="HJU675" s="7"/>
      <c r="HJV675" s="7"/>
      <c r="HJW675" s="7"/>
      <c r="HJX675" s="7"/>
      <c r="HJY675" s="7"/>
      <c r="HJZ675" s="7"/>
      <c r="HKA675" s="7"/>
      <c r="HKB675" s="7"/>
      <c r="HKC675" s="7"/>
      <c r="HKD675" s="7"/>
      <c r="HKE675" s="7"/>
      <c r="HKF675" s="7"/>
      <c r="HKG675" s="7"/>
      <c r="HKH675" s="7"/>
      <c r="HKI675" s="7"/>
      <c r="HKJ675" s="7"/>
      <c r="HKK675" s="7"/>
      <c r="HKL675" s="7"/>
      <c r="HKM675" s="7"/>
      <c r="HKN675" s="7"/>
      <c r="HKO675" s="7"/>
      <c r="HKP675" s="7"/>
      <c r="HKQ675" s="7"/>
      <c r="HKR675" s="7"/>
      <c r="HKS675" s="7"/>
      <c r="HKT675" s="7"/>
      <c r="HKU675" s="7"/>
      <c r="HKV675" s="7"/>
      <c r="HKW675" s="7"/>
      <c r="HKX675" s="7"/>
      <c r="HKY675" s="7"/>
      <c r="HKZ675" s="7"/>
      <c r="HLA675" s="7"/>
      <c r="HLB675" s="7"/>
      <c r="HLC675" s="7"/>
      <c r="HLD675" s="7"/>
      <c r="HLE675" s="7"/>
      <c r="HLF675" s="7"/>
      <c r="HLG675" s="7"/>
      <c r="HLH675" s="7"/>
      <c r="HLI675" s="7"/>
      <c r="HLJ675" s="7"/>
      <c r="HLK675" s="7"/>
      <c r="HLL675" s="7"/>
      <c r="HLM675" s="7"/>
      <c r="HLN675" s="7"/>
      <c r="HLO675" s="7"/>
      <c r="HLP675" s="7"/>
      <c r="HLQ675" s="7"/>
      <c r="HLR675" s="7"/>
      <c r="HLS675" s="7"/>
      <c r="HLT675" s="7"/>
      <c r="HLU675" s="7"/>
      <c r="HLV675" s="7"/>
      <c r="HLW675" s="7"/>
      <c r="HLX675" s="7"/>
      <c r="HLY675" s="7"/>
      <c r="HLZ675" s="7"/>
      <c r="HMA675" s="7"/>
      <c r="HMB675" s="7"/>
      <c r="HMC675" s="7"/>
      <c r="HMD675" s="7"/>
      <c r="HME675" s="7"/>
      <c r="HMF675" s="7"/>
      <c r="HMG675" s="7"/>
      <c r="HMH675" s="7"/>
      <c r="HMI675" s="7"/>
      <c r="HMJ675" s="7"/>
      <c r="HMK675" s="7"/>
      <c r="HML675" s="7"/>
      <c r="HMM675" s="7"/>
      <c r="HMN675" s="7"/>
      <c r="HMO675" s="7"/>
      <c r="HMP675" s="7"/>
      <c r="HMQ675" s="7"/>
      <c r="HMR675" s="7"/>
      <c r="HMS675" s="7"/>
      <c r="HMT675" s="7"/>
      <c r="HMU675" s="7"/>
      <c r="HMV675" s="7"/>
      <c r="HMW675" s="7"/>
      <c r="HMX675" s="7"/>
      <c r="HMY675" s="7"/>
      <c r="HMZ675" s="7"/>
      <c r="HNA675" s="7"/>
      <c r="HNB675" s="7"/>
      <c r="HNC675" s="7"/>
      <c r="HND675" s="7"/>
      <c r="HNE675" s="7"/>
      <c r="HNF675" s="7"/>
      <c r="HNG675" s="7"/>
      <c r="HNH675" s="7"/>
      <c r="HNI675" s="7"/>
      <c r="HNJ675" s="7"/>
      <c r="HNK675" s="7"/>
      <c r="HNL675" s="7"/>
      <c r="HNM675" s="7"/>
      <c r="HNN675" s="7"/>
      <c r="HNO675" s="7"/>
      <c r="HNP675" s="7"/>
      <c r="HNQ675" s="7"/>
      <c r="HNR675" s="7"/>
      <c r="HNS675" s="7"/>
      <c r="HNT675" s="7"/>
      <c r="HNU675" s="7"/>
      <c r="HNV675" s="7"/>
      <c r="HNW675" s="7"/>
      <c r="HNX675" s="7"/>
      <c r="HNY675" s="7"/>
      <c r="HNZ675" s="7"/>
      <c r="HOA675" s="7"/>
      <c r="HOB675" s="7"/>
      <c r="HOC675" s="7"/>
      <c r="HOD675" s="7"/>
      <c r="HOE675" s="7"/>
      <c r="HOF675" s="7"/>
      <c r="HOG675" s="7"/>
      <c r="HOH675" s="7"/>
      <c r="HOI675" s="7"/>
      <c r="HOJ675" s="7"/>
      <c r="HOK675" s="7"/>
      <c r="HOL675" s="7"/>
      <c r="HOM675" s="7"/>
      <c r="HON675" s="7"/>
      <c r="HOO675" s="7"/>
      <c r="HOP675" s="7"/>
      <c r="HOQ675" s="7"/>
      <c r="HOR675" s="7"/>
      <c r="HOS675" s="7"/>
      <c r="HOT675" s="7"/>
      <c r="HOU675" s="7"/>
      <c r="HOV675" s="7"/>
      <c r="HOW675" s="7"/>
      <c r="HOX675" s="7"/>
      <c r="HOY675" s="7"/>
      <c r="HOZ675" s="7"/>
      <c r="HPA675" s="7"/>
      <c r="HPB675" s="7"/>
      <c r="HPC675" s="7"/>
      <c r="HPD675" s="7"/>
      <c r="HPE675" s="7"/>
      <c r="HPF675" s="7"/>
      <c r="HPG675" s="7"/>
      <c r="HPH675" s="7"/>
      <c r="HPI675" s="7"/>
      <c r="HPJ675" s="7"/>
      <c r="HPK675" s="7"/>
      <c r="HPL675" s="7"/>
      <c r="HPM675" s="7"/>
      <c r="HPN675" s="7"/>
      <c r="HPO675" s="7"/>
      <c r="HPP675" s="7"/>
      <c r="HPQ675" s="7"/>
      <c r="HPR675" s="7"/>
      <c r="HPS675" s="7"/>
      <c r="HPT675" s="7"/>
      <c r="HPU675" s="7"/>
      <c r="HPV675" s="7"/>
      <c r="HPW675" s="7"/>
      <c r="HPX675" s="7"/>
      <c r="HPY675" s="7"/>
      <c r="HPZ675" s="7"/>
      <c r="HQA675" s="7"/>
      <c r="HQB675" s="7"/>
      <c r="HQC675" s="7"/>
      <c r="HQD675" s="7"/>
      <c r="HQE675" s="7"/>
      <c r="HQF675" s="7"/>
      <c r="HQG675" s="7"/>
      <c r="HQH675" s="7"/>
      <c r="HQI675" s="7"/>
      <c r="HQJ675" s="7"/>
      <c r="HQK675" s="7"/>
      <c r="HQL675" s="7"/>
      <c r="HQM675" s="7"/>
      <c r="HQN675" s="7"/>
      <c r="HQO675" s="7"/>
      <c r="HQP675" s="7"/>
      <c r="HQQ675" s="7"/>
      <c r="HQR675" s="7"/>
      <c r="HQS675" s="7"/>
      <c r="HQT675" s="7"/>
      <c r="HQU675" s="7"/>
      <c r="HQV675" s="7"/>
      <c r="HQW675" s="7"/>
      <c r="HQX675" s="7"/>
      <c r="HQY675" s="7"/>
      <c r="HQZ675" s="7"/>
      <c r="HRA675" s="7"/>
      <c r="HRB675" s="7"/>
      <c r="HRC675" s="7"/>
      <c r="HRD675" s="7"/>
      <c r="HRE675" s="7"/>
      <c r="HRF675" s="7"/>
      <c r="HRG675" s="7"/>
      <c r="HRH675" s="7"/>
      <c r="HRI675" s="7"/>
      <c r="HRJ675" s="7"/>
      <c r="HRK675" s="7"/>
      <c r="HRL675" s="7"/>
      <c r="HRM675" s="7"/>
      <c r="HRN675" s="7"/>
      <c r="HRO675" s="7"/>
      <c r="HRP675" s="7"/>
      <c r="HRQ675" s="7"/>
      <c r="HRR675" s="7"/>
      <c r="HRS675" s="7"/>
      <c r="HRT675" s="7"/>
      <c r="HRU675" s="7"/>
      <c r="HRV675" s="7"/>
      <c r="HRW675" s="7"/>
      <c r="HRX675" s="7"/>
      <c r="HRY675" s="7"/>
      <c r="HRZ675" s="7"/>
      <c r="HSA675" s="7"/>
      <c r="HSB675" s="7"/>
      <c r="HSC675" s="7"/>
      <c r="HSD675" s="7"/>
      <c r="HSE675" s="7"/>
      <c r="HSF675" s="7"/>
      <c r="HSG675" s="7"/>
      <c r="HSH675" s="7"/>
      <c r="HSI675" s="7"/>
      <c r="HSJ675" s="7"/>
      <c r="HSK675" s="7"/>
      <c r="HSL675" s="7"/>
      <c r="HSM675" s="7"/>
      <c r="HSN675" s="7"/>
      <c r="HSO675" s="7"/>
      <c r="HSP675" s="7"/>
      <c r="HSQ675" s="7"/>
      <c r="HSR675" s="7"/>
      <c r="HSS675" s="7"/>
      <c r="HST675" s="7"/>
      <c r="HSU675" s="7"/>
      <c r="HSV675" s="7"/>
      <c r="HSW675" s="7"/>
      <c r="HSX675" s="7"/>
      <c r="HSY675" s="7"/>
      <c r="HSZ675" s="7"/>
      <c r="HTA675" s="7"/>
      <c r="HTB675" s="7"/>
      <c r="HTC675" s="7"/>
      <c r="HTD675" s="7"/>
      <c r="HTE675" s="7"/>
      <c r="HTF675" s="7"/>
      <c r="HTG675" s="7"/>
      <c r="HTH675" s="7"/>
      <c r="HTI675" s="7"/>
      <c r="HTJ675" s="7"/>
      <c r="HTK675" s="7"/>
      <c r="HTL675" s="7"/>
      <c r="HTM675" s="7"/>
      <c r="HTN675" s="7"/>
      <c r="HTO675" s="7"/>
      <c r="HTP675" s="7"/>
      <c r="HTQ675" s="7"/>
      <c r="HTR675" s="7"/>
      <c r="HTS675" s="7"/>
      <c r="HTT675" s="7"/>
      <c r="HTU675" s="7"/>
      <c r="HTV675" s="7"/>
      <c r="HTW675" s="7"/>
      <c r="HTX675" s="7"/>
      <c r="HTY675" s="7"/>
      <c r="HTZ675" s="7"/>
      <c r="HUA675" s="7"/>
      <c r="HUB675" s="7"/>
      <c r="HUC675" s="7"/>
      <c r="HUD675" s="7"/>
      <c r="HUE675" s="7"/>
      <c r="HUF675" s="7"/>
      <c r="HUG675" s="7"/>
      <c r="HUH675" s="7"/>
      <c r="HUI675" s="7"/>
      <c r="HUJ675" s="7"/>
      <c r="HUK675" s="7"/>
      <c r="HUL675" s="7"/>
      <c r="HUM675" s="7"/>
      <c r="HUN675" s="7"/>
      <c r="HUO675" s="7"/>
      <c r="HUP675" s="7"/>
      <c r="HUQ675" s="7"/>
      <c r="HUR675" s="7"/>
      <c r="HUS675" s="7"/>
      <c r="HUT675" s="7"/>
      <c r="HUU675" s="7"/>
      <c r="HUV675" s="7"/>
      <c r="HUW675" s="7"/>
      <c r="HUX675" s="7"/>
      <c r="HUY675" s="7"/>
      <c r="HUZ675" s="7"/>
      <c r="HVA675" s="7"/>
      <c r="HVB675" s="7"/>
      <c r="HVC675" s="7"/>
      <c r="HVD675" s="7"/>
      <c r="HVE675" s="7"/>
      <c r="HVF675" s="7"/>
      <c r="HVG675" s="7"/>
      <c r="HVH675" s="7"/>
      <c r="HVI675" s="7"/>
      <c r="HVJ675" s="7"/>
      <c r="HVK675" s="7"/>
      <c r="HVL675" s="7"/>
      <c r="HVM675" s="7"/>
      <c r="HVN675" s="7"/>
      <c r="HVO675" s="7"/>
      <c r="HVP675" s="7"/>
      <c r="HVQ675" s="7"/>
      <c r="HVR675" s="7"/>
      <c r="HVS675" s="7"/>
      <c r="HVT675" s="7"/>
      <c r="HVU675" s="7"/>
      <c r="HVV675" s="7"/>
      <c r="HVW675" s="7"/>
      <c r="HVX675" s="7"/>
      <c r="HVY675" s="7"/>
      <c r="HVZ675" s="7"/>
      <c r="HWA675" s="7"/>
      <c r="HWB675" s="7"/>
      <c r="HWC675" s="7"/>
      <c r="HWD675" s="7"/>
      <c r="HWE675" s="7"/>
      <c r="HWF675" s="7"/>
      <c r="HWG675" s="7"/>
      <c r="HWH675" s="7"/>
      <c r="HWI675" s="7"/>
      <c r="HWJ675" s="7"/>
      <c r="HWK675" s="7"/>
      <c r="HWL675" s="7"/>
      <c r="HWM675" s="7"/>
      <c r="HWN675" s="7"/>
      <c r="HWO675" s="7"/>
      <c r="HWP675" s="7"/>
      <c r="HWQ675" s="7"/>
      <c r="HWR675" s="7"/>
      <c r="HWS675" s="7"/>
      <c r="HWT675" s="7"/>
      <c r="HWU675" s="7"/>
      <c r="HWV675" s="7"/>
      <c r="HWW675" s="7"/>
      <c r="HWX675" s="7"/>
      <c r="HWY675" s="7"/>
      <c r="HWZ675" s="7"/>
      <c r="HXA675" s="7"/>
      <c r="HXB675" s="7"/>
      <c r="HXC675" s="7"/>
      <c r="HXD675" s="7"/>
      <c r="HXE675" s="7"/>
      <c r="HXF675" s="7"/>
      <c r="HXG675" s="7"/>
      <c r="HXH675" s="7"/>
      <c r="HXI675" s="7"/>
      <c r="HXJ675" s="7"/>
      <c r="HXK675" s="7"/>
      <c r="HXL675" s="7"/>
      <c r="HXM675" s="7"/>
      <c r="HXN675" s="7"/>
      <c r="HXO675" s="7"/>
      <c r="HXP675" s="7"/>
      <c r="HXQ675" s="7"/>
      <c r="HXR675" s="7"/>
      <c r="HXS675" s="7"/>
      <c r="HXT675" s="7"/>
      <c r="HXU675" s="7"/>
      <c r="HXV675" s="7"/>
      <c r="HXW675" s="7"/>
      <c r="HXX675" s="7"/>
      <c r="HXY675" s="7"/>
      <c r="HXZ675" s="7"/>
      <c r="HYA675" s="7"/>
      <c r="HYB675" s="7"/>
      <c r="HYC675" s="7"/>
      <c r="HYD675" s="7"/>
      <c r="HYE675" s="7"/>
      <c r="HYF675" s="7"/>
      <c r="HYG675" s="7"/>
      <c r="HYH675" s="7"/>
      <c r="HYI675" s="7"/>
      <c r="HYJ675" s="7"/>
      <c r="HYK675" s="7"/>
      <c r="HYL675" s="7"/>
      <c r="HYM675" s="7"/>
      <c r="HYN675" s="7"/>
      <c r="HYO675" s="7"/>
      <c r="HYP675" s="7"/>
      <c r="HYQ675" s="7"/>
      <c r="HYR675" s="7"/>
      <c r="HYS675" s="7"/>
      <c r="HYT675" s="7"/>
      <c r="HYU675" s="7"/>
      <c r="HYV675" s="7"/>
      <c r="HYW675" s="7"/>
      <c r="HYX675" s="7"/>
      <c r="HYY675" s="7"/>
      <c r="HYZ675" s="7"/>
      <c r="HZA675" s="7"/>
      <c r="HZB675" s="7"/>
      <c r="HZC675" s="7"/>
      <c r="HZD675" s="7"/>
      <c r="HZE675" s="7"/>
      <c r="HZF675" s="7"/>
      <c r="HZG675" s="7"/>
      <c r="HZH675" s="7"/>
      <c r="HZI675" s="7"/>
      <c r="HZJ675" s="7"/>
      <c r="HZK675" s="7"/>
      <c r="HZL675" s="7"/>
      <c r="HZM675" s="7"/>
      <c r="HZN675" s="7"/>
      <c r="HZO675" s="7"/>
      <c r="HZP675" s="7"/>
      <c r="HZQ675" s="7"/>
      <c r="HZR675" s="7"/>
      <c r="HZS675" s="7"/>
      <c r="HZT675" s="7"/>
      <c r="HZU675" s="7"/>
      <c r="HZV675" s="7"/>
      <c r="HZW675" s="7"/>
      <c r="HZX675" s="7"/>
      <c r="HZY675" s="7"/>
      <c r="HZZ675" s="7"/>
      <c r="IAA675" s="7"/>
      <c r="IAB675" s="7"/>
      <c r="IAC675" s="7"/>
      <c r="IAD675" s="7"/>
      <c r="IAE675" s="7"/>
      <c r="IAF675" s="7"/>
      <c r="IAG675" s="7"/>
      <c r="IAH675" s="7"/>
      <c r="IAI675" s="7"/>
      <c r="IAJ675" s="7"/>
      <c r="IAK675" s="7"/>
      <c r="IAL675" s="7"/>
      <c r="IAM675" s="7"/>
      <c r="IAN675" s="7"/>
      <c r="IAO675" s="7"/>
      <c r="IAP675" s="7"/>
      <c r="IAQ675" s="7"/>
      <c r="IAR675" s="7"/>
      <c r="IAS675" s="7"/>
      <c r="IAT675" s="7"/>
      <c r="IAU675" s="7"/>
      <c r="IAV675" s="7"/>
      <c r="IAW675" s="7"/>
      <c r="IAX675" s="7"/>
      <c r="IAY675" s="7"/>
      <c r="IAZ675" s="7"/>
      <c r="IBA675" s="7"/>
      <c r="IBB675" s="7"/>
      <c r="IBC675" s="7"/>
      <c r="IBD675" s="7"/>
      <c r="IBE675" s="7"/>
      <c r="IBF675" s="7"/>
      <c r="IBG675" s="7"/>
      <c r="IBH675" s="7"/>
      <c r="IBI675" s="7"/>
      <c r="IBJ675" s="7"/>
      <c r="IBK675" s="7"/>
      <c r="IBL675" s="7"/>
      <c r="IBM675" s="7"/>
      <c r="IBN675" s="7"/>
      <c r="IBO675" s="7"/>
      <c r="IBP675" s="7"/>
      <c r="IBQ675" s="7"/>
      <c r="IBR675" s="7"/>
      <c r="IBS675" s="7"/>
      <c r="IBT675" s="7"/>
      <c r="IBU675" s="7"/>
      <c r="IBV675" s="7"/>
      <c r="IBW675" s="7"/>
      <c r="IBX675" s="7"/>
      <c r="IBY675" s="7"/>
      <c r="IBZ675" s="7"/>
      <c r="ICA675" s="7"/>
      <c r="ICB675" s="7"/>
      <c r="ICC675" s="7"/>
      <c r="ICD675" s="7"/>
      <c r="ICE675" s="7"/>
      <c r="ICF675" s="7"/>
      <c r="ICG675" s="7"/>
      <c r="ICH675" s="7"/>
      <c r="ICI675" s="7"/>
      <c r="ICJ675" s="7"/>
      <c r="ICK675" s="7"/>
      <c r="ICL675" s="7"/>
      <c r="ICM675" s="7"/>
      <c r="ICN675" s="7"/>
      <c r="ICO675" s="7"/>
      <c r="ICP675" s="7"/>
      <c r="ICQ675" s="7"/>
      <c r="ICR675" s="7"/>
      <c r="ICS675" s="7"/>
      <c r="ICT675" s="7"/>
      <c r="ICU675" s="7"/>
      <c r="ICV675" s="7"/>
      <c r="ICW675" s="7"/>
      <c r="ICX675" s="7"/>
      <c r="ICY675" s="7"/>
      <c r="ICZ675" s="7"/>
      <c r="IDA675" s="7"/>
      <c r="IDB675" s="7"/>
      <c r="IDC675" s="7"/>
      <c r="IDD675" s="7"/>
      <c r="IDE675" s="7"/>
      <c r="IDF675" s="7"/>
      <c r="IDG675" s="7"/>
      <c r="IDH675" s="7"/>
      <c r="IDI675" s="7"/>
      <c r="IDJ675" s="7"/>
      <c r="IDK675" s="7"/>
      <c r="IDL675" s="7"/>
      <c r="IDM675" s="7"/>
      <c r="IDN675" s="7"/>
      <c r="IDO675" s="7"/>
      <c r="IDP675" s="7"/>
      <c r="IDQ675" s="7"/>
      <c r="IDR675" s="7"/>
      <c r="IDS675" s="7"/>
      <c r="IDT675" s="7"/>
      <c r="IDU675" s="7"/>
      <c r="IDV675" s="7"/>
      <c r="IDW675" s="7"/>
      <c r="IDX675" s="7"/>
      <c r="IDY675" s="7"/>
      <c r="IDZ675" s="7"/>
      <c r="IEA675" s="7"/>
      <c r="IEB675" s="7"/>
      <c r="IEC675" s="7"/>
      <c r="IED675" s="7"/>
      <c r="IEE675" s="7"/>
      <c r="IEF675" s="7"/>
      <c r="IEG675" s="7"/>
      <c r="IEH675" s="7"/>
      <c r="IEI675" s="7"/>
      <c r="IEJ675" s="7"/>
      <c r="IEK675" s="7"/>
      <c r="IEL675" s="7"/>
      <c r="IEM675" s="7"/>
      <c r="IEN675" s="7"/>
      <c r="IEO675" s="7"/>
      <c r="IEP675" s="7"/>
      <c r="IEQ675" s="7"/>
      <c r="IER675" s="7"/>
      <c r="IES675" s="7"/>
      <c r="IET675" s="7"/>
      <c r="IEU675" s="7"/>
      <c r="IEV675" s="7"/>
      <c r="IEW675" s="7"/>
      <c r="IEX675" s="7"/>
      <c r="IEY675" s="7"/>
      <c r="IEZ675" s="7"/>
      <c r="IFA675" s="7"/>
      <c r="IFB675" s="7"/>
      <c r="IFC675" s="7"/>
      <c r="IFD675" s="7"/>
      <c r="IFE675" s="7"/>
      <c r="IFF675" s="7"/>
      <c r="IFG675" s="7"/>
      <c r="IFH675" s="7"/>
      <c r="IFI675" s="7"/>
      <c r="IFJ675" s="7"/>
      <c r="IFK675" s="7"/>
      <c r="IFL675" s="7"/>
      <c r="IFM675" s="7"/>
      <c r="IFN675" s="7"/>
      <c r="IFO675" s="7"/>
      <c r="IFP675" s="7"/>
      <c r="IFQ675" s="7"/>
      <c r="IFR675" s="7"/>
      <c r="IFS675" s="7"/>
      <c r="IFT675" s="7"/>
      <c r="IFU675" s="7"/>
      <c r="IFV675" s="7"/>
      <c r="IFW675" s="7"/>
      <c r="IFX675" s="7"/>
      <c r="IFY675" s="7"/>
      <c r="IFZ675" s="7"/>
      <c r="IGA675" s="7"/>
      <c r="IGB675" s="7"/>
      <c r="IGC675" s="7"/>
      <c r="IGD675" s="7"/>
      <c r="IGE675" s="7"/>
      <c r="IGF675" s="7"/>
      <c r="IGG675" s="7"/>
      <c r="IGH675" s="7"/>
      <c r="IGI675" s="7"/>
      <c r="IGJ675" s="7"/>
      <c r="IGK675" s="7"/>
      <c r="IGL675" s="7"/>
      <c r="IGM675" s="7"/>
      <c r="IGN675" s="7"/>
      <c r="IGO675" s="7"/>
      <c r="IGP675" s="7"/>
      <c r="IGQ675" s="7"/>
      <c r="IGR675" s="7"/>
      <c r="IGS675" s="7"/>
      <c r="IGT675" s="7"/>
      <c r="IGU675" s="7"/>
      <c r="IGV675" s="7"/>
      <c r="IGW675" s="7"/>
      <c r="IGX675" s="7"/>
      <c r="IGY675" s="7"/>
      <c r="IGZ675" s="7"/>
      <c r="IHA675" s="7"/>
      <c r="IHB675" s="7"/>
      <c r="IHC675" s="7"/>
      <c r="IHD675" s="7"/>
      <c r="IHE675" s="7"/>
      <c r="IHF675" s="7"/>
      <c r="IHG675" s="7"/>
      <c r="IHH675" s="7"/>
      <c r="IHI675" s="7"/>
      <c r="IHJ675" s="7"/>
      <c r="IHK675" s="7"/>
      <c r="IHL675" s="7"/>
      <c r="IHM675" s="7"/>
      <c r="IHN675" s="7"/>
      <c r="IHO675" s="7"/>
      <c r="IHP675" s="7"/>
      <c r="IHQ675" s="7"/>
      <c r="IHR675" s="7"/>
      <c r="IHS675" s="7"/>
      <c r="IHT675" s="7"/>
      <c r="IHU675" s="7"/>
      <c r="IHV675" s="7"/>
      <c r="IHW675" s="7"/>
      <c r="IHX675" s="7"/>
      <c r="IHY675" s="7"/>
      <c r="IHZ675" s="7"/>
      <c r="IIA675" s="7"/>
      <c r="IIB675" s="7"/>
      <c r="IIC675" s="7"/>
      <c r="IID675" s="7"/>
      <c r="IIE675" s="7"/>
      <c r="IIF675" s="7"/>
      <c r="IIG675" s="7"/>
      <c r="IIH675" s="7"/>
      <c r="III675" s="7"/>
      <c r="IIJ675" s="7"/>
      <c r="IIK675" s="7"/>
      <c r="IIL675" s="7"/>
      <c r="IIM675" s="7"/>
      <c r="IIN675" s="7"/>
      <c r="IIO675" s="7"/>
      <c r="IIP675" s="7"/>
      <c r="IIQ675" s="7"/>
      <c r="IIR675" s="7"/>
      <c r="IIS675" s="7"/>
      <c r="IIT675" s="7"/>
      <c r="IIU675" s="7"/>
      <c r="IIV675" s="7"/>
      <c r="IIW675" s="7"/>
      <c r="IIX675" s="7"/>
      <c r="IIY675" s="7"/>
      <c r="IIZ675" s="7"/>
      <c r="IJA675" s="7"/>
      <c r="IJB675" s="7"/>
      <c r="IJC675" s="7"/>
      <c r="IJD675" s="7"/>
      <c r="IJE675" s="7"/>
      <c r="IJF675" s="7"/>
      <c r="IJG675" s="7"/>
      <c r="IJH675" s="7"/>
      <c r="IJI675" s="7"/>
      <c r="IJJ675" s="7"/>
      <c r="IJK675" s="7"/>
      <c r="IJL675" s="7"/>
      <c r="IJM675" s="7"/>
      <c r="IJN675" s="7"/>
      <c r="IJO675" s="7"/>
      <c r="IJP675" s="7"/>
      <c r="IJQ675" s="7"/>
      <c r="IJR675" s="7"/>
      <c r="IJS675" s="7"/>
      <c r="IJT675" s="7"/>
      <c r="IJU675" s="7"/>
      <c r="IJV675" s="7"/>
      <c r="IJW675" s="7"/>
      <c r="IJX675" s="7"/>
      <c r="IJY675" s="7"/>
      <c r="IJZ675" s="7"/>
      <c r="IKA675" s="7"/>
      <c r="IKB675" s="7"/>
      <c r="IKC675" s="7"/>
      <c r="IKD675" s="7"/>
      <c r="IKE675" s="7"/>
      <c r="IKF675" s="7"/>
      <c r="IKG675" s="7"/>
      <c r="IKH675" s="7"/>
      <c r="IKI675" s="7"/>
      <c r="IKJ675" s="7"/>
      <c r="IKK675" s="7"/>
      <c r="IKL675" s="7"/>
      <c r="IKM675" s="7"/>
      <c r="IKN675" s="7"/>
      <c r="IKO675" s="7"/>
      <c r="IKP675" s="7"/>
      <c r="IKQ675" s="7"/>
      <c r="IKR675" s="7"/>
      <c r="IKS675" s="7"/>
      <c r="IKT675" s="7"/>
      <c r="IKU675" s="7"/>
      <c r="IKV675" s="7"/>
      <c r="IKW675" s="7"/>
      <c r="IKX675" s="7"/>
      <c r="IKY675" s="7"/>
      <c r="IKZ675" s="7"/>
      <c r="ILA675" s="7"/>
      <c r="ILB675" s="7"/>
      <c r="ILC675" s="7"/>
      <c r="ILD675" s="7"/>
      <c r="ILE675" s="7"/>
      <c r="ILF675" s="7"/>
      <c r="ILG675" s="7"/>
      <c r="ILH675" s="7"/>
      <c r="ILI675" s="7"/>
      <c r="ILJ675" s="7"/>
      <c r="ILK675" s="7"/>
      <c r="ILL675" s="7"/>
      <c r="ILM675" s="7"/>
      <c r="ILN675" s="7"/>
      <c r="ILO675" s="7"/>
      <c r="ILP675" s="7"/>
      <c r="ILQ675" s="7"/>
      <c r="ILR675" s="7"/>
      <c r="ILS675" s="7"/>
      <c r="ILT675" s="7"/>
      <c r="ILU675" s="7"/>
      <c r="ILV675" s="7"/>
      <c r="ILW675" s="7"/>
      <c r="ILX675" s="7"/>
      <c r="ILY675" s="7"/>
      <c r="ILZ675" s="7"/>
      <c r="IMA675" s="7"/>
      <c r="IMB675" s="7"/>
      <c r="IMC675" s="7"/>
      <c r="IMD675" s="7"/>
      <c r="IME675" s="7"/>
      <c r="IMF675" s="7"/>
      <c r="IMG675" s="7"/>
      <c r="IMH675" s="7"/>
      <c r="IMI675" s="7"/>
      <c r="IMJ675" s="7"/>
      <c r="IMK675" s="7"/>
      <c r="IML675" s="7"/>
      <c r="IMM675" s="7"/>
      <c r="IMN675" s="7"/>
      <c r="IMO675" s="7"/>
      <c r="IMP675" s="7"/>
      <c r="IMQ675" s="7"/>
      <c r="IMR675" s="7"/>
      <c r="IMS675" s="7"/>
      <c r="IMT675" s="7"/>
      <c r="IMU675" s="7"/>
      <c r="IMV675" s="7"/>
      <c r="IMW675" s="7"/>
      <c r="IMX675" s="7"/>
      <c r="IMY675" s="7"/>
      <c r="IMZ675" s="7"/>
      <c r="INA675" s="7"/>
      <c r="INB675" s="7"/>
      <c r="INC675" s="7"/>
      <c r="IND675" s="7"/>
      <c r="INE675" s="7"/>
      <c r="INF675" s="7"/>
      <c r="ING675" s="7"/>
      <c r="INH675" s="7"/>
      <c r="INI675" s="7"/>
      <c r="INJ675" s="7"/>
      <c r="INK675" s="7"/>
      <c r="INL675" s="7"/>
      <c r="INM675" s="7"/>
      <c r="INN675" s="7"/>
      <c r="INO675" s="7"/>
      <c r="INP675" s="7"/>
      <c r="INQ675" s="7"/>
      <c r="INR675" s="7"/>
      <c r="INS675" s="7"/>
      <c r="INT675" s="7"/>
      <c r="INU675" s="7"/>
      <c r="INV675" s="7"/>
      <c r="INW675" s="7"/>
      <c r="INX675" s="7"/>
      <c r="INY675" s="7"/>
      <c r="INZ675" s="7"/>
      <c r="IOA675" s="7"/>
      <c r="IOB675" s="7"/>
      <c r="IOC675" s="7"/>
      <c r="IOD675" s="7"/>
      <c r="IOE675" s="7"/>
      <c r="IOF675" s="7"/>
      <c r="IOG675" s="7"/>
      <c r="IOH675" s="7"/>
      <c r="IOI675" s="7"/>
      <c r="IOJ675" s="7"/>
      <c r="IOK675" s="7"/>
      <c r="IOL675" s="7"/>
      <c r="IOM675" s="7"/>
      <c r="ION675" s="7"/>
      <c r="IOO675" s="7"/>
      <c r="IOP675" s="7"/>
      <c r="IOQ675" s="7"/>
      <c r="IOR675" s="7"/>
      <c r="IOS675" s="7"/>
      <c r="IOT675" s="7"/>
      <c r="IOU675" s="7"/>
      <c r="IOV675" s="7"/>
      <c r="IOW675" s="7"/>
      <c r="IOX675" s="7"/>
      <c r="IOY675" s="7"/>
      <c r="IOZ675" s="7"/>
      <c r="IPA675" s="7"/>
      <c r="IPB675" s="7"/>
      <c r="IPC675" s="7"/>
      <c r="IPD675" s="7"/>
      <c r="IPE675" s="7"/>
      <c r="IPF675" s="7"/>
      <c r="IPG675" s="7"/>
      <c r="IPH675" s="7"/>
      <c r="IPI675" s="7"/>
      <c r="IPJ675" s="7"/>
      <c r="IPK675" s="7"/>
      <c r="IPL675" s="7"/>
      <c r="IPM675" s="7"/>
      <c r="IPN675" s="7"/>
      <c r="IPO675" s="7"/>
      <c r="IPP675" s="7"/>
      <c r="IPQ675" s="7"/>
      <c r="IPR675" s="7"/>
      <c r="IPS675" s="7"/>
      <c r="IPT675" s="7"/>
      <c r="IPU675" s="7"/>
      <c r="IPV675" s="7"/>
      <c r="IPW675" s="7"/>
      <c r="IPX675" s="7"/>
      <c r="IPY675" s="7"/>
      <c r="IPZ675" s="7"/>
      <c r="IQA675" s="7"/>
      <c r="IQB675" s="7"/>
      <c r="IQC675" s="7"/>
      <c r="IQD675" s="7"/>
      <c r="IQE675" s="7"/>
      <c r="IQF675" s="7"/>
      <c r="IQG675" s="7"/>
      <c r="IQH675" s="7"/>
      <c r="IQI675" s="7"/>
      <c r="IQJ675" s="7"/>
      <c r="IQK675" s="7"/>
      <c r="IQL675" s="7"/>
      <c r="IQM675" s="7"/>
      <c r="IQN675" s="7"/>
      <c r="IQO675" s="7"/>
      <c r="IQP675" s="7"/>
      <c r="IQQ675" s="7"/>
      <c r="IQR675" s="7"/>
      <c r="IQS675" s="7"/>
      <c r="IQT675" s="7"/>
      <c r="IQU675" s="7"/>
      <c r="IQV675" s="7"/>
      <c r="IQW675" s="7"/>
      <c r="IQX675" s="7"/>
      <c r="IQY675" s="7"/>
      <c r="IQZ675" s="7"/>
      <c r="IRA675" s="7"/>
      <c r="IRB675" s="7"/>
      <c r="IRC675" s="7"/>
      <c r="IRD675" s="7"/>
      <c r="IRE675" s="7"/>
      <c r="IRF675" s="7"/>
      <c r="IRG675" s="7"/>
      <c r="IRH675" s="7"/>
      <c r="IRI675" s="7"/>
      <c r="IRJ675" s="7"/>
      <c r="IRK675" s="7"/>
      <c r="IRL675" s="7"/>
      <c r="IRM675" s="7"/>
      <c r="IRN675" s="7"/>
      <c r="IRO675" s="7"/>
      <c r="IRP675" s="7"/>
      <c r="IRQ675" s="7"/>
      <c r="IRR675" s="7"/>
      <c r="IRS675" s="7"/>
      <c r="IRT675" s="7"/>
      <c r="IRU675" s="7"/>
      <c r="IRV675" s="7"/>
      <c r="IRW675" s="7"/>
      <c r="IRX675" s="7"/>
      <c r="IRY675" s="7"/>
      <c r="IRZ675" s="7"/>
      <c r="ISA675" s="7"/>
      <c r="ISB675" s="7"/>
      <c r="ISC675" s="7"/>
      <c r="ISD675" s="7"/>
      <c r="ISE675" s="7"/>
      <c r="ISF675" s="7"/>
      <c r="ISG675" s="7"/>
      <c r="ISH675" s="7"/>
      <c r="ISI675" s="7"/>
      <c r="ISJ675" s="7"/>
      <c r="ISK675" s="7"/>
      <c r="ISL675" s="7"/>
      <c r="ISM675" s="7"/>
      <c r="ISN675" s="7"/>
      <c r="ISO675" s="7"/>
      <c r="ISP675" s="7"/>
      <c r="ISQ675" s="7"/>
      <c r="ISR675" s="7"/>
      <c r="ISS675" s="7"/>
      <c r="IST675" s="7"/>
      <c r="ISU675" s="7"/>
      <c r="ISV675" s="7"/>
      <c r="ISW675" s="7"/>
      <c r="ISX675" s="7"/>
      <c r="ISY675" s="7"/>
      <c r="ISZ675" s="7"/>
      <c r="ITA675" s="7"/>
      <c r="ITB675" s="7"/>
      <c r="ITC675" s="7"/>
      <c r="ITD675" s="7"/>
      <c r="ITE675" s="7"/>
      <c r="ITF675" s="7"/>
      <c r="ITG675" s="7"/>
      <c r="ITH675" s="7"/>
      <c r="ITI675" s="7"/>
      <c r="ITJ675" s="7"/>
      <c r="ITK675" s="7"/>
      <c r="ITL675" s="7"/>
      <c r="ITM675" s="7"/>
      <c r="ITN675" s="7"/>
      <c r="ITO675" s="7"/>
      <c r="ITP675" s="7"/>
      <c r="ITQ675" s="7"/>
      <c r="ITR675" s="7"/>
      <c r="ITS675" s="7"/>
      <c r="ITT675" s="7"/>
      <c r="ITU675" s="7"/>
      <c r="ITV675" s="7"/>
      <c r="ITW675" s="7"/>
      <c r="ITX675" s="7"/>
      <c r="ITY675" s="7"/>
      <c r="ITZ675" s="7"/>
      <c r="IUA675" s="7"/>
      <c r="IUB675" s="7"/>
      <c r="IUC675" s="7"/>
      <c r="IUD675" s="7"/>
      <c r="IUE675" s="7"/>
      <c r="IUF675" s="7"/>
      <c r="IUG675" s="7"/>
      <c r="IUH675" s="7"/>
      <c r="IUI675" s="7"/>
      <c r="IUJ675" s="7"/>
      <c r="IUK675" s="7"/>
      <c r="IUL675" s="7"/>
      <c r="IUM675" s="7"/>
      <c r="IUN675" s="7"/>
      <c r="IUO675" s="7"/>
      <c r="IUP675" s="7"/>
      <c r="IUQ675" s="7"/>
      <c r="IUR675" s="7"/>
      <c r="IUS675" s="7"/>
      <c r="IUT675" s="7"/>
      <c r="IUU675" s="7"/>
      <c r="IUV675" s="7"/>
      <c r="IUW675" s="7"/>
      <c r="IUX675" s="7"/>
      <c r="IUY675" s="7"/>
      <c r="IUZ675" s="7"/>
      <c r="IVA675" s="7"/>
      <c r="IVB675" s="7"/>
      <c r="IVC675" s="7"/>
      <c r="IVD675" s="7"/>
      <c r="IVE675" s="7"/>
      <c r="IVF675" s="7"/>
      <c r="IVG675" s="7"/>
      <c r="IVH675" s="7"/>
      <c r="IVI675" s="7"/>
      <c r="IVJ675" s="7"/>
      <c r="IVK675" s="7"/>
      <c r="IVL675" s="7"/>
      <c r="IVM675" s="7"/>
      <c r="IVN675" s="7"/>
      <c r="IVO675" s="7"/>
      <c r="IVP675" s="7"/>
      <c r="IVQ675" s="7"/>
      <c r="IVR675" s="7"/>
      <c r="IVS675" s="7"/>
      <c r="IVT675" s="7"/>
      <c r="IVU675" s="7"/>
      <c r="IVV675" s="7"/>
      <c r="IVW675" s="7"/>
      <c r="IVX675" s="7"/>
      <c r="IVY675" s="7"/>
      <c r="IVZ675" s="7"/>
      <c r="IWA675" s="7"/>
      <c r="IWB675" s="7"/>
      <c r="IWC675" s="7"/>
      <c r="IWD675" s="7"/>
      <c r="IWE675" s="7"/>
      <c r="IWF675" s="7"/>
      <c r="IWG675" s="7"/>
      <c r="IWH675" s="7"/>
      <c r="IWI675" s="7"/>
      <c r="IWJ675" s="7"/>
      <c r="IWK675" s="7"/>
      <c r="IWL675" s="7"/>
      <c r="IWM675" s="7"/>
      <c r="IWN675" s="7"/>
      <c r="IWO675" s="7"/>
      <c r="IWP675" s="7"/>
      <c r="IWQ675" s="7"/>
      <c r="IWR675" s="7"/>
      <c r="IWS675" s="7"/>
      <c r="IWT675" s="7"/>
      <c r="IWU675" s="7"/>
      <c r="IWV675" s="7"/>
      <c r="IWW675" s="7"/>
      <c r="IWX675" s="7"/>
      <c r="IWY675" s="7"/>
      <c r="IWZ675" s="7"/>
      <c r="IXA675" s="7"/>
      <c r="IXB675" s="7"/>
      <c r="IXC675" s="7"/>
      <c r="IXD675" s="7"/>
      <c r="IXE675" s="7"/>
      <c r="IXF675" s="7"/>
      <c r="IXG675" s="7"/>
      <c r="IXH675" s="7"/>
      <c r="IXI675" s="7"/>
      <c r="IXJ675" s="7"/>
      <c r="IXK675" s="7"/>
      <c r="IXL675" s="7"/>
      <c r="IXM675" s="7"/>
      <c r="IXN675" s="7"/>
      <c r="IXO675" s="7"/>
      <c r="IXP675" s="7"/>
      <c r="IXQ675" s="7"/>
      <c r="IXR675" s="7"/>
      <c r="IXS675" s="7"/>
      <c r="IXT675" s="7"/>
      <c r="IXU675" s="7"/>
      <c r="IXV675" s="7"/>
      <c r="IXW675" s="7"/>
      <c r="IXX675" s="7"/>
      <c r="IXY675" s="7"/>
      <c r="IXZ675" s="7"/>
      <c r="IYA675" s="7"/>
      <c r="IYB675" s="7"/>
      <c r="IYC675" s="7"/>
      <c r="IYD675" s="7"/>
      <c r="IYE675" s="7"/>
      <c r="IYF675" s="7"/>
      <c r="IYG675" s="7"/>
      <c r="IYH675" s="7"/>
      <c r="IYI675" s="7"/>
      <c r="IYJ675" s="7"/>
      <c r="IYK675" s="7"/>
      <c r="IYL675" s="7"/>
      <c r="IYM675" s="7"/>
      <c r="IYN675" s="7"/>
      <c r="IYO675" s="7"/>
      <c r="IYP675" s="7"/>
      <c r="IYQ675" s="7"/>
      <c r="IYR675" s="7"/>
      <c r="IYS675" s="7"/>
      <c r="IYT675" s="7"/>
      <c r="IYU675" s="7"/>
      <c r="IYV675" s="7"/>
      <c r="IYW675" s="7"/>
      <c r="IYX675" s="7"/>
      <c r="IYY675" s="7"/>
      <c r="IYZ675" s="7"/>
      <c r="IZA675" s="7"/>
      <c r="IZB675" s="7"/>
      <c r="IZC675" s="7"/>
      <c r="IZD675" s="7"/>
      <c r="IZE675" s="7"/>
      <c r="IZF675" s="7"/>
      <c r="IZG675" s="7"/>
      <c r="IZH675" s="7"/>
      <c r="IZI675" s="7"/>
      <c r="IZJ675" s="7"/>
      <c r="IZK675" s="7"/>
      <c r="IZL675" s="7"/>
      <c r="IZM675" s="7"/>
      <c r="IZN675" s="7"/>
      <c r="IZO675" s="7"/>
      <c r="IZP675" s="7"/>
      <c r="IZQ675" s="7"/>
      <c r="IZR675" s="7"/>
      <c r="IZS675" s="7"/>
      <c r="IZT675" s="7"/>
      <c r="IZU675" s="7"/>
      <c r="IZV675" s="7"/>
      <c r="IZW675" s="7"/>
      <c r="IZX675" s="7"/>
      <c r="IZY675" s="7"/>
      <c r="IZZ675" s="7"/>
      <c r="JAA675" s="7"/>
      <c r="JAB675" s="7"/>
      <c r="JAC675" s="7"/>
      <c r="JAD675" s="7"/>
      <c r="JAE675" s="7"/>
      <c r="JAF675" s="7"/>
      <c r="JAG675" s="7"/>
      <c r="JAH675" s="7"/>
      <c r="JAI675" s="7"/>
      <c r="JAJ675" s="7"/>
      <c r="JAK675" s="7"/>
      <c r="JAL675" s="7"/>
      <c r="JAM675" s="7"/>
      <c r="JAN675" s="7"/>
      <c r="JAO675" s="7"/>
      <c r="JAP675" s="7"/>
      <c r="JAQ675" s="7"/>
      <c r="JAR675" s="7"/>
      <c r="JAS675" s="7"/>
      <c r="JAT675" s="7"/>
      <c r="JAU675" s="7"/>
      <c r="JAV675" s="7"/>
      <c r="JAW675" s="7"/>
      <c r="JAX675" s="7"/>
      <c r="JAY675" s="7"/>
      <c r="JAZ675" s="7"/>
      <c r="JBA675" s="7"/>
      <c r="JBB675" s="7"/>
      <c r="JBC675" s="7"/>
      <c r="JBD675" s="7"/>
      <c r="JBE675" s="7"/>
      <c r="JBF675" s="7"/>
      <c r="JBG675" s="7"/>
      <c r="JBH675" s="7"/>
      <c r="JBI675" s="7"/>
      <c r="JBJ675" s="7"/>
      <c r="JBK675" s="7"/>
      <c r="JBL675" s="7"/>
      <c r="JBM675" s="7"/>
      <c r="JBN675" s="7"/>
      <c r="JBO675" s="7"/>
      <c r="JBP675" s="7"/>
      <c r="JBQ675" s="7"/>
      <c r="JBR675" s="7"/>
      <c r="JBS675" s="7"/>
      <c r="JBT675" s="7"/>
      <c r="JBU675" s="7"/>
      <c r="JBV675" s="7"/>
      <c r="JBW675" s="7"/>
      <c r="JBX675" s="7"/>
      <c r="JBY675" s="7"/>
      <c r="JBZ675" s="7"/>
      <c r="JCA675" s="7"/>
      <c r="JCB675" s="7"/>
      <c r="JCC675" s="7"/>
      <c r="JCD675" s="7"/>
      <c r="JCE675" s="7"/>
      <c r="JCF675" s="7"/>
      <c r="JCG675" s="7"/>
      <c r="JCH675" s="7"/>
      <c r="JCI675" s="7"/>
      <c r="JCJ675" s="7"/>
      <c r="JCK675" s="7"/>
      <c r="JCL675" s="7"/>
      <c r="JCM675" s="7"/>
      <c r="JCN675" s="7"/>
      <c r="JCO675" s="7"/>
      <c r="JCP675" s="7"/>
      <c r="JCQ675" s="7"/>
      <c r="JCR675" s="7"/>
      <c r="JCS675" s="7"/>
      <c r="JCT675" s="7"/>
      <c r="JCU675" s="7"/>
      <c r="JCV675" s="7"/>
      <c r="JCW675" s="7"/>
      <c r="JCX675" s="7"/>
      <c r="JCY675" s="7"/>
      <c r="JCZ675" s="7"/>
      <c r="JDA675" s="7"/>
      <c r="JDB675" s="7"/>
      <c r="JDC675" s="7"/>
      <c r="JDD675" s="7"/>
      <c r="JDE675" s="7"/>
      <c r="JDF675" s="7"/>
      <c r="JDG675" s="7"/>
      <c r="JDH675" s="7"/>
      <c r="JDI675" s="7"/>
      <c r="JDJ675" s="7"/>
      <c r="JDK675" s="7"/>
      <c r="JDL675" s="7"/>
      <c r="JDM675" s="7"/>
      <c r="JDN675" s="7"/>
      <c r="JDO675" s="7"/>
      <c r="JDP675" s="7"/>
      <c r="JDQ675" s="7"/>
      <c r="JDR675" s="7"/>
      <c r="JDS675" s="7"/>
      <c r="JDT675" s="7"/>
      <c r="JDU675" s="7"/>
      <c r="JDV675" s="7"/>
      <c r="JDW675" s="7"/>
      <c r="JDX675" s="7"/>
      <c r="JDY675" s="7"/>
      <c r="JDZ675" s="7"/>
      <c r="JEA675" s="7"/>
      <c r="JEB675" s="7"/>
      <c r="JEC675" s="7"/>
      <c r="JED675" s="7"/>
      <c r="JEE675" s="7"/>
      <c r="JEF675" s="7"/>
      <c r="JEG675" s="7"/>
      <c r="JEH675" s="7"/>
      <c r="JEI675" s="7"/>
      <c r="JEJ675" s="7"/>
      <c r="JEK675" s="7"/>
      <c r="JEL675" s="7"/>
      <c r="JEM675" s="7"/>
      <c r="JEN675" s="7"/>
      <c r="JEO675" s="7"/>
      <c r="JEP675" s="7"/>
      <c r="JEQ675" s="7"/>
      <c r="JER675" s="7"/>
      <c r="JES675" s="7"/>
      <c r="JET675" s="7"/>
      <c r="JEU675" s="7"/>
      <c r="JEV675" s="7"/>
      <c r="JEW675" s="7"/>
      <c r="JEX675" s="7"/>
      <c r="JEY675" s="7"/>
      <c r="JEZ675" s="7"/>
      <c r="JFA675" s="7"/>
      <c r="JFB675" s="7"/>
      <c r="JFC675" s="7"/>
      <c r="JFD675" s="7"/>
      <c r="JFE675" s="7"/>
      <c r="JFF675" s="7"/>
      <c r="JFG675" s="7"/>
      <c r="JFH675" s="7"/>
      <c r="JFI675" s="7"/>
      <c r="JFJ675" s="7"/>
      <c r="JFK675" s="7"/>
      <c r="JFL675" s="7"/>
      <c r="JFM675" s="7"/>
      <c r="JFN675" s="7"/>
      <c r="JFO675" s="7"/>
      <c r="JFP675" s="7"/>
      <c r="JFQ675" s="7"/>
      <c r="JFR675" s="7"/>
      <c r="JFS675" s="7"/>
      <c r="JFT675" s="7"/>
      <c r="JFU675" s="7"/>
      <c r="JFV675" s="7"/>
      <c r="JFW675" s="7"/>
      <c r="JFX675" s="7"/>
      <c r="JFY675" s="7"/>
      <c r="JFZ675" s="7"/>
      <c r="JGA675" s="7"/>
      <c r="JGB675" s="7"/>
      <c r="JGC675" s="7"/>
      <c r="JGD675" s="7"/>
      <c r="JGE675" s="7"/>
      <c r="JGF675" s="7"/>
      <c r="JGG675" s="7"/>
      <c r="JGH675" s="7"/>
      <c r="JGI675" s="7"/>
      <c r="JGJ675" s="7"/>
      <c r="JGK675" s="7"/>
      <c r="JGL675" s="7"/>
      <c r="JGM675" s="7"/>
      <c r="JGN675" s="7"/>
      <c r="JGO675" s="7"/>
      <c r="JGP675" s="7"/>
      <c r="JGQ675" s="7"/>
      <c r="JGR675" s="7"/>
      <c r="JGS675" s="7"/>
      <c r="JGT675" s="7"/>
      <c r="JGU675" s="7"/>
      <c r="JGV675" s="7"/>
      <c r="JGW675" s="7"/>
      <c r="JGX675" s="7"/>
      <c r="JGY675" s="7"/>
      <c r="JGZ675" s="7"/>
      <c r="JHA675" s="7"/>
      <c r="JHB675" s="7"/>
      <c r="JHC675" s="7"/>
      <c r="JHD675" s="7"/>
      <c r="JHE675" s="7"/>
      <c r="JHF675" s="7"/>
      <c r="JHG675" s="7"/>
      <c r="JHH675" s="7"/>
      <c r="JHI675" s="7"/>
      <c r="JHJ675" s="7"/>
      <c r="JHK675" s="7"/>
      <c r="JHL675" s="7"/>
      <c r="JHM675" s="7"/>
      <c r="JHN675" s="7"/>
      <c r="JHO675" s="7"/>
      <c r="JHP675" s="7"/>
      <c r="JHQ675" s="7"/>
      <c r="JHR675" s="7"/>
      <c r="JHS675" s="7"/>
      <c r="JHT675" s="7"/>
      <c r="JHU675" s="7"/>
      <c r="JHV675" s="7"/>
      <c r="JHW675" s="7"/>
      <c r="JHX675" s="7"/>
      <c r="JHY675" s="7"/>
      <c r="JHZ675" s="7"/>
      <c r="JIA675" s="7"/>
      <c r="JIB675" s="7"/>
      <c r="JIC675" s="7"/>
      <c r="JID675" s="7"/>
      <c r="JIE675" s="7"/>
      <c r="JIF675" s="7"/>
      <c r="JIG675" s="7"/>
      <c r="JIH675" s="7"/>
      <c r="JII675" s="7"/>
      <c r="JIJ675" s="7"/>
      <c r="JIK675" s="7"/>
      <c r="JIL675" s="7"/>
      <c r="JIM675" s="7"/>
      <c r="JIN675" s="7"/>
      <c r="JIO675" s="7"/>
      <c r="JIP675" s="7"/>
      <c r="JIQ675" s="7"/>
      <c r="JIR675" s="7"/>
      <c r="JIS675" s="7"/>
      <c r="JIT675" s="7"/>
      <c r="JIU675" s="7"/>
      <c r="JIV675" s="7"/>
      <c r="JIW675" s="7"/>
      <c r="JIX675" s="7"/>
      <c r="JIY675" s="7"/>
      <c r="JIZ675" s="7"/>
      <c r="JJA675" s="7"/>
      <c r="JJB675" s="7"/>
      <c r="JJC675" s="7"/>
      <c r="JJD675" s="7"/>
      <c r="JJE675" s="7"/>
      <c r="JJF675" s="7"/>
      <c r="JJG675" s="7"/>
      <c r="JJH675" s="7"/>
      <c r="JJI675" s="7"/>
      <c r="JJJ675" s="7"/>
      <c r="JJK675" s="7"/>
      <c r="JJL675" s="7"/>
      <c r="JJM675" s="7"/>
      <c r="JJN675" s="7"/>
      <c r="JJO675" s="7"/>
      <c r="JJP675" s="7"/>
      <c r="JJQ675" s="7"/>
      <c r="JJR675" s="7"/>
      <c r="JJS675" s="7"/>
      <c r="JJT675" s="7"/>
      <c r="JJU675" s="7"/>
      <c r="JJV675" s="7"/>
      <c r="JJW675" s="7"/>
      <c r="JJX675" s="7"/>
      <c r="JJY675" s="7"/>
      <c r="JJZ675" s="7"/>
      <c r="JKA675" s="7"/>
      <c r="JKB675" s="7"/>
      <c r="JKC675" s="7"/>
      <c r="JKD675" s="7"/>
      <c r="JKE675" s="7"/>
      <c r="JKF675" s="7"/>
      <c r="JKG675" s="7"/>
      <c r="JKH675" s="7"/>
      <c r="JKI675" s="7"/>
      <c r="JKJ675" s="7"/>
      <c r="JKK675" s="7"/>
      <c r="JKL675" s="7"/>
      <c r="JKM675" s="7"/>
      <c r="JKN675" s="7"/>
      <c r="JKO675" s="7"/>
      <c r="JKP675" s="7"/>
      <c r="JKQ675" s="7"/>
      <c r="JKR675" s="7"/>
      <c r="JKS675" s="7"/>
      <c r="JKT675" s="7"/>
      <c r="JKU675" s="7"/>
      <c r="JKV675" s="7"/>
      <c r="JKW675" s="7"/>
      <c r="JKX675" s="7"/>
      <c r="JKY675" s="7"/>
      <c r="JKZ675" s="7"/>
      <c r="JLA675" s="7"/>
      <c r="JLB675" s="7"/>
      <c r="JLC675" s="7"/>
      <c r="JLD675" s="7"/>
      <c r="JLE675" s="7"/>
      <c r="JLF675" s="7"/>
      <c r="JLG675" s="7"/>
      <c r="JLH675" s="7"/>
      <c r="JLI675" s="7"/>
      <c r="JLJ675" s="7"/>
      <c r="JLK675" s="7"/>
      <c r="JLL675" s="7"/>
      <c r="JLM675" s="7"/>
      <c r="JLN675" s="7"/>
      <c r="JLO675" s="7"/>
      <c r="JLP675" s="7"/>
      <c r="JLQ675" s="7"/>
      <c r="JLR675" s="7"/>
      <c r="JLS675" s="7"/>
      <c r="JLT675" s="7"/>
      <c r="JLU675" s="7"/>
      <c r="JLV675" s="7"/>
      <c r="JLW675" s="7"/>
      <c r="JLX675" s="7"/>
      <c r="JLY675" s="7"/>
      <c r="JLZ675" s="7"/>
      <c r="JMA675" s="7"/>
      <c r="JMB675" s="7"/>
      <c r="JMC675" s="7"/>
      <c r="JMD675" s="7"/>
      <c r="JME675" s="7"/>
      <c r="JMF675" s="7"/>
      <c r="JMG675" s="7"/>
      <c r="JMH675" s="7"/>
      <c r="JMI675" s="7"/>
      <c r="JMJ675" s="7"/>
      <c r="JMK675" s="7"/>
      <c r="JML675" s="7"/>
      <c r="JMM675" s="7"/>
      <c r="JMN675" s="7"/>
      <c r="JMO675" s="7"/>
      <c r="JMP675" s="7"/>
      <c r="JMQ675" s="7"/>
      <c r="JMR675" s="7"/>
      <c r="JMS675" s="7"/>
      <c r="JMT675" s="7"/>
      <c r="JMU675" s="7"/>
      <c r="JMV675" s="7"/>
      <c r="JMW675" s="7"/>
      <c r="JMX675" s="7"/>
      <c r="JMY675" s="7"/>
      <c r="JMZ675" s="7"/>
      <c r="JNA675" s="7"/>
      <c r="JNB675" s="7"/>
      <c r="JNC675" s="7"/>
      <c r="JND675" s="7"/>
      <c r="JNE675" s="7"/>
      <c r="JNF675" s="7"/>
      <c r="JNG675" s="7"/>
      <c r="JNH675" s="7"/>
      <c r="JNI675" s="7"/>
      <c r="JNJ675" s="7"/>
      <c r="JNK675" s="7"/>
      <c r="JNL675" s="7"/>
      <c r="JNM675" s="7"/>
      <c r="JNN675" s="7"/>
      <c r="JNO675" s="7"/>
      <c r="JNP675" s="7"/>
      <c r="JNQ675" s="7"/>
      <c r="JNR675" s="7"/>
      <c r="JNS675" s="7"/>
      <c r="JNT675" s="7"/>
      <c r="JNU675" s="7"/>
      <c r="JNV675" s="7"/>
      <c r="JNW675" s="7"/>
      <c r="JNX675" s="7"/>
      <c r="JNY675" s="7"/>
      <c r="JNZ675" s="7"/>
      <c r="JOA675" s="7"/>
      <c r="JOB675" s="7"/>
      <c r="JOC675" s="7"/>
      <c r="JOD675" s="7"/>
      <c r="JOE675" s="7"/>
      <c r="JOF675" s="7"/>
      <c r="JOG675" s="7"/>
      <c r="JOH675" s="7"/>
      <c r="JOI675" s="7"/>
      <c r="JOJ675" s="7"/>
      <c r="JOK675" s="7"/>
      <c r="JOL675" s="7"/>
      <c r="JOM675" s="7"/>
      <c r="JON675" s="7"/>
      <c r="JOO675" s="7"/>
      <c r="JOP675" s="7"/>
      <c r="JOQ675" s="7"/>
      <c r="JOR675" s="7"/>
      <c r="JOS675" s="7"/>
      <c r="JOT675" s="7"/>
      <c r="JOU675" s="7"/>
      <c r="JOV675" s="7"/>
      <c r="JOW675" s="7"/>
      <c r="JOX675" s="7"/>
      <c r="JOY675" s="7"/>
      <c r="JOZ675" s="7"/>
      <c r="JPA675" s="7"/>
      <c r="JPB675" s="7"/>
      <c r="JPC675" s="7"/>
      <c r="JPD675" s="7"/>
      <c r="JPE675" s="7"/>
      <c r="JPF675" s="7"/>
      <c r="JPG675" s="7"/>
      <c r="JPH675" s="7"/>
      <c r="JPI675" s="7"/>
      <c r="JPJ675" s="7"/>
      <c r="JPK675" s="7"/>
      <c r="JPL675" s="7"/>
      <c r="JPM675" s="7"/>
      <c r="JPN675" s="7"/>
      <c r="JPO675" s="7"/>
      <c r="JPP675" s="7"/>
      <c r="JPQ675" s="7"/>
      <c r="JPR675" s="7"/>
      <c r="JPS675" s="7"/>
      <c r="JPT675" s="7"/>
      <c r="JPU675" s="7"/>
      <c r="JPV675" s="7"/>
      <c r="JPW675" s="7"/>
      <c r="JPX675" s="7"/>
      <c r="JPY675" s="7"/>
      <c r="JPZ675" s="7"/>
      <c r="JQA675" s="7"/>
      <c r="JQB675" s="7"/>
      <c r="JQC675" s="7"/>
      <c r="JQD675" s="7"/>
      <c r="JQE675" s="7"/>
      <c r="JQF675" s="7"/>
      <c r="JQG675" s="7"/>
      <c r="JQH675" s="7"/>
      <c r="JQI675" s="7"/>
      <c r="JQJ675" s="7"/>
      <c r="JQK675" s="7"/>
      <c r="JQL675" s="7"/>
      <c r="JQM675" s="7"/>
      <c r="JQN675" s="7"/>
      <c r="JQO675" s="7"/>
      <c r="JQP675" s="7"/>
      <c r="JQQ675" s="7"/>
      <c r="JQR675" s="7"/>
      <c r="JQS675" s="7"/>
      <c r="JQT675" s="7"/>
      <c r="JQU675" s="7"/>
      <c r="JQV675" s="7"/>
      <c r="JQW675" s="7"/>
      <c r="JQX675" s="7"/>
      <c r="JQY675" s="7"/>
      <c r="JQZ675" s="7"/>
      <c r="JRA675" s="7"/>
      <c r="JRB675" s="7"/>
      <c r="JRC675" s="7"/>
      <c r="JRD675" s="7"/>
      <c r="JRE675" s="7"/>
      <c r="JRF675" s="7"/>
      <c r="JRG675" s="7"/>
      <c r="JRH675" s="7"/>
      <c r="JRI675" s="7"/>
      <c r="JRJ675" s="7"/>
      <c r="JRK675" s="7"/>
      <c r="JRL675" s="7"/>
      <c r="JRM675" s="7"/>
      <c r="JRN675" s="7"/>
      <c r="JRO675" s="7"/>
      <c r="JRP675" s="7"/>
      <c r="JRQ675" s="7"/>
      <c r="JRR675" s="7"/>
      <c r="JRS675" s="7"/>
      <c r="JRT675" s="7"/>
      <c r="JRU675" s="7"/>
      <c r="JRV675" s="7"/>
      <c r="JRW675" s="7"/>
      <c r="JRX675" s="7"/>
      <c r="JRY675" s="7"/>
      <c r="JRZ675" s="7"/>
      <c r="JSA675" s="7"/>
      <c r="JSB675" s="7"/>
      <c r="JSC675" s="7"/>
      <c r="JSD675" s="7"/>
      <c r="JSE675" s="7"/>
      <c r="JSF675" s="7"/>
      <c r="JSG675" s="7"/>
      <c r="JSH675" s="7"/>
      <c r="JSI675" s="7"/>
      <c r="JSJ675" s="7"/>
      <c r="JSK675" s="7"/>
      <c r="JSL675" s="7"/>
      <c r="JSM675" s="7"/>
      <c r="JSN675" s="7"/>
      <c r="JSO675" s="7"/>
      <c r="JSP675" s="7"/>
      <c r="JSQ675" s="7"/>
      <c r="JSR675" s="7"/>
      <c r="JSS675" s="7"/>
      <c r="JST675" s="7"/>
      <c r="JSU675" s="7"/>
      <c r="JSV675" s="7"/>
      <c r="JSW675" s="7"/>
      <c r="JSX675" s="7"/>
      <c r="JSY675" s="7"/>
      <c r="JSZ675" s="7"/>
      <c r="JTA675" s="7"/>
      <c r="JTB675" s="7"/>
      <c r="JTC675" s="7"/>
      <c r="JTD675" s="7"/>
      <c r="JTE675" s="7"/>
      <c r="JTF675" s="7"/>
      <c r="JTG675" s="7"/>
      <c r="JTH675" s="7"/>
      <c r="JTI675" s="7"/>
      <c r="JTJ675" s="7"/>
      <c r="JTK675" s="7"/>
      <c r="JTL675" s="7"/>
      <c r="JTM675" s="7"/>
      <c r="JTN675" s="7"/>
      <c r="JTO675" s="7"/>
      <c r="JTP675" s="7"/>
      <c r="JTQ675" s="7"/>
      <c r="JTR675" s="7"/>
      <c r="JTS675" s="7"/>
      <c r="JTT675" s="7"/>
      <c r="JTU675" s="7"/>
      <c r="JTV675" s="7"/>
      <c r="JTW675" s="7"/>
      <c r="JTX675" s="7"/>
      <c r="JTY675" s="7"/>
      <c r="JTZ675" s="7"/>
      <c r="JUA675" s="7"/>
      <c r="JUB675" s="7"/>
      <c r="JUC675" s="7"/>
      <c r="JUD675" s="7"/>
      <c r="JUE675" s="7"/>
      <c r="JUF675" s="7"/>
      <c r="JUG675" s="7"/>
      <c r="JUH675" s="7"/>
      <c r="JUI675" s="7"/>
      <c r="JUJ675" s="7"/>
      <c r="JUK675" s="7"/>
      <c r="JUL675" s="7"/>
      <c r="JUM675" s="7"/>
      <c r="JUN675" s="7"/>
      <c r="JUO675" s="7"/>
      <c r="JUP675" s="7"/>
      <c r="JUQ675" s="7"/>
      <c r="JUR675" s="7"/>
      <c r="JUS675" s="7"/>
      <c r="JUT675" s="7"/>
      <c r="JUU675" s="7"/>
      <c r="JUV675" s="7"/>
      <c r="JUW675" s="7"/>
      <c r="JUX675" s="7"/>
      <c r="JUY675" s="7"/>
      <c r="JUZ675" s="7"/>
      <c r="JVA675" s="7"/>
      <c r="JVB675" s="7"/>
      <c r="JVC675" s="7"/>
      <c r="JVD675" s="7"/>
      <c r="JVE675" s="7"/>
      <c r="JVF675" s="7"/>
      <c r="JVG675" s="7"/>
      <c r="JVH675" s="7"/>
      <c r="JVI675" s="7"/>
      <c r="JVJ675" s="7"/>
      <c r="JVK675" s="7"/>
      <c r="JVL675" s="7"/>
      <c r="JVM675" s="7"/>
      <c r="JVN675" s="7"/>
      <c r="JVO675" s="7"/>
      <c r="JVP675" s="7"/>
      <c r="JVQ675" s="7"/>
      <c r="JVR675" s="7"/>
      <c r="JVS675" s="7"/>
      <c r="JVT675" s="7"/>
      <c r="JVU675" s="7"/>
      <c r="JVV675" s="7"/>
      <c r="JVW675" s="7"/>
      <c r="JVX675" s="7"/>
      <c r="JVY675" s="7"/>
      <c r="JVZ675" s="7"/>
      <c r="JWA675" s="7"/>
      <c r="JWB675" s="7"/>
      <c r="JWC675" s="7"/>
      <c r="JWD675" s="7"/>
      <c r="JWE675" s="7"/>
      <c r="JWF675" s="7"/>
      <c r="JWG675" s="7"/>
      <c r="JWH675" s="7"/>
      <c r="JWI675" s="7"/>
      <c r="JWJ675" s="7"/>
      <c r="JWK675" s="7"/>
      <c r="JWL675" s="7"/>
      <c r="JWM675" s="7"/>
      <c r="JWN675" s="7"/>
      <c r="JWO675" s="7"/>
      <c r="JWP675" s="7"/>
      <c r="JWQ675" s="7"/>
      <c r="JWR675" s="7"/>
      <c r="JWS675" s="7"/>
      <c r="JWT675" s="7"/>
      <c r="JWU675" s="7"/>
      <c r="JWV675" s="7"/>
      <c r="JWW675" s="7"/>
      <c r="JWX675" s="7"/>
      <c r="JWY675" s="7"/>
      <c r="JWZ675" s="7"/>
      <c r="JXA675" s="7"/>
      <c r="JXB675" s="7"/>
      <c r="JXC675" s="7"/>
      <c r="JXD675" s="7"/>
      <c r="JXE675" s="7"/>
      <c r="JXF675" s="7"/>
      <c r="JXG675" s="7"/>
      <c r="JXH675" s="7"/>
      <c r="JXI675" s="7"/>
      <c r="JXJ675" s="7"/>
      <c r="JXK675" s="7"/>
      <c r="JXL675" s="7"/>
      <c r="JXM675" s="7"/>
      <c r="JXN675" s="7"/>
      <c r="JXO675" s="7"/>
      <c r="JXP675" s="7"/>
      <c r="JXQ675" s="7"/>
      <c r="JXR675" s="7"/>
      <c r="JXS675" s="7"/>
      <c r="JXT675" s="7"/>
      <c r="JXU675" s="7"/>
      <c r="JXV675" s="7"/>
      <c r="JXW675" s="7"/>
      <c r="JXX675" s="7"/>
      <c r="JXY675" s="7"/>
      <c r="JXZ675" s="7"/>
      <c r="JYA675" s="7"/>
      <c r="JYB675" s="7"/>
      <c r="JYC675" s="7"/>
      <c r="JYD675" s="7"/>
      <c r="JYE675" s="7"/>
      <c r="JYF675" s="7"/>
      <c r="JYG675" s="7"/>
      <c r="JYH675" s="7"/>
      <c r="JYI675" s="7"/>
      <c r="JYJ675" s="7"/>
      <c r="JYK675" s="7"/>
      <c r="JYL675" s="7"/>
      <c r="JYM675" s="7"/>
      <c r="JYN675" s="7"/>
      <c r="JYO675" s="7"/>
      <c r="JYP675" s="7"/>
      <c r="JYQ675" s="7"/>
      <c r="JYR675" s="7"/>
      <c r="JYS675" s="7"/>
      <c r="JYT675" s="7"/>
      <c r="JYU675" s="7"/>
      <c r="JYV675" s="7"/>
      <c r="JYW675" s="7"/>
      <c r="JYX675" s="7"/>
      <c r="JYY675" s="7"/>
      <c r="JYZ675" s="7"/>
      <c r="JZA675" s="7"/>
      <c r="JZB675" s="7"/>
      <c r="JZC675" s="7"/>
      <c r="JZD675" s="7"/>
      <c r="JZE675" s="7"/>
      <c r="JZF675" s="7"/>
      <c r="JZG675" s="7"/>
      <c r="JZH675" s="7"/>
      <c r="JZI675" s="7"/>
      <c r="JZJ675" s="7"/>
      <c r="JZK675" s="7"/>
      <c r="JZL675" s="7"/>
      <c r="JZM675" s="7"/>
      <c r="JZN675" s="7"/>
      <c r="JZO675" s="7"/>
      <c r="JZP675" s="7"/>
      <c r="JZQ675" s="7"/>
      <c r="JZR675" s="7"/>
      <c r="JZS675" s="7"/>
      <c r="JZT675" s="7"/>
      <c r="JZU675" s="7"/>
      <c r="JZV675" s="7"/>
      <c r="JZW675" s="7"/>
      <c r="JZX675" s="7"/>
      <c r="JZY675" s="7"/>
      <c r="JZZ675" s="7"/>
      <c r="KAA675" s="7"/>
      <c r="KAB675" s="7"/>
      <c r="KAC675" s="7"/>
      <c r="KAD675" s="7"/>
      <c r="KAE675" s="7"/>
      <c r="KAF675" s="7"/>
      <c r="KAG675" s="7"/>
      <c r="KAH675" s="7"/>
      <c r="KAI675" s="7"/>
      <c r="KAJ675" s="7"/>
      <c r="KAK675" s="7"/>
      <c r="KAL675" s="7"/>
      <c r="KAM675" s="7"/>
      <c r="KAN675" s="7"/>
      <c r="KAO675" s="7"/>
      <c r="KAP675" s="7"/>
      <c r="KAQ675" s="7"/>
      <c r="KAR675" s="7"/>
      <c r="KAS675" s="7"/>
      <c r="KAT675" s="7"/>
      <c r="KAU675" s="7"/>
      <c r="KAV675" s="7"/>
      <c r="KAW675" s="7"/>
      <c r="KAX675" s="7"/>
      <c r="KAY675" s="7"/>
      <c r="KAZ675" s="7"/>
      <c r="KBA675" s="7"/>
      <c r="KBB675" s="7"/>
      <c r="KBC675" s="7"/>
      <c r="KBD675" s="7"/>
      <c r="KBE675" s="7"/>
      <c r="KBF675" s="7"/>
      <c r="KBG675" s="7"/>
      <c r="KBH675" s="7"/>
      <c r="KBI675" s="7"/>
      <c r="KBJ675" s="7"/>
      <c r="KBK675" s="7"/>
      <c r="KBL675" s="7"/>
      <c r="KBM675" s="7"/>
      <c r="KBN675" s="7"/>
      <c r="KBO675" s="7"/>
      <c r="KBP675" s="7"/>
      <c r="KBQ675" s="7"/>
      <c r="KBR675" s="7"/>
      <c r="KBS675" s="7"/>
      <c r="KBT675" s="7"/>
      <c r="KBU675" s="7"/>
      <c r="KBV675" s="7"/>
      <c r="KBW675" s="7"/>
      <c r="KBX675" s="7"/>
      <c r="KBY675" s="7"/>
      <c r="KBZ675" s="7"/>
      <c r="KCA675" s="7"/>
      <c r="KCB675" s="7"/>
      <c r="KCC675" s="7"/>
      <c r="KCD675" s="7"/>
      <c r="KCE675" s="7"/>
      <c r="KCF675" s="7"/>
      <c r="KCG675" s="7"/>
      <c r="KCH675" s="7"/>
      <c r="KCI675" s="7"/>
      <c r="KCJ675" s="7"/>
      <c r="KCK675" s="7"/>
      <c r="KCL675" s="7"/>
      <c r="KCM675" s="7"/>
      <c r="KCN675" s="7"/>
      <c r="KCO675" s="7"/>
      <c r="KCP675" s="7"/>
      <c r="KCQ675" s="7"/>
      <c r="KCR675" s="7"/>
      <c r="KCS675" s="7"/>
      <c r="KCT675" s="7"/>
      <c r="KCU675" s="7"/>
      <c r="KCV675" s="7"/>
      <c r="KCW675" s="7"/>
      <c r="KCX675" s="7"/>
      <c r="KCY675" s="7"/>
      <c r="KCZ675" s="7"/>
      <c r="KDA675" s="7"/>
      <c r="KDB675" s="7"/>
      <c r="KDC675" s="7"/>
      <c r="KDD675" s="7"/>
      <c r="KDE675" s="7"/>
      <c r="KDF675" s="7"/>
      <c r="KDG675" s="7"/>
      <c r="KDH675" s="7"/>
      <c r="KDI675" s="7"/>
      <c r="KDJ675" s="7"/>
      <c r="KDK675" s="7"/>
      <c r="KDL675" s="7"/>
      <c r="KDM675" s="7"/>
      <c r="KDN675" s="7"/>
      <c r="KDO675" s="7"/>
      <c r="KDP675" s="7"/>
      <c r="KDQ675" s="7"/>
      <c r="KDR675" s="7"/>
      <c r="KDS675" s="7"/>
      <c r="KDT675" s="7"/>
      <c r="KDU675" s="7"/>
      <c r="KDV675" s="7"/>
      <c r="KDW675" s="7"/>
      <c r="KDX675" s="7"/>
      <c r="KDY675" s="7"/>
      <c r="KDZ675" s="7"/>
      <c r="KEA675" s="7"/>
      <c r="KEB675" s="7"/>
      <c r="KEC675" s="7"/>
      <c r="KED675" s="7"/>
      <c r="KEE675" s="7"/>
      <c r="KEF675" s="7"/>
      <c r="KEG675" s="7"/>
      <c r="KEH675" s="7"/>
      <c r="KEI675" s="7"/>
      <c r="KEJ675" s="7"/>
      <c r="KEK675" s="7"/>
      <c r="KEL675" s="7"/>
      <c r="KEM675" s="7"/>
      <c r="KEN675" s="7"/>
      <c r="KEO675" s="7"/>
      <c r="KEP675" s="7"/>
      <c r="KEQ675" s="7"/>
      <c r="KER675" s="7"/>
      <c r="KES675" s="7"/>
      <c r="KET675" s="7"/>
      <c r="KEU675" s="7"/>
      <c r="KEV675" s="7"/>
      <c r="KEW675" s="7"/>
      <c r="KEX675" s="7"/>
      <c r="KEY675" s="7"/>
      <c r="KEZ675" s="7"/>
      <c r="KFA675" s="7"/>
      <c r="KFB675" s="7"/>
      <c r="KFC675" s="7"/>
      <c r="KFD675" s="7"/>
      <c r="KFE675" s="7"/>
      <c r="KFF675" s="7"/>
      <c r="KFG675" s="7"/>
      <c r="KFH675" s="7"/>
      <c r="KFI675" s="7"/>
      <c r="KFJ675" s="7"/>
      <c r="KFK675" s="7"/>
      <c r="KFL675" s="7"/>
      <c r="KFM675" s="7"/>
      <c r="KFN675" s="7"/>
      <c r="KFO675" s="7"/>
      <c r="KFP675" s="7"/>
      <c r="KFQ675" s="7"/>
      <c r="KFR675" s="7"/>
      <c r="KFS675" s="7"/>
      <c r="KFT675" s="7"/>
      <c r="KFU675" s="7"/>
      <c r="KFV675" s="7"/>
      <c r="KFW675" s="7"/>
      <c r="KFX675" s="7"/>
      <c r="KFY675" s="7"/>
      <c r="KFZ675" s="7"/>
      <c r="KGA675" s="7"/>
      <c r="KGB675" s="7"/>
      <c r="KGC675" s="7"/>
      <c r="KGD675" s="7"/>
      <c r="KGE675" s="7"/>
      <c r="KGF675" s="7"/>
      <c r="KGG675" s="7"/>
      <c r="KGH675" s="7"/>
      <c r="KGI675" s="7"/>
      <c r="KGJ675" s="7"/>
      <c r="KGK675" s="7"/>
      <c r="KGL675" s="7"/>
      <c r="KGM675" s="7"/>
      <c r="KGN675" s="7"/>
      <c r="KGO675" s="7"/>
      <c r="KGP675" s="7"/>
      <c r="KGQ675" s="7"/>
      <c r="KGR675" s="7"/>
      <c r="KGS675" s="7"/>
      <c r="KGT675" s="7"/>
      <c r="KGU675" s="7"/>
      <c r="KGV675" s="7"/>
      <c r="KGW675" s="7"/>
      <c r="KGX675" s="7"/>
      <c r="KGY675" s="7"/>
      <c r="KGZ675" s="7"/>
      <c r="KHA675" s="7"/>
      <c r="KHB675" s="7"/>
      <c r="KHC675" s="7"/>
      <c r="KHD675" s="7"/>
      <c r="KHE675" s="7"/>
      <c r="KHF675" s="7"/>
      <c r="KHG675" s="7"/>
      <c r="KHH675" s="7"/>
      <c r="KHI675" s="7"/>
      <c r="KHJ675" s="7"/>
      <c r="KHK675" s="7"/>
      <c r="KHL675" s="7"/>
      <c r="KHM675" s="7"/>
      <c r="KHN675" s="7"/>
      <c r="KHO675" s="7"/>
      <c r="KHP675" s="7"/>
      <c r="KHQ675" s="7"/>
      <c r="KHR675" s="7"/>
      <c r="KHS675" s="7"/>
      <c r="KHT675" s="7"/>
      <c r="KHU675" s="7"/>
      <c r="KHV675" s="7"/>
      <c r="KHW675" s="7"/>
      <c r="KHX675" s="7"/>
      <c r="KHY675" s="7"/>
      <c r="KHZ675" s="7"/>
      <c r="KIA675" s="7"/>
      <c r="KIB675" s="7"/>
      <c r="KIC675" s="7"/>
      <c r="KID675" s="7"/>
      <c r="KIE675" s="7"/>
      <c r="KIF675" s="7"/>
      <c r="KIG675" s="7"/>
      <c r="KIH675" s="7"/>
      <c r="KII675" s="7"/>
      <c r="KIJ675" s="7"/>
      <c r="KIK675" s="7"/>
      <c r="KIL675" s="7"/>
      <c r="KIM675" s="7"/>
      <c r="KIN675" s="7"/>
      <c r="KIO675" s="7"/>
      <c r="KIP675" s="7"/>
      <c r="KIQ675" s="7"/>
      <c r="KIR675" s="7"/>
      <c r="KIS675" s="7"/>
      <c r="KIT675" s="7"/>
      <c r="KIU675" s="7"/>
      <c r="KIV675" s="7"/>
      <c r="KIW675" s="7"/>
      <c r="KIX675" s="7"/>
      <c r="KIY675" s="7"/>
      <c r="KIZ675" s="7"/>
      <c r="KJA675" s="7"/>
      <c r="KJB675" s="7"/>
      <c r="KJC675" s="7"/>
      <c r="KJD675" s="7"/>
      <c r="KJE675" s="7"/>
      <c r="KJF675" s="7"/>
      <c r="KJG675" s="7"/>
      <c r="KJH675" s="7"/>
      <c r="KJI675" s="7"/>
      <c r="KJJ675" s="7"/>
      <c r="KJK675" s="7"/>
      <c r="KJL675" s="7"/>
      <c r="KJM675" s="7"/>
      <c r="KJN675" s="7"/>
      <c r="KJO675" s="7"/>
      <c r="KJP675" s="7"/>
      <c r="KJQ675" s="7"/>
      <c r="KJR675" s="7"/>
      <c r="KJS675" s="7"/>
      <c r="KJT675" s="7"/>
      <c r="KJU675" s="7"/>
      <c r="KJV675" s="7"/>
      <c r="KJW675" s="7"/>
      <c r="KJX675" s="7"/>
      <c r="KJY675" s="7"/>
      <c r="KJZ675" s="7"/>
      <c r="KKA675" s="7"/>
      <c r="KKB675" s="7"/>
      <c r="KKC675" s="7"/>
      <c r="KKD675" s="7"/>
      <c r="KKE675" s="7"/>
      <c r="KKF675" s="7"/>
      <c r="KKG675" s="7"/>
      <c r="KKH675" s="7"/>
      <c r="KKI675" s="7"/>
      <c r="KKJ675" s="7"/>
      <c r="KKK675" s="7"/>
      <c r="KKL675" s="7"/>
      <c r="KKM675" s="7"/>
      <c r="KKN675" s="7"/>
      <c r="KKO675" s="7"/>
      <c r="KKP675" s="7"/>
      <c r="KKQ675" s="7"/>
      <c r="KKR675" s="7"/>
      <c r="KKS675" s="7"/>
      <c r="KKT675" s="7"/>
      <c r="KKU675" s="7"/>
      <c r="KKV675" s="7"/>
      <c r="KKW675" s="7"/>
      <c r="KKX675" s="7"/>
      <c r="KKY675" s="7"/>
      <c r="KKZ675" s="7"/>
      <c r="KLA675" s="7"/>
      <c r="KLB675" s="7"/>
      <c r="KLC675" s="7"/>
      <c r="KLD675" s="7"/>
      <c r="KLE675" s="7"/>
      <c r="KLF675" s="7"/>
      <c r="KLG675" s="7"/>
      <c r="KLH675" s="7"/>
      <c r="KLI675" s="7"/>
      <c r="KLJ675" s="7"/>
      <c r="KLK675" s="7"/>
      <c r="KLL675" s="7"/>
      <c r="KLM675" s="7"/>
      <c r="KLN675" s="7"/>
      <c r="KLO675" s="7"/>
      <c r="KLP675" s="7"/>
      <c r="KLQ675" s="7"/>
      <c r="KLR675" s="7"/>
      <c r="KLS675" s="7"/>
      <c r="KLT675" s="7"/>
      <c r="KLU675" s="7"/>
      <c r="KLV675" s="7"/>
      <c r="KLW675" s="7"/>
      <c r="KLX675" s="7"/>
      <c r="KLY675" s="7"/>
      <c r="KLZ675" s="7"/>
      <c r="KMA675" s="7"/>
      <c r="KMB675" s="7"/>
      <c r="KMC675" s="7"/>
      <c r="KMD675" s="7"/>
      <c r="KME675" s="7"/>
      <c r="KMF675" s="7"/>
      <c r="KMG675" s="7"/>
      <c r="KMH675" s="7"/>
      <c r="KMI675" s="7"/>
      <c r="KMJ675" s="7"/>
      <c r="KMK675" s="7"/>
      <c r="KML675" s="7"/>
      <c r="KMM675" s="7"/>
      <c r="KMN675" s="7"/>
      <c r="KMO675" s="7"/>
      <c r="KMP675" s="7"/>
      <c r="KMQ675" s="7"/>
      <c r="KMR675" s="7"/>
      <c r="KMS675" s="7"/>
      <c r="KMT675" s="7"/>
      <c r="KMU675" s="7"/>
      <c r="KMV675" s="7"/>
      <c r="KMW675" s="7"/>
      <c r="KMX675" s="7"/>
      <c r="KMY675" s="7"/>
      <c r="KMZ675" s="7"/>
      <c r="KNA675" s="7"/>
      <c r="KNB675" s="7"/>
      <c r="KNC675" s="7"/>
      <c r="KND675" s="7"/>
      <c r="KNE675" s="7"/>
      <c r="KNF675" s="7"/>
      <c r="KNG675" s="7"/>
      <c r="KNH675" s="7"/>
      <c r="KNI675" s="7"/>
      <c r="KNJ675" s="7"/>
      <c r="KNK675" s="7"/>
      <c r="KNL675" s="7"/>
      <c r="KNM675" s="7"/>
      <c r="KNN675" s="7"/>
      <c r="KNO675" s="7"/>
      <c r="KNP675" s="7"/>
      <c r="KNQ675" s="7"/>
      <c r="KNR675" s="7"/>
      <c r="KNS675" s="7"/>
      <c r="KNT675" s="7"/>
      <c r="KNU675" s="7"/>
      <c r="KNV675" s="7"/>
      <c r="KNW675" s="7"/>
      <c r="KNX675" s="7"/>
      <c r="KNY675" s="7"/>
      <c r="KNZ675" s="7"/>
      <c r="KOA675" s="7"/>
      <c r="KOB675" s="7"/>
      <c r="KOC675" s="7"/>
      <c r="KOD675" s="7"/>
      <c r="KOE675" s="7"/>
      <c r="KOF675" s="7"/>
      <c r="KOG675" s="7"/>
      <c r="KOH675" s="7"/>
      <c r="KOI675" s="7"/>
      <c r="KOJ675" s="7"/>
      <c r="KOK675" s="7"/>
      <c r="KOL675" s="7"/>
      <c r="KOM675" s="7"/>
      <c r="KON675" s="7"/>
      <c r="KOO675" s="7"/>
      <c r="KOP675" s="7"/>
      <c r="KOQ675" s="7"/>
      <c r="KOR675" s="7"/>
      <c r="KOS675" s="7"/>
      <c r="KOT675" s="7"/>
      <c r="KOU675" s="7"/>
      <c r="KOV675" s="7"/>
      <c r="KOW675" s="7"/>
      <c r="KOX675" s="7"/>
      <c r="KOY675" s="7"/>
      <c r="KOZ675" s="7"/>
      <c r="KPA675" s="7"/>
      <c r="KPB675" s="7"/>
      <c r="KPC675" s="7"/>
      <c r="KPD675" s="7"/>
      <c r="KPE675" s="7"/>
      <c r="KPF675" s="7"/>
      <c r="KPG675" s="7"/>
      <c r="KPH675" s="7"/>
      <c r="KPI675" s="7"/>
      <c r="KPJ675" s="7"/>
      <c r="KPK675" s="7"/>
      <c r="KPL675" s="7"/>
      <c r="KPM675" s="7"/>
      <c r="KPN675" s="7"/>
      <c r="KPO675" s="7"/>
      <c r="KPP675" s="7"/>
      <c r="KPQ675" s="7"/>
      <c r="KPR675" s="7"/>
      <c r="KPS675" s="7"/>
      <c r="KPT675" s="7"/>
      <c r="KPU675" s="7"/>
      <c r="KPV675" s="7"/>
      <c r="KPW675" s="7"/>
      <c r="KPX675" s="7"/>
      <c r="KPY675" s="7"/>
      <c r="KPZ675" s="7"/>
      <c r="KQA675" s="7"/>
      <c r="KQB675" s="7"/>
      <c r="KQC675" s="7"/>
      <c r="KQD675" s="7"/>
      <c r="KQE675" s="7"/>
      <c r="KQF675" s="7"/>
      <c r="KQG675" s="7"/>
      <c r="KQH675" s="7"/>
      <c r="KQI675" s="7"/>
      <c r="KQJ675" s="7"/>
      <c r="KQK675" s="7"/>
      <c r="KQL675" s="7"/>
      <c r="KQM675" s="7"/>
      <c r="KQN675" s="7"/>
      <c r="KQO675" s="7"/>
      <c r="KQP675" s="7"/>
      <c r="KQQ675" s="7"/>
      <c r="KQR675" s="7"/>
      <c r="KQS675" s="7"/>
      <c r="KQT675" s="7"/>
      <c r="KQU675" s="7"/>
      <c r="KQV675" s="7"/>
      <c r="KQW675" s="7"/>
      <c r="KQX675" s="7"/>
      <c r="KQY675" s="7"/>
      <c r="KQZ675" s="7"/>
      <c r="KRA675" s="7"/>
      <c r="KRB675" s="7"/>
      <c r="KRC675" s="7"/>
      <c r="KRD675" s="7"/>
      <c r="KRE675" s="7"/>
      <c r="KRF675" s="7"/>
      <c r="KRG675" s="7"/>
      <c r="KRH675" s="7"/>
      <c r="KRI675" s="7"/>
      <c r="KRJ675" s="7"/>
      <c r="KRK675" s="7"/>
      <c r="KRL675" s="7"/>
      <c r="KRM675" s="7"/>
      <c r="KRN675" s="7"/>
      <c r="KRO675" s="7"/>
      <c r="KRP675" s="7"/>
      <c r="KRQ675" s="7"/>
      <c r="KRR675" s="7"/>
      <c r="KRS675" s="7"/>
      <c r="KRT675" s="7"/>
      <c r="KRU675" s="7"/>
      <c r="KRV675" s="7"/>
      <c r="KRW675" s="7"/>
      <c r="KRX675" s="7"/>
      <c r="KRY675" s="7"/>
      <c r="KRZ675" s="7"/>
      <c r="KSA675" s="7"/>
      <c r="KSB675" s="7"/>
      <c r="KSC675" s="7"/>
      <c r="KSD675" s="7"/>
      <c r="KSE675" s="7"/>
      <c r="KSF675" s="7"/>
      <c r="KSG675" s="7"/>
      <c r="KSH675" s="7"/>
      <c r="KSI675" s="7"/>
      <c r="KSJ675" s="7"/>
      <c r="KSK675" s="7"/>
      <c r="KSL675" s="7"/>
      <c r="KSM675" s="7"/>
      <c r="KSN675" s="7"/>
      <c r="KSO675" s="7"/>
      <c r="KSP675" s="7"/>
      <c r="KSQ675" s="7"/>
      <c r="KSR675" s="7"/>
      <c r="KSS675" s="7"/>
      <c r="KST675" s="7"/>
      <c r="KSU675" s="7"/>
      <c r="KSV675" s="7"/>
      <c r="KSW675" s="7"/>
      <c r="KSX675" s="7"/>
      <c r="KSY675" s="7"/>
      <c r="KSZ675" s="7"/>
      <c r="KTA675" s="7"/>
      <c r="KTB675" s="7"/>
      <c r="KTC675" s="7"/>
      <c r="KTD675" s="7"/>
      <c r="KTE675" s="7"/>
      <c r="KTF675" s="7"/>
      <c r="KTG675" s="7"/>
      <c r="KTH675" s="7"/>
      <c r="KTI675" s="7"/>
      <c r="KTJ675" s="7"/>
      <c r="KTK675" s="7"/>
      <c r="KTL675" s="7"/>
      <c r="KTM675" s="7"/>
      <c r="KTN675" s="7"/>
      <c r="KTO675" s="7"/>
      <c r="KTP675" s="7"/>
      <c r="KTQ675" s="7"/>
      <c r="KTR675" s="7"/>
      <c r="KTS675" s="7"/>
      <c r="KTT675" s="7"/>
      <c r="KTU675" s="7"/>
      <c r="KTV675" s="7"/>
      <c r="KTW675" s="7"/>
      <c r="KTX675" s="7"/>
      <c r="KTY675" s="7"/>
      <c r="KTZ675" s="7"/>
      <c r="KUA675" s="7"/>
      <c r="KUB675" s="7"/>
      <c r="KUC675" s="7"/>
      <c r="KUD675" s="7"/>
      <c r="KUE675" s="7"/>
      <c r="KUF675" s="7"/>
      <c r="KUG675" s="7"/>
      <c r="KUH675" s="7"/>
      <c r="KUI675" s="7"/>
      <c r="KUJ675" s="7"/>
      <c r="KUK675" s="7"/>
      <c r="KUL675" s="7"/>
      <c r="KUM675" s="7"/>
      <c r="KUN675" s="7"/>
      <c r="KUO675" s="7"/>
      <c r="KUP675" s="7"/>
      <c r="KUQ675" s="7"/>
      <c r="KUR675" s="7"/>
      <c r="KUS675" s="7"/>
      <c r="KUT675" s="7"/>
      <c r="KUU675" s="7"/>
      <c r="KUV675" s="7"/>
      <c r="KUW675" s="7"/>
      <c r="KUX675" s="7"/>
      <c r="KUY675" s="7"/>
      <c r="KUZ675" s="7"/>
      <c r="KVA675" s="7"/>
      <c r="KVB675" s="7"/>
      <c r="KVC675" s="7"/>
      <c r="KVD675" s="7"/>
      <c r="KVE675" s="7"/>
      <c r="KVF675" s="7"/>
      <c r="KVG675" s="7"/>
      <c r="KVH675" s="7"/>
      <c r="KVI675" s="7"/>
      <c r="KVJ675" s="7"/>
      <c r="KVK675" s="7"/>
      <c r="KVL675" s="7"/>
      <c r="KVM675" s="7"/>
      <c r="KVN675" s="7"/>
      <c r="KVO675" s="7"/>
      <c r="KVP675" s="7"/>
      <c r="KVQ675" s="7"/>
      <c r="KVR675" s="7"/>
      <c r="KVS675" s="7"/>
      <c r="KVT675" s="7"/>
      <c r="KVU675" s="7"/>
      <c r="KVV675" s="7"/>
      <c r="KVW675" s="7"/>
      <c r="KVX675" s="7"/>
      <c r="KVY675" s="7"/>
      <c r="KVZ675" s="7"/>
      <c r="KWA675" s="7"/>
      <c r="KWB675" s="7"/>
      <c r="KWC675" s="7"/>
      <c r="KWD675" s="7"/>
      <c r="KWE675" s="7"/>
      <c r="KWF675" s="7"/>
      <c r="KWG675" s="7"/>
      <c r="KWH675" s="7"/>
      <c r="KWI675" s="7"/>
      <c r="KWJ675" s="7"/>
      <c r="KWK675" s="7"/>
      <c r="KWL675" s="7"/>
      <c r="KWM675" s="7"/>
      <c r="KWN675" s="7"/>
      <c r="KWO675" s="7"/>
      <c r="KWP675" s="7"/>
      <c r="KWQ675" s="7"/>
      <c r="KWR675" s="7"/>
      <c r="KWS675" s="7"/>
      <c r="KWT675" s="7"/>
      <c r="KWU675" s="7"/>
      <c r="KWV675" s="7"/>
      <c r="KWW675" s="7"/>
      <c r="KWX675" s="7"/>
      <c r="KWY675" s="7"/>
      <c r="KWZ675" s="7"/>
      <c r="KXA675" s="7"/>
      <c r="KXB675" s="7"/>
      <c r="KXC675" s="7"/>
      <c r="KXD675" s="7"/>
      <c r="KXE675" s="7"/>
      <c r="KXF675" s="7"/>
      <c r="KXG675" s="7"/>
      <c r="KXH675" s="7"/>
      <c r="KXI675" s="7"/>
      <c r="KXJ675" s="7"/>
      <c r="KXK675" s="7"/>
      <c r="KXL675" s="7"/>
      <c r="KXM675" s="7"/>
      <c r="KXN675" s="7"/>
      <c r="KXO675" s="7"/>
      <c r="KXP675" s="7"/>
      <c r="KXQ675" s="7"/>
      <c r="KXR675" s="7"/>
      <c r="KXS675" s="7"/>
      <c r="KXT675" s="7"/>
      <c r="KXU675" s="7"/>
      <c r="KXV675" s="7"/>
      <c r="KXW675" s="7"/>
      <c r="KXX675" s="7"/>
      <c r="KXY675" s="7"/>
      <c r="KXZ675" s="7"/>
      <c r="KYA675" s="7"/>
      <c r="KYB675" s="7"/>
      <c r="KYC675" s="7"/>
      <c r="KYD675" s="7"/>
      <c r="KYE675" s="7"/>
      <c r="KYF675" s="7"/>
      <c r="KYG675" s="7"/>
      <c r="KYH675" s="7"/>
      <c r="KYI675" s="7"/>
      <c r="KYJ675" s="7"/>
      <c r="KYK675" s="7"/>
      <c r="KYL675" s="7"/>
      <c r="KYM675" s="7"/>
      <c r="KYN675" s="7"/>
      <c r="KYO675" s="7"/>
      <c r="KYP675" s="7"/>
      <c r="KYQ675" s="7"/>
      <c r="KYR675" s="7"/>
      <c r="KYS675" s="7"/>
      <c r="KYT675" s="7"/>
      <c r="KYU675" s="7"/>
      <c r="KYV675" s="7"/>
      <c r="KYW675" s="7"/>
      <c r="KYX675" s="7"/>
      <c r="KYY675" s="7"/>
      <c r="KYZ675" s="7"/>
      <c r="KZA675" s="7"/>
      <c r="KZB675" s="7"/>
      <c r="KZC675" s="7"/>
      <c r="KZD675" s="7"/>
      <c r="KZE675" s="7"/>
      <c r="KZF675" s="7"/>
      <c r="KZG675" s="7"/>
      <c r="KZH675" s="7"/>
      <c r="KZI675" s="7"/>
      <c r="KZJ675" s="7"/>
      <c r="KZK675" s="7"/>
      <c r="KZL675" s="7"/>
      <c r="KZM675" s="7"/>
      <c r="KZN675" s="7"/>
      <c r="KZO675" s="7"/>
      <c r="KZP675" s="7"/>
      <c r="KZQ675" s="7"/>
      <c r="KZR675" s="7"/>
      <c r="KZS675" s="7"/>
      <c r="KZT675" s="7"/>
      <c r="KZU675" s="7"/>
      <c r="KZV675" s="7"/>
      <c r="KZW675" s="7"/>
      <c r="KZX675" s="7"/>
      <c r="KZY675" s="7"/>
      <c r="KZZ675" s="7"/>
      <c r="LAA675" s="7"/>
      <c r="LAB675" s="7"/>
      <c r="LAC675" s="7"/>
      <c r="LAD675" s="7"/>
      <c r="LAE675" s="7"/>
      <c r="LAF675" s="7"/>
      <c r="LAG675" s="7"/>
      <c r="LAH675" s="7"/>
      <c r="LAI675" s="7"/>
      <c r="LAJ675" s="7"/>
      <c r="LAK675" s="7"/>
      <c r="LAL675" s="7"/>
      <c r="LAM675" s="7"/>
      <c r="LAN675" s="7"/>
      <c r="LAO675" s="7"/>
      <c r="LAP675" s="7"/>
      <c r="LAQ675" s="7"/>
      <c r="LAR675" s="7"/>
      <c r="LAS675" s="7"/>
      <c r="LAT675" s="7"/>
      <c r="LAU675" s="7"/>
      <c r="LAV675" s="7"/>
      <c r="LAW675" s="7"/>
      <c r="LAX675" s="7"/>
      <c r="LAY675" s="7"/>
      <c r="LAZ675" s="7"/>
      <c r="LBA675" s="7"/>
      <c r="LBB675" s="7"/>
      <c r="LBC675" s="7"/>
      <c r="LBD675" s="7"/>
      <c r="LBE675" s="7"/>
      <c r="LBF675" s="7"/>
      <c r="LBG675" s="7"/>
      <c r="LBH675" s="7"/>
      <c r="LBI675" s="7"/>
      <c r="LBJ675" s="7"/>
      <c r="LBK675" s="7"/>
      <c r="LBL675" s="7"/>
      <c r="LBM675" s="7"/>
      <c r="LBN675" s="7"/>
      <c r="LBO675" s="7"/>
      <c r="LBP675" s="7"/>
      <c r="LBQ675" s="7"/>
      <c r="LBR675" s="7"/>
      <c r="LBS675" s="7"/>
      <c r="LBT675" s="7"/>
      <c r="LBU675" s="7"/>
      <c r="LBV675" s="7"/>
      <c r="LBW675" s="7"/>
      <c r="LBX675" s="7"/>
      <c r="LBY675" s="7"/>
      <c r="LBZ675" s="7"/>
      <c r="LCA675" s="7"/>
      <c r="LCB675" s="7"/>
      <c r="LCC675" s="7"/>
      <c r="LCD675" s="7"/>
      <c r="LCE675" s="7"/>
      <c r="LCF675" s="7"/>
      <c r="LCG675" s="7"/>
      <c r="LCH675" s="7"/>
      <c r="LCI675" s="7"/>
      <c r="LCJ675" s="7"/>
      <c r="LCK675" s="7"/>
      <c r="LCL675" s="7"/>
      <c r="LCM675" s="7"/>
      <c r="LCN675" s="7"/>
      <c r="LCO675" s="7"/>
      <c r="LCP675" s="7"/>
      <c r="LCQ675" s="7"/>
      <c r="LCR675" s="7"/>
      <c r="LCS675" s="7"/>
      <c r="LCT675" s="7"/>
      <c r="LCU675" s="7"/>
      <c r="LCV675" s="7"/>
      <c r="LCW675" s="7"/>
      <c r="LCX675" s="7"/>
      <c r="LCY675" s="7"/>
      <c r="LCZ675" s="7"/>
      <c r="LDA675" s="7"/>
      <c r="LDB675" s="7"/>
      <c r="LDC675" s="7"/>
      <c r="LDD675" s="7"/>
      <c r="LDE675" s="7"/>
      <c r="LDF675" s="7"/>
      <c r="LDG675" s="7"/>
      <c r="LDH675" s="7"/>
      <c r="LDI675" s="7"/>
      <c r="LDJ675" s="7"/>
      <c r="LDK675" s="7"/>
      <c r="LDL675" s="7"/>
      <c r="LDM675" s="7"/>
      <c r="LDN675" s="7"/>
      <c r="LDO675" s="7"/>
      <c r="LDP675" s="7"/>
      <c r="LDQ675" s="7"/>
      <c r="LDR675" s="7"/>
      <c r="LDS675" s="7"/>
      <c r="LDT675" s="7"/>
      <c r="LDU675" s="7"/>
      <c r="LDV675" s="7"/>
      <c r="LDW675" s="7"/>
      <c r="LDX675" s="7"/>
      <c r="LDY675" s="7"/>
      <c r="LDZ675" s="7"/>
      <c r="LEA675" s="7"/>
      <c r="LEB675" s="7"/>
      <c r="LEC675" s="7"/>
      <c r="LED675" s="7"/>
      <c r="LEE675" s="7"/>
      <c r="LEF675" s="7"/>
      <c r="LEG675" s="7"/>
      <c r="LEH675" s="7"/>
      <c r="LEI675" s="7"/>
      <c r="LEJ675" s="7"/>
      <c r="LEK675" s="7"/>
      <c r="LEL675" s="7"/>
      <c r="LEM675" s="7"/>
      <c r="LEN675" s="7"/>
      <c r="LEO675" s="7"/>
      <c r="LEP675" s="7"/>
      <c r="LEQ675" s="7"/>
      <c r="LER675" s="7"/>
      <c r="LES675" s="7"/>
      <c r="LET675" s="7"/>
      <c r="LEU675" s="7"/>
      <c r="LEV675" s="7"/>
      <c r="LEW675" s="7"/>
      <c r="LEX675" s="7"/>
      <c r="LEY675" s="7"/>
      <c r="LEZ675" s="7"/>
      <c r="LFA675" s="7"/>
      <c r="LFB675" s="7"/>
      <c r="LFC675" s="7"/>
      <c r="LFD675" s="7"/>
      <c r="LFE675" s="7"/>
      <c r="LFF675" s="7"/>
      <c r="LFG675" s="7"/>
      <c r="LFH675" s="7"/>
      <c r="LFI675" s="7"/>
      <c r="LFJ675" s="7"/>
      <c r="LFK675" s="7"/>
      <c r="LFL675" s="7"/>
      <c r="LFM675" s="7"/>
      <c r="LFN675" s="7"/>
      <c r="LFO675" s="7"/>
      <c r="LFP675" s="7"/>
      <c r="LFQ675" s="7"/>
      <c r="LFR675" s="7"/>
      <c r="LFS675" s="7"/>
      <c r="LFT675" s="7"/>
      <c r="LFU675" s="7"/>
      <c r="LFV675" s="7"/>
      <c r="LFW675" s="7"/>
      <c r="LFX675" s="7"/>
      <c r="LFY675" s="7"/>
      <c r="LFZ675" s="7"/>
      <c r="LGA675" s="7"/>
      <c r="LGB675" s="7"/>
      <c r="LGC675" s="7"/>
      <c r="LGD675" s="7"/>
      <c r="LGE675" s="7"/>
      <c r="LGF675" s="7"/>
      <c r="LGG675" s="7"/>
      <c r="LGH675" s="7"/>
      <c r="LGI675" s="7"/>
      <c r="LGJ675" s="7"/>
      <c r="LGK675" s="7"/>
      <c r="LGL675" s="7"/>
      <c r="LGM675" s="7"/>
      <c r="LGN675" s="7"/>
      <c r="LGO675" s="7"/>
      <c r="LGP675" s="7"/>
      <c r="LGQ675" s="7"/>
      <c r="LGR675" s="7"/>
      <c r="LGS675" s="7"/>
      <c r="LGT675" s="7"/>
      <c r="LGU675" s="7"/>
      <c r="LGV675" s="7"/>
      <c r="LGW675" s="7"/>
      <c r="LGX675" s="7"/>
      <c r="LGY675" s="7"/>
      <c r="LGZ675" s="7"/>
      <c r="LHA675" s="7"/>
      <c r="LHB675" s="7"/>
      <c r="LHC675" s="7"/>
      <c r="LHD675" s="7"/>
      <c r="LHE675" s="7"/>
      <c r="LHF675" s="7"/>
      <c r="LHG675" s="7"/>
      <c r="LHH675" s="7"/>
      <c r="LHI675" s="7"/>
      <c r="LHJ675" s="7"/>
      <c r="LHK675" s="7"/>
      <c r="LHL675" s="7"/>
      <c r="LHM675" s="7"/>
      <c r="LHN675" s="7"/>
      <c r="LHO675" s="7"/>
      <c r="LHP675" s="7"/>
      <c r="LHQ675" s="7"/>
      <c r="LHR675" s="7"/>
      <c r="LHS675" s="7"/>
      <c r="LHT675" s="7"/>
      <c r="LHU675" s="7"/>
      <c r="LHV675" s="7"/>
      <c r="LHW675" s="7"/>
      <c r="LHX675" s="7"/>
      <c r="LHY675" s="7"/>
      <c r="LHZ675" s="7"/>
      <c r="LIA675" s="7"/>
      <c r="LIB675" s="7"/>
      <c r="LIC675" s="7"/>
      <c r="LID675" s="7"/>
      <c r="LIE675" s="7"/>
      <c r="LIF675" s="7"/>
      <c r="LIG675" s="7"/>
      <c r="LIH675" s="7"/>
      <c r="LII675" s="7"/>
      <c r="LIJ675" s="7"/>
      <c r="LIK675" s="7"/>
      <c r="LIL675" s="7"/>
      <c r="LIM675" s="7"/>
      <c r="LIN675" s="7"/>
      <c r="LIO675" s="7"/>
      <c r="LIP675" s="7"/>
      <c r="LIQ675" s="7"/>
      <c r="LIR675" s="7"/>
      <c r="LIS675" s="7"/>
      <c r="LIT675" s="7"/>
      <c r="LIU675" s="7"/>
      <c r="LIV675" s="7"/>
      <c r="LIW675" s="7"/>
      <c r="LIX675" s="7"/>
      <c r="LIY675" s="7"/>
      <c r="LIZ675" s="7"/>
      <c r="LJA675" s="7"/>
      <c r="LJB675" s="7"/>
      <c r="LJC675" s="7"/>
      <c r="LJD675" s="7"/>
      <c r="LJE675" s="7"/>
      <c r="LJF675" s="7"/>
      <c r="LJG675" s="7"/>
      <c r="LJH675" s="7"/>
      <c r="LJI675" s="7"/>
      <c r="LJJ675" s="7"/>
      <c r="LJK675" s="7"/>
      <c r="LJL675" s="7"/>
      <c r="LJM675" s="7"/>
      <c r="LJN675" s="7"/>
      <c r="LJO675" s="7"/>
      <c r="LJP675" s="7"/>
      <c r="LJQ675" s="7"/>
      <c r="LJR675" s="7"/>
      <c r="LJS675" s="7"/>
      <c r="LJT675" s="7"/>
      <c r="LJU675" s="7"/>
      <c r="LJV675" s="7"/>
      <c r="LJW675" s="7"/>
      <c r="LJX675" s="7"/>
      <c r="LJY675" s="7"/>
      <c r="LJZ675" s="7"/>
      <c r="LKA675" s="7"/>
      <c r="LKB675" s="7"/>
      <c r="LKC675" s="7"/>
      <c r="LKD675" s="7"/>
      <c r="LKE675" s="7"/>
      <c r="LKF675" s="7"/>
      <c r="LKG675" s="7"/>
      <c r="LKH675" s="7"/>
      <c r="LKI675" s="7"/>
      <c r="LKJ675" s="7"/>
      <c r="LKK675" s="7"/>
      <c r="LKL675" s="7"/>
      <c r="LKM675" s="7"/>
      <c r="LKN675" s="7"/>
      <c r="LKO675" s="7"/>
      <c r="LKP675" s="7"/>
      <c r="LKQ675" s="7"/>
      <c r="LKR675" s="7"/>
      <c r="LKS675" s="7"/>
      <c r="LKT675" s="7"/>
      <c r="LKU675" s="7"/>
      <c r="LKV675" s="7"/>
      <c r="LKW675" s="7"/>
      <c r="LKX675" s="7"/>
      <c r="LKY675" s="7"/>
      <c r="LKZ675" s="7"/>
      <c r="LLA675" s="7"/>
      <c r="LLB675" s="7"/>
      <c r="LLC675" s="7"/>
      <c r="LLD675" s="7"/>
      <c r="LLE675" s="7"/>
      <c r="LLF675" s="7"/>
      <c r="LLG675" s="7"/>
      <c r="LLH675" s="7"/>
      <c r="LLI675" s="7"/>
      <c r="LLJ675" s="7"/>
      <c r="LLK675" s="7"/>
      <c r="LLL675" s="7"/>
      <c r="LLM675" s="7"/>
      <c r="LLN675" s="7"/>
      <c r="LLO675" s="7"/>
      <c r="LLP675" s="7"/>
      <c r="LLQ675" s="7"/>
      <c r="LLR675" s="7"/>
      <c r="LLS675" s="7"/>
      <c r="LLT675" s="7"/>
      <c r="LLU675" s="7"/>
      <c r="LLV675" s="7"/>
      <c r="LLW675" s="7"/>
      <c r="LLX675" s="7"/>
      <c r="LLY675" s="7"/>
      <c r="LLZ675" s="7"/>
      <c r="LMA675" s="7"/>
      <c r="LMB675" s="7"/>
      <c r="LMC675" s="7"/>
      <c r="LMD675" s="7"/>
      <c r="LME675" s="7"/>
      <c r="LMF675" s="7"/>
      <c r="LMG675" s="7"/>
      <c r="LMH675" s="7"/>
      <c r="LMI675" s="7"/>
      <c r="LMJ675" s="7"/>
      <c r="LMK675" s="7"/>
      <c r="LML675" s="7"/>
      <c r="LMM675" s="7"/>
      <c r="LMN675" s="7"/>
      <c r="LMO675" s="7"/>
      <c r="LMP675" s="7"/>
      <c r="LMQ675" s="7"/>
      <c r="LMR675" s="7"/>
      <c r="LMS675" s="7"/>
      <c r="LMT675" s="7"/>
      <c r="LMU675" s="7"/>
      <c r="LMV675" s="7"/>
      <c r="LMW675" s="7"/>
      <c r="LMX675" s="7"/>
      <c r="LMY675" s="7"/>
      <c r="LMZ675" s="7"/>
      <c r="LNA675" s="7"/>
      <c r="LNB675" s="7"/>
      <c r="LNC675" s="7"/>
      <c r="LND675" s="7"/>
      <c r="LNE675" s="7"/>
      <c r="LNF675" s="7"/>
      <c r="LNG675" s="7"/>
      <c r="LNH675" s="7"/>
      <c r="LNI675" s="7"/>
      <c r="LNJ675" s="7"/>
      <c r="LNK675" s="7"/>
      <c r="LNL675" s="7"/>
      <c r="LNM675" s="7"/>
      <c r="LNN675" s="7"/>
      <c r="LNO675" s="7"/>
      <c r="LNP675" s="7"/>
      <c r="LNQ675" s="7"/>
      <c r="LNR675" s="7"/>
      <c r="LNS675" s="7"/>
      <c r="LNT675" s="7"/>
      <c r="LNU675" s="7"/>
      <c r="LNV675" s="7"/>
      <c r="LNW675" s="7"/>
      <c r="LNX675" s="7"/>
      <c r="LNY675" s="7"/>
      <c r="LNZ675" s="7"/>
      <c r="LOA675" s="7"/>
      <c r="LOB675" s="7"/>
      <c r="LOC675" s="7"/>
      <c r="LOD675" s="7"/>
      <c r="LOE675" s="7"/>
      <c r="LOF675" s="7"/>
      <c r="LOG675" s="7"/>
      <c r="LOH675" s="7"/>
      <c r="LOI675" s="7"/>
      <c r="LOJ675" s="7"/>
      <c r="LOK675" s="7"/>
      <c r="LOL675" s="7"/>
      <c r="LOM675" s="7"/>
      <c r="LON675" s="7"/>
      <c r="LOO675" s="7"/>
      <c r="LOP675" s="7"/>
      <c r="LOQ675" s="7"/>
      <c r="LOR675" s="7"/>
      <c r="LOS675" s="7"/>
      <c r="LOT675" s="7"/>
      <c r="LOU675" s="7"/>
      <c r="LOV675" s="7"/>
      <c r="LOW675" s="7"/>
      <c r="LOX675" s="7"/>
      <c r="LOY675" s="7"/>
      <c r="LOZ675" s="7"/>
      <c r="LPA675" s="7"/>
      <c r="LPB675" s="7"/>
      <c r="LPC675" s="7"/>
      <c r="LPD675" s="7"/>
      <c r="LPE675" s="7"/>
      <c r="LPF675" s="7"/>
      <c r="LPG675" s="7"/>
      <c r="LPH675" s="7"/>
      <c r="LPI675" s="7"/>
      <c r="LPJ675" s="7"/>
      <c r="LPK675" s="7"/>
      <c r="LPL675" s="7"/>
      <c r="LPM675" s="7"/>
      <c r="LPN675" s="7"/>
      <c r="LPO675" s="7"/>
      <c r="LPP675" s="7"/>
      <c r="LPQ675" s="7"/>
      <c r="LPR675" s="7"/>
      <c r="LPS675" s="7"/>
      <c r="LPT675" s="7"/>
      <c r="LPU675" s="7"/>
      <c r="LPV675" s="7"/>
      <c r="LPW675" s="7"/>
      <c r="LPX675" s="7"/>
      <c r="LPY675" s="7"/>
      <c r="LPZ675" s="7"/>
      <c r="LQA675" s="7"/>
      <c r="LQB675" s="7"/>
      <c r="LQC675" s="7"/>
      <c r="LQD675" s="7"/>
      <c r="LQE675" s="7"/>
      <c r="LQF675" s="7"/>
      <c r="LQG675" s="7"/>
      <c r="LQH675" s="7"/>
      <c r="LQI675" s="7"/>
      <c r="LQJ675" s="7"/>
      <c r="LQK675" s="7"/>
      <c r="LQL675" s="7"/>
      <c r="LQM675" s="7"/>
      <c r="LQN675" s="7"/>
      <c r="LQO675" s="7"/>
      <c r="LQP675" s="7"/>
      <c r="LQQ675" s="7"/>
      <c r="LQR675" s="7"/>
      <c r="LQS675" s="7"/>
      <c r="LQT675" s="7"/>
      <c r="LQU675" s="7"/>
      <c r="LQV675" s="7"/>
      <c r="LQW675" s="7"/>
      <c r="LQX675" s="7"/>
      <c r="LQY675" s="7"/>
      <c r="LQZ675" s="7"/>
      <c r="LRA675" s="7"/>
      <c r="LRB675" s="7"/>
      <c r="LRC675" s="7"/>
      <c r="LRD675" s="7"/>
      <c r="LRE675" s="7"/>
      <c r="LRF675" s="7"/>
      <c r="LRG675" s="7"/>
      <c r="LRH675" s="7"/>
      <c r="LRI675" s="7"/>
      <c r="LRJ675" s="7"/>
      <c r="LRK675" s="7"/>
      <c r="LRL675" s="7"/>
      <c r="LRM675" s="7"/>
      <c r="LRN675" s="7"/>
      <c r="LRO675" s="7"/>
      <c r="LRP675" s="7"/>
      <c r="LRQ675" s="7"/>
      <c r="LRR675" s="7"/>
      <c r="LRS675" s="7"/>
      <c r="LRT675" s="7"/>
      <c r="LRU675" s="7"/>
      <c r="LRV675" s="7"/>
      <c r="LRW675" s="7"/>
      <c r="LRX675" s="7"/>
      <c r="LRY675" s="7"/>
      <c r="LRZ675" s="7"/>
      <c r="LSA675" s="7"/>
      <c r="LSB675" s="7"/>
      <c r="LSC675" s="7"/>
      <c r="LSD675" s="7"/>
      <c r="LSE675" s="7"/>
      <c r="LSF675" s="7"/>
      <c r="LSG675" s="7"/>
      <c r="LSH675" s="7"/>
      <c r="LSI675" s="7"/>
      <c r="LSJ675" s="7"/>
      <c r="LSK675" s="7"/>
      <c r="LSL675" s="7"/>
      <c r="LSM675" s="7"/>
      <c r="LSN675" s="7"/>
      <c r="LSO675" s="7"/>
      <c r="LSP675" s="7"/>
      <c r="LSQ675" s="7"/>
      <c r="LSR675" s="7"/>
      <c r="LSS675" s="7"/>
      <c r="LST675" s="7"/>
      <c r="LSU675" s="7"/>
      <c r="LSV675" s="7"/>
      <c r="LSW675" s="7"/>
      <c r="LSX675" s="7"/>
      <c r="LSY675" s="7"/>
      <c r="LSZ675" s="7"/>
      <c r="LTA675" s="7"/>
      <c r="LTB675" s="7"/>
      <c r="LTC675" s="7"/>
      <c r="LTD675" s="7"/>
      <c r="LTE675" s="7"/>
      <c r="LTF675" s="7"/>
      <c r="LTG675" s="7"/>
      <c r="LTH675" s="7"/>
      <c r="LTI675" s="7"/>
      <c r="LTJ675" s="7"/>
      <c r="LTK675" s="7"/>
      <c r="LTL675" s="7"/>
      <c r="LTM675" s="7"/>
      <c r="LTN675" s="7"/>
      <c r="LTO675" s="7"/>
      <c r="LTP675" s="7"/>
      <c r="LTQ675" s="7"/>
      <c r="LTR675" s="7"/>
      <c r="LTS675" s="7"/>
      <c r="LTT675" s="7"/>
      <c r="LTU675" s="7"/>
      <c r="LTV675" s="7"/>
      <c r="LTW675" s="7"/>
      <c r="LTX675" s="7"/>
      <c r="LTY675" s="7"/>
      <c r="LTZ675" s="7"/>
      <c r="LUA675" s="7"/>
      <c r="LUB675" s="7"/>
      <c r="LUC675" s="7"/>
      <c r="LUD675" s="7"/>
      <c r="LUE675" s="7"/>
      <c r="LUF675" s="7"/>
      <c r="LUG675" s="7"/>
      <c r="LUH675" s="7"/>
      <c r="LUI675" s="7"/>
      <c r="LUJ675" s="7"/>
      <c r="LUK675" s="7"/>
      <c r="LUL675" s="7"/>
      <c r="LUM675" s="7"/>
      <c r="LUN675" s="7"/>
      <c r="LUO675" s="7"/>
      <c r="LUP675" s="7"/>
      <c r="LUQ675" s="7"/>
      <c r="LUR675" s="7"/>
      <c r="LUS675" s="7"/>
      <c r="LUT675" s="7"/>
      <c r="LUU675" s="7"/>
      <c r="LUV675" s="7"/>
      <c r="LUW675" s="7"/>
      <c r="LUX675" s="7"/>
      <c r="LUY675" s="7"/>
      <c r="LUZ675" s="7"/>
      <c r="LVA675" s="7"/>
      <c r="LVB675" s="7"/>
      <c r="LVC675" s="7"/>
      <c r="LVD675" s="7"/>
      <c r="LVE675" s="7"/>
      <c r="LVF675" s="7"/>
      <c r="LVG675" s="7"/>
      <c r="LVH675" s="7"/>
      <c r="LVI675" s="7"/>
      <c r="LVJ675" s="7"/>
      <c r="LVK675" s="7"/>
      <c r="LVL675" s="7"/>
      <c r="LVM675" s="7"/>
      <c r="LVN675" s="7"/>
      <c r="LVO675" s="7"/>
      <c r="LVP675" s="7"/>
      <c r="LVQ675" s="7"/>
      <c r="LVR675" s="7"/>
      <c r="LVS675" s="7"/>
      <c r="LVT675" s="7"/>
      <c r="LVU675" s="7"/>
      <c r="LVV675" s="7"/>
      <c r="LVW675" s="7"/>
      <c r="LVX675" s="7"/>
      <c r="LVY675" s="7"/>
      <c r="LVZ675" s="7"/>
      <c r="LWA675" s="7"/>
      <c r="LWB675" s="7"/>
      <c r="LWC675" s="7"/>
      <c r="LWD675" s="7"/>
      <c r="LWE675" s="7"/>
      <c r="LWF675" s="7"/>
      <c r="LWG675" s="7"/>
      <c r="LWH675" s="7"/>
      <c r="LWI675" s="7"/>
      <c r="LWJ675" s="7"/>
      <c r="LWK675" s="7"/>
      <c r="LWL675" s="7"/>
      <c r="LWM675" s="7"/>
      <c r="LWN675" s="7"/>
      <c r="LWO675" s="7"/>
      <c r="LWP675" s="7"/>
      <c r="LWQ675" s="7"/>
      <c r="LWR675" s="7"/>
      <c r="LWS675" s="7"/>
      <c r="LWT675" s="7"/>
      <c r="LWU675" s="7"/>
      <c r="LWV675" s="7"/>
      <c r="LWW675" s="7"/>
      <c r="LWX675" s="7"/>
      <c r="LWY675" s="7"/>
      <c r="LWZ675" s="7"/>
      <c r="LXA675" s="7"/>
      <c r="LXB675" s="7"/>
      <c r="LXC675" s="7"/>
      <c r="LXD675" s="7"/>
      <c r="LXE675" s="7"/>
      <c r="LXF675" s="7"/>
      <c r="LXG675" s="7"/>
      <c r="LXH675" s="7"/>
      <c r="LXI675" s="7"/>
      <c r="LXJ675" s="7"/>
      <c r="LXK675" s="7"/>
      <c r="LXL675" s="7"/>
      <c r="LXM675" s="7"/>
      <c r="LXN675" s="7"/>
      <c r="LXO675" s="7"/>
      <c r="LXP675" s="7"/>
      <c r="LXQ675" s="7"/>
      <c r="LXR675" s="7"/>
      <c r="LXS675" s="7"/>
      <c r="LXT675" s="7"/>
      <c r="LXU675" s="7"/>
      <c r="LXV675" s="7"/>
      <c r="LXW675" s="7"/>
      <c r="LXX675" s="7"/>
      <c r="LXY675" s="7"/>
      <c r="LXZ675" s="7"/>
      <c r="LYA675" s="7"/>
      <c r="LYB675" s="7"/>
      <c r="LYC675" s="7"/>
      <c r="LYD675" s="7"/>
      <c r="LYE675" s="7"/>
      <c r="LYF675" s="7"/>
      <c r="LYG675" s="7"/>
      <c r="LYH675" s="7"/>
      <c r="LYI675" s="7"/>
      <c r="LYJ675" s="7"/>
      <c r="LYK675" s="7"/>
      <c r="LYL675" s="7"/>
      <c r="LYM675" s="7"/>
      <c r="LYN675" s="7"/>
      <c r="LYO675" s="7"/>
      <c r="LYP675" s="7"/>
      <c r="LYQ675" s="7"/>
      <c r="LYR675" s="7"/>
      <c r="LYS675" s="7"/>
      <c r="LYT675" s="7"/>
      <c r="LYU675" s="7"/>
      <c r="LYV675" s="7"/>
      <c r="LYW675" s="7"/>
      <c r="LYX675" s="7"/>
      <c r="LYY675" s="7"/>
      <c r="LYZ675" s="7"/>
      <c r="LZA675" s="7"/>
      <c r="LZB675" s="7"/>
      <c r="LZC675" s="7"/>
      <c r="LZD675" s="7"/>
      <c r="LZE675" s="7"/>
      <c r="LZF675" s="7"/>
      <c r="LZG675" s="7"/>
      <c r="LZH675" s="7"/>
      <c r="LZI675" s="7"/>
      <c r="LZJ675" s="7"/>
      <c r="LZK675" s="7"/>
      <c r="LZL675" s="7"/>
      <c r="LZM675" s="7"/>
      <c r="LZN675" s="7"/>
      <c r="LZO675" s="7"/>
      <c r="LZP675" s="7"/>
      <c r="LZQ675" s="7"/>
      <c r="LZR675" s="7"/>
      <c r="LZS675" s="7"/>
      <c r="LZT675" s="7"/>
      <c r="LZU675" s="7"/>
      <c r="LZV675" s="7"/>
      <c r="LZW675" s="7"/>
      <c r="LZX675" s="7"/>
      <c r="LZY675" s="7"/>
      <c r="LZZ675" s="7"/>
      <c r="MAA675" s="7"/>
      <c r="MAB675" s="7"/>
      <c r="MAC675" s="7"/>
      <c r="MAD675" s="7"/>
      <c r="MAE675" s="7"/>
      <c r="MAF675" s="7"/>
      <c r="MAG675" s="7"/>
      <c r="MAH675" s="7"/>
      <c r="MAI675" s="7"/>
      <c r="MAJ675" s="7"/>
      <c r="MAK675" s="7"/>
      <c r="MAL675" s="7"/>
      <c r="MAM675" s="7"/>
      <c r="MAN675" s="7"/>
      <c r="MAO675" s="7"/>
      <c r="MAP675" s="7"/>
      <c r="MAQ675" s="7"/>
      <c r="MAR675" s="7"/>
      <c r="MAS675" s="7"/>
      <c r="MAT675" s="7"/>
      <c r="MAU675" s="7"/>
      <c r="MAV675" s="7"/>
      <c r="MAW675" s="7"/>
      <c r="MAX675" s="7"/>
      <c r="MAY675" s="7"/>
      <c r="MAZ675" s="7"/>
      <c r="MBA675" s="7"/>
      <c r="MBB675" s="7"/>
      <c r="MBC675" s="7"/>
      <c r="MBD675" s="7"/>
      <c r="MBE675" s="7"/>
      <c r="MBF675" s="7"/>
      <c r="MBG675" s="7"/>
      <c r="MBH675" s="7"/>
      <c r="MBI675" s="7"/>
      <c r="MBJ675" s="7"/>
      <c r="MBK675" s="7"/>
      <c r="MBL675" s="7"/>
      <c r="MBM675" s="7"/>
      <c r="MBN675" s="7"/>
      <c r="MBO675" s="7"/>
      <c r="MBP675" s="7"/>
      <c r="MBQ675" s="7"/>
      <c r="MBR675" s="7"/>
      <c r="MBS675" s="7"/>
      <c r="MBT675" s="7"/>
      <c r="MBU675" s="7"/>
      <c r="MBV675" s="7"/>
      <c r="MBW675" s="7"/>
      <c r="MBX675" s="7"/>
      <c r="MBY675" s="7"/>
      <c r="MBZ675" s="7"/>
      <c r="MCA675" s="7"/>
      <c r="MCB675" s="7"/>
      <c r="MCC675" s="7"/>
      <c r="MCD675" s="7"/>
      <c r="MCE675" s="7"/>
      <c r="MCF675" s="7"/>
      <c r="MCG675" s="7"/>
      <c r="MCH675" s="7"/>
      <c r="MCI675" s="7"/>
      <c r="MCJ675" s="7"/>
      <c r="MCK675" s="7"/>
      <c r="MCL675" s="7"/>
      <c r="MCM675" s="7"/>
      <c r="MCN675" s="7"/>
      <c r="MCO675" s="7"/>
      <c r="MCP675" s="7"/>
      <c r="MCQ675" s="7"/>
      <c r="MCR675" s="7"/>
      <c r="MCS675" s="7"/>
      <c r="MCT675" s="7"/>
      <c r="MCU675" s="7"/>
      <c r="MCV675" s="7"/>
      <c r="MCW675" s="7"/>
      <c r="MCX675" s="7"/>
      <c r="MCY675" s="7"/>
      <c r="MCZ675" s="7"/>
      <c r="MDA675" s="7"/>
      <c r="MDB675" s="7"/>
      <c r="MDC675" s="7"/>
      <c r="MDD675" s="7"/>
      <c r="MDE675" s="7"/>
      <c r="MDF675" s="7"/>
      <c r="MDG675" s="7"/>
      <c r="MDH675" s="7"/>
      <c r="MDI675" s="7"/>
      <c r="MDJ675" s="7"/>
      <c r="MDK675" s="7"/>
      <c r="MDL675" s="7"/>
      <c r="MDM675" s="7"/>
      <c r="MDN675" s="7"/>
      <c r="MDO675" s="7"/>
      <c r="MDP675" s="7"/>
      <c r="MDQ675" s="7"/>
      <c r="MDR675" s="7"/>
      <c r="MDS675" s="7"/>
      <c r="MDT675" s="7"/>
      <c r="MDU675" s="7"/>
      <c r="MDV675" s="7"/>
      <c r="MDW675" s="7"/>
      <c r="MDX675" s="7"/>
      <c r="MDY675" s="7"/>
      <c r="MDZ675" s="7"/>
      <c r="MEA675" s="7"/>
      <c r="MEB675" s="7"/>
      <c r="MEC675" s="7"/>
      <c r="MED675" s="7"/>
      <c r="MEE675" s="7"/>
      <c r="MEF675" s="7"/>
      <c r="MEG675" s="7"/>
      <c r="MEH675" s="7"/>
      <c r="MEI675" s="7"/>
      <c r="MEJ675" s="7"/>
      <c r="MEK675" s="7"/>
      <c r="MEL675" s="7"/>
      <c r="MEM675" s="7"/>
      <c r="MEN675" s="7"/>
      <c r="MEO675" s="7"/>
      <c r="MEP675" s="7"/>
      <c r="MEQ675" s="7"/>
      <c r="MER675" s="7"/>
      <c r="MES675" s="7"/>
      <c r="MET675" s="7"/>
      <c r="MEU675" s="7"/>
      <c r="MEV675" s="7"/>
      <c r="MEW675" s="7"/>
      <c r="MEX675" s="7"/>
      <c r="MEY675" s="7"/>
      <c r="MEZ675" s="7"/>
      <c r="MFA675" s="7"/>
      <c r="MFB675" s="7"/>
      <c r="MFC675" s="7"/>
      <c r="MFD675" s="7"/>
      <c r="MFE675" s="7"/>
      <c r="MFF675" s="7"/>
      <c r="MFG675" s="7"/>
      <c r="MFH675" s="7"/>
      <c r="MFI675" s="7"/>
      <c r="MFJ675" s="7"/>
      <c r="MFK675" s="7"/>
      <c r="MFL675" s="7"/>
      <c r="MFM675" s="7"/>
      <c r="MFN675" s="7"/>
      <c r="MFO675" s="7"/>
      <c r="MFP675" s="7"/>
      <c r="MFQ675" s="7"/>
      <c r="MFR675" s="7"/>
      <c r="MFS675" s="7"/>
      <c r="MFT675" s="7"/>
      <c r="MFU675" s="7"/>
      <c r="MFV675" s="7"/>
      <c r="MFW675" s="7"/>
      <c r="MFX675" s="7"/>
      <c r="MFY675" s="7"/>
      <c r="MFZ675" s="7"/>
      <c r="MGA675" s="7"/>
      <c r="MGB675" s="7"/>
      <c r="MGC675" s="7"/>
      <c r="MGD675" s="7"/>
      <c r="MGE675" s="7"/>
      <c r="MGF675" s="7"/>
      <c r="MGG675" s="7"/>
      <c r="MGH675" s="7"/>
      <c r="MGI675" s="7"/>
      <c r="MGJ675" s="7"/>
      <c r="MGK675" s="7"/>
      <c r="MGL675" s="7"/>
      <c r="MGM675" s="7"/>
      <c r="MGN675" s="7"/>
      <c r="MGO675" s="7"/>
      <c r="MGP675" s="7"/>
      <c r="MGQ675" s="7"/>
      <c r="MGR675" s="7"/>
      <c r="MGS675" s="7"/>
      <c r="MGT675" s="7"/>
      <c r="MGU675" s="7"/>
      <c r="MGV675" s="7"/>
      <c r="MGW675" s="7"/>
      <c r="MGX675" s="7"/>
      <c r="MGY675" s="7"/>
      <c r="MGZ675" s="7"/>
      <c r="MHA675" s="7"/>
      <c r="MHB675" s="7"/>
      <c r="MHC675" s="7"/>
      <c r="MHD675" s="7"/>
      <c r="MHE675" s="7"/>
      <c r="MHF675" s="7"/>
      <c r="MHG675" s="7"/>
      <c r="MHH675" s="7"/>
      <c r="MHI675" s="7"/>
      <c r="MHJ675" s="7"/>
      <c r="MHK675" s="7"/>
      <c r="MHL675" s="7"/>
      <c r="MHM675" s="7"/>
      <c r="MHN675" s="7"/>
      <c r="MHO675" s="7"/>
      <c r="MHP675" s="7"/>
      <c r="MHQ675" s="7"/>
      <c r="MHR675" s="7"/>
      <c r="MHS675" s="7"/>
      <c r="MHT675" s="7"/>
      <c r="MHU675" s="7"/>
      <c r="MHV675" s="7"/>
      <c r="MHW675" s="7"/>
      <c r="MHX675" s="7"/>
      <c r="MHY675" s="7"/>
      <c r="MHZ675" s="7"/>
      <c r="MIA675" s="7"/>
      <c r="MIB675" s="7"/>
      <c r="MIC675" s="7"/>
      <c r="MID675" s="7"/>
      <c r="MIE675" s="7"/>
      <c r="MIF675" s="7"/>
      <c r="MIG675" s="7"/>
      <c r="MIH675" s="7"/>
      <c r="MII675" s="7"/>
      <c r="MIJ675" s="7"/>
      <c r="MIK675" s="7"/>
      <c r="MIL675" s="7"/>
      <c r="MIM675" s="7"/>
      <c r="MIN675" s="7"/>
      <c r="MIO675" s="7"/>
      <c r="MIP675" s="7"/>
      <c r="MIQ675" s="7"/>
      <c r="MIR675" s="7"/>
      <c r="MIS675" s="7"/>
      <c r="MIT675" s="7"/>
      <c r="MIU675" s="7"/>
      <c r="MIV675" s="7"/>
      <c r="MIW675" s="7"/>
      <c r="MIX675" s="7"/>
      <c r="MIY675" s="7"/>
      <c r="MIZ675" s="7"/>
      <c r="MJA675" s="7"/>
      <c r="MJB675" s="7"/>
      <c r="MJC675" s="7"/>
      <c r="MJD675" s="7"/>
      <c r="MJE675" s="7"/>
      <c r="MJF675" s="7"/>
      <c r="MJG675" s="7"/>
      <c r="MJH675" s="7"/>
      <c r="MJI675" s="7"/>
      <c r="MJJ675" s="7"/>
      <c r="MJK675" s="7"/>
      <c r="MJL675" s="7"/>
      <c r="MJM675" s="7"/>
      <c r="MJN675" s="7"/>
      <c r="MJO675" s="7"/>
      <c r="MJP675" s="7"/>
      <c r="MJQ675" s="7"/>
      <c r="MJR675" s="7"/>
      <c r="MJS675" s="7"/>
      <c r="MJT675" s="7"/>
      <c r="MJU675" s="7"/>
      <c r="MJV675" s="7"/>
      <c r="MJW675" s="7"/>
      <c r="MJX675" s="7"/>
      <c r="MJY675" s="7"/>
      <c r="MJZ675" s="7"/>
      <c r="MKA675" s="7"/>
      <c r="MKB675" s="7"/>
      <c r="MKC675" s="7"/>
      <c r="MKD675" s="7"/>
      <c r="MKE675" s="7"/>
      <c r="MKF675" s="7"/>
      <c r="MKG675" s="7"/>
      <c r="MKH675" s="7"/>
      <c r="MKI675" s="7"/>
      <c r="MKJ675" s="7"/>
      <c r="MKK675" s="7"/>
      <c r="MKL675" s="7"/>
      <c r="MKM675" s="7"/>
      <c r="MKN675" s="7"/>
      <c r="MKO675" s="7"/>
      <c r="MKP675" s="7"/>
      <c r="MKQ675" s="7"/>
      <c r="MKR675" s="7"/>
      <c r="MKS675" s="7"/>
      <c r="MKT675" s="7"/>
      <c r="MKU675" s="7"/>
      <c r="MKV675" s="7"/>
      <c r="MKW675" s="7"/>
      <c r="MKX675" s="7"/>
      <c r="MKY675" s="7"/>
      <c r="MKZ675" s="7"/>
      <c r="MLA675" s="7"/>
      <c r="MLB675" s="7"/>
      <c r="MLC675" s="7"/>
      <c r="MLD675" s="7"/>
      <c r="MLE675" s="7"/>
      <c r="MLF675" s="7"/>
      <c r="MLG675" s="7"/>
      <c r="MLH675" s="7"/>
      <c r="MLI675" s="7"/>
      <c r="MLJ675" s="7"/>
      <c r="MLK675" s="7"/>
      <c r="MLL675" s="7"/>
      <c r="MLM675" s="7"/>
      <c r="MLN675" s="7"/>
      <c r="MLO675" s="7"/>
      <c r="MLP675" s="7"/>
      <c r="MLQ675" s="7"/>
      <c r="MLR675" s="7"/>
      <c r="MLS675" s="7"/>
      <c r="MLT675" s="7"/>
      <c r="MLU675" s="7"/>
      <c r="MLV675" s="7"/>
      <c r="MLW675" s="7"/>
      <c r="MLX675" s="7"/>
      <c r="MLY675" s="7"/>
      <c r="MLZ675" s="7"/>
      <c r="MMA675" s="7"/>
      <c r="MMB675" s="7"/>
      <c r="MMC675" s="7"/>
      <c r="MMD675" s="7"/>
      <c r="MME675" s="7"/>
      <c r="MMF675" s="7"/>
      <c r="MMG675" s="7"/>
      <c r="MMH675" s="7"/>
      <c r="MMI675" s="7"/>
      <c r="MMJ675" s="7"/>
      <c r="MMK675" s="7"/>
      <c r="MML675" s="7"/>
      <c r="MMM675" s="7"/>
      <c r="MMN675" s="7"/>
      <c r="MMO675" s="7"/>
      <c r="MMP675" s="7"/>
      <c r="MMQ675" s="7"/>
      <c r="MMR675" s="7"/>
      <c r="MMS675" s="7"/>
      <c r="MMT675" s="7"/>
      <c r="MMU675" s="7"/>
      <c r="MMV675" s="7"/>
      <c r="MMW675" s="7"/>
      <c r="MMX675" s="7"/>
      <c r="MMY675" s="7"/>
      <c r="MMZ675" s="7"/>
      <c r="MNA675" s="7"/>
      <c r="MNB675" s="7"/>
      <c r="MNC675" s="7"/>
      <c r="MND675" s="7"/>
      <c r="MNE675" s="7"/>
      <c r="MNF675" s="7"/>
      <c r="MNG675" s="7"/>
      <c r="MNH675" s="7"/>
      <c r="MNI675" s="7"/>
      <c r="MNJ675" s="7"/>
      <c r="MNK675" s="7"/>
      <c r="MNL675" s="7"/>
      <c r="MNM675" s="7"/>
      <c r="MNN675" s="7"/>
      <c r="MNO675" s="7"/>
      <c r="MNP675" s="7"/>
      <c r="MNQ675" s="7"/>
      <c r="MNR675" s="7"/>
      <c r="MNS675" s="7"/>
      <c r="MNT675" s="7"/>
      <c r="MNU675" s="7"/>
      <c r="MNV675" s="7"/>
      <c r="MNW675" s="7"/>
      <c r="MNX675" s="7"/>
      <c r="MNY675" s="7"/>
      <c r="MNZ675" s="7"/>
      <c r="MOA675" s="7"/>
      <c r="MOB675" s="7"/>
      <c r="MOC675" s="7"/>
      <c r="MOD675" s="7"/>
      <c r="MOE675" s="7"/>
      <c r="MOF675" s="7"/>
      <c r="MOG675" s="7"/>
      <c r="MOH675" s="7"/>
      <c r="MOI675" s="7"/>
      <c r="MOJ675" s="7"/>
      <c r="MOK675" s="7"/>
      <c r="MOL675" s="7"/>
      <c r="MOM675" s="7"/>
      <c r="MON675" s="7"/>
      <c r="MOO675" s="7"/>
      <c r="MOP675" s="7"/>
      <c r="MOQ675" s="7"/>
      <c r="MOR675" s="7"/>
      <c r="MOS675" s="7"/>
      <c r="MOT675" s="7"/>
      <c r="MOU675" s="7"/>
      <c r="MOV675" s="7"/>
      <c r="MOW675" s="7"/>
      <c r="MOX675" s="7"/>
      <c r="MOY675" s="7"/>
      <c r="MOZ675" s="7"/>
      <c r="MPA675" s="7"/>
      <c r="MPB675" s="7"/>
      <c r="MPC675" s="7"/>
      <c r="MPD675" s="7"/>
      <c r="MPE675" s="7"/>
      <c r="MPF675" s="7"/>
      <c r="MPG675" s="7"/>
      <c r="MPH675" s="7"/>
      <c r="MPI675" s="7"/>
      <c r="MPJ675" s="7"/>
      <c r="MPK675" s="7"/>
      <c r="MPL675" s="7"/>
      <c r="MPM675" s="7"/>
      <c r="MPN675" s="7"/>
      <c r="MPO675" s="7"/>
      <c r="MPP675" s="7"/>
      <c r="MPQ675" s="7"/>
      <c r="MPR675" s="7"/>
      <c r="MPS675" s="7"/>
      <c r="MPT675" s="7"/>
      <c r="MPU675" s="7"/>
      <c r="MPV675" s="7"/>
      <c r="MPW675" s="7"/>
      <c r="MPX675" s="7"/>
      <c r="MPY675" s="7"/>
      <c r="MPZ675" s="7"/>
      <c r="MQA675" s="7"/>
      <c r="MQB675" s="7"/>
      <c r="MQC675" s="7"/>
      <c r="MQD675" s="7"/>
      <c r="MQE675" s="7"/>
      <c r="MQF675" s="7"/>
      <c r="MQG675" s="7"/>
      <c r="MQH675" s="7"/>
      <c r="MQI675" s="7"/>
      <c r="MQJ675" s="7"/>
      <c r="MQK675" s="7"/>
      <c r="MQL675" s="7"/>
      <c r="MQM675" s="7"/>
      <c r="MQN675" s="7"/>
      <c r="MQO675" s="7"/>
      <c r="MQP675" s="7"/>
      <c r="MQQ675" s="7"/>
      <c r="MQR675" s="7"/>
      <c r="MQS675" s="7"/>
      <c r="MQT675" s="7"/>
      <c r="MQU675" s="7"/>
      <c r="MQV675" s="7"/>
      <c r="MQW675" s="7"/>
      <c r="MQX675" s="7"/>
      <c r="MQY675" s="7"/>
      <c r="MQZ675" s="7"/>
      <c r="MRA675" s="7"/>
      <c r="MRB675" s="7"/>
      <c r="MRC675" s="7"/>
      <c r="MRD675" s="7"/>
      <c r="MRE675" s="7"/>
      <c r="MRF675" s="7"/>
      <c r="MRG675" s="7"/>
      <c r="MRH675" s="7"/>
      <c r="MRI675" s="7"/>
      <c r="MRJ675" s="7"/>
      <c r="MRK675" s="7"/>
      <c r="MRL675" s="7"/>
      <c r="MRM675" s="7"/>
      <c r="MRN675" s="7"/>
      <c r="MRO675" s="7"/>
      <c r="MRP675" s="7"/>
      <c r="MRQ675" s="7"/>
      <c r="MRR675" s="7"/>
      <c r="MRS675" s="7"/>
      <c r="MRT675" s="7"/>
      <c r="MRU675" s="7"/>
      <c r="MRV675" s="7"/>
      <c r="MRW675" s="7"/>
      <c r="MRX675" s="7"/>
      <c r="MRY675" s="7"/>
      <c r="MRZ675" s="7"/>
      <c r="MSA675" s="7"/>
      <c r="MSB675" s="7"/>
      <c r="MSC675" s="7"/>
      <c r="MSD675" s="7"/>
      <c r="MSE675" s="7"/>
      <c r="MSF675" s="7"/>
      <c r="MSG675" s="7"/>
      <c r="MSH675" s="7"/>
      <c r="MSI675" s="7"/>
      <c r="MSJ675" s="7"/>
      <c r="MSK675" s="7"/>
      <c r="MSL675" s="7"/>
      <c r="MSM675" s="7"/>
      <c r="MSN675" s="7"/>
      <c r="MSO675" s="7"/>
      <c r="MSP675" s="7"/>
      <c r="MSQ675" s="7"/>
      <c r="MSR675" s="7"/>
      <c r="MSS675" s="7"/>
      <c r="MST675" s="7"/>
      <c r="MSU675" s="7"/>
      <c r="MSV675" s="7"/>
      <c r="MSW675" s="7"/>
      <c r="MSX675" s="7"/>
      <c r="MSY675" s="7"/>
      <c r="MSZ675" s="7"/>
      <c r="MTA675" s="7"/>
      <c r="MTB675" s="7"/>
      <c r="MTC675" s="7"/>
      <c r="MTD675" s="7"/>
      <c r="MTE675" s="7"/>
      <c r="MTF675" s="7"/>
      <c r="MTG675" s="7"/>
      <c r="MTH675" s="7"/>
      <c r="MTI675" s="7"/>
      <c r="MTJ675" s="7"/>
      <c r="MTK675" s="7"/>
      <c r="MTL675" s="7"/>
      <c r="MTM675" s="7"/>
      <c r="MTN675" s="7"/>
      <c r="MTO675" s="7"/>
      <c r="MTP675" s="7"/>
      <c r="MTQ675" s="7"/>
      <c r="MTR675" s="7"/>
      <c r="MTS675" s="7"/>
      <c r="MTT675" s="7"/>
      <c r="MTU675" s="7"/>
      <c r="MTV675" s="7"/>
      <c r="MTW675" s="7"/>
      <c r="MTX675" s="7"/>
      <c r="MTY675" s="7"/>
      <c r="MTZ675" s="7"/>
      <c r="MUA675" s="7"/>
      <c r="MUB675" s="7"/>
      <c r="MUC675" s="7"/>
      <c r="MUD675" s="7"/>
      <c r="MUE675" s="7"/>
      <c r="MUF675" s="7"/>
      <c r="MUG675" s="7"/>
      <c r="MUH675" s="7"/>
      <c r="MUI675" s="7"/>
      <c r="MUJ675" s="7"/>
      <c r="MUK675" s="7"/>
      <c r="MUL675" s="7"/>
      <c r="MUM675" s="7"/>
      <c r="MUN675" s="7"/>
      <c r="MUO675" s="7"/>
      <c r="MUP675" s="7"/>
      <c r="MUQ675" s="7"/>
      <c r="MUR675" s="7"/>
      <c r="MUS675" s="7"/>
      <c r="MUT675" s="7"/>
      <c r="MUU675" s="7"/>
      <c r="MUV675" s="7"/>
      <c r="MUW675" s="7"/>
      <c r="MUX675" s="7"/>
      <c r="MUY675" s="7"/>
      <c r="MUZ675" s="7"/>
      <c r="MVA675" s="7"/>
      <c r="MVB675" s="7"/>
      <c r="MVC675" s="7"/>
      <c r="MVD675" s="7"/>
      <c r="MVE675" s="7"/>
      <c r="MVF675" s="7"/>
      <c r="MVG675" s="7"/>
      <c r="MVH675" s="7"/>
      <c r="MVI675" s="7"/>
      <c r="MVJ675" s="7"/>
      <c r="MVK675" s="7"/>
      <c r="MVL675" s="7"/>
      <c r="MVM675" s="7"/>
      <c r="MVN675" s="7"/>
      <c r="MVO675" s="7"/>
      <c r="MVP675" s="7"/>
      <c r="MVQ675" s="7"/>
      <c r="MVR675" s="7"/>
      <c r="MVS675" s="7"/>
      <c r="MVT675" s="7"/>
      <c r="MVU675" s="7"/>
      <c r="MVV675" s="7"/>
      <c r="MVW675" s="7"/>
      <c r="MVX675" s="7"/>
      <c r="MVY675" s="7"/>
      <c r="MVZ675" s="7"/>
      <c r="MWA675" s="7"/>
      <c r="MWB675" s="7"/>
      <c r="MWC675" s="7"/>
      <c r="MWD675" s="7"/>
      <c r="MWE675" s="7"/>
      <c r="MWF675" s="7"/>
      <c r="MWG675" s="7"/>
      <c r="MWH675" s="7"/>
      <c r="MWI675" s="7"/>
      <c r="MWJ675" s="7"/>
      <c r="MWK675" s="7"/>
      <c r="MWL675" s="7"/>
      <c r="MWM675" s="7"/>
      <c r="MWN675" s="7"/>
      <c r="MWO675" s="7"/>
      <c r="MWP675" s="7"/>
      <c r="MWQ675" s="7"/>
      <c r="MWR675" s="7"/>
      <c r="MWS675" s="7"/>
      <c r="MWT675" s="7"/>
      <c r="MWU675" s="7"/>
      <c r="MWV675" s="7"/>
      <c r="MWW675" s="7"/>
      <c r="MWX675" s="7"/>
      <c r="MWY675" s="7"/>
      <c r="MWZ675" s="7"/>
      <c r="MXA675" s="7"/>
      <c r="MXB675" s="7"/>
      <c r="MXC675" s="7"/>
      <c r="MXD675" s="7"/>
      <c r="MXE675" s="7"/>
      <c r="MXF675" s="7"/>
      <c r="MXG675" s="7"/>
      <c r="MXH675" s="7"/>
      <c r="MXI675" s="7"/>
      <c r="MXJ675" s="7"/>
      <c r="MXK675" s="7"/>
      <c r="MXL675" s="7"/>
      <c r="MXM675" s="7"/>
      <c r="MXN675" s="7"/>
      <c r="MXO675" s="7"/>
      <c r="MXP675" s="7"/>
      <c r="MXQ675" s="7"/>
      <c r="MXR675" s="7"/>
      <c r="MXS675" s="7"/>
      <c r="MXT675" s="7"/>
      <c r="MXU675" s="7"/>
      <c r="MXV675" s="7"/>
      <c r="MXW675" s="7"/>
      <c r="MXX675" s="7"/>
      <c r="MXY675" s="7"/>
      <c r="MXZ675" s="7"/>
      <c r="MYA675" s="7"/>
      <c r="MYB675" s="7"/>
      <c r="MYC675" s="7"/>
      <c r="MYD675" s="7"/>
      <c r="MYE675" s="7"/>
      <c r="MYF675" s="7"/>
      <c r="MYG675" s="7"/>
      <c r="MYH675" s="7"/>
      <c r="MYI675" s="7"/>
      <c r="MYJ675" s="7"/>
      <c r="MYK675" s="7"/>
      <c r="MYL675" s="7"/>
      <c r="MYM675" s="7"/>
      <c r="MYN675" s="7"/>
      <c r="MYO675" s="7"/>
      <c r="MYP675" s="7"/>
      <c r="MYQ675" s="7"/>
      <c r="MYR675" s="7"/>
      <c r="MYS675" s="7"/>
      <c r="MYT675" s="7"/>
      <c r="MYU675" s="7"/>
      <c r="MYV675" s="7"/>
      <c r="MYW675" s="7"/>
      <c r="MYX675" s="7"/>
      <c r="MYY675" s="7"/>
      <c r="MYZ675" s="7"/>
      <c r="MZA675" s="7"/>
      <c r="MZB675" s="7"/>
      <c r="MZC675" s="7"/>
      <c r="MZD675" s="7"/>
      <c r="MZE675" s="7"/>
      <c r="MZF675" s="7"/>
      <c r="MZG675" s="7"/>
      <c r="MZH675" s="7"/>
      <c r="MZI675" s="7"/>
      <c r="MZJ675" s="7"/>
      <c r="MZK675" s="7"/>
      <c r="MZL675" s="7"/>
      <c r="MZM675" s="7"/>
      <c r="MZN675" s="7"/>
      <c r="MZO675" s="7"/>
      <c r="MZP675" s="7"/>
      <c r="MZQ675" s="7"/>
      <c r="MZR675" s="7"/>
      <c r="MZS675" s="7"/>
      <c r="MZT675" s="7"/>
      <c r="MZU675" s="7"/>
      <c r="MZV675" s="7"/>
      <c r="MZW675" s="7"/>
      <c r="MZX675" s="7"/>
      <c r="MZY675" s="7"/>
      <c r="MZZ675" s="7"/>
      <c r="NAA675" s="7"/>
      <c r="NAB675" s="7"/>
      <c r="NAC675" s="7"/>
      <c r="NAD675" s="7"/>
      <c r="NAE675" s="7"/>
      <c r="NAF675" s="7"/>
      <c r="NAG675" s="7"/>
      <c r="NAH675" s="7"/>
      <c r="NAI675" s="7"/>
      <c r="NAJ675" s="7"/>
      <c r="NAK675" s="7"/>
      <c r="NAL675" s="7"/>
      <c r="NAM675" s="7"/>
      <c r="NAN675" s="7"/>
      <c r="NAO675" s="7"/>
      <c r="NAP675" s="7"/>
      <c r="NAQ675" s="7"/>
      <c r="NAR675" s="7"/>
      <c r="NAS675" s="7"/>
      <c r="NAT675" s="7"/>
      <c r="NAU675" s="7"/>
      <c r="NAV675" s="7"/>
      <c r="NAW675" s="7"/>
      <c r="NAX675" s="7"/>
      <c r="NAY675" s="7"/>
      <c r="NAZ675" s="7"/>
      <c r="NBA675" s="7"/>
      <c r="NBB675" s="7"/>
      <c r="NBC675" s="7"/>
      <c r="NBD675" s="7"/>
      <c r="NBE675" s="7"/>
      <c r="NBF675" s="7"/>
      <c r="NBG675" s="7"/>
      <c r="NBH675" s="7"/>
      <c r="NBI675" s="7"/>
      <c r="NBJ675" s="7"/>
      <c r="NBK675" s="7"/>
      <c r="NBL675" s="7"/>
      <c r="NBM675" s="7"/>
      <c r="NBN675" s="7"/>
      <c r="NBO675" s="7"/>
      <c r="NBP675" s="7"/>
      <c r="NBQ675" s="7"/>
      <c r="NBR675" s="7"/>
      <c r="NBS675" s="7"/>
      <c r="NBT675" s="7"/>
      <c r="NBU675" s="7"/>
      <c r="NBV675" s="7"/>
      <c r="NBW675" s="7"/>
      <c r="NBX675" s="7"/>
      <c r="NBY675" s="7"/>
      <c r="NBZ675" s="7"/>
      <c r="NCA675" s="7"/>
      <c r="NCB675" s="7"/>
      <c r="NCC675" s="7"/>
      <c r="NCD675" s="7"/>
      <c r="NCE675" s="7"/>
      <c r="NCF675" s="7"/>
      <c r="NCG675" s="7"/>
      <c r="NCH675" s="7"/>
      <c r="NCI675" s="7"/>
      <c r="NCJ675" s="7"/>
      <c r="NCK675" s="7"/>
      <c r="NCL675" s="7"/>
      <c r="NCM675" s="7"/>
      <c r="NCN675" s="7"/>
      <c r="NCO675" s="7"/>
      <c r="NCP675" s="7"/>
      <c r="NCQ675" s="7"/>
      <c r="NCR675" s="7"/>
      <c r="NCS675" s="7"/>
      <c r="NCT675" s="7"/>
      <c r="NCU675" s="7"/>
      <c r="NCV675" s="7"/>
      <c r="NCW675" s="7"/>
      <c r="NCX675" s="7"/>
      <c r="NCY675" s="7"/>
      <c r="NCZ675" s="7"/>
      <c r="NDA675" s="7"/>
      <c r="NDB675" s="7"/>
      <c r="NDC675" s="7"/>
      <c r="NDD675" s="7"/>
      <c r="NDE675" s="7"/>
      <c r="NDF675" s="7"/>
      <c r="NDG675" s="7"/>
      <c r="NDH675" s="7"/>
      <c r="NDI675" s="7"/>
      <c r="NDJ675" s="7"/>
      <c r="NDK675" s="7"/>
      <c r="NDL675" s="7"/>
      <c r="NDM675" s="7"/>
      <c r="NDN675" s="7"/>
      <c r="NDO675" s="7"/>
      <c r="NDP675" s="7"/>
      <c r="NDQ675" s="7"/>
      <c r="NDR675" s="7"/>
      <c r="NDS675" s="7"/>
      <c r="NDT675" s="7"/>
      <c r="NDU675" s="7"/>
      <c r="NDV675" s="7"/>
      <c r="NDW675" s="7"/>
      <c r="NDX675" s="7"/>
      <c r="NDY675" s="7"/>
      <c r="NDZ675" s="7"/>
      <c r="NEA675" s="7"/>
      <c r="NEB675" s="7"/>
      <c r="NEC675" s="7"/>
      <c r="NED675" s="7"/>
      <c r="NEE675" s="7"/>
      <c r="NEF675" s="7"/>
      <c r="NEG675" s="7"/>
      <c r="NEH675" s="7"/>
      <c r="NEI675" s="7"/>
      <c r="NEJ675" s="7"/>
      <c r="NEK675" s="7"/>
      <c r="NEL675" s="7"/>
      <c r="NEM675" s="7"/>
      <c r="NEN675" s="7"/>
      <c r="NEO675" s="7"/>
      <c r="NEP675" s="7"/>
      <c r="NEQ675" s="7"/>
      <c r="NER675" s="7"/>
      <c r="NES675" s="7"/>
      <c r="NET675" s="7"/>
      <c r="NEU675" s="7"/>
      <c r="NEV675" s="7"/>
      <c r="NEW675" s="7"/>
      <c r="NEX675" s="7"/>
      <c r="NEY675" s="7"/>
      <c r="NEZ675" s="7"/>
      <c r="NFA675" s="7"/>
      <c r="NFB675" s="7"/>
      <c r="NFC675" s="7"/>
      <c r="NFD675" s="7"/>
      <c r="NFE675" s="7"/>
      <c r="NFF675" s="7"/>
      <c r="NFG675" s="7"/>
      <c r="NFH675" s="7"/>
      <c r="NFI675" s="7"/>
      <c r="NFJ675" s="7"/>
      <c r="NFK675" s="7"/>
      <c r="NFL675" s="7"/>
      <c r="NFM675" s="7"/>
      <c r="NFN675" s="7"/>
      <c r="NFO675" s="7"/>
      <c r="NFP675" s="7"/>
      <c r="NFQ675" s="7"/>
      <c r="NFR675" s="7"/>
      <c r="NFS675" s="7"/>
      <c r="NFT675" s="7"/>
      <c r="NFU675" s="7"/>
      <c r="NFV675" s="7"/>
      <c r="NFW675" s="7"/>
      <c r="NFX675" s="7"/>
      <c r="NFY675" s="7"/>
      <c r="NFZ675" s="7"/>
      <c r="NGA675" s="7"/>
      <c r="NGB675" s="7"/>
      <c r="NGC675" s="7"/>
      <c r="NGD675" s="7"/>
      <c r="NGE675" s="7"/>
      <c r="NGF675" s="7"/>
      <c r="NGG675" s="7"/>
      <c r="NGH675" s="7"/>
      <c r="NGI675" s="7"/>
      <c r="NGJ675" s="7"/>
      <c r="NGK675" s="7"/>
      <c r="NGL675" s="7"/>
      <c r="NGM675" s="7"/>
      <c r="NGN675" s="7"/>
      <c r="NGO675" s="7"/>
      <c r="NGP675" s="7"/>
      <c r="NGQ675" s="7"/>
      <c r="NGR675" s="7"/>
      <c r="NGS675" s="7"/>
      <c r="NGT675" s="7"/>
      <c r="NGU675" s="7"/>
      <c r="NGV675" s="7"/>
      <c r="NGW675" s="7"/>
      <c r="NGX675" s="7"/>
      <c r="NGY675" s="7"/>
      <c r="NGZ675" s="7"/>
      <c r="NHA675" s="7"/>
      <c r="NHB675" s="7"/>
      <c r="NHC675" s="7"/>
      <c r="NHD675" s="7"/>
      <c r="NHE675" s="7"/>
      <c r="NHF675" s="7"/>
      <c r="NHG675" s="7"/>
      <c r="NHH675" s="7"/>
      <c r="NHI675" s="7"/>
      <c r="NHJ675" s="7"/>
      <c r="NHK675" s="7"/>
      <c r="NHL675" s="7"/>
      <c r="NHM675" s="7"/>
      <c r="NHN675" s="7"/>
      <c r="NHO675" s="7"/>
      <c r="NHP675" s="7"/>
      <c r="NHQ675" s="7"/>
      <c r="NHR675" s="7"/>
      <c r="NHS675" s="7"/>
      <c r="NHT675" s="7"/>
      <c r="NHU675" s="7"/>
      <c r="NHV675" s="7"/>
      <c r="NHW675" s="7"/>
      <c r="NHX675" s="7"/>
      <c r="NHY675" s="7"/>
      <c r="NHZ675" s="7"/>
      <c r="NIA675" s="7"/>
      <c r="NIB675" s="7"/>
      <c r="NIC675" s="7"/>
      <c r="NID675" s="7"/>
      <c r="NIE675" s="7"/>
      <c r="NIF675" s="7"/>
      <c r="NIG675" s="7"/>
      <c r="NIH675" s="7"/>
      <c r="NII675" s="7"/>
      <c r="NIJ675" s="7"/>
      <c r="NIK675" s="7"/>
      <c r="NIL675" s="7"/>
      <c r="NIM675" s="7"/>
      <c r="NIN675" s="7"/>
      <c r="NIO675" s="7"/>
      <c r="NIP675" s="7"/>
      <c r="NIQ675" s="7"/>
      <c r="NIR675" s="7"/>
      <c r="NIS675" s="7"/>
      <c r="NIT675" s="7"/>
      <c r="NIU675" s="7"/>
      <c r="NIV675" s="7"/>
      <c r="NIW675" s="7"/>
      <c r="NIX675" s="7"/>
      <c r="NIY675" s="7"/>
      <c r="NIZ675" s="7"/>
      <c r="NJA675" s="7"/>
      <c r="NJB675" s="7"/>
      <c r="NJC675" s="7"/>
      <c r="NJD675" s="7"/>
      <c r="NJE675" s="7"/>
      <c r="NJF675" s="7"/>
      <c r="NJG675" s="7"/>
      <c r="NJH675" s="7"/>
      <c r="NJI675" s="7"/>
      <c r="NJJ675" s="7"/>
      <c r="NJK675" s="7"/>
      <c r="NJL675" s="7"/>
      <c r="NJM675" s="7"/>
      <c r="NJN675" s="7"/>
      <c r="NJO675" s="7"/>
      <c r="NJP675" s="7"/>
      <c r="NJQ675" s="7"/>
      <c r="NJR675" s="7"/>
      <c r="NJS675" s="7"/>
      <c r="NJT675" s="7"/>
      <c r="NJU675" s="7"/>
      <c r="NJV675" s="7"/>
      <c r="NJW675" s="7"/>
      <c r="NJX675" s="7"/>
      <c r="NJY675" s="7"/>
      <c r="NJZ675" s="7"/>
      <c r="NKA675" s="7"/>
      <c r="NKB675" s="7"/>
      <c r="NKC675" s="7"/>
      <c r="NKD675" s="7"/>
      <c r="NKE675" s="7"/>
      <c r="NKF675" s="7"/>
      <c r="NKG675" s="7"/>
      <c r="NKH675" s="7"/>
      <c r="NKI675" s="7"/>
      <c r="NKJ675" s="7"/>
      <c r="NKK675" s="7"/>
      <c r="NKL675" s="7"/>
      <c r="NKM675" s="7"/>
      <c r="NKN675" s="7"/>
      <c r="NKO675" s="7"/>
      <c r="NKP675" s="7"/>
      <c r="NKQ675" s="7"/>
      <c r="NKR675" s="7"/>
      <c r="NKS675" s="7"/>
      <c r="NKT675" s="7"/>
      <c r="NKU675" s="7"/>
      <c r="NKV675" s="7"/>
      <c r="NKW675" s="7"/>
      <c r="NKX675" s="7"/>
      <c r="NKY675" s="7"/>
      <c r="NKZ675" s="7"/>
      <c r="NLA675" s="7"/>
      <c r="NLB675" s="7"/>
      <c r="NLC675" s="7"/>
      <c r="NLD675" s="7"/>
      <c r="NLE675" s="7"/>
      <c r="NLF675" s="7"/>
      <c r="NLG675" s="7"/>
      <c r="NLH675" s="7"/>
      <c r="NLI675" s="7"/>
      <c r="NLJ675" s="7"/>
      <c r="NLK675" s="7"/>
      <c r="NLL675" s="7"/>
      <c r="NLM675" s="7"/>
      <c r="NLN675" s="7"/>
      <c r="NLO675" s="7"/>
      <c r="NLP675" s="7"/>
      <c r="NLQ675" s="7"/>
      <c r="NLR675" s="7"/>
      <c r="NLS675" s="7"/>
      <c r="NLT675" s="7"/>
      <c r="NLU675" s="7"/>
      <c r="NLV675" s="7"/>
      <c r="NLW675" s="7"/>
      <c r="NLX675" s="7"/>
      <c r="NLY675" s="7"/>
      <c r="NLZ675" s="7"/>
      <c r="NMA675" s="7"/>
      <c r="NMB675" s="7"/>
      <c r="NMC675" s="7"/>
      <c r="NMD675" s="7"/>
      <c r="NME675" s="7"/>
      <c r="NMF675" s="7"/>
      <c r="NMG675" s="7"/>
      <c r="NMH675" s="7"/>
      <c r="NMI675" s="7"/>
      <c r="NMJ675" s="7"/>
      <c r="NMK675" s="7"/>
      <c r="NML675" s="7"/>
      <c r="NMM675" s="7"/>
      <c r="NMN675" s="7"/>
      <c r="NMO675" s="7"/>
      <c r="NMP675" s="7"/>
      <c r="NMQ675" s="7"/>
      <c r="NMR675" s="7"/>
      <c r="NMS675" s="7"/>
      <c r="NMT675" s="7"/>
      <c r="NMU675" s="7"/>
      <c r="NMV675" s="7"/>
      <c r="NMW675" s="7"/>
      <c r="NMX675" s="7"/>
      <c r="NMY675" s="7"/>
      <c r="NMZ675" s="7"/>
      <c r="NNA675" s="7"/>
      <c r="NNB675" s="7"/>
      <c r="NNC675" s="7"/>
      <c r="NND675" s="7"/>
      <c r="NNE675" s="7"/>
      <c r="NNF675" s="7"/>
      <c r="NNG675" s="7"/>
      <c r="NNH675" s="7"/>
      <c r="NNI675" s="7"/>
      <c r="NNJ675" s="7"/>
      <c r="NNK675" s="7"/>
      <c r="NNL675" s="7"/>
      <c r="NNM675" s="7"/>
      <c r="NNN675" s="7"/>
      <c r="NNO675" s="7"/>
      <c r="NNP675" s="7"/>
      <c r="NNQ675" s="7"/>
      <c r="NNR675" s="7"/>
      <c r="NNS675" s="7"/>
      <c r="NNT675" s="7"/>
      <c r="NNU675" s="7"/>
      <c r="NNV675" s="7"/>
      <c r="NNW675" s="7"/>
      <c r="NNX675" s="7"/>
      <c r="NNY675" s="7"/>
      <c r="NNZ675" s="7"/>
      <c r="NOA675" s="7"/>
      <c r="NOB675" s="7"/>
      <c r="NOC675" s="7"/>
      <c r="NOD675" s="7"/>
      <c r="NOE675" s="7"/>
      <c r="NOF675" s="7"/>
      <c r="NOG675" s="7"/>
      <c r="NOH675" s="7"/>
      <c r="NOI675" s="7"/>
      <c r="NOJ675" s="7"/>
      <c r="NOK675" s="7"/>
      <c r="NOL675" s="7"/>
      <c r="NOM675" s="7"/>
      <c r="NON675" s="7"/>
      <c r="NOO675" s="7"/>
      <c r="NOP675" s="7"/>
      <c r="NOQ675" s="7"/>
      <c r="NOR675" s="7"/>
      <c r="NOS675" s="7"/>
      <c r="NOT675" s="7"/>
      <c r="NOU675" s="7"/>
      <c r="NOV675" s="7"/>
      <c r="NOW675" s="7"/>
      <c r="NOX675" s="7"/>
      <c r="NOY675" s="7"/>
      <c r="NOZ675" s="7"/>
      <c r="NPA675" s="7"/>
      <c r="NPB675" s="7"/>
      <c r="NPC675" s="7"/>
      <c r="NPD675" s="7"/>
      <c r="NPE675" s="7"/>
      <c r="NPF675" s="7"/>
      <c r="NPG675" s="7"/>
      <c r="NPH675" s="7"/>
      <c r="NPI675" s="7"/>
      <c r="NPJ675" s="7"/>
      <c r="NPK675" s="7"/>
      <c r="NPL675" s="7"/>
      <c r="NPM675" s="7"/>
      <c r="NPN675" s="7"/>
      <c r="NPO675" s="7"/>
      <c r="NPP675" s="7"/>
      <c r="NPQ675" s="7"/>
      <c r="NPR675" s="7"/>
      <c r="NPS675" s="7"/>
      <c r="NPT675" s="7"/>
      <c r="NPU675" s="7"/>
      <c r="NPV675" s="7"/>
      <c r="NPW675" s="7"/>
      <c r="NPX675" s="7"/>
      <c r="NPY675" s="7"/>
      <c r="NPZ675" s="7"/>
      <c r="NQA675" s="7"/>
      <c r="NQB675" s="7"/>
      <c r="NQC675" s="7"/>
      <c r="NQD675" s="7"/>
      <c r="NQE675" s="7"/>
      <c r="NQF675" s="7"/>
      <c r="NQG675" s="7"/>
      <c r="NQH675" s="7"/>
      <c r="NQI675" s="7"/>
      <c r="NQJ675" s="7"/>
      <c r="NQK675" s="7"/>
      <c r="NQL675" s="7"/>
      <c r="NQM675" s="7"/>
      <c r="NQN675" s="7"/>
      <c r="NQO675" s="7"/>
      <c r="NQP675" s="7"/>
      <c r="NQQ675" s="7"/>
      <c r="NQR675" s="7"/>
      <c r="NQS675" s="7"/>
      <c r="NQT675" s="7"/>
      <c r="NQU675" s="7"/>
      <c r="NQV675" s="7"/>
      <c r="NQW675" s="7"/>
      <c r="NQX675" s="7"/>
      <c r="NQY675" s="7"/>
      <c r="NQZ675" s="7"/>
      <c r="NRA675" s="7"/>
      <c r="NRB675" s="7"/>
      <c r="NRC675" s="7"/>
      <c r="NRD675" s="7"/>
      <c r="NRE675" s="7"/>
      <c r="NRF675" s="7"/>
      <c r="NRG675" s="7"/>
      <c r="NRH675" s="7"/>
      <c r="NRI675" s="7"/>
      <c r="NRJ675" s="7"/>
      <c r="NRK675" s="7"/>
      <c r="NRL675" s="7"/>
      <c r="NRM675" s="7"/>
      <c r="NRN675" s="7"/>
      <c r="NRO675" s="7"/>
      <c r="NRP675" s="7"/>
      <c r="NRQ675" s="7"/>
      <c r="NRR675" s="7"/>
      <c r="NRS675" s="7"/>
      <c r="NRT675" s="7"/>
      <c r="NRU675" s="7"/>
      <c r="NRV675" s="7"/>
      <c r="NRW675" s="7"/>
      <c r="NRX675" s="7"/>
      <c r="NRY675" s="7"/>
      <c r="NRZ675" s="7"/>
      <c r="NSA675" s="7"/>
      <c r="NSB675" s="7"/>
      <c r="NSC675" s="7"/>
      <c r="NSD675" s="7"/>
      <c r="NSE675" s="7"/>
      <c r="NSF675" s="7"/>
      <c r="NSG675" s="7"/>
      <c r="NSH675" s="7"/>
      <c r="NSI675" s="7"/>
      <c r="NSJ675" s="7"/>
      <c r="NSK675" s="7"/>
      <c r="NSL675" s="7"/>
      <c r="NSM675" s="7"/>
      <c r="NSN675" s="7"/>
      <c r="NSO675" s="7"/>
      <c r="NSP675" s="7"/>
      <c r="NSQ675" s="7"/>
      <c r="NSR675" s="7"/>
      <c r="NSS675" s="7"/>
      <c r="NST675" s="7"/>
      <c r="NSU675" s="7"/>
      <c r="NSV675" s="7"/>
      <c r="NSW675" s="7"/>
      <c r="NSX675" s="7"/>
      <c r="NSY675" s="7"/>
      <c r="NSZ675" s="7"/>
      <c r="NTA675" s="7"/>
      <c r="NTB675" s="7"/>
      <c r="NTC675" s="7"/>
      <c r="NTD675" s="7"/>
      <c r="NTE675" s="7"/>
      <c r="NTF675" s="7"/>
      <c r="NTG675" s="7"/>
      <c r="NTH675" s="7"/>
      <c r="NTI675" s="7"/>
      <c r="NTJ675" s="7"/>
      <c r="NTK675" s="7"/>
      <c r="NTL675" s="7"/>
      <c r="NTM675" s="7"/>
      <c r="NTN675" s="7"/>
      <c r="NTO675" s="7"/>
      <c r="NTP675" s="7"/>
      <c r="NTQ675" s="7"/>
      <c r="NTR675" s="7"/>
      <c r="NTS675" s="7"/>
      <c r="NTT675" s="7"/>
      <c r="NTU675" s="7"/>
      <c r="NTV675" s="7"/>
      <c r="NTW675" s="7"/>
      <c r="NTX675" s="7"/>
      <c r="NTY675" s="7"/>
      <c r="NTZ675" s="7"/>
      <c r="NUA675" s="7"/>
      <c r="NUB675" s="7"/>
      <c r="NUC675" s="7"/>
      <c r="NUD675" s="7"/>
      <c r="NUE675" s="7"/>
      <c r="NUF675" s="7"/>
      <c r="NUG675" s="7"/>
      <c r="NUH675" s="7"/>
      <c r="NUI675" s="7"/>
      <c r="NUJ675" s="7"/>
      <c r="NUK675" s="7"/>
      <c r="NUL675" s="7"/>
      <c r="NUM675" s="7"/>
      <c r="NUN675" s="7"/>
      <c r="NUO675" s="7"/>
      <c r="NUP675" s="7"/>
      <c r="NUQ675" s="7"/>
      <c r="NUR675" s="7"/>
      <c r="NUS675" s="7"/>
      <c r="NUT675" s="7"/>
      <c r="NUU675" s="7"/>
      <c r="NUV675" s="7"/>
      <c r="NUW675" s="7"/>
      <c r="NUX675" s="7"/>
      <c r="NUY675" s="7"/>
      <c r="NUZ675" s="7"/>
      <c r="NVA675" s="7"/>
      <c r="NVB675" s="7"/>
      <c r="NVC675" s="7"/>
      <c r="NVD675" s="7"/>
      <c r="NVE675" s="7"/>
      <c r="NVF675" s="7"/>
      <c r="NVG675" s="7"/>
      <c r="NVH675" s="7"/>
      <c r="NVI675" s="7"/>
      <c r="NVJ675" s="7"/>
      <c r="NVK675" s="7"/>
      <c r="NVL675" s="7"/>
      <c r="NVM675" s="7"/>
      <c r="NVN675" s="7"/>
      <c r="NVO675" s="7"/>
      <c r="NVP675" s="7"/>
      <c r="NVQ675" s="7"/>
      <c r="NVR675" s="7"/>
      <c r="NVS675" s="7"/>
      <c r="NVT675" s="7"/>
      <c r="NVU675" s="7"/>
      <c r="NVV675" s="7"/>
      <c r="NVW675" s="7"/>
      <c r="NVX675" s="7"/>
      <c r="NVY675" s="7"/>
      <c r="NVZ675" s="7"/>
      <c r="NWA675" s="7"/>
      <c r="NWB675" s="7"/>
      <c r="NWC675" s="7"/>
      <c r="NWD675" s="7"/>
      <c r="NWE675" s="7"/>
      <c r="NWF675" s="7"/>
      <c r="NWG675" s="7"/>
      <c r="NWH675" s="7"/>
      <c r="NWI675" s="7"/>
      <c r="NWJ675" s="7"/>
      <c r="NWK675" s="7"/>
      <c r="NWL675" s="7"/>
      <c r="NWM675" s="7"/>
      <c r="NWN675" s="7"/>
      <c r="NWO675" s="7"/>
      <c r="NWP675" s="7"/>
      <c r="NWQ675" s="7"/>
      <c r="NWR675" s="7"/>
      <c r="NWS675" s="7"/>
      <c r="NWT675" s="7"/>
      <c r="NWU675" s="7"/>
      <c r="NWV675" s="7"/>
      <c r="NWW675" s="7"/>
      <c r="NWX675" s="7"/>
      <c r="NWY675" s="7"/>
      <c r="NWZ675" s="7"/>
      <c r="NXA675" s="7"/>
      <c r="NXB675" s="7"/>
      <c r="NXC675" s="7"/>
      <c r="NXD675" s="7"/>
      <c r="NXE675" s="7"/>
      <c r="NXF675" s="7"/>
      <c r="NXG675" s="7"/>
      <c r="NXH675" s="7"/>
      <c r="NXI675" s="7"/>
      <c r="NXJ675" s="7"/>
      <c r="NXK675" s="7"/>
      <c r="NXL675" s="7"/>
      <c r="NXM675" s="7"/>
      <c r="NXN675" s="7"/>
      <c r="NXO675" s="7"/>
      <c r="NXP675" s="7"/>
      <c r="NXQ675" s="7"/>
      <c r="NXR675" s="7"/>
      <c r="NXS675" s="7"/>
      <c r="NXT675" s="7"/>
      <c r="NXU675" s="7"/>
      <c r="NXV675" s="7"/>
      <c r="NXW675" s="7"/>
      <c r="NXX675" s="7"/>
      <c r="NXY675" s="7"/>
      <c r="NXZ675" s="7"/>
      <c r="NYA675" s="7"/>
      <c r="NYB675" s="7"/>
      <c r="NYC675" s="7"/>
      <c r="NYD675" s="7"/>
      <c r="NYE675" s="7"/>
      <c r="NYF675" s="7"/>
      <c r="NYG675" s="7"/>
      <c r="NYH675" s="7"/>
      <c r="NYI675" s="7"/>
      <c r="NYJ675" s="7"/>
      <c r="NYK675" s="7"/>
      <c r="NYL675" s="7"/>
      <c r="NYM675" s="7"/>
      <c r="NYN675" s="7"/>
      <c r="NYO675" s="7"/>
      <c r="NYP675" s="7"/>
      <c r="NYQ675" s="7"/>
      <c r="NYR675" s="7"/>
      <c r="NYS675" s="7"/>
      <c r="NYT675" s="7"/>
      <c r="NYU675" s="7"/>
      <c r="NYV675" s="7"/>
      <c r="NYW675" s="7"/>
      <c r="NYX675" s="7"/>
      <c r="NYY675" s="7"/>
      <c r="NYZ675" s="7"/>
      <c r="NZA675" s="7"/>
      <c r="NZB675" s="7"/>
      <c r="NZC675" s="7"/>
      <c r="NZD675" s="7"/>
      <c r="NZE675" s="7"/>
      <c r="NZF675" s="7"/>
      <c r="NZG675" s="7"/>
      <c r="NZH675" s="7"/>
      <c r="NZI675" s="7"/>
      <c r="NZJ675" s="7"/>
      <c r="NZK675" s="7"/>
      <c r="NZL675" s="7"/>
      <c r="NZM675" s="7"/>
      <c r="NZN675" s="7"/>
      <c r="NZO675" s="7"/>
      <c r="NZP675" s="7"/>
      <c r="NZQ675" s="7"/>
      <c r="NZR675" s="7"/>
      <c r="NZS675" s="7"/>
      <c r="NZT675" s="7"/>
      <c r="NZU675" s="7"/>
      <c r="NZV675" s="7"/>
      <c r="NZW675" s="7"/>
      <c r="NZX675" s="7"/>
      <c r="NZY675" s="7"/>
      <c r="NZZ675" s="7"/>
      <c r="OAA675" s="7"/>
      <c r="OAB675" s="7"/>
      <c r="OAC675" s="7"/>
      <c r="OAD675" s="7"/>
      <c r="OAE675" s="7"/>
      <c r="OAF675" s="7"/>
      <c r="OAG675" s="7"/>
      <c r="OAH675" s="7"/>
      <c r="OAI675" s="7"/>
      <c r="OAJ675" s="7"/>
      <c r="OAK675" s="7"/>
      <c r="OAL675" s="7"/>
      <c r="OAM675" s="7"/>
      <c r="OAN675" s="7"/>
      <c r="OAO675" s="7"/>
      <c r="OAP675" s="7"/>
      <c r="OAQ675" s="7"/>
      <c r="OAR675" s="7"/>
      <c r="OAS675" s="7"/>
      <c r="OAT675" s="7"/>
      <c r="OAU675" s="7"/>
      <c r="OAV675" s="7"/>
      <c r="OAW675" s="7"/>
      <c r="OAX675" s="7"/>
      <c r="OAY675" s="7"/>
      <c r="OAZ675" s="7"/>
      <c r="OBA675" s="7"/>
      <c r="OBB675" s="7"/>
      <c r="OBC675" s="7"/>
      <c r="OBD675" s="7"/>
      <c r="OBE675" s="7"/>
      <c r="OBF675" s="7"/>
      <c r="OBG675" s="7"/>
      <c r="OBH675" s="7"/>
      <c r="OBI675" s="7"/>
      <c r="OBJ675" s="7"/>
      <c r="OBK675" s="7"/>
      <c r="OBL675" s="7"/>
      <c r="OBM675" s="7"/>
      <c r="OBN675" s="7"/>
      <c r="OBO675" s="7"/>
      <c r="OBP675" s="7"/>
      <c r="OBQ675" s="7"/>
      <c r="OBR675" s="7"/>
      <c r="OBS675" s="7"/>
      <c r="OBT675" s="7"/>
      <c r="OBU675" s="7"/>
      <c r="OBV675" s="7"/>
      <c r="OBW675" s="7"/>
      <c r="OBX675" s="7"/>
      <c r="OBY675" s="7"/>
      <c r="OBZ675" s="7"/>
      <c r="OCA675" s="7"/>
      <c r="OCB675" s="7"/>
      <c r="OCC675" s="7"/>
      <c r="OCD675" s="7"/>
      <c r="OCE675" s="7"/>
      <c r="OCF675" s="7"/>
      <c r="OCG675" s="7"/>
      <c r="OCH675" s="7"/>
      <c r="OCI675" s="7"/>
      <c r="OCJ675" s="7"/>
      <c r="OCK675" s="7"/>
      <c r="OCL675" s="7"/>
      <c r="OCM675" s="7"/>
      <c r="OCN675" s="7"/>
      <c r="OCO675" s="7"/>
      <c r="OCP675" s="7"/>
      <c r="OCQ675" s="7"/>
      <c r="OCR675" s="7"/>
      <c r="OCS675" s="7"/>
      <c r="OCT675" s="7"/>
      <c r="OCU675" s="7"/>
      <c r="OCV675" s="7"/>
      <c r="OCW675" s="7"/>
      <c r="OCX675" s="7"/>
      <c r="OCY675" s="7"/>
      <c r="OCZ675" s="7"/>
      <c r="ODA675" s="7"/>
      <c r="ODB675" s="7"/>
      <c r="ODC675" s="7"/>
      <c r="ODD675" s="7"/>
      <c r="ODE675" s="7"/>
      <c r="ODF675" s="7"/>
      <c r="ODG675" s="7"/>
      <c r="ODH675" s="7"/>
      <c r="ODI675" s="7"/>
      <c r="ODJ675" s="7"/>
      <c r="ODK675" s="7"/>
      <c r="ODL675" s="7"/>
      <c r="ODM675" s="7"/>
      <c r="ODN675" s="7"/>
      <c r="ODO675" s="7"/>
      <c r="ODP675" s="7"/>
      <c r="ODQ675" s="7"/>
      <c r="ODR675" s="7"/>
      <c r="ODS675" s="7"/>
      <c r="ODT675" s="7"/>
      <c r="ODU675" s="7"/>
      <c r="ODV675" s="7"/>
      <c r="ODW675" s="7"/>
      <c r="ODX675" s="7"/>
      <c r="ODY675" s="7"/>
      <c r="ODZ675" s="7"/>
      <c r="OEA675" s="7"/>
      <c r="OEB675" s="7"/>
      <c r="OEC675" s="7"/>
      <c r="OED675" s="7"/>
      <c r="OEE675" s="7"/>
      <c r="OEF675" s="7"/>
      <c r="OEG675" s="7"/>
      <c r="OEH675" s="7"/>
      <c r="OEI675" s="7"/>
      <c r="OEJ675" s="7"/>
      <c r="OEK675" s="7"/>
      <c r="OEL675" s="7"/>
      <c r="OEM675" s="7"/>
      <c r="OEN675" s="7"/>
      <c r="OEO675" s="7"/>
      <c r="OEP675" s="7"/>
      <c r="OEQ675" s="7"/>
      <c r="OER675" s="7"/>
      <c r="OES675" s="7"/>
      <c r="OET675" s="7"/>
      <c r="OEU675" s="7"/>
      <c r="OEV675" s="7"/>
      <c r="OEW675" s="7"/>
      <c r="OEX675" s="7"/>
      <c r="OEY675" s="7"/>
      <c r="OEZ675" s="7"/>
      <c r="OFA675" s="7"/>
      <c r="OFB675" s="7"/>
      <c r="OFC675" s="7"/>
      <c r="OFD675" s="7"/>
      <c r="OFE675" s="7"/>
      <c r="OFF675" s="7"/>
      <c r="OFG675" s="7"/>
      <c r="OFH675" s="7"/>
      <c r="OFI675" s="7"/>
      <c r="OFJ675" s="7"/>
      <c r="OFK675" s="7"/>
      <c r="OFL675" s="7"/>
      <c r="OFM675" s="7"/>
      <c r="OFN675" s="7"/>
      <c r="OFO675" s="7"/>
      <c r="OFP675" s="7"/>
      <c r="OFQ675" s="7"/>
      <c r="OFR675" s="7"/>
      <c r="OFS675" s="7"/>
      <c r="OFT675" s="7"/>
      <c r="OFU675" s="7"/>
      <c r="OFV675" s="7"/>
      <c r="OFW675" s="7"/>
      <c r="OFX675" s="7"/>
      <c r="OFY675" s="7"/>
      <c r="OFZ675" s="7"/>
      <c r="OGA675" s="7"/>
      <c r="OGB675" s="7"/>
      <c r="OGC675" s="7"/>
      <c r="OGD675" s="7"/>
      <c r="OGE675" s="7"/>
      <c r="OGF675" s="7"/>
      <c r="OGG675" s="7"/>
      <c r="OGH675" s="7"/>
      <c r="OGI675" s="7"/>
      <c r="OGJ675" s="7"/>
      <c r="OGK675" s="7"/>
      <c r="OGL675" s="7"/>
      <c r="OGM675" s="7"/>
      <c r="OGN675" s="7"/>
      <c r="OGO675" s="7"/>
      <c r="OGP675" s="7"/>
      <c r="OGQ675" s="7"/>
      <c r="OGR675" s="7"/>
      <c r="OGS675" s="7"/>
      <c r="OGT675" s="7"/>
      <c r="OGU675" s="7"/>
      <c r="OGV675" s="7"/>
      <c r="OGW675" s="7"/>
      <c r="OGX675" s="7"/>
      <c r="OGY675" s="7"/>
      <c r="OGZ675" s="7"/>
      <c r="OHA675" s="7"/>
      <c r="OHB675" s="7"/>
      <c r="OHC675" s="7"/>
      <c r="OHD675" s="7"/>
      <c r="OHE675" s="7"/>
      <c r="OHF675" s="7"/>
      <c r="OHG675" s="7"/>
      <c r="OHH675" s="7"/>
      <c r="OHI675" s="7"/>
      <c r="OHJ675" s="7"/>
      <c r="OHK675" s="7"/>
      <c r="OHL675" s="7"/>
      <c r="OHM675" s="7"/>
      <c r="OHN675" s="7"/>
      <c r="OHO675" s="7"/>
      <c r="OHP675" s="7"/>
      <c r="OHQ675" s="7"/>
      <c r="OHR675" s="7"/>
      <c r="OHS675" s="7"/>
      <c r="OHT675" s="7"/>
      <c r="OHU675" s="7"/>
      <c r="OHV675" s="7"/>
      <c r="OHW675" s="7"/>
      <c r="OHX675" s="7"/>
      <c r="OHY675" s="7"/>
      <c r="OHZ675" s="7"/>
      <c r="OIA675" s="7"/>
      <c r="OIB675" s="7"/>
      <c r="OIC675" s="7"/>
      <c r="OID675" s="7"/>
      <c r="OIE675" s="7"/>
      <c r="OIF675" s="7"/>
      <c r="OIG675" s="7"/>
      <c r="OIH675" s="7"/>
      <c r="OII675" s="7"/>
      <c r="OIJ675" s="7"/>
      <c r="OIK675" s="7"/>
      <c r="OIL675" s="7"/>
      <c r="OIM675" s="7"/>
      <c r="OIN675" s="7"/>
      <c r="OIO675" s="7"/>
      <c r="OIP675" s="7"/>
      <c r="OIQ675" s="7"/>
      <c r="OIR675" s="7"/>
      <c r="OIS675" s="7"/>
      <c r="OIT675" s="7"/>
      <c r="OIU675" s="7"/>
      <c r="OIV675" s="7"/>
      <c r="OIW675" s="7"/>
      <c r="OIX675" s="7"/>
      <c r="OIY675" s="7"/>
      <c r="OIZ675" s="7"/>
      <c r="OJA675" s="7"/>
      <c r="OJB675" s="7"/>
      <c r="OJC675" s="7"/>
      <c r="OJD675" s="7"/>
      <c r="OJE675" s="7"/>
      <c r="OJF675" s="7"/>
      <c r="OJG675" s="7"/>
      <c r="OJH675" s="7"/>
      <c r="OJI675" s="7"/>
      <c r="OJJ675" s="7"/>
      <c r="OJK675" s="7"/>
      <c r="OJL675" s="7"/>
      <c r="OJM675" s="7"/>
      <c r="OJN675" s="7"/>
      <c r="OJO675" s="7"/>
      <c r="OJP675" s="7"/>
      <c r="OJQ675" s="7"/>
      <c r="OJR675" s="7"/>
      <c r="OJS675" s="7"/>
      <c r="OJT675" s="7"/>
      <c r="OJU675" s="7"/>
      <c r="OJV675" s="7"/>
      <c r="OJW675" s="7"/>
      <c r="OJX675" s="7"/>
      <c r="OJY675" s="7"/>
      <c r="OJZ675" s="7"/>
      <c r="OKA675" s="7"/>
      <c r="OKB675" s="7"/>
      <c r="OKC675" s="7"/>
      <c r="OKD675" s="7"/>
      <c r="OKE675" s="7"/>
      <c r="OKF675" s="7"/>
      <c r="OKG675" s="7"/>
      <c r="OKH675" s="7"/>
      <c r="OKI675" s="7"/>
      <c r="OKJ675" s="7"/>
      <c r="OKK675" s="7"/>
      <c r="OKL675" s="7"/>
      <c r="OKM675" s="7"/>
      <c r="OKN675" s="7"/>
      <c r="OKO675" s="7"/>
      <c r="OKP675" s="7"/>
      <c r="OKQ675" s="7"/>
      <c r="OKR675" s="7"/>
      <c r="OKS675" s="7"/>
      <c r="OKT675" s="7"/>
      <c r="OKU675" s="7"/>
      <c r="OKV675" s="7"/>
      <c r="OKW675" s="7"/>
      <c r="OKX675" s="7"/>
      <c r="OKY675" s="7"/>
      <c r="OKZ675" s="7"/>
      <c r="OLA675" s="7"/>
      <c r="OLB675" s="7"/>
      <c r="OLC675" s="7"/>
      <c r="OLD675" s="7"/>
      <c r="OLE675" s="7"/>
      <c r="OLF675" s="7"/>
      <c r="OLG675" s="7"/>
      <c r="OLH675" s="7"/>
      <c r="OLI675" s="7"/>
      <c r="OLJ675" s="7"/>
      <c r="OLK675" s="7"/>
      <c r="OLL675" s="7"/>
      <c r="OLM675" s="7"/>
      <c r="OLN675" s="7"/>
      <c r="OLO675" s="7"/>
      <c r="OLP675" s="7"/>
      <c r="OLQ675" s="7"/>
      <c r="OLR675" s="7"/>
      <c r="OLS675" s="7"/>
      <c r="OLT675" s="7"/>
      <c r="OLU675" s="7"/>
      <c r="OLV675" s="7"/>
      <c r="OLW675" s="7"/>
      <c r="OLX675" s="7"/>
      <c r="OLY675" s="7"/>
      <c r="OLZ675" s="7"/>
      <c r="OMA675" s="7"/>
      <c r="OMB675" s="7"/>
      <c r="OMC675" s="7"/>
      <c r="OMD675" s="7"/>
      <c r="OME675" s="7"/>
      <c r="OMF675" s="7"/>
      <c r="OMG675" s="7"/>
      <c r="OMH675" s="7"/>
      <c r="OMI675" s="7"/>
      <c r="OMJ675" s="7"/>
      <c r="OMK675" s="7"/>
      <c r="OML675" s="7"/>
      <c r="OMM675" s="7"/>
      <c r="OMN675" s="7"/>
      <c r="OMO675" s="7"/>
      <c r="OMP675" s="7"/>
      <c r="OMQ675" s="7"/>
      <c r="OMR675" s="7"/>
      <c r="OMS675" s="7"/>
      <c r="OMT675" s="7"/>
      <c r="OMU675" s="7"/>
      <c r="OMV675" s="7"/>
      <c r="OMW675" s="7"/>
      <c r="OMX675" s="7"/>
      <c r="OMY675" s="7"/>
      <c r="OMZ675" s="7"/>
      <c r="ONA675" s="7"/>
      <c r="ONB675" s="7"/>
      <c r="ONC675" s="7"/>
      <c r="OND675" s="7"/>
      <c r="ONE675" s="7"/>
      <c r="ONF675" s="7"/>
      <c r="ONG675" s="7"/>
      <c r="ONH675" s="7"/>
      <c r="ONI675" s="7"/>
      <c r="ONJ675" s="7"/>
      <c r="ONK675" s="7"/>
      <c r="ONL675" s="7"/>
      <c r="ONM675" s="7"/>
      <c r="ONN675" s="7"/>
      <c r="ONO675" s="7"/>
      <c r="ONP675" s="7"/>
      <c r="ONQ675" s="7"/>
      <c r="ONR675" s="7"/>
      <c r="ONS675" s="7"/>
      <c r="ONT675" s="7"/>
      <c r="ONU675" s="7"/>
      <c r="ONV675" s="7"/>
      <c r="ONW675" s="7"/>
      <c r="ONX675" s="7"/>
      <c r="ONY675" s="7"/>
      <c r="ONZ675" s="7"/>
      <c r="OOA675" s="7"/>
      <c r="OOB675" s="7"/>
      <c r="OOC675" s="7"/>
      <c r="OOD675" s="7"/>
      <c r="OOE675" s="7"/>
      <c r="OOF675" s="7"/>
      <c r="OOG675" s="7"/>
      <c r="OOH675" s="7"/>
      <c r="OOI675" s="7"/>
      <c r="OOJ675" s="7"/>
      <c r="OOK675" s="7"/>
      <c r="OOL675" s="7"/>
      <c r="OOM675" s="7"/>
      <c r="OON675" s="7"/>
      <c r="OOO675" s="7"/>
      <c r="OOP675" s="7"/>
      <c r="OOQ675" s="7"/>
      <c r="OOR675" s="7"/>
      <c r="OOS675" s="7"/>
      <c r="OOT675" s="7"/>
      <c r="OOU675" s="7"/>
      <c r="OOV675" s="7"/>
      <c r="OOW675" s="7"/>
      <c r="OOX675" s="7"/>
      <c r="OOY675" s="7"/>
      <c r="OOZ675" s="7"/>
      <c r="OPA675" s="7"/>
      <c r="OPB675" s="7"/>
      <c r="OPC675" s="7"/>
      <c r="OPD675" s="7"/>
      <c r="OPE675" s="7"/>
      <c r="OPF675" s="7"/>
      <c r="OPG675" s="7"/>
      <c r="OPH675" s="7"/>
      <c r="OPI675" s="7"/>
      <c r="OPJ675" s="7"/>
      <c r="OPK675" s="7"/>
      <c r="OPL675" s="7"/>
      <c r="OPM675" s="7"/>
      <c r="OPN675" s="7"/>
      <c r="OPO675" s="7"/>
      <c r="OPP675" s="7"/>
      <c r="OPQ675" s="7"/>
      <c r="OPR675" s="7"/>
      <c r="OPS675" s="7"/>
      <c r="OPT675" s="7"/>
      <c r="OPU675" s="7"/>
      <c r="OPV675" s="7"/>
      <c r="OPW675" s="7"/>
      <c r="OPX675" s="7"/>
      <c r="OPY675" s="7"/>
      <c r="OPZ675" s="7"/>
      <c r="OQA675" s="7"/>
      <c r="OQB675" s="7"/>
      <c r="OQC675" s="7"/>
      <c r="OQD675" s="7"/>
      <c r="OQE675" s="7"/>
      <c r="OQF675" s="7"/>
      <c r="OQG675" s="7"/>
      <c r="OQH675" s="7"/>
      <c r="OQI675" s="7"/>
      <c r="OQJ675" s="7"/>
      <c r="OQK675" s="7"/>
      <c r="OQL675" s="7"/>
      <c r="OQM675" s="7"/>
      <c r="OQN675" s="7"/>
      <c r="OQO675" s="7"/>
      <c r="OQP675" s="7"/>
      <c r="OQQ675" s="7"/>
      <c r="OQR675" s="7"/>
      <c r="OQS675" s="7"/>
      <c r="OQT675" s="7"/>
      <c r="OQU675" s="7"/>
      <c r="OQV675" s="7"/>
      <c r="OQW675" s="7"/>
      <c r="OQX675" s="7"/>
      <c r="OQY675" s="7"/>
      <c r="OQZ675" s="7"/>
      <c r="ORA675" s="7"/>
      <c r="ORB675" s="7"/>
      <c r="ORC675" s="7"/>
      <c r="ORD675" s="7"/>
      <c r="ORE675" s="7"/>
      <c r="ORF675" s="7"/>
      <c r="ORG675" s="7"/>
      <c r="ORH675" s="7"/>
      <c r="ORI675" s="7"/>
      <c r="ORJ675" s="7"/>
      <c r="ORK675" s="7"/>
      <c r="ORL675" s="7"/>
      <c r="ORM675" s="7"/>
      <c r="ORN675" s="7"/>
      <c r="ORO675" s="7"/>
      <c r="ORP675" s="7"/>
      <c r="ORQ675" s="7"/>
      <c r="ORR675" s="7"/>
      <c r="ORS675" s="7"/>
      <c r="ORT675" s="7"/>
      <c r="ORU675" s="7"/>
      <c r="ORV675" s="7"/>
      <c r="ORW675" s="7"/>
      <c r="ORX675" s="7"/>
      <c r="ORY675" s="7"/>
      <c r="ORZ675" s="7"/>
      <c r="OSA675" s="7"/>
      <c r="OSB675" s="7"/>
      <c r="OSC675" s="7"/>
      <c r="OSD675" s="7"/>
      <c r="OSE675" s="7"/>
      <c r="OSF675" s="7"/>
      <c r="OSG675" s="7"/>
      <c r="OSH675" s="7"/>
      <c r="OSI675" s="7"/>
      <c r="OSJ675" s="7"/>
      <c r="OSK675" s="7"/>
      <c r="OSL675" s="7"/>
      <c r="OSM675" s="7"/>
      <c r="OSN675" s="7"/>
      <c r="OSO675" s="7"/>
      <c r="OSP675" s="7"/>
      <c r="OSQ675" s="7"/>
      <c r="OSR675" s="7"/>
      <c r="OSS675" s="7"/>
      <c r="OST675" s="7"/>
      <c r="OSU675" s="7"/>
      <c r="OSV675" s="7"/>
      <c r="OSW675" s="7"/>
      <c r="OSX675" s="7"/>
      <c r="OSY675" s="7"/>
      <c r="OSZ675" s="7"/>
      <c r="OTA675" s="7"/>
      <c r="OTB675" s="7"/>
      <c r="OTC675" s="7"/>
      <c r="OTD675" s="7"/>
      <c r="OTE675" s="7"/>
      <c r="OTF675" s="7"/>
      <c r="OTG675" s="7"/>
      <c r="OTH675" s="7"/>
      <c r="OTI675" s="7"/>
      <c r="OTJ675" s="7"/>
      <c r="OTK675" s="7"/>
      <c r="OTL675" s="7"/>
      <c r="OTM675" s="7"/>
      <c r="OTN675" s="7"/>
      <c r="OTO675" s="7"/>
      <c r="OTP675" s="7"/>
      <c r="OTQ675" s="7"/>
      <c r="OTR675" s="7"/>
      <c r="OTS675" s="7"/>
      <c r="OTT675" s="7"/>
      <c r="OTU675" s="7"/>
      <c r="OTV675" s="7"/>
      <c r="OTW675" s="7"/>
      <c r="OTX675" s="7"/>
      <c r="OTY675" s="7"/>
      <c r="OTZ675" s="7"/>
      <c r="OUA675" s="7"/>
      <c r="OUB675" s="7"/>
      <c r="OUC675" s="7"/>
      <c r="OUD675" s="7"/>
      <c r="OUE675" s="7"/>
      <c r="OUF675" s="7"/>
      <c r="OUG675" s="7"/>
      <c r="OUH675" s="7"/>
      <c r="OUI675" s="7"/>
      <c r="OUJ675" s="7"/>
      <c r="OUK675" s="7"/>
      <c r="OUL675" s="7"/>
      <c r="OUM675" s="7"/>
      <c r="OUN675" s="7"/>
      <c r="OUO675" s="7"/>
      <c r="OUP675" s="7"/>
      <c r="OUQ675" s="7"/>
      <c r="OUR675" s="7"/>
      <c r="OUS675" s="7"/>
      <c r="OUT675" s="7"/>
      <c r="OUU675" s="7"/>
      <c r="OUV675" s="7"/>
      <c r="OUW675" s="7"/>
      <c r="OUX675" s="7"/>
      <c r="OUY675" s="7"/>
      <c r="OUZ675" s="7"/>
      <c r="OVA675" s="7"/>
      <c r="OVB675" s="7"/>
      <c r="OVC675" s="7"/>
      <c r="OVD675" s="7"/>
      <c r="OVE675" s="7"/>
      <c r="OVF675" s="7"/>
      <c r="OVG675" s="7"/>
      <c r="OVH675" s="7"/>
      <c r="OVI675" s="7"/>
      <c r="OVJ675" s="7"/>
      <c r="OVK675" s="7"/>
      <c r="OVL675" s="7"/>
      <c r="OVM675" s="7"/>
      <c r="OVN675" s="7"/>
      <c r="OVO675" s="7"/>
      <c r="OVP675" s="7"/>
      <c r="OVQ675" s="7"/>
      <c r="OVR675" s="7"/>
      <c r="OVS675" s="7"/>
      <c r="OVT675" s="7"/>
      <c r="OVU675" s="7"/>
      <c r="OVV675" s="7"/>
      <c r="OVW675" s="7"/>
      <c r="OVX675" s="7"/>
      <c r="OVY675" s="7"/>
      <c r="OVZ675" s="7"/>
      <c r="OWA675" s="7"/>
      <c r="OWB675" s="7"/>
      <c r="OWC675" s="7"/>
      <c r="OWD675" s="7"/>
      <c r="OWE675" s="7"/>
      <c r="OWF675" s="7"/>
      <c r="OWG675" s="7"/>
      <c r="OWH675" s="7"/>
      <c r="OWI675" s="7"/>
      <c r="OWJ675" s="7"/>
      <c r="OWK675" s="7"/>
      <c r="OWL675" s="7"/>
      <c r="OWM675" s="7"/>
      <c r="OWN675" s="7"/>
      <c r="OWO675" s="7"/>
      <c r="OWP675" s="7"/>
      <c r="OWQ675" s="7"/>
      <c r="OWR675" s="7"/>
      <c r="OWS675" s="7"/>
      <c r="OWT675" s="7"/>
      <c r="OWU675" s="7"/>
      <c r="OWV675" s="7"/>
      <c r="OWW675" s="7"/>
      <c r="OWX675" s="7"/>
      <c r="OWY675" s="7"/>
      <c r="OWZ675" s="7"/>
      <c r="OXA675" s="7"/>
      <c r="OXB675" s="7"/>
      <c r="OXC675" s="7"/>
      <c r="OXD675" s="7"/>
      <c r="OXE675" s="7"/>
      <c r="OXF675" s="7"/>
      <c r="OXG675" s="7"/>
      <c r="OXH675" s="7"/>
      <c r="OXI675" s="7"/>
      <c r="OXJ675" s="7"/>
      <c r="OXK675" s="7"/>
      <c r="OXL675" s="7"/>
      <c r="OXM675" s="7"/>
      <c r="OXN675" s="7"/>
      <c r="OXO675" s="7"/>
      <c r="OXP675" s="7"/>
      <c r="OXQ675" s="7"/>
      <c r="OXR675" s="7"/>
      <c r="OXS675" s="7"/>
      <c r="OXT675" s="7"/>
      <c r="OXU675" s="7"/>
      <c r="OXV675" s="7"/>
      <c r="OXW675" s="7"/>
      <c r="OXX675" s="7"/>
      <c r="OXY675" s="7"/>
      <c r="OXZ675" s="7"/>
      <c r="OYA675" s="7"/>
      <c r="OYB675" s="7"/>
      <c r="OYC675" s="7"/>
      <c r="OYD675" s="7"/>
      <c r="OYE675" s="7"/>
      <c r="OYF675" s="7"/>
      <c r="OYG675" s="7"/>
      <c r="OYH675" s="7"/>
      <c r="OYI675" s="7"/>
      <c r="OYJ675" s="7"/>
      <c r="OYK675" s="7"/>
      <c r="OYL675" s="7"/>
      <c r="OYM675" s="7"/>
      <c r="OYN675" s="7"/>
      <c r="OYO675" s="7"/>
      <c r="OYP675" s="7"/>
      <c r="OYQ675" s="7"/>
      <c r="OYR675" s="7"/>
      <c r="OYS675" s="7"/>
      <c r="OYT675" s="7"/>
      <c r="OYU675" s="7"/>
      <c r="OYV675" s="7"/>
      <c r="OYW675" s="7"/>
      <c r="OYX675" s="7"/>
      <c r="OYY675" s="7"/>
      <c r="OYZ675" s="7"/>
      <c r="OZA675" s="7"/>
      <c r="OZB675" s="7"/>
      <c r="OZC675" s="7"/>
      <c r="OZD675" s="7"/>
      <c r="OZE675" s="7"/>
      <c r="OZF675" s="7"/>
      <c r="OZG675" s="7"/>
      <c r="OZH675" s="7"/>
      <c r="OZI675" s="7"/>
      <c r="OZJ675" s="7"/>
      <c r="OZK675" s="7"/>
      <c r="OZL675" s="7"/>
      <c r="OZM675" s="7"/>
      <c r="OZN675" s="7"/>
      <c r="OZO675" s="7"/>
      <c r="OZP675" s="7"/>
      <c r="OZQ675" s="7"/>
      <c r="OZR675" s="7"/>
      <c r="OZS675" s="7"/>
      <c r="OZT675" s="7"/>
      <c r="OZU675" s="7"/>
      <c r="OZV675" s="7"/>
      <c r="OZW675" s="7"/>
      <c r="OZX675" s="7"/>
      <c r="OZY675" s="7"/>
      <c r="OZZ675" s="7"/>
      <c r="PAA675" s="7"/>
      <c r="PAB675" s="7"/>
      <c r="PAC675" s="7"/>
      <c r="PAD675" s="7"/>
      <c r="PAE675" s="7"/>
      <c r="PAF675" s="7"/>
      <c r="PAG675" s="7"/>
      <c r="PAH675" s="7"/>
      <c r="PAI675" s="7"/>
      <c r="PAJ675" s="7"/>
      <c r="PAK675" s="7"/>
      <c r="PAL675" s="7"/>
      <c r="PAM675" s="7"/>
      <c r="PAN675" s="7"/>
      <c r="PAO675" s="7"/>
      <c r="PAP675" s="7"/>
      <c r="PAQ675" s="7"/>
      <c r="PAR675" s="7"/>
      <c r="PAS675" s="7"/>
      <c r="PAT675" s="7"/>
      <c r="PAU675" s="7"/>
      <c r="PAV675" s="7"/>
      <c r="PAW675" s="7"/>
      <c r="PAX675" s="7"/>
      <c r="PAY675" s="7"/>
      <c r="PAZ675" s="7"/>
      <c r="PBA675" s="7"/>
      <c r="PBB675" s="7"/>
      <c r="PBC675" s="7"/>
      <c r="PBD675" s="7"/>
      <c r="PBE675" s="7"/>
      <c r="PBF675" s="7"/>
      <c r="PBG675" s="7"/>
      <c r="PBH675" s="7"/>
      <c r="PBI675" s="7"/>
      <c r="PBJ675" s="7"/>
      <c r="PBK675" s="7"/>
      <c r="PBL675" s="7"/>
      <c r="PBM675" s="7"/>
      <c r="PBN675" s="7"/>
      <c r="PBO675" s="7"/>
      <c r="PBP675" s="7"/>
      <c r="PBQ675" s="7"/>
      <c r="PBR675" s="7"/>
      <c r="PBS675" s="7"/>
      <c r="PBT675" s="7"/>
      <c r="PBU675" s="7"/>
      <c r="PBV675" s="7"/>
      <c r="PBW675" s="7"/>
      <c r="PBX675" s="7"/>
      <c r="PBY675" s="7"/>
      <c r="PBZ675" s="7"/>
      <c r="PCA675" s="7"/>
      <c r="PCB675" s="7"/>
      <c r="PCC675" s="7"/>
      <c r="PCD675" s="7"/>
      <c r="PCE675" s="7"/>
      <c r="PCF675" s="7"/>
      <c r="PCG675" s="7"/>
      <c r="PCH675" s="7"/>
      <c r="PCI675" s="7"/>
      <c r="PCJ675" s="7"/>
      <c r="PCK675" s="7"/>
      <c r="PCL675" s="7"/>
      <c r="PCM675" s="7"/>
      <c r="PCN675" s="7"/>
      <c r="PCO675" s="7"/>
      <c r="PCP675" s="7"/>
      <c r="PCQ675" s="7"/>
      <c r="PCR675" s="7"/>
      <c r="PCS675" s="7"/>
      <c r="PCT675" s="7"/>
      <c r="PCU675" s="7"/>
      <c r="PCV675" s="7"/>
      <c r="PCW675" s="7"/>
      <c r="PCX675" s="7"/>
      <c r="PCY675" s="7"/>
      <c r="PCZ675" s="7"/>
      <c r="PDA675" s="7"/>
      <c r="PDB675" s="7"/>
      <c r="PDC675" s="7"/>
      <c r="PDD675" s="7"/>
      <c r="PDE675" s="7"/>
      <c r="PDF675" s="7"/>
      <c r="PDG675" s="7"/>
      <c r="PDH675" s="7"/>
      <c r="PDI675" s="7"/>
      <c r="PDJ675" s="7"/>
      <c r="PDK675" s="7"/>
      <c r="PDL675" s="7"/>
      <c r="PDM675" s="7"/>
      <c r="PDN675" s="7"/>
      <c r="PDO675" s="7"/>
      <c r="PDP675" s="7"/>
      <c r="PDQ675" s="7"/>
      <c r="PDR675" s="7"/>
      <c r="PDS675" s="7"/>
      <c r="PDT675" s="7"/>
      <c r="PDU675" s="7"/>
      <c r="PDV675" s="7"/>
      <c r="PDW675" s="7"/>
      <c r="PDX675" s="7"/>
      <c r="PDY675" s="7"/>
      <c r="PDZ675" s="7"/>
      <c r="PEA675" s="7"/>
      <c r="PEB675" s="7"/>
      <c r="PEC675" s="7"/>
      <c r="PED675" s="7"/>
      <c r="PEE675" s="7"/>
      <c r="PEF675" s="7"/>
      <c r="PEG675" s="7"/>
      <c r="PEH675" s="7"/>
      <c r="PEI675" s="7"/>
      <c r="PEJ675" s="7"/>
      <c r="PEK675" s="7"/>
      <c r="PEL675" s="7"/>
      <c r="PEM675" s="7"/>
      <c r="PEN675" s="7"/>
      <c r="PEO675" s="7"/>
      <c r="PEP675" s="7"/>
      <c r="PEQ675" s="7"/>
      <c r="PER675" s="7"/>
      <c r="PES675" s="7"/>
      <c r="PET675" s="7"/>
      <c r="PEU675" s="7"/>
      <c r="PEV675" s="7"/>
      <c r="PEW675" s="7"/>
      <c r="PEX675" s="7"/>
      <c r="PEY675" s="7"/>
      <c r="PEZ675" s="7"/>
      <c r="PFA675" s="7"/>
      <c r="PFB675" s="7"/>
      <c r="PFC675" s="7"/>
      <c r="PFD675" s="7"/>
      <c r="PFE675" s="7"/>
      <c r="PFF675" s="7"/>
      <c r="PFG675" s="7"/>
      <c r="PFH675" s="7"/>
      <c r="PFI675" s="7"/>
      <c r="PFJ675" s="7"/>
      <c r="PFK675" s="7"/>
      <c r="PFL675" s="7"/>
      <c r="PFM675" s="7"/>
      <c r="PFN675" s="7"/>
      <c r="PFO675" s="7"/>
      <c r="PFP675" s="7"/>
      <c r="PFQ675" s="7"/>
      <c r="PFR675" s="7"/>
      <c r="PFS675" s="7"/>
      <c r="PFT675" s="7"/>
      <c r="PFU675" s="7"/>
      <c r="PFV675" s="7"/>
      <c r="PFW675" s="7"/>
      <c r="PFX675" s="7"/>
      <c r="PFY675" s="7"/>
      <c r="PFZ675" s="7"/>
      <c r="PGA675" s="7"/>
      <c r="PGB675" s="7"/>
      <c r="PGC675" s="7"/>
      <c r="PGD675" s="7"/>
      <c r="PGE675" s="7"/>
      <c r="PGF675" s="7"/>
      <c r="PGG675" s="7"/>
      <c r="PGH675" s="7"/>
      <c r="PGI675" s="7"/>
      <c r="PGJ675" s="7"/>
      <c r="PGK675" s="7"/>
      <c r="PGL675" s="7"/>
      <c r="PGM675" s="7"/>
      <c r="PGN675" s="7"/>
      <c r="PGO675" s="7"/>
      <c r="PGP675" s="7"/>
      <c r="PGQ675" s="7"/>
      <c r="PGR675" s="7"/>
      <c r="PGS675" s="7"/>
      <c r="PGT675" s="7"/>
      <c r="PGU675" s="7"/>
      <c r="PGV675" s="7"/>
      <c r="PGW675" s="7"/>
      <c r="PGX675" s="7"/>
      <c r="PGY675" s="7"/>
      <c r="PGZ675" s="7"/>
      <c r="PHA675" s="7"/>
      <c r="PHB675" s="7"/>
      <c r="PHC675" s="7"/>
      <c r="PHD675" s="7"/>
      <c r="PHE675" s="7"/>
      <c r="PHF675" s="7"/>
      <c r="PHG675" s="7"/>
      <c r="PHH675" s="7"/>
      <c r="PHI675" s="7"/>
      <c r="PHJ675" s="7"/>
      <c r="PHK675" s="7"/>
      <c r="PHL675" s="7"/>
      <c r="PHM675" s="7"/>
      <c r="PHN675" s="7"/>
      <c r="PHO675" s="7"/>
      <c r="PHP675" s="7"/>
      <c r="PHQ675" s="7"/>
      <c r="PHR675" s="7"/>
      <c r="PHS675" s="7"/>
      <c r="PHT675" s="7"/>
      <c r="PHU675" s="7"/>
      <c r="PHV675" s="7"/>
      <c r="PHW675" s="7"/>
      <c r="PHX675" s="7"/>
      <c r="PHY675" s="7"/>
      <c r="PHZ675" s="7"/>
      <c r="PIA675" s="7"/>
      <c r="PIB675" s="7"/>
      <c r="PIC675" s="7"/>
      <c r="PID675" s="7"/>
      <c r="PIE675" s="7"/>
      <c r="PIF675" s="7"/>
      <c r="PIG675" s="7"/>
      <c r="PIH675" s="7"/>
      <c r="PII675" s="7"/>
      <c r="PIJ675" s="7"/>
      <c r="PIK675" s="7"/>
      <c r="PIL675" s="7"/>
      <c r="PIM675" s="7"/>
      <c r="PIN675" s="7"/>
      <c r="PIO675" s="7"/>
      <c r="PIP675" s="7"/>
      <c r="PIQ675" s="7"/>
      <c r="PIR675" s="7"/>
      <c r="PIS675" s="7"/>
      <c r="PIT675" s="7"/>
      <c r="PIU675" s="7"/>
      <c r="PIV675" s="7"/>
      <c r="PIW675" s="7"/>
      <c r="PIX675" s="7"/>
      <c r="PIY675" s="7"/>
      <c r="PIZ675" s="7"/>
      <c r="PJA675" s="7"/>
      <c r="PJB675" s="7"/>
      <c r="PJC675" s="7"/>
      <c r="PJD675" s="7"/>
      <c r="PJE675" s="7"/>
      <c r="PJF675" s="7"/>
      <c r="PJG675" s="7"/>
      <c r="PJH675" s="7"/>
      <c r="PJI675" s="7"/>
      <c r="PJJ675" s="7"/>
      <c r="PJK675" s="7"/>
      <c r="PJL675" s="7"/>
      <c r="PJM675" s="7"/>
      <c r="PJN675" s="7"/>
      <c r="PJO675" s="7"/>
      <c r="PJP675" s="7"/>
      <c r="PJQ675" s="7"/>
      <c r="PJR675" s="7"/>
      <c r="PJS675" s="7"/>
      <c r="PJT675" s="7"/>
      <c r="PJU675" s="7"/>
      <c r="PJV675" s="7"/>
      <c r="PJW675" s="7"/>
      <c r="PJX675" s="7"/>
      <c r="PJY675" s="7"/>
      <c r="PJZ675" s="7"/>
      <c r="PKA675" s="7"/>
      <c r="PKB675" s="7"/>
      <c r="PKC675" s="7"/>
      <c r="PKD675" s="7"/>
      <c r="PKE675" s="7"/>
      <c r="PKF675" s="7"/>
      <c r="PKG675" s="7"/>
      <c r="PKH675" s="7"/>
      <c r="PKI675" s="7"/>
      <c r="PKJ675" s="7"/>
      <c r="PKK675" s="7"/>
      <c r="PKL675" s="7"/>
      <c r="PKM675" s="7"/>
      <c r="PKN675" s="7"/>
      <c r="PKO675" s="7"/>
      <c r="PKP675" s="7"/>
      <c r="PKQ675" s="7"/>
      <c r="PKR675" s="7"/>
      <c r="PKS675" s="7"/>
      <c r="PKT675" s="7"/>
      <c r="PKU675" s="7"/>
      <c r="PKV675" s="7"/>
      <c r="PKW675" s="7"/>
      <c r="PKX675" s="7"/>
      <c r="PKY675" s="7"/>
      <c r="PKZ675" s="7"/>
      <c r="PLA675" s="7"/>
      <c r="PLB675" s="7"/>
      <c r="PLC675" s="7"/>
      <c r="PLD675" s="7"/>
      <c r="PLE675" s="7"/>
      <c r="PLF675" s="7"/>
      <c r="PLG675" s="7"/>
      <c r="PLH675" s="7"/>
      <c r="PLI675" s="7"/>
      <c r="PLJ675" s="7"/>
      <c r="PLK675" s="7"/>
      <c r="PLL675" s="7"/>
      <c r="PLM675" s="7"/>
      <c r="PLN675" s="7"/>
      <c r="PLO675" s="7"/>
      <c r="PLP675" s="7"/>
      <c r="PLQ675" s="7"/>
      <c r="PLR675" s="7"/>
      <c r="PLS675" s="7"/>
      <c r="PLT675" s="7"/>
      <c r="PLU675" s="7"/>
      <c r="PLV675" s="7"/>
      <c r="PLW675" s="7"/>
      <c r="PLX675" s="7"/>
      <c r="PLY675" s="7"/>
      <c r="PLZ675" s="7"/>
      <c r="PMA675" s="7"/>
      <c r="PMB675" s="7"/>
      <c r="PMC675" s="7"/>
      <c r="PMD675" s="7"/>
      <c r="PME675" s="7"/>
      <c r="PMF675" s="7"/>
      <c r="PMG675" s="7"/>
      <c r="PMH675" s="7"/>
      <c r="PMI675" s="7"/>
      <c r="PMJ675" s="7"/>
      <c r="PMK675" s="7"/>
      <c r="PML675" s="7"/>
      <c r="PMM675" s="7"/>
      <c r="PMN675" s="7"/>
      <c r="PMO675" s="7"/>
      <c r="PMP675" s="7"/>
      <c r="PMQ675" s="7"/>
      <c r="PMR675" s="7"/>
      <c r="PMS675" s="7"/>
      <c r="PMT675" s="7"/>
      <c r="PMU675" s="7"/>
      <c r="PMV675" s="7"/>
      <c r="PMW675" s="7"/>
      <c r="PMX675" s="7"/>
      <c r="PMY675" s="7"/>
      <c r="PMZ675" s="7"/>
      <c r="PNA675" s="7"/>
      <c r="PNB675" s="7"/>
      <c r="PNC675" s="7"/>
      <c r="PND675" s="7"/>
      <c r="PNE675" s="7"/>
      <c r="PNF675" s="7"/>
      <c r="PNG675" s="7"/>
      <c r="PNH675" s="7"/>
      <c r="PNI675" s="7"/>
      <c r="PNJ675" s="7"/>
      <c r="PNK675" s="7"/>
      <c r="PNL675" s="7"/>
      <c r="PNM675" s="7"/>
      <c r="PNN675" s="7"/>
      <c r="PNO675" s="7"/>
      <c r="PNP675" s="7"/>
      <c r="PNQ675" s="7"/>
      <c r="PNR675" s="7"/>
      <c r="PNS675" s="7"/>
      <c r="PNT675" s="7"/>
      <c r="PNU675" s="7"/>
      <c r="PNV675" s="7"/>
      <c r="PNW675" s="7"/>
      <c r="PNX675" s="7"/>
      <c r="PNY675" s="7"/>
      <c r="PNZ675" s="7"/>
      <c r="POA675" s="7"/>
      <c r="POB675" s="7"/>
      <c r="POC675" s="7"/>
      <c r="POD675" s="7"/>
      <c r="POE675" s="7"/>
      <c r="POF675" s="7"/>
      <c r="POG675" s="7"/>
      <c r="POH675" s="7"/>
      <c r="POI675" s="7"/>
      <c r="POJ675" s="7"/>
      <c r="POK675" s="7"/>
      <c r="POL675" s="7"/>
      <c r="POM675" s="7"/>
      <c r="PON675" s="7"/>
      <c r="POO675" s="7"/>
      <c r="POP675" s="7"/>
      <c r="POQ675" s="7"/>
      <c r="POR675" s="7"/>
      <c r="POS675" s="7"/>
      <c r="POT675" s="7"/>
      <c r="POU675" s="7"/>
      <c r="POV675" s="7"/>
      <c r="POW675" s="7"/>
      <c r="POX675" s="7"/>
      <c r="POY675" s="7"/>
      <c r="POZ675" s="7"/>
      <c r="PPA675" s="7"/>
      <c r="PPB675" s="7"/>
      <c r="PPC675" s="7"/>
      <c r="PPD675" s="7"/>
      <c r="PPE675" s="7"/>
      <c r="PPF675" s="7"/>
      <c r="PPG675" s="7"/>
      <c r="PPH675" s="7"/>
      <c r="PPI675" s="7"/>
      <c r="PPJ675" s="7"/>
      <c r="PPK675" s="7"/>
      <c r="PPL675" s="7"/>
      <c r="PPM675" s="7"/>
      <c r="PPN675" s="7"/>
      <c r="PPO675" s="7"/>
      <c r="PPP675" s="7"/>
      <c r="PPQ675" s="7"/>
      <c r="PPR675" s="7"/>
      <c r="PPS675" s="7"/>
      <c r="PPT675" s="7"/>
      <c r="PPU675" s="7"/>
      <c r="PPV675" s="7"/>
      <c r="PPW675" s="7"/>
      <c r="PPX675" s="7"/>
      <c r="PPY675" s="7"/>
      <c r="PPZ675" s="7"/>
      <c r="PQA675" s="7"/>
      <c r="PQB675" s="7"/>
      <c r="PQC675" s="7"/>
      <c r="PQD675" s="7"/>
      <c r="PQE675" s="7"/>
      <c r="PQF675" s="7"/>
      <c r="PQG675" s="7"/>
      <c r="PQH675" s="7"/>
      <c r="PQI675" s="7"/>
      <c r="PQJ675" s="7"/>
      <c r="PQK675" s="7"/>
      <c r="PQL675" s="7"/>
      <c r="PQM675" s="7"/>
      <c r="PQN675" s="7"/>
      <c r="PQO675" s="7"/>
      <c r="PQP675" s="7"/>
      <c r="PQQ675" s="7"/>
      <c r="PQR675" s="7"/>
      <c r="PQS675" s="7"/>
      <c r="PQT675" s="7"/>
      <c r="PQU675" s="7"/>
      <c r="PQV675" s="7"/>
      <c r="PQW675" s="7"/>
      <c r="PQX675" s="7"/>
      <c r="PQY675" s="7"/>
      <c r="PQZ675" s="7"/>
      <c r="PRA675" s="7"/>
      <c r="PRB675" s="7"/>
      <c r="PRC675" s="7"/>
      <c r="PRD675" s="7"/>
      <c r="PRE675" s="7"/>
      <c r="PRF675" s="7"/>
      <c r="PRG675" s="7"/>
      <c r="PRH675" s="7"/>
      <c r="PRI675" s="7"/>
      <c r="PRJ675" s="7"/>
      <c r="PRK675" s="7"/>
      <c r="PRL675" s="7"/>
      <c r="PRM675" s="7"/>
      <c r="PRN675" s="7"/>
      <c r="PRO675" s="7"/>
      <c r="PRP675" s="7"/>
      <c r="PRQ675" s="7"/>
      <c r="PRR675" s="7"/>
      <c r="PRS675" s="7"/>
      <c r="PRT675" s="7"/>
      <c r="PRU675" s="7"/>
      <c r="PRV675" s="7"/>
      <c r="PRW675" s="7"/>
      <c r="PRX675" s="7"/>
      <c r="PRY675" s="7"/>
      <c r="PRZ675" s="7"/>
      <c r="PSA675" s="7"/>
      <c r="PSB675" s="7"/>
      <c r="PSC675" s="7"/>
      <c r="PSD675" s="7"/>
      <c r="PSE675" s="7"/>
      <c r="PSF675" s="7"/>
      <c r="PSG675" s="7"/>
      <c r="PSH675" s="7"/>
      <c r="PSI675" s="7"/>
      <c r="PSJ675" s="7"/>
      <c r="PSK675" s="7"/>
      <c r="PSL675" s="7"/>
      <c r="PSM675" s="7"/>
      <c r="PSN675" s="7"/>
      <c r="PSO675" s="7"/>
      <c r="PSP675" s="7"/>
      <c r="PSQ675" s="7"/>
      <c r="PSR675" s="7"/>
      <c r="PSS675" s="7"/>
      <c r="PST675" s="7"/>
      <c r="PSU675" s="7"/>
      <c r="PSV675" s="7"/>
      <c r="PSW675" s="7"/>
      <c r="PSX675" s="7"/>
      <c r="PSY675" s="7"/>
      <c r="PSZ675" s="7"/>
      <c r="PTA675" s="7"/>
      <c r="PTB675" s="7"/>
      <c r="PTC675" s="7"/>
      <c r="PTD675" s="7"/>
      <c r="PTE675" s="7"/>
      <c r="PTF675" s="7"/>
      <c r="PTG675" s="7"/>
      <c r="PTH675" s="7"/>
      <c r="PTI675" s="7"/>
      <c r="PTJ675" s="7"/>
      <c r="PTK675" s="7"/>
      <c r="PTL675" s="7"/>
      <c r="PTM675" s="7"/>
      <c r="PTN675" s="7"/>
      <c r="PTO675" s="7"/>
      <c r="PTP675" s="7"/>
      <c r="PTQ675" s="7"/>
      <c r="PTR675" s="7"/>
      <c r="PTS675" s="7"/>
      <c r="PTT675" s="7"/>
      <c r="PTU675" s="7"/>
      <c r="PTV675" s="7"/>
      <c r="PTW675" s="7"/>
      <c r="PTX675" s="7"/>
      <c r="PTY675" s="7"/>
      <c r="PTZ675" s="7"/>
      <c r="PUA675" s="7"/>
      <c r="PUB675" s="7"/>
      <c r="PUC675" s="7"/>
      <c r="PUD675" s="7"/>
      <c r="PUE675" s="7"/>
      <c r="PUF675" s="7"/>
      <c r="PUG675" s="7"/>
      <c r="PUH675" s="7"/>
      <c r="PUI675" s="7"/>
      <c r="PUJ675" s="7"/>
      <c r="PUK675" s="7"/>
      <c r="PUL675" s="7"/>
      <c r="PUM675" s="7"/>
      <c r="PUN675" s="7"/>
      <c r="PUO675" s="7"/>
      <c r="PUP675" s="7"/>
      <c r="PUQ675" s="7"/>
      <c r="PUR675" s="7"/>
      <c r="PUS675" s="7"/>
      <c r="PUT675" s="7"/>
      <c r="PUU675" s="7"/>
      <c r="PUV675" s="7"/>
      <c r="PUW675" s="7"/>
      <c r="PUX675" s="7"/>
      <c r="PUY675" s="7"/>
      <c r="PUZ675" s="7"/>
      <c r="PVA675" s="7"/>
      <c r="PVB675" s="7"/>
      <c r="PVC675" s="7"/>
      <c r="PVD675" s="7"/>
      <c r="PVE675" s="7"/>
      <c r="PVF675" s="7"/>
      <c r="PVG675" s="7"/>
      <c r="PVH675" s="7"/>
      <c r="PVI675" s="7"/>
      <c r="PVJ675" s="7"/>
      <c r="PVK675" s="7"/>
      <c r="PVL675" s="7"/>
      <c r="PVM675" s="7"/>
      <c r="PVN675" s="7"/>
      <c r="PVO675" s="7"/>
      <c r="PVP675" s="7"/>
      <c r="PVQ675" s="7"/>
      <c r="PVR675" s="7"/>
      <c r="PVS675" s="7"/>
      <c r="PVT675" s="7"/>
      <c r="PVU675" s="7"/>
      <c r="PVV675" s="7"/>
      <c r="PVW675" s="7"/>
      <c r="PVX675" s="7"/>
      <c r="PVY675" s="7"/>
      <c r="PVZ675" s="7"/>
      <c r="PWA675" s="7"/>
      <c r="PWB675" s="7"/>
      <c r="PWC675" s="7"/>
      <c r="PWD675" s="7"/>
      <c r="PWE675" s="7"/>
      <c r="PWF675" s="7"/>
      <c r="PWG675" s="7"/>
      <c r="PWH675" s="7"/>
      <c r="PWI675" s="7"/>
      <c r="PWJ675" s="7"/>
      <c r="PWK675" s="7"/>
      <c r="PWL675" s="7"/>
      <c r="PWM675" s="7"/>
      <c r="PWN675" s="7"/>
      <c r="PWO675" s="7"/>
      <c r="PWP675" s="7"/>
      <c r="PWQ675" s="7"/>
      <c r="PWR675" s="7"/>
      <c r="PWS675" s="7"/>
      <c r="PWT675" s="7"/>
      <c r="PWU675" s="7"/>
      <c r="PWV675" s="7"/>
      <c r="PWW675" s="7"/>
      <c r="PWX675" s="7"/>
      <c r="PWY675" s="7"/>
      <c r="PWZ675" s="7"/>
      <c r="PXA675" s="7"/>
      <c r="PXB675" s="7"/>
      <c r="PXC675" s="7"/>
      <c r="PXD675" s="7"/>
      <c r="PXE675" s="7"/>
      <c r="PXF675" s="7"/>
      <c r="PXG675" s="7"/>
      <c r="PXH675" s="7"/>
      <c r="PXI675" s="7"/>
      <c r="PXJ675" s="7"/>
      <c r="PXK675" s="7"/>
      <c r="PXL675" s="7"/>
      <c r="PXM675" s="7"/>
      <c r="PXN675" s="7"/>
      <c r="PXO675" s="7"/>
      <c r="PXP675" s="7"/>
      <c r="PXQ675" s="7"/>
      <c r="PXR675" s="7"/>
      <c r="PXS675" s="7"/>
      <c r="PXT675" s="7"/>
      <c r="PXU675" s="7"/>
      <c r="PXV675" s="7"/>
      <c r="PXW675" s="7"/>
      <c r="PXX675" s="7"/>
      <c r="PXY675" s="7"/>
      <c r="PXZ675" s="7"/>
      <c r="PYA675" s="7"/>
      <c r="PYB675" s="7"/>
      <c r="PYC675" s="7"/>
      <c r="PYD675" s="7"/>
      <c r="PYE675" s="7"/>
      <c r="PYF675" s="7"/>
      <c r="PYG675" s="7"/>
      <c r="PYH675" s="7"/>
      <c r="PYI675" s="7"/>
      <c r="PYJ675" s="7"/>
      <c r="PYK675" s="7"/>
      <c r="PYL675" s="7"/>
      <c r="PYM675" s="7"/>
      <c r="PYN675" s="7"/>
      <c r="PYO675" s="7"/>
      <c r="PYP675" s="7"/>
      <c r="PYQ675" s="7"/>
      <c r="PYR675" s="7"/>
      <c r="PYS675" s="7"/>
      <c r="PYT675" s="7"/>
      <c r="PYU675" s="7"/>
      <c r="PYV675" s="7"/>
      <c r="PYW675" s="7"/>
      <c r="PYX675" s="7"/>
      <c r="PYY675" s="7"/>
      <c r="PYZ675" s="7"/>
      <c r="PZA675" s="7"/>
      <c r="PZB675" s="7"/>
      <c r="PZC675" s="7"/>
      <c r="PZD675" s="7"/>
      <c r="PZE675" s="7"/>
      <c r="PZF675" s="7"/>
      <c r="PZG675" s="7"/>
      <c r="PZH675" s="7"/>
      <c r="PZI675" s="7"/>
      <c r="PZJ675" s="7"/>
      <c r="PZK675" s="7"/>
      <c r="PZL675" s="7"/>
      <c r="PZM675" s="7"/>
      <c r="PZN675" s="7"/>
      <c r="PZO675" s="7"/>
      <c r="PZP675" s="7"/>
      <c r="PZQ675" s="7"/>
      <c r="PZR675" s="7"/>
      <c r="PZS675" s="7"/>
      <c r="PZT675" s="7"/>
      <c r="PZU675" s="7"/>
      <c r="PZV675" s="7"/>
      <c r="PZW675" s="7"/>
      <c r="PZX675" s="7"/>
      <c r="PZY675" s="7"/>
      <c r="PZZ675" s="7"/>
      <c r="QAA675" s="7"/>
      <c r="QAB675" s="7"/>
      <c r="QAC675" s="7"/>
      <c r="QAD675" s="7"/>
      <c r="QAE675" s="7"/>
      <c r="QAF675" s="7"/>
      <c r="QAG675" s="7"/>
      <c r="QAH675" s="7"/>
      <c r="QAI675" s="7"/>
      <c r="QAJ675" s="7"/>
      <c r="QAK675" s="7"/>
      <c r="QAL675" s="7"/>
      <c r="QAM675" s="7"/>
      <c r="QAN675" s="7"/>
      <c r="QAO675" s="7"/>
      <c r="QAP675" s="7"/>
      <c r="QAQ675" s="7"/>
      <c r="QAR675" s="7"/>
      <c r="QAS675" s="7"/>
      <c r="QAT675" s="7"/>
      <c r="QAU675" s="7"/>
      <c r="QAV675" s="7"/>
      <c r="QAW675" s="7"/>
      <c r="QAX675" s="7"/>
      <c r="QAY675" s="7"/>
      <c r="QAZ675" s="7"/>
      <c r="QBA675" s="7"/>
      <c r="QBB675" s="7"/>
      <c r="QBC675" s="7"/>
      <c r="QBD675" s="7"/>
      <c r="QBE675" s="7"/>
      <c r="QBF675" s="7"/>
      <c r="QBG675" s="7"/>
      <c r="QBH675" s="7"/>
      <c r="QBI675" s="7"/>
      <c r="QBJ675" s="7"/>
      <c r="QBK675" s="7"/>
      <c r="QBL675" s="7"/>
      <c r="QBM675" s="7"/>
      <c r="QBN675" s="7"/>
      <c r="QBO675" s="7"/>
      <c r="QBP675" s="7"/>
      <c r="QBQ675" s="7"/>
      <c r="QBR675" s="7"/>
      <c r="QBS675" s="7"/>
      <c r="QBT675" s="7"/>
      <c r="QBU675" s="7"/>
      <c r="QBV675" s="7"/>
      <c r="QBW675" s="7"/>
      <c r="QBX675" s="7"/>
      <c r="QBY675" s="7"/>
      <c r="QBZ675" s="7"/>
      <c r="QCA675" s="7"/>
      <c r="QCB675" s="7"/>
      <c r="QCC675" s="7"/>
      <c r="QCD675" s="7"/>
      <c r="QCE675" s="7"/>
      <c r="QCF675" s="7"/>
      <c r="QCG675" s="7"/>
      <c r="QCH675" s="7"/>
      <c r="QCI675" s="7"/>
      <c r="QCJ675" s="7"/>
      <c r="QCK675" s="7"/>
      <c r="QCL675" s="7"/>
      <c r="QCM675" s="7"/>
      <c r="QCN675" s="7"/>
      <c r="QCO675" s="7"/>
      <c r="QCP675" s="7"/>
      <c r="QCQ675" s="7"/>
      <c r="QCR675" s="7"/>
      <c r="QCS675" s="7"/>
      <c r="QCT675" s="7"/>
      <c r="QCU675" s="7"/>
      <c r="QCV675" s="7"/>
      <c r="QCW675" s="7"/>
      <c r="QCX675" s="7"/>
      <c r="QCY675" s="7"/>
      <c r="QCZ675" s="7"/>
      <c r="QDA675" s="7"/>
      <c r="QDB675" s="7"/>
      <c r="QDC675" s="7"/>
      <c r="QDD675" s="7"/>
      <c r="QDE675" s="7"/>
      <c r="QDF675" s="7"/>
      <c r="QDG675" s="7"/>
      <c r="QDH675" s="7"/>
      <c r="QDI675" s="7"/>
      <c r="QDJ675" s="7"/>
      <c r="QDK675" s="7"/>
      <c r="QDL675" s="7"/>
      <c r="QDM675" s="7"/>
      <c r="QDN675" s="7"/>
      <c r="QDO675" s="7"/>
      <c r="QDP675" s="7"/>
      <c r="QDQ675" s="7"/>
      <c r="QDR675" s="7"/>
      <c r="QDS675" s="7"/>
      <c r="QDT675" s="7"/>
      <c r="QDU675" s="7"/>
      <c r="QDV675" s="7"/>
      <c r="QDW675" s="7"/>
      <c r="QDX675" s="7"/>
      <c r="QDY675" s="7"/>
      <c r="QDZ675" s="7"/>
      <c r="QEA675" s="7"/>
      <c r="QEB675" s="7"/>
      <c r="QEC675" s="7"/>
      <c r="QED675" s="7"/>
      <c r="QEE675" s="7"/>
      <c r="QEF675" s="7"/>
      <c r="QEG675" s="7"/>
      <c r="QEH675" s="7"/>
      <c r="QEI675" s="7"/>
      <c r="QEJ675" s="7"/>
      <c r="QEK675" s="7"/>
      <c r="QEL675" s="7"/>
      <c r="QEM675" s="7"/>
      <c r="QEN675" s="7"/>
      <c r="QEO675" s="7"/>
      <c r="QEP675" s="7"/>
      <c r="QEQ675" s="7"/>
      <c r="QER675" s="7"/>
      <c r="QES675" s="7"/>
      <c r="QET675" s="7"/>
      <c r="QEU675" s="7"/>
      <c r="QEV675" s="7"/>
      <c r="QEW675" s="7"/>
      <c r="QEX675" s="7"/>
      <c r="QEY675" s="7"/>
      <c r="QEZ675" s="7"/>
      <c r="QFA675" s="7"/>
      <c r="QFB675" s="7"/>
      <c r="QFC675" s="7"/>
      <c r="QFD675" s="7"/>
      <c r="QFE675" s="7"/>
      <c r="QFF675" s="7"/>
      <c r="QFG675" s="7"/>
      <c r="QFH675" s="7"/>
      <c r="QFI675" s="7"/>
      <c r="QFJ675" s="7"/>
      <c r="QFK675" s="7"/>
      <c r="QFL675" s="7"/>
      <c r="QFM675" s="7"/>
      <c r="QFN675" s="7"/>
      <c r="QFO675" s="7"/>
      <c r="QFP675" s="7"/>
      <c r="QFQ675" s="7"/>
      <c r="QFR675" s="7"/>
      <c r="QFS675" s="7"/>
      <c r="QFT675" s="7"/>
      <c r="QFU675" s="7"/>
      <c r="QFV675" s="7"/>
      <c r="QFW675" s="7"/>
      <c r="QFX675" s="7"/>
      <c r="QFY675" s="7"/>
      <c r="QFZ675" s="7"/>
      <c r="QGA675" s="7"/>
      <c r="QGB675" s="7"/>
      <c r="QGC675" s="7"/>
      <c r="QGD675" s="7"/>
      <c r="QGE675" s="7"/>
      <c r="QGF675" s="7"/>
      <c r="QGG675" s="7"/>
      <c r="QGH675" s="7"/>
      <c r="QGI675" s="7"/>
      <c r="QGJ675" s="7"/>
      <c r="QGK675" s="7"/>
      <c r="QGL675" s="7"/>
      <c r="QGM675" s="7"/>
      <c r="QGN675" s="7"/>
      <c r="QGO675" s="7"/>
      <c r="QGP675" s="7"/>
      <c r="QGQ675" s="7"/>
      <c r="QGR675" s="7"/>
      <c r="QGS675" s="7"/>
      <c r="QGT675" s="7"/>
      <c r="QGU675" s="7"/>
      <c r="QGV675" s="7"/>
      <c r="QGW675" s="7"/>
      <c r="QGX675" s="7"/>
      <c r="QGY675" s="7"/>
      <c r="QGZ675" s="7"/>
      <c r="QHA675" s="7"/>
      <c r="QHB675" s="7"/>
      <c r="QHC675" s="7"/>
      <c r="QHD675" s="7"/>
      <c r="QHE675" s="7"/>
      <c r="QHF675" s="7"/>
      <c r="QHG675" s="7"/>
      <c r="QHH675" s="7"/>
      <c r="QHI675" s="7"/>
      <c r="QHJ675" s="7"/>
      <c r="QHK675" s="7"/>
      <c r="QHL675" s="7"/>
      <c r="QHM675" s="7"/>
      <c r="QHN675" s="7"/>
      <c r="QHO675" s="7"/>
      <c r="QHP675" s="7"/>
      <c r="QHQ675" s="7"/>
      <c r="QHR675" s="7"/>
      <c r="QHS675" s="7"/>
      <c r="QHT675" s="7"/>
      <c r="QHU675" s="7"/>
      <c r="QHV675" s="7"/>
      <c r="QHW675" s="7"/>
      <c r="QHX675" s="7"/>
      <c r="QHY675" s="7"/>
      <c r="QHZ675" s="7"/>
      <c r="QIA675" s="7"/>
      <c r="QIB675" s="7"/>
      <c r="QIC675" s="7"/>
      <c r="QID675" s="7"/>
      <c r="QIE675" s="7"/>
      <c r="QIF675" s="7"/>
      <c r="QIG675" s="7"/>
      <c r="QIH675" s="7"/>
      <c r="QII675" s="7"/>
      <c r="QIJ675" s="7"/>
      <c r="QIK675" s="7"/>
      <c r="QIL675" s="7"/>
      <c r="QIM675" s="7"/>
      <c r="QIN675" s="7"/>
      <c r="QIO675" s="7"/>
      <c r="QIP675" s="7"/>
      <c r="QIQ675" s="7"/>
      <c r="QIR675" s="7"/>
      <c r="QIS675" s="7"/>
      <c r="QIT675" s="7"/>
      <c r="QIU675" s="7"/>
      <c r="QIV675" s="7"/>
      <c r="QIW675" s="7"/>
      <c r="QIX675" s="7"/>
      <c r="QIY675" s="7"/>
      <c r="QIZ675" s="7"/>
      <c r="QJA675" s="7"/>
      <c r="QJB675" s="7"/>
      <c r="QJC675" s="7"/>
      <c r="QJD675" s="7"/>
      <c r="QJE675" s="7"/>
      <c r="QJF675" s="7"/>
      <c r="QJG675" s="7"/>
      <c r="QJH675" s="7"/>
      <c r="QJI675" s="7"/>
      <c r="QJJ675" s="7"/>
      <c r="QJK675" s="7"/>
      <c r="QJL675" s="7"/>
      <c r="QJM675" s="7"/>
      <c r="QJN675" s="7"/>
      <c r="QJO675" s="7"/>
      <c r="QJP675" s="7"/>
      <c r="QJQ675" s="7"/>
      <c r="QJR675" s="7"/>
      <c r="QJS675" s="7"/>
      <c r="QJT675" s="7"/>
      <c r="QJU675" s="7"/>
      <c r="QJV675" s="7"/>
      <c r="QJW675" s="7"/>
      <c r="QJX675" s="7"/>
      <c r="QJY675" s="7"/>
      <c r="QJZ675" s="7"/>
      <c r="QKA675" s="7"/>
      <c r="QKB675" s="7"/>
      <c r="QKC675" s="7"/>
      <c r="QKD675" s="7"/>
      <c r="QKE675" s="7"/>
      <c r="QKF675" s="7"/>
      <c r="QKG675" s="7"/>
      <c r="QKH675" s="7"/>
      <c r="QKI675" s="7"/>
      <c r="QKJ675" s="7"/>
      <c r="QKK675" s="7"/>
      <c r="QKL675" s="7"/>
      <c r="QKM675" s="7"/>
      <c r="QKN675" s="7"/>
      <c r="QKO675" s="7"/>
      <c r="QKP675" s="7"/>
      <c r="QKQ675" s="7"/>
      <c r="QKR675" s="7"/>
      <c r="QKS675" s="7"/>
      <c r="QKT675" s="7"/>
      <c r="QKU675" s="7"/>
      <c r="QKV675" s="7"/>
      <c r="QKW675" s="7"/>
      <c r="QKX675" s="7"/>
      <c r="QKY675" s="7"/>
      <c r="QKZ675" s="7"/>
      <c r="QLA675" s="7"/>
      <c r="QLB675" s="7"/>
      <c r="QLC675" s="7"/>
      <c r="QLD675" s="7"/>
      <c r="QLE675" s="7"/>
      <c r="QLF675" s="7"/>
      <c r="QLG675" s="7"/>
      <c r="QLH675" s="7"/>
      <c r="QLI675" s="7"/>
      <c r="QLJ675" s="7"/>
      <c r="QLK675" s="7"/>
      <c r="QLL675" s="7"/>
      <c r="QLM675" s="7"/>
      <c r="QLN675" s="7"/>
      <c r="QLO675" s="7"/>
      <c r="QLP675" s="7"/>
      <c r="QLQ675" s="7"/>
      <c r="QLR675" s="7"/>
      <c r="QLS675" s="7"/>
      <c r="QLT675" s="7"/>
      <c r="QLU675" s="7"/>
      <c r="QLV675" s="7"/>
      <c r="QLW675" s="7"/>
      <c r="QLX675" s="7"/>
      <c r="QLY675" s="7"/>
      <c r="QLZ675" s="7"/>
      <c r="QMA675" s="7"/>
      <c r="QMB675" s="7"/>
      <c r="QMC675" s="7"/>
      <c r="QMD675" s="7"/>
      <c r="QME675" s="7"/>
      <c r="QMF675" s="7"/>
      <c r="QMG675" s="7"/>
      <c r="QMH675" s="7"/>
      <c r="QMI675" s="7"/>
      <c r="QMJ675" s="7"/>
      <c r="QMK675" s="7"/>
      <c r="QML675" s="7"/>
      <c r="QMM675" s="7"/>
      <c r="QMN675" s="7"/>
      <c r="QMO675" s="7"/>
      <c r="QMP675" s="7"/>
      <c r="QMQ675" s="7"/>
      <c r="QMR675" s="7"/>
      <c r="QMS675" s="7"/>
      <c r="QMT675" s="7"/>
      <c r="QMU675" s="7"/>
      <c r="QMV675" s="7"/>
      <c r="QMW675" s="7"/>
      <c r="QMX675" s="7"/>
      <c r="QMY675" s="7"/>
      <c r="QMZ675" s="7"/>
      <c r="QNA675" s="7"/>
      <c r="QNB675" s="7"/>
      <c r="QNC675" s="7"/>
      <c r="QND675" s="7"/>
      <c r="QNE675" s="7"/>
      <c r="QNF675" s="7"/>
      <c r="QNG675" s="7"/>
      <c r="QNH675" s="7"/>
      <c r="QNI675" s="7"/>
      <c r="QNJ675" s="7"/>
      <c r="QNK675" s="7"/>
      <c r="QNL675" s="7"/>
      <c r="QNM675" s="7"/>
      <c r="QNN675" s="7"/>
      <c r="QNO675" s="7"/>
      <c r="QNP675" s="7"/>
      <c r="QNQ675" s="7"/>
      <c r="QNR675" s="7"/>
      <c r="QNS675" s="7"/>
      <c r="QNT675" s="7"/>
      <c r="QNU675" s="7"/>
      <c r="QNV675" s="7"/>
      <c r="QNW675" s="7"/>
      <c r="QNX675" s="7"/>
      <c r="QNY675" s="7"/>
      <c r="QNZ675" s="7"/>
      <c r="QOA675" s="7"/>
      <c r="QOB675" s="7"/>
      <c r="QOC675" s="7"/>
      <c r="QOD675" s="7"/>
      <c r="QOE675" s="7"/>
      <c r="QOF675" s="7"/>
      <c r="QOG675" s="7"/>
      <c r="QOH675" s="7"/>
      <c r="QOI675" s="7"/>
      <c r="QOJ675" s="7"/>
      <c r="QOK675" s="7"/>
      <c r="QOL675" s="7"/>
      <c r="QOM675" s="7"/>
      <c r="QON675" s="7"/>
      <c r="QOO675" s="7"/>
      <c r="QOP675" s="7"/>
      <c r="QOQ675" s="7"/>
      <c r="QOR675" s="7"/>
      <c r="QOS675" s="7"/>
      <c r="QOT675" s="7"/>
      <c r="QOU675" s="7"/>
      <c r="QOV675" s="7"/>
      <c r="QOW675" s="7"/>
      <c r="QOX675" s="7"/>
      <c r="QOY675" s="7"/>
      <c r="QOZ675" s="7"/>
      <c r="QPA675" s="7"/>
      <c r="QPB675" s="7"/>
      <c r="QPC675" s="7"/>
      <c r="QPD675" s="7"/>
      <c r="QPE675" s="7"/>
      <c r="QPF675" s="7"/>
      <c r="QPG675" s="7"/>
      <c r="QPH675" s="7"/>
      <c r="QPI675" s="7"/>
      <c r="QPJ675" s="7"/>
      <c r="QPK675" s="7"/>
      <c r="QPL675" s="7"/>
      <c r="QPM675" s="7"/>
      <c r="QPN675" s="7"/>
      <c r="QPO675" s="7"/>
      <c r="QPP675" s="7"/>
      <c r="QPQ675" s="7"/>
      <c r="QPR675" s="7"/>
      <c r="QPS675" s="7"/>
      <c r="QPT675" s="7"/>
      <c r="QPU675" s="7"/>
      <c r="QPV675" s="7"/>
      <c r="QPW675" s="7"/>
      <c r="QPX675" s="7"/>
      <c r="QPY675" s="7"/>
      <c r="QPZ675" s="7"/>
      <c r="QQA675" s="7"/>
      <c r="QQB675" s="7"/>
      <c r="QQC675" s="7"/>
      <c r="QQD675" s="7"/>
      <c r="QQE675" s="7"/>
      <c r="QQF675" s="7"/>
      <c r="QQG675" s="7"/>
      <c r="QQH675" s="7"/>
      <c r="QQI675" s="7"/>
      <c r="QQJ675" s="7"/>
      <c r="QQK675" s="7"/>
      <c r="QQL675" s="7"/>
      <c r="QQM675" s="7"/>
      <c r="QQN675" s="7"/>
      <c r="QQO675" s="7"/>
      <c r="QQP675" s="7"/>
      <c r="QQQ675" s="7"/>
      <c r="QQR675" s="7"/>
      <c r="QQS675" s="7"/>
      <c r="QQT675" s="7"/>
      <c r="QQU675" s="7"/>
      <c r="QQV675" s="7"/>
      <c r="QQW675" s="7"/>
      <c r="QQX675" s="7"/>
      <c r="QQY675" s="7"/>
      <c r="QQZ675" s="7"/>
      <c r="QRA675" s="7"/>
      <c r="QRB675" s="7"/>
      <c r="QRC675" s="7"/>
      <c r="QRD675" s="7"/>
      <c r="QRE675" s="7"/>
      <c r="QRF675" s="7"/>
      <c r="QRG675" s="7"/>
      <c r="QRH675" s="7"/>
      <c r="QRI675" s="7"/>
      <c r="QRJ675" s="7"/>
      <c r="QRK675" s="7"/>
      <c r="QRL675" s="7"/>
      <c r="QRM675" s="7"/>
      <c r="QRN675" s="7"/>
      <c r="QRO675" s="7"/>
      <c r="QRP675" s="7"/>
      <c r="QRQ675" s="7"/>
      <c r="QRR675" s="7"/>
      <c r="QRS675" s="7"/>
      <c r="QRT675" s="7"/>
      <c r="QRU675" s="7"/>
      <c r="QRV675" s="7"/>
      <c r="QRW675" s="7"/>
      <c r="QRX675" s="7"/>
      <c r="QRY675" s="7"/>
      <c r="QRZ675" s="7"/>
      <c r="QSA675" s="7"/>
      <c r="QSB675" s="7"/>
      <c r="QSC675" s="7"/>
      <c r="QSD675" s="7"/>
      <c r="QSE675" s="7"/>
      <c r="QSF675" s="7"/>
      <c r="QSG675" s="7"/>
      <c r="QSH675" s="7"/>
      <c r="QSI675" s="7"/>
      <c r="QSJ675" s="7"/>
      <c r="QSK675" s="7"/>
      <c r="QSL675" s="7"/>
      <c r="QSM675" s="7"/>
      <c r="QSN675" s="7"/>
      <c r="QSO675" s="7"/>
      <c r="QSP675" s="7"/>
      <c r="QSQ675" s="7"/>
      <c r="QSR675" s="7"/>
      <c r="QSS675" s="7"/>
      <c r="QST675" s="7"/>
      <c r="QSU675" s="7"/>
      <c r="QSV675" s="7"/>
      <c r="QSW675" s="7"/>
      <c r="QSX675" s="7"/>
      <c r="QSY675" s="7"/>
      <c r="QSZ675" s="7"/>
      <c r="QTA675" s="7"/>
      <c r="QTB675" s="7"/>
      <c r="QTC675" s="7"/>
      <c r="QTD675" s="7"/>
      <c r="QTE675" s="7"/>
      <c r="QTF675" s="7"/>
      <c r="QTG675" s="7"/>
      <c r="QTH675" s="7"/>
      <c r="QTI675" s="7"/>
      <c r="QTJ675" s="7"/>
      <c r="QTK675" s="7"/>
      <c r="QTL675" s="7"/>
      <c r="QTM675" s="7"/>
      <c r="QTN675" s="7"/>
      <c r="QTO675" s="7"/>
      <c r="QTP675" s="7"/>
      <c r="QTQ675" s="7"/>
      <c r="QTR675" s="7"/>
      <c r="QTS675" s="7"/>
      <c r="QTT675" s="7"/>
      <c r="QTU675" s="7"/>
      <c r="QTV675" s="7"/>
      <c r="QTW675" s="7"/>
      <c r="QTX675" s="7"/>
      <c r="QTY675" s="7"/>
      <c r="QTZ675" s="7"/>
      <c r="QUA675" s="7"/>
      <c r="QUB675" s="7"/>
      <c r="QUC675" s="7"/>
      <c r="QUD675" s="7"/>
      <c r="QUE675" s="7"/>
      <c r="QUF675" s="7"/>
      <c r="QUG675" s="7"/>
      <c r="QUH675" s="7"/>
      <c r="QUI675" s="7"/>
      <c r="QUJ675" s="7"/>
      <c r="QUK675" s="7"/>
      <c r="QUL675" s="7"/>
      <c r="QUM675" s="7"/>
      <c r="QUN675" s="7"/>
      <c r="QUO675" s="7"/>
      <c r="QUP675" s="7"/>
      <c r="QUQ675" s="7"/>
      <c r="QUR675" s="7"/>
      <c r="QUS675" s="7"/>
      <c r="QUT675" s="7"/>
      <c r="QUU675" s="7"/>
      <c r="QUV675" s="7"/>
      <c r="QUW675" s="7"/>
      <c r="QUX675" s="7"/>
      <c r="QUY675" s="7"/>
      <c r="QUZ675" s="7"/>
      <c r="QVA675" s="7"/>
      <c r="QVB675" s="7"/>
      <c r="QVC675" s="7"/>
      <c r="QVD675" s="7"/>
      <c r="QVE675" s="7"/>
      <c r="QVF675" s="7"/>
      <c r="QVG675" s="7"/>
      <c r="QVH675" s="7"/>
      <c r="QVI675" s="7"/>
      <c r="QVJ675" s="7"/>
      <c r="QVK675" s="7"/>
      <c r="QVL675" s="7"/>
      <c r="QVM675" s="7"/>
      <c r="QVN675" s="7"/>
      <c r="QVO675" s="7"/>
      <c r="QVP675" s="7"/>
      <c r="QVQ675" s="7"/>
      <c r="QVR675" s="7"/>
      <c r="QVS675" s="7"/>
      <c r="QVT675" s="7"/>
      <c r="QVU675" s="7"/>
      <c r="QVV675" s="7"/>
      <c r="QVW675" s="7"/>
      <c r="QVX675" s="7"/>
      <c r="QVY675" s="7"/>
      <c r="QVZ675" s="7"/>
      <c r="QWA675" s="7"/>
      <c r="QWB675" s="7"/>
      <c r="QWC675" s="7"/>
      <c r="QWD675" s="7"/>
      <c r="QWE675" s="7"/>
      <c r="QWF675" s="7"/>
      <c r="QWG675" s="7"/>
      <c r="QWH675" s="7"/>
      <c r="QWI675" s="7"/>
      <c r="QWJ675" s="7"/>
      <c r="QWK675" s="7"/>
      <c r="QWL675" s="7"/>
      <c r="QWM675" s="7"/>
      <c r="QWN675" s="7"/>
      <c r="QWO675" s="7"/>
      <c r="QWP675" s="7"/>
      <c r="QWQ675" s="7"/>
      <c r="QWR675" s="7"/>
      <c r="QWS675" s="7"/>
      <c r="QWT675" s="7"/>
      <c r="QWU675" s="7"/>
      <c r="QWV675" s="7"/>
      <c r="QWW675" s="7"/>
      <c r="QWX675" s="7"/>
      <c r="QWY675" s="7"/>
      <c r="QWZ675" s="7"/>
      <c r="QXA675" s="7"/>
      <c r="QXB675" s="7"/>
      <c r="QXC675" s="7"/>
      <c r="QXD675" s="7"/>
      <c r="QXE675" s="7"/>
      <c r="QXF675" s="7"/>
      <c r="QXG675" s="7"/>
      <c r="QXH675" s="7"/>
      <c r="QXI675" s="7"/>
      <c r="QXJ675" s="7"/>
      <c r="QXK675" s="7"/>
      <c r="QXL675" s="7"/>
      <c r="QXM675" s="7"/>
      <c r="QXN675" s="7"/>
      <c r="QXO675" s="7"/>
      <c r="QXP675" s="7"/>
      <c r="QXQ675" s="7"/>
      <c r="QXR675" s="7"/>
      <c r="QXS675" s="7"/>
      <c r="QXT675" s="7"/>
      <c r="QXU675" s="7"/>
      <c r="QXV675" s="7"/>
      <c r="QXW675" s="7"/>
      <c r="QXX675" s="7"/>
      <c r="QXY675" s="7"/>
      <c r="QXZ675" s="7"/>
      <c r="QYA675" s="7"/>
      <c r="QYB675" s="7"/>
      <c r="QYC675" s="7"/>
      <c r="QYD675" s="7"/>
      <c r="QYE675" s="7"/>
      <c r="QYF675" s="7"/>
      <c r="QYG675" s="7"/>
      <c r="QYH675" s="7"/>
      <c r="QYI675" s="7"/>
      <c r="QYJ675" s="7"/>
      <c r="QYK675" s="7"/>
      <c r="QYL675" s="7"/>
      <c r="QYM675" s="7"/>
      <c r="QYN675" s="7"/>
      <c r="QYO675" s="7"/>
      <c r="QYP675" s="7"/>
      <c r="QYQ675" s="7"/>
      <c r="QYR675" s="7"/>
      <c r="QYS675" s="7"/>
      <c r="QYT675" s="7"/>
      <c r="QYU675" s="7"/>
      <c r="QYV675" s="7"/>
      <c r="QYW675" s="7"/>
      <c r="QYX675" s="7"/>
      <c r="QYY675" s="7"/>
      <c r="QYZ675" s="7"/>
      <c r="QZA675" s="7"/>
      <c r="QZB675" s="7"/>
      <c r="QZC675" s="7"/>
      <c r="QZD675" s="7"/>
      <c r="QZE675" s="7"/>
      <c r="QZF675" s="7"/>
      <c r="QZG675" s="7"/>
      <c r="QZH675" s="7"/>
      <c r="QZI675" s="7"/>
      <c r="QZJ675" s="7"/>
      <c r="QZK675" s="7"/>
      <c r="QZL675" s="7"/>
      <c r="QZM675" s="7"/>
      <c r="QZN675" s="7"/>
      <c r="QZO675" s="7"/>
      <c r="QZP675" s="7"/>
      <c r="QZQ675" s="7"/>
      <c r="QZR675" s="7"/>
      <c r="QZS675" s="7"/>
      <c r="QZT675" s="7"/>
      <c r="QZU675" s="7"/>
      <c r="QZV675" s="7"/>
      <c r="QZW675" s="7"/>
      <c r="QZX675" s="7"/>
      <c r="QZY675" s="7"/>
      <c r="QZZ675" s="7"/>
      <c r="RAA675" s="7"/>
      <c r="RAB675" s="7"/>
      <c r="RAC675" s="7"/>
      <c r="RAD675" s="7"/>
      <c r="RAE675" s="7"/>
      <c r="RAF675" s="7"/>
      <c r="RAG675" s="7"/>
      <c r="RAH675" s="7"/>
      <c r="RAI675" s="7"/>
      <c r="RAJ675" s="7"/>
      <c r="RAK675" s="7"/>
      <c r="RAL675" s="7"/>
      <c r="RAM675" s="7"/>
      <c r="RAN675" s="7"/>
      <c r="RAO675" s="7"/>
      <c r="RAP675" s="7"/>
      <c r="RAQ675" s="7"/>
      <c r="RAR675" s="7"/>
      <c r="RAS675" s="7"/>
      <c r="RAT675" s="7"/>
      <c r="RAU675" s="7"/>
      <c r="RAV675" s="7"/>
      <c r="RAW675" s="7"/>
      <c r="RAX675" s="7"/>
      <c r="RAY675" s="7"/>
      <c r="RAZ675" s="7"/>
      <c r="RBA675" s="7"/>
      <c r="RBB675" s="7"/>
      <c r="RBC675" s="7"/>
      <c r="RBD675" s="7"/>
      <c r="RBE675" s="7"/>
      <c r="RBF675" s="7"/>
      <c r="RBG675" s="7"/>
      <c r="RBH675" s="7"/>
      <c r="RBI675" s="7"/>
      <c r="RBJ675" s="7"/>
      <c r="RBK675" s="7"/>
      <c r="RBL675" s="7"/>
      <c r="RBM675" s="7"/>
      <c r="RBN675" s="7"/>
      <c r="RBO675" s="7"/>
      <c r="RBP675" s="7"/>
      <c r="RBQ675" s="7"/>
      <c r="RBR675" s="7"/>
      <c r="RBS675" s="7"/>
      <c r="RBT675" s="7"/>
      <c r="RBU675" s="7"/>
      <c r="RBV675" s="7"/>
      <c r="RBW675" s="7"/>
      <c r="RBX675" s="7"/>
      <c r="RBY675" s="7"/>
      <c r="RBZ675" s="7"/>
      <c r="RCA675" s="7"/>
      <c r="RCB675" s="7"/>
      <c r="RCC675" s="7"/>
      <c r="RCD675" s="7"/>
      <c r="RCE675" s="7"/>
      <c r="RCF675" s="7"/>
      <c r="RCG675" s="7"/>
      <c r="RCH675" s="7"/>
      <c r="RCI675" s="7"/>
      <c r="RCJ675" s="7"/>
      <c r="RCK675" s="7"/>
      <c r="RCL675" s="7"/>
      <c r="RCM675" s="7"/>
      <c r="RCN675" s="7"/>
      <c r="RCO675" s="7"/>
      <c r="RCP675" s="7"/>
      <c r="RCQ675" s="7"/>
      <c r="RCR675" s="7"/>
      <c r="RCS675" s="7"/>
      <c r="RCT675" s="7"/>
      <c r="RCU675" s="7"/>
      <c r="RCV675" s="7"/>
      <c r="RCW675" s="7"/>
      <c r="RCX675" s="7"/>
      <c r="RCY675" s="7"/>
      <c r="RCZ675" s="7"/>
      <c r="RDA675" s="7"/>
      <c r="RDB675" s="7"/>
      <c r="RDC675" s="7"/>
      <c r="RDD675" s="7"/>
      <c r="RDE675" s="7"/>
      <c r="RDF675" s="7"/>
      <c r="RDG675" s="7"/>
      <c r="RDH675" s="7"/>
      <c r="RDI675" s="7"/>
      <c r="RDJ675" s="7"/>
      <c r="RDK675" s="7"/>
      <c r="RDL675" s="7"/>
      <c r="RDM675" s="7"/>
      <c r="RDN675" s="7"/>
      <c r="RDO675" s="7"/>
      <c r="RDP675" s="7"/>
      <c r="RDQ675" s="7"/>
      <c r="RDR675" s="7"/>
      <c r="RDS675" s="7"/>
      <c r="RDT675" s="7"/>
      <c r="RDU675" s="7"/>
      <c r="RDV675" s="7"/>
      <c r="RDW675" s="7"/>
      <c r="RDX675" s="7"/>
      <c r="RDY675" s="7"/>
      <c r="RDZ675" s="7"/>
      <c r="REA675" s="7"/>
      <c r="REB675" s="7"/>
      <c r="REC675" s="7"/>
      <c r="RED675" s="7"/>
      <c r="REE675" s="7"/>
      <c r="REF675" s="7"/>
      <c r="REG675" s="7"/>
      <c r="REH675" s="7"/>
      <c r="REI675" s="7"/>
      <c r="REJ675" s="7"/>
      <c r="REK675" s="7"/>
      <c r="REL675" s="7"/>
      <c r="REM675" s="7"/>
      <c r="REN675" s="7"/>
      <c r="REO675" s="7"/>
      <c r="REP675" s="7"/>
      <c r="REQ675" s="7"/>
      <c r="RER675" s="7"/>
      <c r="RES675" s="7"/>
      <c r="RET675" s="7"/>
      <c r="REU675" s="7"/>
      <c r="REV675" s="7"/>
      <c r="REW675" s="7"/>
      <c r="REX675" s="7"/>
      <c r="REY675" s="7"/>
      <c r="REZ675" s="7"/>
      <c r="RFA675" s="7"/>
      <c r="RFB675" s="7"/>
      <c r="RFC675" s="7"/>
      <c r="RFD675" s="7"/>
      <c r="RFE675" s="7"/>
      <c r="RFF675" s="7"/>
      <c r="RFG675" s="7"/>
      <c r="RFH675" s="7"/>
      <c r="RFI675" s="7"/>
      <c r="RFJ675" s="7"/>
      <c r="RFK675" s="7"/>
      <c r="RFL675" s="7"/>
      <c r="RFM675" s="7"/>
      <c r="RFN675" s="7"/>
      <c r="RFO675" s="7"/>
      <c r="RFP675" s="7"/>
      <c r="RFQ675" s="7"/>
      <c r="RFR675" s="7"/>
      <c r="RFS675" s="7"/>
      <c r="RFT675" s="7"/>
      <c r="RFU675" s="7"/>
      <c r="RFV675" s="7"/>
      <c r="RFW675" s="7"/>
      <c r="RFX675" s="7"/>
      <c r="RFY675" s="7"/>
      <c r="RFZ675" s="7"/>
      <c r="RGA675" s="7"/>
      <c r="RGB675" s="7"/>
      <c r="RGC675" s="7"/>
      <c r="RGD675" s="7"/>
      <c r="RGE675" s="7"/>
      <c r="RGF675" s="7"/>
      <c r="RGG675" s="7"/>
      <c r="RGH675" s="7"/>
      <c r="RGI675" s="7"/>
      <c r="RGJ675" s="7"/>
      <c r="RGK675" s="7"/>
      <c r="RGL675" s="7"/>
      <c r="RGM675" s="7"/>
      <c r="RGN675" s="7"/>
      <c r="RGO675" s="7"/>
      <c r="RGP675" s="7"/>
      <c r="RGQ675" s="7"/>
      <c r="RGR675" s="7"/>
      <c r="RGS675" s="7"/>
      <c r="RGT675" s="7"/>
      <c r="RGU675" s="7"/>
      <c r="RGV675" s="7"/>
      <c r="RGW675" s="7"/>
      <c r="RGX675" s="7"/>
      <c r="RGY675" s="7"/>
      <c r="RGZ675" s="7"/>
      <c r="RHA675" s="7"/>
      <c r="RHB675" s="7"/>
      <c r="RHC675" s="7"/>
      <c r="RHD675" s="7"/>
      <c r="RHE675" s="7"/>
      <c r="RHF675" s="7"/>
      <c r="RHG675" s="7"/>
      <c r="RHH675" s="7"/>
      <c r="RHI675" s="7"/>
      <c r="RHJ675" s="7"/>
      <c r="RHK675" s="7"/>
      <c r="RHL675" s="7"/>
      <c r="RHM675" s="7"/>
      <c r="RHN675" s="7"/>
      <c r="RHO675" s="7"/>
      <c r="RHP675" s="7"/>
      <c r="RHQ675" s="7"/>
      <c r="RHR675" s="7"/>
      <c r="RHS675" s="7"/>
      <c r="RHT675" s="7"/>
      <c r="RHU675" s="7"/>
      <c r="RHV675" s="7"/>
      <c r="RHW675" s="7"/>
      <c r="RHX675" s="7"/>
      <c r="RHY675" s="7"/>
      <c r="RHZ675" s="7"/>
      <c r="RIA675" s="7"/>
      <c r="RIB675" s="7"/>
      <c r="RIC675" s="7"/>
      <c r="RID675" s="7"/>
      <c r="RIE675" s="7"/>
      <c r="RIF675" s="7"/>
      <c r="RIG675" s="7"/>
      <c r="RIH675" s="7"/>
      <c r="RII675" s="7"/>
      <c r="RIJ675" s="7"/>
      <c r="RIK675" s="7"/>
      <c r="RIL675" s="7"/>
      <c r="RIM675" s="7"/>
      <c r="RIN675" s="7"/>
      <c r="RIO675" s="7"/>
      <c r="RIP675" s="7"/>
      <c r="RIQ675" s="7"/>
      <c r="RIR675" s="7"/>
      <c r="RIS675" s="7"/>
      <c r="RIT675" s="7"/>
      <c r="RIU675" s="7"/>
      <c r="RIV675" s="7"/>
      <c r="RIW675" s="7"/>
      <c r="RIX675" s="7"/>
      <c r="RIY675" s="7"/>
      <c r="RIZ675" s="7"/>
      <c r="RJA675" s="7"/>
      <c r="RJB675" s="7"/>
      <c r="RJC675" s="7"/>
      <c r="RJD675" s="7"/>
      <c r="RJE675" s="7"/>
      <c r="RJF675" s="7"/>
      <c r="RJG675" s="7"/>
      <c r="RJH675" s="7"/>
      <c r="RJI675" s="7"/>
      <c r="RJJ675" s="7"/>
      <c r="RJK675" s="7"/>
      <c r="RJL675" s="7"/>
      <c r="RJM675" s="7"/>
      <c r="RJN675" s="7"/>
      <c r="RJO675" s="7"/>
      <c r="RJP675" s="7"/>
      <c r="RJQ675" s="7"/>
      <c r="RJR675" s="7"/>
      <c r="RJS675" s="7"/>
      <c r="RJT675" s="7"/>
      <c r="RJU675" s="7"/>
      <c r="RJV675" s="7"/>
      <c r="RJW675" s="7"/>
      <c r="RJX675" s="7"/>
      <c r="RJY675" s="7"/>
      <c r="RJZ675" s="7"/>
      <c r="RKA675" s="7"/>
      <c r="RKB675" s="7"/>
      <c r="RKC675" s="7"/>
      <c r="RKD675" s="7"/>
      <c r="RKE675" s="7"/>
      <c r="RKF675" s="7"/>
      <c r="RKG675" s="7"/>
      <c r="RKH675" s="7"/>
      <c r="RKI675" s="7"/>
      <c r="RKJ675" s="7"/>
      <c r="RKK675" s="7"/>
      <c r="RKL675" s="7"/>
      <c r="RKM675" s="7"/>
      <c r="RKN675" s="7"/>
      <c r="RKO675" s="7"/>
      <c r="RKP675" s="7"/>
      <c r="RKQ675" s="7"/>
      <c r="RKR675" s="7"/>
      <c r="RKS675" s="7"/>
      <c r="RKT675" s="7"/>
      <c r="RKU675" s="7"/>
      <c r="RKV675" s="7"/>
      <c r="RKW675" s="7"/>
      <c r="RKX675" s="7"/>
      <c r="RKY675" s="7"/>
      <c r="RKZ675" s="7"/>
      <c r="RLA675" s="7"/>
      <c r="RLB675" s="7"/>
      <c r="RLC675" s="7"/>
      <c r="RLD675" s="7"/>
      <c r="RLE675" s="7"/>
      <c r="RLF675" s="7"/>
      <c r="RLG675" s="7"/>
      <c r="RLH675" s="7"/>
      <c r="RLI675" s="7"/>
      <c r="RLJ675" s="7"/>
      <c r="RLK675" s="7"/>
      <c r="RLL675" s="7"/>
      <c r="RLM675" s="7"/>
      <c r="RLN675" s="7"/>
      <c r="RLO675" s="7"/>
      <c r="RLP675" s="7"/>
      <c r="RLQ675" s="7"/>
      <c r="RLR675" s="7"/>
      <c r="RLS675" s="7"/>
      <c r="RLT675" s="7"/>
      <c r="RLU675" s="7"/>
      <c r="RLV675" s="7"/>
      <c r="RLW675" s="7"/>
      <c r="RLX675" s="7"/>
      <c r="RLY675" s="7"/>
      <c r="RLZ675" s="7"/>
      <c r="RMA675" s="7"/>
      <c r="RMB675" s="7"/>
      <c r="RMC675" s="7"/>
      <c r="RMD675" s="7"/>
      <c r="RME675" s="7"/>
      <c r="RMF675" s="7"/>
      <c r="RMG675" s="7"/>
      <c r="RMH675" s="7"/>
      <c r="RMI675" s="7"/>
      <c r="RMJ675" s="7"/>
      <c r="RMK675" s="7"/>
      <c r="RML675" s="7"/>
      <c r="RMM675" s="7"/>
      <c r="RMN675" s="7"/>
      <c r="RMO675" s="7"/>
      <c r="RMP675" s="7"/>
      <c r="RMQ675" s="7"/>
      <c r="RMR675" s="7"/>
      <c r="RMS675" s="7"/>
      <c r="RMT675" s="7"/>
      <c r="RMU675" s="7"/>
      <c r="RMV675" s="7"/>
      <c r="RMW675" s="7"/>
      <c r="RMX675" s="7"/>
      <c r="RMY675" s="7"/>
      <c r="RMZ675" s="7"/>
      <c r="RNA675" s="7"/>
      <c r="RNB675" s="7"/>
      <c r="RNC675" s="7"/>
      <c r="RND675" s="7"/>
      <c r="RNE675" s="7"/>
      <c r="RNF675" s="7"/>
      <c r="RNG675" s="7"/>
      <c r="RNH675" s="7"/>
      <c r="RNI675" s="7"/>
      <c r="RNJ675" s="7"/>
      <c r="RNK675" s="7"/>
      <c r="RNL675" s="7"/>
      <c r="RNM675" s="7"/>
      <c r="RNN675" s="7"/>
      <c r="RNO675" s="7"/>
      <c r="RNP675" s="7"/>
      <c r="RNQ675" s="7"/>
      <c r="RNR675" s="7"/>
      <c r="RNS675" s="7"/>
      <c r="RNT675" s="7"/>
      <c r="RNU675" s="7"/>
      <c r="RNV675" s="7"/>
      <c r="RNW675" s="7"/>
      <c r="RNX675" s="7"/>
      <c r="RNY675" s="7"/>
      <c r="RNZ675" s="7"/>
      <c r="ROA675" s="7"/>
      <c r="ROB675" s="7"/>
      <c r="ROC675" s="7"/>
      <c r="ROD675" s="7"/>
      <c r="ROE675" s="7"/>
      <c r="ROF675" s="7"/>
      <c r="ROG675" s="7"/>
      <c r="ROH675" s="7"/>
      <c r="ROI675" s="7"/>
      <c r="ROJ675" s="7"/>
      <c r="ROK675" s="7"/>
      <c r="ROL675" s="7"/>
      <c r="ROM675" s="7"/>
      <c r="RON675" s="7"/>
      <c r="ROO675" s="7"/>
      <c r="ROP675" s="7"/>
      <c r="ROQ675" s="7"/>
      <c r="ROR675" s="7"/>
      <c r="ROS675" s="7"/>
      <c r="ROT675" s="7"/>
      <c r="ROU675" s="7"/>
      <c r="ROV675" s="7"/>
      <c r="ROW675" s="7"/>
      <c r="ROX675" s="7"/>
      <c r="ROY675" s="7"/>
      <c r="ROZ675" s="7"/>
      <c r="RPA675" s="7"/>
      <c r="RPB675" s="7"/>
      <c r="RPC675" s="7"/>
      <c r="RPD675" s="7"/>
      <c r="RPE675" s="7"/>
      <c r="RPF675" s="7"/>
      <c r="RPG675" s="7"/>
      <c r="RPH675" s="7"/>
      <c r="RPI675" s="7"/>
      <c r="RPJ675" s="7"/>
      <c r="RPK675" s="7"/>
      <c r="RPL675" s="7"/>
      <c r="RPM675" s="7"/>
      <c r="RPN675" s="7"/>
      <c r="RPO675" s="7"/>
      <c r="RPP675" s="7"/>
      <c r="RPQ675" s="7"/>
      <c r="RPR675" s="7"/>
      <c r="RPS675" s="7"/>
      <c r="RPT675" s="7"/>
      <c r="RPU675" s="7"/>
      <c r="RPV675" s="7"/>
      <c r="RPW675" s="7"/>
      <c r="RPX675" s="7"/>
      <c r="RPY675" s="7"/>
      <c r="RPZ675" s="7"/>
      <c r="RQA675" s="7"/>
      <c r="RQB675" s="7"/>
      <c r="RQC675" s="7"/>
      <c r="RQD675" s="7"/>
      <c r="RQE675" s="7"/>
      <c r="RQF675" s="7"/>
      <c r="RQG675" s="7"/>
      <c r="RQH675" s="7"/>
      <c r="RQI675" s="7"/>
      <c r="RQJ675" s="7"/>
      <c r="RQK675" s="7"/>
      <c r="RQL675" s="7"/>
      <c r="RQM675" s="7"/>
      <c r="RQN675" s="7"/>
      <c r="RQO675" s="7"/>
      <c r="RQP675" s="7"/>
      <c r="RQQ675" s="7"/>
      <c r="RQR675" s="7"/>
      <c r="RQS675" s="7"/>
      <c r="RQT675" s="7"/>
      <c r="RQU675" s="7"/>
      <c r="RQV675" s="7"/>
      <c r="RQW675" s="7"/>
      <c r="RQX675" s="7"/>
      <c r="RQY675" s="7"/>
      <c r="RQZ675" s="7"/>
      <c r="RRA675" s="7"/>
      <c r="RRB675" s="7"/>
      <c r="RRC675" s="7"/>
      <c r="RRD675" s="7"/>
      <c r="RRE675" s="7"/>
      <c r="RRF675" s="7"/>
      <c r="RRG675" s="7"/>
      <c r="RRH675" s="7"/>
      <c r="RRI675" s="7"/>
      <c r="RRJ675" s="7"/>
      <c r="RRK675" s="7"/>
      <c r="RRL675" s="7"/>
      <c r="RRM675" s="7"/>
      <c r="RRN675" s="7"/>
      <c r="RRO675" s="7"/>
      <c r="RRP675" s="7"/>
      <c r="RRQ675" s="7"/>
      <c r="RRR675" s="7"/>
      <c r="RRS675" s="7"/>
      <c r="RRT675" s="7"/>
      <c r="RRU675" s="7"/>
      <c r="RRV675" s="7"/>
      <c r="RRW675" s="7"/>
      <c r="RRX675" s="7"/>
      <c r="RRY675" s="7"/>
      <c r="RRZ675" s="7"/>
      <c r="RSA675" s="7"/>
      <c r="RSB675" s="7"/>
      <c r="RSC675" s="7"/>
      <c r="RSD675" s="7"/>
      <c r="RSE675" s="7"/>
      <c r="RSF675" s="7"/>
      <c r="RSG675" s="7"/>
      <c r="RSH675" s="7"/>
      <c r="RSI675" s="7"/>
      <c r="RSJ675" s="7"/>
      <c r="RSK675" s="7"/>
      <c r="RSL675" s="7"/>
      <c r="RSM675" s="7"/>
      <c r="RSN675" s="7"/>
      <c r="RSO675" s="7"/>
      <c r="RSP675" s="7"/>
      <c r="RSQ675" s="7"/>
      <c r="RSR675" s="7"/>
      <c r="RSS675" s="7"/>
      <c r="RST675" s="7"/>
      <c r="RSU675" s="7"/>
      <c r="RSV675" s="7"/>
      <c r="RSW675" s="7"/>
      <c r="RSX675" s="7"/>
      <c r="RSY675" s="7"/>
      <c r="RSZ675" s="7"/>
      <c r="RTA675" s="7"/>
      <c r="RTB675" s="7"/>
      <c r="RTC675" s="7"/>
      <c r="RTD675" s="7"/>
      <c r="RTE675" s="7"/>
      <c r="RTF675" s="7"/>
      <c r="RTG675" s="7"/>
      <c r="RTH675" s="7"/>
      <c r="RTI675" s="7"/>
      <c r="RTJ675" s="7"/>
      <c r="RTK675" s="7"/>
      <c r="RTL675" s="7"/>
      <c r="RTM675" s="7"/>
      <c r="RTN675" s="7"/>
      <c r="RTO675" s="7"/>
      <c r="RTP675" s="7"/>
      <c r="RTQ675" s="7"/>
      <c r="RTR675" s="7"/>
      <c r="RTS675" s="7"/>
      <c r="RTT675" s="7"/>
      <c r="RTU675" s="7"/>
      <c r="RTV675" s="7"/>
      <c r="RTW675" s="7"/>
      <c r="RTX675" s="7"/>
      <c r="RTY675" s="7"/>
      <c r="RTZ675" s="7"/>
      <c r="RUA675" s="7"/>
      <c r="RUB675" s="7"/>
      <c r="RUC675" s="7"/>
      <c r="RUD675" s="7"/>
      <c r="RUE675" s="7"/>
      <c r="RUF675" s="7"/>
      <c r="RUG675" s="7"/>
      <c r="RUH675" s="7"/>
      <c r="RUI675" s="7"/>
      <c r="RUJ675" s="7"/>
      <c r="RUK675" s="7"/>
      <c r="RUL675" s="7"/>
      <c r="RUM675" s="7"/>
      <c r="RUN675" s="7"/>
      <c r="RUO675" s="7"/>
      <c r="RUP675" s="7"/>
      <c r="RUQ675" s="7"/>
      <c r="RUR675" s="7"/>
      <c r="RUS675" s="7"/>
      <c r="RUT675" s="7"/>
      <c r="RUU675" s="7"/>
      <c r="RUV675" s="7"/>
      <c r="RUW675" s="7"/>
      <c r="RUX675" s="7"/>
      <c r="RUY675" s="7"/>
      <c r="RUZ675" s="7"/>
      <c r="RVA675" s="7"/>
      <c r="RVB675" s="7"/>
      <c r="RVC675" s="7"/>
      <c r="RVD675" s="7"/>
      <c r="RVE675" s="7"/>
      <c r="RVF675" s="7"/>
      <c r="RVG675" s="7"/>
      <c r="RVH675" s="7"/>
      <c r="RVI675" s="7"/>
      <c r="RVJ675" s="7"/>
      <c r="RVK675" s="7"/>
      <c r="RVL675" s="7"/>
      <c r="RVM675" s="7"/>
      <c r="RVN675" s="7"/>
      <c r="RVO675" s="7"/>
      <c r="RVP675" s="7"/>
      <c r="RVQ675" s="7"/>
      <c r="RVR675" s="7"/>
      <c r="RVS675" s="7"/>
      <c r="RVT675" s="7"/>
      <c r="RVU675" s="7"/>
      <c r="RVV675" s="7"/>
      <c r="RVW675" s="7"/>
      <c r="RVX675" s="7"/>
      <c r="RVY675" s="7"/>
      <c r="RVZ675" s="7"/>
      <c r="RWA675" s="7"/>
      <c r="RWB675" s="7"/>
      <c r="RWC675" s="7"/>
      <c r="RWD675" s="7"/>
      <c r="RWE675" s="7"/>
      <c r="RWF675" s="7"/>
      <c r="RWG675" s="7"/>
      <c r="RWH675" s="7"/>
      <c r="RWI675" s="7"/>
      <c r="RWJ675" s="7"/>
      <c r="RWK675" s="7"/>
      <c r="RWL675" s="7"/>
      <c r="RWM675" s="7"/>
      <c r="RWN675" s="7"/>
      <c r="RWO675" s="7"/>
      <c r="RWP675" s="7"/>
      <c r="RWQ675" s="7"/>
      <c r="RWR675" s="7"/>
      <c r="RWS675" s="7"/>
      <c r="RWT675" s="7"/>
      <c r="RWU675" s="7"/>
      <c r="RWV675" s="7"/>
      <c r="RWW675" s="7"/>
      <c r="RWX675" s="7"/>
      <c r="RWY675" s="7"/>
      <c r="RWZ675" s="7"/>
      <c r="RXA675" s="7"/>
      <c r="RXB675" s="7"/>
      <c r="RXC675" s="7"/>
      <c r="RXD675" s="7"/>
      <c r="RXE675" s="7"/>
      <c r="RXF675" s="7"/>
      <c r="RXG675" s="7"/>
      <c r="RXH675" s="7"/>
      <c r="RXI675" s="7"/>
      <c r="RXJ675" s="7"/>
      <c r="RXK675" s="7"/>
      <c r="RXL675" s="7"/>
      <c r="RXM675" s="7"/>
      <c r="RXN675" s="7"/>
      <c r="RXO675" s="7"/>
      <c r="RXP675" s="7"/>
      <c r="RXQ675" s="7"/>
      <c r="RXR675" s="7"/>
      <c r="RXS675" s="7"/>
      <c r="RXT675" s="7"/>
      <c r="RXU675" s="7"/>
      <c r="RXV675" s="7"/>
      <c r="RXW675" s="7"/>
      <c r="RXX675" s="7"/>
      <c r="RXY675" s="7"/>
      <c r="RXZ675" s="7"/>
      <c r="RYA675" s="7"/>
      <c r="RYB675" s="7"/>
      <c r="RYC675" s="7"/>
      <c r="RYD675" s="7"/>
      <c r="RYE675" s="7"/>
      <c r="RYF675" s="7"/>
      <c r="RYG675" s="7"/>
      <c r="RYH675" s="7"/>
      <c r="RYI675" s="7"/>
      <c r="RYJ675" s="7"/>
      <c r="RYK675" s="7"/>
      <c r="RYL675" s="7"/>
      <c r="RYM675" s="7"/>
      <c r="RYN675" s="7"/>
      <c r="RYO675" s="7"/>
      <c r="RYP675" s="7"/>
      <c r="RYQ675" s="7"/>
      <c r="RYR675" s="7"/>
      <c r="RYS675" s="7"/>
      <c r="RYT675" s="7"/>
      <c r="RYU675" s="7"/>
      <c r="RYV675" s="7"/>
      <c r="RYW675" s="7"/>
      <c r="RYX675" s="7"/>
      <c r="RYY675" s="7"/>
      <c r="RYZ675" s="7"/>
      <c r="RZA675" s="7"/>
      <c r="RZB675" s="7"/>
      <c r="RZC675" s="7"/>
      <c r="RZD675" s="7"/>
      <c r="RZE675" s="7"/>
      <c r="RZF675" s="7"/>
      <c r="RZG675" s="7"/>
      <c r="RZH675" s="7"/>
      <c r="RZI675" s="7"/>
      <c r="RZJ675" s="7"/>
      <c r="RZK675" s="7"/>
      <c r="RZL675" s="7"/>
      <c r="RZM675" s="7"/>
      <c r="RZN675" s="7"/>
      <c r="RZO675" s="7"/>
      <c r="RZP675" s="7"/>
      <c r="RZQ675" s="7"/>
      <c r="RZR675" s="7"/>
      <c r="RZS675" s="7"/>
      <c r="RZT675" s="7"/>
      <c r="RZU675" s="7"/>
      <c r="RZV675" s="7"/>
      <c r="RZW675" s="7"/>
      <c r="RZX675" s="7"/>
      <c r="RZY675" s="7"/>
      <c r="RZZ675" s="7"/>
      <c r="SAA675" s="7"/>
      <c r="SAB675" s="7"/>
      <c r="SAC675" s="7"/>
      <c r="SAD675" s="7"/>
      <c r="SAE675" s="7"/>
      <c r="SAF675" s="7"/>
      <c r="SAG675" s="7"/>
      <c r="SAH675" s="7"/>
      <c r="SAI675" s="7"/>
      <c r="SAJ675" s="7"/>
      <c r="SAK675" s="7"/>
      <c r="SAL675" s="7"/>
      <c r="SAM675" s="7"/>
      <c r="SAN675" s="7"/>
      <c r="SAO675" s="7"/>
      <c r="SAP675" s="7"/>
      <c r="SAQ675" s="7"/>
      <c r="SAR675" s="7"/>
      <c r="SAS675" s="7"/>
      <c r="SAT675" s="7"/>
      <c r="SAU675" s="7"/>
      <c r="SAV675" s="7"/>
      <c r="SAW675" s="7"/>
      <c r="SAX675" s="7"/>
      <c r="SAY675" s="7"/>
      <c r="SAZ675" s="7"/>
      <c r="SBA675" s="7"/>
      <c r="SBB675" s="7"/>
      <c r="SBC675" s="7"/>
      <c r="SBD675" s="7"/>
      <c r="SBE675" s="7"/>
      <c r="SBF675" s="7"/>
      <c r="SBG675" s="7"/>
      <c r="SBH675" s="7"/>
      <c r="SBI675" s="7"/>
      <c r="SBJ675" s="7"/>
      <c r="SBK675" s="7"/>
      <c r="SBL675" s="7"/>
      <c r="SBM675" s="7"/>
      <c r="SBN675" s="7"/>
      <c r="SBO675" s="7"/>
      <c r="SBP675" s="7"/>
      <c r="SBQ675" s="7"/>
      <c r="SBR675" s="7"/>
      <c r="SBS675" s="7"/>
      <c r="SBT675" s="7"/>
      <c r="SBU675" s="7"/>
      <c r="SBV675" s="7"/>
      <c r="SBW675" s="7"/>
      <c r="SBX675" s="7"/>
      <c r="SBY675" s="7"/>
      <c r="SBZ675" s="7"/>
      <c r="SCA675" s="7"/>
      <c r="SCB675" s="7"/>
      <c r="SCC675" s="7"/>
      <c r="SCD675" s="7"/>
      <c r="SCE675" s="7"/>
      <c r="SCF675" s="7"/>
      <c r="SCG675" s="7"/>
      <c r="SCH675" s="7"/>
      <c r="SCI675" s="7"/>
      <c r="SCJ675" s="7"/>
      <c r="SCK675" s="7"/>
      <c r="SCL675" s="7"/>
      <c r="SCM675" s="7"/>
      <c r="SCN675" s="7"/>
      <c r="SCO675" s="7"/>
      <c r="SCP675" s="7"/>
      <c r="SCQ675" s="7"/>
      <c r="SCR675" s="7"/>
      <c r="SCS675" s="7"/>
      <c r="SCT675" s="7"/>
      <c r="SCU675" s="7"/>
      <c r="SCV675" s="7"/>
      <c r="SCW675" s="7"/>
      <c r="SCX675" s="7"/>
      <c r="SCY675" s="7"/>
      <c r="SCZ675" s="7"/>
      <c r="SDA675" s="7"/>
      <c r="SDB675" s="7"/>
      <c r="SDC675" s="7"/>
      <c r="SDD675" s="7"/>
      <c r="SDE675" s="7"/>
      <c r="SDF675" s="7"/>
      <c r="SDG675" s="7"/>
      <c r="SDH675" s="7"/>
      <c r="SDI675" s="7"/>
      <c r="SDJ675" s="7"/>
      <c r="SDK675" s="7"/>
      <c r="SDL675" s="7"/>
      <c r="SDM675" s="7"/>
      <c r="SDN675" s="7"/>
      <c r="SDO675" s="7"/>
      <c r="SDP675" s="7"/>
      <c r="SDQ675" s="7"/>
      <c r="SDR675" s="7"/>
      <c r="SDS675" s="7"/>
      <c r="SDT675" s="7"/>
      <c r="SDU675" s="7"/>
      <c r="SDV675" s="7"/>
      <c r="SDW675" s="7"/>
      <c r="SDX675" s="7"/>
      <c r="SDY675" s="7"/>
      <c r="SDZ675" s="7"/>
      <c r="SEA675" s="7"/>
      <c r="SEB675" s="7"/>
      <c r="SEC675" s="7"/>
      <c r="SED675" s="7"/>
      <c r="SEE675" s="7"/>
      <c r="SEF675" s="7"/>
      <c r="SEG675" s="7"/>
      <c r="SEH675" s="7"/>
      <c r="SEI675" s="7"/>
      <c r="SEJ675" s="7"/>
      <c r="SEK675" s="7"/>
      <c r="SEL675" s="7"/>
      <c r="SEM675" s="7"/>
      <c r="SEN675" s="7"/>
      <c r="SEO675" s="7"/>
      <c r="SEP675" s="7"/>
      <c r="SEQ675" s="7"/>
      <c r="SER675" s="7"/>
      <c r="SES675" s="7"/>
      <c r="SET675" s="7"/>
      <c r="SEU675" s="7"/>
      <c r="SEV675" s="7"/>
      <c r="SEW675" s="7"/>
      <c r="SEX675" s="7"/>
      <c r="SEY675" s="7"/>
      <c r="SEZ675" s="7"/>
      <c r="SFA675" s="7"/>
      <c r="SFB675" s="7"/>
      <c r="SFC675" s="7"/>
      <c r="SFD675" s="7"/>
      <c r="SFE675" s="7"/>
      <c r="SFF675" s="7"/>
      <c r="SFG675" s="7"/>
      <c r="SFH675" s="7"/>
      <c r="SFI675" s="7"/>
      <c r="SFJ675" s="7"/>
      <c r="SFK675" s="7"/>
      <c r="SFL675" s="7"/>
      <c r="SFM675" s="7"/>
      <c r="SFN675" s="7"/>
      <c r="SFO675" s="7"/>
      <c r="SFP675" s="7"/>
      <c r="SFQ675" s="7"/>
      <c r="SFR675" s="7"/>
      <c r="SFS675" s="7"/>
      <c r="SFT675" s="7"/>
      <c r="SFU675" s="7"/>
      <c r="SFV675" s="7"/>
      <c r="SFW675" s="7"/>
      <c r="SFX675" s="7"/>
      <c r="SFY675" s="7"/>
      <c r="SFZ675" s="7"/>
      <c r="SGA675" s="7"/>
      <c r="SGB675" s="7"/>
      <c r="SGC675" s="7"/>
      <c r="SGD675" s="7"/>
      <c r="SGE675" s="7"/>
      <c r="SGF675" s="7"/>
      <c r="SGG675" s="7"/>
      <c r="SGH675" s="7"/>
      <c r="SGI675" s="7"/>
      <c r="SGJ675" s="7"/>
      <c r="SGK675" s="7"/>
      <c r="SGL675" s="7"/>
      <c r="SGM675" s="7"/>
      <c r="SGN675" s="7"/>
      <c r="SGO675" s="7"/>
      <c r="SGP675" s="7"/>
      <c r="SGQ675" s="7"/>
      <c r="SGR675" s="7"/>
      <c r="SGS675" s="7"/>
      <c r="SGT675" s="7"/>
      <c r="SGU675" s="7"/>
      <c r="SGV675" s="7"/>
      <c r="SGW675" s="7"/>
      <c r="SGX675" s="7"/>
      <c r="SGY675" s="7"/>
      <c r="SGZ675" s="7"/>
      <c r="SHA675" s="7"/>
      <c r="SHB675" s="7"/>
      <c r="SHC675" s="7"/>
      <c r="SHD675" s="7"/>
      <c r="SHE675" s="7"/>
      <c r="SHF675" s="7"/>
      <c r="SHG675" s="7"/>
      <c r="SHH675" s="7"/>
      <c r="SHI675" s="7"/>
      <c r="SHJ675" s="7"/>
      <c r="SHK675" s="7"/>
      <c r="SHL675" s="7"/>
      <c r="SHM675" s="7"/>
      <c r="SHN675" s="7"/>
      <c r="SHO675" s="7"/>
      <c r="SHP675" s="7"/>
      <c r="SHQ675" s="7"/>
      <c r="SHR675" s="7"/>
      <c r="SHS675" s="7"/>
      <c r="SHT675" s="7"/>
      <c r="SHU675" s="7"/>
      <c r="SHV675" s="7"/>
      <c r="SHW675" s="7"/>
      <c r="SHX675" s="7"/>
      <c r="SHY675" s="7"/>
      <c r="SHZ675" s="7"/>
      <c r="SIA675" s="7"/>
      <c r="SIB675" s="7"/>
      <c r="SIC675" s="7"/>
      <c r="SID675" s="7"/>
      <c r="SIE675" s="7"/>
      <c r="SIF675" s="7"/>
      <c r="SIG675" s="7"/>
      <c r="SIH675" s="7"/>
      <c r="SII675" s="7"/>
      <c r="SIJ675" s="7"/>
      <c r="SIK675" s="7"/>
      <c r="SIL675" s="7"/>
      <c r="SIM675" s="7"/>
      <c r="SIN675" s="7"/>
      <c r="SIO675" s="7"/>
      <c r="SIP675" s="7"/>
      <c r="SIQ675" s="7"/>
      <c r="SIR675" s="7"/>
      <c r="SIS675" s="7"/>
      <c r="SIT675" s="7"/>
      <c r="SIU675" s="7"/>
      <c r="SIV675" s="7"/>
      <c r="SIW675" s="7"/>
      <c r="SIX675" s="7"/>
      <c r="SIY675" s="7"/>
      <c r="SIZ675" s="7"/>
      <c r="SJA675" s="7"/>
      <c r="SJB675" s="7"/>
      <c r="SJC675" s="7"/>
      <c r="SJD675" s="7"/>
      <c r="SJE675" s="7"/>
      <c r="SJF675" s="7"/>
      <c r="SJG675" s="7"/>
      <c r="SJH675" s="7"/>
      <c r="SJI675" s="7"/>
      <c r="SJJ675" s="7"/>
      <c r="SJK675" s="7"/>
      <c r="SJL675" s="7"/>
      <c r="SJM675" s="7"/>
      <c r="SJN675" s="7"/>
      <c r="SJO675" s="7"/>
      <c r="SJP675" s="7"/>
      <c r="SJQ675" s="7"/>
      <c r="SJR675" s="7"/>
      <c r="SJS675" s="7"/>
      <c r="SJT675" s="7"/>
      <c r="SJU675" s="7"/>
      <c r="SJV675" s="7"/>
      <c r="SJW675" s="7"/>
      <c r="SJX675" s="7"/>
      <c r="SJY675" s="7"/>
      <c r="SJZ675" s="7"/>
      <c r="SKA675" s="7"/>
      <c r="SKB675" s="7"/>
      <c r="SKC675" s="7"/>
      <c r="SKD675" s="7"/>
      <c r="SKE675" s="7"/>
      <c r="SKF675" s="7"/>
      <c r="SKG675" s="7"/>
      <c r="SKH675" s="7"/>
      <c r="SKI675" s="7"/>
      <c r="SKJ675" s="7"/>
      <c r="SKK675" s="7"/>
      <c r="SKL675" s="7"/>
      <c r="SKM675" s="7"/>
      <c r="SKN675" s="7"/>
      <c r="SKO675" s="7"/>
      <c r="SKP675" s="7"/>
      <c r="SKQ675" s="7"/>
      <c r="SKR675" s="7"/>
      <c r="SKS675" s="7"/>
      <c r="SKT675" s="7"/>
      <c r="SKU675" s="7"/>
      <c r="SKV675" s="7"/>
      <c r="SKW675" s="7"/>
      <c r="SKX675" s="7"/>
      <c r="SKY675" s="7"/>
      <c r="SKZ675" s="7"/>
      <c r="SLA675" s="7"/>
      <c r="SLB675" s="7"/>
      <c r="SLC675" s="7"/>
      <c r="SLD675" s="7"/>
      <c r="SLE675" s="7"/>
      <c r="SLF675" s="7"/>
      <c r="SLG675" s="7"/>
      <c r="SLH675" s="7"/>
      <c r="SLI675" s="7"/>
      <c r="SLJ675" s="7"/>
      <c r="SLK675" s="7"/>
      <c r="SLL675" s="7"/>
      <c r="SLM675" s="7"/>
      <c r="SLN675" s="7"/>
      <c r="SLO675" s="7"/>
      <c r="SLP675" s="7"/>
      <c r="SLQ675" s="7"/>
      <c r="SLR675" s="7"/>
      <c r="SLS675" s="7"/>
      <c r="SLT675" s="7"/>
      <c r="SLU675" s="7"/>
      <c r="SLV675" s="7"/>
      <c r="SLW675" s="7"/>
      <c r="SLX675" s="7"/>
      <c r="SLY675" s="7"/>
      <c r="SLZ675" s="7"/>
      <c r="SMA675" s="7"/>
      <c r="SMB675" s="7"/>
      <c r="SMC675" s="7"/>
      <c r="SMD675" s="7"/>
      <c r="SME675" s="7"/>
      <c r="SMF675" s="7"/>
      <c r="SMG675" s="7"/>
      <c r="SMH675" s="7"/>
      <c r="SMI675" s="7"/>
      <c r="SMJ675" s="7"/>
      <c r="SMK675" s="7"/>
      <c r="SML675" s="7"/>
      <c r="SMM675" s="7"/>
      <c r="SMN675" s="7"/>
      <c r="SMO675" s="7"/>
      <c r="SMP675" s="7"/>
      <c r="SMQ675" s="7"/>
      <c r="SMR675" s="7"/>
      <c r="SMS675" s="7"/>
      <c r="SMT675" s="7"/>
      <c r="SMU675" s="7"/>
      <c r="SMV675" s="7"/>
      <c r="SMW675" s="7"/>
      <c r="SMX675" s="7"/>
      <c r="SMY675" s="7"/>
      <c r="SMZ675" s="7"/>
      <c r="SNA675" s="7"/>
      <c r="SNB675" s="7"/>
      <c r="SNC675" s="7"/>
      <c r="SND675" s="7"/>
      <c r="SNE675" s="7"/>
      <c r="SNF675" s="7"/>
      <c r="SNG675" s="7"/>
      <c r="SNH675" s="7"/>
      <c r="SNI675" s="7"/>
      <c r="SNJ675" s="7"/>
      <c r="SNK675" s="7"/>
      <c r="SNL675" s="7"/>
      <c r="SNM675" s="7"/>
      <c r="SNN675" s="7"/>
      <c r="SNO675" s="7"/>
      <c r="SNP675" s="7"/>
      <c r="SNQ675" s="7"/>
      <c r="SNR675" s="7"/>
      <c r="SNS675" s="7"/>
      <c r="SNT675" s="7"/>
      <c r="SNU675" s="7"/>
      <c r="SNV675" s="7"/>
      <c r="SNW675" s="7"/>
      <c r="SNX675" s="7"/>
      <c r="SNY675" s="7"/>
      <c r="SNZ675" s="7"/>
      <c r="SOA675" s="7"/>
      <c r="SOB675" s="7"/>
      <c r="SOC675" s="7"/>
      <c r="SOD675" s="7"/>
      <c r="SOE675" s="7"/>
      <c r="SOF675" s="7"/>
      <c r="SOG675" s="7"/>
      <c r="SOH675" s="7"/>
      <c r="SOI675" s="7"/>
      <c r="SOJ675" s="7"/>
      <c r="SOK675" s="7"/>
      <c r="SOL675" s="7"/>
      <c r="SOM675" s="7"/>
      <c r="SON675" s="7"/>
      <c r="SOO675" s="7"/>
      <c r="SOP675" s="7"/>
      <c r="SOQ675" s="7"/>
      <c r="SOR675" s="7"/>
      <c r="SOS675" s="7"/>
      <c r="SOT675" s="7"/>
      <c r="SOU675" s="7"/>
      <c r="SOV675" s="7"/>
      <c r="SOW675" s="7"/>
      <c r="SOX675" s="7"/>
      <c r="SOY675" s="7"/>
      <c r="SOZ675" s="7"/>
      <c r="SPA675" s="7"/>
      <c r="SPB675" s="7"/>
      <c r="SPC675" s="7"/>
      <c r="SPD675" s="7"/>
      <c r="SPE675" s="7"/>
      <c r="SPF675" s="7"/>
      <c r="SPG675" s="7"/>
      <c r="SPH675" s="7"/>
      <c r="SPI675" s="7"/>
      <c r="SPJ675" s="7"/>
      <c r="SPK675" s="7"/>
      <c r="SPL675" s="7"/>
      <c r="SPM675" s="7"/>
      <c r="SPN675" s="7"/>
      <c r="SPO675" s="7"/>
      <c r="SPP675" s="7"/>
      <c r="SPQ675" s="7"/>
      <c r="SPR675" s="7"/>
      <c r="SPS675" s="7"/>
      <c r="SPT675" s="7"/>
      <c r="SPU675" s="7"/>
      <c r="SPV675" s="7"/>
      <c r="SPW675" s="7"/>
      <c r="SPX675" s="7"/>
      <c r="SPY675" s="7"/>
      <c r="SPZ675" s="7"/>
      <c r="SQA675" s="7"/>
      <c r="SQB675" s="7"/>
      <c r="SQC675" s="7"/>
      <c r="SQD675" s="7"/>
      <c r="SQE675" s="7"/>
      <c r="SQF675" s="7"/>
      <c r="SQG675" s="7"/>
      <c r="SQH675" s="7"/>
      <c r="SQI675" s="7"/>
      <c r="SQJ675" s="7"/>
      <c r="SQK675" s="7"/>
      <c r="SQL675" s="7"/>
      <c r="SQM675" s="7"/>
      <c r="SQN675" s="7"/>
      <c r="SQO675" s="7"/>
      <c r="SQP675" s="7"/>
      <c r="SQQ675" s="7"/>
      <c r="SQR675" s="7"/>
      <c r="SQS675" s="7"/>
      <c r="SQT675" s="7"/>
      <c r="SQU675" s="7"/>
      <c r="SQV675" s="7"/>
      <c r="SQW675" s="7"/>
      <c r="SQX675" s="7"/>
      <c r="SQY675" s="7"/>
      <c r="SQZ675" s="7"/>
      <c r="SRA675" s="7"/>
      <c r="SRB675" s="7"/>
      <c r="SRC675" s="7"/>
      <c r="SRD675" s="7"/>
      <c r="SRE675" s="7"/>
      <c r="SRF675" s="7"/>
      <c r="SRG675" s="7"/>
      <c r="SRH675" s="7"/>
      <c r="SRI675" s="7"/>
      <c r="SRJ675" s="7"/>
      <c r="SRK675" s="7"/>
      <c r="SRL675" s="7"/>
      <c r="SRM675" s="7"/>
      <c r="SRN675" s="7"/>
      <c r="SRO675" s="7"/>
      <c r="SRP675" s="7"/>
      <c r="SRQ675" s="7"/>
      <c r="SRR675" s="7"/>
      <c r="SRS675" s="7"/>
      <c r="SRT675" s="7"/>
      <c r="SRU675" s="7"/>
      <c r="SRV675" s="7"/>
      <c r="SRW675" s="7"/>
      <c r="SRX675" s="7"/>
      <c r="SRY675" s="7"/>
      <c r="SRZ675" s="7"/>
      <c r="SSA675" s="7"/>
      <c r="SSB675" s="7"/>
      <c r="SSC675" s="7"/>
      <c r="SSD675" s="7"/>
      <c r="SSE675" s="7"/>
      <c r="SSF675" s="7"/>
      <c r="SSG675" s="7"/>
      <c r="SSH675" s="7"/>
      <c r="SSI675" s="7"/>
      <c r="SSJ675" s="7"/>
      <c r="SSK675" s="7"/>
      <c r="SSL675" s="7"/>
      <c r="SSM675" s="7"/>
      <c r="SSN675" s="7"/>
      <c r="SSO675" s="7"/>
      <c r="SSP675" s="7"/>
      <c r="SSQ675" s="7"/>
      <c r="SSR675" s="7"/>
      <c r="SSS675" s="7"/>
      <c r="SST675" s="7"/>
      <c r="SSU675" s="7"/>
      <c r="SSV675" s="7"/>
      <c r="SSW675" s="7"/>
      <c r="SSX675" s="7"/>
      <c r="SSY675" s="7"/>
      <c r="SSZ675" s="7"/>
      <c r="STA675" s="7"/>
      <c r="STB675" s="7"/>
      <c r="STC675" s="7"/>
      <c r="STD675" s="7"/>
      <c r="STE675" s="7"/>
      <c r="STF675" s="7"/>
      <c r="STG675" s="7"/>
      <c r="STH675" s="7"/>
      <c r="STI675" s="7"/>
      <c r="STJ675" s="7"/>
      <c r="STK675" s="7"/>
      <c r="STL675" s="7"/>
      <c r="STM675" s="7"/>
      <c r="STN675" s="7"/>
      <c r="STO675" s="7"/>
      <c r="STP675" s="7"/>
      <c r="STQ675" s="7"/>
      <c r="STR675" s="7"/>
      <c r="STS675" s="7"/>
      <c r="STT675" s="7"/>
      <c r="STU675" s="7"/>
      <c r="STV675" s="7"/>
      <c r="STW675" s="7"/>
      <c r="STX675" s="7"/>
      <c r="STY675" s="7"/>
      <c r="STZ675" s="7"/>
      <c r="SUA675" s="7"/>
      <c r="SUB675" s="7"/>
      <c r="SUC675" s="7"/>
      <c r="SUD675" s="7"/>
      <c r="SUE675" s="7"/>
      <c r="SUF675" s="7"/>
      <c r="SUG675" s="7"/>
      <c r="SUH675" s="7"/>
      <c r="SUI675" s="7"/>
      <c r="SUJ675" s="7"/>
      <c r="SUK675" s="7"/>
      <c r="SUL675" s="7"/>
      <c r="SUM675" s="7"/>
      <c r="SUN675" s="7"/>
      <c r="SUO675" s="7"/>
      <c r="SUP675" s="7"/>
      <c r="SUQ675" s="7"/>
      <c r="SUR675" s="7"/>
      <c r="SUS675" s="7"/>
      <c r="SUT675" s="7"/>
      <c r="SUU675" s="7"/>
      <c r="SUV675" s="7"/>
      <c r="SUW675" s="7"/>
      <c r="SUX675" s="7"/>
      <c r="SUY675" s="7"/>
      <c r="SUZ675" s="7"/>
      <c r="SVA675" s="7"/>
      <c r="SVB675" s="7"/>
      <c r="SVC675" s="7"/>
      <c r="SVD675" s="7"/>
      <c r="SVE675" s="7"/>
      <c r="SVF675" s="7"/>
      <c r="SVG675" s="7"/>
      <c r="SVH675" s="7"/>
      <c r="SVI675" s="7"/>
      <c r="SVJ675" s="7"/>
      <c r="SVK675" s="7"/>
      <c r="SVL675" s="7"/>
      <c r="SVM675" s="7"/>
      <c r="SVN675" s="7"/>
      <c r="SVO675" s="7"/>
      <c r="SVP675" s="7"/>
      <c r="SVQ675" s="7"/>
      <c r="SVR675" s="7"/>
      <c r="SVS675" s="7"/>
      <c r="SVT675" s="7"/>
      <c r="SVU675" s="7"/>
      <c r="SVV675" s="7"/>
      <c r="SVW675" s="7"/>
      <c r="SVX675" s="7"/>
      <c r="SVY675" s="7"/>
      <c r="SVZ675" s="7"/>
      <c r="SWA675" s="7"/>
      <c r="SWB675" s="7"/>
      <c r="SWC675" s="7"/>
      <c r="SWD675" s="7"/>
      <c r="SWE675" s="7"/>
      <c r="SWF675" s="7"/>
      <c r="SWG675" s="7"/>
      <c r="SWH675" s="7"/>
      <c r="SWI675" s="7"/>
      <c r="SWJ675" s="7"/>
      <c r="SWK675" s="7"/>
      <c r="SWL675" s="7"/>
      <c r="SWM675" s="7"/>
      <c r="SWN675" s="7"/>
      <c r="SWO675" s="7"/>
      <c r="SWP675" s="7"/>
      <c r="SWQ675" s="7"/>
      <c r="SWR675" s="7"/>
      <c r="SWS675" s="7"/>
      <c r="SWT675" s="7"/>
      <c r="SWU675" s="7"/>
      <c r="SWV675" s="7"/>
      <c r="SWW675" s="7"/>
      <c r="SWX675" s="7"/>
      <c r="SWY675" s="7"/>
      <c r="SWZ675" s="7"/>
      <c r="SXA675" s="7"/>
      <c r="SXB675" s="7"/>
      <c r="SXC675" s="7"/>
      <c r="SXD675" s="7"/>
      <c r="SXE675" s="7"/>
      <c r="SXF675" s="7"/>
      <c r="SXG675" s="7"/>
      <c r="SXH675" s="7"/>
      <c r="SXI675" s="7"/>
      <c r="SXJ675" s="7"/>
      <c r="SXK675" s="7"/>
      <c r="SXL675" s="7"/>
      <c r="SXM675" s="7"/>
      <c r="SXN675" s="7"/>
      <c r="SXO675" s="7"/>
      <c r="SXP675" s="7"/>
      <c r="SXQ675" s="7"/>
      <c r="SXR675" s="7"/>
      <c r="SXS675" s="7"/>
      <c r="SXT675" s="7"/>
      <c r="SXU675" s="7"/>
      <c r="SXV675" s="7"/>
      <c r="SXW675" s="7"/>
      <c r="SXX675" s="7"/>
      <c r="SXY675" s="7"/>
      <c r="SXZ675" s="7"/>
      <c r="SYA675" s="7"/>
      <c r="SYB675" s="7"/>
      <c r="SYC675" s="7"/>
      <c r="SYD675" s="7"/>
      <c r="SYE675" s="7"/>
      <c r="SYF675" s="7"/>
      <c r="SYG675" s="7"/>
      <c r="SYH675" s="7"/>
      <c r="SYI675" s="7"/>
      <c r="SYJ675" s="7"/>
      <c r="SYK675" s="7"/>
      <c r="SYL675" s="7"/>
      <c r="SYM675" s="7"/>
      <c r="SYN675" s="7"/>
      <c r="SYO675" s="7"/>
      <c r="SYP675" s="7"/>
      <c r="SYQ675" s="7"/>
      <c r="SYR675" s="7"/>
      <c r="SYS675" s="7"/>
      <c r="SYT675" s="7"/>
      <c r="SYU675" s="7"/>
      <c r="SYV675" s="7"/>
      <c r="SYW675" s="7"/>
      <c r="SYX675" s="7"/>
      <c r="SYY675" s="7"/>
      <c r="SYZ675" s="7"/>
      <c r="SZA675" s="7"/>
      <c r="SZB675" s="7"/>
      <c r="SZC675" s="7"/>
      <c r="SZD675" s="7"/>
      <c r="SZE675" s="7"/>
      <c r="SZF675" s="7"/>
      <c r="SZG675" s="7"/>
      <c r="SZH675" s="7"/>
      <c r="SZI675" s="7"/>
      <c r="SZJ675" s="7"/>
      <c r="SZK675" s="7"/>
      <c r="SZL675" s="7"/>
      <c r="SZM675" s="7"/>
      <c r="SZN675" s="7"/>
      <c r="SZO675" s="7"/>
      <c r="SZP675" s="7"/>
      <c r="SZQ675" s="7"/>
      <c r="SZR675" s="7"/>
      <c r="SZS675" s="7"/>
      <c r="SZT675" s="7"/>
      <c r="SZU675" s="7"/>
      <c r="SZV675" s="7"/>
      <c r="SZW675" s="7"/>
      <c r="SZX675" s="7"/>
      <c r="SZY675" s="7"/>
      <c r="SZZ675" s="7"/>
      <c r="TAA675" s="7"/>
      <c r="TAB675" s="7"/>
      <c r="TAC675" s="7"/>
      <c r="TAD675" s="7"/>
      <c r="TAE675" s="7"/>
      <c r="TAF675" s="7"/>
      <c r="TAG675" s="7"/>
      <c r="TAH675" s="7"/>
      <c r="TAI675" s="7"/>
      <c r="TAJ675" s="7"/>
      <c r="TAK675" s="7"/>
      <c r="TAL675" s="7"/>
      <c r="TAM675" s="7"/>
      <c r="TAN675" s="7"/>
      <c r="TAO675" s="7"/>
      <c r="TAP675" s="7"/>
      <c r="TAQ675" s="7"/>
      <c r="TAR675" s="7"/>
      <c r="TAS675" s="7"/>
      <c r="TAT675" s="7"/>
      <c r="TAU675" s="7"/>
      <c r="TAV675" s="7"/>
      <c r="TAW675" s="7"/>
      <c r="TAX675" s="7"/>
      <c r="TAY675" s="7"/>
      <c r="TAZ675" s="7"/>
      <c r="TBA675" s="7"/>
      <c r="TBB675" s="7"/>
      <c r="TBC675" s="7"/>
      <c r="TBD675" s="7"/>
      <c r="TBE675" s="7"/>
      <c r="TBF675" s="7"/>
      <c r="TBG675" s="7"/>
      <c r="TBH675" s="7"/>
      <c r="TBI675" s="7"/>
      <c r="TBJ675" s="7"/>
      <c r="TBK675" s="7"/>
      <c r="TBL675" s="7"/>
      <c r="TBM675" s="7"/>
      <c r="TBN675" s="7"/>
      <c r="TBO675" s="7"/>
      <c r="TBP675" s="7"/>
      <c r="TBQ675" s="7"/>
      <c r="TBR675" s="7"/>
      <c r="TBS675" s="7"/>
      <c r="TBT675" s="7"/>
      <c r="TBU675" s="7"/>
      <c r="TBV675" s="7"/>
      <c r="TBW675" s="7"/>
      <c r="TBX675" s="7"/>
      <c r="TBY675" s="7"/>
      <c r="TBZ675" s="7"/>
      <c r="TCA675" s="7"/>
      <c r="TCB675" s="7"/>
      <c r="TCC675" s="7"/>
      <c r="TCD675" s="7"/>
      <c r="TCE675" s="7"/>
      <c r="TCF675" s="7"/>
      <c r="TCG675" s="7"/>
      <c r="TCH675" s="7"/>
      <c r="TCI675" s="7"/>
      <c r="TCJ675" s="7"/>
      <c r="TCK675" s="7"/>
      <c r="TCL675" s="7"/>
      <c r="TCM675" s="7"/>
      <c r="TCN675" s="7"/>
      <c r="TCO675" s="7"/>
      <c r="TCP675" s="7"/>
      <c r="TCQ675" s="7"/>
      <c r="TCR675" s="7"/>
      <c r="TCS675" s="7"/>
      <c r="TCT675" s="7"/>
      <c r="TCU675" s="7"/>
      <c r="TCV675" s="7"/>
      <c r="TCW675" s="7"/>
      <c r="TCX675" s="7"/>
      <c r="TCY675" s="7"/>
      <c r="TCZ675" s="7"/>
      <c r="TDA675" s="7"/>
      <c r="TDB675" s="7"/>
      <c r="TDC675" s="7"/>
      <c r="TDD675" s="7"/>
      <c r="TDE675" s="7"/>
      <c r="TDF675" s="7"/>
      <c r="TDG675" s="7"/>
      <c r="TDH675" s="7"/>
      <c r="TDI675" s="7"/>
      <c r="TDJ675" s="7"/>
      <c r="TDK675" s="7"/>
      <c r="TDL675" s="7"/>
      <c r="TDM675" s="7"/>
      <c r="TDN675" s="7"/>
      <c r="TDO675" s="7"/>
      <c r="TDP675" s="7"/>
      <c r="TDQ675" s="7"/>
      <c r="TDR675" s="7"/>
      <c r="TDS675" s="7"/>
      <c r="TDT675" s="7"/>
      <c r="TDU675" s="7"/>
      <c r="TDV675" s="7"/>
      <c r="TDW675" s="7"/>
      <c r="TDX675" s="7"/>
      <c r="TDY675" s="7"/>
      <c r="TDZ675" s="7"/>
      <c r="TEA675" s="7"/>
      <c r="TEB675" s="7"/>
      <c r="TEC675" s="7"/>
      <c r="TED675" s="7"/>
      <c r="TEE675" s="7"/>
      <c r="TEF675" s="7"/>
      <c r="TEG675" s="7"/>
      <c r="TEH675" s="7"/>
      <c r="TEI675" s="7"/>
      <c r="TEJ675" s="7"/>
      <c r="TEK675" s="7"/>
      <c r="TEL675" s="7"/>
      <c r="TEM675" s="7"/>
      <c r="TEN675" s="7"/>
      <c r="TEO675" s="7"/>
      <c r="TEP675" s="7"/>
      <c r="TEQ675" s="7"/>
      <c r="TER675" s="7"/>
      <c r="TES675" s="7"/>
      <c r="TET675" s="7"/>
      <c r="TEU675" s="7"/>
      <c r="TEV675" s="7"/>
      <c r="TEW675" s="7"/>
      <c r="TEX675" s="7"/>
      <c r="TEY675" s="7"/>
      <c r="TEZ675" s="7"/>
      <c r="TFA675" s="7"/>
      <c r="TFB675" s="7"/>
      <c r="TFC675" s="7"/>
      <c r="TFD675" s="7"/>
      <c r="TFE675" s="7"/>
      <c r="TFF675" s="7"/>
      <c r="TFG675" s="7"/>
      <c r="TFH675" s="7"/>
      <c r="TFI675" s="7"/>
      <c r="TFJ675" s="7"/>
      <c r="TFK675" s="7"/>
      <c r="TFL675" s="7"/>
      <c r="TFM675" s="7"/>
      <c r="TFN675" s="7"/>
      <c r="TFO675" s="7"/>
      <c r="TFP675" s="7"/>
      <c r="TFQ675" s="7"/>
      <c r="TFR675" s="7"/>
      <c r="TFS675" s="7"/>
      <c r="TFT675" s="7"/>
      <c r="TFU675" s="7"/>
      <c r="TFV675" s="7"/>
      <c r="TFW675" s="7"/>
      <c r="TFX675" s="7"/>
      <c r="TFY675" s="7"/>
      <c r="TFZ675" s="7"/>
      <c r="TGA675" s="7"/>
      <c r="TGB675" s="7"/>
      <c r="TGC675" s="7"/>
      <c r="TGD675" s="7"/>
      <c r="TGE675" s="7"/>
      <c r="TGF675" s="7"/>
      <c r="TGG675" s="7"/>
      <c r="TGH675" s="7"/>
      <c r="TGI675" s="7"/>
      <c r="TGJ675" s="7"/>
      <c r="TGK675" s="7"/>
      <c r="TGL675" s="7"/>
      <c r="TGM675" s="7"/>
      <c r="TGN675" s="7"/>
      <c r="TGO675" s="7"/>
      <c r="TGP675" s="7"/>
      <c r="TGQ675" s="7"/>
      <c r="TGR675" s="7"/>
      <c r="TGS675" s="7"/>
      <c r="TGT675" s="7"/>
      <c r="TGU675" s="7"/>
      <c r="TGV675" s="7"/>
      <c r="TGW675" s="7"/>
      <c r="TGX675" s="7"/>
      <c r="TGY675" s="7"/>
      <c r="TGZ675" s="7"/>
      <c r="THA675" s="7"/>
      <c r="THB675" s="7"/>
      <c r="THC675" s="7"/>
      <c r="THD675" s="7"/>
      <c r="THE675" s="7"/>
      <c r="THF675" s="7"/>
      <c r="THG675" s="7"/>
      <c r="THH675" s="7"/>
      <c r="THI675" s="7"/>
      <c r="THJ675" s="7"/>
      <c r="THK675" s="7"/>
      <c r="THL675" s="7"/>
      <c r="THM675" s="7"/>
      <c r="THN675" s="7"/>
      <c r="THO675" s="7"/>
      <c r="THP675" s="7"/>
      <c r="THQ675" s="7"/>
      <c r="THR675" s="7"/>
      <c r="THS675" s="7"/>
      <c r="THT675" s="7"/>
      <c r="THU675" s="7"/>
      <c r="THV675" s="7"/>
      <c r="THW675" s="7"/>
      <c r="THX675" s="7"/>
      <c r="THY675" s="7"/>
      <c r="THZ675" s="7"/>
      <c r="TIA675" s="7"/>
      <c r="TIB675" s="7"/>
      <c r="TIC675" s="7"/>
      <c r="TID675" s="7"/>
      <c r="TIE675" s="7"/>
      <c r="TIF675" s="7"/>
      <c r="TIG675" s="7"/>
      <c r="TIH675" s="7"/>
      <c r="TII675" s="7"/>
      <c r="TIJ675" s="7"/>
      <c r="TIK675" s="7"/>
      <c r="TIL675" s="7"/>
      <c r="TIM675" s="7"/>
      <c r="TIN675" s="7"/>
      <c r="TIO675" s="7"/>
      <c r="TIP675" s="7"/>
      <c r="TIQ675" s="7"/>
      <c r="TIR675" s="7"/>
      <c r="TIS675" s="7"/>
      <c r="TIT675" s="7"/>
      <c r="TIU675" s="7"/>
      <c r="TIV675" s="7"/>
      <c r="TIW675" s="7"/>
      <c r="TIX675" s="7"/>
      <c r="TIY675" s="7"/>
      <c r="TIZ675" s="7"/>
      <c r="TJA675" s="7"/>
      <c r="TJB675" s="7"/>
      <c r="TJC675" s="7"/>
      <c r="TJD675" s="7"/>
      <c r="TJE675" s="7"/>
      <c r="TJF675" s="7"/>
      <c r="TJG675" s="7"/>
      <c r="TJH675" s="7"/>
      <c r="TJI675" s="7"/>
      <c r="TJJ675" s="7"/>
      <c r="TJK675" s="7"/>
      <c r="TJL675" s="7"/>
      <c r="TJM675" s="7"/>
      <c r="TJN675" s="7"/>
      <c r="TJO675" s="7"/>
      <c r="TJP675" s="7"/>
      <c r="TJQ675" s="7"/>
      <c r="TJR675" s="7"/>
      <c r="TJS675" s="7"/>
      <c r="TJT675" s="7"/>
      <c r="TJU675" s="7"/>
      <c r="TJV675" s="7"/>
      <c r="TJW675" s="7"/>
      <c r="TJX675" s="7"/>
      <c r="TJY675" s="7"/>
      <c r="TJZ675" s="7"/>
      <c r="TKA675" s="7"/>
      <c r="TKB675" s="7"/>
      <c r="TKC675" s="7"/>
      <c r="TKD675" s="7"/>
      <c r="TKE675" s="7"/>
      <c r="TKF675" s="7"/>
      <c r="TKG675" s="7"/>
      <c r="TKH675" s="7"/>
      <c r="TKI675" s="7"/>
      <c r="TKJ675" s="7"/>
      <c r="TKK675" s="7"/>
      <c r="TKL675" s="7"/>
      <c r="TKM675" s="7"/>
      <c r="TKN675" s="7"/>
      <c r="TKO675" s="7"/>
      <c r="TKP675" s="7"/>
      <c r="TKQ675" s="7"/>
      <c r="TKR675" s="7"/>
      <c r="TKS675" s="7"/>
      <c r="TKT675" s="7"/>
      <c r="TKU675" s="7"/>
      <c r="TKV675" s="7"/>
      <c r="TKW675" s="7"/>
      <c r="TKX675" s="7"/>
      <c r="TKY675" s="7"/>
      <c r="TKZ675" s="7"/>
      <c r="TLA675" s="7"/>
      <c r="TLB675" s="7"/>
      <c r="TLC675" s="7"/>
      <c r="TLD675" s="7"/>
      <c r="TLE675" s="7"/>
      <c r="TLF675" s="7"/>
      <c r="TLG675" s="7"/>
      <c r="TLH675" s="7"/>
      <c r="TLI675" s="7"/>
      <c r="TLJ675" s="7"/>
      <c r="TLK675" s="7"/>
      <c r="TLL675" s="7"/>
      <c r="TLM675" s="7"/>
      <c r="TLN675" s="7"/>
      <c r="TLO675" s="7"/>
      <c r="TLP675" s="7"/>
      <c r="TLQ675" s="7"/>
      <c r="TLR675" s="7"/>
      <c r="TLS675" s="7"/>
      <c r="TLT675" s="7"/>
      <c r="TLU675" s="7"/>
      <c r="TLV675" s="7"/>
      <c r="TLW675" s="7"/>
      <c r="TLX675" s="7"/>
      <c r="TLY675" s="7"/>
      <c r="TLZ675" s="7"/>
      <c r="TMA675" s="7"/>
      <c r="TMB675" s="7"/>
      <c r="TMC675" s="7"/>
      <c r="TMD675" s="7"/>
      <c r="TME675" s="7"/>
      <c r="TMF675" s="7"/>
      <c r="TMG675" s="7"/>
      <c r="TMH675" s="7"/>
      <c r="TMI675" s="7"/>
      <c r="TMJ675" s="7"/>
      <c r="TMK675" s="7"/>
      <c r="TML675" s="7"/>
      <c r="TMM675" s="7"/>
      <c r="TMN675" s="7"/>
      <c r="TMO675" s="7"/>
      <c r="TMP675" s="7"/>
      <c r="TMQ675" s="7"/>
      <c r="TMR675" s="7"/>
      <c r="TMS675" s="7"/>
      <c r="TMT675" s="7"/>
      <c r="TMU675" s="7"/>
      <c r="TMV675" s="7"/>
      <c r="TMW675" s="7"/>
      <c r="TMX675" s="7"/>
      <c r="TMY675" s="7"/>
      <c r="TMZ675" s="7"/>
      <c r="TNA675" s="7"/>
      <c r="TNB675" s="7"/>
      <c r="TNC675" s="7"/>
      <c r="TND675" s="7"/>
      <c r="TNE675" s="7"/>
      <c r="TNF675" s="7"/>
      <c r="TNG675" s="7"/>
      <c r="TNH675" s="7"/>
      <c r="TNI675" s="7"/>
      <c r="TNJ675" s="7"/>
      <c r="TNK675" s="7"/>
      <c r="TNL675" s="7"/>
      <c r="TNM675" s="7"/>
      <c r="TNN675" s="7"/>
      <c r="TNO675" s="7"/>
      <c r="TNP675" s="7"/>
      <c r="TNQ675" s="7"/>
      <c r="TNR675" s="7"/>
      <c r="TNS675" s="7"/>
      <c r="TNT675" s="7"/>
      <c r="TNU675" s="7"/>
      <c r="TNV675" s="7"/>
      <c r="TNW675" s="7"/>
      <c r="TNX675" s="7"/>
      <c r="TNY675" s="7"/>
      <c r="TNZ675" s="7"/>
      <c r="TOA675" s="7"/>
      <c r="TOB675" s="7"/>
      <c r="TOC675" s="7"/>
      <c r="TOD675" s="7"/>
      <c r="TOE675" s="7"/>
      <c r="TOF675" s="7"/>
      <c r="TOG675" s="7"/>
      <c r="TOH675" s="7"/>
      <c r="TOI675" s="7"/>
      <c r="TOJ675" s="7"/>
      <c r="TOK675" s="7"/>
      <c r="TOL675" s="7"/>
      <c r="TOM675" s="7"/>
      <c r="TON675" s="7"/>
      <c r="TOO675" s="7"/>
      <c r="TOP675" s="7"/>
      <c r="TOQ675" s="7"/>
      <c r="TOR675" s="7"/>
      <c r="TOS675" s="7"/>
      <c r="TOT675" s="7"/>
      <c r="TOU675" s="7"/>
      <c r="TOV675" s="7"/>
      <c r="TOW675" s="7"/>
      <c r="TOX675" s="7"/>
      <c r="TOY675" s="7"/>
      <c r="TOZ675" s="7"/>
      <c r="TPA675" s="7"/>
      <c r="TPB675" s="7"/>
      <c r="TPC675" s="7"/>
      <c r="TPD675" s="7"/>
      <c r="TPE675" s="7"/>
      <c r="TPF675" s="7"/>
      <c r="TPG675" s="7"/>
      <c r="TPH675" s="7"/>
      <c r="TPI675" s="7"/>
      <c r="TPJ675" s="7"/>
      <c r="TPK675" s="7"/>
      <c r="TPL675" s="7"/>
      <c r="TPM675" s="7"/>
      <c r="TPN675" s="7"/>
      <c r="TPO675" s="7"/>
      <c r="TPP675" s="7"/>
      <c r="TPQ675" s="7"/>
      <c r="TPR675" s="7"/>
      <c r="TPS675" s="7"/>
      <c r="TPT675" s="7"/>
      <c r="TPU675" s="7"/>
      <c r="TPV675" s="7"/>
      <c r="TPW675" s="7"/>
      <c r="TPX675" s="7"/>
      <c r="TPY675" s="7"/>
      <c r="TPZ675" s="7"/>
      <c r="TQA675" s="7"/>
      <c r="TQB675" s="7"/>
      <c r="TQC675" s="7"/>
      <c r="TQD675" s="7"/>
      <c r="TQE675" s="7"/>
      <c r="TQF675" s="7"/>
      <c r="TQG675" s="7"/>
      <c r="TQH675" s="7"/>
      <c r="TQI675" s="7"/>
      <c r="TQJ675" s="7"/>
      <c r="TQK675" s="7"/>
      <c r="TQL675" s="7"/>
      <c r="TQM675" s="7"/>
      <c r="TQN675" s="7"/>
      <c r="TQO675" s="7"/>
      <c r="TQP675" s="7"/>
      <c r="TQQ675" s="7"/>
      <c r="TQR675" s="7"/>
      <c r="TQS675" s="7"/>
      <c r="TQT675" s="7"/>
      <c r="TQU675" s="7"/>
      <c r="TQV675" s="7"/>
      <c r="TQW675" s="7"/>
      <c r="TQX675" s="7"/>
      <c r="TQY675" s="7"/>
      <c r="TQZ675" s="7"/>
      <c r="TRA675" s="7"/>
      <c r="TRB675" s="7"/>
      <c r="TRC675" s="7"/>
      <c r="TRD675" s="7"/>
      <c r="TRE675" s="7"/>
      <c r="TRF675" s="7"/>
      <c r="TRG675" s="7"/>
      <c r="TRH675" s="7"/>
      <c r="TRI675" s="7"/>
      <c r="TRJ675" s="7"/>
      <c r="TRK675" s="7"/>
      <c r="TRL675" s="7"/>
      <c r="TRM675" s="7"/>
      <c r="TRN675" s="7"/>
      <c r="TRO675" s="7"/>
      <c r="TRP675" s="7"/>
      <c r="TRQ675" s="7"/>
      <c r="TRR675" s="7"/>
      <c r="TRS675" s="7"/>
      <c r="TRT675" s="7"/>
      <c r="TRU675" s="7"/>
      <c r="TRV675" s="7"/>
      <c r="TRW675" s="7"/>
      <c r="TRX675" s="7"/>
      <c r="TRY675" s="7"/>
      <c r="TRZ675" s="7"/>
      <c r="TSA675" s="7"/>
      <c r="TSB675" s="7"/>
      <c r="TSC675" s="7"/>
      <c r="TSD675" s="7"/>
      <c r="TSE675" s="7"/>
      <c r="TSF675" s="7"/>
      <c r="TSG675" s="7"/>
      <c r="TSH675" s="7"/>
      <c r="TSI675" s="7"/>
      <c r="TSJ675" s="7"/>
      <c r="TSK675" s="7"/>
      <c r="TSL675" s="7"/>
      <c r="TSM675" s="7"/>
      <c r="TSN675" s="7"/>
      <c r="TSO675" s="7"/>
      <c r="TSP675" s="7"/>
      <c r="TSQ675" s="7"/>
      <c r="TSR675" s="7"/>
      <c r="TSS675" s="7"/>
      <c r="TST675" s="7"/>
      <c r="TSU675" s="7"/>
      <c r="TSV675" s="7"/>
      <c r="TSW675" s="7"/>
      <c r="TSX675" s="7"/>
      <c r="TSY675" s="7"/>
      <c r="TSZ675" s="7"/>
      <c r="TTA675" s="7"/>
      <c r="TTB675" s="7"/>
      <c r="TTC675" s="7"/>
      <c r="TTD675" s="7"/>
      <c r="TTE675" s="7"/>
      <c r="TTF675" s="7"/>
      <c r="TTG675" s="7"/>
      <c r="TTH675" s="7"/>
      <c r="TTI675" s="7"/>
      <c r="TTJ675" s="7"/>
      <c r="TTK675" s="7"/>
      <c r="TTL675" s="7"/>
      <c r="TTM675" s="7"/>
      <c r="TTN675" s="7"/>
      <c r="TTO675" s="7"/>
      <c r="TTP675" s="7"/>
      <c r="TTQ675" s="7"/>
      <c r="TTR675" s="7"/>
      <c r="TTS675" s="7"/>
      <c r="TTT675" s="7"/>
      <c r="TTU675" s="7"/>
      <c r="TTV675" s="7"/>
      <c r="TTW675" s="7"/>
      <c r="TTX675" s="7"/>
      <c r="TTY675" s="7"/>
      <c r="TTZ675" s="7"/>
      <c r="TUA675" s="7"/>
      <c r="TUB675" s="7"/>
      <c r="TUC675" s="7"/>
      <c r="TUD675" s="7"/>
      <c r="TUE675" s="7"/>
      <c r="TUF675" s="7"/>
      <c r="TUG675" s="7"/>
      <c r="TUH675" s="7"/>
      <c r="TUI675" s="7"/>
      <c r="TUJ675" s="7"/>
      <c r="TUK675" s="7"/>
      <c r="TUL675" s="7"/>
      <c r="TUM675" s="7"/>
      <c r="TUN675" s="7"/>
      <c r="TUO675" s="7"/>
      <c r="TUP675" s="7"/>
      <c r="TUQ675" s="7"/>
      <c r="TUR675" s="7"/>
      <c r="TUS675" s="7"/>
      <c r="TUT675" s="7"/>
      <c r="TUU675" s="7"/>
      <c r="TUV675" s="7"/>
      <c r="TUW675" s="7"/>
      <c r="TUX675" s="7"/>
      <c r="TUY675" s="7"/>
      <c r="TUZ675" s="7"/>
      <c r="TVA675" s="7"/>
      <c r="TVB675" s="7"/>
      <c r="TVC675" s="7"/>
      <c r="TVD675" s="7"/>
      <c r="TVE675" s="7"/>
      <c r="TVF675" s="7"/>
      <c r="TVG675" s="7"/>
      <c r="TVH675" s="7"/>
      <c r="TVI675" s="7"/>
      <c r="TVJ675" s="7"/>
      <c r="TVK675" s="7"/>
      <c r="TVL675" s="7"/>
      <c r="TVM675" s="7"/>
      <c r="TVN675" s="7"/>
      <c r="TVO675" s="7"/>
      <c r="TVP675" s="7"/>
      <c r="TVQ675" s="7"/>
      <c r="TVR675" s="7"/>
      <c r="TVS675" s="7"/>
      <c r="TVT675" s="7"/>
      <c r="TVU675" s="7"/>
      <c r="TVV675" s="7"/>
      <c r="TVW675" s="7"/>
      <c r="TVX675" s="7"/>
      <c r="TVY675" s="7"/>
      <c r="TVZ675" s="7"/>
      <c r="TWA675" s="7"/>
      <c r="TWB675" s="7"/>
      <c r="TWC675" s="7"/>
      <c r="TWD675" s="7"/>
      <c r="TWE675" s="7"/>
      <c r="TWF675" s="7"/>
      <c r="TWG675" s="7"/>
      <c r="TWH675" s="7"/>
      <c r="TWI675" s="7"/>
      <c r="TWJ675" s="7"/>
      <c r="TWK675" s="7"/>
      <c r="TWL675" s="7"/>
      <c r="TWM675" s="7"/>
      <c r="TWN675" s="7"/>
      <c r="TWO675" s="7"/>
      <c r="TWP675" s="7"/>
      <c r="TWQ675" s="7"/>
      <c r="TWR675" s="7"/>
      <c r="TWS675" s="7"/>
      <c r="TWT675" s="7"/>
      <c r="TWU675" s="7"/>
      <c r="TWV675" s="7"/>
      <c r="TWW675" s="7"/>
      <c r="TWX675" s="7"/>
      <c r="TWY675" s="7"/>
      <c r="TWZ675" s="7"/>
      <c r="TXA675" s="7"/>
      <c r="TXB675" s="7"/>
      <c r="TXC675" s="7"/>
      <c r="TXD675" s="7"/>
      <c r="TXE675" s="7"/>
      <c r="TXF675" s="7"/>
      <c r="TXG675" s="7"/>
      <c r="TXH675" s="7"/>
      <c r="TXI675" s="7"/>
      <c r="TXJ675" s="7"/>
      <c r="TXK675" s="7"/>
      <c r="TXL675" s="7"/>
      <c r="TXM675" s="7"/>
      <c r="TXN675" s="7"/>
      <c r="TXO675" s="7"/>
      <c r="TXP675" s="7"/>
      <c r="TXQ675" s="7"/>
      <c r="TXR675" s="7"/>
      <c r="TXS675" s="7"/>
      <c r="TXT675" s="7"/>
      <c r="TXU675" s="7"/>
      <c r="TXV675" s="7"/>
      <c r="TXW675" s="7"/>
      <c r="TXX675" s="7"/>
      <c r="TXY675" s="7"/>
      <c r="TXZ675" s="7"/>
      <c r="TYA675" s="7"/>
      <c r="TYB675" s="7"/>
      <c r="TYC675" s="7"/>
      <c r="TYD675" s="7"/>
      <c r="TYE675" s="7"/>
      <c r="TYF675" s="7"/>
      <c r="TYG675" s="7"/>
      <c r="TYH675" s="7"/>
      <c r="TYI675" s="7"/>
      <c r="TYJ675" s="7"/>
      <c r="TYK675" s="7"/>
      <c r="TYL675" s="7"/>
      <c r="TYM675" s="7"/>
      <c r="TYN675" s="7"/>
      <c r="TYO675" s="7"/>
      <c r="TYP675" s="7"/>
      <c r="TYQ675" s="7"/>
      <c r="TYR675" s="7"/>
      <c r="TYS675" s="7"/>
      <c r="TYT675" s="7"/>
      <c r="TYU675" s="7"/>
      <c r="TYV675" s="7"/>
      <c r="TYW675" s="7"/>
      <c r="TYX675" s="7"/>
      <c r="TYY675" s="7"/>
      <c r="TYZ675" s="7"/>
      <c r="TZA675" s="7"/>
      <c r="TZB675" s="7"/>
      <c r="TZC675" s="7"/>
      <c r="TZD675" s="7"/>
      <c r="TZE675" s="7"/>
      <c r="TZF675" s="7"/>
      <c r="TZG675" s="7"/>
      <c r="TZH675" s="7"/>
      <c r="TZI675" s="7"/>
      <c r="TZJ675" s="7"/>
      <c r="TZK675" s="7"/>
      <c r="TZL675" s="7"/>
      <c r="TZM675" s="7"/>
      <c r="TZN675" s="7"/>
      <c r="TZO675" s="7"/>
      <c r="TZP675" s="7"/>
      <c r="TZQ675" s="7"/>
      <c r="TZR675" s="7"/>
      <c r="TZS675" s="7"/>
      <c r="TZT675" s="7"/>
      <c r="TZU675" s="7"/>
      <c r="TZV675" s="7"/>
      <c r="TZW675" s="7"/>
      <c r="TZX675" s="7"/>
      <c r="TZY675" s="7"/>
      <c r="TZZ675" s="7"/>
      <c r="UAA675" s="7"/>
      <c r="UAB675" s="7"/>
      <c r="UAC675" s="7"/>
      <c r="UAD675" s="7"/>
      <c r="UAE675" s="7"/>
      <c r="UAF675" s="7"/>
      <c r="UAG675" s="7"/>
      <c r="UAH675" s="7"/>
      <c r="UAI675" s="7"/>
      <c r="UAJ675" s="7"/>
      <c r="UAK675" s="7"/>
      <c r="UAL675" s="7"/>
      <c r="UAM675" s="7"/>
      <c r="UAN675" s="7"/>
      <c r="UAO675" s="7"/>
      <c r="UAP675" s="7"/>
      <c r="UAQ675" s="7"/>
      <c r="UAR675" s="7"/>
      <c r="UAS675" s="7"/>
      <c r="UAT675" s="7"/>
      <c r="UAU675" s="7"/>
      <c r="UAV675" s="7"/>
      <c r="UAW675" s="7"/>
      <c r="UAX675" s="7"/>
      <c r="UAY675" s="7"/>
      <c r="UAZ675" s="7"/>
      <c r="UBA675" s="7"/>
      <c r="UBB675" s="7"/>
      <c r="UBC675" s="7"/>
      <c r="UBD675" s="7"/>
      <c r="UBE675" s="7"/>
      <c r="UBF675" s="7"/>
      <c r="UBG675" s="7"/>
      <c r="UBH675" s="7"/>
      <c r="UBI675" s="7"/>
      <c r="UBJ675" s="7"/>
      <c r="UBK675" s="7"/>
      <c r="UBL675" s="7"/>
      <c r="UBM675" s="7"/>
      <c r="UBN675" s="7"/>
      <c r="UBO675" s="7"/>
      <c r="UBP675" s="7"/>
      <c r="UBQ675" s="7"/>
      <c r="UBR675" s="7"/>
      <c r="UBS675" s="7"/>
      <c r="UBT675" s="7"/>
      <c r="UBU675" s="7"/>
      <c r="UBV675" s="7"/>
      <c r="UBW675" s="7"/>
      <c r="UBX675" s="7"/>
      <c r="UBY675" s="7"/>
      <c r="UBZ675" s="7"/>
      <c r="UCA675" s="7"/>
      <c r="UCB675" s="7"/>
      <c r="UCC675" s="7"/>
      <c r="UCD675" s="7"/>
      <c r="UCE675" s="7"/>
      <c r="UCF675" s="7"/>
      <c r="UCG675" s="7"/>
      <c r="UCH675" s="7"/>
      <c r="UCI675" s="7"/>
      <c r="UCJ675" s="7"/>
      <c r="UCK675" s="7"/>
      <c r="UCL675" s="7"/>
      <c r="UCM675" s="7"/>
      <c r="UCN675" s="7"/>
      <c r="UCO675" s="7"/>
      <c r="UCP675" s="7"/>
      <c r="UCQ675" s="7"/>
      <c r="UCR675" s="7"/>
      <c r="UCS675" s="7"/>
      <c r="UCT675" s="7"/>
      <c r="UCU675" s="7"/>
      <c r="UCV675" s="7"/>
      <c r="UCW675" s="7"/>
      <c r="UCX675" s="7"/>
      <c r="UCY675" s="7"/>
      <c r="UCZ675" s="7"/>
      <c r="UDA675" s="7"/>
      <c r="UDB675" s="7"/>
      <c r="UDC675" s="7"/>
      <c r="UDD675" s="7"/>
      <c r="UDE675" s="7"/>
      <c r="UDF675" s="7"/>
      <c r="UDG675" s="7"/>
      <c r="UDH675" s="7"/>
      <c r="UDI675" s="7"/>
      <c r="UDJ675" s="7"/>
      <c r="UDK675" s="7"/>
      <c r="UDL675" s="7"/>
      <c r="UDM675" s="7"/>
      <c r="UDN675" s="7"/>
      <c r="UDO675" s="7"/>
      <c r="UDP675" s="7"/>
      <c r="UDQ675" s="7"/>
      <c r="UDR675" s="7"/>
      <c r="UDS675" s="7"/>
      <c r="UDT675" s="7"/>
      <c r="UDU675" s="7"/>
      <c r="UDV675" s="7"/>
      <c r="UDW675" s="7"/>
      <c r="UDX675" s="7"/>
      <c r="UDY675" s="7"/>
      <c r="UDZ675" s="7"/>
      <c r="UEA675" s="7"/>
      <c r="UEB675" s="7"/>
      <c r="UEC675" s="7"/>
      <c r="UED675" s="7"/>
      <c r="UEE675" s="7"/>
      <c r="UEF675" s="7"/>
      <c r="UEG675" s="7"/>
      <c r="UEH675" s="7"/>
      <c r="UEI675" s="7"/>
      <c r="UEJ675" s="7"/>
      <c r="UEK675" s="7"/>
      <c r="UEL675" s="7"/>
      <c r="UEM675" s="7"/>
      <c r="UEN675" s="7"/>
      <c r="UEO675" s="7"/>
      <c r="UEP675" s="7"/>
      <c r="UEQ675" s="7"/>
      <c r="UER675" s="7"/>
      <c r="UES675" s="7"/>
      <c r="UET675" s="7"/>
      <c r="UEU675" s="7"/>
      <c r="UEV675" s="7"/>
      <c r="UEW675" s="7"/>
      <c r="UEX675" s="7"/>
      <c r="UEY675" s="7"/>
      <c r="UEZ675" s="7"/>
      <c r="UFA675" s="7"/>
      <c r="UFB675" s="7"/>
      <c r="UFC675" s="7"/>
      <c r="UFD675" s="7"/>
      <c r="UFE675" s="7"/>
      <c r="UFF675" s="7"/>
      <c r="UFG675" s="7"/>
      <c r="UFH675" s="7"/>
      <c r="UFI675" s="7"/>
      <c r="UFJ675" s="7"/>
      <c r="UFK675" s="7"/>
      <c r="UFL675" s="7"/>
      <c r="UFM675" s="7"/>
      <c r="UFN675" s="7"/>
      <c r="UFO675" s="7"/>
      <c r="UFP675" s="7"/>
      <c r="UFQ675" s="7"/>
      <c r="UFR675" s="7"/>
      <c r="UFS675" s="7"/>
      <c r="UFT675" s="7"/>
      <c r="UFU675" s="7"/>
      <c r="UFV675" s="7"/>
      <c r="UFW675" s="7"/>
      <c r="UFX675" s="7"/>
      <c r="UFY675" s="7"/>
      <c r="UFZ675" s="7"/>
      <c r="UGA675" s="7"/>
      <c r="UGB675" s="7"/>
      <c r="UGC675" s="7"/>
      <c r="UGD675" s="7"/>
      <c r="UGE675" s="7"/>
      <c r="UGF675" s="7"/>
      <c r="UGG675" s="7"/>
      <c r="UGH675" s="7"/>
      <c r="UGI675" s="7"/>
      <c r="UGJ675" s="7"/>
      <c r="UGK675" s="7"/>
      <c r="UGL675" s="7"/>
      <c r="UGM675" s="7"/>
      <c r="UGN675" s="7"/>
      <c r="UGO675" s="7"/>
      <c r="UGP675" s="7"/>
      <c r="UGQ675" s="7"/>
      <c r="UGR675" s="7"/>
      <c r="UGS675" s="7"/>
      <c r="UGT675" s="7"/>
      <c r="UGU675" s="7"/>
      <c r="UGV675" s="7"/>
      <c r="UGW675" s="7"/>
      <c r="UGX675" s="7"/>
      <c r="UGY675" s="7"/>
      <c r="UGZ675" s="7"/>
      <c r="UHA675" s="7"/>
      <c r="UHB675" s="7"/>
      <c r="UHC675" s="7"/>
      <c r="UHD675" s="7"/>
      <c r="UHE675" s="7"/>
      <c r="UHF675" s="7"/>
      <c r="UHG675" s="7"/>
      <c r="UHH675" s="7"/>
      <c r="UHI675" s="7"/>
      <c r="UHJ675" s="7"/>
      <c r="UHK675" s="7"/>
      <c r="UHL675" s="7"/>
      <c r="UHM675" s="7"/>
      <c r="UHN675" s="7"/>
      <c r="UHO675" s="7"/>
      <c r="UHP675" s="7"/>
      <c r="UHQ675" s="7"/>
      <c r="UHR675" s="7"/>
      <c r="UHS675" s="7"/>
      <c r="UHT675" s="7"/>
      <c r="UHU675" s="7"/>
      <c r="UHV675" s="7"/>
      <c r="UHW675" s="7"/>
      <c r="UHX675" s="7"/>
      <c r="UHY675" s="7"/>
      <c r="UHZ675" s="7"/>
      <c r="UIA675" s="7"/>
      <c r="UIB675" s="7"/>
      <c r="UIC675" s="7"/>
      <c r="UID675" s="7"/>
      <c r="UIE675" s="7"/>
      <c r="UIF675" s="7"/>
      <c r="UIG675" s="7"/>
      <c r="UIH675" s="7"/>
      <c r="UII675" s="7"/>
      <c r="UIJ675" s="7"/>
      <c r="UIK675" s="7"/>
      <c r="UIL675" s="7"/>
      <c r="UIM675" s="7"/>
      <c r="UIN675" s="7"/>
      <c r="UIO675" s="7"/>
      <c r="UIP675" s="7"/>
      <c r="UIQ675" s="7"/>
      <c r="UIR675" s="7"/>
      <c r="UIS675" s="7"/>
      <c r="UIT675" s="7"/>
      <c r="UIU675" s="7"/>
      <c r="UIV675" s="7"/>
      <c r="UIW675" s="7"/>
      <c r="UIX675" s="7"/>
      <c r="UIY675" s="7"/>
      <c r="UIZ675" s="7"/>
      <c r="UJA675" s="7"/>
      <c r="UJB675" s="7"/>
      <c r="UJC675" s="7"/>
      <c r="UJD675" s="7"/>
      <c r="UJE675" s="7"/>
      <c r="UJF675" s="7"/>
      <c r="UJG675" s="7"/>
      <c r="UJH675" s="7"/>
      <c r="UJI675" s="7"/>
      <c r="UJJ675" s="7"/>
      <c r="UJK675" s="7"/>
      <c r="UJL675" s="7"/>
      <c r="UJM675" s="7"/>
      <c r="UJN675" s="7"/>
      <c r="UJO675" s="7"/>
      <c r="UJP675" s="7"/>
      <c r="UJQ675" s="7"/>
      <c r="UJR675" s="7"/>
      <c r="UJS675" s="7"/>
      <c r="UJT675" s="7"/>
      <c r="UJU675" s="7"/>
      <c r="UJV675" s="7"/>
      <c r="UJW675" s="7"/>
      <c r="UJX675" s="7"/>
      <c r="UJY675" s="7"/>
      <c r="UJZ675" s="7"/>
      <c r="UKA675" s="7"/>
      <c r="UKB675" s="7"/>
      <c r="UKC675" s="7"/>
      <c r="UKD675" s="7"/>
      <c r="UKE675" s="7"/>
      <c r="UKF675" s="7"/>
      <c r="UKG675" s="7"/>
      <c r="UKH675" s="7"/>
      <c r="UKI675" s="7"/>
      <c r="UKJ675" s="7"/>
      <c r="UKK675" s="7"/>
      <c r="UKL675" s="7"/>
      <c r="UKM675" s="7"/>
      <c r="UKN675" s="7"/>
      <c r="UKO675" s="7"/>
      <c r="UKP675" s="7"/>
      <c r="UKQ675" s="7"/>
      <c r="UKR675" s="7"/>
      <c r="UKS675" s="7"/>
      <c r="UKT675" s="7"/>
      <c r="UKU675" s="7"/>
      <c r="UKV675" s="7"/>
      <c r="UKW675" s="7"/>
      <c r="UKX675" s="7"/>
      <c r="UKY675" s="7"/>
      <c r="UKZ675" s="7"/>
      <c r="ULA675" s="7"/>
      <c r="ULB675" s="7"/>
      <c r="ULC675" s="7"/>
      <c r="ULD675" s="7"/>
      <c r="ULE675" s="7"/>
      <c r="ULF675" s="7"/>
      <c r="ULG675" s="7"/>
      <c r="ULH675" s="7"/>
      <c r="ULI675" s="7"/>
      <c r="ULJ675" s="7"/>
      <c r="ULK675" s="7"/>
      <c r="ULL675" s="7"/>
      <c r="ULM675" s="7"/>
      <c r="ULN675" s="7"/>
      <c r="ULO675" s="7"/>
      <c r="ULP675" s="7"/>
      <c r="ULQ675" s="7"/>
      <c r="ULR675" s="7"/>
      <c r="ULS675" s="7"/>
      <c r="ULT675" s="7"/>
      <c r="ULU675" s="7"/>
      <c r="ULV675" s="7"/>
      <c r="ULW675" s="7"/>
      <c r="ULX675" s="7"/>
      <c r="ULY675" s="7"/>
      <c r="ULZ675" s="7"/>
      <c r="UMA675" s="7"/>
      <c r="UMB675" s="7"/>
      <c r="UMC675" s="7"/>
      <c r="UMD675" s="7"/>
      <c r="UME675" s="7"/>
      <c r="UMF675" s="7"/>
      <c r="UMG675" s="7"/>
      <c r="UMH675" s="7"/>
      <c r="UMI675" s="7"/>
      <c r="UMJ675" s="7"/>
      <c r="UMK675" s="7"/>
      <c r="UML675" s="7"/>
      <c r="UMM675" s="7"/>
      <c r="UMN675" s="7"/>
      <c r="UMO675" s="7"/>
      <c r="UMP675" s="7"/>
      <c r="UMQ675" s="7"/>
      <c r="UMR675" s="7"/>
      <c r="UMS675" s="7"/>
      <c r="UMT675" s="7"/>
      <c r="UMU675" s="7"/>
      <c r="UMV675" s="7"/>
      <c r="UMW675" s="7"/>
      <c r="UMX675" s="7"/>
      <c r="UMY675" s="7"/>
      <c r="UMZ675" s="7"/>
      <c r="UNA675" s="7"/>
      <c r="UNB675" s="7"/>
      <c r="UNC675" s="7"/>
      <c r="UND675" s="7"/>
      <c r="UNE675" s="7"/>
      <c r="UNF675" s="7"/>
      <c r="UNG675" s="7"/>
      <c r="UNH675" s="7"/>
      <c r="UNI675" s="7"/>
      <c r="UNJ675" s="7"/>
      <c r="UNK675" s="7"/>
      <c r="UNL675" s="7"/>
      <c r="UNM675" s="7"/>
      <c r="UNN675" s="7"/>
      <c r="UNO675" s="7"/>
      <c r="UNP675" s="7"/>
      <c r="UNQ675" s="7"/>
      <c r="UNR675" s="7"/>
      <c r="UNS675" s="7"/>
      <c r="UNT675" s="7"/>
      <c r="UNU675" s="7"/>
      <c r="UNV675" s="7"/>
      <c r="UNW675" s="7"/>
      <c r="UNX675" s="7"/>
      <c r="UNY675" s="7"/>
      <c r="UNZ675" s="7"/>
      <c r="UOA675" s="7"/>
      <c r="UOB675" s="7"/>
      <c r="UOC675" s="7"/>
      <c r="UOD675" s="7"/>
      <c r="UOE675" s="7"/>
      <c r="UOF675" s="7"/>
      <c r="UOG675" s="7"/>
      <c r="UOH675" s="7"/>
      <c r="UOI675" s="7"/>
      <c r="UOJ675" s="7"/>
      <c r="UOK675" s="7"/>
      <c r="UOL675" s="7"/>
      <c r="UOM675" s="7"/>
      <c r="UON675" s="7"/>
      <c r="UOO675" s="7"/>
      <c r="UOP675" s="7"/>
      <c r="UOQ675" s="7"/>
      <c r="UOR675" s="7"/>
      <c r="UOS675" s="7"/>
      <c r="UOT675" s="7"/>
      <c r="UOU675" s="7"/>
      <c r="UOV675" s="7"/>
      <c r="UOW675" s="7"/>
      <c r="UOX675" s="7"/>
      <c r="UOY675" s="7"/>
      <c r="UOZ675" s="7"/>
      <c r="UPA675" s="7"/>
      <c r="UPB675" s="7"/>
      <c r="UPC675" s="7"/>
      <c r="UPD675" s="7"/>
      <c r="UPE675" s="7"/>
      <c r="UPF675" s="7"/>
      <c r="UPG675" s="7"/>
      <c r="UPH675" s="7"/>
      <c r="UPI675" s="7"/>
      <c r="UPJ675" s="7"/>
      <c r="UPK675" s="7"/>
      <c r="UPL675" s="7"/>
      <c r="UPM675" s="7"/>
      <c r="UPN675" s="7"/>
      <c r="UPO675" s="7"/>
      <c r="UPP675" s="7"/>
      <c r="UPQ675" s="7"/>
      <c r="UPR675" s="7"/>
      <c r="UPS675" s="7"/>
      <c r="UPT675" s="7"/>
      <c r="UPU675" s="7"/>
      <c r="UPV675" s="7"/>
      <c r="UPW675" s="7"/>
      <c r="UPX675" s="7"/>
      <c r="UPY675" s="7"/>
      <c r="UPZ675" s="7"/>
      <c r="UQA675" s="7"/>
      <c r="UQB675" s="7"/>
      <c r="UQC675" s="7"/>
      <c r="UQD675" s="7"/>
      <c r="UQE675" s="7"/>
      <c r="UQF675" s="7"/>
      <c r="UQG675" s="7"/>
      <c r="UQH675" s="7"/>
      <c r="UQI675" s="7"/>
      <c r="UQJ675" s="7"/>
      <c r="UQK675" s="7"/>
      <c r="UQL675" s="7"/>
      <c r="UQM675" s="7"/>
      <c r="UQN675" s="7"/>
      <c r="UQO675" s="7"/>
      <c r="UQP675" s="7"/>
      <c r="UQQ675" s="7"/>
      <c r="UQR675" s="7"/>
      <c r="UQS675" s="7"/>
      <c r="UQT675" s="7"/>
      <c r="UQU675" s="7"/>
      <c r="UQV675" s="7"/>
      <c r="UQW675" s="7"/>
      <c r="UQX675" s="7"/>
      <c r="UQY675" s="7"/>
      <c r="UQZ675" s="7"/>
      <c r="URA675" s="7"/>
      <c r="URB675" s="7"/>
      <c r="URC675" s="7"/>
      <c r="URD675" s="7"/>
      <c r="URE675" s="7"/>
      <c r="URF675" s="7"/>
      <c r="URG675" s="7"/>
      <c r="URH675" s="7"/>
      <c r="URI675" s="7"/>
      <c r="URJ675" s="7"/>
      <c r="URK675" s="7"/>
      <c r="URL675" s="7"/>
      <c r="URM675" s="7"/>
      <c r="URN675" s="7"/>
      <c r="URO675" s="7"/>
      <c r="URP675" s="7"/>
      <c r="URQ675" s="7"/>
      <c r="URR675" s="7"/>
      <c r="URS675" s="7"/>
      <c r="URT675" s="7"/>
      <c r="URU675" s="7"/>
      <c r="URV675" s="7"/>
      <c r="URW675" s="7"/>
      <c r="URX675" s="7"/>
      <c r="URY675" s="7"/>
      <c r="URZ675" s="7"/>
      <c r="USA675" s="7"/>
      <c r="USB675" s="7"/>
      <c r="USC675" s="7"/>
      <c r="USD675" s="7"/>
      <c r="USE675" s="7"/>
      <c r="USF675" s="7"/>
      <c r="USG675" s="7"/>
      <c r="USH675" s="7"/>
      <c r="USI675" s="7"/>
      <c r="USJ675" s="7"/>
      <c r="USK675" s="7"/>
      <c r="USL675" s="7"/>
      <c r="USM675" s="7"/>
      <c r="USN675" s="7"/>
      <c r="USO675" s="7"/>
      <c r="USP675" s="7"/>
      <c r="USQ675" s="7"/>
      <c r="USR675" s="7"/>
      <c r="USS675" s="7"/>
      <c r="UST675" s="7"/>
      <c r="USU675" s="7"/>
      <c r="USV675" s="7"/>
      <c r="USW675" s="7"/>
      <c r="USX675" s="7"/>
      <c r="USY675" s="7"/>
      <c r="USZ675" s="7"/>
      <c r="UTA675" s="7"/>
      <c r="UTB675" s="7"/>
      <c r="UTC675" s="7"/>
      <c r="UTD675" s="7"/>
      <c r="UTE675" s="7"/>
      <c r="UTF675" s="7"/>
      <c r="UTG675" s="7"/>
      <c r="UTH675" s="7"/>
      <c r="UTI675" s="7"/>
      <c r="UTJ675" s="7"/>
      <c r="UTK675" s="7"/>
      <c r="UTL675" s="7"/>
      <c r="UTM675" s="7"/>
      <c r="UTN675" s="7"/>
      <c r="UTO675" s="7"/>
      <c r="UTP675" s="7"/>
      <c r="UTQ675" s="7"/>
      <c r="UTR675" s="7"/>
      <c r="UTS675" s="7"/>
      <c r="UTT675" s="7"/>
      <c r="UTU675" s="7"/>
      <c r="UTV675" s="7"/>
      <c r="UTW675" s="7"/>
      <c r="UTX675" s="7"/>
      <c r="UTY675" s="7"/>
      <c r="UTZ675" s="7"/>
      <c r="UUA675" s="7"/>
      <c r="UUB675" s="7"/>
      <c r="UUC675" s="7"/>
      <c r="UUD675" s="7"/>
      <c r="UUE675" s="7"/>
      <c r="UUF675" s="7"/>
      <c r="UUG675" s="7"/>
      <c r="UUH675" s="7"/>
      <c r="UUI675" s="7"/>
      <c r="UUJ675" s="7"/>
      <c r="UUK675" s="7"/>
      <c r="UUL675" s="7"/>
      <c r="UUM675" s="7"/>
      <c r="UUN675" s="7"/>
      <c r="UUO675" s="7"/>
      <c r="UUP675" s="7"/>
      <c r="UUQ675" s="7"/>
      <c r="UUR675" s="7"/>
      <c r="UUS675" s="7"/>
      <c r="UUT675" s="7"/>
      <c r="UUU675" s="7"/>
      <c r="UUV675" s="7"/>
      <c r="UUW675" s="7"/>
      <c r="UUX675" s="7"/>
      <c r="UUY675" s="7"/>
      <c r="UUZ675" s="7"/>
      <c r="UVA675" s="7"/>
      <c r="UVB675" s="7"/>
      <c r="UVC675" s="7"/>
      <c r="UVD675" s="7"/>
      <c r="UVE675" s="7"/>
      <c r="UVF675" s="7"/>
      <c r="UVG675" s="7"/>
      <c r="UVH675" s="7"/>
      <c r="UVI675" s="7"/>
      <c r="UVJ675" s="7"/>
      <c r="UVK675" s="7"/>
      <c r="UVL675" s="7"/>
      <c r="UVM675" s="7"/>
      <c r="UVN675" s="7"/>
      <c r="UVO675" s="7"/>
      <c r="UVP675" s="7"/>
      <c r="UVQ675" s="7"/>
      <c r="UVR675" s="7"/>
      <c r="UVS675" s="7"/>
      <c r="UVT675" s="7"/>
      <c r="UVU675" s="7"/>
      <c r="UVV675" s="7"/>
      <c r="UVW675" s="7"/>
      <c r="UVX675" s="7"/>
      <c r="UVY675" s="7"/>
      <c r="UVZ675" s="7"/>
      <c r="UWA675" s="7"/>
      <c r="UWB675" s="7"/>
      <c r="UWC675" s="7"/>
      <c r="UWD675" s="7"/>
      <c r="UWE675" s="7"/>
      <c r="UWF675" s="7"/>
      <c r="UWG675" s="7"/>
      <c r="UWH675" s="7"/>
      <c r="UWI675" s="7"/>
      <c r="UWJ675" s="7"/>
      <c r="UWK675" s="7"/>
      <c r="UWL675" s="7"/>
      <c r="UWM675" s="7"/>
      <c r="UWN675" s="7"/>
      <c r="UWO675" s="7"/>
      <c r="UWP675" s="7"/>
      <c r="UWQ675" s="7"/>
      <c r="UWR675" s="7"/>
      <c r="UWS675" s="7"/>
      <c r="UWT675" s="7"/>
      <c r="UWU675" s="7"/>
      <c r="UWV675" s="7"/>
      <c r="UWW675" s="7"/>
      <c r="UWX675" s="7"/>
      <c r="UWY675" s="7"/>
      <c r="UWZ675" s="7"/>
      <c r="UXA675" s="7"/>
      <c r="UXB675" s="7"/>
      <c r="UXC675" s="7"/>
      <c r="UXD675" s="7"/>
      <c r="UXE675" s="7"/>
      <c r="UXF675" s="7"/>
      <c r="UXG675" s="7"/>
      <c r="UXH675" s="7"/>
      <c r="UXI675" s="7"/>
      <c r="UXJ675" s="7"/>
      <c r="UXK675" s="7"/>
      <c r="UXL675" s="7"/>
      <c r="UXM675" s="7"/>
      <c r="UXN675" s="7"/>
      <c r="UXO675" s="7"/>
      <c r="UXP675" s="7"/>
      <c r="UXQ675" s="7"/>
      <c r="UXR675" s="7"/>
      <c r="UXS675" s="7"/>
      <c r="UXT675" s="7"/>
      <c r="UXU675" s="7"/>
      <c r="UXV675" s="7"/>
      <c r="UXW675" s="7"/>
      <c r="UXX675" s="7"/>
      <c r="UXY675" s="7"/>
      <c r="UXZ675" s="7"/>
      <c r="UYA675" s="7"/>
      <c r="UYB675" s="7"/>
      <c r="UYC675" s="7"/>
      <c r="UYD675" s="7"/>
      <c r="UYE675" s="7"/>
      <c r="UYF675" s="7"/>
      <c r="UYG675" s="7"/>
      <c r="UYH675" s="7"/>
      <c r="UYI675" s="7"/>
      <c r="UYJ675" s="7"/>
      <c r="UYK675" s="7"/>
      <c r="UYL675" s="7"/>
      <c r="UYM675" s="7"/>
      <c r="UYN675" s="7"/>
      <c r="UYO675" s="7"/>
      <c r="UYP675" s="7"/>
      <c r="UYQ675" s="7"/>
      <c r="UYR675" s="7"/>
      <c r="UYS675" s="7"/>
      <c r="UYT675" s="7"/>
      <c r="UYU675" s="7"/>
      <c r="UYV675" s="7"/>
      <c r="UYW675" s="7"/>
      <c r="UYX675" s="7"/>
      <c r="UYY675" s="7"/>
      <c r="UYZ675" s="7"/>
      <c r="UZA675" s="7"/>
      <c r="UZB675" s="7"/>
      <c r="UZC675" s="7"/>
      <c r="UZD675" s="7"/>
      <c r="UZE675" s="7"/>
      <c r="UZF675" s="7"/>
      <c r="UZG675" s="7"/>
      <c r="UZH675" s="7"/>
      <c r="UZI675" s="7"/>
      <c r="UZJ675" s="7"/>
      <c r="UZK675" s="7"/>
      <c r="UZL675" s="7"/>
      <c r="UZM675" s="7"/>
      <c r="UZN675" s="7"/>
      <c r="UZO675" s="7"/>
      <c r="UZP675" s="7"/>
      <c r="UZQ675" s="7"/>
      <c r="UZR675" s="7"/>
      <c r="UZS675" s="7"/>
      <c r="UZT675" s="7"/>
      <c r="UZU675" s="7"/>
      <c r="UZV675" s="7"/>
      <c r="UZW675" s="7"/>
      <c r="UZX675" s="7"/>
      <c r="UZY675" s="7"/>
      <c r="UZZ675" s="7"/>
      <c r="VAA675" s="7"/>
      <c r="VAB675" s="7"/>
      <c r="VAC675" s="7"/>
      <c r="VAD675" s="7"/>
      <c r="VAE675" s="7"/>
      <c r="VAF675" s="7"/>
      <c r="VAG675" s="7"/>
      <c r="VAH675" s="7"/>
      <c r="VAI675" s="7"/>
      <c r="VAJ675" s="7"/>
      <c r="VAK675" s="7"/>
      <c r="VAL675" s="7"/>
      <c r="VAM675" s="7"/>
      <c r="VAN675" s="7"/>
      <c r="VAO675" s="7"/>
      <c r="VAP675" s="7"/>
      <c r="VAQ675" s="7"/>
      <c r="VAR675" s="7"/>
      <c r="VAS675" s="7"/>
      <c r="VAT675" s="7"/>
      <c r="VAU675" s="7"/>
      <c r="VAV675" s="7"/>
      <c r="VAW675" s="7"/>
      <c r="VAX675" s="7"/>
      <c r="VAY675" s="7"/>
      <c r="VAZ675" s="7"/>
      <c r="VBA675" s="7"/>
      <c r="VBB675" s="7"/>
      <c r="VBC675" s="7"/>
      <c r="VBD675" s="7"/>
      <c r="VBE675" s="7"/>
      <c r="VBF675" s="7"/>
      <c r="VBG675" s="7"/>
      <c r="VBH675" s="7"/>
      <c r="VBI675" s="7"/>
      <c r="VBJ675" s="7"/>
      <c r="VBK675" s="7"/>
      <c r="VBL675" s="7"/>
      <c r="VBM675" s="7"/>
      <c r="VBN675" s="7"/>
      <c r="VBO675" s="7"/>
      <c r="VBP675" s="7"/>
      <c r="VBQ675" s="7"/>
      <c r="VBR675" s="7"/>
      <c r="VBS675" s="7"/>
      <c r="VBT675" s="7"/>
      <c r="VBU675" s="7"/>
      <c r="VBV675" s="7"/>
      <c r="VBW675" s="7"/>
      <c r="VBX675" s="7"/>
      <c r="VBY675" s="7"/>
      <c r="VBZ675" s="7"/>
      <c r="VCA675" s="7"/>
      <c r="VCB675" s="7"/>
      <c r="VCC675" s="7"/>
      <c r="VCD675" s="7"/>
      <c r="VCE675" s="7"/>
      <c r="VCF675" s="7"/>
      <c r="VCG675" s="7"/>
      <c r="VCH675" s="7"/>
      <c r="VCI675" s="7"/>
      <c r="VCJ675" s="7"/>
      <c r="VCK675" s="7"/>
      <c r="VCL675" s="7"/>
      <c r="VCM675" s="7"/>
      <c r="VCN675" s="7"/>
      <c r="VCO675" s="7"/>
      <c r="VCP675" s="7"/>
      <c r="VCQ675" s="7"/>
      <c r="VCR675" s="7"/>
      <c r="VCS675" s="7"/>
      <c r="VCT675" s="7"/>
      <c r="VCU675" s="7"/>
      <c r="VCV675" s="7"/>
      <c r="VCW675" s="7"/>
      <c r="VCX675" s="7"/>
      <c r="VCY675" s="7"/>
      <c r="VCZ675" s="7"/>
      <c r="VDA675" s="7"/>
      <c r="VDB675" s="7"/>
      <c r="VDC675" s="7"/>
      <c r="VDD675" s="7"/>
      <c r="VDE675" s="7"/>
      <c r="VDF675" s="7"/>
      <c r="VDG675" s="7"/>
      <c r="VDH675" s="7"/>
      <c r="VDI675" s="7"/>
      <c r="VDJ675" s="7"/>
      <c r="VDK675" s="7"/>
      <c r="VDL675" s="7"/>
      <c r="VDM675" s="7"/>
      <c r="VDN675" s="7"/>
      <c r="VDO675" s="7"/>
      <c r="VDP675" s="7"/>
      <c r="VDQ675" s="7"/>
      <c r="VDR675" s="7"/>
      <c r="VDS675" s="7"/>
      <c r="VDT675" s="7"/>
      <c r="VDU675" s="7"/>
      <c r="VDV675" s="7"/>
      <c r="VDW675" s="7"/>
      <c r="VDX675" s="7"/>
      <c r="VDY675" s="7"/>
      <c r="VDZ675" s="7"/>
      <c r="VEA675" s="7"/>
      <c r="VEB675" s="7"/>
      <c r="VEC675" s="7"/>
      <c r="VED675" s="7"/>
      <c r="VEE675" s="7"/>
      <c r="VEF675" s="7"/>
      <c r="VEG675" s="7"/>
      <c r="VEH675" s="7"/>
      <c r="VEI675" s="7"/>
      <c r="VEJ675" s="7"/>
      <c r="VEK675" s="7"/>
      <c r="VEL675" s="7"/>
      <c r="VEM675" s="7"/>
      <c r="VEN675" s="7"/>
      <c r="VEO675" s="7"/>
      <c r="VEP675" s="7"/>
      <c r="VEQ675" s="7"/>
      <c r="VER675" s="7"/>
      <c r="VES675" s="7"/>
      <c r="VET675" s="7"/>
      <c r="VEU675" s="7"/>
      <c r="VEV675" s="7"/>
      <c r="VEW675" s="7"/>
      <c r="VEX675" s="7"/>
      <c r="VEY675" s="7"/>
      <c r="VEZ675" s="7"/>
      <c r="VFA675" s="7"/>
      <c r="VFB675" s="7"/>
      <c r="VFC675" s="7"/>
      <c r="VFD675" s="7"/>
      <c r="VFE675" s="7"/>
      <c r="VFF675" s="7"/>
      <c r="VFG675" s="7"/>
      <c r="VFH675" s="7"/>
      <c r="VFI675" s="7"/>
      <c r="VFJ675" s="7"/>
      <c r="VFK675" s="7"/>
      <c r="VFL675" s="7"/>
      <c r="VFM675" s="7"/>
      <c r="VFN675" s="7"/>
      <c r="VFO675" s="7"/>
      <c r="VFP675" s="7"/>
      <c r="VFQ675" s="7"/>
      <c r="VFR675" s="7"/>
      <c r="VFS675" s="7"/>
      <c r="VFT675" s="7"/>
      <c r="VFU675" s="7"/>
      <c r="VFV675" s="7"/>
      <c r="VFW675" s="7"/>
      <c r="VFX675" s="7"/>
      <c r="VFY675" s="7"/>
      <c r="VFZ675" s="7"/>
      <c r="VGA675" s="7"/>
      <c r="VGB675" s="7"/>
      <c r="VGC675" s="7"/>
      <c r="VGD675" s="7"/>
      <c r="VGE675" s="7"/>
      <c r="VGF675" s="7"/>
      <c r="VGG675" s="7"/>
      <c r="VGH675" s="7"/>
      <c r="VGI675" s="7"/>
      <c r="VGJ675" s="7"/>
      <c r="VGK675" s="7"/>
      <c r="VGL675" s="7"/>
      <c r="VGM675" s="7"/>
      <c r="VGN675" s="7"/>
      <c r="VGO675" s="7"/>
      <c r="VGP675" s="7"/>
      <c r="VGQ675" s="7"/>
      <c r="VGR675" s="7"/>
      <c r="VGS675" s="7"/>
      <c r="VGT675" s="7"/>
      <c r="VGU675" s="7"/>
      <c r="VGV675" s="7"/>
      <c r="VGW675" s="7"/>
      <c r="VGX675" s="7"/>
      <c r="VGY675" s="7"/>
      <c r="VGZ675" s="7"/>
      <c r="VHA675" s="7"/>
      <c r="VHB675" s="7"/>
      <c r="VHC675" s="7"/>
      <c r="VHD675" s="7"/>
      <c r="VHE675" s="7"/>
      <c r="VHF675" s="7"/>
      <c r="VHG675" s="7"/>
      <c r="VHH675" s="7"/>
      <c r="VHI675" s="7"/>
      <c r="VHJ675" s="7"/>
      <c r="VHK675" s="7"/>
      <c r="VHL675" s="7"/>
      <c r="VHM675" s="7"/>
      <c r="VHN675" s="7"/>
      <c r="VHO675" s="7"/>
      <c r="VHP675" s="7"/>
      <c r="VHQ675" s="7"/>
      <c r="VHR675" s="7"/>
      <c r="VHS675" s="7"/>
      <c r="VHT675" s="7"/>
      <c r="VHU675" s="7"/>
      <c r="VHV675" s="7"/>
      <c r="VHW675" s="7"/>
      <c r="VHX675" s="7"/>
      <c r="VHY675" s="7"/>
      <c r="VHZ675" s="7"/>
      <c r="VIA675" s="7"/>
      <c r="VIB675" s="7"/>
      <c r="VIC675" s="7"/>
      <c r="VID675" s="7"/>
      <c r="VIE675" s="7"/>
      <c r="VIF675" s="7"/>
      <c r="VIG675" s="7"/>
      <c r="VIH675" s="7"/>
      <c r="VII675" s="7"/>
      <c r="VIJ675" s="7"/>
      <c r="VIK675" s="7"/>
      <c r="VIL675" s="7"/>
      <c r="VIM675" s="7"/>
      <c r="VIN675" s="7"/>
      <c r="VIO675" s="7"/>
      <c r="VIP675" s="7"/>
      <c r="VIQ675" s="7"/>
      <c r="VIR675" s="7"/>
      <c r="VIS675" s="7"/>
      <c r="VIT675" s="7"/>
      <c r="VIU675" s="7"/>
      <c r="VIV675" s="7"/>
      <c r="VIW675" s="7"/>
      <c r="VIX675" s="7"/>
      <c r="VIY675" s="7"/>
      <c r="VIZ675" s="7"/>
      <c r="VJA675" s="7"/>
      <c r="VJB675" s="7"/>
      <c r="VJC675" s="7"/>
      <c r="VJD675" s="7"/>
      <c r="VJE675" s="7"/>
      <c r="VJF675" s="7"/>
      <c r="VJG675" s="7"/>
      <c r="VJH675" s="7"/>
      <c r="VJI675" s="7"/>
      <c r="VJJ675" s="7"/>
      <c r="VJK675" s="7"/>
      <c r="VJL675" s="7"/>
      <c r="VJM675" s="7"/>
      <c r="VJN675" s="7"/>
      <c r="VJO675" s="7"/>
      <c r="VJP675" s="7"/>
      <c r="VJQ675" s="7"/>
      <c r="VJR675" s="7"/>
      <c r="VJS675" s="7"/>
      <c r="VJT675" s="7"/>
      <c r="VJU675" s="7"/>
      <c r="VJV675" s="7"/>
      <c r="VJW675" s="7"/>
      <c r="VJX675" s="7"/>
      <c r="VJY675" s="7"/>
      <c r="VJZ675" s="7"/>
      <c r="VKA675" s="7"/>
      <c r="VKB675" s="7"/>
      <c r="VKC675" s="7"/>
      <c r="VKD675" s="7"/>
      <c r="VKE675" s="7"/>
      <c r="VKF675" s="7"/>
      <c r="VKG675" s="7"/>
      <c r="VKH675" s="7"/>
      <c r="VKI675" s="7"/>
      <c r="VKJ675" s="7"/>
      <c r="VKK675" s="7"/>
      <c r="VKL675" s="7"/>
      <c r="VKM675" s="7"/>
      <c r="VKN675" s="7"/>
      <c r="VKO675" s="7"/>
      <c r="VKP675" s="7"/>
      <c r="VKQ675" s="7"/>
      <c r="VKR675" s="7"/>
      <c r="VKS675" s="7"/>
      <c r="VKT675" s="7"/>
      <c r="VKU675" s="7"/>
      <c r="VKV675" s="7"/>
      <c r="VKW675" s="7"/>
      <c r="VKX675" s="7"/>
      <c r="VKY675" s="7"/>
      <c r="VKZ675" s="7"/>
      <c r="VLA675" s="7"/>
      <c r="VLB675" s="7"/>
      <c r="VLC675" s="7"/>
      <c r="VLD675" s="7"/>
      <c r="VLE675" s="7"/>
      <c r="VLF675" s="7"/>
      <c r="VLG675" s="7"/>
      <c r="VLH675" s="7"/>
      <c r="VLI675" s="7"/>
      <c r="VLJ675" s="7"/>
      <c r="VLK675" s="7"/>
      <c r="VLL675" s="7"/>
      <c r="VLM675" s="7"/>
      <c r="VLN675" s="7"/>
      <c r="VLO675" s="7"/>
      <c r="VLP675" s="7"/>
      <c r="VLQ675" s="7"/>
      <c r="VLR675" s="7"/>
      <c r="VLS675" s="7"/>
      <c r="VLT675" s="7"/>
      <c r="VLU675" s="7"/>
      <c r="VLV675" s="7"/>
      <c r="VLW675" s="7"/>
      <c r="VLX675" s="7"/>
      <c r="VLY675" s="7"/>
      <c r="VLZ675" s="7"/>
      <c r="VMA675" s="7"/>
      <c r="VMB675" s="7"/>
      <c r="VMC675" s="7"/>
      <c r="VMD675" s="7"/>
      <c r="VME675" s="7"/>
      <c r="VMF675" s="7"/>
      <c r="VMG675" s="7"/>
      <c r="VMH675" s="7"/>
      <c r="VMI675" s="7"/>
      <c r="VMJ675" s="7"/>
      <c r="VMK675" s="7"/>
      <c r="VML675" s="7"/>
      <c r="VMM675" s="7"/>
      <c r="VMN675" s="7"/>
      <c r="VMO675" s="7"/>
      <c r="VMP675" s="7"/>
      <c r="VMQ675" s="7"/>
      <c r="VMR675" s="7"/>
      <c r="VMS675" s="7"/>
      <c r="VMT675" s="7"/>
      <c r="VMU675" s="7"/>
      <c r="VMV675" s="7"/>
      <c r="VMW675" s="7"/>
      <c r="VMX675" s="7"/>
      <c r="VMY675" s="7"/>
      <c r="VMZ675" s="7"/>
      <c r="VNA675" s="7"/>
      <c r="VNB675" s="7"/>
      <c r="VNC675" s="7"/>
      <c r="VND675" s="7"/>
      <c r="VNE675" s="7"/>
      <c r="VNF675" s="7"/>
      <c r="VNG675" s="7"/>
      <c r="VNH675" s="7"/>
      <c r="VNI675" s="7"/>
      <c r="VNJ675" s="7"/>
      <c r="VNK675" s="7"/>
      <c r="VNL675" s="7"/>
      <c r="VNM675" s="7"/>
      <c r="VNN675" s="7"/>
      <c r="VNO675" s="7"/>
      <c r="VNP675" s="7"/>
      <c r="VNQ675" s="7"/>
      <c r="VNR675" s="7"/>
      <c r="VNS675" s="7"/>
      <c r="VNT675" s="7"/>
      <c r="VNU675" s="7"/>
      <c r="VNV675" s="7"/>
      <c r="VNW675" s="7"/>
      <c r="VNX675" s="7"/>
      <c r="VNY675" s="7"/>
      <c r="VNZ675" s="7"/>
      <c r="VOA675" s="7"/>
      <c r="VOB675" s="7"/>
      <c r="VOC675" s="7"/>
      <c r="VOD675" s="7"/>
      <c r="VOE675" s="7"/>
      <c r="VOF675" s="7"/>
      <c r="VOG675" s="7"/>
      <c r="VOH675" s="7"/>
      <c r="VOI675" s="7"/>
      <c r="VOJ675" s="7"/>
      <c r="VOK675" s="7"/>
      <c r="VOL675" s="7"/>
      <c r="VOM675" s="7"/>
      <c r="VON675" s="7"/>
      <c r="VOO675" s="7"/>
      <c r="VOP675" s="7"/>
      <c r="VOQ675" s="7"/>
      <c r="VOR675" s="7"/>
      <c r="VOS675" s="7"/>
      <c r="VOT675" s="7"/>
      <c r="VOU675" s="7"/>
      <c r="VOV675" s="7"/>
      <c r="VOW675" s="7"/>
      <c r="VOX675" s="7"/>
      <c r="VOY675" s="7"/>
      <c r="VOZ675" s="7"/>
      <c r="VPA675" s="7"/>
      <c r="VPB675" s="7"/>
      <c r="VPC675" s="7"/>
      <c r="VPD675" s="7"/>
      <c r="VPE675" s="7"/>
      <c r="VPF675" s="7"/>
      <c r="VPG675" s="7"/>
      <c r="VPH675" s="7"/>
      <c r="VPI675" s="7"/>
      <c r="VPJ675" s="7"/>
      <c r="VPK675" s="7"/>
      <c r="VPL675" s="7"/>
      <c r="VPM675" s="7"/>
      <c r="VPN675" s="7"/>
      <c r="VPO675" s="7"/>
      <c r="VPP675" s="7"/>
      <c r="VPQ675" s="7"/>
      <c r="VPR675" s="7"/>
      <c r="VPS675" s="7"/>
      <c r="VPT675" s="7"/>
      <c r="VPU675" s="7"/>
      <c r="VPV675" s="7"/>
      <c r="VPW675" s="7"/>
      <c r="VPX675" s="7"/>
      <c r="VPY675" s="7"/>
      <c r="VPZ675" s="7"/>
      <c r="VQA675" s="7"/>
      <c r="VQB675" s="7"/>
      <c r="VQC675" s="7"/>
      <c r="VQD675" s="7"/>
      <c r="VQE675" s="7"/>
      <c r="VQF675" s="7"/>
      <c r="VQG675" s="7"/>
      <c r="VQH675" s="7"/>
      <c r="VQI675" s="7"/>
      <c r="VQJ675" s="7"/>
      <c r="VQK675" s="7"/>
      <c r="VQL675" s="7"/>
      <c r="VQM675" s="7"/>
      <c r="VQN675" s="7"/>
      <c r="VQO675" s="7"/>
      <c r="VQP675" s="7"/>
      <c r="VQQ675" s="7"/>
      <c r="VQR675" s="7"/>
      <c r="VQS675" s="7"/>
      <c r="VQT675" s="7"/>
      <c r="VQU675" s="7"/>
      <c r="VQV675" s="7"/>
      <c r="VQW675" s="7"/>
      <c r="VQX675" s="7"/>
      <c r="VQY675" s="7"/>
      <c r="VQZ675" s="7"/>
      <c r="VRA675" s="7"/>
      <c r="VRB675" s="7"/>
      <c r="VRC675" s="7"/>
      <c r="VRD675" s="7"/>
      <c r="VRE675" s="7"/>
      <c r="VRF675" s="7"/>
      <c r="VRG675" s="7"/>
      <c r="VRH675" s="7"/>
      <c r="VRI675" s="7"/>
      <c r="VRJ675" s="7"/>
      <c r="VRK675" s="7"/>
      <c r="VRL675" s="7"/>
      <c r="VRM675" s="7"/>
      <c r="VRN675" s="7"/>
      <c r="VRO675" s="7"/>
      <c r="VRP675" s="7"/>
      <c r="VRQ675" s="7"/>
      <c r="VRR675" s="7"/>
      <c r="VRS675" s="7"/>
      <c r="VRT675" s="7"/>
      <c r="VRU675" s="7"/>
      <c r="VRV675" s="7"/>
      <c r="VRW675" s="7"/>
      <c r="VRX675" s="7"/>
      <c r="VRY675" s="7"/>
      <c r="VRZ675" s="7"/>
      <c r="VSA675" s="7"/>
      <c r="VSB675" s="7"/>
      <c r="VSC675" s="7"/>
      <c r="VSD675" s="7"/>
      <c r="VSE675" s="7"/>
      <c r="VSF675" s="7"/>
      <c r="VSG675" s="7"/>
      <c r="VSH675" s="7"/>
      <c r="VSI675" s="7"/>
      <c r="VSJ675" s="7"/>
      <c r="VSK675" s="7"/>
      <c r="VSL675" s="7"/>
      <c r="VSM675" s="7"/>
      <c r="VSN675" s="7"/>
      <c r="VSO675" s="7"/>
      <c r="VSP675" s="7"/>
      <c r="VSQ675" s="7"/>
      <c r="VSR675" s="7"/>
      <c r="VSS675" s="7"/>
      <c r="VST675" s="7"/>
      <c r="VSU675" s="7"/>
      <c r="VSV675" s="7"/>
      <c r="VSW675" s="7"/>
      <c r="VSX675" s="7"/>
      <c r="VSY675" s="7"/>
      <c r="VSZ675" s="7"/>
      <c r="VTA675" s="7"/>
      <c r="VTB675" s="7"/>
      <c r="VTC675" s="7"/>
      <c r="VTD675" s="7"/>
      <c r="VTE675" s="7"/>
      <c r="VTF675" s="7"/>
      <c r="VTG675" s="7"/>
      <c r="VTH675" s="7"/>
      <c r="VTI675" s="7"/>
      <c r="VTJ675" s="7"/>
      <c r="VTK675" s="7"/>
      <c r="VTL675" s="7"/>
      <c r="VTM675" s="7"/>
      <c r="VTN675" s="7"/>
      <c r="VTO675" s="7"/>
      <c r="VTP675" s="7"/>
      <c r="VTQ675" s="7"/>
      <c r="VTR675" s="7"/>
      <c r="VTS675" s="7"/>
      <c r="VTT675" s="7"/>
      <c r="VTU675" s="7"/>
      <c r="VTV675" s="7"/>
      <c r="VTW675" s="7"/>
      <c r="VTX675" s="7"/>
      <c r="VTY675" s="7"/>
      <c r="VTZ675" s="7"/>
      <c r="VUA675" s="7"/>
      <c r="VUB675" s="7"/>
      <c r="VUC675" s="7"/>
      <c r="VUD675" s="7"/>
      <c r="VUE675" s="7"/>
      <c r="VUF675" s="7"/>
      <c r="VUG675" s="7"/>
      <c r="VUH675" s="7"/>
      <c r="VUI675" s="7"/>
      <c r="VUJ675" s="7"/>
      <c r="VUK675" s="7"/>
      <c r="VUL675" s="7"/>
      <c r="VUM675" s="7"/>
      <c r="VUN675" s="7"/>
      <c r="VUO675" s="7"/>
      <c r="VUP675" s="7"/>
      <c r="VUQ675" s="7"/>
      <c r="VUR675" s="7"/>
      <c r="VUS675" s="7"/>
      <c r="VUT675" s="7"/>
      <c r="VUU675" s="7"/>
      <c r="VUV675" s="7"/>
      <c r="VUW675" s="7"/>
      <c r="VUX675" s="7"/>
      <c r="VUY675" s="7"/>
      <c r="VUZ675" s="7"/>
      <c r="VVA675" s="7"/>
      <c r="VVB675" s="7"/>
      <c r="VVC675" s="7"/>
      <c r="VVD675" s="7"/>
      <c r="VVE675" s="7"/>
      <c r="VVF675" s="7"/>
      <c r="VVG675" s="7"/>
      <c r="VVH675" s="7"/>
      <c r="VVI675" s="7"/>
      <c r="VVJ675" s="7"/>
      <c r="VVK675" s="7"/>
      <c r="VVL675" s="7"/>
      <c r="VVM675" s="7"/>
      <c r="VVN675" s="7"/>
      <c r="VVO675" s="7"/>
      <c r="VVP675" s="7"/>
      <c r="VVQ675" s="7"/>
      <c r="VVR675" s="7"/>
      <c r="VVS675" s="7"/>
      <c r="VVT675" s="7"/>
      <c r="VVU675" s="7"/>
      <c r="VVV675" s="7"/>
      <c r="VVW675" s="7"/>
      <c r="VVX675" s="7"/>
      <c r="VVY675" s="7"/>
      <c r="VVZ675" s="7"/>
      <c r="VWA675" s="7"/>
      <c r="VWB675" s="7"/>
      <c r="VWC675" s="7"/>
      <c r="VWD675" s="7"/>
      <c r="VWE675" s="7"/>
      <c r="VWF675" s="7"/>
      <c r="VWG675" s="7"/>
      <c r="VWH675" s="7"/>
      <c r="VWI675" s="7"/>
      <c r="VWJ675" s="7"/>
      <c r="VWK675" s="7"/>
      <c r="VWL675" s="7"/>
      <c r="VWM675" s="7"/>
      <c r="VWN675" s="7"/>
      <c r="VWO675" s="7"/>
      <c r="VWP675" s="7"/>
      <c r="VWQ675" s="7"/>
      <c r="VWR675" s="7"/>
      <c r="VWS675" s="7"/>
      <c r="VWT675" s="7"/>
      <c r="VWU675" s="7"/>
      <c r="VWV675" s="7"/>
      <c r="VWW675" s="7"/>
      <c r="VWX675" s="7"/>
      <c r="VWY675" s="7"/>
      <c r="VWZ675" s="7"/>
      <c r="VXA675" s="7"/>
      <c r="VXB675" s="7"/>
      <c r="VXC675" s="7"/>
      <c r="VXD675" s="7"/>
      <c r="VXE675" s="7"/>
      <c r="VXF675" s="7"/>
      <c r="VXG675" s="7"/>
      <c r="VXH675" s="7"/>
      <c r="VXI675" s="7"/>
      <c r="VXJ675" s="7"/>
      <c r="VXK675" s="7"/>
      <c r="VXL675" s="7"/>
      <c r="VXM675" s="7"/>
      <c r="VXN675" s="7"/>
      <c r="VXO675" s="7"/>
      <c r="VXP675" s="7"/>
      <c r="VXQ675" s="7"/>
      <c r="VXR675" s="7"/>
      <c r="VXS675" s="7"/>
      <c r="VXT675" s="7"/>
      <c r="VXU675" s="7"/>
      <c r="VXV675" s="7"/>
      <c r="VXW675" s="7"/>
      <c r="VXX675" s="7"/>
      <c r="VXY675" s="7"/>
      <c r="VXZ675" s="7"/>
      <c r="VYA675" s="7"/>
      <c r="VYB675" s="7"/>
      <c r="VYC675" s="7"/>
      <c r="VYD675" s="7"/>
      <c r="VYE675" s="7"/>
      <c r="VYF675" s="7"/>
      <c r="VYG675" s="7"/>
      <c r="VYH675" s="7"/>
      <c r="VYI675" s="7"/>
      <c r="VYJ675" s="7"/>
      <c r="VYK675" s="7"/>
      <c r="VYL675" s="7"/>
      <c r="VYM675" s="7"/>
      <c r="VYN675" s="7"/>
      <c r="VYO675" s="7"/>
      <c r="VYP675" s="7"/>
      <c r="VYQ675" s="7"/>
      <c r="VYR675" s="7"/>
      <c r="VYS675" s="7"/>
      <c r="VYT675" s="7"/>
      <c r="VYU675" s="7"/>
      <c r="VYV675" s="7"/>
      <c r="VYW675" s="7"/>
      <c r="VYX675" s="7"/>
      <c r="VYY675" s="7"/>
      <c r="VYZ675" s="7"/>
      <c r="VZA675" s="7"/>
      <c r="VZB675" s="7"/>
      <c r="VZC675" s="7"/>
      <c r="VZD675" s="7"/>
      <c r="VZE675" s="7"/>
      <c r="VZF675" s="7"/>
      <c r="VZG675" s="7"/>
      <c r="VZH675" s="7"/>
      <c r="VZI675" s="7"/>
      <c r="VZJ675" s="7"/>
      <c r="VZK675" s="7"/>
      <c r="VZL675" s="7"/>
      <c r="VZM675" s="7"/>
      <c r="VZN675" s="7"/>
      <c r="VZO675" s="7"/>
      <c r="VZP675" s="7"/>
      <c r="VZQ675" s="7"/>
      <c r="VZR675" s="7"/>
      <c r="VZS675" s="7"/>
      <c r="VZT675" s="7"/>
      <c r="VZU675" s="7"/>
      <c r="VZV675" s="7"/>
      <c r="VZW675" s="7"/>
      <c r="VZX675" s="7"/>
      <c r="VZY675" s="7"/>
      <c r="VZZ675" s="7"/>
      <c r="WAA675" s="7"/>
      <c r="WAB675" s="7"/>
      <c r="WAC675" s="7"/>
      <c r="WAD675" s="7"/>
      <c r="WAE675" s="7"/>
      <c r="WAF675" s="7"/>
      <c r="WAG675" s="7"/>
      <c r="WAH675" s="7"/>
      <c r="WAI675" s="7"/>
      <c r="WAJ675" s="7"/>
      <c r="WAK675" s="7"/>
      <c r="WAL675" s="7"/>
      <c r="WAM675" s="7"/>
      <c r="WAN675" s="7"/>
      <c r="WAO675" s="7"/>
      <c r="WAP675" s="7"/>
      <c r="WAQ675" s="7"/>
      <c r="WAR675" s="7"/>
      <c r="WAS675" s="7"/>
      <c r="WAT675" s="7"/>
      <c r="WAU675" s="7"/>
      <c r="WAV675" s="7"/>
      <c r="WAW675" s="7"/>
      <c r="WAX675" s="7"/>
      <c r="WAY675" s="7"/>
      <c r="WAZ675" s="7"/>
      <c r="WBA675" s="7"/>
      <c r="WBB675" s="7"/>
      <c r="WBC675" s="7"/>
      <c r="WBD675" s="7"/>
      <c r="WBE675" s="7"/>
      <c r="WBF675" s="7"/>
      <c r="WBG675" s="7"/>
      <c r="WBH675" s="7"/>
      <c r="WBI675" s="7"/>
      <c r="WBJ675" s="7"/>
      <c r="WBK675" s="7"/>
      <c r="WBL675" s="7"/>
      <c r="WBM675" s="7"/>
      <c r="WBN675" s="7"/>
      <c r="WBO675" s="7"/>
      <c r="WBP675" s="7"/>
      <c r="WBQ675" s="7"/>
      <c r="WBR675" s="7"/>
      <c r="WBS675" s="7"/>
      <c r="WBT675" s="7"/>
      <c r="WBU675" s="7"/>
      <c r="WBV675" s="7"/>
      <c r="WBW675" s="7"/>
      <c r="WBX675" s="7"/>
      <c r="WBY675" s="7"/>
      <c r="WBZ675" s="7"/>
      <c r="WCA675" s="7"/>
      <c r="WCB675" s="7"/>
      <c r="WCC675" s="7"/>
      <c r="WCD675" s="7"/>
      <c r="WCE675" s="7"/>
      <c r="WCF675" s="7"/>
      <c r="WCG675" s="7"/>
      <c r="WCH675" s="7"/>
      <c r="WCI675" s="7"/>
      <c r="WCJ675" s="7"/>
      <c r="WCK675" s="7"/>
      <c r="WCL675" s="7"/>
      <c r="WCM675" s="7"/>
      <c r="WCN675" s="7"/>
      <c r="WCO675" s="7"/>
      <c r="WCP675" s="7"/>
      <c r="WCQ675" s="7"/>
      <c r="WCR675" s="7"/>
      <c r="WCS675" s="7"/>
      <c r="WCT675" s="7"/>
      <c r="WCU675" s="7"/>
      <c r="WCV675" s="7"/>
      <c r="WCW675" s="7"/>
      <c r="WCX675" s="7"/>
      <c r="WCY675" s="7"/>
      <c r="WCZ675" s="7"/>
      <c r="WDA675" s="7"/>
      <c r="WDB675" s="7"/>
      <c r="WDC675" s="7"/>
      <c r="WDD675" s="7"/>
      <c r="WDE675" s="7"/>
      <c r="WDF675" s="7"/>
      <c r="WDG675" s="7"/>
      <c r="WDH675" s="7"/>
      <c r="WDI675" s="7"/>
      <c r="WDJ675" s="7"/>
      <c r="WDK675" s="7"/>
      <c r="WDL675" s="7"/>
      <c r="WDM675" s="7"/>
      <c r="WDN675" s="7"/>
      <c r="WDO675" s="7"/>
      <c r="WDP675" s="7"/>
      <c r="WDQ675" s="7"/>
      <c r="WDR675" s="7"/>
      <c r="WDS675" s="7"/>
      <c r="WDT675" s="7"/>
      <c r="WDU675" s="7"/>
      <c r="WDV675" s="7"/>
      <c r="WDW675" s="7"/>
      <c r="WDX675" s="7"/>
      <c r="WDY675" s="7"/>
      <c r="WDZ675" s="7"/>
      <c r="WEA675" s="7"/>
      <c r="WEB675" s="7"/>
      <c r="WEC675" s="7"/>
      <c r="WED675" s="7"/>
      <c r="WEE675" s="7"/>
      <c r="WEF675" s="7"/>
      <c r="WEG675" s="7"/>
      <c r="WEH675" s="7"/>
      <c r="WEI675" s="7"/>
      <c r="WEJ675" s="7"/>
      <c r="WEK675" s="7"/>
      <c r="WEL675" s="7"/>
      <c r="WEM675" s="7"/>
      <c r="WEN675" s="7"/>
      <c r="WEO675" s="7"/>
      <c r="WEP675" s="7"/>
      <c r="WEQ675" s="7"/>
      <c r="WER675" s="7"/>
      <c r="WES675" s="7"/>
      <c r="WET675" s="7"/>
      <c r="WEU675" s="7"/>
      <c r="WEV675" s="7"/>
      <c r="WEW675" s="7"/>
      <c r="WEX675" s="7"/>
      <c r="WEY675" s="7"/>
      <c r="WEZ675" s="7"/>
      <c r="WFA675" s="7"/>
      <c r="WFB675" s="7"/>
      <c r="WFC675" s="7"/>
      <c r="WFD675" s="7"/>
      <c r="WFE675" s="7"/>
      <c r="WFF675" s="7"/>
      <c r="WFG675" s="7"/>
      <c r="WFH675" s="7"/>
      <c r="WFI675" s="7"/>
      <c r="WFJ675" s="7"/>
      <c r="WFK675" s="7"/>
      <c r="WFL675" s="7"/>
      <c r="WFM675" s="7"/>
      <c r="WFN675" s="7"/>
      <c r="WFO675" s="7"/>
      <c r="WFP675" s="7"/>
      <c r="WFQ675" s="7"/>
      <c r="WFR675" s="7"/>
      <c r="WFS675" s="7"/>
      <c r="WFT675" s="7"/>
      <c r="WFU675" s="7"/>
      <c r="WFV675" s="7"/>
      <c r="WFW675" s="7"/>
      <c r="WFX675" s="7"/>
      <c r="WFY675" s="7"/>
      <c r="WFZ675" s="7"/>
      <c r="WGA675" s="7"/>
      <c r="WGB675" s="7"/>
      <c r="WGC675" s="7"/>
      <c r="WGD675" s="7"/>
      <c r="WGE675" s="7"/>
      <c r="WGF675" s="7"/>
      <c r="WGG675" s="7"/>
      <c r="WGH675" s="7"/>
      <c r="WGI675" s="7"/>
      <c r="WGJ675" s="7"/>
      <c r="WGK675" s="7"/>
      <c r="WGL675" s="7"/>
      <c r="WGM675" s="7"/>
      <c r="WGN675" s="7"/>
      <c r="WGO675" s="7"/>
      <c r="WGP675" s="7"/>
      <c r="WGQ675" s="7"/>
      <c r="WGR675" s="7"/>
      <c r="WGS675" s="7"/>
      <c r="WGT675" s="7"/>
      <c r="WGU675" s="7"/>
      <c r="WGV675" s="7"/>
      <c r="WGW675" s="7"/>
      <c r="WGX675" s="7"/>
      <c r="WGY675" s="7"/>
      <c r="WGZ675" s="7"/>
      <c r="WHA675" s="7"/>
      <c r="WHB675" s="7"/>
      <c r="WHC675" s="7"/>
      <c r="WHD675" s="7"/>
      <c r="WHE675" s="7"/>
      <c r="WHF675" s="7"/>
      <c r="WHG675" s="7"/>
      <c r="WHH675" s="7"/>
      <c r="WHI675" s="7"/>
      <c r="WHJ675" s="7"/>
      <c r="WHK675" s="7"/>
      <c r="WHL675" s="7"/>
      <c r="WHM675" s="7"/>
      <c r="WHN675" s="7"/>
      <c r="WHO675" s="7"/>
      <c r="WHP675" s="7"/>
      <c r="WHQ675" s="7"/>
      <c r="WHR675" s="7"/>
      <c r="WHS675" s="7"/>
      <c r="WHT675" s="7"/>
      <c r="WHU675" s="7"/>
      <c r="WHV675" s="7"/>
      <c r="WHW675" s="7"/>
      <c r="WHX675" s="7"/>
      <c r="WHY675" s="7"/>
      <c r="WHZ675" s="7"/>
      <c r="WIA675" s="7"/>
      <c r="WIB675" s="7"/>
      <c r="WIC675" s="7"/>
      <c r="WID675" s="7"/>
      <c r="WIE675" s="7"/>
      <c r="WIF675" s="7"/>
      <c r="WIG675" s="7"/>
      <c r="WIH675" s="7"/>
      <c r="WII675" s="7"/>
      <c r="WIJ675" s="7"/>
      <c r="WIK675" s="7"/>
      <c r="WIL675" s="7"/>
      <c r="WIM675" s="7"/>
      <c r="WIN675" s="7"/>
      <c r="WIO675" s="7"/>
      <c r="WIP675" s="7"/>
      <c r="WIQ675" s="7"/>
      <c r="WIR675" s="7"/>
      <c r="WIS675" s="7"/>
      <c r="WIT675" s="7"/>
      <c r="WIU675" s="7"/>
      <c r="WIV675" s="7"/>
      <c r="WIW675" s="7"/>
      <c r="WIX675" s="7"/>
      <c r="WIY675" s="7"/>
      <c r="WIZ675" s="7"/>
      <c r="WJA675" s="7"/>
      <c r="WJB675" s="7"/>
      <c r="WJC675" s="7"/>
      <c r="WJD675" s="7"/>
      <c r="WJE675" s="7"/>
      <c r="WJF675" s="7"/>
      <c r="WJG675" s="7"/>
      <c r="WJH675" s="7"/>
      <c r="WJI675" s="7"/>
      <c r="WJJ675" s="7"/>
      <c r="WJK675" s="7"/>
      <c r="WJL675" s="7"/>
      <c r="WJM675" s="7"/>
      <c r="WJN675" s="7"/>
      <c r="WJO675" s="7"/>
      <c r="WJP675" s="7"/>
      <c r="WJQ675" s="7"/>
      <c r="WJR675" s="7"/>
      <c r="WJS675" s="7"/>
      <c r="WJT675" s="7"/>
      <c r="WJU675" s="7"/>
      <c r="WJV675" s="7"/>
      <c r="WJW675" s="7"/>
      <c r="WJX675" s="7"/>
      <c r="WJY675" s="7"/>
      <c r="WJZ675" s="7"/>
      <c r="WKA675" s="7"/>
      <c r="WKB675" s="7"/>
      <c r="WKC675" s="7"/>
      <c r="WKD675" s="7"/>
      <c r="WKE675" s="7"/>
      <c r="WKF675" s="7"/>
      <c r="WKG675" s="7"/>
      <c r="WKH675" s="7"/>
      <c r="WKI675" s="7"/>
      <c r="WKJ675" s="7"/>
      <c r="WKK675" s="7"/>
      <c r="WKL675" s="7"/>
      <c r="WKM675" s="7"/>
      <c r="WKN675" s="7"/>
      <c r="WKO675" s="7"/>
      <c r="WKP675" s="7"/>
      <c r="WKQ675" s="7"/>
      <c r="WKR675" s="7"/>
      <c r="WKS675" s="7"/>
      <c r="WKT675" s="7"/>
      <c r="WKU675" s="7"/>
      <c r="WKV675" s="7"/>
      <c r="WKW675" s="7"/>
      <c r="WKX675" s="7"/>
      <c r="WKY675" s="7"/>
      <c r="WKZ675" s="7"/>
      <c r="WLA675" s="7"/>
      <c r="WLB675" s="7"/>
      <c r="WLC675" s="7"/>
      <c r="WLD675" s="7"/>
      <c r="WLE675" s="7"/>
      <c r="WLF675" s="7"/>
      <c r="WLG675" s="7"/>
      <c r="WLH675" s="7"/>
      <c r="WLI675" s="7"/>
      <c r="WLJ675" s="7"/>
      <c r="WLK675" s="7"/>
      <c r="WLL675" s="7"/>
      <c r="WLM675" s="7"/>
      <c r="WLN675" s="7"/>
      <c r="WLO675" s="7"/>
      <c r="WLP675" s="7"/>
      <c r="WLQ675" s="7"/>
      <c r="WLR675" s="7"/>
      <c r="WLS675" s="7"/>
      <c r="WLT675" s="7"/>
      <c r="WLU675" s="7"/>
      <c r="WLV675" s="7"/>
      <c r="WLW675" s="7"/>
      <c r="WLX675" s="7"/>
      <c r="WLY675" s="7"/>
      <c r="WLZ675" s="7"/>
      <c r="WMA675" s="7"/>
      <c r="WMB675" s="7"/>
      <c r="WMC675" s="7"/>
      <c r="WMD675" s="7"/>
      <c r="WME675" s="7"/>
      <c r="WMF675" s="7"/>
      <c r="WMG675" s="7"/>
      <c r="WMH675" s="7"/>
      <c r="WMI675" s="7"/>
      <c r="WMJ675" s="7"/>
      <c r="WMK675" s="7"/>
      <c r="WML675" s="7"/>
      <c r="WMM675" s="7"/>
      <c r="WMN675" s="7"/>
      <c r="WMO675" s="7"/>
      <c r="WMP675" s="7"/>
      <c r="WMQ675" s="7"/>
      <c r="WMR675" s="7"/>
      <c r="WMS675" s="7"/>
      <c r="WMT675" s="7"/>
      <c r="WMU675" s="7"/>
      <c r="WMV675" s="7"/>
      <c r="WMW675" s="7"/>
      <c r="WMX675" s="7"/>
      <c r="WMY675" s="7"/>
      <c r="WMZ675" s="7"/>
      <c r="WNA675" s="7"/>
      <c r="WNB675" s="7"/>
      <c r="WNC675" s="7"/>
      <c r="WND675" s="7"/>
      <c r="WNE675" s="7"/>
      <c r="WNF675" s="7"/>
      <c r="WNG675" s="7"/>
      <c r="WNH675" s="7"/>
      <c r="WNI675" s="7"/>
      <c r="WNJ675" s="7"/>
      <c r="WNK675" s="7"/>
      <c r="WNL675" s="7"/>
      <c r="WNM675" s="7"/>
      <c r="WNN675" s="7"/>
      <c r="WNO675" s="7"/>
      <c r="WNP675" s="7"/>
      <c r="WNQ675" s="7"/>
      <c r="WNR675" s="7"/>
      <c r="WNS675" s="7"/>
      <c r="WNT675" s="7"/>
      <c r="WNU675" s="7"/>
      <c r="WNV675" s="7"/>
      <c r="WNW675" s="7"/>
      <c r="WNX675" s="7"/>
      <c r="WNY675" s="7"/>
      <c r="WNZ675" s="7"/>
      <c r="WOA675" s="7"/>
      <c r="WOB675" s="7"/>
      <c r="WOC675" s="7"/>
      <c r="WOD675" s="7"/>
      <c r="WOE675" s="7"/>
      <c r="WOF675" s="7"/>
      <c r="WOG675" s="7"/>
      <c r="WOH675" s="7"/>
      <c r="WOI675" s="7"/>
      <c r="WOJ675" s="7"/>
      <c r="WOK675" s="7"/>
      <c r="WOL675" s="7"/>
      <c r="WOM675" s="7"/>
      <c r="WON675" s="7"/>
      <c r="WOO675" s="7"/>
      <c r="WOP675" s="7"/>
      <c r="WOQ675" s="7"/>
      <c r="WOR675" s="7"/>
      <c r="WOS675" s="7"/>
      <c r="WOT675" s="7"/>
      <c r="WOU675" s="7"/>
      <c r="WOV675" s="7"/>
      <c r="WOW675" s="7"/>
      <c r="WOX675" s="7"/>
      <c r="WOY675" s="7"/>
      <c r="WOZ675" s="7"/>
      <c r="WPA675" s="7"/>
      <c r="WPB675" s="7"/>
      <c r="WPC675" s="7"/>
      <c r="WPD675" s="7"/>
      <c r="WPE675" s="7"/>
      <c r="WPF675" s="7"/>
      <c r="WPG675" s="7"/>
      <c r="WPH675" s="7"/>
      <c r="WPI675" s="7"/>
      <c r="WPJ675" s="7"/>
      <c r="WPK675" s="7"/>
      <c r="WPL675" s="7"/>
      <c r="WPM675" s="7"/>
      <c r="WPN675" s="7"/>
      <c r="WPO675" s="7"/>
      <c r="WPP675" s="7"/>
      <c r="WPQ675" s="7"/>
      <c r="WPR675" s="7"/>
      <c r="WPS675" s="7"/>
      <c r="WPT675" s="7"/>
      <c r="WPU675" s="7"/>
      <c r="WPV675" s="7"/>
      <c r="WPW675" s="7"/>
      <c r="WPX675" s="7"/>
      <c r="WPY675" s="7"/>
      <c r="WPZ675" s="7"/>
      <c r="WQA675" s="7"/>
      <c r="WQB675" s="7"/>
      <c r="WQC675" s="7"/>
      <c r="WQD675" s="7"/>
      <c r="WQE675" s="7"/>
      <c r="WQF675" s="7"/>
      <c r="WQG675" s="7"/>
      <c r="WQH675" s="7"/>
      <c r="WQI675" s="7"/>
      <c r="WQJ675" s="7"/>
      <c r="WQK675" s="7"/>
      <c r="WQL675" s="7"/>
      <c r="WQM675" s="7"/>
      <c r="WQN675" s="7"/>
      <c r="WQO675" s="7"/>
      <c r="WQP675" s="7"/>
      <c r="WQQ675" s="7"/>
      <c r="WQR675" s="7"/>
      <c r="WQS675" s="7"/>
      <c r="WQT675" s="7"/>
      <c r="WQU675" s="7"/>
      <c r="WQV675" s="7"/>
      <c r="WQW675" s="7"/>
      <c r="WQX675" s="7"/>
      <c r="WQY675" s="7"/>
      <c r="WQZ675" s="7"/>
      <c r="WRA675" s="7"/>
      <c r="WRB675" s="7"/>
      <c r="WRC675" s="7"/>
      <c r="WRD675" s="7"/>
      <c r="WRE675" s="7"/>
      <c r="WRF675" s="7"/>
      <c r="WRG675" s="7"/>
      <c r="WRH675" s="7"/>
      <c r="WRI675" s="7"/>
      <c r="WRJ675" s="7"/>
      <c r="WRK675" s="7"/>
      <c r="WRL675" s="7"/>
      <c r="WRM675" s="7"/>
      <c r="WRN675" s="7"/>
      <c r="WRO675" s="7"/>
      <c r="WRP675" s="7"/>
      <c r="WRQ675" s="7"/>
      <c r="WRR675" s="7"/>
      <c r="WRS675" s="7"/>
      <c r="WRT675" s="7"/>
      <c r="WRU675" s="7"/>
      <c r="WRV675" s="7"/>
      <c r="WRW675" s="7"/>
      <c r="WRX675" s="7"/>
      <c r="WRY675" s="7"/>
      <c r="WRZ675" s="7"/>
      <c r="WSA675" s="7"/>
      <c r="WSB675" s="7"/>
      <c r="WSC675" s="7"/>
      <c r="WSD675" s="7"/>
      <c r="WSE675" s="7"/>
      <c r="WSF675" s="7"/>
      <c r="WSG675" s="7"/>
      <c r="WSH675" s="7"/>
      <c r="WSI675" s="7"/>
      <c r="WSJ675" s="7"/>
      <c r="WSK675" s="7"/>
      <c r="WSL675" s="7"/>
      <c r="WSM675" s="7"/>
      <c r="WSN675" s="7"/>
      <c r="WSO675" s="7"/>
      <c r="WSP675" s="7"/>
      <c r="WSQ675" s="7"/>
      <c r="WSR675" s="7"/>
      <c r="WSS675" s="7"/>
      <c r="WST675" s="7"/>
      <c r="WSU675" s="7"/>
      <c r="WSV675" s="7"/>
      <c r="WSW675" s="7"/>
      <c r="WSX675" s="7"/>
      <c r="WSY675" s="7"/>
      <c r="WSZ675" s="7"/>
      <c r="WTA675" s="7"/>
      <c r="WTB675" s="7"/>
      <c r="WTC675" s="7"/>
      <c r="WTD675" s="7"/>
      <c r="WTE675" s="7"/>
      <c r="WTF675" s="7"/>
      <c r="WTG675" s="7"/>
      <c r="WTH675" s="7"/>
      <c r="WTI675" s="7"/>
      <c r="WTJ675" s="7"/>
      <c r="WTK675" s="7"/>
      <c r="WTL675" s="7"/>
      <c r="WTM675" s="7"/>
      <c r="WTN675" s="7"/>
      <c r="WTO675" s="7"/>
      <c r="WTP675" s="7"/>
      <c r="WTQ675" s="7"/>
      <c r="WTR675" s="7"/>
      <c r="WTS675" s="7"/>
      <c r="WTT675" s="7"/>
      <c r="WTU675" s="7"/>
      <c r="WTV675" s="7"/>
      <c r="WTW675" s="7"/>
      <c r="WTX675" s="7"/>
      <c r="WTY675" s="7"/>
      <c r="WTZ675" s="7"/>
      <c r="WUA675" s="7"/>
      <c r="WUB675" s="7"/>
      <c r="WUC675" s="7"/>
      <c r="WUD675" s="7"/>
      <c r="WUE675" s="7"/>
      <c r="WUF675" s="7"/>
      <c r="WUG675" s="7"/>
      <c r="WUH675" s="7"/>
      <c r="WUI675" s="7"/>
      <c r="WUJ675" s="7"/>
      <c r="WUK675" s="7"/>
      <c r="WUL675" s="7"/>
      <c r="WUM675" s="7"/>
      <c r="WUN675" s="7"/>
      <c r="WUO675" s="7"/>
      <c r="WUP675" s="7"/>
      <c r="WUQ675" s="7"/>
      <c r="WUR675" s="7"/>
      <c r="WUS675" s="7"/>
      <c r="WUT675" s="7"/>
      <c r="WUU675" s="7"/>
      <c r="WUV675" s="7"/>
      <c r="WUW675" s="7"/>
      <c r="WUX675" s="7"/>
      <c r="WUY675" s="7"/>
      <c r="WUZ675" s="7"/>
      <c r="WVA675" s="7"/>
      <c r="WVB675" s="7"/>
      <c r="WVC675" s="7"/>
      <c r="WVD675" s="7"/>
      <c r="WVE675" s="7"/>
      <c r="WVF675" s="7"/>
      <c r="WVG675" s="7"/>
      <c r="WVH675" s="7"/>
      <c r="WVI675" s="7"/>
      <c r="WVJ675" s="7"/>
      <c r="WVK675" s="7"/>
      <c r="WVL675" s="7"/>
      <c r="WVM675" s="7"/>
      <c r="WVN675" s="7"/>
      <c r="WVO675" s="7"/>
      <c r="WVP675" s="7"/>
      <c r="WVQ675" s="7"/>
      <c r="WVR675" s="7"/>
      <c r="WVS675" s="7"/>
      <c r="WVT675" s="7"/>
      <c r="WVU675" s="7"/>
      <c r="WVV675" s="7"/>
      <c r="WVW675" s="7"/>
      <c r="WVX675" s="7"/>
      <c r="WVY675" s="7"/>
      <c r="WVZ675" s="7"/>
      <c r="WWA675" s="7"/>
      <c r="WWB675" s="7"/>
      <c r="WWC675" s="7"/>
      <c r="WWD675" s="7"/>
      <c r="WWE675" s="7"/>
      <c r="WWF675" s="7"/>
      <c r="WWG675" s="7"/>
      <c r="WWH675" s="7"/>
      <c r="WWI675" s="7"/>
      <c r="WWJ675" s="7"/>
      <c r="WWK675" s="7"/>
      <c r="WWL675" s="7"/>
      <c r="WWM675" s="7"/>
      <c r="WWN675" s="7"/>
      <c r="WWO675" s="7"/>
      <c r="WWP675" s="7"/>
      <c r="WWQ675" s="7"/>
      <c r="WWR675" s="7"/>
      <c r="WWS675" s="7"/>
      <c r="WWT675" s="7"/>
      <c r="WWU675" s="7"/>
      <c r="WWV675" s="7"/>
      <c r="WWW675" s="7"/>
      <c r="WWX675" s="7"/>
      <c r="WWY675" s="7"/>
      <c r="WWZ675" s="7"/>
      <c r="WXA675" s="7"/>
      <c r="WXB675" s="7"/>
      <c r="WXC675" s="7"/>
      <c r="WXD675" s="7"/>
      <c r="WXE675" s="7"/>
      <c r="WXF675" s="7"/>
      <c r="WXG675" s="7"/>
      <c r="WXH675" s="7"/>
      <c r="WXI675" s="7"/>
      <c r="WXJ675" s="7"/>
      <c r="WXK675" s="7"/>
      <c r="WXL675" s="7"/>
      <c r="WXM675" s="7"/>
      <c r="WXN675" s="7"/>
      <c r="WXO675" s="7"/>
      <c r="WXP675" s="7"/>
      <c r="WXQ675" s="7"/>
      <c r="WXR675" s="7"/>
      <c r="WXS675" s="7"/>
      <c r="WXT675" s="7"/>
      <c r="WXU675" s="7"/>
      <c r="WXV675" s="7"/>
      <c r="WXW675" s="7"/>
      <c r="WXX675" s="7"/>
      <c r="WXY675" s="7"/>
      <c r="WXZ675" s="7"/>
      <c r="WYA675" s="7"/>
      <c r="WYB675" s="7"/>
      <c r="WYC675" s="7"/>
      <c r="WYD675" s="7"/>
      <c r="WYE675" s="7"/>
      <c r="WYF675" s="7"/>
      <c r="WYG675" s="7"/>
      <c r="WYH675" s="7"/>
      <c r="WYI675" s="7"/>
      <c r="WYJ675" s="7"/>
      <c r="WYK675" s="7"/>
      <c r="WYL675" s="7"/>
      <c r="WYM675" s="7"/>
      <c r="WYN675" s="7"/>
      <c r="WYO675" s="7"/>
      <c r="WYP675" s="7"/>
      <c r="WYQ675" s="7"/>
      <c r="WYR675" s="7"/>
      <c r="WYS675" s="7"/>
      <c r="WYT675" s="7"/>
      <c r="WYU675" s="7"/>
      <c r="WYV675" s="7"/>
      <c r="WYW675" s="7"/>
      <c r="WYX675" s="7"/>
      <c r="WYY675" s="7"/>
      <c r="WYZ675" s="7"/>
      <c r="WZA675" s="7"/>
      <c r="WZB675" s="7"/>
      <c r="WZC675" s="7"/>
      <c r="WZD675" s="7"/>
      <c r="WZE675" s="7"/>
      <c r="WZF675" s="7"/>
      <c r="WZG675" s="7"/>
      <c r="WZH675" s="7"/>
      <c r="WZI675" s="7"/>
      <c r="WZJ675" s="7"/>
      <c r="WZK675" s="7"/>
      <c r="WZL675" s="7"/>
      <c r="WZM675" s="7"/>
      <c r="WZN675" s="7"/>
      <c r="WZO675" s="7"/>
      <c r="WZP675" s="7"/>
      <c r="WZQ675" s="7"/>
      <c r="WZR675" s="7"/>
      <c r="WZS675" s="7"/>
      <c r="WZT675" s="7"/>
      <c r="WZU675" s="7"/>
      <c r="WZV675" s="7"/>
      <c r="WZW675" s="7"/>
      <c r="WZX675" s="7"/>
      <c r="WZY675" s="7"/>
      <c r="WZZ675" s="7"/>
      <c r="XAA675" s="7"/>
      <c r="XAB675" s="7"/>
      <c r="XAC675" s="7"/>
      <c r="XAD675" s="7"/>
      <c r="XAE675" s="7"/>
      <c r="XAF675" s="7"/>
      <c r="XAG675" s="7"/>
      <c r="XAH675" s="7"/>
      <c r="XAI675" s="7"/>
      <c r="XAJ675" s="7"/>
      <c r="XAK675" s="7"/>
      <c r="XAL675" s="7"/>
      <c r="XAM675" s="7"/>
      <c r="XAN675" s="7"/>
      <c r="XAO675" s="7"/>
      <c r="XAP675" s="7"/>
      <c r="XAQ675" s="7"/>
      <c r="XAR675" s="7"/>
      <c r="XAS675" s="7"/>
      <c r="XAT675" s="7"/>
      <c r="XAU675" s="7"/>
      <c r="XAV675" s="7"/>
      <c r="XAW675" s="7"/>
      <c r="XAX675" s="7"/>
      <c r="XAY675" s="7"/>
      <c r="XAZ675" s="7"/>
      <c r="XBA675" s="7"/>
      <c r="XBB675" s="7"/>
      <c r="XBC675" s="7"/>
      <c r="XBD675" s="7"/>
      <c r="XBE675" s="7"/>
      <c r="XBF675" s="7"/>
      <c r="XBG675" s="7"/>
      <c r="XBH675" s="7"/>
      <c r="XBI675" s="7"/>
      <c r="XBJ675" s="7"/>
      <c r="XBK675" s="7"/>
      <c r="XBL675" s="7"/>
      <c r="XBM675" s="7"/>
      <c r="XBN675" s="7"/>
      <c r="XBO675" s="7"/>
      <c r="XBP675" s="7"/>
      <c r="XBQ675" s="7"/>
      <c r="XBR675" s="7"/>
      <c r="XBS675" s="7"/>
      <c r="XBT675" s="7"/>
      <c r="XBU675" s="7"/>
      <c r="XBV675" s="7"/>
      <c r="XBW675" s="7"/>
      <c r="XBX675" s="7"/>
      <c r="XBY675" s="7"/>
      <c r="XBZ675" s="7"/>
      <c r="XCA675" s="7"/>
      <c r="XCB675" s="7"/>
      <c r="XCC675" s="7"/>
      <c r="XCD675" s="7"/>
      <c r="XCE675" s="7"/>
      <c r="XCF675" s="7"/>
      <c r="XCG675" s="7"/>
      <c r="XCH675" s="7"/>
      <c r="XCI675" s="7"/>
      <c r="XCJ675" s="7"/>
      <c r="XCK675" s="7"/>
      <c r="XCL675" s="7"/>
      <c r="XCM675" s="7"/>
      <c r="XCN675" s="7"/>
      <c r="XCO675" s="7"/>
      <c r="XCP675" s="7"/>
      <c r="XCQ675" s="7"/>
      <c r="XCR675" s="7"/>
      <c r="XCS675" s="7"/>
      <c r="XCT675" s="7"/>
      <c r="XCU675" s="7"/>
      <c r="XCV675" s="7"/>
      <c r="XCW675" s="7"/>
      <c r="XCX675" s="7"/>
      <c r="XCY675" s="7"/>
      <c r="XCZ675" s="7"/>
      <c r="XDA675" s="7"/>
      <c r="XDB675" s="7"/>
      <c r="XDC675" s="7"/>
      <c r="XDD675" s="7"/>
      <c r="XDE675" s="7"/>
      <c r="XDF675" s="7"/>
      <c r="XDG675" s="7"/>
      <c r="XDH675" s="7"/>
      <c r="XDI675" s="7"/>
      <c r="XDJ675" s="7"/>
      <c r="XDK675" s="7"/>
      <c r="XDL675" s="7"/>
      <c r="XDM675" s="7"/>
      <c r="XDN675" s="7"/>
      <c r="XDO675" s="7"/>
      <c r="XDP675" s="7"/>
      <c r="XDQ675" s="7"/>
      <c r="XDR675" s="7"/>
      <c r="XDS675" s="7"/>
      <c r="XDT675" s="7"/>
      <c r="XDU675" s="7"/>
      <c r="XDV675" s="7"/>
      <c r="XDW675" s="7"/>
      <c r="XDX675" s="7"/>
      <c r="XDY675" s="7"/>
      <c r="XDZ675" s="7"/>
      <c r="XEA675" s="7"/>
      <c r="XEB675" s="7"/>
      <c r="XEC675" s="7"/>
      <c r="XED675" s="7"/>
      <c r="XEE675" s="7"/>
      <c r="XEF675" s="7"/>
      <c r="XEG675" s="7"/>
      <c r="XEH675" s="7"/>
      <c r="XEI675" s="7"/>
      <c r="XEJ675" s="7"/>
      <c r="XEK675" s="7"/>
      <c r="XEL675" s="7"/>
      <c r="XEM675" s="7"/>
      <c r="XEN675" s="7"/>
      <c r="XEO675" s="7"/>
      <c r="XEP675" s="7"/>
      <c r="XEQ675" s="7"/>
      <c r="XER675" s="7"/>
      <c r="XES675" s="7"/>
      <c r="XET675" s="7"/>
    </row>
    <row r="676" spans="1:16378" ht="12.75" customHeight="1" x14ac:dyDescent="0.2">
      <c r="A676" s="63" t="s">
        <v>1249</v>
      </c>
      <c r="D676" s="64"/>
      <c r="E676" s="18"/>
      <c r="F676" s="18"/>
      <c r="G676" s="37"/>
      <c r="H676" s="7"/>
      <c r="I676" s="1" t="s">
        <v>1268</v>
      </c>
      <c r="J676" s="7"/>
      <c r="K676" s="7"/>
      <c r="L676" s="32">
        <v>41988</v>
      </c>
      <c r="M676" s="7"/>
      <c r="N676" s="7"/>
      <c r="O676" s="38">
        <v>17</v>
      </c>
      <c r="P676" s="7"/>
      <c r="Q676" s="34">
        <f t="shared" si="75"/>
        <v>176470</v>
      </c>
      <c r="R676" s="6">
        <f>176470*17</f>
        <v>2999990</v>
      </c>
      <c r="S676" s="7"/>
      <c r="T676" t="str">
        <f t="shared" si="71"/>
        <v/>
      </c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  <c r="CZ676" s="7"/>
      <c r="DA676" s="7"/>
      <c r="DB676" s="7"/>
      <c r="DC676" s="7"/>
      <c r="DD676" s="7"/>
      <c r="DE676" s="7"/>
      <c r="DF676" s="7"/>
      <c r="DG676" s="7"/>
      <c r="DH676" s="7"/>
      <c r="DI676" s="7"/>
      <c r="DJ676" s="7"/>
      <c r="DK676" s="7"/>
      <c r="DL676" s="7"/>
      <c r="DM676" s="7"/>
      <c r="DN676" s="7"/>
      <c r="DO676" s="7"/>
      <c r="DP676" s="7"/>
      <c r="DQ676" s="7"/>
      <c r="DR676" s="7"/>
      <c r="DS676" s="7"/>
      <c r="DT676" s="7"/>
      <c r="DU676" s="7"/>
      <c r="DV676" s="7"/>
      <c r="DW676" s="7"/>
      <c r="DX676" s="7"/>
      <c r="DY676" s="7"/>
      <c r="DZ676" s="7"/>
      <c r="EA676" s="7"/>
      <c r="EB676" s="7"/>
      <c r="EC676" s="7"/>
      <c r="ED676" s="7"/>
      <c r="EE676" s="7"/>
      <c r="EF676" s="7"/>
      <c r="EG676" s="7"/>
      <c r="EH676" s="7"/>
      <c r="EI676" s="7"/>
      <c r="EJ676" s="7"/>
      <c r="EK676" s="7"/>
      <c r="EL676" s="7"/>
      <c r="EM676" s="7"/>
      <c r="EN676" s="7"/>
      <c r="EO676" s="7"/>
      <c r="EP676" s="7"/>
      <c r="EQ676" s="7"/>
      <c r="ER676" s="7"/>
      <c r="ES676" s="7"/>
      <c r="ET676" s="7"/>
      <c r="EU676" s="7"/>
      <c r="EV676" s="7"/>
      <c r="EW676" s="7"/>
      <c r="EX676" s="7"/>
      <c r="EY676" s="7"/>
      <c r="EZ676" s="7"/>
      <c r="FA676" s="7"/>
      <c r="FB676" s="7"/>
      <c r="FC676" s="7"/>
      <c r="FD676" s="7"/>
      <c r="FE676" s="7"/>
      <c r="FF676" s="7"/>
      <c r="FG676" s="7"/>
      <c r="FH676" s="7"/>
      <c r="FI676" s="7"/>
      <c r="FJ676" s="7"/>
      <c r="FK676" s="7"/>
      <c r="FL676" s="7"/>
      <c r="FM676" s="7"/>
      <c r="FN676" s="7"/>
      <c r="FO676" s="7"/>
      <c r="FP676" s="7"/>
      <c r="FQ676" s="7"/>
      <c r="FR676" s="7"/>
      <c r="FS676" s="7"/>
      <c r="FT676" s="7"/>
      <c r="FU676" s="7"/>
      <c r="FV676" s="7"/>
      <c r="FW676" s="7"/>
      <c r="FX676" s="7"/>
      <c r="FY676" s="7"/>
      <c r="FZ676" s="7"/>
      <c r="GA676" s="7"/>
      <c r="GB676" s="7"/>
      <c r="GC676" s="7"/>
      <c r="GD676" s="7"/>
      <c r="GE676" s="7"/>
      <c r="GF676" s="7"/>
      <c r="GG676" s="7"/>
      <c r="GH676" s="7"/>
      <c r="GI676" s="7"/>
      <c r="GJ676" s="7"/>
      <c r="GK676" s="7"/>
      <c r="GL676" s="7"/>
      <c r="GM676" s="7"/>
      <c r="GN676" s="7"/>
      <c r="GO676" s="7"/>
      <c r="GP676" s="7"/>
      <c r="GQ676" s="7"/>
      <c r="GR676" s="7"/>
      <c r="GS676" s="7"/>
      <c r="GT676" s="7"/>
      <c r="GU676" s="7"/>
      <c r="GV676" s="7"/>
      <c r="GW676" s="7"/>
      <c r="GX676" s="7"/>
      <c r="GY676" s="7"/>
      <c r="GZ676" s="7"/>
      <c r="HA676" s="7"/>
      <c r="HB676" s="7"/>
      <c r="HC676" s="7"/>
      <c r="HD676" s="7"/>
      <c r="HE676" s="7"/>
      <c r="HF676" s="7"/>
      <c r="HG676" s="7"/>
      <c r="HH676" s="7"/>
      <c r="HI676" s="7"/>
      <c r="HJ676" s="7"/>
      <c r="HK676" s="7"/>
      <c r="HL676" s="7"/>
      <c r="HM676" s="7"/>
      <c r="HN676" s="7"/>
      <c r="HO676" s="7"/>
      <c r="HP676" s="7"/>
      <c r="HQ676" s="7"/>
      <c r="HR676" s="7"/>
      <c r="HS676" s="7"/>
      <c r="HT676" s="7"/>
      <c r="HU676" s="7"/>
      <c r="HV676" s="7"/>
      <c r="HW676" s="7"/>
      <c r="HX676" s="7"/>
      <c r="HY676" s="7"/>
      <c r="HZ676" s="7"/>
      <c r="IA676" s="7"/>
      <c r="IB676" s="7"/>
      <c r="IC676" s="7"/>
      <c r="ID676" s="7"/>
      <c r="IE676" s="7"/>
      <c r="IF676" s="7"/>
      <c r="IG676" s="7"/>
      <c r="IH676" s="7"/>
      <c r="II676" s="7"/>
      <c r="IJ676" s="7"/>
      <c r="IK676" s="7"/>
      <c r="IL676" s="7"/>
      <c r="IM676" s="7"/>
      <c r="IN676" s="7"/>
      <c r="IO676" s="7"/>
      <c r="IP676" s="7"/>
      <c r="IQ676" s="7"/>
      <c r="IR676" s="7"/>
      <c r="IS676" s="7"/>
      <c r="IT676" s="7"/>
      <c r="IU676" s="7"/>
      <c r="IV676" s="7"/>
      <c r="IW676" s="7"/>
      <c r="IX676" s="7"/>
      <c r="IY676" s="7"/>
      <c r="IZ676" s="7"/>
      <c r="JA676" s="7"/>
      <c r="JB676" s="7"/>
      <c r="JC676" s="7"/>
      <c r="JD676" s="7"/>
      <c r="JE676" s="7"/>
      <c r="JF676" s="7"/>
      <c r="JG676" s="7"/>
      <c r="JH676" s="7"/>
      <c r="JI676" s="7"/>
      <c r="JJ676" s="7"/>
      <c r="JK676" s="7"/>
      <c r="JL676" s="7"/>
      <c r="JM676" s="7"/>
      <c r="JN676" s="7"/>
      <c r="JO676" s="7"/>
      <c r="JP676" s="7"/>
      <c r="JQ676" s="7"/>
      <c r="JR676" s="7"/>
      <c r="JS676" s="7"/>
      <c r="JT676" s="7"/>
      <c r="JU676" s="7"/>
      <c r="JV676" s="7"/>
      <c r="JW676" s="7"/>
      <c r="JX676" s="7"/>
      <c r="JY676" s="7"/>
      <c r="JZ676" s="7"/>
      <c r="KA676" s="7"/>
      <c r="KB676" s="7"/>
      <c r="KC676" s="7"/>
      <c r="KD676" s="7"/>
      <c r="KE676" s="7"/>
      <c r="KF676" s="7"/>
      <c r="KG676" s="7"/>
      <c r="KH676" s="7"/>
      <c r="KI676" s="7"/>
      <c r="KJ676" s="7"/>
      <c r="KK676" s="7"/>
      <c r="KL676" s="7"/>
      <c r="KM676" s="7"/>
      <c r="KN676" s="7"/>
      <c r="KO676" s="7"/>
      <c r="KP676" s="7"/>
      <c r="KQ676" s="7"/>
      <c r="KR676" s="7"/>
      <c r="KS676" s="7"/>
      <c r="KT676" s="7"/>
      <c r="KU676" s="7"/>
      <c r="KV676" s="7"/>
      <c r="KW676" s="7"/>
      <c r="KX676" s="7"/>
      <c r="KY676" s="7"/>
      <c r="KZ676" s="7"/>
      <c r="LA676" s="7"/>
      <c r="LB676" s="7"/>
      <c r="LC676" s="7"/>
      <c r="LD676" s="7"/>
      <c r="LE676" s="7"/>
      <c r="LF676" s="7"/>
      <c r="LG676" s="7"/>
      <c r="LH676" s="7"/>
      <c r="LI676" s="7"/>
      <c r="LJ676" s="7"/>
      <c r="LK676" s="7"/>
      <c r="LL676" s="7"/>
      <c r="LM676" s="7"/>
      <c r="LN676" s="7"/>
      <c r="LO676" s="7"/>
      <c r="LP676" s="7"/>
      <c r="LQ676" s="7"/>
      <c r="LR676" s="7"/>
      <c r="LS676" s="7"/>
      <c r="LT676" s="7"/>
      <c r="LU676" s="7"/>
      <c r="LV676" s="7"/>
      <c r="LW676" s="7"/>
      <c r="LX676" s="7"/>
      <c r="LY676" s="7"/>
      <c r="LZ676" s="7"/>
      <c r="MA676" s="7"/>
      <c r="MB676" s="7"/>
      <c r="MC676" s="7"/>
      <c r="MD676" s="7"/>
      <c r="ME676" s="7"/>
      <c r="MF676" s="7"/>
      <c r="MG676" s="7"/>
      <c r="MH676" s="7"/>
      <c r="MI676" s="7"/>
      <c r="MJ676" s="7"/>
      <c r="MK676" s="7"/>
      <c r="ML676" s="7"/>
      <c r="MM676" s="7"/>
      <c r="MN676" s="7"/>
      <c r="MO676" s="7"/>
      <c r="MP676" s="7"/>
      <c r="MQ676" s="7"/>
      <c r="MR676" s="7"/>
      <c r="MS676" s="7"/>
      <c r="MT676" s="7"/>
      <c r="MU676" s="7"/>
      <c r="MV676" s="7"/>
      <c r="MW676" s="7"/>
      <c r="MX676" s="7"/>
      <c r="MY676" s="7"/>
      <c r="MZ676" s="7"/>
      <c r="NA676" s="7"/>
      <c r="NB676" s="7"/>
      <c r="NC676" s="7"/>
      <c r="ND676" s="7"/>
      <c r="NE676" s="7"/>
      <c r="NF676" s="7"/>
      <c r="NG676" s="7"/>
      <c r="NH676" s="7"/>
      <c r="NI676" s="7"/>
      <c r="NJ676" s="7"/>
      <c r="NK676" s="7"/>
      <c r="NL676" s="7"/>
      <c r="NM676" s="7"/>
      <c r="NN676" s="7"/>
      <c r="NO676" s="7"/>
      <c r="NP676" s="7"/>
      <c r="NQ676" s="7"/>
      <c r="NR676" s="7"/>
      <c r="NS676" s="7"/>
      <c r="NT676" s="7"/>
      <c r="NU676" s="7"/>
      <c r="NV676" s="7"/>
      <c r="NW676" s="7"/>
      <c r="NX676" s="7"/>
      <c r="NY676" s="7"/>
      <c r="NZ676" s="7"/>
      <c r="OA676" s="7"/>
      <c r="OB676" s="7"/>
      <c r="OC676" s="7"/>
      <c r="OD676" s="7"/>
      <c r="OE676" s="7"/>
      <c r="OF676" s="7"/>
      <c r="OG676" s="7"/>
      <c r="OH676" s="7"/>
      <c r="OI676" s="7"/>
      <c r="OJ676" s="7"/>
      <c r="OK676" s="7"/>
      <c r="OL676" s="7"/>
      <c r="OM676" s="7"/>
      <c r="ON676" s="7"/>
      <c r="OO676" s="7"/>
      <c r="OP676" s="7"/>
      <c r="OQ676" s="7"/>
      <c r="OR676" s="7"/>
      <c r="OS676" s="7"/>
      <c r="OT676" s="7"/>
      <c r="OU676" s="7"/>
      <c r="OV676" s="7"/>
      <c r="OW676" s="7"/>
      <c r="OX676" s="7"/>
      <c r="OY676" s="7"/>
      <c r="OZ676" s="7"/>
      <c r="PA676" s="7"/>
      <c r="PB676" s="7"/>
      <c r="PC676" s="7"/>
      <c r="PD676" s="7"/>
      <c r="PE676" s="7"/>
      <c r="PF676" s="7"/>
      <c r="PG676" s="7"/>
      <c r="PH676" s="7"/>
      <c r="PI676" s="7"/>
      <c r="PJ676" s="7"/>
      <c r="PK676" s="7"/>
      <c r="PL676" s="7"/>
      <c r="PM676" s="7"/>
      <c r="PN676" s="7"/>
      <c r="PO676" s="7"/>
      <c r="PP676" s="7"/>
      <c r="PQ676" s="7"/>
      <c r="PR676" s="7"/>
      <c r="PS676" s="7"/>
      <c r="PT676" s="7"/>
      <c r="PU676" s="7"/>
      <c r="PV676" s="7"/>
      <c r="PW676" s="7"/>
      <c r="PX676" s="7"/>
      <c r="PY676" s="7"/>
      <c r="PZ676" s="7"/>
      <c r="QA676" s="7"/>
      <c r="QB676" s="7"/>
      <c r="QC676" s="7"/>
      <c r="QD676" s="7"/>
      <c r="QE676" s="7"/>
      <c r="QF676" s="7"/>
      <c r="QG676" s="7"/>
      <c r="QH676" s="7"/>
      <c r="QI676" s="7"/>
      <c r="QJ676" s="7"/>
      <c r="QK676" s="7"/>
      <c r="QL676" s="7"/>
      <c r="QM676" s="7"/>
      <c r="QN676" s="7"/>
      <c r="QO676" s="7"/>
      <c r="QP676" s="7"/>
      <c r="QQ676" s="7"/>
      <c r="QR676" s="7"/>
      <c r="QS676" s="7"/>
      <c r="QT676" s="7"/>
      <c r="QU676" s="7"/>
      <c r="QV676" s="7"/>
      <c r="QW676" s="7"/>
      <c r="QX676" s="7"/>
      <c r="QY676" s="7"/>
      <c r="QZ676" s="7"/>
      <c r="RA676" s="7"/>
      <c r="RB676" s="7"/>
      <c r="RC676" s="7"/>
      <c r="RD676" s="7"/>
      <c r="RE676" s="7"/>
      <c r="RF676" s="7"/>
      <c r="RG676" s="7"/>
      <c r="RH676" s="7"/>
      <c r="RI676" s="7"/>
      <c r="RJ676" s="7"/>
      <c r="RK676" s="7"/>
      <c r="RL676" s="7"/>
      <c r="RM676" s="7"/>
      <c r="RN676" s="7"/>
      <c r="RO676" s="7"/>
      <c r="RP676" s="7"/>
      <c r="RQ676" s="7"/>
      <c r="RR676" s="7"/>
      <c r="RS676" s="7"/>
      <c r="RT676" s="7"/>
      <c r="RU676" s="7"/>
      <c r="RV676" s="7"/>
      <c r="RW676" s="7"/>
      <c r="RX676" s="7"/>
      <c r="RY676" s="7"/>
      <c r="RZ676" s="7"/>
      <c r="SA676" s="7"/>
      <c r="SB676" s="7"/>
      <c r="SC676" s="7"/>
      <c r="SD676" s="7"/>
      <c r="SE676" s="7"/>
      <c r="SF676" s="7"/>
      <c r="SG676" s="7"/>
      <c r="SH676" s="7"/>
      <c r="SI676" s="7"/>
      <c r="SJ676" s="7"/>
      <c r="SK676" s="7"/>
      <c r="SL676" s="7"/>
      <c r="SM676" s="7"/>
      <c r="SN676" s="7"/>
      <c r="SO676" s="7"/>
      <c r="SP676" s="7"/>
      <c r="SQ676" s="7"/>
      <c r="SR676" s="7"/>
      <c r="SS676" s="7"/>
      <c r="ST676" s="7"/>
      <c r="SU676" s="7"/>
      <c r="SV676" s="7"/>
      <c r="SW676" s="7"/>
      <c r="SX676" s="7"/>
      <c r="SY676" s="7"/>
      <c r="SZ676" s="7"/>
      <c r="TA676" s="7"/>
      <c r="TB676" s="7"/>
      <c r="TC676" s="7"/>
      <c r="TD676" s="7"/>
      <c r="TE676" s="7"/>
      <c r="TF676" s="7"/>
      <c r="TG676" s="7"/>
      <c r="TH676" s="7"/>
      <c r="TI676" s="7"/>
      <c r="TJ676" s="7"/>
      <c r="TK676" s="7"/>
      <c r="TL676" s="7"/>
      <c r="TM676" s="7"/>
      <c r="TN676" s="7"/>
      <c r="TO676" s="7"/>
      <c r="TP676" s="7"/>
      <c r="TQ676" s="7"/>
      <c r="TR676" s="7"/>
      <c r="TS676" s="7"/>
      <c r="TT676" s="7"/>
      <c r="TU676" s="7"/>
      <c r="TV676" s="7"/>
      <c r="TW676" s="7"/>
      <c r="TX676" s="7"/>
      <c r="TY676" s="7"/>
      <c r="TZ676" s="7"/>
      <c r="UA676" s="7"/>
      <c r="UB676" s="7"/>
      <c r="UC676" s="7"/>
      <c r="UD676" s="7"/>
      <c r="UE676" s="7"/>
      <c r="UF676" s="7"/>
      <c r="UG676" s="7"/>
      <c r="UH676" s="7"/>
      <c r="UI676" s="7"/>
      <c r="UJ676" s="7"/>
      <c r="UK676" s="7"/>
      <c r="UL676" s="7"/>
      <c r="UM676" s="7"/>
      <c r="UN676" s="7"/>
      <c r="UO676" s="7"/>
      <c r="UP676" s="7"/>
      <c r="UQ676" s="7"/>
      <c r="UR676" s="7"/>
      <c r="US676" s="7"/>
      <c r="UT676" s="7"/>
      <c r="UU676" s="7"/>
      <c r="UV676" s="7"/>
      <c r="UW676" s="7"/>
      <c r="UX676" s="7"/>
      <c r="UY676" s="7"/>
      <c r="UZ676" s="7"/>
      <c r="VA676" s="7"/>
      <c r="VB676" s="7"/>
      <c r="VC676" s="7"/>
      <c r="VD676" s="7"/>
      <c r="VE676" s="7"/>
      <c r="VF676" s="7"/>
      <c r="VG676" s="7"/>
      <c r="VH676" s="7"/>
      <c r="VI676" s="7"/>
      <c r="VJ676" s="7"/>
      <c r="VK676" s="7"/>
      <c r="VL676" s="7"/>
      <c r="VM676" s="7"/>
      <c r="VN676" s="7"/>
      <c r="VO676" s="7"/>
      <c r="VP676" s="7"/>
      <c r="VQ676" s="7"/>
      <c r="VR676" s="7"/>
      <c r="VS676" s="7"/>
      <c r="VT676" s="7"/>
      <c r="VU676" s="7"/>
      <c r="VV676" s="7"/>
      <c r="VW676" s="7"/>
      <c r="VX676" s="7"/>
      <c r="VY676" s="7"/>
      <c r="VZ676" s="7"/>
      <c r="WA676" s="7"/>
      <c r="WB676" s="7"/>
      <c r="WC676" s="7"/>
      <c r="WD676" s="7"/>
      <c r="WE676" s="7"/>
      <c r="WF676" s="7"/>
      <c r="WG676" s="7"/>
      <c r="WH676" s="7"/>
      <c r="WI676" s="7"/>
      <c r="WJ676" s="7"/>
      <c r="WK676" s="7"/>
      <c r="WL676" s="7"/>
      <c r="WM676" s="7"/>
      <c r="WN676" s="7"/>
      <c r="WO676" s="7"/>
      <c r="WP676" s="7"/>
      <c r="WQ676" s="7"/>
      <c r="WR676" s="7"/>
      <c r="WS676" s="7"/>
      <c r="WT676" s="7"/>
      <c r="WU676" s="7"/>
      <c r="WV676" s="7"/>
      <c r="WW676" s="7"/>
      <c r="WX676" s="7"/>
      <c r="WY676" s="7"/>
      <c r="WZ676" s="7"/>
      <c r="XA676" s="7"/>
      <c r="XB676" s="7"/>
      <c r="XC676" s="7"/>
      <c r="XD676" s="7"/>
      <c r="XE676" s="7"/>
      <c r="XF676" s="7"/>
      <c r="XG676" s="7"/>
      <c r="XH676" s="7"/>
      <c r="XI676" s="7"/>
      <c r="XJ676" s="7"/>
      <c r="XK676" s="7"/>
      <c r="XL676" s="7"/>
      <c r="XM676" s="7"/>
      <c r="XN676" s="7"/>
      <c r="XO676" s="7"/>
      <c r="XP676" s="7"/>
      <c r="XQ676" s="7"/>
      <c r="XR676" s="7"/>
      <c r="XS676" s="7"/>
      <c r="XT676" s="7"/>
      <c r="XU676" s="7"/>
      <c r="XV676" s="7"/>
      <c r="XW676" s="7"/>
      <c r="XX676" s="7"/>
      <c r="XY676" s="7"/>
      <c r="XZ676" s="7"/>
      <c r="YA676" s="7"/>
      <c r="YB676" s="7"/>
      <c r="YC676" s="7"/>
      <c r="YD676" s="7"/>
      <c r="YE676" s="7"/>
      <c r="YF676" s="7"/>
      <c r="YG676" s="7"/>
      <c r="YH676" s="7"/>
      <c r="YI676" s="7"/>
      <c r="YJ676" s="7"/>
      <c r="YK676" s="7"/>
      <c r="YL676" s="7"/>
      <c r="YM676" s="7"/>
      <c r="YN676" s="7"/>
      <c r="YO676" s="7"/>
      <c r="YP676" s="7"/>
      <c r="YQ676" s="7"/>
      <c r="YR676" s="7"/>
      <c r="YS676" s="7"/>
      <c r="YT676" s="7"/>
      <c r="YU676" s="7"/>
      <c r="YV676" s="7"/>
      <c r="YW676" s="7"/>
      <c r="YX676" s="7"/>
      <c r="YY676" s="7"/>
      <c r="YZ676" s="7"/>
      <c r="ZA676" s="7"/>
      <c r="ZB676" s="7"/>
      <c r="ZC676" s="7"/>
      <c r="ZD676" s="7"/>
      <c r="ZE676" s="7"/>
      <c r="ZF676" s="7"/>
      <c r="ZG676" s="7"/>
      <c r="ZH676" s="7"/>
      <c r="ZI676" s="7"/>
      <c r="ZJ676" s="7"/>
      <c r="ZK676" s="7"/>
      <c r="ZL676" s="7"/>
      <c r="ZM676" s="7"/>
      <c r="ZN676" s="7"/>
      <c r="ZO676" s="7"/>
      <c r="ZP676" s="7"/>
      <c r="ZQ676" s="7"/>
      <c r="ZR676" s="7"/>
      <c r="ZS676" s="7"/>
      <c r="ZT676" s="7"/>
      <c r="ZU676" s="7"/>
      <c r="ZV676" s="7"/>
      <c r="ZW676" s="7"/>
      <c r="ZX676" s="7"/>
      <c r="ZY676" s="7"/>
      <c r="ZZ676" s="7"/>
      <c r="AAA676" s="7"/>
      <c r="AAB676" s="7"/>
      <c r="AAC676" s="7"/>
      <c r="AAD676" s="7"/>
      <c r="AAE676" s="7"/>
      <c r="AAF676" s="7"/>
      <c r="AAG676" s="7"/>
      <c r="AAH676" s="7"/>
      <c r="AAI676" s="7"/>
      <c r="AAJ676" s="7"/>
      <c r="AAK676" s="7"/>
      <c r="AAL676" s="7"/>
      <c r="AAM676" s="7"/>
      <c r="AAN676" s="7"/>
      <c r="AAO676" s="7"/>
      <c r="AAP676" s="7"/>
      <c r="AAQ676" s="7"/>
      <c r="AAR676" s="7"/>
      <c r="AAS676" s="7"/>
      <c r="AAT676" s="7"/>
      <c r="AAU676" s="7"/>
      <c r="AAV676" s="7"/>
      <c r="AAW676" s="7"/>
      <c r="AAX676" s="7"/>
      <c r="AAY676" s="7"/>
      <c r="AAZ676" s="7"/>
      <c r="ABA676" s="7"/>
      <c r="ABB676" s="7"/>
      <c r="ABC676" s="7"/>
      <c r="ABD676" s="7"/>
      <c r="ABE676" s="7"/>
      <c r="ABF676" s="7"/>
      <c r="ABG676" s="7"/>
      <c r="ABH676" s="7"/>
      <c r="ABI676" s="7"/>
      <c r="ABJ676" s="7"/>
      <c r="ABK676" s="7"/>
      <c r="ABL676" s="7"/>
      <c r="ABM676" s="7"/>
      <c r="ABN676" s="7"/>
      <c r="ABO676" s="7"/>
      <c r="ABP676" s="7"/>
      <c r="ABQ676" s="7"/>
      <c r="ABR676" s="7"/>
      <c r="ABS676" s="7"/>
      <c r="ABT676" s="7"/>
      <c r="ABU676" s="7"/>
      <c r="ABV676" s="7"/>
      <c r="ABW676" s="7"/>
      <c r="ABX676" s="7"/>
      <c r="ABY676" s="7"/>
      <c r="ABZ676" s="7"/>
      <c r="ACA676" s="7"/>
      <c r="ACB676" s="7"/>
      <c r="ACC676" s="7"/>
      <c r="ACD676" s="7"/>
      <c r="ACE676" s="7"/>
      <c r="ACF676" s="7"/>
      <c r="ACG676" s="7"/>
      <c r="ACH676" s="7"/>
      <c r="ACI676" s="7"/>
      <c r="ACJ676" s="7"/>
      <c r="ACK676" s="7"/>
      <c r="ACL676" s="7"/>
      <c r="ACM676" s="7"/>
      <c r="ACN676" s="7"/>
      <c r="ACO676" s="7"/>
      <c r="ACP676" s="7"/>
      <c r="ACQ676" s="7"/>
      <c r="ACR676" s="7"/>
      <c r="ACS676" s="7"/>
      <c r="ACT676" s="7"/>
      <c r="ACU676" s="7"/>
      <c r="ACV676" s="7"/>
      <c r="ACW676" s="7"/>
      <c r="ACX676" s="7"/>
      <c r="ACY676" s="7"/>
      <c r="ACZ676" s="7"/>
      <c r="ADA676" s="7"/>
      <c r="ADB676" s="7"/>
      <c r="ADC676" s="7"/>
      <c r="ADD676" s="7"/>
      <c r="ADE676" s="7"/>
      <c r="ADF676" s="7"/>
      <c r="ADG676" s="7"/>
      <c r="ADH676" s="7"/>
      <c r="ADI676" s="7"/>
      <c r="ADJ676" s="7"/>
      <c r="ADK676" s="7"/>
      <c r="ADL676" s="7"/>
      <c r="ADM676" s="7"/>
      <c r="ADN676" s="7"/>
      <c r="ADO676" s="7"/>
      <c r="ADP676" s="7"/>
      <c r="ADQ676" s="7"/>
      <c r="ADR676" s="7"/>
      <c r="ADS676" s="7"/>
      <c r="ADT676" s="7"/>
      <c r="ADU676" s="7"/>
      <c r="ADV676" s="7"/>
      <c r="ADW676" s="7"/>
      <c r="ADX676" s="7"/>
      <c r="ADY676" s="7"/>
      <c r="ADZ676" s="7"/>
      <c r="AEA676" s="7"/>
      <c r="AEB676" s="7"/>
      <c r="AEC676" s="7"/>
      <c r="AED676" s="7"/>
      <c r="AEE676" s="7"/>
      <c r="AEF676" s="7"/>
      <c r="AEG676" s="7"/>
      <c r="AEH676" s="7"/>
      <c r="AEI676" s="7"/>
      <c r="AEJ676" s="7"/>
      <c r="AEK676" s="7"/>
      <c r="AEL676" s="7"/>
      <c r="AEM676" s="7"/>
      <c r="AEN676" s="7"/>
      <c r="AEO676" s="7"/>
      <c r="AEP676" s="7"/>
      <c r="AEQ676" s="7"/>
      <c r="AER676" s="7"/>
      <c r="AES676" s="7"/>
      <c r="AET676" s="7"/>
      <c r="AEU676" s="7"/>
      <c r="AEV676" s="7"/>
      <c r="AEW676" s="7"/>
      <c r="AEX676" s="7"/>
      <c r="AEY676" s="7"/>
      <c r="AEZ676" s="7"/>
      <c r="AFA676" s="7"/>
      <c r="AFB676" s="7"/>
      <c r="AFC676" s="7"/>
      <c r="AFD676" s="7"/>
      <c r="AFE676" s="7"/>
      <c r="AFF676" s="7"/>
      <c r="AFG676" s="7"/>
      <c r="AFH676" s="7"/>
      <c r="AFI676" s="7"/>
      <c r="AFJ676" s="7"/>
      <c r="AFK676" s="7"/>
      <c r="AFL676" s="7"/>
      <c r="AFM676" s="7"/>
      <c r="AFN676" s="7"/>
      <c r="AFO676" s="7"/>
      <c r="AFP676" s="7"/>
      <c r="AFQ676" s="7"/>
      <c r="AFR676" s="7"/>
      <c r="AFS676" s="7"/>
      <c r="AFT676" s="7"/>
      <c r="AFU676" s="7"/>
      <c r="AFV676" s="7"/>
      <c r="AFW676" s="7"/>
      <c r="AFX676" s="7"/>
      <c r="AFY676" s="7"/>
      <c r="AFZ676" s="7"/>
      <c r="AGA676" s="7"/>
      <c r="AGB676" s="7"/>
      <c r="AGC676" s="7"/>
      <c r="AGD676" s="7"/>
      <c r="AGE676" s="7"/>
      <c r="AGF676" s="7"/>
      <c r="AGG676" s="7"/>
      <c r="AGH676" s="7"/>
      <c r="AGI676" s="7"/>
      <c r="AGJ676" s="7"/>
      <c r="AGK676" s="7"/>
      <c r="AGL676" s="7"/>
      <c r="AGM676" s="7"/>
      <c r="AGN676" s="7"/>
      <c r="AGO676" s="7"/>
      <c r="AGP676" s="7"/>
      <c r="AGQ676" s="7"/>
      <c r="AGR676" s="7"/>
      <c r="AGS676" s="7"/>
      <c r="AGT676" s="7"/>
      <c r="AGU676" s="7"/>
      <c r="AGV676" s="7"/>
      <c r="AGW676" s="7"/>
      <c r="AGX676" s="7"/>
      <c r="AGY676" s="7"/>
      <c r="AGZ676" s="7"/>
      <c r="AHA676" s="7"/>
      <c r="AHB676" s="7"/>
      <c r="AHC676" s="7"/>
      <c r="AHD676" s="7"/>
      <c r="AHE676" s="7"/>
      <c r="AHF676" s="7"/>
      <c r="AHG676" s="7"/>
      <c r="AHH676" s="7"/>
      <c r="AHI676" s="7"/>
      <c r="AHJ676" s="7"/>
      <c r="AHK676" s="7"/>
      <c r="AHL676" s="7"/>
      <c r="AHM676" s="7"/>
      <c r="AHN676" s="7"/>
      <c r="AHO676" s="7"/>
      <c r="AHP676" s="7"/>
      <c r="AHQ676" s="7"/>
      <c r="AHR676" s="7"/>
      <c r="AHS676" s="7"/>
      <c r="AHT676" s="7"/>
      <c r="AHU676" s="7"/>
      <c r="AHV676" s="7"/>
      <c r="AHW676" s="7"/>
      <c r="AHX676" s="7"/>
      <c r="AHY676" s="7"/>
      <c r="AHZ676" s="7"/>
      <c r="AIA676" s="7"/>
      <c r="AIB676" s="7"/>
      <c r="AIC676" s="7"/>
      <c r="AID676" s="7"/>
      <c r="AIE676" s="7"/>
      <c r="AIF676" s="7"/>
      <c r="AIG676" s="7"/>
      <c r="AIH676" s="7"/>
      <c r="AII676" s="7"/>
      <c r="AIJ676" s="7"/>
      <c r="AIK676" s="7"/>
      <c r="AIL676" s="7"/>
      <c r="AIM676" s="7"/>
      <c r="AIN676" s="7"/>
      <c r="AIO676" s="7"/>
      <c r="AIP676" s="7"/>
      <c r="AIQ676" s="7"/>
      <c r="AIR676" s="7"/>
      <c r="AIS676" s="7"/>
      <c r="AIT676" s="7"/>
      <c r="AIU676" s="7"/>
      <c r="AIV676" s="7"/>
      <c r="AIW676" s="7"/>
      <c r="AIX676" s="7"/>
      <c r="AIY676" s="7"/>
      <c r="AIZ676" s="7"/>
      <c r="AJA676" s="7"/>
      <c r="AJB676" s="7"/>
      <c r="AJC676" s="7"/>
      <c r="AJD676" s="7"/>
      <c r="AJE676" s="7"/>
      <c r="AJF676" s="7"/>
      <c r="AJG676" s="7"/>
      <c r="AJH676" s="7"/>
      <c r="AJI676" s="7"/>
      <c r="AJJ676" s="7"/>
      <c r="AJK676" s="7"/>
      <c r="AJL676" s="7"/>
      <c r="AJM676" s="7"/>
      <c r="AJN676" s="7"/>
      <c r="AJO676" s="7"/>
      <c r="AJP676" s="7"/>
      <c r="AJQ676" s="7"/>
      <c r="AJR676" s="7"/>
      <c r="AJS676" s="7"/>
      <c r="AJT676" s="7"/>
      <c r="AJU676" s="7"/>
      <c r="AJV676" s="7"/>
      <c r="AJW676" s="7"/>
      <c r="AJX676" s="7"/>
      <c r="AJY676" s="7"/>
      <c r="AJZ676" s="7"/>
      <c r="AKA676" s="7"/>
      <c r="AKB676" s="7"/>
      <c r="AKC676" s="7"/>
      <c r="AKD676" s="7"/>
      <c r="AKE676" s="7"/>
      <c r="AKF676" s="7"/>
      <c r="AKG676" s="7"/>
      <c r="AKH676" s="7"/>
      <c r="AKI676" s="7"/>
      <c r="AKJ676" s="7"/>
      <c r="AKK676" s="7"/>
      <c r="AKL676" s="7"/>
      <c r="AKM676" s="7"/>
      <c r="AKN676" s="7"/>
      <c r="AKO676" s="7"/>
      <c r="AKP676" s="7"/>
      <c r="AKQ676" s="7"/>
      <c r="AKR676" s="7"/>
      <c r="AKS676" s="7"/>
      <c r="AKT676" s="7"/>
      <c r="AKU676" s="7"/>
      <c r="AKV676" s="7"/>
      <c r="AKW676" s="7"/>
      <c r="AKX676" s="7"/>
      <c r="AKY676" s="7"/>
      <c r="AKZ676" s="7"/>
      <c r="ALA676" s="7"/>
      <c r="ALB676" s="7"/>
      <c r="ALC676" s="7"/>
      <c r="ALD676" s="7"/>
      <c r="ALE676" s="7"/>
      <c r="ALF676" s="7"/>
      <c r="ALG676" s="7"/>
      <c r="ALH676" s="7"/>
      <c r="ALI676" s="7"/>
      <c r="ALJ676" s="7"/>
      <c r="ALK676" s="7"/>
      <c r="ALL676" s="7"/>
      <c r="ALM676" s="7"/>
      <c r="ALN676" s="7"/>
      <c r="ALO676" s="7"/>
      <c r="ALP676" s="7"/>
      <c r="ALQ676" s="7"/>
      <c r="ALR676" s="7"/>
      <c r="ALS676" s="7"/>
      <c r="ALT676" s="7"/>
      <c r="ALU676" s="7"/>
      <c r="ALV676" s="7"/>
      <c r="ALW676" s="7"/>
      <c r="ALX676" s="7"/>
      <c r="ALY676" s="7"/>
      <c r="ALZ676" s="7"/>
      <c r="AMA676" s="7"/>
      <c r="AMB676" s="7"/>
      <c r="AMC676" s="7"/>
      <c r="AMD676" s="7"/>
      <c r="AME676" s="7"/>
      <c r="AMF676" s="7"/>
      <c r="AMG676" s="7"/>
      <c r="AMH676" s="7"/>
      <c r="AMI676" s="7"/>
      <c r="AMJ676" s="7"/>
      <c r="AMK676" s="7"/>
      <c r="AML676" s="7"/>
      <c r="AMM676" s="7"/>
      <c r="AMN676" s="7"/>
      <c r="AMO676" s="7"/>
      <c r="AMP676" s="7"/>
      <c r="AMQ676" s="7"/>
      <c r="AMR676" s="7"/>
      <c r="AMS676" s="7"/>
      <c r="AMT676" s="7"/>
      <c r="AMU676" s="7"/>
      <c r="AMV676" s="7"/>
      <c r="AMW676" s="7"/>
      <c r="AMX676" s="7"/>
      <c r="AMY676" s="7"/>
      <c r="AMZ676" s="7"/>
      <c r="ANA676" s="7"/>
      <c r="ANB676" s="7"/>
      <c r="ANC676" s="7"/>
      <c r="AND676" s="7"/>
      <c r="ANE676" s="7"/>
      <c r="ANF676" s="7"/>
      <c r="ANG676" s="7"/>
      <c r="ANH676" s="7"/>
      <c r="ANI676" s="7"/>
      <c r="ANJ676" s="7"/>
      <c r="ANK676" s="7"/>
      <c r="ANL676" s="7"/>
      <c r="ANM676" s="7"/>
      <c r="ANN676" s="7"/>
      <c r="ANO676" s="7"/>
      <c r="ANP676" s="7"/>
      <c r="ANQ676" s="7"/>
      <c r="ANR676" s="7"/>
      <c r="ANS676" s="7"/>
      <c r="ANT676" s="7"/>
      <c r="ANU676" s="7"/>
      <c r="ANV676" s="7"/>
      <c r="ANW676" s="7"/>
      <c r="ANX676" s="7"/>
      <c r="ANY676" s="7"/>
      <c r="ANZ676" s="7"/>
      <c r="AOA676" s="7"/>
      <c r="AOB676" s="7"/>
      <c r="AOC676" s="7"/>
      <c r="AOD676" s="7"/>
      <c r="AOE676" s="7"/>
      <c r="AOF676" s="7"/>
      <c r="AOG676" s="7"/>
      <c r="AOH676" s="7"/>
      <c r="AOI676" s="7"/>
      <c r="AOJ676" s="7"/>
      <c r="AOK676" s="7"/>
      <c r="AOL676" s="7"/>
      <c r="AOM676" s="7"/>
      <c r="AON676" s="7"/>
      <c r="AOO676" s="7"/>
      <c r="AOP676" s="7"/>
      <c r="AOQ676" s="7"/>
      <c r="AOR676" s="7"/>
      <c r="AOS676" s="7"/>
      <c r="AOT676" s="7"/>
      <c r="AOU676" s="7"/>
      <c r="AOV676" s="7"/>
      <c r="AOW676" s="7"/>
      <c r="AOX676" s="7"/>
      <c r="AOY676" s="7"/>
      <c r="AOZ676" s="7"/>
      <c r="APA676" s="7"/>
      <c r="APB676" s="7"/>
      <c r="APC676" s="7"/>
      <c r="APD676" s="7"/>
      <c r="APE676" s="7"/>
      <c r="APF676" s="7"/>
      <c r="APG676" s="7"/>
      <c r="APH676" s="7"/>
      <c r="API676" s="7"/>
      <c r="APJ676" s="7"/>
      <c r="APK676" s="7"/>
      <c r="APL676" s="7"/>
      <c r="APM676" s="7"/>
      <c r="APN676" s="7"/>
      <c r="APO676" s="7"/>
      <c r="APP676" s="7"/>
      <c r="APQ676" s="7"/>
      <c r="APR676" s="7"/>
      <c r="APS676" s="7"/>
      <c r="APT676" s="7"/>
      <c r="APU676" s="7"/>
      <c r="APV676" s="7"/>
      <c r="APW676" s="7"/>
      <c r="APX676" s="7"/>
      <c r="APY676" s="7"/>
      <c r="APZ676" s="7"/>
      <c r="AQA676" s="7"/>
      <c r="AQB676" s="7"/>
      <c r="AQC676" s="7"/>
      <c r="AQD676" s="7"/>
      <c r="AQE676" s="7"/>
      <c r="AQF676" s="7"/>
      <c r="AQG676" s="7"/>
      <c r="AQH676" s="7"/>
      <c r="AQI676" s="7"/>
      <c r="AQJ676" s="7"/>
      <c r="AQK676" s="7"/>
      <c r="AQL676" s="7"/>
      <c r="AQM676" s="7"/>
      <c r="AQN676" s="7"/>
      <c r="AQO676" s="7"/>
      <c r="AQP676" s="7"/>
      <c r="AQQ676" s="7"/>
      <c r="AQR676" s="7"/>
      <c r="AQS676" s="7"/>
      <c r="AQT676" s="7"/>
      <c r="AQU676" s="7"/>
      <c r="AQV676" s="7"/>
      <c r="AQW676" s="7"/>
      <c r="AQX676" s="7"/>
      <c r="AQY676" s="7"/>
      <c r="AQZ676" s="7"/>
      <c r="ARA676" s="7"/>
      <c r="ARB676" s="7"/>
      <c r="ARC676" s="7"/>
      <c r="ARD676" s="7"/>
      <c r="ARE676" s="7"/>
      <c r="ARF676" s="7"/>
      <c r="ARG676" s="7"/>
      <c r="ARH676" s="7"/>
      <c r="ARI676" s="7"/>
      <c r="ARJ676" s="7"/>
      <c r="ARK676" s="7"/>
      <c r="ARL676" s="7"/>
      <c r="ARM676" s="7"/>
      <c r="ARN676" s="7"/>
      <c r="ARO676" s="7"/>
      <c r="ARP676" s="7"/>
      <c r="ARQ676" s="7"/>
      <c r="ARR676" s="7"/>
      <c r="ARS676" s="7"/>
      <c r="ART676" s="7"/>
      <c r="ARU676" s="7"/>
      <c r="ARV676" s="7"/>
      <c r="ARW676" s="7"/>
      <c r="ARX676" s="7"/>
      <c r="ARY676" s="7"/>
      <c r="ARZ676" s="7"/>
      <c r="ASA676" s="7"/>
      <c r="ASB676" s="7"/>
      <c r="ASC676" s="7"/>
      <c r="ASD676" s="7"/>
      <c r="ASE676" s="7"/>
      <c r="ASF676" s="7"/>
      <c r="ASG676" s="7"/>
      <c r="ASH676" s="7"/>
      <c r="ASI676" s="7"/>
      <c r="ASJ676" s="7"/>
      <c r="ASK676" s="7"/>
      <c r="ASL676" s="7"/>
      <c r="ASM676" s="7"/>
      <c r="ASN676" s="7"/>
      <c r="ASO676" s="7"/>
      <c r="ASP676" s="7"/>
      <c r="ASQ676" s="7"/>
      <c r="ASR676" s="7"/>
      <c r="ASS676" s="7"/>
      <c r="AST676" s="7"/>
      <c r="ASU676" s="7"/>
      <c r="ASV676" s="7"/>
      <c r="ASW676" s="7"/>
      <c r="ASX676" s="7"/>
      <c r="ASY676" s="7"/>
      <c r="ASZ676" s="7"/>
      <c r="ATA676" s="7"/>
      <c r="ATB676" s="7"/>
      <c r="ATC676" s="7"/>
      <c r="ATD676" s="7"/>
      <c r="ATE676" s="7"/>
      <c r="ATF676" s="7"/>
      <c r="ATG676" s="7"/>
      <c r="ATH676" s="7"/>
      <c r="ATI676" s="7"/>
      <c r="ATJ676" s="7"/>
      <c r="ATK676" s="7"/>
      <c r="ATL676" s="7"/>
      <c r="ATM676" s="7"/>
      <c r="ATN676" s="7"/>
      <c r="ATO676" s="7"/>
      <c r="ATP676" s="7"/>
      <c r="ATQ676" s="7"/>
      <c r="ATR676" s="7"/>
      <c r="ATS676" s="7"/>
      <c r="ATT676" s="7"/>
      <c r="ATU676" s="7"/>
      <c r="ATV676" s="7"/>
      <c r="ATW676" s="7"/>
      <c r="ATX676" s="7"/>
      <c r="ATY676" s="7"/>
      <c r="ATZ676" s="7"/>
      <c r="AUA676" s="7"/>
      <c r="AUB676" s="7"/>
      <c r="AUC676" s="7"/>
      <c r="AUD676" s="7"/>
      <c r="AUE676" s="7"/>
      <c r="AUF676" s="7"/>
      <c r="AUG676" s="7"/>
      <c r="AUH676" s="7"/>
      <c r="AUI676" s="7"/>
      <c r="AUJ676" s="7"/>
      <c r="AUK676" s="7"/>
      <c r="AUL676" s="7"/>
      <c r="AUM676" s="7"/>
      <c r="AUN676" s="7"/>
      <c r="AUO676" s="7"/>
      <c r="AUP676" s="7"/>
      <c r="AUQ676" s="7"/>
      <c r="AUR676" s="7"/>
      <c r="AUS676" s="7"/>
      <c r="AUT676" s="7"/>
      <c r="AUU676" s="7"/>
      <c r="AUV676" s="7"/>
      <c r="AUW676" s="7"/>
      <c r="AUX676" s="7"/>
      <c r="AUY676" s="7"/>
      <c r="AUZ676" s="7"/>
      <c r="AVA676" s="7"/>
      <c r="AVB676" s="7"/>
      <c r="AVC676" s="7"/>
      <c r="AVD676" s="7"/>
      <c r="AVE676" s="7"/>
      <c r="AVF676" s="7"/>
      <c r="AVG676" s="7"/>
      <c r="AVH676" s="7"/>
      <c r="AVI676" s="7"/>
      <c r="AVJ676" s="7"/>
      <c r="AVK676" s="7"/>
      <c r="AVL676" s="7"/>
      <c r="AVM676" s="7"/>
      <c r="AVN676" s="7"/>
      <c r="AVO676" s="7"/>
      <c r="AVP676" s="7"/>
      <c r="AVQ676" s="7"/>
      <c r="AVR676" s="7"/>
      <c r="AVS676" s="7"/>
      <c r="AVT676" s="7"/>
      <c r="AVU676" s="7"/>
      <c r="AVV676" s="7"/>
      <c r="AVW676" s="7"/>
      <c r="AVX676" s="7"/>
      <c r="AVY676" s="7"/>
      <c r="AVZ676" s="7"/>
      <c r="AWA676" s="7"/>
      <c r="AWB676" s="7"/>
      <c r="AWC676" s="7"/>
      <c r="AWD676" s="7"/>
      <c r="AWE676" s="7"/>
      <c r="AWF676" s="7"/>
      <c r="AWG676" s="7"/>
      <c r="AWH676" s="7"/>
      <c r="AWI676" s="7"/>
      <c r="AWJ676" s="7"/>
      <c r="AWK676" s="7"/>
      <c r="AWL676" s="7"/>
      <c r="AWM676" s="7"/>
      <c r="AWN676" s="7"/>
      <c r="AWO676" s="7"/>
      <c r="AWP676" s="7"/>
      <c r="AWQ676" s="7"/>
      <c r="AWR676" s="7"/>
      <c r="AWS676" s="7"/>
      <c r="AWT676" s="7"/>
      <c r="AWU676" s="7"/>
      <c r="AWV676" s="7"/>
      <c r="AWW676" s="7"/>
      <c r="AWX676" s="7"/>
      <c r="AWY676" s="7"/>
      <c r="AWZ676" s="7"/>
      <c r="AXA676" s="7"/>
      <c r="AXB676" s="7"/>
      <c r="AXC676" s="7"/>
      <c r="AXD676" s="7"/>
      <c r="AXE676" s="7"/>
      <c r="AXF676" s="7"/>
      <c r="AXG676" s="7"/>
      <c r="AXH676" s="7"/>
      <c r="AXI676" s="7"/>
      <c r="AXJ676" s="7"/>
      <c r="AXK676" s="7"/>
      <c r="AXL676" s="7"/>
      <c r="AXM676" s="7"/>
      <c r="AXN676" s="7"/>
      <c r="AXO676" s="7"/>
      <c r="AXP676" s="7"/>
      <c r="AXQ676" s="7"/>
      <c r="AXR676" s="7"/>
      <c r="AXS676" s="7"/>
      <c r="AXT676" s="7"/>
      <c r="AXU676" s="7"/>
      <c r="AXV676" s="7"/>
      <c r="AXW676" s="7"/>
      <c r="AXX676" s="7"/>
      <c r="AXY676" s="7"/>
      <c r="AXZ676" s="7"/>
      <c r="AYA676" s="7"/>
      <c r="AYB676" s="7"/>
      <c r="AYC676" s="7"/>
      <c r="AYD676" s="7"/>
      <c r="AYE676" s="7"/>
      <c r="AYF676" s="7"/>
      <c r="AYG676" s="7"/>
      <c r="AYH676" s="7"/>
      <c r="AYI676" s="7"/>
      <c r="AYJ676" s="7"/>
      <c r="AYK676" s="7"/>
      <c r="AYL676" s="7"/>
      <c r="AYM676" s="7"/>
      <c r="AYN676" s="7"/>
      <c r="AYO676" s="7"/>
      <c r="AYP676" s="7"/>
      <c r="AYQ676" s="7"/>
      <c r="AYR676" s="7"/>
      <c r="AYS676" s="7"/>
      <c r="AYT676" s="7"/>
      <c r="AYU676" s="7"/>
      <c r="AYV676" s="7"/>
      <c r="AYW676" s="7"/>
      <c r="AYX676" s="7"/>
      <c r="AYY676" s="7"/>
      <c r="AYZ676" s="7"/>
      <c r="AZA676" s="7"/>
      <c r="AZB676" s="7"/>
      <c r="AZC676" s="7"/>
      <c r="AZD676" s="7"/>
      <c r="AZE676" s="7"/>
      <c r="AZF676" s="7"/>
      <c r="AZG676" s="7"/>
      <c r="AZH676" s="7"/>
      <c r="AZI676" s="7"/>
      <c r="AZJ676" s="7"/>
      <c r="AZK676" s="7"/>
      <c r="AZL676" s="7"/>
      <c r="AZM676" s="7"/>
      <c r="AZN676" s="7"/>
      <c r="AZO676" s="7"/>
      <c r="AZP676" s="7"/>
      <c r="AZQ676" s="7"/>
      <c r="AZR676" s="7"/>
      <c r="AZS676" s="7"/>
      <c r="AZT676" s="7"/>
      <c r="AZU676" s="7"/>
      <c r="AZV676" s="7"/>
      <c r="AZW676" s="7"/>
      <c r="AZX676" s="7"/>
      <c r="AZY676" s="7"/>
      <c r="AZZ676" s="7"/>
      <c r="BAA676" s="7"/>
      <c r="BAB676" s="7"/>
      <c r="BAC676" s="7"/>
      <c r="BAD676" s="7"/>
      <c r="BAE676" s="7"/>
      <c r="BAF676" s="7"/>
      <c r="BAG676" s="7"/>
      <c r="BAH676" s="7"/>
      <c r="BAI676" s="7"/>
      <c r="BAJ676" s="7"/>
      <c r="BAK676" s="7"/>
      <c r="BAL676" s="7"/>
      <c r="BAM676" s="7"/>
      <c r="BAN676" s="7"/>
      <c r="BAO676" s="7"/>
      <c r="BAP676" s="7"/>
      <c r="BAQ676" s="7"/>
      <c r="BAR676" s="7"/>
      <c r="BAS676" s="7"/>
      <c r="BAT676" s="7"/>
      <c r="BAU676" s="7"/>
      <c r="BAV676" s="7"/>
      <c r="BAW676" s="7"/>
      <c r="BAX676" s="7"/>
      <c r="BAY676" s="7"/>
      <c r="BAZ676" s="7"/>
      <c r="BBA676" s="7"/>
      <c r="BBB676" s="7"/>
      <c r="BBC676" s="7"/>
      <c r="BBD676" s="7"/>
      <c r="BBE676" s="7"/>
      <c r="BBF676" s="7"/>
      <c r="BBG676" s="7"/>
      <c r="BBH676" s="7"/>
      <c r="BBI676" s="7"/>
      <c r="BBJ676" s="7"/>
      <c r="BBK676" s="7"/>
      <c r="BBL676" s="7"/>
      <c r="BBM676" s="7"/>
      <c r="BBN676" s="7"/>
      <c r="BBO676" s="7"/>
      <c r="BBP676" s="7"/>
      <c r="BBQ676" s="7"/>
      <c r="BBR676" s="7"/>
      <c r="BBS676" s="7"/>
      <c r="BBT676" s="7"/>
      <c r="BBU676" s="7"/>
      <c r="BBV676" s="7"/>
      <c r="BBW676" s="7"/>
      <c r="BBX676" s="7"/>
      <c r="BBY676" s="7"/>
      <c r="BBZ676" s="7"/>
      <c r="BCA676" s="7"/>
      <c r="BCB676" s="7"/>
      <c r="BCC676" s="7"/>
      <c r="BCD676" s="7"/>
      <c r="BCE676" s="7"/>
      <c r="BCF676" s="7"/>
      <c r="BCG676" s="7"/>
      <c r="BCH676" s="7"/>
      <c r="BCI676" s="7"/>
      <c r="BCJ676" s="7"/>
      <c r="BCK676" s="7"/>
      <c r="BCL676" s="7"/>
      <c r="BCM676" s="7"/>
      <c r="BCN676" s="7"/>
      <c r="BCO676" s="7"/>
      <c r="BCP676" s="7"/>
      <c r="BCQ676" s="7"/>
      <c r="BCR676" s="7"/>
      <c r="BCS676" s="7"/>
      <c r="BCT676" s="7"/>
      <c r="BCU676" s="7"/>
      <c r="BCV676" s="7"/>
      <c r="BCW676" s="7"/>
      <c r="BCX676" s="7"/>
      <c r="BCY676" s="7"/>
      <c r="BCZ676" s="7"/>
      <c r="BDA676" s="7"/>
      <c r="BDB676" s="7"/>
      <c r="BDC676" s="7"/>
      <c r="BDD676" s="7"/>
      <c r="BDE676" s="7"/>
      <c r="BDF676" s="7"/>
      <c r="BDG676" s="7"/>
      <c r="BDH676" s="7"/>
      <c r="BDI676" s="7"/>
      <c r="BDJ676" s="7"/>
      <c r="BDK676" s="7"/>
      <c r="BDL676" s="7"/>
      <c r="BDM676" s="7"/>
      <c r="BDN676" s="7"/>
      <c r="BDO676" s="7"/>
      <c r="BDP676" s="7"/>
      <c r="BDQ676" s="7"/>
      <c r="BDR676" s="7"/>
      <c r="BDS676" s="7"/>
      <c r="BDT676" s="7"/>
      <c r="BDU676" s="7"/>
      <c r="BDV676" s="7"/>
      <c r="BDW676" s="7"/>
      <c r="BDX676" s="7"/>
      <c r="BDY676" s="7"/>
      <c r="BDZ676" s="7"/>
      <c r="BEA676" s="7"/>
      <c r="BEB676" s="7"/>
      <c r="BEC676" s="7"/>
      <c r="BED676" s="7"/>
      <c r="BEE676" s="7"/>
      <c r="BEF676" s="7"/>
      <c r="BEG676" s="7"/>
      <c r="BEH676" s="7"/>
      <c r="BEI676" s="7"/>
      <c r="BEJ676" s="7"/>
      <c r="BEK676" s="7"/>
      <c r="BEL676" s="7"/>
      <c r="BEM676" s="7"/>
      <c r="BEN676" s="7"/>
      <c r="BEO676" s="7"/>
      <c r="BEP676" s="7"/>
      <c r="BEQ676" s="7"/>
      <c r="BER676" s="7"/>
      <c r="BES676" s="7"/>
      <c r="BET676" s="7"/>
      <c r="BEU676" s="7"/>
      <c r="BEV676" s="7"/>
      <c r="BEW676" s="7"/>
      <c r="BEX676" s="7"/>
      <c r="BEY676" s="7"/>
      <c r="BEZ676" s="7"/>
      <c r="BFA676" s="7"/>
      <c r="BFB676" s="7"/>
      <c r="BFC676" s="7"/>
      <c r="BFD676" s="7"/>
      <c r="BFE676" s="7"/>
      <c r="BFF676" s="7"/>
      <c r="BFG676" s="7"/>
      <c r="BFH676" s="7"/>
      <c r="BFI676" s="7"/>
      <c r="BFJ676" s="7"/>
      <c r="BFK676" s="7"/>
      <c r="BFL676" s="7"/>
      <c r="BFM676" s="7"/>
      <c r="BFN676" s="7"/>
      <c r="BFO676" s="7"/>
      <c r="BFP676" s="7"/>
      <c r="BFQ676" s="7"/>
      <c r="BFR676" s="7"/>
      <c r="BFS676" s="7"/>
      <c r="BFT676" s="7"/>
      <c r="BFU676" s="7"/>
      <c r="BFV676" s="7"/>
      <c r="BFW676" s="7"/>
      <c r="BFX676" s="7"/>
      <c r="BFY676" s="7"/>
      <c r="BFZ676" s="7"/>
      <c r="BGA676" s="7"/>
      <c r="BGB676" s="7"/>
      <c r="BGC676" s="7"/>
      <c r="BGD676" s="7"/>
      <c r="BGE676" s="7"/>
      <c r="BGF676" s="7"/>
      <c r="BGG676" s="7"/>
      <c r="BGH676" s="7"/>
      <c r="BGI676" s="7"/>
      <c r="BGJ676" s="7"/>
      <c r="BGK676" s="7"/>
      <c r="BGL676" s="7"/>
      <c r="BGM676" s="7"/>
      <c r="BGN676" s="7"/>
      <c r="BGO676" s="7"/>
      <c r="BGP676" s="7"/>
      <c r="BGQ676" s="7"/>
      <c r="BGR676" s="7"/>
      <c r="BGS676" s="7"/>
      <c r="BGT676" s="7"/>
      <c r="BGU676" s="7"/>
      <c r="BGV676" s="7"/>
      <c r="BGW676" s="7"/>
      <c r="BGX676" s="7"/>
      <c r="BGY676" s="7"/>
      <c r="BGZ676" s="7"/>
      <c r="BHA676" s="7"/>
      <c r="BHB676" s="7"/>
      <c r="BHC676" s="7"/>
      <c r="BHD676" s="7"/>
      <c r="BHE676" s="7"/>
      <c r="BHF676" s="7"/>
      <c r="BHG676" s="7"/>
      <c r="BHH676" s="7"/>
      <c r="BHI676" s="7"/>
      <c r="BHJ676" s="7"/>
      <c r="BHK676" s="7"/>
      <c r="BHL676" s="7"/>
      <c r="BHM676" s="7"/>
      <c r="BHN676" s="7"/>
      <c r="BHO676" s="7"/>
      <c r="BHP676" s="7"/>
      <c r="BHQ676" s="7"/>
      <c r="BHR676" s="7"/>
      <c r="BHS676" s="7"/>
      <c r="BHT676" s="7"/>
      <c r="BHU676" s="7"/>
      <c r="BHV676" s="7"/>
      <c r="BHW676" s="7"/>
      <c r="BHX676" s="7"/>
      <c r="BHY676" s="7"/>
      <c r="BHZ676" s="7"/>
      <c r="BIA676" s="7"/>
      <c r="BIB676" s="7"/>
      <c r="BIC676" s="7"/>
      <c r="BID676" s="7"/>
      <c r="BIE676" s="7"/>
      <c r="BIF676" s="7"/>
      <c r="BIG676" s="7"/>
      <c r="BIH676" s="7"/>
      <c r="BII676" s="7"/>
      <c r="BIJ676" s="7"/>
      <c r="BIK676" s="7"/>
      <c r="BIL676" s="7"/>
      <c r="BIM676" s="7"/>
      <c r="BIN676" s="7"/>
      <c r="BIO676" s="7"/>
      <c r="BIP676" s="7"/>
      <c r="BIQ676" s="7"/>
      <c r="BIR676" s="7"/>
      <c r="BIS676" s="7"/>
      <c r="BIT676" s="7"/>
      <c r="BIU676" s="7"/>
      <c r="BIV676" s="7"/>
      <c r="BIW676" s="7"/>
      <c r="BIX676" s="7"/>
      <c r="BIY676" s="7"/>
      <c r="BIZ676" s="7"/>
      <c r="BJA676" s="7"/>
      <c r="BJB676" s="7"/>
      <c r="BJC676" s="7"/>
      <c r="BJD676" s="7"/>
      <c r="BJE676" s="7"/>
      <c r="BJF676" s="7"/>
      <c r="BJG676" s="7"/>
      <c r="BJH676" s="7"/>
      <c r="BJI676" s="7"/>
      <c r="BJJ676" s="7"/>
      <c r="BJK676" s="7"/>
      <c r="BJL676" s="7"/>
      <c r="BJM676" s="7"/>
      <c r="BJN676" s="7"/>
      <c r="BJO676" s="7"/>
      <c r="BJP676" s="7"/>
      <c r="BJQ676" s="7"/>
      <c r="BJR676" s="7"/>
      <c r="BJS676" s="7"/>
      <c r="BJT676" s="7"/>
      <c r="BJU676" s="7"/>
      <c r="BJV676" s="7"/>
      <c r="BJW676" s="7"/>
      <c r="BJX676" s="7"/>
      <c r="BJY676" s="7"/>
      <c r="BJZ676" s="7"/>
      <c r="BKA676" s="7"/>
      <c r="BKB676" s="7"/>
      <c r="BKC676" s="7"/>
      <c r="BKD676" s="7"/>
      <c r="BKE676" s="7"/>
      <c r="BKF676" s="7"/>
      <c r="BKG676" s="7"/>
      <c r="BKH676" s="7"/>
      <c r="BKI676" s="7"/>
      <c r="BKJ676" s="7"/>
      <c r="BKK676" s="7"/>
      <c r="BKL676" s="7"/>
      <c r="BKM676" s="7"/>
      <c r="BKN676" s="7"/>
      <c r="BKO676" s="7"/>
      <c r="BKP676" s="7"/>
      <c r="BKQ676" s="7"/>
      <c r="BKR676" s="7"/>
      <c r="BKS676" s="7"/>
      <c r="BKT676" s="7"/>
      <c r="BKU676" s="7"/>
      <c r="BKV676" s="7"/>
      <c r="BKW676" s="7"/>
      <c r="BKX676" s="7"/>
      <c r="BKY676" s="7"/>
      <c r="BKZ676" s="7"/>
      <c r="BLA676" s="7"/>
      <c r="BLB676" s="7"/>
      <c r="BLC676" s="7"/>
      <c r="BLD676" s="7"/>
      <c r="BLE676" s="7"/>
      <c r="BLF676" s="7"/>
      <c r="BLG676" s="7"/>
      <c r="BLH676" s="7"/>
      <c r="BLI676" s="7"/>
      <c r="BLJ676" s="7"/>
      <c r="BLK676" s="7"/>
      <c r="BLL676" s="7"/>
      <c r="BLM676" s="7"/>
      <c r="BLN676" s="7"/>
      <c r="BLO676" s="7"/>
      <c r="BLP676" s="7"/>
      <c r="BLQ676" s="7"/>
      <c r="BLR676" s="7"/>
      <c r="BLS676" s="7"/>
      <c r="BLT676" s="7"/>
      <c r="BLU676" s="7"/>
      <c r="BLV676" s="7"/>
      <c r="BLW676" s="7"/>
      <c r="BLX676" s="7"/>
      <c r="BLY676" s="7"/>
      <c r="BLZ676" s="7"/>
      <c r="BMA676" s="7"/>
      <c r="BMB676" s="7"/>
      <c r="BMC676" s="7"/>
      <c r="BMD676" s="7"/>
      <c r="BME676" s="7"/>
      <c r="BMF676" s="7"/>
      <c r="BMG676" s="7"/>
      <c r="BMH676" s="7"/>
      <c r="BMI676" s="7"/>
      <c r="BMJ676" s="7"/>
      <c r="BMK676" s="7"/>
      <c r="BML676" s="7"/>
      <c r="BMM676" s="7"/>
      <c r="BMN676" s="7"/>
      <c r="BMO676" s="7"/>
      <c r="BMP676" s="7"/>
      <c r="BMQ676" s="7"/>
      <c r="BMR676" s="7"/>
      <c r="BMS676" s="7"/>
      <c r="BMT676" s="7"/>
      <c r="BMU676" s="7"/>
      <c r="BMV676" s="7"/>
      <c r="BMW676" s="7"/>
      <c r="BMX676" s="7"/>
      <c r="BMY676" s="7"/>
      <c r="BMZ676" s="7"/>
      <c r="BNA676" s="7"/>
      <c r="BNB676" s="7"/>
      <c r="BNC676" s="7"/>
      <c r="BND676" s="7"/>
      <c r="BNE676" s="7"/>
      <c r="BNF676" s="7"/>
      <c r="BNG676" s="7"/>
      <c r="BNH676" s="7"/>
      <c r="BNI676" s="7"/>
      <c r="BNJ676" s="7"/>
      <c r="BNK676" s="7"/>
      <c r="BNL676" s="7"/>
      <c r="BNM676" s="7"/>
      <c r="BNN676" s="7"/>
      <c r="BNO676" s="7"/>
      <c r="BNP676" s="7"/>
      <c r="BNQ676" s="7"/>
      <c r="BNR676" s="7"/>
      <c r="BNS676" s="7"/>
      <c r="BNT676" s="7"/>
      <c r="BNU676" s="7"/>
      <c r="BNV676" s="7"/>
      <c r="BNW676" s="7"/>
      <c r="BNX676" s="7"/>
      <c r="BNY676" s="7"/>
      <c r="BNZ676" s="7"/>
      <c r="BOA676" s="7"/>
      <c r="BOB676" s="7"/>
      <c r="BOC676" s="7"/>
      <c r="BOD676" s="7"/>
      <c r="BOE676" s="7"/>
      <c r="BOF676" s="7"/>
      <c r="BOG676" s="7"/>
      <c r="BOH676" s="7"/>
      <c r="BOI676" s="7"/>
      <c r="BOJ676" s="7"/>
      <c r="BOK676" s="7"/>
      <c r="BOL676" s="7"/>
      <c r="BOM676" s="7"/>
      <c r="BON676" s="7"/>
      <c r="BOO676" s="7"/>
      <c r="BOP676" s="7"/>
      <c r="BOQ676" s="7"/>
      <c r="BOR676" s="7"/>
      <c r="BOS676" s="7"/>
      <c r="BOT676" s="7"/>
      <c r="BOU676" s="7"/>
      <c r="BOV676" s="7"/>
      <c r="BOW676" s="7"/>
      <c r="BOX676" s="7"/>
      <c r="BOY676" s="7"/>
      <c r="BOZ676" s="7"/>
      <c r="BPA676" s="7"/>
      <c r="BPB676" s="7"/>
      <c r="BPC676" s="7"/>
      <c r="BPD676" s="7"/>
      <c r="BPE676" s="7"/>
      <c r="BPF676" s="7"/>
      <c r="BPG676" s="7"/>
      <c r="BPH676" s="7"/>
      <c r="BPI676" s="7"/>
      <c r="BPJ676" s="7"/>
      <c r="BPK676" s="7"/>
      <c r="BPL676" s="7"/>
      <c r="BPM676" s="7"/>
      <c r="BPN676" s="7"/>
      <c r="BPO676" s="7"/>
      <c r="BPP676" s="7"/>
      <c r="BPQ676" s="7"/>
      <c r="BPR676" s="7"/>
      <c r="BPS676" s="7"/>
      <c r="BPT676" s="7"/>
      <c r="BPU676" s="7"/>
      <c r="BPV676" s="7"/>
      <c r="BPW676" s="7"/>
      <c r="BPX676" s="7"/>
      <c r="BPY676" s="7"/>
      <c r="BPZ676" s="7"/>
      <c r="BQA676" s="7"/>
      <c r="BQB676" s="7"/>
      <c r="BQC676" s="7"/>
      <c r="BQD676" s="7"/>
      <c r="BQE676" s="7"/>
      <c r="BQF676" s="7"/>
      <c r="BQG676" s="7"/>
      <c r="BQH676" s="7"/>
      <c r="BQI676" s="7"/>
      <c r="BQJ676" s="7"/>
      <c r="BQK676" s="7"/>
      <c r="BQL676" s="7"/>
      <c r="BQM676" s="7"/>
      <c r="BQN676" s="7"/>
      <c r="BQO676" s="7"/>
      <c r="BQP676" s="7"/>
      <c r="BQQ676" s="7"/>
      <c r="BQR676" s="7"/>
      <c r="BQS676" s="7"/>
      <c r="BQT676" s="7"/>
      <c r="BQU676" s="7"/>
      <c r="BQV676" s="7"/>
      <c r="BQW676" s="7"/>
      <c r="BQX676" s="7"/>
      <c r="BQY676" s="7"/>
      <c r="BQZ676" s="7"/>
      <c r="BRA676" s="7"/>
      <c r="BRB676" s="7"/>
      <c r="BRC676" s="7"/>
      <c r="BRD676" s="7"/>
      <c r="BRE676" s="7"/>
      <c r="BRF676" s="7"/>
      <c r="BRG676" s="7"/>
      <c r="BRH676" s="7"/>
      <c r="BRI676" s="7"/>
      <c r="BRJ676" s="7"/>
      <c r="BRK676" s="7"/>
      <c r="BRL676" s="7"/>
      <c r="BRM676" s="7"/>
      <c r="BRN676" s="7"/>
      <c r="BRO676" s="7"/>
      <c r="BRP676" s="7"/>
      <c r="BRQ676" s="7"/>
      <c r="BRR676" s="7"/>
      <c r="BRS676" s="7"/>
      <c r="BRT676" s="7"/>
      <c r="BRU676" s="7"/>
      <c r="BRV676" s="7"/>
      <c r="BRW676" s="7"/>
      <c r="BRX676" s="7"/>
      <c r="BRY676" s="7"/>
      <c r="BRZ676" s="7"/>
      <c r="BSA676" s="7"/>
      <c r="BSB676" s="7"/>
      <c r="BSC676" s="7"/>
      <c r="BSD676" s="7"/>
      <c r="BSE676" s="7"/>
      <c r="BSF676" s="7"/>
      <c r="BSG676" s="7"/>
      <c r="BSH676" s="7"/>
      <c r="BSI676" s="7"/>
      <c r="BSJ676" s="7"/>
      <c r="BSK676" s="7"/>
      <c r="BSL676" s="7"/>
      <c r="BSM676" s="7"/>
      <c r="BSN676" s="7"/>
      <c r="BSO676" s="7"/>
      <c r="BSP676" s="7"/>
      <c r="BSQ676" s="7"/>
      <c r="BSR676" s="7"/>
      <c r="BSS676" s="7"/>
      <c r="BST676" s="7"/>
      <c r="BSU676" s="7"/>
      <c r="BSV676" s="7"/>
      <c r="BSW676" s="7"/>
      <c r="BSX676" s="7"/>
      <c r="BSY676" s="7"/>
      <c r="BSZ676" s="7"/>
      <c r="BTA676" s="7"/>
      <c r="BTB676" s="7"/>
      <c r="BTC676" s="7"/>
      <c r="BTD676" s="7"/>
      <c r="BTE676" s="7"/>
      <c r="BTF676" s="7"/>
      <c r="BTG676" s="7"/>
      <c r="BTH676" s="7"/>
      <c r="BTI676" s="7"/>
      <c r="BTJ676" s="7"/>
      <c r="BTK676" s="7"/>
      <c r="BTL676" s="7"/>
      <c r="BTM676" s="7"/>
      <c r="BTN676" s="7"/>
      <c r="BTO676" s="7"/>
      <c r="BTP676" s="7"/>
      <c r="BTQ676" s="7"/>
      <c r="BTR676" s="7"/>
      <c r="BTS676" s="7"/>
      <c r="BTT676" s="7"/>
      <c r="BTU676" s="7"/>
      <c r="BTV676" s="7"/>
      <c r="BTW676" s="7"/>
      <c r="BTX676" s="7"/>
      <c r="BTY676" s="7"/>
      <c r="BTZ676" s="7"/>
      <c r="BUA676" s="7"/>
      <c r="BUB676" s="7"/>
      <c r="BUC676" s="7"/>
      <c r="BUD676" s="7"/>
      <c r="BUE676" s="7"/>
      <c r="BUF676" s="7"/>
      <c r="BUG676" s="7"/>
      <c r="BUH676" s="7"/>
      <c r="BUI676" s="7"/>
      <c r="BUJ676" s="7"/>
      <c r="BUK676" s="7"/>
      <c r="BUL676" s="7"/>
      <c r="BUM676" s="7"/>
      <c r="BUN676" s="7"/>
      <c r="BUO676" s="7"/>
      <c r="BUP676" s="7"/>
      <c r="BUQ676" s="7"/>
      <c r="BUR676" s="7"/>
      <c r="BUS676" s="7"/>
      <c r="BUT676" s="7"/>
      <c r="BUU676" s="7"/>
      <c r="BUV676" s="7"/>
      <c r="BUW676" s="7"/>
      <c r="BUX676" s="7"/>
      <c r="BUY676" s="7"/>
      <c r="BUZ676" s="7"/>
      <c r="BVA676" s="7"/>
      <c r="BVB676" s="7"/>
      <c r="BVC676" s="7"/>
      <c r="BVD676" s="7"/>
      <c r="BVE676" s="7"/>
      <c r="BVF676" s="7"/>
      <c r="BVG676" s="7"/>
      <c r="BVH676" s="7"/>
      <c r="BVI676" s="7"/>
      <c r="BVJ676" s="7"/>
      <c r="BVK676" s="7"/>
      <c r="BVL676" s="7"/>
      <c r="BVM676" s="7"/>
      <c r="BVN676" s="7"/>
      <c r="BVO676" s="7"/>
      <c r="BVP676" s="7"/>
      <c r="BVQ676" s="7"/>
      <c r="BVR676" s="7"/>
      <c r="BVS676" s="7"/>
      <c r="BVT676" s="7"/>
      <c r="BVU676" s="7"/>
      <c r="BVV676" s="7"/>
      <c r="BVW676" s="7"/>
      <c r="BVX676" s="7"/>
      <c r="BVY676" s="7"/>
      <c r="BVZ676" s="7"/>
      <c r="BWA676" s="7"/>
      <c r="BWB676" s="7"/>
      <c r="BWC676" s="7"/>
      <c r="BWD676" s="7"/>
      <c r="BWE676" s="7"/>
      <c r="BWF676" s="7"/>
      <c r="BWG676" s="7"/>
      <c r="BWH676" s="7"/>
      <c r="BWI676" s="7"/>
      <c r="BWJ676" s="7"/>
      <c r="BWK676" s="7"/>
      <c r="BWL676" s="7"/>
      <c r="BWM676" s="7"/>
      <c r="BWN676" s="7"/>
      <c r="BWO676" s="7"/>
      <c r="BWP676" s="7"/>
      <c r="BWQ676" s="7"/>
      <c r="BWR676" s="7"/>
      <c r="BWS676" s="7"/>
      <c r="BWT676" s="7"/>
      <c r="BWU676" s="7"/>
      <c r="BWV676" s="7"/>
      <c r="BWW676" s="7"/>
      <c r="BWX676" s="7"/>
      <c r="BWY676" s="7"/>
      <c r="BWZ676" s="7"/>
      <c r="BXA676" s="7"/>
      <c r="BXB676" s="7"/>
      <c r="BXC676" s="7"/>
      <c r="BXD676" s="7"/>
      <c r="BXE676" s="7"/>
      <c r="BXF676" s="7"/>
      <c r="BXG676" s="7"/>
      <c r="BXH676" s="7"/>
      <c r="BXI676" s="7"/>
      <c r="BXJ676" s="7"/>
      <c r="BXK676" s="7"/>
      <c r="BXL676" s="7"/>
      <c r="BXM676" s="7"/>
      <c r="BXN676" s="7"/>
      <c r="BXO676" s="7"/>
      <c r="BXP676" s="7"/>
      <c r="BXQ676" s="7"/>
      <c r="BXR676" s="7"/>
      <c r="BXS676" s="7"/>
      <c r="BXT676" s="7"/>
      <c r="BXU676" s="7"/>
      <c r="BXV676" s="7"/>
      <c r="BXW676" s="7"/>
      <c r="BXX676" s="7"/>
      <c r="BXY676" s="7"/>
      <c r="BXZ676" s="7"/>
      <c r="BYA676" s="7"/>
      <c r="BYB676" s="7"/>
      <c r="BYC676" s="7"/>
      <c r="BYD676" s="7"/>
      <c r="BYE676" s="7"/>
      <c r="BYF676" s="7"/>
      <c r="BYG676" s="7"/>
      <c r="BYH676" s="7"/>
      <c r="BYI676" s="7"/>
      <c r="BYJ676" s="7"/>
      <c r="BYK676" s="7"/>
      <c r="BYL676" s="7"/>
      <c r="BYM676" s="7"/>
      <c r="BYN676" s="7"/>
      <c r="BYO676" s="7"/>
      <c r="BYP676" s="7"/>
      <c r="BYQ676" s="7"/>
      <c r="BYR676" s="7"/>
      <c r="BYS676" s="7"/>
      <c r="BYT676" s="7"/>
      <c r="BYU676" s="7"/>
      <c r="BYV676" s="7"/>
      <c r="BYW676" s="7"/>
      <c r="BYX676" s="7"/>
      <c r="BYY676" s="7"/>
      <c r="BYZ676" s="7"/>
      <c r="BZA676" s="7"/>
      <c r="BZB676" s="7"/>
      <c r="BZC676" s="7"/>
      <c r="BZD676" s="7"/>
      <c r="BZE676" s="7"/>
      <c r="BZF676" s="7"/>
      <c r="BZG676" s="7"/>
      <c r="BZH676" s="7"/>
      <c r="BZI676" s="7"/>
      <c r="BZJ676" s="7"/>
      <c r="BZK676" s="7"/>
      <c r="BZL676" s="7"/>
      <c r="BZM676" s="7"/>
      <c r="BZN676" s="7"/>
      <c r="BZO676" s="7"/>
      <c r="BZP676" s="7"/>
      <c r="BZQ676" s="7"/>
      <c r="BZR676" s="7"/>
      <c r="BZS676" s="7"/>
      <c r="BZT676" s="7"/>
      <c r="BZU676" s="7"/>
      <c r="BZV676" s="7"/>
      <c r="BZW676" s="7"/>
      <c r="BZX676" s="7"/>
      <c r="BZY676" s="7"/>
      <c r="BZZ676" s="7"/>
      <c r="CAA676" s="7"/>
      <c r="CAB676" s="7"/>
      <c r="CAC676" s="7"/>
      <c r="CAD676" s="7"/>
      <c r="CAE676" s="7"/>
      <c r="CAF676" s="7"/>
      <c r="CAG676" s="7"/>
      <c r="CAH676" s="7"/>
      <c r="CAI676" s="7"/>
      <c r="CAJ676" s="7"/>
      <c r="CAK676" s="7"/>
      <c r="CAL676" s="7"/>
      <c r="CAM676" s="7"/>
      <c r="CAN676" s="7"/>
      <c r="CAO676" s="7"/>
      <c r="CAP676" s="7"/>
      <c r="CAQ676" s="7"/>
      <c r="CAR676" s="7"/>
      <c r="CAS676" s="7"/>
      <c r="CAT676" s="7"/>
      <c r="CAU676" s="7"/>
      <c r="CAV676" s="7"/>
      <c r="CAW676" s="7"/>
      <c r="CAX676" s="7"/>
      <c r="CAY676" s="7"/>
      <c r="CAZ676" s="7"/>
      <c r="CBA676" s="7"/>
      <c r="CBB676" s="7"/>
      <c r="CBC676" s="7"/>
      <c r="CBD676" s="7"/>
      <c r="CBE676" s="7"/>
      <c r="CBF676" s="7"/>
      <c r="CBG676" s="7"/>
      <c r="CBH676" s="7"/>
      <c r="CBI676" s="7"/>
      <c r="CBJ676" s="7"/>
      <c r="CBK676" s="7"/>
      <c r="CBL676" s="7"/>
      <c r="CBM676" s="7"/>
      <c r="CBN676" s="7"/>
      <c r="CBO676" s="7"/>
      <c r="CBP676" s="7"/>
      <c r="CBQ676" s="7"/>
      <c r="CBR676" s="7"/>
      <c r="CBS676" s="7"/>
      <c r="CBT676" s="7"/>
      <c r="CBU676" s="7"/>
      <c r="CBV676" s="7"/>
      <c r="CBW676" s="7"/>
      <c r="CBX676" s="7"/>
      <c r="CBY676" s="7"/>
      <c r="CBZ676" s="7"/>
      <c r="CCA676" s="7"/>
      <c r="CCB676" s="7"/>
      <c r="CCC676" s="7"/>
      <c r="CCD676" s="7"/>
      <c r="CCE676" s="7"/>
      <c r="CCF676" s="7"/>
      <c r="CCG676" s="7"/>
      <c r="CCH676" s="7"/>
      <c r="CCI676" s="7"/>
      <c r="CCJ676" s="7"/>
      <c r="CCK676" s="7"/>
      <c r="CCL676" s="7"/>
      <c r="CCM676" s="7"/>
      <c r="CCN676" s="7"/>
      <c r="CCO676" s="7"/>
      <c r="CCP676" s="7"/>
      <c r="CCQ676" s="7"/>
      <c r="CCR676" s="7"/>
      <c r="CCS676" s="7"/>
      <c r="CCT676" s="7"/>
      <c r="CCU676" s="7"/>
      <c r="CCV676" s="7"/>
      <c r="CCW676" s="7"/>
      <c r="CCX676" s="7"/>
      <c r="CCY676" s="7"/>
      <c r="CCZ676" s="7"/>
      <c r="CDA676" s="7"/>
      <c r="CDB676" s="7"/>
      <c r="CDC676" s="7"/>
      <c r="CDD676" s="7"/>
      <c r="CDE676" s="7"/>
      <c r="CDF676" s="7"/>
      <c r="CDG676" s="7"/>
      <c r="CDH676" s="7"/>
      <c r="CDI676" s="7"/>
      <c r="CDJ676" s="7"/>
      <c r="CDK676" s="7"/>
      <c r="CDL676" s="7"/>
      <c r="CDM676" s="7"/>
      <c r="CDN676" s="7"/>
      <c r="CDO676" s="7"/>
      <c r="CDP676" s="7"/>
      <c r="CDQ676" s="7"/>
      <c r="CDR676" s="7"/>
      <c r="CDS676" s="7"/>
      <c r="CDT676" s="7"/>
      <c r="CDU676" s="7"/>
      <c r="CDV676" s="7"/>
      <c r="CDW676" s="7"/>
      <c r="CDX676" s="7"/>
      <c r="CDY676" s="7"/>
      <c r="CDZ676" s="7"/>
      <c r="CEA676" s="7"/>
      <c r="CEB676" s="7"/>
      <c r="CEC676" s="7"/>
      <c r="CED676" s="7"/>
      <c r="CEE676" s="7"/>
      <c r="CEF676" s="7"/>
      <c r="CEG676" s="7"/>
      <c r="CEH676" s="7"/>
      <c r="CEI676" s="7"/>
      <c r="CEJ676" s="7"/>
      <c r="CEK676" s="7"/>
      <c r="CEL676" s="7"/>
      <c r="CEM676" s="7"/>
      <c r="CEN676" s="7"/>
      <c r="CEO676" s="7"/>
      <c r="CEP676" s="7"/>
      <c r="CEQ676" s="7"/>
      <c r="CER676" s="7"/>
      <c r="CES676" s="7"/>
      <c r="CET676" s="7"/>
      <c r="CEU676" s="7"/>
      <c r="CEV676" s="7"/>
      <c r="CEW676" s="7"/>
      <c r="CEX676" s="7"/>
      <c r="CEY676" s="7"/>
      <c r="CEZ676" s="7"/>
      <c r="CFA676" s="7"/>
      <c r="CFB676" s="7"/>
      <c r="CFC676" s="7"/>
      <c r="CFD676" s="7"/>
      <c r="CFE676" s="7"/>
      <c r="CFF676" s="7"/>
      <c r="CFG676" s="7"/>
      <c r="CFH676" s="7"/>
      <c r="CFI676" s="7"/>
      <c r="CFJ676" s="7"/>
      <c r="CFK676" s="7"/>
      <c r="CFL676" s="7"/>
      <c r="CFM676" s="7"/>
      <c r="CFN676" s="7"/>
      <c r="CFO676" s="7"/>
      <c r="CFP676" s="7"/>
      <c r="CFQ676" s="7"/>
      <c r="CFR676" s="7"/>
      <c r="CFS676" s="7"/>
      <c r="CFT676" s="7"/>
      <c r="CFU676" s="7"/>
      <c r="CFV676" s="7"/>
      <c r="CFW676" s="7"/>
      <c r="CFX676" s="7"/>
      <c r="CFY676" s="7"/>
      <c r="CFZ676" s="7"/>
      <c r="CGA676" s="7"/>
      <c r="CGB676" s="7"/>
      <c r="CGC676" s="7"/>
      <c r="CGD676" s="7"/>
      <c r="CGE676" s="7"/>
      <c r="CGF676" s="7"/>
      <c r="CGG676" s="7"/>
      <c r="CGH676" s="7"/>
      <c r="CGI676" s="7"/>
      <c r="CGJ676" s="7"/>
      <c r="CGK676" s="7"/>
      <c r="CGL676" s="7"/>
      <c r="CGM676" s="7"/>
      <c r="CGN676" s="7"/>
      <c r="CGO676" s="7"/>
      <c r="CGP676" s="7"/>
      <c r="CGQ676" s="7"/>
      <c r="CGR676" s="7"/>
      <c r="CGS676" s="7"/>
      <c r="CGT676" s="7"/>
      <c r="CGU676" s="7"/>
      <c r="CGV676" s="7"/>
      <c r="CGW676" s="7"/>
      <c r="CGX676" s="7"/>
      <c r="CGY676" s="7"/>
      <c r="CGZ676" s="7"/>
      <c r="CHA676" s="7"/>
      <c r="CHB676" s="7"/>
      <c r="CHC676" s="7"/>
      <c r="CHD676" s="7"/>
      <c r="CHE676" s="7"/>
      <c r="CHF676" s="7"/>
      <c r="CHG676" s="7"/>
      <c r="CHH676" s="7"/>
      <c r="CHI676" s="7"/>
      <c r="CHJ676" s="7"/>
      <c r="CHK676" s="7"/>
      <c r="CHL676" s="7"/>
      <c r="CHM676" s="7"/>
      <c r="CHN676" s="7"/>
      <c r="CHO676" s="7"/>
      <c r="CHP676" s="7"/>
      <c r="CHQ676" s="7"/>
      <c r="CHR676" s="7"/>
      <c r="CHS676" s="7"/>
      <c r="CHT676" s="7"/>
      <c r="CHU676" s="7"/>
      <c r="CHV676" s="7"/>
      <c r="CHW676" s="7"/>
      <c r="CHX676" s="7"/>
      <c r="CHY676" s="7"/>
      <c r="CHZ676" s="7"/>
      <c r="CIA676" s="7"/>
      <c r="CIB676" s="7"/>
      <c r="CIC676" s="7"/>
      <c r="CID676" s="7"/>
      <c r="CIE676" s="7"/>
      <c r="CIF676" s="7"/>
      <c r="CIG676" s="7"/>
      <c r="CIH676" s="7"/>
      <c r="CII676" s="7"/>
      <c r="CIJ676" s="7"/>
      <c r="CIK676" s="7"/>
      <c r="CIL676" s="7"/>
      <c r="CIM676" s="7"/>
      <c r="CIN676" s="7"/>
      <c r="CIO676" s="7"/>
      <c r="CIP676" s="7"/>
      <c r="CIQ676" s="7"/>
      <c r="CIR676" s="7"/>
      <c r="CIS676" s="7"/>
      <c r="CIT676" s="7"/>
      <c r="CIU676" s="7"/>
      <c r="CIV676" s="7"/>
      <c r="CIW676" s="7"/>
      <c r="CIX676" s="7"/>
      <c r="CIY676" s="7"/>
      <c r="CIZ676" s="7"/>
      <c r="CJA676" s="7"/>
      <c r="CJB676" s="7"/>
      <c r="CJC676" s="7"/>
      <c r="CJD676" s="7"/>
      <c r="CJE676" s="7"/>
      <c r="CJF676" s="7"/>
      <c r="CJG676" s="7"/>
      <c r="CJH676" s="7"/>
      <c r="CJI676" s="7"/>
      <c r="CJJ676" s="7"/>
      <c r="CJK676" s="7"/>
      <c r="CJL676" s="7"/>
      <c r="CJM676" s="7"/>
      <c r="CJN676" s="7"/>
      <c r="CJO676" s="7"/>
      <c r="CJP676" s="7"/>
      <c r="CJQ676" s="7"/>
      <c r="CJR676" s="7"/>
      <c r="CJS676" s="7"/>
      <c r="CJT676" s="7"/>
      <c r="CJU676" s="7"/>
      <c r="CJV676" s="7"/>
      <c r="CJW676" s="7"/>
      <c r="CJX676" s="7"/>
      <c r="CJY676" s="7"/>
      <c r="CJZ676" s="7"/>
      <c r="CKA676" s="7"/>
      <c r="CKB676" s="7"/>
      <c r="CKC676" s="7"/>
      <c r="CKD676" s="7"/>
      <c r="CKE676" s="7"/>
      <c r="CKF676" s="7"/>
      <c r="CKG676" s="7"/>
      <c r="CKH676" s="7"/>
      <c r="CKI676" s="7"/>
      <c r="CKJ676" s="7"/>
      <c r="CKK676" s="7"/>
      <c r="CKL676" s="7"/>
      <c r="CKM676" s="7"/>
      <c r="CKN676" s="7"/>
      <c r="CKO676" s="7"/>
      <c r="CKP676" s="7"/>
      <c r="CKQ676" s="7"/>
      <c r="CKR676" s="7"/>
      <c r="CKS676" s="7"/>
      <c r="CKT676" s="7"/>
      <c r="CKU676" s="7"/>
      <c r="CKV676" s="7"/>
      <c r="CKW676" s="7"/>
      <c r="CKX676" s="7"/>
      <c r="CKY676" s="7"/>
      <c r="CKZ676" s="7"/>
      <c r="CLA676" s="7"/>
      <c r="CLB676" s="7"/>
      <c r="CLC676" s="7"/>
      <c r="CLD676" s="7"/>
      <c r="CLE676" s="7"/>
      <c r="CLF676" s="7"/>
      <c r="CLG676" s="7"/>
      <c r="CLH676" s="7"/>
      <c r="CLI676" s="7"/>
      <c r="CLJ676" s="7"/>
      <c r="CLK676" s="7"/>
      <c r="CLL676" s="7"/>
      <c r="CLM676" s="7"/>
      <c r="CLN676" s="7"/>
      <c r="CLO676" s="7"/>
      <c r="CLP676" s="7"/>
      <c r="CLQ676" s="7"/>
      <c r="CLR676" s="7"/>
      <c r="CLS676" s="7"/>
      <c r="CLT676" s="7"/>
      <c r="CLU676" s="7"/>
      <c r="CLV676" s="7"/>
      <c r="CLW676" s="7"/>
      <c r="CLX676" s="7"/>
      <c r="CLY676" s="7"/>
      <c r="CLZ676" s="7"/>
      <c r="CMA676" s="7"/>
      <c r="CMB676" s="7"/>
      <c r="CMC676" s="7"/>
      <c r="CMD676" s="7"/>
      <c r="CME676" s="7"/>
      <c r="CMF676" s="7"/>
      <c r="CMG676" s="7"/>
      <c r="CMH676" s="7"/>
      <c r="CMI676" s="7"/>
      <c r="CMJ676" s="7"/>
      <c r="CMK676" s="7"/>
      <c r="CML676" s="7"/>
      <c r="CMM676" s="7"/>
      <c r="CMN676" s="7"/>
      <c r="CMO676" s="7"/>
      <c r="CMP676" s="7"/>
      <c r="CMQ676" s="7"/>
      <c r="CMR676" s="7"/>
      <c r="CMS676" s="7"/>
      <c r="CMT676" s="7"/>
      <c r="CMU676" s="7"/>
      <c r="CMV676" s="7"/>
      <c r="CMW676" s="7"/>
      <c r="CMX676" s="7"/>
      <c r="CMY676" s="7"/>
      <c r="CMZ676" s="7"/>
      <c r="CNA676" s="7"/>
      <c r="CNB676" s="7"/>
      <c r="CNC676" s="7"/>
      <c r="CND676" s="7"/>
      <c r="CNE676" s="7"/>
      <c r="CNF676" s="7"/>
      <c r="CNG676" s="7"/>
      <c r="CNH676" s="7"/>
      <c r="CNI676" s="7"/>
      <c r="CNJ676" s="7"/>
      <c r="CNK676" s="7"/>
      <c r="CNL676" s="7"/>
      <c r="CNM676" s="7"/>
      <c r="CNN676" s="7"/>
      <c r="CNO676" s="7"/>
      <c r="CNP676" s="7"/>
      <c r="CNQ676" s="7"/>
      <c r="CNR676" s="7"/>
      <c r="CNS676" s="7"/>
      <c r="CNT676" s="7"/>
      <c r="CNU676" s="7"/>
      <c r="CNV676" s="7"/>
      <c r="CNW676" s="7"/>
      <c r="CNX676" s="7"/>
      <c r="CNY676" s="7"/>
      <c r="CNZ676" s="7"/>
      <c r="COA676" s="7"/>
      <c r="COB676" s="7"/>
      <c r="COC676" s="7"/>
      <c r="COD676" s="7"/>
      <c r="COE676" s="7"/>
      <c r="COF676" s="7"/>
      <c r="COG676" s="7"/>
      <c r="COH676" s="7"/>
      <c r="COI676" s="7"/>
      <c r="COJ676" s="7"/>
      <c r="COK676" s="7"/>
      <c r="COL676" s="7"/>
      <c r="COM676" s="7"/>
      <c r="CON676" s="7"/>
      <c r="COO676" s="7"/>
      <c r="COP676" s="7"/>
      <c r="COQ676" s="7"/>
      <c r="COR676" s="7"/>
      <c r="COS676" s="7"/>
      <c r="COT676" s="7"/>
      <c r="COU676" s="7"/>
      <c r="COV676" s="7"/>
      <c r="COW676" s="7"/>
      <c r="COX676" s="7"/>
      <c r="COY676" s="7"/>
      <c r="COZ676" s="7"/>
      <c r="CPA676" s="7"/>
      <c r="CPB676" s="7"/>
      <c r="CPC676" s="7"/>
      <c r="CPD676" s="7"/>
      <c r="CPE676" s="7"/>
      <c r="CPF676" s="7"/>
      <c r="CPG676" s="7"/>
      <c r="CPH676" s="7"/>
      <c r="CPI676" s="7"/>
      <c r="CPJ676" s="7"/>
      <c r="CPK676" s="7"/>
      <c r="CPL676" s="7"/>
      <c r="CPM676" s="7"/>
      <c r="CPN676" s="7"/>
      <c r="CPO676" s="7"/>
      <c r="CPP676" s="7"/>
      <c r="CPQ676" s="7"/>
      <c r="CPR676" s="7"/>
      <c r="CPS676" s="7"/>
      <c r="CPT676" s="7"/>
      <c r="CPU676" s="7"/>
      <c r="CPV676" s="7"/>
      <c r="CPW676" s="7"/>
      <c r="CPX676" s="7"/>
      <c r="CPY676" s="7"/>
      <c r="CPZ676" s="7"/>
      <c r="CQA676" s="7"/>
      <c r="CQB676" s="7"/>
      <c r="CQC676" s="7"/>
      <c r="CQD676" s="7"/>
      <c r="CQE676" s="7"/>
      <c r="CQF676" s="7"/>
      <c r="CQG676" s="7"/>
      <c r="CQH676" s="7"/>
      <c r="CQI676" s="7"/>
      <c r="CQJ676" s="7"/>
      <c r="CQK676" s="7"/>
      <c r="CQL676" s="7"/>
      <c r="CQM676" s="7"/>
      <c r="CQN676" s="7"/>
      <c r="CQO676" s="7"/>
      <c r="CQP676" s="7"/>
      <c r="CQQ676" s="7"/>
      <c r="CQR676" s="7"/>
      <c r="CQS676" s="7"/>
      <c r="CQT676" s="7"/>
      <c r="CQU676" s="7"/>
      <c r="CQV676" s="7"/>
      <c r="CQW676" s="7"/>
      <c r="CQX676" s="7"/>
      <c r="CQY676" s="7"/>
      <c r="CQZ676" s="7"/>
      <c r="CRA676" s="7"/>
      <c r="CRB676" s="7"/>
      <c r="CRC676" s="7"/>
      <c r="CRD676" s="7"/>
      <c r="CRE676" s="7"/>
      <c r="CRF676" s="7"/>
      <c r="CRG676" s="7"/>
      <c r="CRH676" s="7"/>
      <c r="CRI676" s="7"/>
      <c r="CRJ676" s="7"/>
      <c r="CRK676" s="7"/>
      <c r="CRL676" s="7"/>
      <c r="CRM676" s="7"/>
      <c r="CRN676" s="7"/>
      <c r="CRO676" s="7"/>
      <c r="CRP676" s="7"/>
      <c r="CRQ676" s="7"/>
      <c r="CRR676" s="7"/>
      <c r="CRS676" s="7"/>
      <c r="CRT676" s="7"/>
      <c r="CRU676" s="7"/>
      <c r="CRV676" s="7"/>
      <c r="CRW676" s="7"/>
      <c r="CRX676" s="7"/>
      <c r="CRY676" s="7"/>
      <c r="CRZ676" s="7"/>
      <c r="CSA676" s="7"/>
      <c r="CSB676" s="7"/>
      <c r="CSC676" s="7"/>
      <c r="CSD676" s="7"/>
      <c r="CSE676" s="7"/>
      <c r="CSF676" s="7"/>
      <c r="CSG676" s="7"/>
      <c r="CSH676" s="7"/>
      <c r="CSI676" s="7"/>
      <c r="CSJ676" s="7"/>
      <c r="CSK676" s="7"/>
      <c r="CSL676" s="7"/>
      <c r="CSM676" s="7"/>
      <c r="CSN676" s="7"/>
      <c r="CSO676" s="7"/>
      <c r="CSP676" s="7"/>
      <c r="CSQ676" s="7"/>
      <c r="CSR676" s="7"/>
      <c r="CSS676" s="7"/>
      <c r="CST676" s="7"/>
      <c r="CSU676" s="7"/>
      <c r="CSV676" s="7"/>
      <c r="CSW676" s="7"/>
      <c r="CSX676" s="7"/>
      <c r="CSY676" s="7"/>
      <c r="CSZ676" s="7"/>
      <c r="CTA676" s="7"/>
      <c r="CTB676" s="7"/>
      <c r="CTC676" s="7"/>
      <c r="CTD676" s="7"/>
      <c r="CTE676" s="7"/>
      <c r="CTF676" s="7"/>
      <c r="CTG676" s="7"/>
      <c r="CTH676" s="7"/>
      <c r="CTI676" s="7"/>
      <c r="CTJ676" s="7"/>
      <c r="CTK676" s="7"/>
      <c r="CTL676" s="7"/>
      <c r="CTM676" s="7"/>
      <c r="CTN676" s="7"/>
      <c r="CTO676" s="7"/>
      <c r="CTP676" s="7"/>
      <c r="CTQ676" s="7"/>
      <c r="CTR676" s="7"/>
      <c r="CTS676" s="7"/>
      <c r="CTT676" s="7"/>
      <c r="CTU676" s="7"/>
      <c r="CTV676" s="7"/>
      <c r="CTW676" s="7"/>
      <c r="CTX676" s="7"/>
      <c r="CTY676" s="7"/>
      <c r="CTZ676" s="7"/>
      <c r="CUA676" s="7"/>
      <c r="CUB676" s="7"/>
      <c r="CUC676" s="7"/>
      <c r="CUD676" s="7"/>
      <c r="CUE676" s="7"/>
      <c r="CUF676" s="7"/>
      <c r="CUG676" s="7"/>
      <c r="CUH676" s="7"/>
      <c r="CUI676" s="7"/>
      <c r="CUJ676" s="7"/>
      <c r="CUK676" s="7"/>
      <c r="CUL676" s="7"/>
      <c r="CUM676" s="7"/>
      <c r="CUN676" s="7"/>
      <c r="CUO676" s="7"/>
      <c r="CUP676" s="7"/>
      <c r="CUQ676" s="7"/>
      <c r="CUR676" s="7"/>
      <c r="CUS676" s="7"/>
      <c r="CUT676" s="7"/>
      <c r="CUU676" s="7"/>
      <c r="CUV676" s="7"/>
      <c r="CUW676" s="7"/>
      <c r="CUX676" s="7"/>
      <c r="CUY676" s="7"/>
      <c r="CUZ676" s="7"/>
      <c r="CVA676" s="7"/>
      <c r="CVB676" s="7"/>
      <c r="CVC676" s="7"/>
      <c r="CVD676" s="7"/>
      <c r="CVE676" s="7"/>
      <c r="CVF676" s="7"/>
      <c r="CVG676" s="7"/>
      <c r="CVH676" s="7"/>
      <c r="CVI676" s="7"/>
      <c r="CVJ676" s="7"/>
      <c r="CVK676" s="7"/>
      <c r="CVL676" s="7"/>
      <c r="CVM676" s="7"/>
      <c r="CVN676" s="7"/>
      <c r="CVO676" s="7"/>
      <c r="CVP676" s="7"/>
      <c r="CVQ676" s="7"/>
      <c r="CVR676" s="7"/>
      <c r="CVS676" s="7"/>
      <c r="CVT676" s="7"/>
      <c r="CVU676" s="7"/>
      <c r="CVV676" s="7"/>
      <c r="CVW676" s="7"/>
      <c r="CVX676" s="7"/>
      <c r="CVY676" s="7"/>
      <c r="CVZ676" s="7"/>
      <c r="CWA676" s="7"/>
      <c r="CWB676" s="7"/>
      <c r="CWC676" s="7"/>
      <c r="CWD676" s="7"/>
      <c r="CWE676" s="7"/>
      <c r="CWF676" s="7"/>
      <c r="CWG676" s="7"/>
      <c r="CWH676" s="7"/>
      <c r="CWI676" s="7"/>
      <c r="CWJ676" s="7"/>
      <c r="CWK676" s="7"/>
      <c r="CWL676" s="7"/>
      <c r="CWM676" s="7"/>
      <c r="CWN676" s="7"/>
      <c r="CWO676" s="7"/>
      <c r="CWP676" s="7"/>
      <c r="CWQ676" s="7"/>
      <c r="CWR676" s="7"/>
      <c r="CWS676" s="7"/>
      <c r="CWT676" s="7"/>
      <c r="CWU676" s="7"/>
      <c r="CWV676" s="7"/>
      <c r="CWW676" s="7"/>
      <c r="CWX676" s="7"/>
      <c r="CWY676" s="7"/>
      <c r="CWZ676" s="7"/>
      <c r="CXA676" s="7"/>
      <c r="CXB676" s="7"/>
      <c r="CXC676" s="7"/>
      <c r="CXD676" s="7"/>
      <c r="CXE676" s="7"/>
      <c r="CXF676" s="7"/>
      <c r="CXG676" s="7"/>
      <c r="CXH676" s="7"/>
      <c r="CXI676" s="7"/>
      <c r="CXJ676" s="7"/>
      <c r="CXK676" s="7"/>
      <c r="CXL676" s="7"/>
      <c r="CXM676" s="7"/>
      <c r="CXN676" s="7"/>
      <c r="CXO676" s="7"/>
      <c r="CXP676" s="7"/>
      <c r="CXQ676" s="7"/>
      <c r="CXR676" s="7"/>
      <c r="CXS676" s="7"/>
      <c r="CXT676" s="7"/>
      <c r="CXU676" s="7"/>
      <c r="CXV676" s="7"/>
      <c r="CXW676" s="7"/>
      <c r="CXX676" s="7"/>
      <c r="CXY676" s="7"/>
      <c r="CXZ676" s="7"/>
      <c r="CYA676" s="7"/>
      <c r="CYB676" s="7"/>
      <c r="CYC676" s="7"/>
      <c r="CYD676" s="7"/>
      <c r="CYE676" s="7"/>
      <c r="CYF676" s="7"/>
      <c r="CYG676" s="7"/>
      <c r="CYH676" s="7"/>
      <c r="CYI676" s="7"/>
      <c r="CYJ676" s="7"/>
      <c r="CYK676" s="7"/>
      <c r="CYL676" s="7"/>
      <c r="CYM676" s="7"/>
      <c r="CYN676" s="7"/>
      <c r="CYO676" s="7"/>
      <c r="CYP676" s="7"/>
      <c r="CYQ676" s="7"/>
      <c r="CYR676" s="7"/>
      <c r="CYS676" s="7"/>
      <c r="CYT676" s="7"/>
      <c r="CYU676" s="7"/>
      <c r="CYV676" s="7"/>
      <c r="CYW676" s="7"/>
      <c r="CYX676" s="7"/>
      <c r="CYY676" s="7"/>
      <c r="CYZ676" s="7"/>
      <c r="CZA676" s="7"/>
      <c r="CZB676" s="7"/>
      <c r="CZC676" s="7"/>
      <c r="CZD676" s="7"/>
      <c r="CZE676" s="7"/>
      <c r="CZF676" s="7"/>
      <c r="CZG676" s="7"/>
      <c r="CZH676" s="7"/>
      <c r="CZI676" s="7"/>
      <c r="CZJ676" s="7"/>
      <c r="CZK676" s="7"/>
      <c r="CZL676" s="7"/>
      <c r="CZM676" s="7"/>
      <c r="CZN676" s="7"/>
      <c r="CZO676" s="7"/>
      <c r="CZP676" s="7"/>
      <c r="CZQ676" s="7"/>
      <c r="CZR676" s="7"/>
      <c r="CZS676" s="7"/>
      <c r="CZT676" s="7"/>
      <c r="CZU676" s="7"/>
      <c r="CZV676" s="7"/>
      <c r="CZW676" s="7"/>
      <c r="CZX676" s="7"/>
      <c r="CZY676" s="7"/>
      <c r="CZZ676" s="7"/>
      <c r="DAA676" s="7"/>
      <c r="DAB676" s="7"/>
      <c r="DAC676" s="7"/>
      <c r="DAD676" s="7"/>
      <c r="DAE676" s="7"/>
      <c r="DAF676" s="7"/>
      <c r="DAG676" s="7"/>
      <c r="DAH676" s="7"/>
      <c r="DAI676" s="7"/>
      <c r="DAJ676" s="7"/>
      <c r="DAK676" s="7"/>
      <c r="DAL676" s="7"/>
      <c r="DAM676" s="7"/>
      <c r="DAN676" s="7"/>
      <c r="DAO676" s="7"/>
      <c r="DAP676" s="7"/>
      <c r="DAQ676" s="7"/>
      <c r="DAR676" s="7"/>
      <c r="DAS676" s="7"/>
      <c r="DAT676" s="7"/>
      <c r="DAU676" s="7"/>
      <c r="DAV676" s="7"/>
      <c r="DAW676" s="7"/>
      <c r="DAX676" s="7"/>
      <c r="DAY676" s="7"/>
      <c r="DAZ676" s="7"/>
      <c r="DBA676" s="7"/>
      <c r="DBB676" s="7"/>
      <c r="DBC676" s="7"/>
      <c r="DBD676" s="7"/>
      <c r="DBE676" s="7"/>
      <c r="DBF676" s="7"/>
      <c r="DBG676" s="7"/>
      <c r="DBH676" s="7"/>
      <c r="DBI676" s="7"/>
      <c r="DBJ676" s="7"/>
      <c r="DBK676" s="7"/>
      <c r="DBL676" s="7"/>
      <c r="DBM676" s="7"/>
      <c r="DBN676" s="7"/>
      <c r="DBO676" s="7"/>
      <c r="DBP676" s="7"/>
      <c r="DBQ676" s="7"/>
      <c r="DBR676" s="7"/>
      <c r="DBS676" s="7"/>
      <c r="DBT676" s="7"/>
      <c r="DBU676" s="7"/>
      <c r="DBV676" s="7"/>
      <c r="DBW676" s="7"/>
      <c r="DBX676" s="7"/>
      <c r="DBY676" s="7"/>
      <c r="DBZ676" s="7"/>
      <c r="DCA676" s="7"/>
      <c r="DCB676" s="7"/>
      <c r="DCC676" s="7"/>
      <c r="DCD676" s="7"/>
      <c r="DCE676" s="7"/>
      <c r="DCF676" s="7"/>
      <c r="DCG676" s="7"/>
      <c r="DCH676" s="7"/>
      <c r="DCI676" s="7"/>
      <c r="DCJ676" s="7"/>
      <c r="DCK676" s="7"/>
      <c r="DCL676" s="7"/>
      <c r="DCM676" s="7"/>
      <c r="DCN676" s="7"/>
      <c r="DCO676" s="7"/>
      <c r="DCP676" s="7"/>
      <c r="DCQ676" s="7"/>
      <c r="DCR676" s="7"/>
      <c r="DCS676" s="7"/>
      <c r="DCT676" s="7"/>
      <c r="DCU676" s="7"/>
      <c r="DCV676" s="7"/>
      <c r="DCW676" s="7"/>
      <c r="DCX676" s="7"/>
      <c r="DCY676" s="7"/>
      <c r="DCZ676" s="7"/>
      <c r="DDA676" s="7"/>
      <c r="DDB676" s="7"/>
      <c r="DDC676" s="7"/>
      <c r="DDD676" s="7"/>
      <c r="DDE676" s="7"/>
      <c r="DDF676" s="7"/>
      <c r="DDG676" s="7"/>
      <c r="DDH676" s="7"/>
      <c r="DDI676" s="7"/>
      <c r="DDJ676" s="7"/>
      <c r="DDK676" s="7"/>
      <c r="DDL676" s="7"/>
      <c r="DDM676" s="7"/>
      <c r="DDN676" s="7"/>
      <c r="DDO676" s="7"/>
      <c r="DDP676" s="7"/>
      <c r="DDQ676" s="7"/>
      <c r="DDR676" s="7"/>
      <c r="DDS676" s="7"/>
      <c r="DDT676" s="7"/>
      <c r="DDU676" s="7"/>
      <c r="DDV676" s="7"/>
      <c r="DDW676" s="7"/>
      <c r="DDX676" s="7"/>
      <c r="DDY676" s="7"/>
      <c r="DDZ676" s="7"/>
      <c r="DEA676" s="7"/>
      <c r="DEB676" s="7"/>
      <c r="DEC676" s="7"/>
      <c r="DED676" s="7"/>
      <c r="DEE676" s="7"/>
      <c r="DEF676" s="7"/>
      <c r="DEG676" s="7"/>
      <c r="DEH676" s="7"/>
      <c r="DEI676" s="7"/>
      <c r="DEJ676" s="7"/>
      <c r="DEK676" s="7"/>
      <c r="DEL676" s="7"/>
      <c r="DEM676" s="7"/>
      <c r="DEN676" s="7"/>
      <c r="DEO676" s="7"/>
      <c r="DEP676" s="7"/>
      <c r="DEQ676" s="7"/>
      <c r="DER676" s="7"/>
      <c r="DES676" s="7"/>
      <c r="DET676" s="7"/>
      <c r="DEU676" s="7"/>
      <c r="DEV676" s="7"/>
      <c r="DEW676" s="7"/>
      <c r="DEX676" s="7"/>
      <c r="DEY676" s="7"/>
      <c r="DEZ676" s="7"/>
      <c r="DFA676" s="7"/>
      <c r="DFB676" s="7"/>
      <c r="DFC676" s="7"/>
      <c r="DFD676" s="7"/>
      <c r="DFE676" s="7"/>
      <c r="DFF676" s="7"/>
      <c r="DFG676" s="7"/>
      <c r="DFH676" s="7"/>
      <c r="DFI676" s="7"/>
      <c r="DFJ676" s="7"/>
      <c r="DFK676" s="7"/>
      <c r="DFL676" s="7"/>
      <c r="DFM676" s="7"/>
      <c r="DFN676" s="7"/>
      <c r="DFO676" s="7"/>
      <c r="DFP676" s="7"/>
      <c r="DFQ676" s="7"/>
      <c r="DFR676" s="7"/>
      <c r="DFS676" s="7"/>
      <c r="DFT676" s="7"/>
      <c r="DFU676" s="7"/>
      <c r="DFV676" s="7"/>
      <c r="DFW676" s="7"/>
      <c r="DFX676" s="7"/>
      <c r="DFY676" s="7"/>
      <c r="DFZ676" s="7"/>
      <c r="DGA676" s="7"/>
      <c r="DGB676" s="7"/>
      <c r="DGC676" s="7"/>
      <c r="DGD676" s="7"/>
      <c r="DGE676" s="7"/>
      <c r="DGF676" s="7"/>
      <c r="DGG676" s="7"/>
      <c r="DGH676" s="7"/>
      <c r="DGI676" s="7"/>
      <c r="DGJ676" s="7"/>
      <c r="DGK676" s="7"/>
      <c r="DGL676" s="7"/>
      <c r="DGM676" s="7"/>
      <c r="DGN676" s="7"/>
      <c r="DGO676" s="7"/>
      <c r="DGP676" s="7"/>
      <c r="DGQ676" s="7"/>
      <c r="DGR676" s="7"/>
      <c r="DGS676" s="7"/>
      <c r="DGT676" s="7"/>
      <c r="DGU676" s="7"/>
      <c r="DGV676" s="7"/>
      <c r="DGW676" s="7"/>
      <c r="DGX676" s="7"/>
      <c r="DGY676" s="7"/>
      <c r="DGZ676" s="7"/>
      <c r="DHA676" s="7"/>
      <c r="DHB676" s="7"/>
      <c r="DHC676" s="7"/>
      <c r="DHD676" s="7"/>
      <c r="DHE676" s="7"/>
      <c r="DHF676" s="7"/>
      <c r="DHG676" s="7"/>
      <c r="DHH676" s="7"/>
      <c r="DHI676" s="7"/>
      <c r="DHJ676" s="7"/>
      <c r="DHK676" s="7"/>
      <c r="DHL676" s="7"/>
      <c r="DHM676" s="7"/>
      <c r="DHN676" s="7"/>
      <c r="DHO676" s="7"/>
      <c r="DHP676" s="7"/>
      <c r="DHQ676" s="7"/>
      <c r="DHR676" s="7"/>
      <c r="DHS676" s="7"/>
      <c r="DHT676" s="7"/>
      <c r="DHU676" s="7"/>
      <c r="DHV676" s="7"/>
      <c r="DHW676" s="7"/>
      <c r="DHX676" s="7"/>
      <c r="DHY676" s="7"/>
      <c r="DHZ676" s="7"/>
      <c r="DIA676" s="7"/>
      <c r="DIB676" s="7"/>
      <c r="DIC676" s="7"/>
      <c r="DID676" s="7"/>
      <c r="DIE676" s="7"/>
      <c r="DIF676" s="7"/>
      <c r="DIG676" s="7"/>
      <c r="DIH676" s="7"/>
      <c r="DII676" s="7"/>
      <c r="DIJ676" s="7"/>
      <c r="DIK676" s="7"/>
      <c r="DIL676" s="7"/>
      <c r="DIM676" s="7"/>
      <c r="DIN676" s="7"/>
      <c r="DIO676" s="7"/>
      <c r="DIP676" s="7"/>
      <c r="DIQ676" s="7"/>
      <c r="DIR676" s="7"/>
      <c r="DIS676" s="7"/>
      <c r="DIT676" s="7"/>
      <c r="DIU676" s="7"/>
      <c r="DIV676" s="7"/>
      <c r="DIW676" s="7"/>
      <c r="DIX676" s="7"/>
      <c r="DIY676" s="7"/>
      <c r="DIZ676" s="7"/>
      <c r="DJA676" s="7"/>
      <c r="DJB676" s="7"/>
      <c r="DJC676" s="7"/>
      <c r="DJD676" s="7"/>
      <c r="DJE676" s="7"/>
      <c r="DJF676" s="7"/>
      <c r="DJG676" s="7"/>
      <c r="DJH676" s="7"/>
      <c r="DJI676" s="7"/>
      <c r="DJJ676" s="7"/>
      <c r="DJK676" s="7"/>
      <c r="DJL676" s="7"/>
      <c r="DJM676" s="7"/>
      <c r="DJN676" s="7"/>
      <c r="DJO676" s="7"/>
      <c r="DJP676" s="7"/>
      <c r="DJQ676" s="7"/>
      <c r="DJR676" s="7"/>
      <c r="DJS676" s="7"/>
      <c r="DJT676" s="7"/>
      <c r="DJU676" s="7"/>
      <c r="DJV676" s="7"/>
      <c r="DJW676" s="7"/>
      <c r="DJX676" s="7"/>
      <c r="DJY676" s="7"/>
      <c r="DJZ676" s="7"/>
      <c r="DKA676" s="7"/>
      <c r="DKB676" s="7"/>
      <c r="DKC676" s="7"/>
      <c r="DKD676" s="7"/>
      <c r="DKE676" s="7"/>
      <c r="DKF676" s="7"/>
      <c r="DKG676" s="7"/>
      <c r="DKH676" s="7"/>
      <c r="DKI676" s="7"/>
      <c r="DKJ676" s="7"/>
      <c r="DKK676" s="7"/>
      <c r="DKL676" s="7"/>
      <c r="DKM676" s="7"/>
      <c r="DKN676" s="7"/>
      <c r="DKO676" s="7"/>
      <c r="DKP676" s="7"/>
      <c r="DKQ676" s="7"/>
      <c r="DKR676" s="7"/>
      <c r="DKS676" s="7"/>
      <c r="DKT676" s="7"/>
      <c r="DKU676" s="7"/>
      <c r="DKV676" s="7"/>
      <c r="DKW676" s="7"/>
      <c r="DKX676" s="7"/>
      <c r="DKY676" s="7"/>
      <c r="DKZ676" s="7"/>
      <c r="DLA676" s="7"/>
      <c r="DLB676" s="7"/>
      <c r="DLC676" s="7"/>
      <c r="DLD676" s="7"/>
      <c r="DLE676" s="7"/>
      <c r="DLF676" s="7"/>
      <c r="DLG676" s="7"/>
      <c r="DLH676" s="7"/>
      <c r="DLI676" s="7"/>
      <c r="DLJ676" s="7"/>
      <c r="DLK676" s="7"/>
      <c r="DLL676" s="7"/>
      <c r="DLM676" s="7"/>
      <c r="DLN676" s="7"/>
      <c r="DLO676" s="7"/>
      <c r="DLP676" s="7"/>
      <c r="DLQ676" s="7"/>
      <c r="DLR676" s="7"/>
      <c r="DLS676" s="7"/>
      <c r="DLT676" s="7"/>
      <c r="DLU676" s="7"/>
      <c r="DLV676" s="7"/>
      <c r="DLW676" s="7"/>
      <c r="DLX676" s="7"/>
      <c r="DLY676" s="7"/>
      <c r="DLZ676" s="7"/>
      <c r="DMA676" s="7"/>
      <c r="DMB676" s="7"/>
      <c r="DMC676" s="7"/>
      <c r="DMD676" s="7"/>
      <c r="DME676" s="7"/>
      <c r="DMF676" s="7"/>
      <c r="DMG676" s="7"/>
      <c r="DMH676" s="7"/>
      <c r="DMI676" s="7"/>
      <c r="DMJ676" s="7"/>
      <c r="DMK676" s="7"/>
      <c r="DML676" s="7"/>
      <c r="DMM676" s="7"/>
      <c r="DMN676" s="7"/>
      <c r="DMO676" s="7"/>
      <c r="DMP676" s="7"/>
      <c r="DMQ676" s="7"/>
      <c r="DMR676" s="7"/>
      <c r="DMS676" s="7"/>
      <c r="DMT676" s="7"/>
      <c r="DMU676" s="7"/>
      <c r="DMV676" s="7"/>
      <c r="DMW676" s="7"/>
      <c r="DMX676" s="7"/>
      <c r="DMY676" s="7"/>
      <c r="DMZ676" s="7"/>
      <c r="DNA676" s="7"/>
      <c r="DNB676" s="7"/>
      <c r="DNC676" s="7"/>
      <c r="DND676" s="7"/>
      <c r="DNE676" s="7"/>
      <c r="DNF676" s="7"/>
      <c r="DNG676" s="7"/>
      <c r="DNH676" s="7"/>
      <c r="DNI676" s="7"/>
      <c r="DNJ676" s="7"/>
      <c r="DNK676" s="7"/>
      <c r="DNL676" s="7"/>
      <c r="DNM676" s="7"/>
      <c r="DNN676" s="7"/>
      <c r="DNO676" s="7"/>
      <c r="DNP676" s="7"/>
      <c r="DNQ676" s="7"/>
      <c r="DNR676" s="7"/>
      <c r="DNS676" s="7"/>
      <c r="DNT676" s="7"/>
      <c r="DNU676" s="7"/>
      <c r="DNV676" s="7"/>
      <c r="DNW676" s="7"/>
      <c r="DNX676" s="7"/>
      <c r="DNY676" s="7"/>
      <c r="DNZ676" s="7"/>
      <c r="DOA676" s="7"/>
      <c r="DOB676" s="7"/>
      <c r="DOC676" s="7"/>
      <c r="DOD676" s="7"/>
      <c r="DOE676" s="7"/>
      <c r="DOF676" s="7"/>
      <c r="DOG676" s="7"/>
      <c r="DOH676" s="7"/>
      <c r="DOI676" s="7"/>
      <c r="DOJ676" s="7"/>
      <c r="DOK676" s="7"/>
      <c r="DOL676" s="7"/>
      <c r="DOM676" s="7"/>
      <c r="DON676" s="7"/>
      <c r="DOO676" s="7"/>
      <c r="DOP676" s="7"/>
      <c r="DOQ676" s="7"/>
      <c r="DOR676" s="7"/>
      <c r="DOS676" s="7"/>
      <c r="DOT676" s="7"/>
      <c r="DOU676" s="7"/>
      <c r="DOV676" s="7"/>
      <c r="DOW676" s="7"/>
      <c r="DOX676" s="7"/>
      <c r="DOY676" s="7"/>
      <c r="DOZ676" s="7"/>
      <c r="DPA676" s="7"/>
      <c r="DPB676" s="7"/>
      <c r="DPC676" s="7"/>
      <c r="DPD676" s="7"/>
      <c r="DPE676" s="7"/>
      <c r="DPF676" s="7"/>
      <c r="DPG676" s="7"/>
      <c r="DPH676" s="7"/>
      <c r="DPI676" s="7"/>
      <c r="DPJ676" s="7"/>
      <c r="DPK676" s="7"/>
      <c r="DPL676" s="7"/>
      <c r="DPM676" s="7"/>
      <c r="DPN676" s="7"/>
      <c r="DPO676" s="7"/>
      <c r="DPP676" s="7"/>
      <c r="DPQ676" s="7"/>
      <c r="DPR676" s="7"/>
      <c r="DPS676" s="7"/>
      <c r="DPT676" s="7"/>
      <c r="DPU676" s="7"/>
      <c r="DPV676" s="7"/>
      <c r="DPW676" s="7"/>
      <c r="DPX676" s="7"/>
      <c r="DPY676" s="7"/>
      <c r="DPZ676" s="7"/>
      <c r="DQA676" s="7"/>
      <c r="DQB676" s="7"/>
      <c r="DQC676" s="7"/>
      <c r="DQD676" s="7"/>
      <c r="DQE676" s="7"/>
      <c r="DQF676" s="7"/>
      <c r="DQG676" s="7"/>
      <c r="DQH676" s="7"/>
      <c r="DQI676" s="7"/>
      <c r="DQJ676" s="7"/>
      <c r="DQK676" s="7"/>
      <c r="DQL676" s="7"/>
      <c r="DQM676" s="7"/>
      <c r="DQN676" s="7"/>
      <c r="DQO676" s="7"/>
      <c r="DQP676" s="7"/>
      <c r="DQQ676" s="7"/>
      <c r="DQR676" s="7"/>
      <c r="DQS676" s="7"/>
      <c r="DQT676" s="7"/>
      <c r="DQU676" s="7"/>
      <c r="DQV676" s="7"/>
      <c r="DQW676" s="7"/>
      <c r="DQX676" s="7"/>
      <c r="DQY676" s="7"/>
      <c r="DQZ676" s="7"/>
      <c r="DRA676" s="7"/>
      <c r="DRB676" s="7"/>
      <c r="DRC676" s="7"/>
      <c r="DRD676" s="7"/>
      <c r="DRE676" s="7"/>
      <c r="DRF676" s="7"/>
      <c r="DRG676" s="7"/>
      <c r="DRH676" s="7"/>
      <c r="DRI676" s="7"/>
      <c r="DRJ676" s="7"/>
      <c r="DRK676" s="7"/>
      <c r="DRL676" s="7"/>
      <c r="DRM676" s="7"/>
      <c r="DRN676" s="7"/>
      <c r="DRO676" s="7"/>
      <c r="DRP676" s="7"/>
      <c r="DRQ676" s="7"/>
      <c r="DRR676" s="7"/>
      <c r="DRS676" s="7"/>
      <c r="DRT676" s="7"/>
      <c r="DRU676" s="7"/>
      <c r="DRV676" s="7"/>
      <c r="DRW676" s="7"/>
      <c r="DRX676" s="7"/>
      <c r="DRY676" s="7"/>
      <c r="DRZ676" s="7"/>
      <c r="DSA676" s="7"/>
      <c r="DSB676" s="7"/>
      <c r="DSC676" s="7"/>
      <c r="DSD676" s="7"/>
      <c r="DSE676" s="7"/>
      <c r="DSF676" s="7"/>
      <c r="DSG676" s="7"/>
      <c r="DSH676" s="7"/>
      <c r="DSI676" s="7"/>
      <c r="DSJ676" s="7"/>
      <c r="DSK676" s="7"/>
      <c r="DSL676" s="7"/>
      <c r="DSM676" s="7"/>
      <c r="DSN676" s="7"/>
      <c r="DSO676" s="7"/>
      <c r="DSP676" s="7"/>
      <c r="DSQ676" s="7"/>
      <c r="DSR676" s="7"/>
      <c r="DSS676" s="7"/>
      <c r="DST676" s="7"/>
      <c r="DSU676" s="7"/>
      <c r="DSV676" s="7"/>
      <c r="DSW676" s="7"/>
      <c r="DSX676" s="7"/>
      <c r="DSY676" s="7"/>
      <c r="DSZ676" s="7"/>
      <c r="DTA676" s="7"/>
      <c r="DTB676" s="7"/>
      <c r="DTC676" s="7"/>
      <c r="DTD676" s="7"/>
      <c r="DTE676" s="7"/>
      <c r="DTF676" s="7"/>
      <c r="DTG676" s="7"/>
      <c r="DTH676" s="7"/>
      <c r="DTI676" s="7"/>
      <c r="DTJ676" s="7"/>
      <c r="DTK676" s="7"/>
      <c r="DTL676" s="7"/>
      <c r="DTM676" s="7"/>
      <c r="DTN676" s="7"/>
      <c r="DTO676" s="7"/>
      <c r="DTP676" s="7"/>
      <c r="DTQ676" s="7"/>
      <c r="DTR676" s="7"/>
      <c r="DTS676" s="7"/>
      <c r="DTT676" s="7"/>
      <c r="DTU676" s="7"/>
      <c r="DTV676" s="7"/>
      <c r="DTW676" s="7"/>
      <c r="DTX676" s="7"/>
      <c r="DTY676" s="7"/>
      <c r="DTZ676" s="7"/>
      <c r="DUA676" s="7"/>
      <c r="DUB676" s="7"/>
      <c r="DUC676" s="7"/>
      <c r="DUD676" s="7"/>
      <c r="DUE676" s="7"/>
      <c r="DUF676" s="7"/>
      <c r="DUG676" s="7"/>
      <c r="DUH676" s="7"/>
      <c r="DUI676" s="7"/>
      <c r="DUJ676" s="7"/>
      <c r="DUK676" s="7"/>
      <c r="DUL676" s="7"/>
      <c r="DUM676" s="7"/>
      <c r="DUN676" s="7"/>
      <c r="DUO676" s="7"/>
      <c r="DUP676" s="7"/>
      <c r="DUQ676" s="7"/>
      <c r="DUR676" s="7"/>
      <c r="DUS676" s="7"/>
      <c r="DUT676" s="7"/>
      <c r="DUU676" s="7"/>
      <c r="DUV676" s="7"/>
      <c r="DUW676" s="7"/>
      <c r="DUX676" s="7"/>
      <c r="DUY676" s="7"/>
      <c r="DUZ676" s="7"/>
      <c r="DVA676" s="7"/>
      <c r="DVB676" s="7"/>
      <c r="DVC676" s="7"/>
      <c r="DVD676" s="7"/>
      <c r="DVE676" s="7"/>
      <c r="DVF676" s="7"/>
      <c r="DVG676" s="7"/>
      <c r="DVH676" s="7"/>
      <c r="DVI676" s="7"/>
      <c r="DVJ676" s="7"/>
      <c r="DVK676" s="7"/>
      <c r="DVL676" s="7"/>
      <c r="DVM676" s="7"/>
      <c r="DVN676" s="7"/>
      <c r="DVO676" s="7"/>
      <c r="DVP676" s="7"/>
      <c r="DVQ676" s="7"/>
      <c r="DVR676" s="7"/>
      <c r="DVS676" s="7"/>
      <c r="DVT676" s="7"/>
      <c r="DVU676" s="7"/>
      <c r="DVV676" s="7"/>
      <c r="DVW676" s="7"/>
      <c r="DVX676" s="7"/>
      <c r="DVY676" s="7"/>
      <c r="DVZ676" s="7"/>
      <c r="DWA676" s="7"/>
      <c r="DWB676" s="7"/>
      <c r="DWC676" s="7"/>
      <c r="DWD676" s="7"/>
      <c r="DWE676" s="7"/>
      <c r="DWF676" s="7"/>
      <c r="DWG676" s="7"/>
      <c r="DWH676" s="7"/>
      <c r="DWI676" s="7"/>
      <c r="DWJ676" s="7"/>
      <c r="DWK676" s="7"/>
      <c r="DWL676" s="7"/>
      <c r="DWM676" s="7"/>
      <c r="DWN676" s="7"/>
      <c r="DWO676" s="7"/>
      <c r="DWP676" s="7"/>
      <c r="DWQ676" s="7"/>
      <c r="DWR676" s="7"/>
      <c r="DWS676" s="7"/>
      <c r="DWT676" s="7"/>
      <c r="DWU676" s="7"/>
      <c r="DWV676" s="7"/>
      <c r="DWW676" s="7"/>
      <c r="DWX676" s="7"/>
      <c r="DWY676" s="7"/>
      <c r="DWZ676" s="7"/>
      <c r="DXA676" s="7"/>
      <c r="DXB676" s="7"/>
      <c r="DXC676" s="7"/>
      <c r="DXD676" s="7"/>
      <c r="DXE676" s="7"/>
      <c r="DXF676" s="7"/>
      <c r="DXG676" s="7"/>
      <c r="DXH676" s="7"/>
      <c r="DXI676" s="7"/>
      <c r="DXJ676" s="7"/>
      <c r="DXK676" s="7"/>
      <c r="DXL676" s="7"/>
      <c r="DXM676" s="7"/>
      <c r="DXN676" s="7"/>
      <c r="DXO676" s="7"/>
      <c r="DXP676" s="7"/>
      <c r="DXQ676" s="7"/>
      <c r="DXR676" s="7"/>
      <c r="DXS676" s="7"/>
      <c r="DXT676" s="7"/>
      <c r="DXU676" s="7"/>
      <c r="DXV676" s="7"/>
      <c r="DXW676" s="7"/>
      <c r="DXX676" s="7"/>
      <c r="DXY676" s="7"/>
      <c r="DXZ676" s="7"/>
      <c r="DYA676" s="7"/>
      <c r="DYB676" s="7"/>
      <c r="DYC676" s="7"/>
      <c r="DYD676" s="7"/>
      <c r="DYE676" s="7"/>
      <c r="DYF676" s="7"/>
      <c r="DYG676" s="7"/>
      <c r="DYH676" s="7"/>
      <c r="DYI676" s="7"/>
      <c r="DYJ676" s="7"/>
      <c r="DYK676" s="7"/>
      <c r="DYL676" s="7"/>
      <c r="DYM676" s="7"/>
      <c r="DYN676" s="7"/>
      <c r="DYO676" s="7"/>
      <c r="DYP676" s="7"/>
      <c r="DYQ676" s="7"/>
      <c r="DYR676" s="7"/>
      <c r="DYS676" s="7"/>
      <c r="DYT676" s="7"/>
      <c r="DYU676" s="7"/>
      <c r="DYV676" s="7"/>
      <c r="DYW676" s="7"/>
      <c r="DYX676" s="7"/>
      <c r="DYY676" s="7"/>
      <c r="DYZ676" s="7"/>
      <c r="DZA676" s="7"/>
      <c r="DZB676" s="7"/>
      <c r="DZC676" s="7"/>
      <c r="DZD676" s="7"/>
      <c r="DZE676" s="7"/>
      <c r="DZF676" s="7"/>
      <c r="DZG676" s="7"/>
      <c r="DZH676" s="7"/>
      <c r="DZI676" s="7"/>
      <c r="DZJ676" s="7"/>
      <c r="DZK676" s="7"/>
      <c r="DZL676" s="7"/>
      <c r="DZM676" s="7"/>
      <c r="DZN676" s="7"/>
      <c r="DZO676" s="7"/>
      <c r="DZP676" s="7"/>
      <c r="DZQ676" s="7"/>
      <c r="DZR676" s="7"/>
      <c r="DZS676" s="7"/>
      <c r="DZT676" s="7"/>
      <c r="DZU676" s="7"/>
      <c r="DZV676" s="7"/>
      <c r="DZW676" s="7"/>
      <c r="DZX676" s="7"/>
      <c r="DZY676" s="7"/>
      <c r="DZZ676" s="7"/>
      <c r="EAA676" s="7"/>
      <c r="EAB676" s="7"/>
      <c r="EAC676" s="7"/>
      <c r="EAD676" s="7"/>
      <c r="EAE676" s="7"/>
      <c r="EAF676" s="7"/>
      <c r="EAG676" s="7"/>
      <c r="EAH676" s="7"/>
      <c r="EAI676" s="7"/>
      <c r="EAJ676" s="7"/>
      <c r="EAK676" s="7"/>
      <c r="EAL676" s="7"/>
      <c r="EAM676" s="7"/>
      <c r="EAN676" s="7"/>
      <c r="EAO676" s="7"/>
      <c r="EAP676" s="7"/>
      <c r="EAQ676" s="7"/>
      <c r="EAR676" s="7"/>
      <c r="EAS676" s="7"/>
      <c r="EAT676" s="7"/>
      <c r="EAU676" s="7"/>
      <c r="EAV676" s="7"/>
      <c r="EAW676" s="7"/>
      <c r="EAX676" s="7"/>
      <c r="EAY676" s="7"/>
      <c r="EAZ676" s="7"/>
      <c r="EBA676" s="7"/>
      <c r="EBB676" s="7"/>
      <c r="EBC676" s="7"/>
      <c r="EBD676" s="7"/>
      <c r="EBE676" s="7"/>
      <c r="EBF676" s="7"/>
      <c r="EBG676" s="7"/>
      <c r="EBH676" s="7"/>
      <c r="EBI676" s="7"/>
      <c r="EBJ676" s="7"/>
      <c r="EBK676" s="7"/>
      <c r="EBL676" s="7"/>
      <c r="EBM676" s="7"/>
      <c r="EBN676" s="7"/>
      <c r="EBO676" s="7"/>
      <c r="EBP676" s="7"/>
      <c r="EBQ676" s="7"/>
      <c r="EBR676" s="7"/>
      <c r="EBS676" s="7"/>
      <c r="EBT676" s="7"/>
      <c r="EBU676" s="7"/>
      <c r="EBV676" s="7"/>
      <c r="EBW676" s="7"/>
      <c r="EBX676" s="7"/>
      <c r="EBY676" s="7"/>
      <c r="EBZ676" s="7"/>
      <c r="ECA676" s="7"/>
      <c r="ECB676" s="7"/>
      <c r="ECC676" s="7"/>
      <c r="ECD676" s="7"/>
      <c r="ECE676" s="7"/>
      <c r="ECF676" s="7"/>
      <c r="ECG676" s="7"/>
      <c r="ECH676" s="7"/>
      <c r="ECI676" s="7"/>
      <c r="ECJ676" s="7"/>
      <c r="ECK676" s="7"/>
      <c r="ECL676" s="7"/>
      <c r="ECM676" s="7"/>
      <c r="ECN676" s="7"/>
      <c r="ECO676" s="7"/>
      <c r="ECP676" s="7"/>
      <c r="ECQ676" s="7"/>
      <c r="ECR676" s="7"/>
      <c r="ECS676" s="7"/>
      <c r="ECT676" s="7"/>
      <c r="ECU676" s="7"/>
      <c r="ECV676" s="7"/>
      <c r="ECW676" s="7"/>
      <c r="ECX676" s="7"/>
      <c r="ECY676" s="7"/>
      <c r="ECZ676" s="7"/>
      <c r="EDA676" s="7"/>
      <c r="EDB676" s="7"/>
      <c r="EDC676" s="7"/>
      <c r="EDD676" s="7"/>
      <c r="EDE676" s="7"/>
      <c r="EDF676" s="7"/>
      <c r="EDG676" s="7"/>
      <c r="EDH676" s="7"/>
      <c r="EDI676" s="7"/>
      <c r="EDJ676" s="7"/>
      <c r="EDK676" s="7"/>
      <c r="EDL676" s="7"/>
      <c r="EDM676" s="7"/>
      <c r="EDN676" s="7"/>
      <c r="EDO676" s="7"/>
      <c r="EDP676" s="7"/>
      <c r="EDQ676" s="7"/>
      <c r="EDR676" s="7"/>
      <c r="EDS676" s="7"/>
      <c r="EDT676" s="7"/>
      <c r="EDU676" s="7"/>
      <c r="EDV676" s="7"/>
      <c r="EDW676" s="7"/>
      <c r="EDX676" s="7"/>
      <c r="EDY676" s="7"/>
      <c r="EDZ676" s="7"/>
      <c r="EEA676" s="7"/>
      <c r="EEB676" s="7"/>
      <c r="EEC676" s="7"/>
      <c r="EED676" s="7"/>
      <c r="EEE676" s="7"/>
      <c r="EEF676" s="7"/>
      <c r="EEG676" s="7"/>
      <c r="EEH676" s="7"/>
      <c r="EEI676" s="7"/>
      <c r="EEJ676" s="7"/>
      <c r="EEK676" s="7"/>
      <c r="EEL676" s="7"/>
      <c r="EEM676" s="7"/>
      <c r="EEN676" s="7"/>
      <c r="EEO676" s="7"/>
      <c r="EEP676" s="7"/>
      <c r="EEQ676" s="7"/>
      <c r="EER676" s="7"/>
      <c r="EES676" s="7"/>
      <c r="EET676" s="7"/>
      <c r="EEU676" s="7"/>
      <c r="EEV676" s="7"/>
      <c r="EEW676" s="7"/>
      <c r="EEX676" s="7"/>
      <c r="EEY676" s="7"/>
      <c r="EEZ676" s="7"/>
      <c r="EFA676" s="7"/>
      <c r="EFB676" s="7"/>
      <c r="EFC676" s="7"/>
      <c r="EFD676" s="7"/>
      <c r="EFE676" s="7"/>
      <c r="EFF676" s="7"/>
      <c r="EFG676" s="7"/>
      <c r="EFH676" s="7"/>
      <c r="EFI676" s="7"/>
      <c r="EFJ676" s="7"/>
      <c r="EFK676" s="7"/>
      <c r="EFL676" s="7"/>
      <c r="EFM676" s="7"/>
      <c r="EFN676" s="7"/>
      <c r="EFO676" s="7"/>
      <c r="EFP676" s="7"/>
      <c r="EFQ676" s="7"/>
      <c r="EFR676" s="7"/>
      <c r="EFS676" s="7"/>
      <c r="EFT676" s="7"/>
      <c r="EFU676" s="7"/>
      <c r="EFV676" s="7"/>
      <c r="EFW676" s="7"/>
      <c r="EFX676" s="7"/>
      <c r="EFY676" s="7"/>
      <c r="EFZ676" s="7"/>
      <c r="EGA676" s="7"/>
      <c r="EGB676" s="7"/>
      <c r="EGC676" s="7"/>
      <c r="EGD676" s="7"/>
      <c r="EGE676" s="7"/>
      <c r="EGF676" s="7"/>
      <c r="EGG676" s="7"/>
      <c r="EGH676" s="7"/>
      <c r="EGI676" s="7"/>
      <c r="EGJ676" s="7"/>
      <c r="EGK676" s="7"/>
      <c r="EGL676" s="7"/>
      <c r="EGM676" s="7"/>
      <c r="EGN676" s="7"/>
      <c r="EGO676" s="7"/>
      <c r="EGP676" s="7"/>
      <c r="EGQ676" s="7"/>
      <c r="EGR676" s="7"/>
      <c r="EGS676" s="7"/>
      <c r="EGT676" s="7"/>
      <c r="EGU676" s="7"/>
      <c r="EGV676" s="7"/>
      <c r="EGW676" s="7"/>
      <c r="EGX676" s="7"/>
      <c r="EGY676" s="7"/>
      <c r="EGZ676" s="7"/>
      <c r="EHA676" s="7"/>
      <c r="EHB676" s="7"/>
      <c r="EHC676" s="7"/>
      <c r="EHD676" s="7"/>
      <c r="EHE676" s="7"/>
      <c r="EHF676" s="7"/>
      <c r="EHG676" s="7"/>
      <c r="EHH676" s="7"/>
      <c r="EHI676" s="7"/>
      <c r="EHJ676" s="7"/>
      <c r="EHK676" s="7"/>
      <c r="EHL676" s="7"/>
      <c r="EHM676" s="7"/>
      <c r="EHN676" s="7"/>
      <c r="EHO676" s="7"/>
      <c r="EHP676" s="7"/>
      <c r="EHQ676" s="7"/>
      <c r="EHR676" s="7"/>
      <c r="EHS676" s="7"/>
      <c r="EHT676" s="7"/>
      <c r="EHU676" s="7"/>
      <c r="EHV676" s="7"/>
      <c r="EHW676" s="7"/>
      <c r="EHX676" s="7"/>
      <c r="EHY676" s="7"/>
      <c r="EHZ676" s="7"/>
      <c r="EIA676" s="7"/>
      <c r="EIB676" s="7"/>
      <c r="EIC676" s="7"/>
      <c r="EID676" s="7"/>
      <c r="EIE676" s="7"/>
      <c r="EIF676" s="7"/>
      <c r="EIG676" s="7"/>
      <c r="EIH676" s="7"/>
      <c r="EII676" s="7"/>
      <c r="EIJ676" s="7"/>
      <c r="EIK676" s="7"/>
      <c r="EIL676" s="7"/>
      <c r="EIM676" s="7"/>
      <c r="EIN676" s="7"/>
      <c r="EIO676" s="7"/>
      <c r="EIP676" s="7"/>
      <c r="EIQ676" s="7"/>
      <c r="EIR676" s="7"/>
      <c r="EIS676" s="7"/>
      <c r="EIT676" s="7"/>
      <c r="EIU676" s="7"/>
      <c r="EIV676" s="7"/>
      <c r="EIW676" s="7"/>
      <c r="EIX676" s="7"/>
      <c r="EIY676" s="7"/>
      <c r="EIZ676" s="7"/>
      <c r="EJA676" s="7"/>
      <c r="EJB676" s="7"/>
      <c r="EJC676" s="7"/>
      <c r="EJD676" s="7"/>
      <c r="EJE676" s="7"/>
      <c r="EJF676" s="7"/>
      <c r="EJG676" s="7"/>
      <c r="EJH676" s="7"/>
      <c r="EJI676" s="7"/>
      <c r="EJJ676" s="7"/>
      <c r="EJK676" s="7"/>
      <c r="EJL676" s="7"/>
      <c r="EJM676" s="7"/>
      <c r="EJN676" s="7"/>
      <c r="EJO676" s="7"/>
      <c r="EJP676" s="7"/>
      <c r="EJQ676" s="7"/>
      <c r="EJR676" s="7"/>
      <c r="EJS676" s="7"/>
      <c r="EJT676" s="7"/>
      <c r="EJU676" s="7"/>
      <c r="EJV676" s="7"/>
      <c r="EJW676" s="7"/>
      <c r="EJX676" s="7"/>
      <c r="EJY676" s="7"/>
      <c r="EJZ676" s="7"/>
      <c r="EKA676" s="7"/>
      <c r="EKB676" s="7"/>
      <c r="EKC676" s="7"/>
      <c r="EKD676" s="7"/>
      <c r="EKE676" s="7"/>
      <c r="EKF676" s="7"/>
      <c r="EKG676" s="7"/>
      <c r="EKH676" s="7"/>
      <c r="EKI676" s="7"/>
      <c r="EKJ676" s="7"/>
      <c r="EKK676" s="7"/>
      <c r="EKL676" s="7"/>
      <c r="EKM676" s="7"/>
      <c r="EKN676" s="7"/>
      <c r="EKO676" s="7"/>
      <c r="EKP676" s="7"/>
      <c r="EKQ676" s="7"/>
      <c r="EKR676" s="7"/>
      <c r="EKS676" s="7"/>
      <c r="EKT676" s="7"/>
      <c r="EKU676" s="7"/>
      <c r="EKV676" s="7"/>
      <c r="EKW676" s="7"/>
      <c r="EKX676" s="7"/>
      <c r="EKY676" s="7"/>
      <c r="EKZ676" s="7"/>
      <c r="ELA676" s="7"/>
      <c r="ELB676" s="7"/>
      <c r="ELC676" s="7"/>
      <c r="ELD676" s="7"/>
      <c r="ELE676" s="7"/>
      <c r="ELF676" s="7"/>
      <c r="ELG676" s="7"/>
      <c r="ELH676" s="7"/>
      <c r="ELI676" s="7"/>
      <c r="ELJ676" s="7"/>
      <c r="ELK676" s="7"/>
      <c r="ELL676" s="7"/>
      <c r="ELM676" s="7"/>
      <c r="ELN676" s="7"/>
      <c r="ELO676" s="7"/>
      <c r="ELP676" s="7"/>
      <c r="ELQ676" s="7"/>
      <c r="ELR676" s="7"/>
      <c r="ELS676" s="7"/>
      <c r="ELT676" s="7"/>
      <c r="ELU676" s="7"/>
      <c r="ELV676" s="7"/>
      <c r="ELW676" s="7"/>
      <c r="ELX676" s="7"/>
      <c r="ELY676" s="7"/>
      <c r="ELZ676" s="7"/>
      <c r="EMA676" s="7"/>
      <c r="EMB676" s="7"/>
      <c r="EMC676" s="7"/>
      <c r="EMD676" s="7"/>
      <c r="EME676" s="7"/>
      <c r="EMF676" s="7"/>
      <c r="EMG676" s="7"/>
      <c r="EMH676" s="7"/>
      <c r="EMI676" s="7"/>
      <c r="EMJ676" s="7"/>
      <c r="EMK676" s="7"/>
      <c r="EML676" s="7"/>
      <c r="EMM676" s="7"/>
      <c r="EMN676" s="7"/>
      <c r="EMO676" s="7"/>
      <c r="EMP676" s="7"/>
      <c r="EMQ676" s="7"/>
      <c r="EMR676" s="7"/>
      <c r="EMS676" s="7"/>
      <c r="EMT676" s="7"/>
      <c r="EMU676" s="7"/>
      <c r="EMV676" s="7"/>
      <c r="EMW676" s="7"/>
      <c r="EMX676" s="7"/>
      <c r="EMY676" s="7"/>
      <c r="EMZ676" s="7"/>
      <c r="ENA676" s="7"/>
      <c r="ENB676" s="7"/>
      <c r="ENC676" s="7"/>
      <c r="END676" s="7"/>
      <c r="ENE676" s="7"/>
      <c r="ENF676" s="7"/>
      <c r="ENG676" s="7"/>
      <c r="ENH676" s="7"/>
      <c r="ENI676" s="7"/>
      <c r="ENJ676" s="7"/>
      <c r="ENK676" s="7"/>
      <c r="ENL676" s="7"/>
      <c r="ENM676" s="7"/>
      <c r="ENN676" s="7"/>
      <c r="ENO676" s="7"/>
      <c r="ENP676" s="7"/>
      <c r="ENQ676" s="7"/>
      <c r="ENR676" s="7"/>
      <c r="ENS676" s="7"/>
      <c r="ENT676" s="7"/>
      <c r="ENU676" s="7"/>
      <c r="ENV676" s="7"/>
      <c r="ENW676" s="7"/>
      <c r="ENX676" s="7"/>
      <c r="ENY676" s="7"/>
      <c r="ENZ676" s="7"/>
      <c r="EOA676" s="7"/>
      <c r="EOB676" s="7"/>
      <c r="EOC676" s="7"/>
      <c r="EOD676" s="7"/>
      <c r="EOE676" s="7"/>
      <c r="EOF676" s="7"/>
      <c r="EOG676" s="7"/>
      <c r="EOH676" s="7"/>
      <c r="EOI676" s="7"/>
      <c r="EOJ676" s="7"/>
      <c r="EOK676" s="7"/>
      <c r="EOL676" s="7"/>
      <c r="EOM676" s="7"/>
      <c r="EON676" s="7"/>
      <c r="EOO676" s="7"/>
      <c r="EOP676" s="7"/>
      <c r="EOQ676" s="7"/>
      <c r="EOR676" s="7"/>
      <c r="EOS676" s="7"/>
      <c r="EOT676" s="7"/>
      <c r="EOU676" s="7"/>
      <c r="EOV676" s="7"/>
      <c r="EOW676" s="7"/>
      <c r="EOX676" s="7"/>
      <c r="EOY676" s="7"/>
      <c r="EOZ676" s="7"/>
      <c r="EPA676" s="7"/>
      <c r="EPB676" s="7"/>
      <c r="EPC676" s="7"/>
      <c r="EPD676" s="7"/>
      <c r="EPE676" s="7"/>
      <c r="EPF676" s="7"/>
      <c r="EPG676" s="7"/>
      <c r="EPH676" s="7"/>
      <c r="EPI676" s="7"/>
      <c r="EPJ676" s="7"/>
      <c r="EPK676" s="7"/>
      <c r="EPL676" s="7"/>
      <c r="EPM676" s="7"/>
      <c r="EPN676" s="7"/>
      <c r="EPO676" s="7"/>
      <c r="EPP676" s="7"/>
      <c r="EPQ676" s="7"/>
      <c r="EPR676" s="7"/>
      <c r="EPS676" s="7"/>
      <c r="EPT676" s="7"/>
      <c r="EPU676" s="7"/>
      <c r="EPV676" s="7"/>
      <c r="EPW676" s="7"/>
      <c r="EPX676" s="7"/>
      <c r="EPY676" s="7"/>
      <c r="EPZ676" s="7"/>
      <c r="EQA676" s="7"/>
      <c r="EQB676" s="7"/>
      <c r="EQC676" s="7"/>
      <c r="EQD676" s="7"/>
      <c r="EQE676" s="7"/>
      <c r="EQF676" s="7"/>
      <c r="EQG676" s="7"/>
      <c r="EQH676" s="7"/>
      <c r="EQI676" s="7"/>
      <c r="EQJ676" s="7"/>
      <c r="EQK676" s="7"/>
      <c r="EQL676" s="7"/>
      <c r="EQM676" s="7"/>
      <c r="EQN676" s="7"/>
      <c r="EQO676" s="7"/>
      <c r="EQP676" s="7"/>
      <c r="EQQ676" s="7"/>
      <c r="EQR676" s="7"/>
      <c r="EQS676" s="7"/>
      <c r="EQT676" s="7"/>
      <c r="EQU676" s="7"/>
      <c r="EQV676" s="7"/>
      <c r="EQW676" s="7"/>
      <c r="EQX676" s="7"/>
      <c r="EQY676" s="7"/>
      <c r="EQZ676" s="7"/>
      <c r="ERA676" s="7"/>
      <c r="ERB676" s="7"/>
      <c r="ERC676" s="7"/>
      <c r="ERD676" s="7"/>
      <c r="ERE676" s="7"/>
      <c r="ERF676" s="7"/>
      <c r="ERG676" s="7"/>
      <c r="ERH676" s="7"/>
      <c r="ERI676" s="7"/>
      <c r="ERJ676" s="7"/>
      <c r="ERK676" s="7"/>
      <c r="ERL676" s="7"/>
      <c r="ERM676" s="7"/>
      <c r="ERN676" s="7"/>
      <c r="ERO676" s="7"/>
      <c r="ERP676" s="7"/>
      <c r="ERQ676" s="7"/>
      <c r="ERR676" s="7"/>
      <c r="ERS676" s="7"/>
      <c r="ERT676" s="7"/>
      <c r="ERU676" s="7"/>
      <c r="ERV676" s="7"/>
      <c r="ERW676" s="7"/>
      <c r="ERX676" s="7"/>
      <c r="ERY676" s="7"/>
      <c r="ERZ676" s="7"/>
      <c r="ESA676" s="7"/>
      <c r="ESB676" s="7"/>
      <c r="ESC676" s="7"/>
      <c r="ESD676" s="7"/>
      <c r="ESE676" s="7"/>
      <c r="ESF676" s="7"/>
      <c r="ESG676" s="7"/>
      <c r="ESH676" s="7"/>
      <c r="ESI676" s="7"/>
      <c r="ESJ676" s="7"/>
      <c r="ESK676" s="7"/>
      <c r="ESL676" s="7"/>
      <c r="ESM676" s="7"/>
      <c r="ESN676" s="7"/>
      <c r="ESO676" s="7"/>
      <c r="ESP676" s="7"/>
      <c r="ESQ676" s="7"/>
      <c r="ESR676" s="7"/>
      <c r="ESS676" s="7"/>
      <c r="EST676" s="7"/>
      <c r="ESU676" s="7"/>
      <c r="ESV676" s="7"/>
      <c r="ESW676" s="7"/>
      <c r="ESX676" s="7"/>
      <c r="ESY676" s="7"/>
      <c r="ESZ676" s="7"/>
      <c r="ETA676" s="7"/>
      <c r="ETB676" s="7"/>
      <c r="ETC676" s="7"/>
      <c r="ETD676" s="7"/>
      <c r="ETE676" s="7"/>
      <c r="ETF676" s="7"/>
      <c r="ETG676" s="7"/>
      <c r="ETH676" s="7"/>
      <c r="ETI676" s="7"/>
      <c r="ETJ676" s="7"/>
      <c r="ETK676" s="7"/>
      <c r="ETL676" s="7"/>
      <c r="ETM676" s="7"/>
      <c r="ETN676" s="7"/>
      <c r="ETO676" s="7"/>
      <c r="ETP676" s="7"/>
      <c r="ETQ676" s="7"/>
      <c r="ETR676" s="7"/>
      <c r="ETS676" s="7"/>
      <c r="ETT676" s="7"/>
      <c r="ETU676" s="7"/>
      <c r="ETV676" s="7"/>
      <c r="ETW676" s="7"/>
      <c r="ETX676" s="7"/>
      <c r="ETY676" s="7"/>
      <c r="ETZ676" s="7"/>
      <c r="EUA676" s="7"/>
      <c r="EUB676" s="7"/>
      <c r="EUC676" s="7"/>
      <c r="EUD676" s="7"/>
      <c r="EUE676" s="7"/>
      <c r="EUF676" s="7"/>
      <c r="EUG676" s="7"/>
      <c r="EUH676" s="7"/>
      <c r="EUI676" s="7"/>
      <c r="EUJ676" s="7"/>
      <c r="EUK676" s="7"/>
      <c r="EUL676" s="7"/>
      <c r="EUM676" s="7"/>
      <c r="EUN676" s="7"/>
      <c r="EUO676" s="7"/>
      <c r="EUP676" s="7"/>
      <c r="EUQ676" s="7"/>
      <c r="EUR676" s="7"/>
      <c r="EUS676" s="7"/>
      <c r="EUT676" s="7"/>
      <c r="EUU676" s="7"/>
      <c r="EUV676" s="7"/>
      <c r="EUW676" s="7"/>
      <c r="EUX676" s="7"/>
      <c r="EUY676" s="7"/>
      <c r="EUZ676" s="7"/>
      <c r="EVA676" s="7"/>
      <c r="EVB676" s="7"/>
      <c r="EVC676" s="7"/>
      <c r="EVD676" s="7"/>
      <c r="EVE676" s="7"/>
      <c r="EVF676" s="7"/>
      <c r="EVG676" s="7"/>
      <c r="EVH676" s="7"/>
      <c r="EVI676" s="7"/>
      <c r="EVJ676" s="7"/>
      <c r="EVK676" s="7"/>
      <c r="EVL676" s="7"/>
      <c r="EVM676" s="7"/>
      <c r="EVN676" s="7"/>
      <c r="EVO676" s="7"/>
      <c r="EVP676" s="7"/>
      <c r="EVQ676" s="7"/>
      <c r="EVR676" s="7"/>
      <c r="EVS676" s="7"/>
      <c r="EVT676" s="7"/>
      <c r="EVU676" s="7"/>
      <c r="EVV676" s="7"/>
      <c r="EVW676" s="7"/>
      <c r="EVX676" s="7"/>
      <c r="EVY676" s="7"/>
      <c r="EVZ676" s="7"/>
      <c r="EWA676" s="7"/>
      <c r="EWB676" s="7"/>
      <c r="EWC676" s="7"/>
      <c r="EWD676" s="7"/>
      <c r="EWE676" s="7"/>
      <c r="EWF676" s="7"/>
      <c r="EWG676" s="7"/>
      <c r="EWH676" s="7"/>
      <c r="EWI676" s="7"/>
      <c r="EWJ676" s="7"/>
      <c r="EWK676" s="7"/>
      <c r="EWL676" s="7"/>
      <c r="EWM676" s="7"/>
      <c r="EWN676" s="7"/>
      <c r="EWO676" s="7"/>
      <c r="EWP676" s="7"/>
      <c r="EWQ676" s="7"/>
      <c r="EWR676" s="7"/>
      <c r="EWS676" s="7"/>
      <c r="EWT676" s="7"/>
      <c r="EWU676" s="7"/>
      <c r="EWV676" s="7"/>
      <c r="EWW676" s="7"/>
      <c r="EWX676" s="7"/>
      <c r="EWY676" s="7"/>
      <c r="EWZ676" s="7"/>
      <c r="EXA676" s="7"/>
      <c r="EXB676" s="7"/>
      <c r="EXC676" s="7"/>
      <c r="EXD676" s="7"/>
      <c r="EXE676" s="7"/>
      <c r="EXF676" s="7"/>
      <c r="EXG676" s="7"/>
      <c r="EXH676" s="7"/>
      <c r="EXI676" s="7"/>
      <c r="EXJ676" s="7"/>
      <c r="EXK676" s="7"/>
      <c r="EXL676" s="7"/>
      <c r="EXM676" s="7"/>
      <c r="EXN676" s="7"/>
      <c r="EXO676" s="7"/>
      <c r="EXP676" s="7"/>
      <c r="EXQ676" s="7"/>
      <c r="EXR676" s="7"/>
      <c r="EXS676" s="7"/>
      <c r="EXT676" s="7"/>
      <c r="EXU676" s="7"/>
      <c r="EXV676" s="7"/>
      <c r="EXW676" s="7"/>
      <c r="EXX676" s="7"/>
      <c r="EXY676" s="7"/>
      <c r="EXZ676" s="7"/>
      <c r="EYA676" s="7"/>
      <c r="EYB676" s="7"/>
      <c r="EYC676" s="7"/>
      <c r="EYD676" s="7"/>
      <c r="EYE676" s="7"/>
      <c r="EYF676" s="7"/>
      <c r="EYG676" s="7"/>
      <c r="EYH676" s="7"/>
      <c r="EYI676" s="7"/>
      <c r="EYJ676" s="7"/>
      <c r="EYK676" s="7"/>
      <c r="EYL676" s="7"/>
      <c r="EYM676" s="7"/>
      <c r="EYN676" s="7"/>
      <c r="EYO676" s="7"/>
      <c r="EYP676" s="7"/>
      <c r="EYQ676" s="7"/>
      <c r="EYR676" s="7"/>
      <c r="EYS676" s="7"/>
      <c r="EYT676" s="7"/>
      <c r="EYU676" s="7"/>
      <c r="EYV676" s="7"/>
      <c r="EYW676" s="7"/>
      <c r="EYX676" s="7"/>
      <c r="EYY676" s="7"/>
      <c r="EYZ676" s="7"/>
      <c r="EZA676" s="7"/>
      <c r="EZB676" s="7"/>
      <c r="EZC676" s="7"/>
      <c r="EZD676" s="7"/>
      <c r="EZE676" s="7"/>
      <c r="EZF676" s="7"/>
      <c r="EZG676" s="7"/>
      <c r="EZH676" s="7"/>
      <c r="EZI676" s="7"/>
      <c r="EZJ676" s="7"/>
      <c r="EZK676" s="7"/>
      <c r="EZL676" s="7"/>
      <c r="EZM676" s="7"/>
      <c r="EZN676" s="7"/>
      <c r="EZO676" s="7"/>
      <c r="EZP676" s="7"/>
      <c r="EZQ676" s="7"/>
      <c r="EZR676" s="7"/>
      <c r="EZS676" s="7"/>
      <c r="EZT676" s="7"/>
      <c r="EZU676" s="7"/>
      <c r="EZV676" s="7"/>
      <c r="EZW676" s="7"/>
      <c r="EZX676" s="7"/>
      <c r="EZY676" s="7"/>
      <c r="EZZ676" s="7"/>
      <c r="FAA676" s="7"/>
      <c r="FAB676" s="7"/>
      <c r="FAC676" s="7"/>
      <c r="FAD676" s="7"/>
      <c r="FAE676" s="7"/>
      <c r="FAF676" s="7"/>
      <c r="FAG676" s="7"/>
      <c r="FAH676" s="7"/>
      <c r="FAI676" s="7"/>
      <c r="FAJ676" s="7"/>
      <c r="FAK676" s="7"/>
      <c r="FAL676" s="7"/>
      <c r="FAM676" s="7"/>
      <c r="FAN676" s="7"/>
      <c r="FAO676" s="7"/>
      <c r="FAP676" s="7"/>
      <c r="FAQ676" s="7"/>
      <c r="FAR676" s="7"/>
      <c r="FAS676" s="7"/>
      <c r="FAT676" s="7"/>
      <c r="FAU676" s="7"/>
      <c r="FAV676" s="7"/>
      <c r="FAW676" s="7"/>
      <c r="FAX676" s="7"/>
      <c r="FAY676" s="7"/>
      <c r="FAZ676" s="7"/>
      <c r="FBA676" s="7"/>
      <c r="FBB676" s="7"/>
      <c r="FBC676" s="7"/>
      <c r="FBD676" s="7"/>
      <c r="FBE676" s="7"/>
      <c r="FBF676" s="7"/>
      <c r="FBG676" s="7"/>
      <c r="FBH676" s="7"/>
      <c r="FBI676" s="7"/>
      <c r="FBJ676" s="7"/>
      <c r="FBK676" s="7"/>
      <c r="FBL676" s="7"/>
      <c r="FBM676" s="7"/>
      <c r="FBN676" s="7"/>
      <c r="FBO676" s="7"/>
      <c r="FBP676" s="7"/>
      <c r="FBQ676" s="7"/>
      <c r="FBR676" s="7"/>
      <c r="FBS676" s="7"/>
      <c r="FBT676" s="7"/>
      <c r="FBU676" s="7"/>
      <c r="FBV676" s="7"/>
      <c r="FBW676" s="7"/>
      <c r="FBX676" s="7"/>
      <c r="FBY676" s="7"/>
      <c r="FBZ676" s="7"/>
      <c r="FCA676" s="7"/>
      <c r="FCB676" s="7"/>
      <c r="FCC676" s="7"/>
      <c r="FCD676" s="7"/>
      <c r="FCE676" s="7"/>
      <c r="FCF676" s="7"/>
      <c r="FCG676" s="7"/>
      <c r="FCH676" s="7"/>
      <c r="FCI676" s="7"/>
      <c r="FCJ676" s="7"/>
      <c r="FCK676" s="7"/>
      <c r="FCL676" s="7"/>
      <c r="FCM676" s="7"/>
      <c r="FCN676" s="7"/>
      <c r="FCO676" s="7"/>
      <c r="FCP676" s="7"/>
      <c r="FCQ676" s="7"/>
      <c r="FCR676" s="7"/>
      <c r="FCS676" s="7"/>
      <c r="FCT676" s="7"/>
      <c r="FCU676" s="7"/>
      <c r="FCV676" s="7"/>
      <c r="FCW676" s="7"/>
      <c r="FCX676" s="7"/>
      <c r="FCY676" s="7"/>
      <c r="FCZ676" s="7"/>
      <c r="FDA676" s="7"/>
      <c r="FDB676" s="7"/>
      <c r="FDC676" s="7"/>
      <c r="FDD676" s="7"/>
      <c r="FDE676" s="7"/>
      <c r="FDF676" s="7"/>
      <c r="FDG676" s="7"/>
      <c r="FDH676" s="7"/>
      <c r="FDI676" s="7"/>
      <c r="FDJ676" s="7"/>
      <c r="FDK676" s="7"/>
      <c r="FDL676" s="7"/>
      <c r="FDM676" s="7"/>
      <c r="FDN676" s="7"/>
      <c r="FDO676" s="7"/>
      <c r="FDP676" s="7"/>
      <c r="FDQ676" s="7"/>
      <c r="FDR676" s="7"/>
      <c r="FDS676" s="7"/>
      <c r="FDT676" s="7"/>
      <c r="FDU676" s="7"/>
      <c r="FDV676" s="7"/>
      <c r="FDW676" s="7"/>
      <c r="FDX676" s="7"/>
      <c r="FDY676" s="7"/>
      <c r="FDZ676" s="7"/>
      <c r="FEA676" s="7"/>
      <c r="FEB676" s="7"/>
      <c r="FEC676" s="7"/>
      <c r="FED676" s="7"/>
      <c r="FEE676" s="7"/>
      <c r="FEF676" s="7"/>
      <c r="FEG676" s="7"/>
      <c r="FEH676" s="7"/>
      <c r="FEI676" s="7"/>
      <c r="FEJ676" s="7"/>
      <c r="FEK676" s="7"/>
      <c r="FEL676" s="7"/>
      <c r="FEM676" s="7"/>
      <c r="FEN676" s="7"/>
      <c r="FEO676" s="7"/>
      <c r="FEP676" s="7"/>
      <c r="FEQ676" s="7"/>
      <c r="FER676" s="7"/>
      <c r="FES676" s="7"/>
      <c r="FET676" s="7"/>
      <c r="FEU676" s="7"/>
      <c r="FEV676" s="7"/>
      <c r="FEW676" s="7"/>
      <c r="FEX676" s="7"/>
      <c r="FEY676" s="7"/>
      <c r="FEZ676" s="7"/>
      <c r="FFA676" s="7"/>
      <c r="FFB676" s="7"/>
      <c r="FFC676" s="7"/>
      <c r="FFD676" s="7"/>
      <c r="FFE676" s="7"/>
      <c r="FFF676" s="7"/>
      <c r="FFG676" s="7"/>
      <c r="FFH676" s="7"/>
      <c r="FFI676" s="7"/>
      <c r="FFJ676" s="7"/>
      <c r="FFK676" s="7"/>
      <c r="FFL676" s="7"/>
      <c r="FFM676" s="7"/>
      <c r="FFN676" s="7"/>
      <c r="FFO676" s="7"/>
      <c r="FFP676" s="7"/>
      <c r="FFQ676" s="7"/>
      <c r="FFR676" s="7"/>
      <c r="FFS676" s="7"/>
      <c r="FFT676" s="7"/>
      <c r="FFU676" s="7"/>
      <c r="FFV676" s="7"/>
      <c r="FFW676" s="7"/>
      <c r="FFX676" s="7"/>
      <c r="FFY676" s="7"/>
      <c r="FFZ676" s="7"/>
      <c r="FGA676" s="7"/>
      <c r="FGB676" s="7"/>
      <c r="FGC676" s="7"/>
      <c r="FGD676" s="7"/>
      <c r="FGE676" s="7"/>
      <c r="FGF676" s="7"/>
      <c r="FGG676" s="7"/>
      <c r="FGH676" s="7"/>
      <c r="FGI676" s="7"/>
      <c r="FGJ676" s="7"/>
      <c r="FGK676" s="7"/>
      <c r="FGL676" s="7"/>
      <c r="FGM676" s="7"/>
      <c r="FGN676" s="7"/>
      <c r="FGO676" s="7"/>
      <c r="FGP676" s="7"/>
      <c r="FGQ676" s="7"/>
      <c r="FGR676" s="7"/>
      <c r="FGS676" s="7"/>
      <c r="FGT676" s="7"/>
      <c r="FGU676" s="7"/>
      <c r="FGV676" s="7"/>
      <c r="FGW676" s="7"/>
      <c r="FGX676" s="7"/>
      <c r="FGY676" s="7"/>
      <c r="FGZ676" s="7"/>
      <c r="FHA676" s="7"/>
      <c r="FHB676" s="7"/>
      <c r="FHC676" s="7"/>
      <c r="FHD676" s="7"/>
      <c r="FHE676" s="7"/>
      <c r="FHF676" s="7"/>
      <c r="FHG676" s="7"/>
      <c r="FHH676" s="7"/>
      <c r="FHI676" s="7"/>
      <c r="FHJ676" s="7"/>
      <c r="FHK676" s="7"/>
      <c r="FHL676" s="7"/>
      <c r="FHM676" s="7"/>
      <c r="FHN676" s="7"/>
      <c r="FHO676" s="7"/>
      <c r="FHP676" s="7"/>
      <c r="FHQ676" s="7"/>
      <c r="FHR676" s="7"/>
      <c r="FHS676" s="7"/>
      <c r="FHT676" s="7"/>
      <c r="FHU676" s="7"/>
      <c r="FHV676" s="7"/>
      <c r="FHW676" s="7"/>
      <c r="FHX676" s="7"/>
      <c r="FHY676" s="7"/>
      <c r="FHZ676" s="7"/>
      <c r="FIA676" s="7"/>
      <c r="FIB676" s="7"/>
      <c r="FIC676" s="7"/>
      <c r="FID676" s="7"/>
      <c r="FIE676" s="7"/>
      <c r="FIF676" s="7"/>
      <c r="FIG676" s="7"/>
      <c r="FIH676" s="7"/>
      <c r="FII676" s="7"/>
      <c r="FIJ676" s="7"/>
      <c r="FIK676" s="7"/>
      <c r="FIL676" s="7"/>
      <c r="FIM676" s="7"/>
      <c r="FIN676" s="7"/>
      <c r="FIO676" s="7"/>
      <c r="FIP676" s="7"/>
      <c r="FIQ676" s="7"/>
      <c r="FIR676" s="7"/>
      <c r="FIS676" s="7"/>
      <c r="FIT676" s="7"/>
      <c r="FIU676" s="7"/>
      <c r="FIV676" s="7"/>
      <c r="FIW676" s="7"/>
      <c r="FIX676" s="7"/>
      <c r="FIY676" s="7"/>
      <c r="FIZ676" s="7"/>
      <c r="FJA676" s="7"/>
      <c r="FJB676" s="7"/>
      <c r="FJC676" s="7"/>
      <c r="FJD676" s="7"/>
      <c r="FJE676" s="7"/>
      <c r="FJF676" s="7"/>
      <c r="FJG676" s="7"/>
      <c r="FJH676" s="7"/>
      <c r="FJI676" s="7"/>
      <c r="FJJ676" s="7"/>
      <c r="FJK676" s="7"/>
      <c r="FJL676" s="7"/>
      <c r="FJM676" s="7"/>
      <c r="FJN676" s="7"/>
      <c r="FJO676" s="7"/>
      <c r="FJP676" s="7"/>
      <c r="FJQ676" s="7"/>
      <c r="FJR676" s="7"/>
      <c r="FJS676" s="7"/>
      <c r="FJT676" s="7"/>
      <c r="FJU676" s="7"/>
      <c r="FJV676" s="7"/>
      <c r="FJW676" s="7"/>
      <c r="FJX676" s="7"/>
      <c r="FJY676" s="7"/>
      <c r="FJZ676" s="7"/>
      <c r="FKA676" s="7"/>
      <c r="FKB676" s="7"/>
      <c r="FKC676" s="7"/>
      <c r="FKD676" s="7"/>
      <c r="FKE676" s="7"/>
      <c r="FKF676" s="7"/>
      <c r="FKG676" s="7"/>
      <c r="FKH676" s="7"/>
      <c r="FKI676" s="7"/>
      <c r="FKJ676" s="7"/>
      <c r="FKK676" s="7"/>
      <c r="FKL676" s="7"/>
      <c r="FKM676" s="7"/>
      <c r="FKN676" s="7"/>
      <c r="FKO676" s="7"/>
      <c r="FKP676" s="7"/>
      <c r="FKQ676" s="7"/>
      <c r="FKR676" s="7"/>
      <c r="FKS676" s="7"/>
      <c r="FKT676" s="7"/>
      <c r="FKU676" s="7"/>
      <c r="FKV676" s="7"/>
      <c r="FKW676" s="7"/>
      <c r="FKX676" s="7"/>
      <c r="FKY676" s="7"/>
      <c r="FKZ676" s="7"/>
      <c r="FLA676" s="7"/>
      <c r="FLB676" s="7"/>
      <c r="FLC676" s="7"/>
      <c r="FLD676" s="7"/>
      <c r="FLE676" s="7"/>
      <c r="FLF676" s="7"/>
      <c r="FLG676" s="7"/>
      <c r="FLH676" s="7"/>
      <c r="FLI676" s="7"/>
      <c r="FLJ676" s="7"/>
      <c r="FLK676" s="7"/>
      <c r="FLL676" s="7"/>
      <c r="FLM676" s="7"/>
      <c r="FLN676" s="7"/>
      <c r="FLO676" s="7"/>
      <c r="FLP676" s="7"/>
      <c r="FLQ676" s="7"/>
      <c r="FLR676" s="7"/>
      <c r="FLS676" s="7"/>
      <c r="FLT676" s="7"/>
      <c r="FLU676" s="7"/>
      <c r="FLV676" s="7"/>
      <c r="FLW676" s="7"/>
      <c r="FLX676" s="7"/>
      <c r="FLY676" s="7"/>
      <c r="FLZ676" s="7"/>
      <c r="FMA676" s="7"/>
      <c r="FMB676" s="7"/>
      <c r="FMC676" s="7"/>
      <c r="FMD676" s="7"/>
      <c r="FME676" s="7"/>
      <c r="FMF676" s="7"/>
      <c r="FMG676" s="7"/>
      <c r="FMH676" s="7"/>
      <c r="FMI676" s="7"/>
      <c r="FMJ676" s="7"/>
      <c r="FMK676" s="7"/>
      <c r="FML676" s="7"/>
      <c r="FMM676" s="7"/>
      <c r="FMN676" s="7"/>
      <c r="FMO676" s="7"/>
      <c r="FMP676" s="7"/>
      <c r="FMQ676" s="7"/>
      <c r="FMR676" s="7"/>
      <c r="FMS676" s="7"/>
      <c r="FMT676" s="7"/>
      <c r="FMU676" s="7"/>
      <c r="FMV676" s="7"/>
      <c r="FMW676" s="7"/>
      <c r="FMX676" s="7"/>
      <c r="FMY676" s="7"/>
      <c r="FMZ676" s="7"/>
      <c r="FNA676" s="7"/>
      <c r="FNB676" s="7"/>
      <c r="FNC676" s="7"/>
      <c r="FND676" s="7"/>
      <c r="FNE676" s="7"/>
      <c r="FNF676" s="7"/>
      <c r="FNG676" s="7"/>
      <c r="FNH676" s="7"/>
      <c r="FNI676" s="7"/>
      <c r="FNJ676" s="7"/>
      <c r="FNK676" s="7"/>
      <c r="FNL676" s="7"/>
      <c r="FNM676" s="7"/>
      <c r="FNN676" s="7"/>
      <c r="FNO676" s="7"/>
      <c r="FNP676" s="7"/>
      <c r="FNQ676" s="7"/>
      <c r="FNR676" s="7"/>
      <c r="FNS676" s="7"/>
      <c r="FNT676" s="7"/>
      <c r="FNU676" s="7"/>
      <c r="FNV676" s="7"/>
      <c r="FNW676" s="7"/>
      <c r="FNX676" s="7"/>
      <c r="FNY676" s="7"/>
      <c r="FNZ676" s="7"/>
      <c r="FOA676" s="7"/>
      <c r="FOB676" s="7"/>
      <c r="FOC676" s="7"/>
      <c r="FOD676" s="7"/>
      <c r="FOE676" s="7"/>
      <c r="FOF676" s="7"/>
      <c r="FOG676" s="7"/>
      <c r="FOH676" s="7"/>
      <c r="FOI676" s="7"/>
      <c r="FOJ676" s="7"/>
      <c r="FOK676" s="7"/>
      <c r="FOL676" s="7"/>
      <c r="FOM676" s="7"/>
      <c r="FON676" s="7"/>
      <c r="FOO676" s="7"/>
      <c r="FOP676" s="7"/>
      <c r="FOQ676" s="7"/>
      <c r="FOR676" s="7"/>
      <c r="FOS676" s="7"/>
      <c r="FOT676" s="7"/>
      <c r="FOU676" s="7"/>
      <c r="FOV676" s="7"/>
      <c r="FOW676" s="7"/>
      <c r="FOX676" s="7"/>
      <c r="FOY676" s="7"/>
      <c r="FOZ676" s="7"/>
      <c r="FPA676" s="7"/>
      <c r="FPB676" s="7"/>
      <c r="FPC676" s="7"/>
      <c r="FPD676" s="7"/>
      <c r="FPE676" s="7"/>
      <c r="FPF676" s="7"/>
      <c r="FPG676" s="7"/>
      <c r="FPH676" s="7"/>
      <c r="FPI676" s="7"/>
      <c r="FPJ676" s="7"/>
      <c r="FPK676" s="7"/>
      <c r="FPL676" s="7"/>
      <c r="FPM676" s="7"/>
      <c r="FPN676" s="7"/>
      <c r="FPO676" s="7"/>
      <c r="FPP676" s="7"/>
      <c r="FPQ676" s="7"/>
      <c r="FPR676" s="7"/>
      <c r="FPS676" s="7"/>
      <c r="FPT676" s="7"/>
      <c r="FPU676" s="7"/>
      <c r="FPV676" s="7"/>
      <c r="FPW676" s="7"/>
      <c r="FPX676" s="7"/>
      <c r="FPY676" s="7"/>
      <c r="FPZ676" s="7"/>
      <c r="FQA676" s="7"/>
      <c r="FQB676" s="7"/>
      <c r="FQC676" s="7"/>
      <c r="FQD676" s="7"/>
      <c r="FQE676" s="7"/>
      <c r="FQF676" s="7"/>
      <c r="FQG676" s="7"/>
      <c r="FQH676" s="7"/>
      <c r="FQI676" s="7"/>
      <c r="FQJ676" s="7"/>
      <c r="FQK676" s="7"/>
      <c r="FQL676" s="7"/>
      <c r="FQM676" s="7"/>
      <c r="FQN676" s="7"/>
      <c r="FQO676" s="7"/>
      <c r="FQP676" s="7"/>
      <c r="FQQ676" s="7"/>
      <c r="FQR676" s="7"/>
      <c r="FQS676" s="7"/>
      <c r="FQT676" s="7"/>
      <c r="FQU676" s="7"/>
      <c r="FQV676" s="7"/>
      <c r="FQW676" s="7"/>
      <c r="FQX676" s="7"/>
      <c r="FQY676" s="7"/>
      <c r="FQZ676" s="7"/>
      <c r="FRA676" s="7"/>
      <c r="FRB676" s="7"/>
      <c r="FRC676" s="7"/>
      <c r="FRD676" s="7"/>
      <c r="FRE676" s="7"/>
      <c r="FRF676" s="7"/>
      <c r="FRG676" s="7"/>
      <c r="FRH676" s="7"/>
      <c r="FRI676" s="7"/>
      <c r="FRJ676" s="7"/>
      <c r="FRK676" s="7"/>
      <c r="FRL676" s="7"/>
      <c r="FRM676" s="7"/>
      <c r="FRN676" s="7"/>
      <c r="FRO676" s="7"/>
      <c r="FRP676" s="7"/>
      <c r="FRQ676" s="7"/>
      <c r="FRR676" s="7"/>
      <c r="FRS676" s="7"/>
      <c r="FRT676" s="7"/>
      <c r="FRU676" s="7"/>
      <c r="FRV676" s="7"/>
      <c r="FRW676" s="7"/>
      <c r="FRX676" s="7"/>
      <c r="FRY676" s="7"/>
      <c r="FRZ676" s="7"/>
      <c r="FSA676" s="7"/>
      <c r="FSB676" s="7"/>
      <c r="FSC676" s="7"/>
      <c r="FSD676" s="7"/>
      <c r="FSE676" s="7"/>
      <c r="FSF676" s="7"/>
      <c r="FSG676" s="7"/>
      <c r="FSH676" s="7"/>
      <c r="FSI676" s="7"/>
      <c r="FSJ676" s="7"/>
      <c r="FSK676" s="7"/>
      <c r="FSL676" s="7"/>
      <c r="FSM676" s="7"/>
      <c r="FSN676" s="7"/>
      <c r="FSO676" s="7"/>
      <c r="FSP676" s="7"/>
      <c r="FSQ676" s="7"/>
      <c r="FSR676" s="7"/>
      <c r="FSS676" s="7"/>
      <c r="FST676" s="7"/>
      <c r="FSU676" s="7"/>
      <c r="FSV676" s="7"/>
      <c r="FSW676" s="7"/>
      <c r="FSX676" s="7"/>
      <c r="FSY676" s="7"/>
      <c r="FSZ676" s="7"/>
      <c r="FTA676" s="7"/>
      <c r="FTB676" s="7"/>
      <c r="FTC676" s="7"/>
      <c r="FTD676" s="7"/>
      <c r="FTE676" s="7"/>
      <c r="FTF676" s="7"/>
      <c r="FTG676" s="7"/>
      <c r="FTH676" s="7"/>
      <c r="FTI676" s="7"/>
      <c r="FTJ676" s="7"/>
      <c r="FTK676" s="7"/>
      <c r="FTL676" s="7"/>
      <c r="FTM676" s="7"/>
      <c r="FTN676" s="7"/>
      <c r="FTO676" s="7"/>
      <c r="FTP676" s="7"/>
      <c r="FTQ676" s="7"/>
      <c r="FTR676" s="7"/>
      <c r="FTS676" s="7"/>
      <c r="FTT676" s="7"/>
      <c r="FTU676" s="7"/>
      <c r="FTV676" s="7"/>
      <c r="FTW676" s="7"/>
      <c r="FTX676" s="7"/>
      <c r="FTY676" s="7"/>
      <c r="FTZ676" s="7"/>
      <c r="FUA676" s="7"/>
      <c r="FUB676" s="7"/>
      <c r="FUC676" s="7"/>
      <c r="FUD676" s="7"/>
      <c r="FUE676" s="7"/>
      <c r="FUF676" s="7"/>
      <c r="FUG676" s="7"/>
      <c r="FUH676" s="7"/>
      <c r="FUI676" s="7"/>
      <c r="FUJ676" s="7"/>
      <c r="FUK676" s="7"/>
      <c r="FUL676" s="7"/>
      <c r="FUM676" s="7"/>
      <c r="FUN676" s="7"/>
      <c r="FUO676" s="7"/>
      <c r="FUP676" s="7"/>
      <c r="FUQ676" s="7"/>
      <c r="FUR676" s="7"/>
      <c r="FUS676" s="7"/>
      <c r="FUT676" s="7"/>
      <c r="FUU676" s="7"/>
      <c r="FUV676" s="7"/>
      <c r="FUW676" s="7"/>
      <c r="FUX676" s="7"/>
      <c r="FUY676" s="7"/>
      <c r="FUZ676" s="7"/>
      <c r="FVA676" s="7"/>
      <c r="FVB676" s="7"/>
      <c r="FVC676" s="7"/>
      <c r="FVD676" s="7"/>
      <c r="FVE676" s="7"/>
      <c r="FVF676" s="7"/>
      <c r="FVG676" s="7"/>
      <c r="FVH676" s="7"/>
      <c r="FVI676" s="7"/>
      <c r="FVJ676" s="7"/>
      <c r="FVK676" s="7"/>
      <c r="FVL676" s="7"/>
      <c r="FVM676" s="7"/>
      <c r="FVN676" s="7"/>
      <c r="FVO676" s="7"/>
      <c r="FVP676" s="7"/>
      <c r="FVQ676" s="7"/>
      <c r="FVR676" s="7"/>
      <c r="FVS676" s="7"/>
      <c r="FVT676" s="7"/>
      <c r="FVU676" s="7"/>
      <c r="FVV676" s="7"/>
      <c r="FVW676" s="7"/>
      <c r="FVX676" s="7"/>
      <c r="FVY676" s="7"/>
      <c r="FVZ676" s="7"/>
      <c r="FWA676" s="7"/>
      <c r="FWB676" s="7"/>
      <c r="FWC676" s="7"/>
      <c r="FWD676" s="7"/>
      <c r="FWE676" s="7"/>
      <c r="FWF676" s="7"/>
      <c r="FWG676" s="7"/>
      <c r="FWH676" s="7"/>
      <c r="FWI676" s="7"/>
      <c r="FWJ676" s="7"/>
      <c r="FWK676" s="7"/>
      <c r="FWL676" s="7"/>
      <c r="FWM676" s="7"/>
      <c r="FWN676" s="7"/>
      <c r="FWO676" s="7"/>
      <c r="FWP676" s="7"/>
      <c r="FWQ676" s="7"/>
      <c r="FWR676" s="7"/>
      <c r="FWS676" s="7"/>
      <c r="FWT676" s="7"/>
      <c r="FWU676" s="7"/>
      <c r="FWV676" s="7"/>
      <c r="FWW676" s="7"/>
      <c r="FWX676" s="7"/>
      <c r="FWY676" s="7"/>
      <c r="FWZ676" s="7"/>
      <c r="FXA676" s="7"/>
      <c r="FXB676" s="7"/>
      <c r="FXC676" s="7"/>
      <c r="FXD676" s="7"/>
      <c r="FXE676" s="7"/>
      <c r="FXF676" s="7"/>
      <c r="FXG676" s="7"/>
      <c r="FXH676" s="7"/>
      <c r="FXI676" s="7"/>
      <c r="FXJ676" s="7"/>
      <c r="FXK676" s="7"/>
      <c r="FXL676" s="7"/>
      <c r="FXM676" s="7"/>
      <c r="FXN676" s="7"/>
      <c r="FXO676" s="7"/>
      <c r="FXP676" s="7"/>
      <c r="FXQ676" s="7"/>
      <c r="FXR676" s="7"/>
      <c r="FXS676" s="7"/>
      <c r="FXT676" s="7"/>
      <c r="FXU676" s="7"/>
      <c r="FXV676" s="7"/>
      <c r="FXW676" s="7"/>
      <c r="FXX676" s="7"/>
      <c r="FXY676" s="7"/>
      <c r="FXZ676" s="7"/>
      <c r="FYA676" s="7"/>
      <c r="FYB676" s="7"/>
      <c r="FYC676" s="7"/>
      <c r="FYD676" s="7"/>
      <c r="FYE676" s="7"/>
      <c r="FYF676" s="7"/>
      <c r="FYG676" s="7"/>
      <c r="FYH676" s="7"/>
      <c r="FYI676" s="7"/>
      <c r="FYJ676" s="7"/>
      <c r="FYK676" s="7"/>
      <c r="FYL676" s="7"/>
      <c r="FYM676" s="7"/>
      <c r="FYN676" s="7"/>
      <c r="FYO676" s="7"/>
      <c r="FYP676" s="7"/>
      <c r="FYQ676" s="7"/>
      <c r="FYR676" s="7"/>
      <c r="FYS676" s="7"/>
      <c r="FYT676" s="7"/>
      <c r="FYU676" s="7"/>
      <c r="FYV676" s="7"/>
      <c r="FYW676" s="7"/>
      <c r="FYX676" s="7"/>
      <c r="FYY676" s="7"/>
      <c r="FYZ676" s="7"/>
      <c r="FZA676" s="7"/>
      <c r="FZB676" s="7"/>
      <c r="FZC676" s="7"/>
      <c r="FZD676" s="7"/>
      <c r="FZE676" s="7"/>
      <c r="FZF676" s="7"/>
      <c r="FZG676" s="7"/>
      <c r="FZH676" s="7"/>
      <c r="FZI676" s="7"/>
      <c r="FZJ676" s="7"/>
      <c r="FZK676" s="7"/>
      <c r="FZL676" s="7"/>
      <c r="FZM676" s="7"/>
      <c r="FZN676" s="7"/>
      <c r="FZO676" s="7"/>
      <c r="FZP676" s="7"/>
      <c r="FZQ676" s="7"/>
      <c r="FZR676" s="7"/>
      <c r="FZS676" s="7"/>
      <c r="FZT676" s="7"/>
      <c r="FZU676" s="7"/>
      <c r="FZV676" s="7"/>
      <c r="FZW676" s="7"/>
      <c r="FZX676" s="7"/>
      <c r="FZY676" s="7"/>
      <c r="FZZ676" s="7"/>
      <c r="GAA676" s="7"/>
      <c r="GAB676" s="7"/>
      <c r="GAC676" s="7"/>
      <c r="GAD676" s="7"/>
      <c r="GAE676" s="7"/>
      <c r="GAF676" s="7"/>
      <c r="GAG676" s="7"/>
      <c r="GAH676" s="7"/>
      <c r="GAI676" s="7"/>
      <c r="GAJ676" s="7"/>
      <c r="GAK676" s="7"/>
      <c r="GAL676" s="7"/>
      <c r="GAM676" s="7"/>
      <c r="GAN676" s="7"/>
      <c r="GAO676" s="7"/>
      <c r="GAP676" s="7"/>
      <c r="GAQ676" s="7"/>
      <c r="GAR676" s="7"/>
      <c r="GAS676" s="7"/>
      <c r="GAT676" s="7"/>
      <c r="GAU676" s="7"/>
      <c r="GAV676" s="7"/>
      <c r="GAW676" s="7"/>
      <c r="GAX676" s="7"/>
      <c r="GAY676" s="7"/>
      <c r="GAZ676" s="7"/>
      <c r="GBA676" s="7"/>
      <c r="GBB676" s="7"/>
      <c r="GBC676" s="7"/>
      <c r="GBD676" s="7"/>
      <c r="GBE676" s="7"/>
      <c r="GBF676" s="7"/>
      <c r="GBG676" s="7"/>
      <c r="GBH676" s="7"/>
      <c r="GBI676" s="7"/>
      <c r="GBJ676" s="7"/>
      <c r="GBK676" s="7"/>
      <c r="GBL676" s="7"/>
      <c r="GBM676" s="7"/>
      <c r="GBN676" s="7"/>
      <c r="GBO676" s="7"/>
      <c r="GBP676" s="7"/>
      <c r="GBQ676" s="7"/>
      <c r="GBR676" s="7"/>
      <c r="GBS676" s="7"/>
      <c r="GBT676" s="7"/>
      <c r="GBU676" s="7"/>
      <c r="GBV676" s="7"/>
      <c r="GBW676" s="7"/>
      <c r="GBX676" s="7"/>
      <c r="GBY676" s="7"/>
      <c r="GBZ676" s="7"/>
      <c r="GCA676" s="7"/>
      <c r="GCB676" s="7"/>
      <c r="GCC676" s="7"/>
      <c r="GCD676" s="7"/>
      <c r="GCE676" s="7"/>
      <c r="GCF676" s="7"/>
      <c r="GCG676" s="7"/>
      <c r="GCH676" s="7"/>
      <c r="GCI676" s="7"/>
      <c r="GCJ676" s="7"/>
      <c r="GCK676" s="7"/>
      <c r="GCL676" s="7"/>
      <c r="GCM676" s="7"/>
      <c r="GCN676" s="7"/>
      <c r="GCO676" s="7"/>
      <c r="GCP676" s="7"/>
      <c r="GCQ676" s="7"/>
      <c r="GCR676" s="7"/>
      <c r="GCS676" s="7"/>
      <c r="GCT676" s="7"/>
      <c r="GCU676" s="7"/>
      <c r="GCV676" s="7"/>
      <c r="GCW676" s="7"/>
      <c r="GCX676" s="7"/>
      <c r="GCY676" s="7"/>
      <c r="GCZ676" s="7"/>
      <c r="GDA676" s="7"/>
      <c r="GDB676" s="7"/>
      <c r="GDC676" s="7"/>
      <c r="GDD676" s="7"/>
      <c r="GDE676" s="7"/>
      <c r="GDF676" s="7"/>
      <c r="GDG676" s="7"/>
      <c r="GDH676" s="7"/>
      <c r="GDI676" s="7"/>
      <c r="GDJ676" s="7"/>
      <c r="GDK676" s="7"/>
      <c r="GDL676" s="7"/>
      <c r="GDM676" s="7"/>
      <c r="GDN676" s="7"/>
      <c r="GDO676" s="7"/>
      <c r="GDP676" s="7"/>
      <c r="GDQ676" s="7"/>
      <c r="GDR676" s="7"/>
      <c r="GDS676" s="7"/>
      <c r="GDT676" s="7"/>
      <c r="GDU676" s="7"/>
      <c r="GDV676" s="7"/>
      <c r="GDW676" s="7"/>
      <c r="GDX676" s="7"/>
      <c r="GDY676" s="7"/>
      <c r="GDZ676" s="7"/>
      <c r="GEA676" s="7"/>
      <c r="GEB676" s="7"/>
      <c r="GEC676" s="7"/>
      <c r="GED676" s="7"/>
      <c r="GEE676" s="7"/>
      <c r="GEF676" s="7"/>
      <c r="GEG676" s="7"/>
      <c r="GEH676" s="7"/>
      <c r="GEI676" s="7"/>
      <c r="GEJ676" s="7"/>
      <c r="GEK676" s="7"/>
      <c r="GEL676" s="7"/>
      <c r="GEM676" s="7"/>
      <c r="GEN676" s="7"/>
      <c r="GEO676" s="7"/>
      <c r="GEP676" s="7"/>
      <c r="GEQ676" s="7"/>
      <c r="GER676" s="7"/>
      <c r="GES676" s="7"/>
      <c r="GET676" s="7"/>
      <c r="GEU676" s="7"/>
      <c r="GEV676" s="7"/>
      <c r="GEW676" s="7"/>
      <c r="GEX676" s="7"/>
      <c r="GEY676" s="7"/>
      <c r="GEZ676" s="7"/>
      <c r="GFA676" s="7"/>
      <c r="GFB676" s="7"/>
      <c r="GFC676" s="7"/>
      <c r="GFD676" s="7"/>
      <c r="GFE676" s="7"/>
      <c r="GFF676" s="7"/>
      <c r="GFG676" s="7"/>
      <c r="GFH676" s="7"/>
      <c r="GFI676" s="7"/>
      <c r="GFJ676" s="7"/>
      <c r="GFK676" s="7"/>
      <c r="GFL676" s="7"/>
      <c r="GFM676" s="7"/>
      <c r="GFN676" s="7"/>
      <c r="GFO676" s="7"/>
      <c r="GFP676" s="7"/>
      <c r="GFQ676" s="7"/>
      <c r="GFR676" s="7"/>
      <c r="GFS676" s="7"/>
      <c r="GFT676" s="7"/>
      <c r="GFU676" s="7"/>
      <c r="GFV676" s="7"/>
      <c r="GFW676" s="7"/>
      <c r="GFX676" s="7"/>
      <c r="GFY676" s="7"/>
      <c r="GFZ676" s="7"/>
      <c r="GGA676" s="7"/>
      <c r="GGB676" s="7"/>
      <c r="GGC676" s="7"/>
      <c r="GGD676" s="7"/>
      <c r="GGE676" s="7"/>
      <c r="GGF676" s="7"/>
      <c r="GGG676" s="7"/>
      <c r="GGH676" s="7"/>
      <c r="GGI676" s="7"/>
      <c r="GGJ676" s="7"/>
      <c r="GGK676" s="7"/>
      <c r="GGL676" s="7"/>
      <c r="GGM676" s="7"/>
      <c r="GGN676" s="7"/>
      <c r="GGO676" s="7"/>
      <c r="GGP676" s="7"/>
      <c r="GGQ676" s="7"/>
      <c r="GGR676" s="7"/>
      <c r="GGS676" s="7"/>
      <c r="GGT676" s="7"/>
      <c r="GGU676" s="7"/>
      <c r="GGV676" s="7"/>
      <c r="GGW676" s="7"/>
      <c r="GGX676" s="7"/>
      <c r="GGY676" s="7"/>
      <c r="GGZ676" s="7"/>
      <c r="GHA676" s="7"/>
      <c r="GHB676" s="7"/>
      <c r="GHC676" s="7"/>
      <c r="GHD676" s="7"/>
      <c r="GHE676" s="7"/>
      <c r="GHF676" s="7"/>
      <c r="GHG676" s="7"/>
      <c r="GHH676" s="7"/>
      <c r="GHI676" s="7"/>
      <c r="GHJ676" s="7"/>
      <c r="GHK676" s="7"/>
      <c r="GHL676" s="7"/>
      <c r="GHM676" s="7"/>
      <c r="GHN676" s="7"/>
      <c r="GHO676" s="7"/>
      <c r="GHP676" s="7"/>
      <c r="GHQ676" s="7"/>
      <c r="GHR676" s="7"/>
      <c r="GHS676" s="7"/>
      <c r="GHT676" s="7"/>
      <c r="GHU676" s="7"/>
      <c r="GHV676" s="7"/>
      <c r="GHW676" s="7"/>
      <c r="GHX676" s="7"/>
      <c r="GHY676" s="7"/>
      <c r="GHZ676" s="7"/>
      <c r="GIA676" s="7"/>
      <c r="GIB676" s="7"/>
      <c r="GIC676" s="7"/>
      <c r="GID676" s="7"/>
      <c r="GIE676" s="7"/>
      <c r="GIF676" s="7"/>
      <c r="GIG676" s="7"/>
      <c r="GIH676" s="7"/>
      <c r="GII676" s="7"/>
      <c r="GIJ676" s="7"/>
      <c r="GIK676" s="7"/>
      <c r="GIL676" s="7"/>
      <c r="GIM676" s="7"/>
      <c r="GIN676" s="7"/>
      <c r="GIO676" s="7"/>
      <c r="GIP676" s="7"/>
      <c r="GIQ676" s="7"/>
      <c r="GIR676" s="7"/>
      <c r="GIS676" s="7"/>
      <c r="GIT676" s="7"/>
      <c r="GIU676" s="7"/>
      <c r="GIV676" s="7"/>
      <c r="GIW676" s="7"/>
      <c r="GIX676" s="7"/>
      <c r="GIY676" s="7"/>
      <c r="GIZ676" s="7"/>
      <c r="GJA676" s="7"/>
      <c r="GJB676" s="7"/>
      <c r="GJC676" s="7"/>
      <c r="GJD676" s="7"/>
      <c r="GJE676" s="7"/>
      <c r="GJF676" s="7"/>
      <c r="GJG676" s="7"/>
      <c r="GJH676" s="7"/>
      <c r="GJI676" s="7"/>
      <c r="GJJ676" s="7"/>
      <c r="GJK676" s="7"/>
      <c r="GJL676" s="7"/>
      <c r="GJM676" s="7"/>
      <c r="GJN676" s="7"/>
      <c r="GJO676" s="7"/>
      <c r="GJP676" s="7"/>
      <c r="GJQ676" s="7"/>
      <c r="GJR676" s="7"/>
      <c r="GJS676" s="7"/>
      <c r="GJT676" s="7"/>
      <c r="GJU676" s="7"/>
      <c r="GJV676" s="7"/>
      <c r="GJW676" s="7"/>
      <c r="GJX676" s="7"/>
      <c r="GJY676" s="7"/>
      <c r="GJZ676" s="7"/>
      <c r="GKA676" s="7"/>
      <c r="GKB676" s="7"/>
      <c r="GKC676" s="7"/>
      <c r="GKD676" s="7"/>
      <c r="GKE676" s="7"/>
      <c r="GKF676" s="7"/>
      <c r="GKG676" s="7"/>
      <c r="GKH676" s="7"/>
      <c r="GKI676" s="7"/>
      <c r="GKJ676" s="7"/>
      <c r="GKK676" s="7"/>
      <c r="GKL676" s="7"/>
      <c r="GKM676" s="7"/>
      <c r="GKN676" s="7"/>
      <c r="GKO676" s="7"/>
      <c r="GKP676" s="7"/>
      <c r="GKQ676" s="7"/>
      <c r="GKR676" s="7"/>
      <c r="GKS676" s="7"/>
      <c r="GKT676" s="7"/>
      <c r="GKU676" s="7"/>
      <c r="GKV676" s="7"/>
      <c r="GKW676" s="7"/>
      <c r="GKX676" s="7"/>
      <c r="GKY676" s="7"/>
      <c r="GKZ676" s="7"/>
      <c r="GLA676" s="7"/>
      <c r="GLB676" s="7"/>
      <c r="GLC676" s="7"/>
      <c r="GLD676" s="7"/>
      <c r="GLE676" s="7"/>
      <c r="GLF676" s="7"/>
      <c r="GLG676" s="7"/>
      <c r="GLH676" s="7"/>
      <c r="GLI676" s="7"/>
      <c r="GLJ676" s="7"/>
      <c r="GLK676" s="7"/>
      <c r="GLL676" s="7"/>
      <c r="GLM676" s="7"/>
      <c r="GLN676" s="7"/>
      <c r="GLO676" s="7"/>
      <c r="GLP676" s="7"/>
      <c r="GLQ676" s="7"/>
      <c r="GLR676" s="7"/>
      <c r="GLS676" s="7"/>
      <c r="GLT676" s="7"/>
      <c r="GLU676" s="7"/>
      <c r="GLV676" s="7"/>
      <c r="GLW676" s="7"/>
      <c r="GLX676" s="7"/>
      <c r="GLY676" s="7"/>
      <c r="GLZ676" s="7"/>
      <c r="GMA676" s="7"/>
      <c r="GMB676" s="7"/>
      <c r="GMC676" s="7"/>
      <c r="GMD676" s="7"/>
      <c r="GME676" s="7"/>
      <c r="GMF676" s="7"/>
      <c r="GMG676" s="7"/>
      <c r="GMH676" s="7"/>
      <c r="GMI676" s="7"/>
      <c r="GMJ676" s="7"/>
      <c r="GMK676" s="7"/>
      <c r="GML676" s="7"/>
      <c r="GMM676" s="7"/>
      <c r="GMN676" s="7"/>
      <c r="GMO676" s="7"/>
      <c r="GMP676" s="7"/>
      <c r="GMQ676" s="7"/>
      <c r="GMR676" s="7"/>
      <c r="GMS676" s="7"/>
      <c r="GMT676" s="7"/>
      <c r="GMU676" s="7"/>
      <c r="GMV676" s="7"/>
      <c r="GMW676" s="7"/>
      <c r="GMX676" s="7"/>
      <c r="GMY676" s="7"/>
      <c r="GMZ676" s="7"/>
      <c r="GNA676" s="7"/>
      <c r="GNB676" s="7"/>
      <c r="GNC676" s="7"/>
      <c r="GND676" s="7"/>
      <c r="GNE676" s="7"/>
      <c r="GNF676" s="7"/>
      <c r="GNG676" s="7"/>
      <c r="GNH676" s="7"/>
      <c r="GNI676" s="7"/>
      <c r="GNJ676" s="7"/>
      <c r="GNK676" s="7"/>
      <c r="GNL676" s="7"/>
      <c r="GNM676" s="7"/>
      <c r="GNN676" s="7"/>
      <c r="GNO676" s="7"/>
      <c r="GNP676" s="7"/>
      <c r="GNQ676" s="7"/>
      <c r="GNR676" s="7"/>
      <c r="GNS676" s="7"/>
      <c r="GNT676" s="7"/>
      <c r="GNU676" s="7"/>
      <c r="GNV676" s="7"/>
      <c r="GNW676" s="7"/>
      <c r="GNX676" s="7"/>
      <c r="GNY676" s="7"/>
      <c r="GNZ676" s="7"/>
      <c r="GOA676" s="7"/>
      <c r="GOB676" s="7"/>
      <c r="GOC676" s="7"/>
      <c r="GOD676" s="7"/>
      <c r="GOE676" s="7"/>
      <c r="GOF676" s="7"/>
      <c r="GOG676" s="7"/>
      <c r="GOH676" s="7"/>
      <c r="GOI676" s="7"/>
      <c r="GOJ676" s="7"/>
      <c r="GOK676" s="7"/>
      <c r="GOL676" s="7"/>
      <c r="GOM676" s="7"/>
      <c r="GON676" s="7"/>
      <c r="GOO676" s="7"/>
      <c r="GOP676" s="7"/>
      <c r="GOQ676" s="7"/>
      <c r="GOR676" s="7"/>
      <c r="GOS676" s="7"/>
      <c r="GOT676" s="7"/>
      <c r="GOU676" s="7"/>
      <c r="GOV676" s="7"/>
      <c r="GOW676" s="7"/>
      <c r="GOX676" s="7"/>
      <c r="GOY676" s="7"/>
      <c r="GOZ676" s="7"/>
      <c r="GPA676" s="7"/>
      <c r="GPB676" s="7"/>
      <c r="GPC676" s="7"/>
      <c r="GPD676" s="7"/>
      <c r="GPE676" s="7"/>
      <c r="GPF676" s="7"/>
      <c r="GPG676" s="7"/>
      <c r="GPH676" s="7"/>
      <c r="GPI676" s="7"/>
      <c r="GPJ676" s="7"/>
      <c r="GPK676" s="7"/>
      <c r="GPL676" s="7"/>
      <c r="GPM676" s="7"/>
      <c r="GPN676" s="7"/>
      <c r="GPO676" s="7"/>
      <c r="GPP676" s="7"/>
      <c r="GPQ676" s="7"/>
      <c r="GPR676" s="7"/>
      <c r="GPS676" s="7"/>
      <c r="GPT676" s="7"/>
      <c r="GPU676" s="7"/>
      <c r="GPV676" s="7"/>
      <c r="GPW676" s="7"/>
      <c r="GPX676" s="7"/>
      <c r="GPY676" s="7"/>
      <c r="GPZ676" s="7"/>
      <c r="GQA676" s="7"/>
      <c r="GQB676" s="7"/>
      <c r="GQC676" s="7"/>
      <c r="GQD676" s="7"/>
      <c r="GQE676" s="7"/>
      <c r="GQF676" s="7"/>
      <c r="GQG676" s="7"/>
      <c r="GQH676" s="7"/>
      <c r="GQI676" s="7"/>
      <c r="GQJ676" s="7"/>
      <c r="GQK676" s="7"/>
      <c r="GQL676" s="7"/>
      <c r="GQM676" s="7"/>
      <c r="GQN676" s="7"/>
      <c r="GQO676" s="7"/>
      <c r="GQP676" s="7"/>
      <c r="GQQ676" s="7"/>
      <c r="GQR676" s="7"/>
      <c r="GQS676" s="7"/>
      <c r="GQT676" s="7"/>
      <c r="GQU676" s="7"/>
      <c r="GQV676" s="7"/>
      <c r="GQW676" s="7"/>
      <c r="GQX676" s="7"/>
      <c r="GQY676" s="7"/>
      <c r="GQZ676" s="7"/>
      <c r="GRA676" s="7"/>
      <c r="GRB676" s="7"/>
      <c r="GRC676" s="7"/>
      <c r="GRD676" s="7"/>
      <c r="GRE676" s="7"/>
      <c r="GRF676" s="7"/>
      <c r="GRG676" s="7"/>
      <c r="GRH676" s="7"/>
      <c r="GRI676" s="7"/>
      <c r="GRJ676" s="7"/>
      <c r="GRK676" s="7"/>
      <c r="GRL676" s="7"/>
      <c r="GRM676" s="7"/>
      <c r="GRN676" s="7"/>
      <c r="GRO676" s="7"/>
      <c r="GRP676" s="7"/>
      <c r="GRQ676" s="7"/>
      <c r="GRR676" s="7"/>
      <c r="GRS676" s="7"/>
      <c r="GRT676" s="7"/>
      <c r="GRU676" s="7"/>
      <c r="GRV676" s="7"/>
      <c r="GRW676" s="7"/>
      <c r="GRX676" s="7"/>
      <c r="GRY676" s="7"/>
      <c r="GRZ676" s="7"/>
      <c r="GSA676" s="7"/>
      <c r="GSB676" s="7"/>
      <c r="GSC676" s="7"/>
      <c r="GSD676" s="7"/>
      <c r="GSE676" s="7"/>
      <c r="GSF676" s="7"/>
      <c r="GSG676" s="7"/>
      <c r="GSH676" s="7"/>
      <c r="GSI676" s="7"/>
      <c r="GSJ676" s="7"/>
      <c r="GSK676" s="7"/>
      <c r="GSL676" s="7"/>
      <c r="GSM676" s="7"/>
      <c r="GSN676" s="7"/>
      <c r="GSO676" s="7"/>
      <c r="GSP676" s="7"/>
      <c r="GSQ676" s="7"/>
      <c r="GSR676" s="7"/>
      <c r="GSS676" s="7"/>
      <c r="GST676" s="7"/>
      <c r="GSU676" s="7"/>
      <c r="GSV676" s="7"/>
      <c r="GSW676" s="7"/>
      <c r="GSX676" s="7"/>
      <c r="GSY676" s="7"/>
      <c r="GSZ676" s="7"/>
      <c r="GTA676" s="7"/>
      <c r="GTB676" s="7"/>
      <c r="GTC676" s="7"/>
      <c r="GTD676" s="7"/>
      <c r="GTE676" s="7"/>
      <c r="GTF676" s="7"/>
      <c r="GTG676" s="7"/>
      <c r="GTH676" s="7"/>
      <c r="GTI676" s="7"/>
      <c r="GTJ676" s="7"/>
      <c r="GTK676" s="7"/>
      <c r="GTL676" s="7"/>
      <c r="GTM676" s="7"/>
      <c r="GTN676" s="7"/>
      <c r="GTO676" s="7"/>
      <c r="GTP676" s="7"/>
      <c r="GTQ676" s="7"/>
      <c r="GTR676" s="7"/>
      <c r="GTS676" s="7"/>
      <c r="GTT676" s="7"/>
      <c r="GTU676" s="7"/>
      <c r="GTV676" s="7"/>
      <c r="GTW676" s="7"/>
      <c r="GTX676" s="7"/>
      <c r="GTY676" s="7"/>
      <c r="GTZ676" s="7"/>
      <c r="GUA676" s="7"/>
      <c r="GUB676" s="7"/>
      <c r="GUC676" s="7"/>
      <c r="GUD676" s="7"/>
      <c r="GUE676" s="7"/>
      <c r="GUF676" s="7"/>
      <c r="GUG676" s="7"/>
      <c r="GUH676" s="7"/>
      <c r="GUI676" s="7"/>
      <c r="GUJ676" s="7"/>
      <c r="GUK676" s="7"/>
      <c r="GUL676" s="7"/>
      <c r="GUM676" s="7"/>
      <c r="GUN676" s="7"/>
      <c r="GUO676" s="7"/>
      <c r="GUP676" s="7"/>
      <c r="GUQ676" s="7"/>
      <c r="GUR676" s="7"/>
      <c r="GUS676" s="7"/>
      <c r="GUT676" s="7"/>
      <c r="GUU676" s="7"/>
      <c r="GUV676" s="7"/>
      <c r="GUW676" s="7"/>
      <c r="GUX676" s="7"/>
      <c r="GUY676" s="7"/>
      <c r="GUZ676" s="7"/>
      <c r="GVA676" s="7"/>
      <c r="GVB676" s="7"/>
      <c r="GVC676" s="7"/>
      <c r="GVD676" s="7"/>
      <c r="GVE676" s="7"/>
      <c r="GVF676" s="7"/>
      <c r="GVG676" s="7"/>
      <c r="GVH676" s="7"/>
      <c r="GVI676" s="7"/>
      <c r="GVJ676" s="7"/>
      <c r="GVK676" s="7"/>
      <c r="GVL676" s="7"/>
      <c r="GVM676" s="7"/>
      <c r="GVN676" s="7"/>
      <c r="GVO676" s="7"/>
      <c r="GVP676" s="7"/>
      <c r="GVQ676" s="7"/>
      <c r="GVR676" s="7"/>
      <c r="GVS676" s="7"/>
      <c r="GVT676" s="7"/>
      <c r="GVU676" s="7"/>
      <c r="GVV676" s="7"/>
      <c r="GVW676" s="7"/>
      <c r="GVX676" s="7"/>
      <c r="GVY676" s="7"/>
      <c r="GVZ676" s="7"/>
      <c r="GWA676" s="7"/>
      <c r="GWB676" s="7"/>
      <c r="GWC676" s="7"/>
      <c r="GWD676" s="7"/>
      <c r="GWE676" s="7"/>
      <c r="GWF676" s="7"/>
      <c r="GWG676" s="7"/>
      <c r="GWH676" s="7"/>
      <c r="GWI676" s="7"/>
      <c r="GWJ676" s="7"/>
      <c r="GWK676" s="7"/>
      <c r="GWL676" s="7"/>
      <c r="GWM676" s="7"/>
      <c r="GWN676" s="7"/>
      <c r="GWO676" s="7"/>
      <c r="GWP676" s="7"/>
      <c r="GWQ676" s="7"/>
      <c r="GWR676" s="7"/>
      <c r="GWS676" s="7"/>
      <c r="GWT676" s="7"/>
      <c r="GWU676" s="7"/>
      <c r="GWV676" s="7"/>
      <c r="GWW676" s="7"/>
      <c r="GWX676" s="7"/>
      <c r="GWY676" s="7"/>
      <c r="GWZ676" s="7"/>
      <c r="GXA676" s="7"/>
      <c r="GXB676" s="7"/>
      <c r="GXC676" s="7"/>
      <c r="GXD676" s="7"/>
      <c r="GXE676" s="7"/>
      <c r="GXF676" s="7"/>
      <c r="GXG676" s="7"/>
      <c r="GXH676" s="7"/>
      <c r="GXI676" s="7"/>
      <c r="GXJ676" s="7"/>
      <c r="GXK676" s="7"/>
      <c r="GXL676" s="7"/>
      <c r="GXM676" s="7"/>
      <c r="GXN676" s="7"/>
      <c r="GXO676" s="7"/>
      <c r="GXP676" s="7"/>
      <c r="GXQ676" s="7"/>
      <c r="GXR676" s="7"/>
      <c r="GXS676" s="7"/>
      <c r="GXT676" s="7"/>
      <c r="GXU676" s="7"/>
      <c r="GXV676" s="7"/>
      <c r="GXW676" s="7"/>
      <c r="GXX676" s="7"/>
      <c r="GXY676" s="7"/>
      <c r="GXZ676" s="7"/>
      <c r="GYA676" s="7"/>
      <c r="GYB676" s="7"/>
      <c r="GYC676" s="7"/>
      <c r="GYD676" s="7"/>
      <c r="GYE676" s="7"/>
      <c r="GYF676" s="7"/>
      <c r="GYG676" s="7"/>
      <c r="GYH676" s="7"/>
      <c r="GYI676" s="7"/>
      <c r="GYJ676" s="7"/>
      <c r="GYK676" s="7"/>
      <c r="GYL676" s="7"/>
      <c r="GYM676" s="7"/>
      <c r="GYN676" s="7"/>
      <c r="GYO676" s="7"/>
      <c r="GYP676" s="7"/>
      <c r="GYQ676" s="7"/>
      <c r="GYR676" s="7"/>
      <c r="GYS676" s="7"/>
      <c r="GYT676" s="7"/>
      <c r="GYU676" s="7"/>
      <c r="GYV676" s="7"/>
      <c r="GYW676" s="7"/>
      <c r="GYX676" s="7"/>
      <c r="GYY676" s="7"/>
      <c r="GYZ676" s="7"/>
      <c r="GZA676" s="7"/>
      <c r="GZB676" s="7"/>
      <c r="GZC676" s="7"/>
      <c r="GZD676" s="7"/>
      <c r="GZE676" s="7"/>
      <c r="GZF676" s="7"/>
      <c r="GZG676" s="7"/>
      <c r="GZH676" s="7"/>
      <c r="GZI676" s="7"/>
      <c r="GZJ676" s="7"/>
      <c r="GZK676" s="7"/>
      <c r="GZL676" s="7"/>
      <c r="GZM676" s="7"/>
      <c r="GZN676" s="7"/>
      <c r="GZO676" s="7"/>
      <c r="GZP676" s="7"/>
      <c r="GZQ676" s="7"/>
      <c r="GZR676" s="7"/>
      <c r="GZS676" s="7"/>
      <c r="GZT676" s="7"/>
      <c r="GZU676" s="7"/>
      <c r="GZV676" s="7"/>
      <c r="GZW676" s="7"/>
      <c r="GZX676" s="7"/>
      <c r="GZY676" s="7"/>
      <c r="GZZ676" s="7"/>
      <c r="HAA676" s="7"/>
      <c r="HAB676" s="7"/>
      <c r="HAC676" s="7"/>
      <c r="HAD676" s="7"/>
      <c r="HAE676" s="7"/>
      <c r="HAF676" s="7"/>
      <c r="HAG676" s="7"/>
      <c r="HAH676" s="7"/>
      <c r="HAI676" s="7"/>
      <c r="HAJ676" s="7"/>
      <c r="HAK676" s="7"/>
      <c r="HAL676" s="7"/>
      <c r="HAM676" s="7"/>
      <c r="HAN676" s="7"/>
      <c r="HAO676" s="7"/>
      <c r="HAP676" s="7"/>
      <c r="HAQ676" s="7"/>
      <c r="HAR676" s="7"/>
      <c r="HAS676" s="7"/>
      <c r="HAT676" s="7"/>
      <c r="HAU676" s="7"/>
      <c r="HAV676" s="7"/>
      <c r="HAW676" s="7"/>
      <c r="HAX676" s="7"/>
      <c r="HAY676" s="7"/>
      <c r="HAZ676" s="7"/>
      <c r="HBA676" s="7"/>
      <c r="HBB676" s="7"/>
      <c r="HBC676" s="7"/>
      <c r="HBD676" s="7"/>
      <c r="HBE676" s="7"/>
      <c r="HBF676" s="7"/>
      <c r="HBG676" s="7"/>
      <c r="HBH676" s="7"/>
      <c r="HBI676" s="7"/>
      <c r="HBJ676" s="7"/>
      <c r="HBK676" s="7"/>
      <c r="HBL676" s="7"/>
      <c r="HBM676" s="7"/>
      <c r="HBN676" s="7"/>
      <c r="HBO676" s="7"/>
      <c r="HBP676" s="7"/>
      <c r="HBQ676" s="7"/>
      <c r="HBR676" s="7"/>
      <c r="HBS676" s="7"/>
      <c r="HBT676" s="7"/>
      <c r="HBU676" s="7"/>
      <c r="HBV676" s="7"/>
      <c r="HBW676" s="7"/>
      <c r="HBX676" s="7"/>
      <c r="HBY676" s="7"/>
      <c r="HBZ676" s="7"/>
      <c r="HCA676" s="7"/>
      <c r="HCB676" s="7"/>
      <c r="HCC676" s="7"/>
      <c r="HCD676" s="7"/>
      <c r="HCE676" s="7"/>
      <c r="HCF676" s="7"/>
      <c r="HCG676" s="7"/>
      <c r="HCH676" s="7"/>
      <c r="HCI676" s="7"/>
      <c r="HCJ676" s="7"/>
      <c r="HCK676" s="7"/>
      <c r="HCL676" s="7"/>
      <c r="HCM676" s="7"/>
      <c r="HCN676" s="7"/>
      <c r="HCO676" s="7"/>
      <c r="HCP676" s="7"/>
      <c r="HCQ676" s="7"/>
      <c r="HCR676" s="7"/>
      <c r="HCS676" s="7"/>
      <c r="HCT676" s="7"/>
      <c r="HCU676" s="7"/>
      <c r="HCV676" s="7"/>
      <c r="HCW676" s="7"/>
      <c r="HCX676" s="7"/>
      <c r="HCY676" s="7"/>
      <c r="HCZ676" s="7"/>
      <c r="HDA676" s="7"/>
      <c r="HDB676" s="7"/>
      <c r="HDC676" s="7"/>
      <c r="HDD676" s="7"/>
      <c r="HDE676" s="7"/>
      <c r="HDF676" s="7"/>
      <c r="HDG676" s="7"/>
      <c r="HDH676" s="7"/>
      <c r="HDI676" s="7"/>
      <c r="HDJ676" s="7"/>
      <c r="HDK676" s="7"/>
      <c r="HDL676" s="7"/>
      <c r="HDM676" s="7"/>
      <c r="HDN676" s="7"/>
      <c r="HDO676" s="7"/>
      <c r="HDP676" s="7"/>
      <c r="HDQ676" s="7"/>
      <c r="HDR676" s="7"/>
      <c r="HDS676" s="7"/>
      <c r="HDT676" s="7"/>
      <c r="HDU676" s="7"/>
      <c r="HDV676" s="7"/>
      <c r="HDW676" s="7"/>
      <c r="HDX676" s="7"/>
      <c r="HDY676" s="7"/>
      <c r="HDZ676" s="7"/>
      <c r="HEA676" s="7"/>
      <c r="HEB676" s="7"/>
      <c r="HEC676" s="7"/>
      <c r="HED676" s="7"/>
      <c r="HEE676" s="7"/>
      <c r="HEF676" s="7"/>
      <c r="HEG676" s="7"/>
      <c r="HEH676" s="7"/>
      <c r="HEI676" s="7"/>
      <c r="HEJ676" s="7"/>
      <c r="HEK676" s="7"/>
      <c r="HEL676" s="7"/>
      <c r="HEM676" s="7"/>
      <c r="HEN676" s="7"/>
      <c r="HEO676" s="7"/>
      <c r="HEP676" s="7"/>
      <c r="HEQ676" s="7"/>
      <c r="HER676" s="7"/>
      <c r="HES676" s="7"/>
      <c r="HET676" s="7"/>
      <c r="HEU676" s="7"/>
      <c r="HEV676" s="7"/>
      <c r="HEW676" s="7"/>
      <c r="HEX676" s="7"/>
      <c r="HEY676" s="7"/>
      <c r="HEZ676" s="7"/>
      <c r="HFA676" s="7"/>
      <c r="HFB676" s="7"/>
      <c r="HFC676" s="7"/>
      <c r="HFD676" s="7"/>
      <c r="HFE676" s="7"/>
      <c r="HFF676" s="7"/>
      <c r="HFG676" s="7"/>
      <c r="HFH676" s="7"/>
      <c r="HFI676" s="7"/>
      <c r="HFJ676" s="7"/>
      <c r="HFK676" s="7"/>
      <c r="HFL676" s="7"/>
      <c r="HFM676" s="7"/>
      <c r="HFN676" s="7"/>
      <c r="HFO676" s="7"/>
      <c r="HFP676" s="7"/>
      <c r="HFQ676" s="7"/>
      <c r="HFR676" s="7"/>
      <c r="HFS676" s="7"/>
      <c r="HFT676" s="7"/>
      <c r="HFU676" s="7"/>
      <c r="HFV676" s="7"/>
      <c r="HFW676" s="7"/>
      <c r="HFX676" s="7"/>
      <c r="HFY676" s="7"/>
      <c r="HFZ676" s="7"/>
      <c r="HGA676" s="7"/>
      <c r="HGB676" s="7"/>
      <c r="HGC676" s="7"/>
      <c r="HGD676" s="7"/>
      <c r="HGE676" s="7"/>
      <c r="HGF676" s="7"/>
      <c r="HGG676" s="7"/>
      <c r="HGH676" s="7"/>
      <c r="HGI676" s="7"/>
      <c r="HGJ676" s="7"/>
      <c r="HGK676" s="7"/>
      <c r="HGL676" s="7"/>
      <c r="HGM676" s="7"/>
      <c r="HGN676" s="7"/>
      <c r="HGO676" s="7"/>
      <c r="HGP676" s="7"/>
      <c r="HGQ676" s="7"/>
      <c r="HGR676" s="7"/>
      <c r="HGS676" s="7"/>
      <c r="HGT676" s="7"/>
      <c r="HGU676" s="7"/>
      <c r="HGV676" s="7"/>
      <c r="HGW676" s="7"/>
      <c r="HGX676" s="7"/>
      <c r="HGY676" s="7"/>
      <c r="HGZ676" s="7"/>
      <c r="HHA676" s="7"/>
      <c r="HHB676" s="7"/>
      <c r="HHC676" s="7"/>
      <c r="HHD676" s="7"/>
      <c r="HHE676" s="7"/>
      <c r="HHF676" s="7"/>
      <c r="HHG676" s="7"/>
      <c r="HHH676" s="7"/>
      <c r="HHI676" s="7"/>
      <c r="HHJ676" s="7"/>
      <c r="HHK676" s="7"/>
      <c r="HHL676" s="7"/>
      <c r="HHM676" s="7"/>
      <c r="HHN676" s="7"/>
      <c r="HHO676" s="7"/>
      <c r="HHP676" s="7"/>
      <c r="HHQ676" s="7"/>
      <c r="HHR676" s="7"/>
      <c r="HHS676" s="7"/>
      <c r="HHT676" s="7"/>
      <c r="HHU676" s="7"/>
      <c r="HHV676" s="7"/>
      <c r="HHW676" s="7"/>
      <c r="HHX676" s="7"/>
      <c r="HHY676" s="7"/>
      <c r="HHZ676" s="7"/>
      <c r="HIA676" s="7"/>
      <c r="HIB676" s="7"/>
      <c r="HIC676" s="7"/>
      <c r="HID676" s="7"/>
      <c r="HIE676" s="7"/>
      <c r="HIF676" s="7"/>
      <c r="HIG676" s="7"/>
      <c r="HIH676" s="7"/>
      <c r="HII676" s="7"/>
      <c r="HIJ676" s="7"/>
      <c r="HIK676" s="7"/>
      <c r="HIL676" s="7"/>
      <c r="HIM676" s="7"/>
      <c r="HIN676" s="7"/>
      <c r="HIO676" s="7"/>
      <c r="HIP676" s="7"/>
      <c r="HIQ676" s="7"/>
      <c r="HIR676" s="7"/>
      <c r="HIS676" s="7"/>
      <c r="HIT676" s="7"/>
      <c r="HIU676" s="7"/>
      <c r="HIV676" s="7"/>
      <c r="HIW676" s="7"/>
      <c r="HIX676" s="7"/>
      <c r="HIY676" s="7"/>
      <c r="HIZ676" s="7"/>
      <c r="HJA676" s="7"/>
      <c r="HJB676" s="7"/>
      <c r="HJC676" s="7"/>
      <c r="HJD676" s="7"/>
      <c r="HJE676" s="7"/>
      <c r="HJF676" s="7"/>
      <c r="HJG676" s="7"/>
      <c r="HJH676" s="7"/>
      <c r="HJI676" s="7"/>
      <c r="HJJ676" s="7"/>
      <c r="HJK676" s="7"/>
      <c r="HJL676" s="7"/>
      <c r="HJM676" s="7"/>
      <c r="HJN676" s="7"/>
      <c r="HJO676" s="7"/>
      <c r="HJP676" s="7"/>
      <c r="HJQ676" s="7"/>
      <c r="HJR676" s="7"/>
      <c r="HJS676" s="7"/>
      <c r="HJT676" s="7"/>
      <c r="HJU676" s="7"/>
      <c r="HJV676" s="7"/>
      <c r="HJW676" s="7"/>
      <c r="HJX676" s="7"/>
      <c r="HJY676" s="7"/>
      <c r="HJZ676" s="7"/>
      <c r="HKA676" s="7"/>
      <c r="HKB676" s="7"/>
      <c r="HKC676" s="7"/>
      <c r="HKD676" s="7"/>
      <c r="HKE676" s="7"/>
      <c r="HKF676" s="7"/>
      <c r="HKG676" s="7"/>
      <c r="HKH676" s="7"/>
      <c r="HKI676" s="7"/>
      <c r="HKJ676" s="7"/>
      <c r="HKK676" s="7"/>
      <c r="HKL676" s="7"/>
      <c r="HKM676" s="7"/>
      <c r="HKN676" s="7"/>
      <c r="HKO676" s="7"/>
      <c r="HKP676" s="7"/>
      <c r="HKQ676" s="7"/>
      <c r="HKR676" s="7"/>
      <c r="HKS676" s="7"/>
      <c r="HKT676" s="7"/>
      <c r="HKU676" s="7"/>
      <c r="HKV676" s="7"/>
      <c r="HKW676" s="7"/>
      <c r="HKX676" s="7"/>
      <c r="HKY676" s="7"/>
      <c r="HKZ676" s="7"/>
      <c r="HLA676" s="7"/>
      <c r="HLB676" s="7"/>
      <c r="HLC676" s="7"/>
      <c r="HLD676" s="7"/>
      <c r="HLE676" s="7"/>
      <c r="HLF676" s="7"/>
      <c r="HLG676" s="7"/>
      <c r="HLH676" s="7"/>
      <c r="HLI676" s="7"/>
      <c r="HLJ676" s="7"/>
      <c r="HLK676" s="7"/>
      <c r="HLL676" s="7"/>
      <c r="HLM676" s="7"/>
      <c r="HLN676" s="7"/>
      <c r="HLO676" s="7"/>
      <c r="HLP676" s="7"/>
      <c r="HLQ676" s="7"/>
      <c r="HLR676" s="7"/>
      <c r="HLS676" s="7"/>
      <c r="HLT676" s="7"/>
      <c r="HLU676" s="7"/>
      <c r="HLV676" s="7"/>
      <c r="HLW676" s="7"/>
      <c r="HLX676" s="7"/>
      <c r="HLY676" s="7"/>
      <c r="HLZ676" s="7"/>
      <c r="HMA676" s="7"/>
      <c r="HMB676" s="7"/>
      <c r="HMC676" s="7"/>
      <c r="HMD676" s="7"/>
      <c r="HME676" s="7"/>
      <c r="HMF676" s="7"/>
      <c r="HMG676" s="7"/>
      <c r="HMH676" s="7"/>
      <c r="HMI676" s="7"/>
      <c r="HMJ676" s="7"/>
      <c r="HMK676" s="7"/>
      <c r="HML676" s="7"/>
      <c r="HMM676" s="7"/>
      <c r="HMN676" s="7"/>
      <c r="HMO676" s="7"/>
      <c r="HMP676" s="7"/>
      <c r="HMQ676" s="7"/>
      <c r="HMR676" s="7"/>
      <c r="HMS676" s="7"/>
      <c r="HMT676" s="7"/>
      <c r="HMU676" s="7"/>
      <c r="HMV676" s="7"/>
      <c r="HMW676" s="7"/>
      <c r="HMX676" s="7"/>
      <c r="HMY676" s="7"/>
      <c r="HMZ676" s="7"/>
      <c r="HNA676" s="7"/>
      <c r="HNB676" s="7"/>
      <c r="HNC676" s="7"/>
      <c r="HND676" s="7"/>
      <c r="HNE676" s="7"/>
      <c r="HNF676" s="7"/>
      <c r="HNG676" s="7"/>
      <c r="HNH676" s="7"/>
      <c r="HNI676" s="7"/>
      <c r="HNJ676" s="7"/>
      <c r="HNK676" s="7"/>
      <c r="HNL676" s="7"/>
      <c r="HNM676" s="7"/>
      <c r="HNN676" s="7"/>
      <c r="HNO676" s="7"/>
      <c r="HNP676" s="7"/>
      <c r="HNQ676" s="7"/>
      <c r="HNR676" s="7"/>
      <c r="HNS676" s="7"/>
      <c r="HNT676" s="7"/>
      <c r="HNU676" s="7"/>
      <c r="HNV676" s="7"/>
      <c r="HNW676" s="7"/>
      <c r="HNX676" s="7"/>
      <c r="HNY676" s="7"/>
      <c r="HNZ676" s="7"/>
      <c r="HOA676" s="7"/>
      <c r="HOB676" s="7"/>
      <c r="HOC676" s="7"/>
      <c r="HOD676" s="7"/>
      <c r="HOE676" s="7"/>
      <c r="HOF676" s="7"/>
      <c r="HOG676" s="7"/>
      <c r="HOH676" s="7"/>
      <c r="HOI676" s="7"/>
      <c r="HOJ676" s="7"/>
      <c r="HOK676" s="7"/>
      <c r="HOL676" s="7"/>
      <c r="HOM676" s="7"/>
      <c r="HON676" s="7"/>
      <c r="HOO676" s="7"/>
      <c r="HOP676" s="7"/>
      <c r="HOQ676" s="7"/>
      <c r="HOR676" s="7"/>
      <c r="HOS676" s="7"/>
      <c r="HOT676" s="7"/>
      <c r="HOU676" s="7"/>
      <c r="HOV676" s="7"/>
      <c r="HOW676" s="7"/>
      <c r="HOX676" s="7"/>
      <c r="HOY676" s="7"/>
      <c r="HOZ676" s="7"/>
      <c r="HPA676" s="7"/>
      <c r="HPB676" s="7"/>
      <c r="HPC676" s="7"/>
      <c r="HPD676" s="7"/>
      <c r="HPE676" s="7"/>
      <c r="HPF676" s="7"/>
      <c r="HPG676" s="7"/>
      <c r="HPH676" s="7"/>
      <c r="HPI676" s="7"/>
      <c r="HPJ676" s="7"/>
      <c r="HPK676" s="7"/>
      <c r="HPL676" s="7"/>
      <c r="HPM676" s="7"/>
      <c r="HPN676" s="7"/>
      <c r="HPO676" s="7"/>
      <c r="HPP676" s="7"/>
      <c r="HPQ676" s="7"/>
      <c r="HPR676" s="7"/>
      <c r="HPS676" s="7"/>
      <c r="HPT676" s="7"/>
      <c r="HPU676" s="7"/>
      <c r="HPV676" s="7"/>
      <c r="HPW676" s="7"/>
      <c r="HPX676" s="7"/>
      <c r="HPY676" s="7"/>
      <c r="HPZ676" s="7"/>
      <c r="HQA676" s="7"/>
      <c r="HQB676" s="7"/>
      <c r="HQC676" s="7"/>
      <c r="HQD676" s="7"/>
      <c r="HQE676" s="7"/>
      <c r="HQF676" s="7"/>
      <c r="HQG676" s="7"/>
      <c r="HQH676" s="7"/>
      <c r="HQI676" s="7"/>
      <c r="HQJ676" s="7"/>
      <c r="HQK676" s="7"/>
      <c r="HQL676" s="7"/>
      <c r="HQM676" s="7"/>
      <c r="HQN676" s="7"/>
      <c r="HQO676" s="7"/>
      <c r="HQP676" s="7"/>
      <c r="HQQ676" s="7"/>
      <c r="HQR676" s="7"/>
      <c r="HQS676" s="7"/>
      <c r="HQT676" s="7"/>
      <c r="HQU676" s="7"/>
      <c r="HQV676" s="7"/>
      <c r="HQW676" s="7"/>
      <c r="HQX676" s="7"/>
      <c r="HQY676" s="7"/>
      <c r="HQZ676" s="7"/>
      <c r="HRA676" s="7"/>
      <c r="HRB676" s="7"/>
      <c r="HRC676" s="7"/>
      <c r="HRD676" s="7"/>
      <c r="HRE676" s="7"/>
      <c r="HRF676" s="7"/>
      <c r="HRG676" s="7"/>
      <c r="HRH676" s="7"/>
      <c r="HRI676" s="7"/>
      <c r="HRJ676" s="7"/>
      <c r="HRK676" s="7"/>
      <c r="HRL676" s="7"/>
      <c r="HRM676" s="7"/>
      <c r="HRN676" s="7"/>
      <c r="HRO676" s="7"/>
      <c r="HRP676" s="7"/>
      <c r="HRQ676" s="7"/>
      <c r="HRR676" s="7"/>
      <c r="HRS676" s="7"/>
      <c r="HRT676" s="7"/>
      <c r="HRU676" s="7"/>
      <c r="HRV676" s="7"/>
      <c r="HRW676" s="7"/>
      <c r="HRX676" s="7"/>
      <c r="HRY676" s="7"/>
      <c r="HRZ676" s="7"/>
      <c r="HSA676" s="7"/>
      <c r="HSB676" s="7"/>
      <c r="HSC676" s="7"/>
      <c r="HSD676" s="7"/>
      <c r="HSE676" s="7"/>
      <c r="HSF676" s="7"/>
      <c r="HSG676" s="7"/>
      <c r="HSH676" s="7"/>
      <c r="HSI676" s="7"/>
      <c r="HSJ676" s="7"/>
      <c r="HSK676" s="7"/>
      <c r="HSL676" s="7"/>
      <c r="HSM676" s="7"/>
      <c r="HSN676" s="7"/>
      <c r="HSO676" s="7"/>
      <c r="HSP676" s="7"/>
      <c r="HSQ676" s="7"/>
      <c r="HSR676" s="7"/>
      <c r="HSS676" s="7"/>
      <c r="HST676" s="7"/>
      <c r="HSU676" s="7"/>
      <c r="HSV676" s="7"/>
      <c r="HSW676" s="7"/>
      <c r="HSX676" s="7"/>
      <c r="HSY676" s="7"/>
      <c r="HSZ676" s="7"/>
      <c r="HTA676" s="7"/>
      <c r="HTB676" s="7"/>
      <c r="HTC676" s="7"/>
      <c r="HTD676" s="7"/>
      <c r="HTE676" s="7"/>
      <c r="HTF676" s="7"/>
      <c r="HTG676" s="7"/>
      <c r="HTH676" s="7"/>
      <c r="HTI676" s="7"/>
      <c r="HTJ676" s="7"/>
      <c r="HTK676" s="7"/>
      <c r="HTL676" s="7"/>
      <c r="HTM676" s="7"/>
      <c r="HTN676" s="7"/>
      <c r="HTO676" s="7"/>
      <c r="HTP676" s="7"/>
      <c r="HTQ676" s="7"/>
      <c r="HTR676" s="7"/>
      <c r="HTS676" s="7"/>
      <c r="HTT676" s="7"/>
      <c r="HTU676" s="7"/>
      <c r="HTV676" s="7"/>
      <c r="HTW676" s="7"/>
      <c r="HTX676" s="7"/>
      <c r="HTY676" s="7"/>
      <c r="HTZ676" s="7"/>
      <c r="HUA676" s="7"/>
      <c r="HUB676" s="7"/>
      <c r="HUC676" s="7"/>
      <c r="HUD676" s="7"/>
      <c r="HUE676" s="7"/>
      <c r="HUF676" s="7"/>
      <c r="HUG676" s="7"/>
      <c r="HUH676" s="7"/>
      <c r="HUI676" s="7"/>
      <c r="HUJ676" s="7"/>
      <c r="HUK676" s="7"/>
      <c r="HUL676" s="7"/>
      <c r="HUM676" s="7"/>
      <c r="HUN676" s="7"/>
      <c r="HUO676" s="7"/>
      <c r="HUP676" s="7"/>
      <c r="HUQ676" s="7"/>
      <c r="HUR676" s="7"/>
      <c r="HUS676" s="7"/>
      <c r="HUT676" s="7"/>
      <c r="HUU676" s="7"/>
      <c r="HUV676" s="7"/>
      <c r="HUW676" s="7"/>
      <c r="HUX676" s="7"/>
      <c r="HUY676" s="7"/>
      <c r="HUZ676" s="7"/>
      <c r="HVA676" s="7"/>
      <c r="HVB676" s="7"/>
      <c r="HVC676" s="7"/>
      <c r="HVD676" s="7"/>
      <c r="HVE676" s="7"/>
      <c r="HVF676" s="7"/>
      <c r="HVG676" s="7"/>
      <c r="HVH676" s="7"/>
      <c r="HVI676" s="7"/>
      <c r="HVJ676" s="7"/>
      <c r="HVK676" s="7"/>
      <c r="HVL676" s="7"/>
      <c r="HVM676" s="7"/>
      <c r="HVN676" s="7"/>
      <c r="HVO676" s="7"/>
      <c r="HVP676" s="7"/>
      <c r="HVQ676" s="7"/>
      <c r="HVR676" s="7"/>
      <c r="HVS676" s="7"/>
      <c r="HVT676" s="7"/>
      <c r="HVU676" s="7"/>
      <c r="HVV676" s="7"/>
      <c r="HVW676" s="7"/>
      <c r="HVX676" s="7"/>
      <c r="HVY676" s="7"/>
      <c r="HVZ676" s="7"/>
      <c r="HWA676" s="7"/>
      <c r="HWB676" s="7"/>
      <c r="HWC676" s="7"/>
      <c r="HWD676" s="7"/>
      <c r="HWE676" s="7"/>
      <c r="HWF676" s="7"/>
      <c r="HWG676" s="7"/>
      <c r="HWH676" s="7"/>
      <c r="HWI676" s="7"/>
      <c r="HWJ676" s="7"/>
      <c r="HWK676" s="7"/>
      <c r="HWL676" s="7"/>
      <c r="HWM676" s="7"/>
      <c r="HWN676" s="7"/>
      <c r="HWO676" s="7"/>
      <c r="HWP676" s="7"/>
      <c r="HWQ676" s="7"/>
      <c r="HWR676" s="7"/>
      <c r="HWS676" s="7"/>
      <c r="HWT676" s="7"/>
      <c r="HWU676" s="7"/>
      <c r="HWV676" s="7"/>
      <c r="HWW676" s="7"/>
      <c r="HWX676" s="7"/>
      <c r="HWY676" s="7"/>
      <c r="HWZ676" s="7"/>
      <c r="HXA676" s="7"/>
      <c r="HXB676" s="7"/>
      <c r="HXC676" s="7"/>
      <c r="HXD676" s="7"/>
      <c r="HXE676" s="7"/>
      <c r="HXF676" s="7"/>
      <c r="HXG676" s="7"/>
      <c r="HXH676" s="7"/>
      <c r="HXI676" s="7"/>
      <c r="HXJ676" s="7"/>
      <c r="HXK676" s="7"/>
      <c r="HXL676" s="7"/>
      <c r="HXM676" s="7"/>
      <c r="HXN676" s="7"/>
      <c r="HXO676" s="7"/>
      <c r="HXP676" s="7"/>
      <c r="HXQ676" s="7"/>
      <c r="HXR676" s="7"/>
      <c r="HXS676" s="7"/>
      <c r="HXT676" s="7"/>
      <c r="HXU676" s="7"/>
      <c r="HXV676" s="7"/>
      <c r="HXW676" s="7"/>
      <c r="HXX676" s="7"/>
      <c r="HXY676" s="7"/>
      <c r="HXZ676" s="7"/>
      <c r="HYA676" s="7"/>
      <c r="HYB676" s="7"/>
      <c r="HYC676" s="7"/>
      <c r="HYD676" s="7"/>
      <c r="HYE676" s="7"/>
      <c r="HYF676" s="7"/>
      <c r="HYG676" s="7"/>
      <c r="HYH676" s="7"/>
      <c r="HYI676" s="7"/>
      <c r="HYJ676" s="7"/>
      <c r="HYK676" s="7"/>
      <c r="HYL676" s="7"/>
      <c r="HYM676" s="7"/>
      <c r="HYN676" s="7"/>
      <c r="HYO676" s="7"/>
      <c r="HYP676" s="7"/>
      <c r="HYQ676" s="7"/>
      <c r="HYR676" s="7"/>
      <c r="HYS676" s="7"/>
      <c r="HYT676" s="7"/>
      <c r="HYU676" s="7"/>
      <c r="HYV676" s="7"/>
      <c r="HYW676" s="7"/>
      <c r="HYX676" s="7"/>
      <c r="HYY676" s="7"/>
      <c r="HYZ676" s="7"/>
      <c r="HZA676" s="7"/>
      <c r="HZB676" s="7"/>
      <c r="HZC676" s="7"/>
      <c r="HZD676" s="7"/>
      <c r="HZE676" s="7"/>
      <c r="HZF676" s="7"/>
      <c r="HZG676" s="7"/>
      <c r="HZH676" s="7"/>
      <c r="HZI676" s="7"/>
      <c r="HZJ676" s="7"/>
      <c r="HZK676" s="7"/>
      <c r="HZL676" s="7"/>
      <c r="HZM676" s="7"/>
      <c r="HZN676" s="7"/>
      <c r="HZO676" s="7"/>
      <c r="HZP676" s="7"/>
      <c r="HZQ676" s="7"/>
      <c r="HZR676" s="7"/>
      <c r="HZS676" s="7"/>
      <c r="HZT676" s="7"/>
      <c r="HZU676" s="7"/>
      <c r="HZV676" s="7"/>
      <c r="HZW676" s="7"/>
      <c r="HZX676" s="7"/>
      <c r="HZY676" s="7"/>
      <c r="HZZ676" s="7"/>
      <c r="IAA676" s="7"/>
      <c r="IAB676" s="7"/>
      <c r="IAC676" s="7"/>
      <c r="IAD676" s="7"/>
      <c r="IAE676" s="7"/>
      <c r="IAF676" s="7"/>
      <c r="IAG676" s="7"/>
      <c r="IAH676" s="7"/>
      <c r="IAI676" s="7"/>
      <c r="IAJ676" s="7"/>
      <c r="IAK676" s="7"/>
      <c r="IAL676" s="7"/>
      <c r="IAM676" s="7"/>
      <c r="IAN676" s="7"/>
      <c r="IAO676" s="7"/>
      <c r="IAP676" s="7"/>
      <c r="IAQ676" s="7"/>
      <c r="IAR676" s="7"/>
      <c r="IAS676" s="7"/>
      <c r="IAT676" s="7"/>
      <c r="IAU676" s="7"/>
      <c r="IAV676" s="7"/>
      <c r="IAW676" s="7"/>
      <c r="IAX676" s="7"/>
      <c r="IAY676" s="7"/>
      <c r="IAZ676" s="7"/>
      <c r="IBA676" s="7"/>
      <c r="IBB676" s="7"/>
      <c r="IBC676" s="7"/>
      <c r="IBD676" s="7"/>
      <c r="IBE676" s="7"/>
      <c r="IBF676" s="7"/>
      <c r="IBG676" s="7"/>
      <c r="IBH676" s="7"/>
      <c r="IBI676" s="7"/>
      <c r="IBJ676" s="7"/>
      <c r="IBK676" s="7"/>
      <c r="IBL676" s="7"/>
      <c r="IBM676" s="7"/>
      <c r="IBN676" s="7"/>
      <c r="IBO676" s="7"/>
      <c r="IBP676" s="7"/>
      <c r="IBQ676" s="7"/>
      <c r="IBR676" s="7"/>
      <c r="IBS676" s="7"/>
      <c r="IBT676" s="7"/>
      <c r="IBU676" s="7"/>
      <c r="IBV676" s="7"/>
      <c r="IBW676" s="7"/>
      <c r="IBX676" s="7"/>
      <c r="IBY676" s="7"/>
      <c r="IBZ676" s="7"/>
      <c r="ICA676" s="7"/>
      <c r="ICB676" s="7"/>
      <c r="ICC676" s="7"/>
      <c r="ICD676" s="7"/>
      <c r="ICE676" s="7"/>
      <c r="ICF676" s="7"/>
      <c r="ICG676" s="7"/>
      <c r="ICH676" s="7"/>
      <c r="ICI676" s="7"/>
      <c r="ICJ676" s="7"/>
      <c r="ICK676" s="7"/>
      <c r="ICL676" s="7"/>
      <c r="ICM676" s="7"/>
      <c r="ICN676" s="7"/>
      <c r="ICO676" s="7"/>
      <c r="ICP676" s="7"/>
      <c r="ICQ676" s="7"/>
      <c r="ICR676" s="7"/>
      <c r="ICS676" s="7"/>
      <c r="ICT676" s="7"/>
      <c r="ICU676" s="7"/>
      <c r="ICV676" s="7"/>
      <c r="ICW676" s="7"/>
      <c r="ICX676" s="7"/>
      <c r="ICY676" s="7"/>
      <c r="ICZ676" s="7"/>
      <c r="IDA676" s="7"/>
      <c r="IDB676" s="7"/>
      <c r="IDC676" s="7"/>
      <c r="IDD676" s="7"/>
      <c r="IDE676" s="7"/>
      <c r="IDF676" s="7"/>
      <c r="IDG676" s="7"/>
      <c r="IDH676" s="7"/>
      <c r="IDI676" s="7"/>
      <c r="IDJ676" s="7"/>
      <c r="IDK676" s="7"/>
      <c r="IDL676" s="7"/>
      <c r="IDM676" s="7"/>
      <c r="IDN676" s="7"/>
      <c r="IDO676" s="7"/>
      <c r="IDP676" s="7"/>
      <c r="IDQ676" s="7"/>
      <c r="IDR676" s="7"/>
      <c r="IDS676" s="7"/>
      <c r="IDT676" s="7"/>
      <c r="IDU676" s="7"/>
      <c r="IDV676" s="7"/>
      <c r="IDW676" s="7"/>
      <c r="IDX676" s="7"/>
      <c r="IDY676" s="7"/>
      <c r="IDZ676" s="7"/>
      <c r="IEA676" s="7"/>
      <c r="IEB676" s="7"/>
      <c r="IEC676" s="7"/>
      <c r="IED676" s="7"/>
      <c r="IEE676" s="7"/>
      <c r="IEF676" s="7"/>
      <c r="IEG676" s="7"/>
      <c r="IEH676" s="7"/>
      <c r="IEI676" s="7"/>
      <c r="IEJ676" s="7"/>
      <c r="IEK676" s="7"/>
      <c r="IEL676" s="7"/>
      <c r="IEM676" s="7"/>
      <c r="IEN676" s="7"/>
      <c r="IEO676" s="7"/>
      <c r="IEP676" s="7"/>
      <c r="IEQ676" s="7"/>
      <c r="IER676" s="7"/>
      <c r="IES676" s="7"/>
      <c r="IET676" s="7"/>
      <c r="IEU676" s="7"/>
      <c r="IEV676" s="7"/>
      <c r="IEW676" s="7"/>
      <c r="IEX676" s="7"/>
      <c r="IEY676" s="7"/>
      <c r="IEZ676" s="7"/>
      <c r="IFA676" s="7"/>
      <c r="IFB676" s="7"/>
      <c r="IFC676" s="7"/>
      <c r="IFD676" s="7"/>
      <c r="IFE676" s="7"/>
      <c r="IFF676" s="7"/>
      <c r="IFG676" s="7"/>
      <c r="IFH676" s="7"/>
      <c r="IFI676" s="7"/>
      <c r="IFJ676" s="7"/>
      <c r="IFK676" s="7"/>
      <c r="IFL676" s="7"/>
      <c r="IFM676" s="7"/>
      <c r="IFN676" s="7"/>
      <c r="IFO676" s="7"/>
      <c r="IFP676" s="7"/>
      <c r="IFQ676" s="7"/>
      <c r="IFR676" s="7"/>
      <c r="IFS676" s="7"/>
      <c r="IFT676" s="7"/>
      <c r="IFU676" s="7"/>
      <c r="IFV676" s="7"/>
      <c r="IFW676" s="7"/>
      <c r="IFX676" s="7"/>
      <c r="IFY676" s="7"/>
      <c r="IFZ676" s="7"/>
      <c r="IGA676" s="7"/>
      <c r="IGB676" s="7"/>
      <c r="IGC676" s="7"/>
      <c r="IGD676" s="7"/>
      <c r="IGE676" s="7"/>
      <c r="IGF676" s="7"/>
      <c r="IGG676" s="7"/>
      <c r="IGH676" s="7"/>
      <c r="IGI676" s="7"/>
      <c r="IGJ676" s="7"/>
      <c r="IGK676" s="7"/>
      <c r="IGL676" s="7"/>
      <c r="IGM676" s="7"/>
      <c r="IGN676" s="7"/>
      <c r="IGO676" s="7"/>
      <c r="IGP676" s="7"/>
      <c r="IGQ676" s="7"/>
      <c r="IGR676" s="7"/>
      <c r="IGS676" s="7"/>
      <c r="IGT676" s="7"/>
      <c r="IGU676" s="7"/>
      <c r="IGV676" s="7"/>
      <c r="IGW676" s="7"/>
      <c r="IGX676" s="7"/>
      <c r="IGY676" s="7"/>
      <c r="IGZ676" s="7"/>
      <c r="IHA676" s="7"/>
      <c r="IHB676" s="7"/>
      <c r="IHC676" s="7"/>
      <c r="IHD676" s="7"/>
      <c r="IHE676" s="7"/>
      <c r="IHF676" s="7"/>
      <c r="IHG676" s="7"/>
      <c r="IHH676" s="7"/>
      <c r="IHI676" s="7"/>
      <c r="IHJ676" s="7"/>
      <c r="IHK676" s="7"/>
      <c r="IHL676" s="7"/>
      <c r="IHM676" s="7"/>
      <c r="IHN676" s="7"/>
      <c r="IHO676" s="7"/>
      <c r="IHP676" s="7"/>
      <c r="IHQ676" s="7"/>
      <c r="IHR676" s="7"/>
      <c r="IHS676" s="7"/>
      <c r="IHT676" s="7"/>
      <c r="IHU676" s="7"/>
      <c r="IHV676" s="7"/>
      <c r="IHW676" s="7"/>
      <c r="IHX676" s="7"/>
      <c r="IHY676" s="7"/>
      <c r="IHZ676" s="7"/>
      <c r="IIA676" s="7"/>
      <c r="IIB676" s="7"/>
      <c r="IIC676" s="7"/>
      <c r="IID676" s="7"/>
      <c r="IIE676" s="7"/>
      <c r="IIF676" s="7"/>
      <c r="IIG676" s="7"/>
      <c r="IIH676" s="7"/>
      <c r="III676" s="7"/>
      <c r="IIJ676" s="7"/>
      <c r="IIK676" s="7"/>
      <c r="IIL676" s="7"/>
      <c r="IIM676" s="7"/>
      <c r="IIN676" s="7"/>
      <c r="IIO676" s="7"/>
      <c r="IIP676" s="7"/>
      <c r="IIQ676" s="7"/>
      <c r="IIR676" s="7"/>
      <c r="IIS676" s="7"/>
      <c r="IIT676" s="7"/>
      <c r="IIU676" s="7"/>
      <c r="IIV676" s="7"/>
      <c r="IIW676" s="7"/>
      <c r="IIX676" s="7"/>
      <c r="IIY676" s="7"/>
      <c r="IIZ676" s="7"/>
      <c r="IJA676" s="7"/>
      <c r="IJB676" s="7"/>
      <c r="IJC676" s="7"/>
      <c r="IJD676" s="7"/>
      <c r="IJE676" s="7"/>
      <c r="IJF676" s="7"/>
      <c r="IJG676" s="7"/>
      <c r="IJH676" s="7"/>
      <c r="IJI676" s="7"/>
      <c r="IJJ676" s="7"/>
      <c r="IJK676" s="7"/>
      <c r="IJL676" s="7"/>
      <c r="IJM676" s="7"/>
      <c r="IJN676" s="7"/>
      <c r="IJO676" s="7"/>
      <c r="IJP676" s="7"/>
      <c r="IJQ676" s="7"/>
      <c r="IJR676" s="7"/>
      <c r="IJS676" s="7"/>
      <c r="IJT676" s="7"/>
      <c r="IJU676" s="7"/>
      <c r="IJV676" s="7"/>
      <c r="IJW676" s="7"/>
      <c r="IJX676" s="7"/>
      <c r="IJY676" s="7"/>
      <c r="IJZ676" s="7"/>
      <c r="IKA676" s="7"/>
      <c r="IKB676" s="7"/>
      <c r="IKC676" s="7"/>
      <c r="IKD676" s="7"/>
      <c r="IKE676" s="7"/>
      <c r="IKF676" s="7"/>
      <c r="IKG676" s="7"/>
      <c r="IKH676" s="7"/>
      <c r="IKI676" s="7"/>
      <c r="IKJ676" s="7"/>
      <c r="IKK676" s="7"/>
      <c r="IKL676" s="7"/>
      <c r="IKM676" s="7"/>
      <c r="IKN676" s="7"/>
      <c r="IKO676" s="7"/>
      <c r="IKP676" s="7"/>
      <c r="IKQ676" s="7"/>
      <c r="IKR676" s="7"/>
      <c r="IKS676" s="7"/>
      <c r="IKT676" s="7"/>
      <c r="IKU676" s="7"/>
      <c r="IKV676" s="7"/>
      <c r="IKW676" s="7"/>
      <c r="IKX676" s="7"/>
      <c r="IKY676" s="7"/>
      <c r="IKZ676" s="7"/>
      <c r="ILA676" s="7"/>
      <c r="ILB676" s="7"/>
      <c r="ILC676" s="7"/>
      <c r="ILD676" s="7"/>
      <c r="ILE676" s="7"/>
      <c r="ILF676" s="7"/>
      <c r="ILG676" s="7"/>
      <c r="ILH676" s="7"/>
      <c r="ILI676" s="7"/>
      <c r="ILJ676" s="7"/>
      <c r="ILK676" s="7"/>
      <c r="ILL676" s="7"/>
      <c r="ILM676" s="7"/>
      <c r="ILN676" s="7"/>
      <c r="ILO676" s="7"/>
      <c r="ILP676" s="7"/>
      <c r="ILQ676" s="7"/>
      <c r="ILR676" s="7"/>
      <c r="ILS676" s="7"/>
      <c r="ILT676" s="7"/>
      <c r="ILU676" s="7"/>
      <c r="ILV676" s="7"/>
      <c r="ILW676" s="7"/>
      <c r="ILX676" s="7"/>
      <c r="ILY676" s="7"/>
      <c r="ILZ676" s="7"/>
      <c r="IMA676" s="7"/>
      <c r="IMB676" s="7"/>
      <c r="IMC676" s="7"/>
      <c r="IMD676" s="7"/>
      <c r="IME676" s="7"/>
      <c r="IMF676" s="7"/>
      <c r="IMG676" s="7"/>
      <c r="IMH676" s="7"/>
      <c r="IMI676" s="7"/>
      <c r="IMJ676" s="7"/>
      <c r="IMK676" s="7"/>
      <c r="IML676" s="7"/>
      <c r="IMM676" s="7"/>
      <c r="IMN676" s="7"/>
      <c r="IMO676" s="7"/>
      <c r="IMP676" s="7"/>
      <c r="IMQ676" s="7"/>
      <c r="IMR676" s="7"/>
      <c r="IMS676" s="7"/>
      <c r="IMT676" s="7"/>
      <c r="IMU676" s="7"/>
      <c r="IMV676" s="7"/>
      <c r="IMW676" s="7"/>
      <c r="IMX676" s="7"/>
      <c r="IMY676" s="7"/>
      <c r="IMZ676" s="7"/>
      <c r="INA676" s="7"/>
      <c r="INB676" s="7"/>
      <c r="INC676" s="7"/>
      <c r="IND676" s="7"/>
      <c r="INE676" s="7"/>
      <c r="INF676" s="7"/>
      <c r="ING676" s="7"/>
      <c r="INH676" s="7"/>
      <c r="INI676" s="7"/>
      <c r="INJ676" s="7"/>
      <c r="INK676" s="7"/>
      <c r="INL676" s="7"/>
      <c r="INM676" s="7"/>
      <c r="INN676" s="7"/>
      <c r="INO676" s="7"/>
      <c r="INP676" s="7"/>
      <c r="INQ676" s="7"/>
      <c r="INR676" s="7"/>
      <c r="INS676" s="7"/>
      <c r="INT676" s="7"/>
      <c r="INU676" s="7"/>
      <c r="INV676" s="7"/>
      <c r="INW676" s="7"/>
      <c r="INX676" s="7"/>
      <c r="INY676" s="7"/>
      <c r="INZ676" s="7"/>
      <c r="IOA676" s="7"/>
      <c r="IOB676" s="7"/>
      <c r="IOC676" s="7"/>
      <c r="IOD676" s="7"/>
      <c r="IOE676" s="7"/>
      <c r="IOF676" s="7"/>
      <c r="IOG676" s="7"/>
      <c r="IOH676" s="7"/>
      <c r="IOI676" s="7"/>
      <c r="IOJ676" s="7"/>
      <c r="IOK676" s="7"/>
      <c r="IOL676" s="7"/>
      <c r="IOM676" s="7"/>
      <c r="ION676" s="7"/>
      <c r="IOO676" s="7"/>
      <c r="IOP676" s="7"/>
      <c r="IOQ676" s="7"/>
      <c r="IOR676" s="7"/>
      <c r="IOS676" s="7"/>
      <c r="IOT676" s="7"/>
      <c r="IOU676" s="7"/>
      <c r="IOV676" s="7"/>
      <c r="IOW676" s="7"/>
      <c r="IOX676" s="7"/>
      <c r="IOY676" s="7"/>
      <c r="IOZ676" s="7"/>
      <c r="IPA676" s="7"/>
      <c r="IPB676" s="7"/>
      <c r="IPC676" s="7"/>
      <c r="IPD676" s="7"/>
      <c r="IPE676" s="7"/>
      <c r="IPF676" s="7"/>
      <c r="IPG676" s="7"/>
      <c r="IPH676" s="7"/>
      <c r="IPI676" s="7"/>
      <c r="IPJ676" s="7"/>
      <c r="IPK676" s="7"/>
      <c r="IPL676" s="7"/>
      <c r="IPM676" s="7"/>
      <c r="IPN676" s="7"/>
      <c r="IPO676" s="7"/>
      <c r="IPP676" s="7"/>
      <c r="IPQ676" s="7"/>
      <c r="IPR676" s="7"/>
      <c r="IPS676" s="7"/>
      <c r="IPT676" s="7"/>
      <c r="IPU676" s="7"/>
      <c r="IPV676" s="7"/>
      <c r="IPW676" s="7"/>
      <c r="IPX676" s="7"/>
      <c r="IPY676" s="7"/>
      <c r="IPZ676" s="7"/>
      <c r="IQA676" s="7"/>
      <c r="IQB676" s="7"/>
      <c r="IQC676" s="7"/>
      <c r="IQD676" s="7"/>
      <c r="IQE676" s="7"/>
      <c r="IQF676" s="7"/>
      <c r="IQG676" s="7"/>
      <c r="IQH676" s="7"/>
      <c r="IQI676" s="7"/>
      <c r="IQJ676" s="7"/>
      <c r="IQK676" s="7"/>
      <c r="IQL676" s="7"/>
      <c r="IQM676" s="7"/>
      <c r="IQN676" s="7"/>
      <c r="IQO676" s="7"/>
      <c r="IQP676" s="7"/>
      <c r="IQQ676" s="7"/>
      <c r="IQR676" s="7"/>
      <c r="IQS676" s="7"/>
      <c r="IQT676" s="7"/>
      <c r="IQU676" s="7"/>
      <c r="IQV676" s="7"/>
      <c r="IQW676" s="7"/>
      <c r="IQX676" s="7"/>
      <c r="IQY676" s="7"/>
      <c r="IQZ676" s="7"/>
      <c r="IRA676" s="7"/>
      <c r="IRB676" s="7"/>
      <c r="IRC676" s="7"/>
      <c r="IRD676" s="7"/>
      <c r="IRE676" s="7"/>
      <c r="IRF676" s="7"/>
      <c r="IRG676" s="7"/>
      <c r="IRH676" s="7"/>
      <c r="IRI676" s="7"/>
      <c r="IRJ676" s="7"/>
      <c r="IRK676" s="7"/>
      <c r="IRL676" s="7"/>
      <c r="IRM676" s="7"/>
      <c r="IRN676" s="7"/>
      <c r="IRO676" s="7"/>
      <c r="IRP676" s="7"/>
      <c r="IRQ676" s="7"/>
      <c r="IRR676" s="7"/>
      <c r="IRS676" s="7"/>
      <c r="IRT676" s="7"/>
      <c r="IRU676" s="7"/>
      <c r="IRV676" s="7"/>
      <c r="IRW676" s="7"/>
      <c r="IRX676" s="7"/>
      <c r="IRY676" s="7"/>
      <c r="IRZ676" s="7"/>
      <c r="ISA676" s="7"/>
      <c r="ISB676" s="7"/>
      <c r="ISC676" s="7"/>
      <c r="ISD676" s="7"/>
      <c r="ISE676" s="7"/>
      <c r="ISF676" s="7"/>
      <c r="ISG676" s="7"/>
      <c r="ISH676" s="7"/>
      <c r="ISI676" s="7"/>
      <c r="ISJ676" s="7"/>
      <c r="ISK676" s="7"/>
      <c r="ISL676" s="7"/>
      <c r="ISM676" s="7"/>
      <c r="ISN676" s="7"/>
      <c r="ISO676" s="7"/>
      <c r="ISP676" s="7"/>
      <c r="ISQ676" s="7"/>
      <c r="ISR676" s="7"/>
      <c r="ISS676" s="7"/>
      <c r="IST676" s="7"/>
      <c r="ISU676" s="7"/>
      <c r="ISV676" s="7"/>
      <c r="ISW676" s="7"/>
      <c r="ISX676" s="7"/>
      <c r="ISY676" s="7"/>
      <c r="ISZ676" s="7"/>
      <c r="ITA676" s="7"/>
      <c r="ITB676" s="7"/>
      <c r="ITC676" s="7"/>
      <c r="ITD676" s="7"/>
      <c r="ITE676" s="7"/>
      <c r="ITF676" s="7"/>
      <c r="ITG676" s="7"/>
      <c r="ITH676" s="7"/>
      <c r="ITI676" s="7"/>
      <c r="ITJ676" s="7"/>
      <c r="ITK676" s="7"/>
      <c r="ITL676" s="7"/>
      <c r="ITM676" s="7"/>
      <c r="ITN676" s="7"/>
      <c r="ITO676" s="7"/>
      <c r="ITP676" s="7"/>
      <c r="ITQ676" s="7"/>
      <c r="ITR676" s="7"/>
      <c r="ITS676" s="7"/>
      <c r="ITT676" s="7"/>
      <c r="ITU676" s="7"/>
      <c r="ITV676" s="7"/>
      <c r="ITW676" s="7"/>
      <c r="ITX676" s="7"/>
      <c r="ITY676" s="7"/>
      <c r="ITZ676" s="7"/>
      <c r="IUA676" s="7"/>
      <c r="IUB676" s="7"/>
      <c r="IUC676" s="7"/>
      <c r="IUD676" s="7"/>
      <c r="IUE676" s="7"/>
      <c r="IUF676" s="7"/>
      <c r="IUG676" s="7"/>
      <c r="IUH676" s="7"/>
      <c r="IUI676" s="7"/>
      <c r="IUJ676" s="7"/>
      <c r="IUK676" s="7"/>
      <c r="IUL676" s="7"/>
      <c r="IUM676" s="7"/>
      <c r="IUN676" s="7"/>
      <c r="IUO676" s="7"/>
      <c r="IUP676" s="7"/>
      <c r="IUQ676" s="7"/>
      <c r="IUR676" s="7"/>
      <c r="IUS676" s="7"/>
      <c r="IUT676" s="7"/>
      <c r="IUU676" s="7"/>
      <c r="IUV676" s="7"/>
      <c r="IUW676" s="7"/>
      <c r="IUX676" s="7"/>
      <c r="IUY676" s="7"/>
      <c r="IUZ676" s="7"/>
      <c r="IVA676" s="7"/>
      <c r="IVB676" s="7"/>
      <c r="IVC676" s="7"/>
      <c r="IVD676" s="7"/>
      <c r="IVE676" s="7"/>
      <c r="IVF676" s="7"/>
      <c r="IVG676" s="7"/>
      <c r="IVH676" s="7"/>
      <c r="IVI676" s="7"/>
      <c r="IVJ676" s="7"/>
      <c r="IVK676" s="7"/>
      <c r="IVL676" s="7"/>
      <c r="IVM676" s="7"/>
      <c r="IVN676" s="7"/>
      <c r="IVO676" s="7"/>
      <c r="IVP676" s="7"/>
      <c r="IVQ676" s="7"/>
      <c r="IVR676" s="7"/>
      <c r="IVS676" s="7"/>
      <c r="IVT676" s="7"/>
      <c r="IVU676" s="7"/>
      <c r="IVV676" s="7"/>
      <c r="IVW676" s="7"/>
      <c r="IVX676" s="7"/>
      <c r="IVY676" s="7"/>
      <c r="IVZ676" s="7"/>
      <c r="IWA676" s="7"/>
      <c r="IWB676" s="7"/>
      <c r="IWC676" s="7"/>
      <c r="IWD676" s="7"/>
      <c r="IWE676" s="7"/>
      <c r="IWF676" s="7"/>
      <c r="IWG676" s="7"/>
      <c r="IWH676" s="7"/>
      <c r="IWI676" s="7"/>
      <c r="IWJ676" s="7"/>
      <c r="IWK676" s="7"/>
      <c r="IWL676" s="7"/>
      <c r="IWM676" s="7"/>
      <c r="IWN676" s="7"/>
      <c r="IWO676" s="7"/>
      <c r="IWP676" s="7"/>
      <c r="IWQ676" s="7"/>
      <c r="IWR676" s="7"/>
      <c r="IWS676" s="7"/>
      <c r="IWT676" s="7"/>
      <c r="IWU676" s="7"/>
      <c r="IWV676" s="7"/>
      <c r="IWW676" s="7"/>
      <c r="IWX676" s="7"/>
      <c r="IWY676" s="7"/>
      <c r="IWZ676" s="7"/>
      <c r="IXA676" s="7"/>
      <c r="IXB676" s="7"/>
      <c r="IXC676" s="7"/>
      <c r="IXD676" s="7"/>
      <c r="IXE676" s="7"/>
      <c r="IXF676" s="7"/>
      <c r="IXG676" s="7"/>
      <c r="IXH676" s="7"/>
      <c r="IXI676" s="7"/>
      <c r="IXJ676" s="7"/>
      <c r="IXK676" s="7"/>
      <c r="IXL676" s="7"/>
      <c r="IXM676" s="7"/>
      <c r="IXN676" s="7"/>
      <c r="IXO676" s="7"/>
      <c r="IXP676" s="7"/>
      <c r="IXQ676" s="7"/>
      <c r="IXR676" s="7"/>
      <c r="IXS676" s="7"/>
      <c r="IXT676" s="7"/>
      <c r="IXU676" s="7"/>
      <c r="IXV676" s="7"/>
      <c r="IXW676" s="7"/>
      <c r="IXX676" s="7"/>
      <c r="IXY676" s="7"/>
      <c r="IXZ676" s="7"/>
      <c r="IYA676" s="7"/>
      <c r="IYB676" s="7"/>
      <c r="IYC676" s="7"/>
      <c r="IYD676" s="7"/>
      <c r="IYE676" s="7"/>
      <c r="IYF676" s="7"/>
      <c r="IYG676" s="7"/>
      <c r="IYH676" s="7"/>
      <c r="IYI676" s="7"/>
      <c r="IYJ676" s="7"/>
      <c r="IYK676" s="7"/>
      <c r="IYL676" s="7"/>
      <c r="IYM676" s="7"/>
      <c r="IYN676" s="7"/>
      <c r="IYO676" s="7"/>
      <c r="IYP676" s="7"/>
      <c r="IYQ676" s="7"/>
      <c r="IYR676" s="7"/>
      <c r="IYS676" s="7"/>
      <c r="IYT676" s="7"/>
      <c r="IYU676" s="7"/>
      <c r="IYV676" s="7"/>
      <c r="IYW676" s="7"/>
      <c r="IYX676" s="7"/>
      <c r="IYY676" s="7"/>
      <c r="IYZ676" s="7"/>
      <c r="IZA676" s="7"/>
      <c r="IZB676" s="7"/>
      <c r="IZC676" s="7"/>
      <c r="IZD676" s="7"/>
      <c r="IZE676" s="7"/>
      <c r="IZF676" s="7"/>
      <c r="IZG676" s="7"/>
      <c r="IZH676" s="7"/>
      <c r="IZI676" s="7"/>
      <c r="IZJ676" s="7"/>
      <c r="IZK676" s="7"/>
      <c r="IZL676" s="7"/>
      <c r="IZM676" s="7"/>
      <c r="IZN676" s="7"/>
      <c r="IZO676" s="7"/>
      <c r="IZP676" s="7"/>
      <c r="IZQ676" s="7"/>
      <c r="IZR676" s="7"/>
      <c r="IZS676" s="7"/>
      <c r="IZT676" s="7"/>
      <c r="IZU676" s="7"/>
      <c r="IZV676" s="7"/>
      <c r="IZW676" s="7"/>
      <c r="IZX676" s="7"/>
      <c r="IZY676" s="7"/>
      <c r="IZZ676" s="7"/>
      <c r="JAA676" s="7"/>
      <c r="JAB676" s="7"/>
      <c r="JAC676" s="7"/>
      <c r="JAD676" s="7"/>
      <c r="JAE676" s="7"/>
      <c r="JAF676" s="7"/>
      <c r="JAG676" s="7"/>
      <c r="JAH676" s="7"/>
      <c r="JAI676" s="7"/>
      <c r="JAJ676" s="7"/>
      <c r="JAK676" s="7"/>
      <c r="JAL676" s="7"/>
      <c r="JAM676" s="7"/>
      <c r="JAN676" s="7"/>
      <c r="JAO676" s="7"/>
      <c r="JAP676" s="7"/>
      <c r="JAQ676" s="7"/>
      <c r="JAR676" s="7"/>
      <c r="JAS676" s="7"/>
      <c r="JAT676" s="7"/>
      <c r="JAU676" s="7"/>
      <c r="JAV676" s="7"/>
      <c r="JAW676" s="7"/>
      <c r="JAX676" s="7"/>
      <c r="JAY676" s="7"/>
      <c r="JAZ676" s="7"/>
      <c r="JBA676" s="7"/>
      <c r="JBB676" s="7"/>
      <c r="JBC676" s="7"/>
      <c r="JBD676" s="7"/>
      <c r="JBE676" s="7"/>
      <c r="JBF676" s="7"/>
      <c r="JBG676" s="7"/>
      <c r="JBH676" s="7"/>
      <c r="JBI676" s="7"/>
      <c r="JBJ676" s="7"/>
      <c r="JBK676" s="7"/>
      <c r="JBL676" s="7"/>
      <c r="JBM676" s="7"/>
      <c r="JBN676" s="7"/>
      <c r="JBO676" s="7"/>
      <c r="JBP676" s="7"/>
      <c r="JBQ676" s="7"/>
      <c r="JBR676" s="7"/>
      <c r="JBS676" s="7"/>
      <c r="JBT676" s="7"/>
      <c r="JBU676" s="7"/>
      <c r="JBV676" s="7"/>
      <c r="JBW676" s="7"/>
      <c r="JBX676" s="7"/>
      <c r="JBY676" s="7"/>
      <c r="JBZ676" s="7"/>
      <c r="JCA676" s="7"/>
      <c r="JCB676" s="7"/>
      <c r="JCC676" s="7"/>
      <c r="JCD676" s="7"/>
      <c r="JCE676" s="7"/>
      <c r="JCF676" s="7"/>
      <c r="JCG676" s="7"/>
      <c r="JCH676" s="7"/>
      <c r="JCI676" s="7"/>
      <c r="JCJ676" s="7"/>
      <c r="JCK676" s="7"/>
      <c r="JCL676" s="7"/>
      <c r="JCM676" s="7"/>
      <c r="JCN676" s="7"/>
      <c r="JCO676" s="7"/>
      <c r="JCP676" s="7"/>
      <c r="JCQ676" s="7"/>
      <c r="JCR676" s="7"/>
      <c r="JCS676" s="7"/>
      <c r="JCT676" s="7"/>
      <c r="JCU676" s="7"/>
      <c r="JCV676" s="7"/>
      <c r="JCW676" s="7"/>
      <c r="JCX676" s="7"/>
      <c r="JCY676" s="7"/>
      <c r="JCZ676" s="7"/>
      <c r="JDA676" s="7"/>
      <c r="JDB676" s="7"/>
      <c r="JDC676" s="7"/>
      <c r="JDD676" s="7"/>
      <c r="JDE676" s="7"/>
      <c r="JDF676" s="7"/>
      <c r="JDG676" s="7"/>
      <c r="JDH676" s="7"/>
      <c r="JDI676" s="7"/>
      <c r="JDJ676" s="7"/>
      <c r="JDK676" s="7"/>
      <c r="JDL676" s="7"/>
      <c r="JDM676" s="7"/>
      <c r="JDN676" s="7"/>
      <c r="JDO676" s="7"/>
      <c r="JDP676" s="7"/>
      <c r="JDQ676" s="7"/>
      <c r="JDR676" s="7"/>
      <c r="JDS676" s="7"/>
      <c r="JDT676" s="7"/>
      <c r="JDU676" s="7"/>
      <c r="JDV676" s="7"/>
      <c r="JDW676" s="7"/>
      <c r="JDX676" s="7"/>
      <c r="JDY676" s="7"/>
      <c r="JDZ676" s="7"/>
      <c r="JEA676" s="7"/>
      <c r="JEB676" s="7"/>
      <c r="JEC676" s="7"/>
      <c r="JED676" s="7"/>
      <c r="JEE676" s="7"/>
      <c r="JEF676" s="7"/>
      <c r="JEG676" s="7"/>
      <c r="JEH676" s="7"/>
      <c r="JEI676" s="7"/>
      <c r="JEJ676" s="7"/>
      <c r="JEK676" s="7"/>
      <c r="JEL676" s="7"/>
      <c r="JEM676" s="7"/>
      <c r="JEN676" s="7"/>
      <c r="JEO676" s="7"/>
      <c r="JEP676" s="7"/>
      <c r="JEQ676" s="7"/>
      <c r="JER676" s="7"/>
      <c r="JES676" s="7"/>
      <c r="JET676" s="7"/>
      <c r="JEU676" s="7"/>
      <c r="JEV676" s="7"/>
      <c r="JEW676" s="7"/>
      <c r="JEX676" s="7"/>
      <c r="JEY676" s="7"/>
      <c r="JEZ676" s="7"/>
      <c r="JFA676" s="7"/>
      <c r="JFB676" s="7"/>
      <c r="JFC676" s="7"/>
      <c r="JFD676" s="7"/>
      <c r="JFE676" s="7"/>
      <c r="JFF676" s="7"/>
      <c r="JFG676" s="7"/>
      <c r="JFH676" s="7"/>
      <c r="JFI676" s="7"/>
      <c r="JFJ676" s="7"/>
      <c r="JFK676" s="7"/>
      <c r="JFL676" s="7"/>
      <c r="JFM676" s="7"/>
      <c r="JFN676" s="7"/>
      <c r="JFO676" s="7"/>
      <c r="JFP676" s="7"/>
      <c r="JFQ676" s="7"/>
      <c r="JFR676" s="7"/>
      <c r="JFS676" s="7"/>
      <c r="JFT676" s="7"/>
      <c r="JFU676" s="7"/>
      <c r="JFV676" s="7"/>
      <c r="JFW676" s="7"/>
      <c r="JFX676" s="7"/>
      <c r="JFY676" s="7"/>
      <c r="JFZ676" s="7"/>
      <c r="JGA676" s="7"/>
      <c r="JGB676" s="7"/>
      <c r="JGC676" s="7"/>
      <c r="JGD676" s="7"/>
      <c r="JGE676" s="7"/>
      <c r="JGF676" s="7"/>
      <c r="JGG676" s="7"/>
      <c r="JGH676" s="7"/>
      <c r="JGI676" s="7"/>
      <c r="JGJ676" s="7"/>
      <c r="JGK676" s="7"/>
      <c r="JGL676" s="7"/>
      <c r="JGM676" s="7"/>
      <c r="JGN676" s="7"/>
      <c r="JGO676" s="7"/>
      <c r="JGP676" s="7"/>
      <c r="JGQ676" s="7"/>
      <c r="JGR676" s="7"/>
      <c r="JGS676" s="7"/>
      <c r="JGT676" s="7"/>
      <c r="JGU676" s="7"/>
      <c r="JGV676" s="7"/>
      <c r="JGW676" s="7"/>
      <c r="JGX676" s="7"/>
      <c r="JGY676" s="7"/>
      <c r="JGZ676" s="7"/>
      <c r="JHA676" s="7"/>
      <c r="JHB676" s="7"/>
      <c r="JHC676" s="7"/>
      <c r="JHD676" s="7"/>
      <c r="JHE676" s="7"/>
      <c r="JHF676" s="7"/>
      <c r="JHG676" s="7"/>
      <c r="JHH676" s="7"/>
      <c r="JHI676" s="7"/>
      <c r="JHJ676" s="7"/>
      <c r="JHK676" s="7"/>
      <c r="JHL676" s="7"/>
      <c r="JHM676" s="7"/>
      <c r="JHN676" s="7"/>
      <c r="JHO676" s="7"/>
      <c r="JHP676" s="7"/>
      <c r="JHQ676" s="7"/>
      <c r="JHR676" s="7"/>
      <c r="JHS676" s="7"/>
      <c r="JHT676" s="7"/>
      <c r="JHU676" s="7"/>
      <c r="JHV676" s="7"/>
      <c r="JHW676" s="7"/>
      <c r="JHX676" s="7"/>
      <c r="JHY676" s="7"/>
      <c r="JHZ676" s="7"/>
      <c r="JIA676" s="7"/>
      <c r="JIB676" s="7"/>
      <c r="JIC676" s="7"/>
      <c r="JID676" s="7"/>
      <c r="JIE676" s="7"/>
      <c r="JIF676" s="7"/>
      <c r="JIG676" s="7"/>
      <c r="JIH676" s="7"/>
      <c r="JII676" s="7"/>
      <c r="JIJ676" s="7"/>
      <c r="JIK676" s="7"/>
      <c r="JIL676" s="7"/>
      <c r="JIM676" s="7"/>
      <c r="JIN676" s="7"/>
      <c r="JIO676" s="7"/>
      <c r="JIP676" s="7"/>
      <c r="JIQ676" s="7"/>
      <c r="JIR676" s="7"/>
      <c r="JIS676" s="7"/>
      <c r="JIT676" s="7"/>
      <c r="JIU676" s="7"/>
      <c r="JIV676" s="7"/>
      <c r="JIW676" s="7"/>
      <c r="JIX676" s="7"/>
      <c r="JIY676" s="7"/>
      <c r="JIZ676" s="7"/>
      <c r="JJA676" s="7"/>
      <c r="JJB676" s="7"/>
      <c r="JJC676" s="7"/>
      <c r="JJD676" s="7"/>
      <c r="JJE676" s="7"/>
      <c r="JJF676" s="7"/>
      <c r="JJG676" s="7"/>
      <c r="JJH676" s="7"/>
      <c r="JJI676" s="7"/>
      <c r="JJJ676" s="7"/>
      <c r="JJK676" s="7"/>
      <c r="JJL676" s="7"/>
      <c r="JJM676" s="7"/>
      <c r="JJN676" s="7"/>
      <c r="JJO676" s="7"/>
      <c r="JJP676" s="7"/>
      <c r="JJQ676" s="7"/>
      <c r="JJR676" s="7"/>
      <c r="JJS676" s="7"/>
      <c r="JJT676" s="7"/>
      <c r="JJU676" s="7"/>
      <c r="JJV676" s="7"/>
      <c r="JJW676" s="7"/>
      <c r="JJX676" s="7"/>
      <c r="JJY676" s="7"/>
      <c r="JJZ676" s="7"/>
      <c r="JKA676" s="7"/>
      <c r="JKB676" s="7"/>
      <c r="JKC676" s="7"/>
      <c r="JKD676" s="7"/>
      <c r="JKE676" s="7"/>
      <c r="JKF676" s="7"/>
      <c r="JKG676" s="7"/>
      <c r="JKH676" s="7"/>
      <c r="JKI676" s="7"/>
      <c r="JKJ676" s="7"/>
      <c r="JKK676" s="7"/>
      <c r="JKL676" s="7"/>
      <c r="JKM676" s="7"/>
      <c r="JKN676" s="7"/>
      <c r="JKO676" s="7"/>
      <c r="JKP676" s="7"/>
      <c r="JKQ676" s="7"/>
      <c r="JKR676" s="7"/>
      <c r="JKS676" s="7"/>
      <c r="JKT676" s="7"/>
      <c r="JKU676" s="7"/>
      <c r="JKV676" s="7"/>
      <c r="JKW676" s="7"/>
      <c r="JKX676" s="7"/>
      <c r="JKY676" s="7"/>
      <c r="JKZ676" s="7"/>
      <c r="JLA676" s="7"/>
      <c r="JLB676" s="7"/>
      <c r="JLC676" s="7"/>
      <c r="JLD676" s="7"/>
      <c r="JLE676" s="7"/>
      <c r="JLF676" s="7"/>
      <c r="JLG676" s="7"/>
      <c r="JLH676" s="7"/>
      <c r="JLI676" s="7"/>
      <c r="JLJ676" s="7"/>
      <c r="JLK676" s="7"/>
      <c r="JLL676" s="7"/>
      <c r="JLM676" s="7"/>
      <c r="JLN676" s="7"/>
      <c r="JLO676" s="7"/>
      <c r="JLP676" s="7"/>
      <c r="JLQ676" s="7"/>
      <c r="JLR676" s="7"/>
      <c r="JLS676" s="7"/>
      <c r="JLT676" s="7"/>
      <c r="JLU676" s="7"/>
      <c r="JLV676" s="7"/>
      <c r="JLW676" s="7"/>
      <c r="JLX676" s="7"/>
      <c r="JLY676" s="7"/>
      <c r="JLZ676" s="7"/>
      <c r="JMA676" s="7"/>
      <c r="JMB676" s="7"/>
      <c r="JMC676" s="7"/>
      <c r="JMD676" s="7"/>
      <c r="JME676" s="7"/>
      <c r="JMF676" s="7"/>
      <c r="JMG676" s="7"/>
      <c r="JMH676" s="7"/>
      <c r="JMI676" s="7"/>
      <c r="JMJ676" s="7"/>
      <c r="JMK676" s="7"/>
      <c r="JML676" s="7"/>
      <c r="JMM676" s="7"/>
      <c r="JMN676" s="7"/>
      <c r="JMO676" s="7"/>
      <c r="JMP676" s="7"/>
      <c r="JMQ676" s="7"/>
      <c r="JMR676" s="7"/>
      <c r="JMS676" s="7"/>
      <c r="JMT676" s="7"/>
      <c r="JMU676" s="7"/>
      <c r="JMV676" s="7"/>
      <c r="JMW676" s="7"/>
      <c r="JMX676" s="7"/>
      <c r="JMY676" s="7"/>
      <c r="JMZ676" s="7"/>
      <c r="JNA676" s="7"/>
      <c r="JNB676" s="7"/>
      <c r="JNC676" s="7"/>
      <c r="JND676" s="7"/>
      <c r="JNE676" s="7"/>
      <c r="JNF676" s="7"/>
      <c r="JNG676" s="7"/>
      <c r="JNH676" s="7"/>
      <c r="JNI676" s="7"/>
      <c r="JNJ676" s="7"/>
      <c r="JNK676" s="7"/>
      <c r="JNL676" s="7"/>
      <c r="JNM676" s="7"/>
      <c r="JNN676" s="7"/>
      <c r="JNO676" s="7"/>
      <c r="JNP676" s="7"/>
      <c r="JNQ676" s="7"/>
      <c r="JNR676" s="7"/>
      <c r="JNS676" s="7"/>
      <c r="JNT676" s="7"/>
      <c r="JNU676" s="7"/>
      <c r="JNV676" s="7"/>
      <c r="JNW676" s="7"/>
      <c r="JNX676" s="7"/>
      <c r="JNY676" s="7"/>
      <c r="JNZ676" s="7"/>
      <c r="JOA676" s="7"/>
      <c r="JOB676" s="7"/>
      <c r="JOC676" s="7"/>
      <c r="JOD676" s="7"/>
      <c r="JOE676" s="7"/>
      <c r="JOF676" s="7"/>
      <c r="JOG676" s="7"/>
      <c r="JOH676" s="7"/>
      <c r="JOI676" s="7"/>
      <c r="JOJ676" s="7"/>
      <c r="JOK676" s="7"/>
      <c r="JOL676" s="7"/>
      <c r="JOM676" s="7"/>
      <c r="JON676" s="7"/>
      <c r="JOO676" s="7"/>
      <c r="JOP676" s="7"/>
      <c r="JOQ676" s="7"/>
      <c r="JOR676" s="7"/>
      <c r="JOS676" s="7"/>
      <c r="JOT676" s="7"/>
      <c r="JOU676" s="7"/>
      <c r="JOV676" s="7"/>
      <c r="JOW676" s="7"/>
      <c r="JOX676" s="7"/>
      <c r="JOY676" s="7"/>
      <c r="JOZ676" s="7"/>
      <c r="JPA676" s="7"/>
      <c r="JPB676" s="7"/>
      <c r="JPC676" s="7"/>
      <c r="JPD676" s="7"/>
      <c r="JPE676" s="7"/>
      <c r="JPF676" s="7"/>
      <c r="JPG676" s="7"/>
      <c r="JPH676" s="7"/>
      <c r="JPI676" s="7"/>
      <c r="JPJ676" s="7"/>
      <c r="JPK676" s="7"/>
      <c r="JPL676" s="7"/>
      <c r="JPM676" s="7"/>
      <c r="JPN676" s="7"/>
      <c r="JPO676" s="7"/>
      <c r="JPP676" s="7"/>
      <c r="JPQ676" s="7"/>
      <c r="JPR676" s="7"/>
      <c r="JPS676" s="7"/>
      <c r="JPT676" s="7"/>
      <c r="JPU676" s="7"/>
      <c r="JPV676" s="7"/>
      <c r="JPW676" s="7"/>
      <c r="JPX676" s="7"/>
      <c r="JPY676" s="7"/>
      <c r="JPZ676" s="7"/>
      <c r="JQA676" s="7"/>
      <c r="JQB676" s="7"/>
      <c r="JQC676" s="7"/>
      <c r="JQD676" s="7"/>
      <c r="JQE676" s="7"/>
      <c r="JQF676" s="7"/>
      <c r="JQG676" s="7"/>
      <c r="JQH676" s="7"/>
      <c r="JQI676" s="7"/>
      <c r="JQJ676" s="7"/>
      <c r="JQK676" s="7"/>
      <c r="JQL676" s="7"/>
      <c r="JQM676" s="7"/>
      <c r="JQN676" s="7"/>
      <c r="JQO676" s="7"/>
      <c r="JQP676" s="7"/>
      <c r="JQQ676" s="7"/>
      <c r="JQR676" s="7"/>
      <c r="JQS676" s="7"/>
      <c r="JQT676" s="7"/>
      <c r="JQU676" s="7"/>
      <c r="JQV676" s="7"/>
      <c r="JQW676" s="7"/>
      <c r="JQX676" s="7"/>
      <c r="JQY676" s="7"/>
      <c r="JQZ676" s="7"/>
      <c r="JRA676" s="7"/>
      <c r="JRB676" s="7"/>
      <c r="JRC676" s="7"/>
      <c r="JRD676" s="7"/>
      <c r="JRE676" s="7"/>
      <c r="JRF676" s="7"/>
      <c r="JRG676" s="7"/>
      <c r="JRH676" s="7"/>
      <c r="JRI676" s="7"/>
      <c r="JRJ676" s="7"/>
      <c r="JRK676" s="7"/>
      <c r="JRL676" s="7"/>
      <c r="JRM676" s="7"/>
      <c r="JRN676" s="7"/>
      <c r="JRO676" s="7"/>
      <c r="JRP676" s="7"/>
      <c r="JRQ676" s="7"/>
      <c r="JRR676" s="7"/>
      <c r="JRS676" s="7"/>
      <c r="JRT676" s="7"/>
      <c r="JRU676" s="7"/>
      <c r="JRV676" s="7"/>
      <c r="JRW676" s="7"/>
      <c r="JRX676" s="7"/>
      <c r="JRY676" s="7"/>
      <c r="JRZ676" s="7"/>
      <c r="JSA676" s="7"/>
      <c r="JSB676" s="7"/>
      <c r="JSC676" s="7"/>
      <c r="JSD676" s="7"/>
      <c r="JSE676" s="7"/>
      <c r="JSF676" s="7"/>
      <c r="JSG676" s="7"/>
      <c r="JSH676" s="7"/>
      <c r="JSI676" s="7"/>
      <c r="JSJ676" s="7"/>
      <c r="JSK676" s="7"/>
      <c r="JSL676" s="7"/>
      <c r="JSM676" s="7"/>
      <c r="JSN676" s="7"/>
      <c r="JSO676" s="7"/>
      <c r="JSP676" s="7"/>
      <c r="JSQ676" s="7"/>
      <c r="JSR676" s="7"/>
      <c r="JSS676" s="7"/>
      <c r="JST676" s="7"/>
      <c r="JSU676" s="7"/>
      <c r="JSV676" s="7"/>
      <c r="JSW676" s="7"/>
      <c r="JSX676" s="7"/>
      <c r="JSY676" s="7"/>
      <c r="JSZ676" s="7"/>
      <c r="JTA676" s="7"/>
      <c r="JTB676" s="7"/>
      <c r="JTC676" s="7"/>
      <c r="JTD676" s="7"/>
      <c r="JTE676" s="7"/>
      <c r="JTF676" s="7"/>
      <c r="JTG676" s="7"/>
      <c r="JTH676" s="7"/>
      <c r="JTI676" s="7"/>
      <c r="JTJ676" s="7"/>
      <c r="JTK676" s="7"/>
      <c r="JTL676" s="7"/>
      <c r="JTM676" s="7"/>
      <c r="JTN676" s="7"/>
      <c r="JTO676" s="7"/>
      <c r="JTP676" s="7"/>
      <c r="JTQ676" s="7"/>
      <c r="JTR676" s="7"/>
      <c r="JTS676" s="7"/>
      <c r="JTT676" s="7"/>
      <c r="JTU676" s="7"/>
      <c r="JTV676" s="7"/>
      <c r="JTW676" s="7"/>
      <c r="JTX676" s="7"/>
      <c r="JTY676" s="7"/>
      <c r="JTZ676" s="7"/>
      <c r="JUA676" s="7"/>
      <c r="JUB676" s="7"/>
      <c r="JUC676" s="7"/>
      <c r="JUD676" s="7"/>
      <c r="JUE676" s="7"/>
      <c r="JUF676" s="7"/>
      <c r="JUG676" s="7"/>
      <c r="JUH676" s="7"/>
      <c r="JUI676" s="7"/>
      <c r="JUJ676" s="7"/>
      <c r="JUK676" s="7"/>
      <c r="JUL676" s="7"/>
      <c r="JUM676" s="7"/>
      <c r="JUN676" s="7"/>
      <c r="JUO676" s="7"/>
      <c r="JUP676" s="7"/>
      <c r="JUQ676" s="7"/>
      <c r="JUR676" s="7"/>
      <c r="JUS676" s="7"/>
      <c r="JUT676" s="7"/>
      <c r="JUU676" s="7"/>
      <c r="JUV676" s="7"/>
      <c r="JUW676" s="7"/>
      <c r="JUX676" s="7"/>
      <c r="JUY676" s="7"/>
      <c r="JUZ676" s="7"/>
      <c r="JVA676" s="7"/>
      <c r="JVB676" s="7"/>
      <c r="JVC676" s="7"/>
      <c r="JVD676" s="7"/>
      <c r="JVE676" s="7"/>
      <c r="JVF676" s="7"/>
      <c r="JVG676" s="7"/>
      <c r="JVH676" s="7"/>
      <c r="JVI676" s="7"/>
      <c r="JVJ676" s="7"/>
      <c r="JVK676" s="7"/>
      <c r="JVL676" s="7"/>
      <c r="JVM676" s="7"/>
      <c r="JVN676" s="7"/>
      <c r="JVO676" s="7"/>
      <c r="JVP676" s="7"/>
      <c r="JVQ676" s="7"/>
      <c r="JVR676" s="7"/>
      <c r="JVS676" s="7"/>
      <c r="JVT676" s="7"/>
      <c r="JVU676" s="7"/>
      <c r="JVV676" s="7"/>
      <c r="JVW676" s="7"/>
      <c r="JVX676" s="7"/>
      <c r="JVY676" s="7"/>
      <c r="JVZ676" s="7"/>
      <c r="JWA676" s="7"/>
      <c r="JWB676" s="7"/>
      <c r="JWC676" s="7"/>
      <c r="JWD676" s="7"/>
      <c r="JWE676" s="7"/>
      <c r="JWF676" s="7"/>
      <c r="JWG676" s="7"/>
      <c r="JWH676" s="7"/>
      <c r="JWI676" s="7"/>
      <c r="JWJ676" s="7"/>
      <c r="JWK676" s="7"/>
      <c r="JWL676" s="7"/>
      <c r="JWM676" s="7"/>
      <c r="JWN676" s="7"/>
      <c r="JWO676" s="7"/>
      <c r="JWP676" s="7"/>
      <c r="JWQ676" s="7"/>
      <c r="JWR676" s="7"/>
      <c r="JWS676" s="7"/>
      <c r="JWT676" s="7"/>
      <c r="JWU676" s="7"/>
      <c r="JWV676" s="7"/>
      <c r="JWW676" s="7"/>
      <c r="JWX676" s="7"/>
      <c r="JWY676" s="7"/>
      <c r="JWZ676" s="7"/>
      <c r="JXA676" s="7"/>
      <c r="JXB676" s="7"/>
      <c r="JXC676" s="7"/>
      <c r="JXD676" s="7"/>
      <c r="JXE676" s="7"/>
      <c r="JXF676" s="7"/>
      <c r="JXG676" s="7"/>
      <c r="JXH676" s="7"/>
      <c r="JXI676" s="7"/>
      <c r="JXJ676" s="7"/>
      <c r="JXK676" s="7"/>
      <c r="JXL676" s="7"/>
      <c r="JXM676" s="7"/>
      <c r="JXN676" s="7"/>
      <c r="JXO676" s="7"/>
      <c r="JXP676" s="7"/>
      <c r="JXQ676" s="7"/>
      <c r="JXR676" s="7"/>
      <c r="JXS676" s="7"/>
      <c r="JXT676" s="7"/>
      <c r="JXU676" s="7"/>
      <c r="JXV676" s="7"/>
      <c r="JXW676" s="7"/>
      <c r="JXX676" s="7"/>
      <c r="JXY676" s="7"/>
      <c r="JXZ676" s="7"/>
      <c r="JYA676" s="7"/>
      <c r="JYB676" s="7"/>
      <c r="JYC676" s="7"/>
      <c r="JYD676" s="7"/>
      <c r="JYE676" s="7"/>
      <c r="JYF676" s="7"/>
      <c r="JYG676" s="7"/>
      <c r="JYH676" s="7"/>
      <c r="JYI676" s="7"/>
      <c r="JYJ676" s="7"/>
      <c r="JYK676" s="7"/>
      <c r="JYL676" s="7"/>
      <c r="JYM676" s="7"/>
      <c r="JYN676" s="7"/>
      <c r="JYO676" s="7"/>
      <c r="JYP676" s="7"/>
      <c r="JYQ676" s="7"/>
      <c r="JYR676" s="7"/>
      <c r="JYS676" s="7"/>
      <c r="JYT676" s="7"/>
      <c r="JYU676" s="7"/>
      <c r="JYV676" s="7"/>
      <c r="JYW676" s="7"/>
      <c r="JYX676" s="7"/>
      <c r="JYY676" s="7"/>
      <c r="JYZ676" s="7"/>
      <c r="JZA676" s="7"/>
      <c r="JZB676" s="7"/>
      <c r="JZC676" s="7"/>
      <c r="JZD676" s="7"/>
      <c r="JZE676" s="7"/>
      <c r="JZF676" s="7"/>
      <c r="JZG676" s="7"/>
      <c r="JZH676" s="7"/>
      <c r="JZI676" s="7"/>
      <c r="JZJ676" s="7"/>
      <c r="JZK676" s="7"/>
      <c r="JZL676" s="7"/>
      <c r="JZM676" s="7"/>
      <c r="JZN676" s="7"/>
      <c r="JZO676" s="7"/>
      <c r="JZP676" s="7"/>
      <c r="JZQ676" s="7"/>
      <c r="JZR676" s="7"/>
      <c r="JZS676" s="7"/>
      <c r="JZT676" s="7"/>
      <c r="JZU676" s="7"/>
      <c r="JZV676" s="7"/>
      <c r="JZW676" s="7"/>
      <c r="JZX676" s="7"/>
      <c r="JZY676" s="7"/>
      <c r="JZZ676" s="7"/>
      <c r="KAA676" s="7"/>
      <c r="KAB676" s="7"/>
      <c r="KAC676" s="7"/>
      <c r="KAD676" s="7"/>
      <c r="KAE676" s="7"/>
      <c r="KAF676" s="7"/>
      <c r="KAG676" s="7"/>
      <c r="KAH676" s="7"/>
      <c r="KAI676" s="7"/>
      <c r="KAJ676" s="7"/>
      <c r="KAK676" s="7"/>
      <c r="KAL676" s="7"/>
      <c r="KAM676" s="7"/>
      <c r="KAN676" s="7"/>
      <c r="KAO676" s="7"/>
      <c r="KAP676" s="7"/>
      <c r="KAQ676" s="7"/>
      <c r="KAR676" s="7"/>
      <c r="KAS676" s="7"/>
      <c r="KAT676" s="7"/>
      <c r="KAU676" s="7"/>
      <c r="KAV676" s="7"/>
      <c r="KAW676" s="7"/>
      <c r="KAX676" s="7"/>
      <c r="KAY676" s="7"/>
      <c r="KAZ676" s="7"/>
      <c r="KBA676" s="7"/>
      <c r="KBB676" s="7"/>
      <c r="KBC676" s="7"/>
      <c r="KBD676" s="7"/>
      <c r="KBE676" s="7"/>
      <c r="KBF676" s="7"/>
      <c r="KBG676" s="7"/>
      <c r="KBH676" s="7"/>
      <c r="KBI676" s="7"/>
      <c r="KBJ676" s="7"/>
      <c r="KBK676" s="7"/>
      <c r="KBL676" s="7"/>
      <c r="KBM676" s="7"/>
      <c r="KBN676" s="7"/>
      <c r="KBO676" s="7"/>
      <c r="KBP676" s="7"/>
      <c r="KBQ676" s="7"/>
      <c r="KBR676" s="7"/>
      <c r="KBS676" s="7"/>
      <c r="KBT676" s="7"/>
      <c r="KBU676" s="7"/>
      <c r="KBV676" s="7"/>
      <c r="KBW676" s="7"/>
      <c r="KBX676" s="7"/>
      <c r="KBY676" s="7"/>
      <c r="KBZ676" s="7"/>
      <c r="KCA676" s="7"/>
      <c r="KCB676" s="7"/>
      <c r="KCC676" s="7"/>
      <c r="KCD676" s="7"/>
      <c r="KCE676" s="7"/>
      <c r="KCF676" s="7"/>
      <c r="KCG676" s="7"/>
      <c r="KCH676" s="7"/>
      <c r="KCI676" s="7"/>
      <c r="KCJ676" s="7"/>
      <c r="KCK676" s="7"/>
      <c r="KCL676" s="7"/>
      <c r="KCM676" s="7"/>
      <c r="KCN676" s="7"/>
      <c r="KCO676" s="7"/>
      <c r="KCP676" s="7"/>
      <c r="KCQ676" s="7"/>
      <c r="KCR676" s="7"/>
      <c r="KCS676" s="7"/>
      <c r="KCT676" s="7"/>
      <c r="KCU676" s="7"/>
      <c r="KCV676" s="7"/>
      <c r="KCW676" s="7"/>
      <c r="KCX676" s="7"/>
      <c r="KCY676" s="7"/>
      <c r="KCZ676" s="7"/>
      <c r="KDA676" s="7"/>
      <c r="KDB676" s="7"/>
      <c r="KDC676" s="7"/>
      <c r="KDD676" s="7"/>
      <c r="KDE676" s="7"/>
      <c r="KDF676" s="7"/>
      <c r="KDG676" s="7"/>
      <c r="KDH676" s="7"/>
      <c r="KDI676" s="7"/>
      <c r="KDJ676" s="7"/>
      <c r="KDK676" s="7"/>
      <c r="KDL676" s="7"/>
      <c r="KDM676" s="7"/>
      <c r="KDN676" s="7"/>
      <c r="KDO676" s="7"/>
      <c r="KDP676" s="7"/>
      <c r="KDQ676" s="7"/>
      <c r="KDR676" s="7"/>
      <c r="KDS676" s="7"/>
      <c r="KDT676" s="7"/>
      <c r="KDU676" s="7"/>
      <c r="KDV676" s="7"/>
      <c r="KDW676" s="7"/>
      <c r="KDX676" s="7"/>
      <c r="KDY676" s="7"/>
      <c r="KDZ676" s="7"/>
      <c r="KEA676" s="7"/>
      <c r="KEB676" s="7"/>
      <c r="KEC676" s="7"/>
      <c r="KED676" s="7"/>
      <c r="KEE676" s="7"/>
      <c r="KEF676" s="7"/>
      <c r="KEG676" s="7"/>
      <c r="KEH676" s="7"/>
      <c r="KEI676" s="7"/>
      <c r="KEJ676" s="7"/>
      <c r="KEK676" s="7"/>
      <c r="KEL676" s="7"/>
      <c r="KEM676" s="7"/>
      <c r="KEN676" s="7"/>
      <c r="KEO676" s="7"/>
      <c r="KEP676" s="7"/>
      <c r="KEQ676" s="7"/>
      <c r="KER676" s="7"/>
      <c r="KES676" s="7"/>
      <c r="KET676" s="7"/>
      <c r="KEU676" s="7"/>
      <c r="KEV676" s="7"/>
      <c r="KEW676" s="7"/>
      <c r="KEX676" s="7"/>
      <c r="KEY676" s="7"/>
      <c r="KEZ676" s="7"/>
      <c r="KFA676" s="7"/>
      <c r="KFB676" s="7"/>
      <c r="KFC676" s="7"/>
      <c r="KFD676" s="7"/>
      <c r="KFE676" s="7"/>
      <c r="KFF676" s="7"/>
      <c r="KFG676" s="7"/>
      <c r="KFH676" s="7"/>
      <c r="KFI676" s="7"/>
      <c r="KFJ676" s="7"/>
      <c r="KFK676" s="7"/>
      <c r="KFL676" s="7"/>
      <c r="KFM676" s="7"/>
      <c r="KFN676" s="7"/>
      <c r="KFO676" s="7"/>
      <c r="KFP676" s="7"/>
      <c r="KFQ676" s="7"/>
      <c r="KFR676" s="7"/>
      <c r="KFS676" s="7"/>
      <c r="KFT676" s="7"/>
      <c r="KFU676" s="7"/>
      <c r="KFV676" s="7"/>
      <c r="KFW676" s="7"/>
      <c r="KFX676" s="7"/>
      <c r="KFY676" s="7"/>
      <c r="KFZ676" s="7"/>
      <c r="KGA676" s="7"/>
      <c r="KGB676" s="7"/>
      <c r="KGC676" s="7"/>
      <c r="KGD676" s="7"/>
      <c r="KGE676" s="7"/>
      <c r="KGF676" s="7"/>
      <c r="KGG676" s="7"/>
      <c r="KGH676" s="7"/>
      <c r="KGI676" s="7"/>
      <c r="KGJ676" s="7"/>
      <c r="KGK676" s="7"/>
      <c r="KGL676" s="7"/>
      <c r="KGM676" s="7"/>
      <c r="KGN676" s="7"/>
      <c r="KGO676" s="7"/>
      <c r="KGP676" s="7"/>
      <c r="KGQ676" s="7"/>
      <c r="KGR676" s="7"/>
      <c r="KGS676" s="7"/>
      <c r="KGT676" s="7"/>
      <c r="KGU676" s="7"/>
      <c r="KGV676" s="7"/>
      <c r="KGW676" s="7"/>
      <c r="KGX676" s="7"/>
      <c r="KGY676" s="7"/>
      <c r="KGZ676" s="7"/>
      <c r="KHA676" s="7"/>
      <c r="KHB676" s="7"/>
      <c r="KHC676" s="7"/>
      <c r="KHD676" s="7"/>
      <c r="KHE676" s="7"/>
      <c r="KHF676" s="7"/>
      <c r="KHG676" s="7"/>
      <c r="KHH676" s="7"/>
      <c r="KHI676" s="7"/>
      <c r="KHJ676" s="7"/>
      <c r="KHK676" s="7"/>
      <c r="KHL676" s="7"/>
      <c r="KHM676" s="7"/>
      <c r="KHN676" s="7"/>
      <c r="KHO676" s="7"/>
      <c r="KHP676" s="7"/>
      <c r="KHQ676" s="7"/>
      <c r="KHR676" s="7"/>
      <c r="KHS676" s="7"/>
      <c r="KHT676" s="7"/>
      <c r="KHU676" s="7"/>
      <c r="KHV676" s="7"/>
      <c r="KHW676" s="7"/>
      <c r="KHX676" s="7"/>
      <c r="KHY676" s="7"/>
      <c r="KHZ676" s="7"/>
      <c r="KIA676" s="7"/>
      <c r="KIB676" s="7"/>
      <c r="KIC676" s="7"/>
      <c r="KID676" s="7"/>
      <c r="KIE676" s="7"/>
      <c r="KIF676" s="7"/>
      <c r="KIG676" s="7"/>
      <c r="KIH676" s="7"/>
      <c r="KII676" s="7"/>
      <c r="KIJ676" s="7"/>
      <c r="KIK676" s="7"/>
      <c r="KIL676" s="7"/>
      <c r="KIM676" s="7"/>
      <c r="KIN676" s="7"/>
      <c r="KIO676" s="7"/>
      <c r="KIP676" s="7"/>
      <c r="KIQ676" s="7"/>
      <c r="KIR676" s="7"/>
      <c r="KIS676" s="7"/>
      <c r="KIT676" s="7"/>
      <c r="KIU676" s="7"/>
      <c r="KIV676" s="7"/>
      <c r="KIW676" s="7"/>
      <c r="KIX676" s="7"/>
      <c r="KIY676" s="7"/>
      <c r="KIZ676" s="7"/>
      <c r="KJA676" s="7"/>
      <c r="KJB676" s="7"/>
      <c r="KJC676" s="7"/>
      <c r="KJD676" s="7"/>
      <c r="KJE676" s="7"/>
      <c r="KJF676" s="7"/>
      <c r="KJG676" s="7"/>
      <c r="KJH676" s="7"/>
      <c r="KJI676" s="7"/>
      <c r="KJJ676" s="7"/>
      <c r="KJK676" s="7"/>
      <c r="KJL676" s="7"/>
      <c r="KJM676" s="7"/>
      <c r="KJN676" s="7"/>
      <c r="KJO676" s="7"/>
      <c r="KJP676" s="7"/>
      <c r="KJQ676" s="7"/>
      <c r="KJR676" s="7"/>
      <c r="KJS676" s="7"/>
      <c r="KJT676" s="7"/>
      <c r="KJU676" s="7"/>
      <c r="KJV676" s="7"/>
      <c r="KJW676" s="7"/>
      <c r="KJX676" s="7"/>
      <c r="KJY676" s="7"/>
      <c r="KJZ676" s="7"/>
      <c r="KKA676" s="7"/>
      <c r="KKB676" s="7"/>
      <c r="KKC676" s="7"/>
      <c r="KKD676" s="7"/>
      <c r="KKE676" s="7"/>
      <c r="KKF676" s="7"/>
      <c r="KKG676" s="7"/>
      <c r="KKH676" s="7"/>
      <c r="KKI676" s="7"/>
      <c r="KKJ676" s="7"/>
      <c r="KKK676" s="7"/>
      <c r="KKL676" s="7"/>
      <c r="KKM676" s="7"/>
      <c r="KKN676" s="7"/>
      <c r="KKO676" s="7"/>
      <c r="KKP676" s="7"/>
      <c r="KKQ676" s="7"/>
      <c r="KKR676" s="7"/>
      <c r="KKS676" s="7"/>
      <c r="KKT676" s="7"/>
      <c r="KKU676" s="7"/>
      <c r="KKV676" s="7"/>
      <c r="KKW676" s="7"/>
      <c r="KKX676" s="7"/>
      <c r="KKY676" s="7"/>
      <c r="KKZ676" s="7"/>
      <c r="KLA676" s="7"/>
      <c r="KLB676" s="7"/>
      <c r="KLC676" s="7"/>
      <c r="KLD676" s="7"/>
      <c r="KLE676" s="7"/>
      <c r="KLF676" s="7"/>
      <c r="KLG676" s="7"/>
      <c r="KLH676" s="7"/>
      <c r="KLI676" s="7"/>
      <c r="KLJ676" s="7"/>
      <c r="KLK676" s="7"/>
      <c r="KLL676" s="7"/>
      <c r="KLM676" s="7"/>
      <c r="KLN676" s="7"/>
      <c r="KLO676" s="7"/>
      <c r="KLP676" s="7"/>
      <c r="KLQ676" s="7"/>
      <c r="KLR676" s="7"/>
      <c r="KLS676" s="7"/>
      <c r="KLT676" s="7"/>
      <c r="KLU676" s="7"/>
      <c r="KLV676" s="7"/>
      <c r="KLW676" s="7"/>
      <c r="KLX676" s="7"/>
      <c r="KLY676" s="7"/>
      <c r="KLZ676" s="7"/>
      <c r="KMA676" s="7"/>
      <c r="KMB676" s="7"/>
      <c r="KMC676" s="7"/>
      <c r="KMD676" s="7"/>
      <c r="KME676" s="7"/>
      <c r="KMF676" s="7"/>
      <c r="KMG676" s="7"/>
      <c r="KMH676" s="7"/>
      <c r="KMI676" s="7"/>
      <c r="KMJ676" s="7"/>
      <c r="KMK676" s="7"/>
      <c r="KML676" s="7"/>
      <c r="KMM676" s="7"/>
      <c r="KMN676" s="7"/>
      <c r="KMO676" s="7"/>
      <c r="KMP676" s="7"/>
      <c r="KMQ676" s="7"/>
      <c r="KMR676" s="7"/>
      <c r="KMS676" s="7"/>
      <c r="KMT676" s="7"/>
      <c r="KMU676" s="7"/>
      <c r="KMV676" s="7"/>
      <c r="KMW676" s="7"/>
      <c r="KMX676" s="7"/>
      <c r="KMY676" s="7"/>
      <c r="KMZ676" s="7"/>
      <c r="KNA676" s="7"/>
      <c r="KNB676" s="7"/>
      <c r="KNC676" s="7"/>
      <c r="KND676" s="7"/>
      <c r="KNE676" s="7"/>
      <c r="KNF676" s="7"/>
      <c r="KNG676" s="7"/>
      <c r="KNH676" s="7"/>
      <c r="KNI676" s="7"/>
      <c r="KNJ676" s="7"/>
      <c r="KNK676" s="7"/>
      <c r="KNL676" s="7"/>
      <c r="KNM676" s="7"/>
      <c r="KNN676" s="7"/>
      <c r="KNO676" s="7"/>
      <c r="KNP676" s="7"/>
      <c r="KNQ676" s="7"/>
      <c r="KNR676" s="7"/>
      <c r="KNS676" s="7"/>
      <c r="KNT676" s="7"/>
      <c r="KNU676" s="7"/>
      <c r="KNV676" s="7"/>
      <c r="KNW676" s="7"/>
      <c r="KNX676" s="7"/>
      <c r="KNY676" s="7"/>
      <c r="KNZ676" s="7"/>
      <c r="KOA676" s="7"/>
      <c r="KOB676" s="7"/>
      <c r="KOC676" s="7"/>
      <c r="KOD676" s="7"/>
      <c r="KOE676" s="7"/>
      <c r="KOF676" s="7"/>
      <c r="KOG676" s="7"/>
      <c r="KOH676" s="7"/>
      <c r="KOI676" s="7"/>
      <c r="KOJ676" s="7"/>
      <c r="KOK676" s="7"/>
      <c r="KOL676" s="7"/>
      <c r="KOM676" s="7"/>
      <c r="KON676" s="7"/>
      <c r="KOO676" s="7"/>
      <c r="KOP676" s="7"/>
      <c r="KOQ676" s="7"/>
      <c r="KOR676" s="7"/>
      <c r="KOS676" s="7"/>
      <c r="KOT676" s="7"/>
      <c r="KOU676" s="7"/>
      <c r="KOV676" s="7"/>
      <c r="KOW676" s="7"/>
      <c r="KOX676" s="7"/>
      <c r="KOY676" s="7"/>
      <c r="KOZ676" s="7"/>
      <c r="KPA676" s="7"/>
      <c r="KPB676" s="7"/>
      <c r="KPC676" s="7"/>
      <c r="KPD676" s="7"/>
      <c r="KPE676" s="7"/>
      <c r="KPF676" s="7"/>
      <c r="KPG676" s="7"/>
      <c r="KPH676" s="7"/>
      <c r="KPI676" s="7"/>
      <c r="KPJ676" s="7"/>
      <c r="KPK676" s="7"/>
      <c r="KPL676" s="7"/>
      <c r="KPM676" s="7"/>
      <c r="KPN676" s="7"/>
      <c r="KPO676" s="7"/>
      <c r="KPP676" s="7"/>
      <c r="KPQ676" s="7"/>
      <c r="KPR676" s="7"/>
      <c r="KPS676" s="7"/>
      <c r="KPT676" s="7"/>
      <c r="KPU676" s="7"/>
      <c r="KPV676" s="7"/>
      <c r="KPW676" s="7"/>
      <c r="KPX676" s="7"/>
      <c r="KPY676" s="7"/>
      <c r="KPZ676" s="7"/>
      <c r="KQA676" s="7"/>
      <c r="KQB676" s="7"/>
      <c r="KQC676" s="7"/>
      <c r="KQD676" s="7"/>
      <c r="KQE676" s="7"/>
      <c r="KQF676" s="7"/>
      <c r="KQG676" s="7"/>
      <c r="KQH676" s="7"/>
      <c r="KQI676" s="7"/>
      <c r="KQJ676" s="7"/>
      <c r="KQK676" s="7"/>
      <c r="KQL676" s="7"/>
      <c r="KQM676" s="7"/>
      <c r="KQN676" s="7"/>
      <c r="KQO676" s="7"/>
      <c r="KQP676" s="7"/>
      <c r="KQQ676" s="7"/>
      <c r="KQR676" s="7"/>
      <c r="KQS676" s="7"/>
      <c r="KQT676" s="7"/>
      <c r="KQU676" s="7"/>
      <c r="KQV676" s="7"/>
      <c r="KQW676" s="7"/>
      <c r="KQX676" s="7"/>
      <c r="KQY676" s="7"/>
      <c r="KQZ676" s="7"/>
      <c r="KRA676" s="7"/>
      <c r="KRB676" s="7"/>
      <c r="KRC676" s="7"/>
      <c r="KRD676" s="7"/>
      <c r="KRE676" s="7"/>
      <c r="KRF676" s="7"/>
      <c r="KRG676" s="7"/>
      <c r="KRH676" s="7"/>
      <c r="KRI676" s="7"/>
      <c r="KRJ676" s="7"/>
      <c r="KRK676" s="7"/>
      <c r="KRL676" s="7"/>
      <c r="KRM676" s="7"/>
      <c r="KRN676" s="7"/>
      <c r="KRO676" s="7"/>
      <c r="KRP676" s="7"/>
      <c r="KRQ676" s="7"/>
      <c r="KRR676" s="7"/>
      <c r="KRS676" s="7"/>
      <c r="KRT676" s="7"/>
      <c r="KRU676" s="7"/>
      <c r="KRV676" s="7"/>
      <c r="KRW676" s="7"/>
      <c r="KRX676" s="7"/>
      <c r="KRY676" s="7"/>
      <c r="KRZ676" s="7"/>
      <c r="KSA676" s="7"/>
      <c r="KSB676" s="7"/>
      <c r="KSC676" s="7"/>
      <c r="KSD676" s="7"/>
      <c r="KSE676" s="7"/>
      <c r="KSF676" s="7"/>
      <c r="KSG676" s="7"/>
      <c r="KSH676" s="7"/>
      <c r="KSI676" s="7"/>
      <c r="KSJ676" s="7"/>
      <c r="KSK676" s="7"/>
      <c r="KSL676" s="7"/>
      <c r="KSM676" s="7"/>
      <c r="KSN676" s="7"/>
      <c r="KSO676" s="7"/>
      <c r="KSP676" s="7"/>
      <c r="KSQ676" s="7"/>
      <c r="KSR676" s="7"/>
      <c r="KSS676" s="7"/>
      <c r="KST676" s="7"/>
      <c r="KSU676" s="7"/>
      <c r="KSV676" s="7"/>
      <c r="KSW676" s="7"/>
      <c r="KSX676" s="7"/>
      <c r="KSY676" s="7"/>
      <c r="KSZ676" s="7"/>
      <c r="KTA676" s="7"/>
      <c r="KTB676" s="7"/>
      <c r="KTC676" s="7"/>
      <c r="KTD676" s="7"/>
      <c r="KTE676" s="7"/>
      <c r="KTF676" s="7"/>
      <c r="KTG676" s="7"/>
      <c r="KTH676" s="7"/>
      <c r="KTI676" s="7"/>
      <c r="KTJ676" s="7"/>
      <c r="KTK676" s="7"/>
      <c r="KTL676" s="7"/>
      <c r="KTM676" s="7"/>
      <c r="KTN676" s="7"/>
      <c r="KTO676" s="7"/>
      <c r="KTP676" s="7"/>
      <c r="KTQ676" s="7"/>
      <c r="KTR676" s="7"/>
      <c r="KTS676" s="7"/>
      <c r="KTT676" s="7"/>
      <c r="KTU676" s="7"/>
      <c r="KTV676" s="7"/>
      <c r="KTW676" s="7"/>
      <c r="KTX676" s="7"/>
      <c r="KTY676" s="7"/>
      <c r="KTZ676" s="7"/>
      <c r="KUA676" s="7"/>
      <c r="KUB676" s="7"/>
      <c r="KUC676" s="7"/>
      <c r="KUD676" s="7"/>
      <c r="KUE676" s="7"/>
      <c r="KUF676" s="7"/>
      <c r="KUG676" s="7"/>
      <c r="KUH676" s="7"/>
      <c r="KUI676" s="7"/>
      <c r="KUJ676" s="7"/>
      <c r="KUK676" s="7"/>
      <c r="KUL676" s="7"/>
      <c r="KUM676" s="7"/>
      <c r="KUN676" s="7"/>
      <c r="KUO676" s="7"/>
      <c r="KUP676" s="7"/>
      <c r="KUQ676" s="7"/>
      <c r="KUR676" s="7"/>
      <c r="KUS676" s="7"/>
      <c r="KUT676" s="7"/>
      <c r="KUU676" s="7"/>
      <c r="KUV676" s="7"/>
      <c r="KUW676" s="7"/>
      <c r="KUX676" s="7"/>
      <c r="KUY676" s="7"/>
      <c r="KUZ676" s="7"/>
      <c r="KVA676" s="7"/>
      <c r="KVB676" s="7"/>
      <c r="KVC676" s="7"/>
      <c r="KVD676" s="7"/>
      <c r="KVE676" s="7"/>
      <c r="KVF676" s="7"/>
      <c r="KVG676" s="7"/>
      <c r="KVH676" s="7"/>
      <c r="KVI676" s="7"/>
      <c r="KVJ676" s="7"/>
      <c r="KVK676" s="7"/>
      <c r="KVL676" s="7"/>
      <c r="KVM676" s="7"/>
      <c r="KVN676" s="7"/>
      <c r="KVO676" s="7"/>
      <c r="KVP676" s="7"/>
      <c r="KVQ676" s="7"/>
      <c r="KVR676" s="7"/>
      <c r="KVS676" s="7"/>
      <c r="KVT676" s="7"/>
      <c r="KVU676" s="7"/>
      <c r="KVV676" s="7"/>
      <c r="KVW676" s="7"/>
      <c r="KVX676" s="7"/>
      <c r="KVY676" s="7"/>
      <c r="KVZ676" s="7"/>
      <c r="KWA676" s="7"/>
      <c r="KWB676" s="7"/>
      <c r="KWC676" s="7"/>
      <c r="KWD676" s="7"/>
      <c r="KWE676" s="7"/>
      <c r="KWF676" s="7"/>
      <c r="KWG676" s="7"/>
      <c r="KWH676" s="7"/>
      <c r="KWI676" s="7"/>
      <c r="KWJ676" s="7"/>
      <c r="KWK676" s="7"/>
      <c r="KWL676" s="7"/>
      <c r="KWM676" s="7"/>
      <c r="KWN676" s="7"/>
      <c r="KWO676" s="7"/>
      <c r="KWP676" s="7"/>
      <c r="KWQ676" s="7"/>
      <c r="KWR676" s="7"/>
      <c r="KWS676" s="7"/>
      <c r="KWT676" s="7"/>
      <c r="KWU676" s="7"/>
      <c r="KWV676" s="7"/>
      <c r="KWW676" s="7"/>
      <c r="KWX676" s="7"/>
      <c r="KWY676" s="7"/>
      <c r="KWZ676" s="7"/>
      <c r="KXA676" s="7"/>
      <c r="KXB676" s="7"/>
      <c r="KXC676" s="7"/>
      <c r="KXD676" s="7"/>
      <c r="KXE676" s="7"/>
      <c r="KXF676" s="7"/>
      <c r="KXG676" s="7"/>
      <c r="KXH676" s="7"/>
      <c r="KXI676" s="7"/>
      <c r="KXJ676" s="7"/>
      <c r="KXK676" s="7"/>
      <c r="KXL676" s="7"/>
      <c r="KXM676" s="7"/>
      <c r="KXN676" s="7"/>
      <c r="KXO676" s="7"/>
      <c r="KXP676" s="7"/>
      <c r="KXQ676" s="7"/>
      <c r="KXR676" s="7"/>
      <c r="KXS676" s="7"/>
      <c r="KXT676" s="7"/>
      <c r="KXU676" s="7"/>
      <c r="KXV676" s="7"/>
      <c r="KXW676" s="7"/>
      <c r="KXX676" s="7"/>
      <c r="KXY676" s="7"/>
      <c r="KXZ676" s="7"/>
      <c r="KYA676" s="7"/>
      <c r="KYB676" s="7"/>
      <c r="KYC676" s="7"/>
      <c r="KYD676" s="7"/>
      <c r="KYE676" s="7"/>
      <c r="KYF676" s="7"/>
      <c r="KYG676" s="7"/>
      <c r="KYH676" s="7"/>
      <c r="KYI676" s="7"/>
      <c r="KYJ676" s="7"/>
      <c r="KYK676" s="7"/>
      <c r="KYL676" s="7"/>
      <c r="KYM676" s="7"/>
      <c r="KYN676" s="7"/>
      <c r="KYO676" s="7"/>
      <c r="KYP676" s="7"/>
      <c r="KYQ676" s="7"/>
      <c r="KYR676" s="7"/>
      <c r="KYS676" s="7"/>
      <c r="KYT676" s="7"/>
      <c r="KYU676" s="7"/>
      <c r="KYV676" s="7"/>
      <c r="KYW676" s="7"/>
      <c r="KYX676" s="7"/>
      <c r="KYY676" s="7"/>
      <c r="KYZ676" s="7"/>
      <c r="KZA676" s="7"/>
      <c r="KZB676" s="7"/>
      <c r="KZC676" s="7"/>
      <c r="KZD676" s="7"/>
      <c r="KZE676" s="7"/>
      <c r="KZF676" s="7"/>
      <c r="KZG676" s="7"/>
      <c r="KZH676" s="7"/>
      <c r="KZI676" s="7"/>
      <c r="KZJ676" s="7"/>
      <c r="KZK676" s="7"/>
      <c r="KZL676" s="7"/>
      <c r="KZM676" s="7"/>
      <c r="KZN676" s="7"/>
      <c r="KZO676" s="7"/>
      <c r="KZP676" s="7"/>
      <c r="KZQ676" s="7"/>
      <c r="KZR676" s="7"/>
      <c r="KZS676" s="7"/>
      <c r="KZT676" s="7"/>
      <c r="KZU676" s="7"/>
      <c r="KZV676" s="7"/>
      <c r="KZW676" s="7"/>
      <c r="KZX676" s="7"/>
      <c r="KZY676" s="7"/>
      <c r="KZZ676" s="7"/>
      <c r="LAA676" s="7"/>
      <c r="LAB676" s="7"/>
      <c r="LAC676" s="7"/>
      <c r="LAD676" s="7"/>
      <c r="LAE676" s="7"/>
      <c r="LAF676" s="7"/>
      <c r="LAG676" s="7"/>
      <c r="LAH676" s="7"/>
      <c r="LAI676" s="7"/>
      <c r="LAJ676" s="7"/>
      <c r="LAK676" s="7"/>
      <c r="LAL676" s="7"/>
      <c r="LAM676" s="7"/>
      <c r="LAN676" s="7"/>
      <c r="LAO676" s="7"/>
      <c r="LAP676" s="7"/>
      <c r="LAQ676" s="7"/>
      <c r="LAR676" s="7"/>
      <c r="LAS676" s="7"/>
      <c r="LAT676" s="7"/>
      <c r="LAU676" s="7"/>
      <c r="LAV676" s="7"/>
      <c r="LAW676" s="7"/>
      <c r="LAX676" s="7"/>
      <c r="LAY676" s="7"/>
      <c r="LAZ676" s="7"/>
      <c r="LBA676" s="7"/>
      <c r="LBB676" s="7"/>
      <c r="LBC676" s="7"/>
      <c r="LBD676" s="7"/>
      <c r="LBE676" s="7"/>
      <c r="LBF676" s="7"/>
      <c r="LBG676" s="7"/>
      <c r="LBH676" s="7"/>
      <c r="LBI676" s="7"/>
      <c r="LBJ676" s="7"/>
      <c r="LBK676" s="7"/>
      <c r="LBL676" s="7"/>
      <c r="LBM676" s="7"/>
      <c r="LBN676" s="7"/>
      <c r="LBO676" s="7"/>
      <c r="LBP676" s="7"/>
      <c r="LBQ676" s="7"/>
      <c r="LBR676" s="7"/>
      <c r="LBS676" s="7"/>
      <c r="LBT676" s="7"/>
      <c r="LBU676" s="7"/>
      <c r="LBV676" s="7"/>
      <c r="LBW676" s="7"/>
      <c r="LBX676" s="7"/>
      <c r="LBY676" s="7"/>
      <c r="LBZ676" s="7"/>
      <c r="LCA676" s="7"/>
      <c r="LCB676" s="7"/>
      <c r="LCC676" s="7"/>
      <c r="LCD676" s="7"/>
      <c r="LCE676" s="7"/>
      <c r="LCF676" s="7"/>
      <c r="LCG676" s="7"/>
      <c r="LCH676" s="7"/>
      <c r="LCI676" s="7"/>
      <c r="LCJ676" s="7"/>
      <c r="LCK676" s="7"/>
      <c r="LCL676" s="7"/>
      <c r="LCM676" s="7"/>
      <c r="LCN676" s="7"/>
      <c r="LCO676" s="7"/>
      <c r="LCP676" s="7"/>
      <c r="LCQ676" s="7"/>
      <c r="LCR676" s="7"/>
      <c r="LCS676" s="7"/>
      <c r="LCT676" s="7"/>
      <c r="LCU676" s="7"/>
      <c r="LCV676" s="7"/>
      <c r="LCW676" s="7"/>
      <c r="LCX676" s="7"/>
      <c r="LCY676" s="7"/>
      <c r="LCZ676" s="7"/>
      <c r="LDA676" s="7"/>
      <c r="LDB676" s="7"/>
      <c r="LDC676" s="7"/>
      <c r="LDD676" s="7"/>
      <c r="LDE676" s="7"/>
      <c r="LDF676" s="7"/>
      <c r="LDG676" s="7"/>
      <c r="LDH676" s="7"/>
      <c r="LDI676" s="7"/>
      <c r="LDJ676" s="7"/>
      <c r="LDK676" s="7"/>
      <c r="LDL676" s="7"/>
      <c r="LDM676" s="7"/>
      <c r="LDN676" s="7"/>
      <c r="LDO676" s="7"/>
      <c r="LDP676" s="7"/>
      <c r="LDQ676" s="7"/>
      <c r="LDR676" s="7"/>
      <c r="LDS676" s="7"/>
      <c r="LDT676" s="7"/>
      <c r="LDU676" s="7"/>
      <c r="LDV676" s="7"/>
      <c r="LDW676" s="7"/>
      <c r="LDX676" s="7"/>
      <c r="LDY676" s="7"/>
      <c r="LDZ676" s="7"/>
      <c r="LEA676" s="7"/>
      <c r="LEB676" s="7"/>
      <c r="LEC676" s="7"/>
      <c r="LED676" s="7"/>
      <c r="LEE676" s="7"/>
      <c r="LEF676" s="7"/>
      <c r="LEG676" s="7"/>
      <c r="LEH676" s="7"/>
      <c r="LEI676" s="7"/>
      <c r="LEJ676" s="7"/>
      <c r="LEK676" s="7"/>
      <c r="LEL676" s="7"/>
      <c r="LEM676" s="7"/>
      <c r="LEN676" s="7"/>
      <c r="LEO676" s="7"/>
      <c r="LEP676" s="7"/>
      <c r="LEQ676" s="7"/>
      <c r="LER676" s="7"/>
      <c r="LES676" s="7"/>
      <c r="LET676" s="7"/>
      <c r="LEU676" s="7"/>
      <c r="LEV676" s="7"/>
      <c r="LEW676" s="7"/>
      <c r="LEX676" s="7"/>
      <c r="LEY676" s="7"/>
      <c r="LEZ676" s="7"/>
      <c r="LFA676" s="7"/>
      <c r="LFB676" s="7"/>
      <c r="LFC676" s="7"/>
      <c r="LFD676" s="7"/>
      <c r="LFE676" s="7"/>
      <c r="LFF676" s="7"/>
      <c r="LFG676" s="7"/>
      <c r="LFH676" s="7"/>
      <c r="LFI676" s="7"/>
      <c r="LFJ676" s="7"/>
      <c r="LFK676" s="7"/>
      <c r="LFL676" s="7"/>
      <c r="LFM676" s="7"/>
      <c r="LFN676" s="7"/>
      <c r="LFO676" s="7"/>
      <c r="LFP676" s="7"/>
      <c r="LFQ676" s="7"/>
      <c r="LFR676" s="7"/>
      <c r="LFS676" s="7"/>
      <c r="LFT676" s="7"/>
      <c r="LFU676" s="7"/>
      <c r="LFV676" s="7"/>
      <c r="LFW676" s="7"/>
      <c r="LFX676" s="7"/>
      <c r="LFY676" s="7"/>
      <c r="LFZ676" s="7"/>
      <c r="LGA676" s="7"/>
      <c r="LGB676" s="7"/>
      <c r="LGC676" s="7"/>
      <c r="LGD676" s="7"/>
      <c r="LGE676" s="7"/>
      <c r="LGF676" s="7"/>
      <c r="LGG676" s="7"/>
      <c r="LGH676" s="7"/>
      <c r="LGI676" s="7"/>
      <c r="LGJ676" s="7"/>
      <c r="LGK676" s="7"/>
      <c r="LGL676" s="7"/>
      <c r="LGM676" s="7"/>
      <c r="LGN676" s="7"/>
      <c r="LGO676" s="7"/>
      <c r="LGP676" s="7"/>
      <c r="LGQ676" s="7"/>
      <c r="LGR676" s="7"/>
      <c r="LGS676" s="7"/>
      <c r="LGT676" s="7"/>
      <c r="LGU676" s="7"/>
      <c r="LGV676" s="7"/>
      <c r="LGW676" s="7"/>
      <c r="LGX676" s="7"/>
      <c r="LGY676" s="7"/>
      <c r="LGZ676" s="7"/>
      <c r="LHA676" s="7"/>
      <c r="LHB676" s="7"/>
      <c r="LHC676" s="7"/>
      <c r="LHD676" s="7"/>
      <c r="LHE676" s="7"/>
      <c r="LHF676" s="7"/>
      <c r="LHG676" s="7"/>
      <c r="LHH676" s="7"/>
      <c r="LHI676" s="7"/>
      <c r="LHJ676" s="7"/>
      <c r="LHK676" s="7"/>
      <c r="LHL676" s="7"/>
      <c r="LHM676" s="7"/>
      <c r="LHN676" s="7"/>
      <c r="LHO676" s="7"/>
      <c r="LHP676" s="7"/>
      <c r="LHQ676" s="7"/>
      <c r="LHR676" s="7"/>
      <c r="LHS676" s="7"/>
      <c r="LHT676" s="7"/>
      <c r="LHU676" s="7"/>
      <c r="LHV676" s="7"/>
      <c r="LHW676" s="7"/>
      <c r="LHX676" s="7"/>
      <c r="LHY676" s="7"/>
      <c r="LHZ676" s="7"/>
      <c r="LIA676" s="7"/>
      <c r="LIB676" s="7"/>
      <c r="LIC676" s="7"/>
      <c r="LID676" s="7"/>
      <c r="LIE676" s="7"/>
      <c r="LIF676" s="7"/>
      <c r="LIG676" s="7"/>
      <c r="LIH676" s="7"/>
      <c r="LII676" s="7"/>
      <c r="LIJ676" s="7"/>
      <c r="LIK676" s="7"/>
      <c r="LIL676" s="7"/>
      <c r="LIM676" s="7"/>
      <c r="LIN676" s="7"/>
      <c r="LIO676" s="7"/>
      <c r="LIP676" s="7"/>
      <c r="LIQ676" s="7"/>
      <c r="LIR676" s="7"/>
      <c r="LIS676" s="7"/>
      <c r="LIT676" s="7"/>
      <c r="LIU676" s="7"/>
      <c r="LIV676" s="7"/>
      <c r="LIW676" s="7"/>
      <c r="LIX676" s="7"/>
      <c r="LIY676" s="7"/>
      <c r="LIZ676" s="7"/>
      <c r="LJA676" s="7"/>
      <c r="LJB676" s="7"/>
      <c r="LJC676" s="7"/>
      <c r="LJD676" s="7"/>
      <c r="LJE676" s="7"/>
      <c r="LJF676" s="7"/>
      <c r="LJG676" s="7"/>
      <c r="LJH676" s="7"/>
      <c r="LJI676" s="7"/>
      <c r="LJJ676" s="7"/>
      <c r="LJK676" s="7"/>
      <c r="LJL676" s="7"/>
      <c r="LJM676" s="7"/>
      <c r="LJN676" s="7"/>
      <c r="LJO676" s="7"/>
      <c r="LJP676" s="7"/>
      <c r="LJQ676" s="7"/>
      <c r="LJR676" s="7"/>
      <c r="LJS676" s="7"/>
      <c r="LJT676" s="7"/>
      <c r="LJU676" s="7"/>
      <c r="LJV676" s="7"/>
      <c r="LJW676" s="7"/>
      <c r="LJX676" s="7"/>
      <c r="LJY676" s="7"/>
      <c r="LJZ676" s="7"/>
      <c r="LKA676" s="7"/>
      <c r="LKB676" s="7"/>
      <c r="LKC676" s="7"/>
      <c r="LKD676" s="7"/>
      <c r="LKE676" s="7"/>
      <c r="LKF676" s="7"/>
      <c r="LKG676" s="7"/>
      <c r="LKH676" s="7"/>
      <c r="LKI676" s="7"/>
      <c r="LKJ676" s="7"/>
      <c r="LKK676" s="7"/>
      <c r="LKL676" s="7"/>
      <c r="LKM676" s="7"/>
      <c r="LKN676" s="7"/>
      <c r="LKO676" s="7"/>
      <c r="LKP676" s="7"/>
      <c r="LKQ676" s="7"/>
      <c r="LKR676" s="7"/>
      <c r="LKS676" s="7"/>
      <c r="LKT676" s="7"/>
      <c r="LKU676" s="7"/>
      <c r="LKV676" s="7"/>
      <c r="LKW676" s="7"/>
      <c r="LKX676" s="7"/>
      <c r="LKY676" s="7"/>
      <c r="LKZ676" s="7"/>
      <c r="LLA676" s="7"/>
      <c r="LLB676" s="7"/>
      <c r="LLC676" s="7"/>
      <c r="LLD676" s="7"/>
      <c r="LLE676" s="7"/>
      <c r="LLF676" s="7"/>
      <c r="LLG676" s="7"/>
      <c r="LLH676" s="7"/>
      <c r="LLI676" s="7"/>
      <c r="LLJ676" s="7"/>
      <c r="LLK676" s="7"/>
      <c r="LLL676" s="7"/>
      <c r="LLM676" s="7"/>
      <c r="LLN676" s="7"/>
      <c r="LLO676" s="7"/>
      <c r="LLP676" s="7"/>
      <c r="LLQ676" s="7"/>
      <c r="LLR676" s="7"/>
      <c r="LLS676" s="7"/>
      <c r="LLT676" s="7"/>
      <c r="LLU676" s="7"/>
      <c r="LLV676" s="7"/>
      <c r="LLW676" s="7"/>
      <c r="LLX676" s="7"/>
      <c r="LLY676" s="7"/>
      <c r="LLZ676" s="7"/>
      <c r="LMA676" s="7"/>
      <c r="LMB676" s="7"/>
      <c r="LMC676" s="7"/>
      <c r="LMD676" s="7"/>
      <c r="LME676" s="7"/>
      <c r="LMF676" s="7"/>
      <c r="LMG676" s="7"/>
      <c r="LMH676" s="7"/>
      <c r="LMI676" s="7"/>
      <c r="LMJ676" s="7"/>
      <c r="LMK676" s="7"/>
      <c r="LML676" s="7"/>
      <c r="LMM676" s="7"/>
      <c r="LMN676" s="7"/>
      <c r="LMO676" s="7"/>
      <c r="LMP676" s="7"/>
      <c r="LMQ676" s="7"/>
      <c r="LMR676" s="7"/>
      <c r="LMS676" s="7"/>
      <c r="LMT676" s="7"/>
      <c r="LMU676" s="7"/>
      <c r="LMV676" s="7"/>
      <c r="LMW676" s="7"/>
      <c r="LMX676" s="7"/>
      <c r="LMY676" s="7"/>
      <c r="LMZ676" s="7"/>
      <c r="LNA676" s="7"/>
      <c r="LNB676" s="7"/>
      <c r="LNC676" s="7"/>
      <c r="LND676" s="7"/>
      <c r="LNE676" s="7"/>
      <c r="LNF676" s="7"/>
      <c r="LNG676" s="7"/>
      <c r="LNH676" s="7"/>
      <c r="LNI676" s="7"/>
      <c r="LNJ676" s="7"/>
      <c r="LNK676" s="7"/>
      <c r="LNL676" s="7"/>
      <c r="LNM676" s="7"/>
      <c r="LNN676" s="7"/>
      <c r="LNO676" s="7"/>
      <c r="LNP676" s="7"/>
      <c r="LNQ676" s="7"/>
      <c r="LNR676" s="7"/>
      <c r="LNS676" s="7"/>
      <c r="LNT676" s="7"/>
      <c r="LNU676" s="7"/>
      <c r="LNV676" s="7"/>
      <c r="LNW676" s="7"/>
      <c r="LNX676" s="7"/>
      <c r="LNY676" s="7"/>
      <c r="LNZ676" s="7"/>
      <c r="LOA676" s="7"/>
      <c r="LOB676" s="7"/>
      <c r="LOC676" s="7"/>
      <c r="LOD676" s="7"/>
      <c r="LOE676" s="7"/>
      <c r="LOF676" s="7"/>
      <c r="LOG676" s="7"/>
      <c r="LOH676" s="7"/>
      <c r="LOI676" s="7"/>
      <c r="LOJ676" s="7"/>
      <c r="LOK676" s="7"/>
      <c r="LOL676" s="7"/>
      <c r="LOM676" s="7"/>
      <c r="LON676" s="7"/>
      <c r="LOO676" s="7"/>
      <c r="LOP676" s="7"/>
      <c r="LOQ676" s="7"/>
      <c r="LOR676" s="7"/>
      <c r="LOS676" s="7"/>
      <c r="LOT676" s="7"/>
      <c r="LOU676" s="7"/>
      <c r="LOV676" s="7"/>
      <c r="LOW676" s="7"/>
      <c r="LOX676" s="7"/>
      <c r="LOY676" s="7"/>
      <c r="LOZ676" s="7"/>
      <c r="LPA676" s="7"/>
      <c r="LPB676" s="7"/>
      <c r="LPC676" s="7"/>
      <c r="LPD676" s="7"/>
      <c r="LPE676" s="7"/>
      <c r="LPF676" s="7"/>
      <c r="LPG676" s="7"/>
      <c r="LPH676" s="7"/>
      <c r="LPI676" s="7"/>
      <c r="LPJ676" s="7"/>
      <c r="LPK676" s="7"/>
      <c r="LPL676" s="7"/>
      <c r="LPM676" s="7"/>
      <c r="LPN676" s="7"/>
      <c r="LPO676" s="7"/>
      <c r="LPP676" s="7"/>
      <c r="LPQ676" s="7"/>
      <c r="LPR676" s="7"/>
      <c r="LPS676" s="7"/>
      <c r="LPT676" s="7"/>
      <c r="LPU676" s="7"/>
      <c r="LPV676" s="7"/>
      <c r="LPW676" s="7"/>
      <c r="LPX676" s="7"/>
      <c r="LPY676" s="7"/>
      <c r="LPZ676" s="7"/>
      <c r="LQA676" s="7"/>
      <c r="LQB676" s="7"/>
      <c r="LQC676" s="7"/>
      <c r="LQD676" s="7"/>
      <c r="LQE676" s="7"/>
      <c r="LQF676" s="7"/>
      <c r="LQG676" s="7"/>
      <c r="LQH676" s="7"/>
      <c r="LQI676" s="7"/>
      <c r="LQJ676" s="7"/>
      <c r="LQK676" s="7"/>
      <c r="LQL676" s="7"/>
      <c r="LQM676" s="7"/>
      <c r="LQN676" s="7"/>
      <c r="LQO676" s="7"/>
      <c r="LQP676" s="7"/>
      <c r="LQQ676" s="7"/>
      <c r="LQR676" s="7"/>
      <c r="LQS676" s="7"/>
      <c r="LQT676" s="7"/>
      <c r="LQU676" s="7"/>
      <c r="LQV676" s="7"/>
      <c r="LQW676" s="7"/>
      <c r="LQX676" s="7"/>
      <c r="LQY676" s="7"/>
      <c r="LQZ676" s="7"/>
      <c r="LRA676" s="7"/>
      <c r="LRB676" s="7"/>
      <c r="LRC676" s="7"/>
      <c r="LRD676" s="7"/>
      <c r="LRE676" s="7"/>
      <c r="LRF676" s="7"/>
      <c r="LRG676" s="7"/>
      <c r="LRH676" s="7"/>
      <c r="LRI676" s="7"/>
      <c r="LRJ676" s="7"/>
      <c r="LRK676" s="7"/>
      <c r="LRL676" s="7"/>
      <c r="LRM676" s="7"/>
      <c r="LRN676" s="7"/>
      <c r="LRO676" s="7"/>
      <c r="LRP676" s="7"/>
      <c r="LRQ676" s="7"/>
      <c r="LRR676" s="7"/>
      <c r="LRS676" s="7"/>
      <c r="LRT676" s="7"/>
      <c r="LRU676" s="7"/>
      <c r="LRV676" s="7"/>
      <c r="LRW676" s="7"/>
      <c r="LRX676" s="7"/>
      <c r="LRY676" s="7"/>
      <c r="LRZ676" s="7"/>
      <c r="LSA676" s="7"/>
      <c r="LSB676" s="7"/>
      <c r="LSC676" s="7"/>
      <c r="LSD676" s="7"/>
      <c r="LSE676" s="7"/>
      <c r="LSF676" s="7"/>
      <c r="LSG676" s="7"/>
      <c r="LSH676" s="7"/>
      <c r="LSI676" s="7"/>
      <c r="LSJ676" s="7"/>
      <c r="LSK676" s="7"/>
      <c r="LSL676" s="7"/>
      <c r="LSM676" s="7"/>
      <c r="LSN676" s="7"/>
      <c r="LSO676" s="7"/>
      <c r="LSP676" s="7"/>
      <c r="LSQ676" s="7"/>
      <c r="LSR676" s="7"/>
      <c r="LSS676" s="7"/>
      <c r="LST676" s="7"/>
      <c r="LSU676" s="7"/>
      <c r="LSV676" s="7"/>
      <c r="LSW676" s="7"/>
      <c r="LSX676" s="7"/>
      <c r="LSY676" s="7"/>
      <c r="LSZ676" s="7"/>
      <c r="LTA676" s="7"/>
      <c r="LTB676" s="7"/>
      <c r="LTC676" s="7"/>
      <c r="LTD676" s="7"/>
      <c r="LTE676" s="7"/>
      <c r="LTF676" s="7"/>
      <c r="LTG676" s="7"/>
      <c r="LTH676" s="7"/>
      <c r="LTI676" s="7"/>
      <c r="LTJ676" s="7"/>
      <c r="LTK676" s="7"/>
      <c r="LTL676" s="7"/>
      <c r="LTM676" s="7"/>
      <c r="LTN676" s="7"/>
      <c r="LTO676" s="7"/>
      <c r="LTP676" s="7"/>
      <c r="LTQ676" s="7"/>
      <c r="LTR676" s="7"/>
      <c r="LTS676" s="7"/>
      <c r="LTT676" s="7"/>
      <c r="LTU676" s="7"/>
      <c r="LTV676" s="7"/>
      <c r="LTW676" s="7"/>
      <c r="LTX676" s="7"/>
      <c r="LTY676" s="7"/>
      <c r="LTZ676" s="7"/>
      <c r="LUA676" s="7"/>
      <c r="LUB676" s="7"/>
      <c r="LUC676" s="7"/>
      <c r="LUD676" s="7"/>
      <c r="LUE676" s="7"/>
      <c r="LUF676" s="7"/>
      <c r="LUG676" s="7"/>
      <c r="LUH676" s="7"/>
      <c r="LUI676" s="7"/>
      <c r="LUJ676" s="7"/>
      <c r="LUK676" s="7"/>
      <c r="LUL676" s="7"/>
      <c r="LUM676" s="7"/>
      <c r="LUN676" s="7"/>
      <c r="LUO676" s="7"/>
      <c r="LUP676" s="7"/>
      <c r="LUQ676" s="7"/>
      <c r="LUR676" s="7"/>
      <c r="LUS676" s="7"/>
      <c r="LUT676" s="7"/>
      <c r="LUU676" s="7"/>
      <c r="LUV676" s="7"/>
      <c r="LUW676" s="7"/>
      <c r="LUX676" s="7"/>
      <c r="LUY676" s="7"/>
      <c r="LUZ676" s="7"/>
      <c r="LVA676" s="7"/>
      <c r="LVB676" s="7"/>
      <c r="LVC676" s="7"/>
      <c r="LVD676" s="7"/>
      <c r="LVE676" s="7"/>
      <c r="LVF676" s="7"/>
      <c r="LVG676" s="7"/>
      <c r="LVH676" s="7"/>
      <c r="LVI676" s="7"/>
      <c r="LVJ676" s="7"/>
      <c r="LVK676" s="7"/>
      <c r="LVL676" s="7"/>
      <c r="LVM676" s="7"/>
      <c r="LVN676" s="7"/>
      <c r="LVO676" s="7"/>
      <c r="LVP676" s="7"/>
      <c r="LVQ676" s="7"/>
      <c r="LVR676" s="7"/>
      <c r="LVS676" s="7"/>
      <c r="LVT676" s="7"/>
      <c r="LVU676" s="7"/>
      <c r="LVV676" s="7"/>
      <c r="LVW676" s="7"/>
      <c r="LVX676" s="7"/>
      <c r="LVY676" s="7"/>
      <c r="LVZ676" s="7"/>
      <c r="LWA676" s="7"/>
      <c r="LWB676" s="7"/>
      <c r="LWC676" s="7"/>
      <c r="LWD676" s="7"/>
      <c r="LWE676" s="7"/>
      <c r="LWF676" s="7"/>
      <c r="LWG676" s="7"/>
      <c r="LWH676" s="7"/>
      <c r="LWI676" s="7"/>
      <c r="LWJ676" s="7"/>
      <c r="LWK676" s="7"/>
      <c r="LWL676" s="7"/>
      <c r="LWM676" s="7"/>
      <c r="LWN676" s="7"/>
      <c r="LWO676" s="7"/>
      <c r="LWP676" s="7"/>
      <c r="LWQ676" s="7"/>
      <c r="LWR676" s="7"/>
      <c r="LWS676" s="7"/>
      <c r="LWT676" s="7"/>
      <c r="LWU676" s="7"/>
      <c r="LWV676" s="7"/>
      <c r="LWW676" s="7"/>
      <c r="LWX676" s="7"/>
      <c r="LWY676" s="7"/>
      <c r="LWZ676" s="7"/>
      <c r="LXA676" s="7"/>
      <c r="LXB676" s="7"/>
      <c r="LXC676" s="7"/>
      <c r="LXD676" s="7"/>
      <c r="LXE676" s="7"/>
      <c r="LXF676" s="7"/>
      <c r="LXG676" s="7"/>
      <c r="LXH676" s="7"/>
      <c r="LXI676" s="7"/>
      <c r="LXJ676" s="7"/>
      <c r="LXK676" s="7"/>
      <c r="LXL676" s="7"/>
      <c r="LXM676" s="7"/>
      <c r="LXN676" s="7"/>
      <c r="LXO676" s="7"/>
      <c r="LXP676" s="7"/>
      <c r="LXQ676" s="7"/>
      <c r="LXR676" s="7"/>
      <c r="LXS676" s="7"/>
      <c r="LXT676" s="7"/>
      <c r="LXU676" s="7"/>
      <c r="LXV676" s="7"/>
      <c r="LXW676" s="7"/>
      <c r="LXX676" s="7"/>
      <c r="LXY676" s="7"/>
      <c r="LXZ676" s="7"/>
      <c r="LYA676" s="7"/>
      <c r="LYB676" s="7"/>
      <c r="LYC676" s="7"/>
      <c r="LYD676" s="7"/>
      <c r="LYE676" s="7"/>
      <c r="LYF676" s="7"/>
      <c r="LYG676" s="7"/>
      <c r="LYH676" s="7"/>
      <c r="LYI676" s="7"/>
      <c r="LYJ676" s="7"/>
      <c r="LYK676" s="7"/>
      <c r="LYL676" s="7"/>
      <c r="LYM676" s="7"/>
      <c r="LYN676" s="7"/>
      <c r="LYO676" s="7"/>
      <c r="LYP676" s="7"/>
      <c r="LYQ676" s="7"/>
      <c r="LYR676" s="7"/>
      <c r="LYS676" s="7"/>
      <c r="LYT676" s="7"/>
      <c r="LYU676" s="7"/>
      <c r="LYV676" s="7"/>
      <c r="LYW676" s="7"/>
      <c r="LYX676" s="7"/>
      <c r="LYY676" s="7"/>
      <c r="LYZ676" s="7"/>
      <c r="LZA676" s="7"/>
      <c r="LZB676" s="7"/>
      <c r="LZC676" s="7"/>
      <c r="LZD676" s="7"/>
      <c r="LZE676" s="7"/>
      <c r="LZF676" s="7"/>
      <c r="LZG676" s="7"/>
      <c r="LZH676" s="7"/>
      <c r="LZI676" s="7"/>
      <c r="LZJ676" s="7"/>
      <c r="LZK676" s="7"/>
      <c r="LZL676" s="7"/>
      <c r="LZM676" s="7"/>
      <c r="LZN676" s="7"/>
      <c r="LZO676" s="7"/>
      <c r="LZP676" s="7"/>
      <c r="LZQ676" s="7"/>
      <c r="LZR676" s="7"/>
      <c r="LZS676" s="7"/>
      <c r="LZT676" s="7"/>
      <c r="LZU676" s="7"/>
      <c r="LZV676" s="7"/>
      <c r="LZW676" s="7"/>
      <c r="LZX676" s="7"/>
      <c r="LZY676" s="7"/>
      <c r="LZZ676" s="7"/>
      <c r="MAA676" s="7"/>
      <c r="MAB676" s="7"/>
      <c r="MAC676" s="7"/>
      <c r="MAD676" s="7"/>
      <c r="MAE676" s="7"/>
      <c r="MAF676" s="7"/>
      <c r="MAG676" s="7"/>
      <c r="MAH676" s="7"/>
      <c r="MAI676" s="7"/>
      <c r="MAJ676" s="7"/>
      <c r="MAK676" s="7"/>
      <c r="MAL676" s="7"/>
      <c r="MAM676" s="7"/>
      <c r="MAN676" s="7"/>
      <c r="MAO676" s="7"/>
      <c r="MAP676" s="7"/>
      <c r="MAQ676" s="7"/>
      <c r="MAR676" s="7"/>
      <c r="MAS676" s="7"/>
      <c r="MAT676" s="7"/>
      <c r="MAU676" s="7"/>
      <c r="MAV676" s="7"/>
      <c r="MAW676" s="7"/>
      <c r="MAX676" s="7"/>
      <c r="MAY676" s="7"/>
      <c r="MAZ676" s="7"/>
      <c r="MBA676" s="7"/>
      <c r="MBB676" s="7"/>
      <c r="MBC676" s="7"/>
      <c r="MBD676" s="7"/>
      <c r="MBE676" s="7"/>
      <c r="MBF676" s="7"/>
      <c r="MBG676" s="7"/>
      <c r="MBH676" s="7"/>
      <c r="MBI676" s="7"/>
      <c r="MBJ676" s="7"/>
      <c r="MBK676" s="7"/>
      <c r="MBL676" s="7"/>
      <c r="MBM676" s="7"/>
      <c r="MBN676" s="7"/>
      <c r="MBO676" s="7"/>
      <c r="MBP676" s="7"/>
      <c r="MBQ676" s="7"/>
      <c r="MBR676" s="7"/>
      <c r="MBS676" s="7"/>
      <c r="MBT676" s="7"/>
      <c r="MBU676" s="7"/>
      <c r="MBV676" s="7"/>
      <c r="MBW676" s="7"/>
      <c r="MBX676" s="7"/>
      <c r="MBY676" s="7"/>
      <c r="MBZ676" s="7"/>
      <c r="MCA676" s="7"/>
      <c r="MCB676" s="7"/>
      <c r="MCC676" s="7"/>
      <c r="MCD676" s="7"/>
      <c r="MCE676" s="7"/>
      <c r="MCF676" s="7"/>
      <c r="MCG676" s="7"/>
      <c r="MCH676" s="7"/>
      <c r="MCI676" s="7"/>
      <c r="MCJ676" s="7"/>
      <c r="MCK676" s="7"/>
      <c r="MCL676" s="7"/>
      <c r="MCM676" s="7"/>
      <c r="MCN676" s="7"/>
      <c r="MCO676" s="7"/>
      <c r="MCP676" s="7"/>
      <c r="MCQ676" s="7"/>
      <c r="MCR676" s="7"/>
      <c r="MCS676" s="7"/>
      <c r="MCT676" s="7"/>
      <c r="MCU676" s="7"/>
      <c r="MCV676" s="7"/>
      <c r="MCW676" s="7"/>
      <c r="MCX676" s="7"/>
      <c r="MCY676" s="7"/>
      <c r="MCZ676" s="7"/>
      <c r="MDA676" s="7"/>
      <c r="MDB676" s="7"/>
      <c r="MDC676" s="7"/>
      <c r="MDD676" s="7"/>
      <c r="MDE676" s="7"/>
      <c r="MDF676" s="7"/>
      <c r="MDG676" s="7"/>
      <c r="MDH676" s="7"/>
      <c r="MDI676" s="7"/>
      <c r="MDJ676" s="7"/>
      <c r="MDK676" s="7"/>
      <c r="MDL676" s="7"/>
      <c r="MDM676" s="7"/>
      <c r="MDN676" s="7"/>
      <c r="MDO676" s="7"/>
      <c r="MDP676" s="7"/>
      <c r="MDQ676" s="7"/>
      <c r="MDR676" s="7"/>
      <c r="MDS676" s="7"/>
      <c r="MDT676" s="7"/>
      <c r="MDU676" s="7"/>
      <c r="MDV676" s="7"/>
      <c r="MDW676" s="7"/>
      <c r="MDX676" s="7"/>
      <c r="MDY676" s="7"/>
      <c r="MDZ676" s="7"/>
      <c r="MEA676" s="7"/>
      <c r="MEB676" s="7"/>
      <c r="MEC676" s="7"/>
      <c r="MED676" s="7"/>
      <c r="MEE676" s="7"/>
      <c r="MEF676" s="7"/>
      <c r="MEG676" s="7"/>
      <c r="MEH676" s="7"/>
      <c r="MEI676" s="7"/>
      <c r="MEJ676" s="7"/>
      <c r="MEK676" s="7"/>
      <c r="MEL676" s="7"/>
      <c r="MEM676" s="7"/>
      <c r="MEN676" s="7"/>
      <c r="MEO676" s="7"/>
      <c r="MEP676" s="7"/>
      <c r="MEQ676" s="7"/>
      <c r="MER676" s="7"/>
      <c r="MES676" s="7"/>
      <c r="MET676" s="7"/>
      <c r="MEU676" s="7"/>
      <c r="MEV676" s="7"/>
      <c r="MEW676" s="7"/>
      <c r="MEX676" s="7"/>
      <c r="MEY676" s="7"/>
      <c r="MEZ676" s="7"/>
      <c r="MFA676" s="7"/>
      <c r="MFB676" s="7"/>
      <c r="MFC676" s="7"/>
      <c r="MFD676" s="7"/>
      <c r="MFE676" s="7"/>
      <c r="MFF676" s="7"/>
      <c r="MFG676" s="7"/>
      <c r="MFH676" s="7"/>
      <c r="MFI676" s="7"/>
      <c r="MFJ676" s="7"/>
      <c r="MFK676" s="7"/>
      <c r="MFL676" s="7"/>
      <c r="MFM676" s="7"/>
      <c r="MFN676" s="7"/>
      <c r="MFO676" s="7"/>
      <c r="MFP676" s="7"/>
      <c r="MFQ676" s="7"/>
      <c r="MFR676" s="7"/>
      <c r="MFS676" s="7"/>
      <c r="MFT676" s="7"/>
      <c r="MFU676" s="7"/>
      <c r="MFV676" s="7"/>
      <c r="MFW676" s="7"/>
      <c r="MFX676" s="7"/>
      <c r="MFY676" s="7"/>
      <c r="MFZ676" s="7"/>
      <c r="MGA676" s="7"/>
      <c r="MGB676" s="7"/>
      <c r="MGC676" s="7"/>
      <c r="MGD676" s="7"/>
      <c r="MGE676" s="7"/>
      <c r="MGF676" s="7"/>
      <c r="MGG676" s="7"/>
      <c r="MGH676" s="7"/>
      <c r="MGI676" s="7"/>
      <c r="MGJ676" s="7"/>
      <c r="MGK676" s="7"/>
      <c r="MGL676" s="7"/>
      <c r="MGM676" s="7"/>
      <c r="MGN676" s="7"/>
      <c r="MGO676" s="7"/>
      <c r="MGP676" s="7"/>
      <c r="MGQ676" s="7"/>
      <c r="MGR676" s="7"/>
      <c r="MGS676" s="7"/>
      <c r="MGT676" s="7"/>
      <c r="MGU676" s="7"/>
      <c r="MGV676" s="7"/>
      <c r="MGW676" s="7"/>
      <c r="MGX676" s="7"/>
      <c r="MGY676" s="7"/>
      <c r="MGZ676" s="7"/>
      <c r="MHA676" s="7"/>
      <c r="MHB676" s="7"/>
      <c r="MHC676" s="7"/>
      <c r="MHD676" s="7"/>
      <c r="MHE676" s="7"/>
      <c r="MHF676" s="7"/>
      <c r="MHG676" s="7"/>
      <c r="MHH676" s="7"/>
      <c r="MHI676" s="7"/>
      <c r="MHJ676" s="7"/>
      <c r="MHK676" s="7"/>
      <c r="MHL676" s="7"/>
      <c r="MHM676" s="7"/>
      <c r="MHN676" s="7"/>
      <c r="MHO676" s="7"/>
      <c r="MHP676" s="7"/>
      <c r="MHQ676" s="7"/>
      <c r="MHR676" s="7"/>
      <c r="MHS676" s="7"/>
      <c r="MHT676" s="7"/>
      <c r="MHU676" s="7"/>
      <c r="MHV676" s="7"/>
      <c r="MHW676" s="7"/>
      <c r="MHX676" s="7"/>
      <c r="MHY676" s="7"/>
      <c r="MHZ676" s="7"/>
      <c r="MIA676" s="7"/>
      <c r="MIB676" s="7"/>
      <c r="MIC676" s="7"/>
      <c r="MID676" s="7"/>
      <c r="MIE676" s="7"/>
      <c r="MIF676" s="7"/>
      <c r="MIG676" s="7"/>
      <c r="MIH676" s="7"/>
      <c r="MII676" s="7"/>
      <c r="MIJ676" s="7"/>
      <c r="MIK676" s="7"/>
      <c r="MIL676" s="7"/>
      <c r="MIM676" s="7"/>
      <c r="MIN676" s="7"/>
      <c r="MIO676" s="7"/>
      <c r="MIP676" s="7"/>
      <c r="MIQ676" s="7"/>
      <c r="MIR676" s="7"/>
      <c r="MIS676" s="7"/>
      <c r="MIT676" s="7"/>
      <c r="MIU676" s="7"/>
      <c r="MIV676" s="7"/>
      <c r="MIW676" s="7"/>
      <c r="MIX676" s="7"/>
      <c r="MIY676" s="7"/>
      <c r="MIZ676" s="7"/>
      <c r="MJA676" s="7"/>
      <c r="MJB676" s="7"/>
      <c r="MJC676" s="7"/>
      <c r="MJD676" s="7"/>
      <c r="MJE676" s="7"/>
      <c r="MJF676" s="7"/>
      <c r="MJG676" s="7"/>
      <c r="MJH676" s="7"/>
      <c r="MJI676" s="7"/>
      <c r="MJJ676" s="7"/>
      <c r="MJK676" s="7"/>
      <c r="MJL676" s="7"/>
      <c r="MJM676" s="7"/>
      <c r="MJN676" s="7"/>
      <c r="MJO676" s="7"/>
      <c r="MJP676" s="7"/>
      <c r="MJQ676" s="7"/>
      <c r="MJR676" s="7"/>
      <c r="MJS676" s="7"/>
      <c r="MJT676" s="7"/>
      <c r="MJU676" s="7"/>
      <c r="MJV676" s="7"/>
      <c r="MJW676" s="7"/>
      <c r="MJX676" s="7"/>
      <c r="MJY676" s="7"/>
      <c r="MJZ676" s="7"/>
      <c r="MKA676" s="7"/>
      <c r="MKB676" s="7"/>
      <c r="MKC676" s="7"/>
      <c r="MKD676" s="7"/>
      <c r="MKE676" s="7"/>
      <c r="MKF676" s="7"/>
      <c r="MKG676" s="7"/>
      <c r="MKH676" s="7"/>
      <c r="MKI676" s="7"/>
      <c r="MKJ676" s="7"/>
      <c r="MKK676" s="7"/>
      <c r="MKL676" s="7"/>
      <c r="MKM676" s="7"/>
      <c r="MKN676" s="7"/>
      <c r="MKO676" s="7"/>
      <c r="MKP676" s="7"/>
      <c r="MKQ676" s="7"/>
      <c r="MKR676" s="7"/>
      <c r="MKS676" s="7"/>
      <c r="MKT676" s="7"/>
      <c r="MKU676" s="7"/>
      <c r="MKV676" s="7"/>
      <c r="MKW676" s="7"/>
      <c r="MKX676" s="7"/>
      <c r="MKY676" s="7"/>
      <c r="MKZ676" s="7"/>
      <c r="MLA676" s="7"/>
      <c r="MLB676" s="7"/>
      <c r="MLC676" s="7"/>
      <c r="MLD676" s="7"/>
      <c r="MLE676" s="7"/>
      <c r="MLF676" s="7"/>
      <c r="MLG676" s="7"/>
      <c r="MLH676" s="7"/>
      <c r="MLI676" s="7"/>
      <c r="MLJ676" s="7"/>
      <c r="MLK676" s="7"/>
      <c r="MLL676" s="7"/>
      <c r="MLM676" s="7"/>
      <c r="MLN676" s="7"/>
      <c r="MLO676" s="7"/>
      <c r="MLP676" s="7"/>
      <c r="MLQ676" s="7"/>
      <c r="MLR676" s="7"/>
      <c r="MLS676" s="7"/>
      <c r="MLT676" s="7"/>
      <c r="MLU676" s="7"/>
      <c r="MLV676" s="7"/>
      <c r="MLW676" s="7"/>
      <c r="MLX676" s="7"/>
      <c r="MLY676" s="7"/>
      <c r="MLZ676" s="7"/>
      <c r="MMA676" s="7"/>
      <c r="MMB676" s="7"/>
      <c r="MMC676" s="7"/>
      <c r="MMD676" s="7"/>
      <c r="MME676" s="7"/>
      <c r="MMF676" s="7"/>
      <c r="MMG676" s="7"/>
      <c r="MMH676" s="7"/>
      <c r="MMI676" s="7"/>
      <c r="MMJ676" s="7"/>
      <c r="MMK676" s="7"/>
      <c r="MML676" s="7"/>
      <c r="MMM676" s="7"/>
      <c r="MMN676" s="7"/>
      <c r="MMO676" s="7"/>
      <c r="MMP676" s="7"/>
      <c r="MMQ676" s="7"/>
      <c r="MMR676" s="7"/>
      <c r="MMS676" s="7"/>
      <c r="MMT676" s="7"/>
      <c r="MMU676" s="7"/>
      <c r="MMV676" s="7"/>
      <c r="MMW676" s="7"/>
      <c r="MMX676" s="7"/>
      <c r="MMY676" s="7"/>
      <c r="MMZ676" s="7"/>
      <c r="MNA676" s="7"/>
      <c r="MNB676" s="7"/>
      <c r="MNC676" s="7"/>
      <c r="MND676" s="7"/>
      <c r="MNE676" s="7"/>
      <c r="MNF676" s="7"/>
      <c r="MNG676" s="7"/>
      <c r="MNH676" s="7"/>
      <c r="MNI676" s="7"/>
      <c r="MNJ676" s="7"/>
      <c r="MNK676" s="7"/>
      <c r="MNL676" s="7"/>
      <c r="MNM676" s="7"/>
      <c r="MNN676" s="7"/>
      <c r="MNO676" s="7"/>
      <c r="MNP676" s="7"/>
      <c r="MNQ676" s="7"/>
      <c r="MNR676" s="7"/>
      <c r="MNS676" s="7"/>
      <c r="MNT676" s="7"/>
      <c r="MNU676" s="7"/>
      <c r="MNV676" s="7"/>
      <c r="MNW676" s="7"/>
      <c r="MNX676" s="7"/>
      <c r="MNY676" s="7"/>
      <c r="MNZ676" s="7"/>
      <c r="MOA676" s="7"/>
      <c r="MOB676" s="7"/>
      <c r="MOC676" s="7"/>
      <c r="MOD676" s="7"/>
      <c r="MOE676" s="7"/>
      <c r="MOF676" s="7"/>
      <c r="MOG676" s="7"/>
      <c r="MOH676" s="7"/>
      <c r="MOI676" s="7"/>
      <c r="MOJ676" s="7"/>
      <c r="MOK676" s="7"/>
      <c r="MOL676" s="7"/>
      <c r="MOM676" s="7"/>
      <c r="MON676" s="7"/>
      <c r="MOO676" s="7"/>
      <c r="MOP676" s="7"/>
      <c r="MOQ676" s="7"/>
      <c r="MOR676" s="7"/>
      <c r="MOS676" s="7"/>
      <c r="MOT676" s="7"/>
      <c r="MOU676" s="7"/>
      <c r="MOV676" s="7"/>
      <c r="MOW676" s="7"/>
      <c r="MOX676" s="7"/>
      <c r="MOY676" s="7"/>
      <c r="MOZ676" s="7"/>
      <c r="MPA676" s="7"/>
      <c r="MPB676" s="7"/>
      <c r="MPC676" s="7"/>
      <c r="MPD676" s="7"/>
      <c r="MPE676" s="7"/>
      <c r="MPF676" s="7"/>
      <c r="MPG676" s="7"/>
      <c r="MPH676" s="7"/>
      <c r="MPI676" s="7"/>
      <c r="MPJ676" s="7"/>
      <c r="MPK676" s="7"/>
      <c r="MPL676" s="7"/>
      <c r="MPM676" s="7"/>
      <c r="MPN676" s="7"/>
      <c r="MPO676" s="7"/>
      <c r="MPP676" s="7"/>
      <c r="MPQ676" s="7"/>
      <c r="MPR676" s="7"/>
      <c r="MPS676" s="7"/>
      <c r="MPT676" s="7"/>
      <c r="MPU676" s="7"/>
      <c r="MPV676" s="7"/>
      <c r="MPW676" s="7"/>
      <c r="MPX676" s="7"/>
      <c r="MPY676" s="7"/>
      <c r="MPZ676" s="7"/>
      <c r="MQA676" s="7"/>
      <c r="MQB676" s="7"/>
      <c r="MQC676" s="7"/>
      <c r="MQD676" s="7"/>
      <c r="MQE676" s="7"/>
      <c r="MQF676" s="7"/>
      <c r="MQG676" s="7"/>
      <c r="MQH676" s="7"/>
      <c r="MQI676" s="7"/>
      <c r="MQJ676" s="7"/>
      <c r="MQK676" s="7"/>
      <c r="MQL676" s="7"/>
      <c r="MQM676" s="7"/>
      <c r="MQN676" s="7"/>
      <c r="MQO676" s="7"/>
      <c r="MQP676" s="7"/>
      <c r="MQQ676" s="7"/>
      <c r="MQR676" s="7"/>
      <c r="MQS676" s="7"/>
      <c r="MQT676" s="7"/>
      <c r="MQU676" s="7"/>
      <c r="MQV676" s="7"/>
      <c r="MQW676" s="7"/>
      <c r="MQX676" s="7"/>
      <c r="MQY676" s="7"/>
      <c r="MQZ676" s="7"/>
      <c r="MRA676" s="7"/>
      <c r="MRB676" s="7"/>
      <c r="MRC676" s="7"/>
      <c r="MRD676" s="7"/>
      <c r="MRE676" s="7"/>
      <c r="MRF676" s="7"/>
      <c r="MRG676" s="7"/>
      <c r="MRH676" s="7"/>
      <c r="MRI676" s="7"/>
      <c r="MRJ676" s="7"/>
      <c r="MRK676" s="7"/>
      <c r="MRL676" s="7"/>
      <c r="MRM676" s="7"/>
      <c r="MRN676" s="7"/>
      <c r="MRO676" s="7"/>
      <c r="MRP676" s="7"/>
      <c r="MRQ676" s="7"/>
      <c r="MRR676" s="7"/>
      <c r="MRS676" s="7"/>
      <c r="MRT676" s="7"/>
      <c r="MRU676" s="7"/>
      <c r="MRV676" s="7"/>
      <c r="MRW676" s="7"/>
      <c r="MRX676" s="7"/>
      <c r="MRY676" s="7"/>
      <c r="MRZ676" s="7"/>
      <c r="MSA676" s="7"/>
      <c r="MSB676" s="7"/>
      <c r="MSC676" s="7"/>
      <c r="MSD676" s="7"/>
      <c r="MSE676" s="7"/>
      <c r="MSF676" s="7"/>
      <c r="MSG676" s="7"/>
      <c r="MSH676" s="7"/>
      <c r="MSI676" s="7"/>
      <c r="MSJ676" s="7"/>
      <c r="MSK676" s="7"/>
      <c r="MSL676" s="7"/>
      <c r="MSM676" s="7"/>
      <c r="MSN676" s="7"/>
      <c r="MSO676" s="7"/>
      <c r="MSP676" s="7"/>
      <c r="MSQ676" s="7"/>
      <c r="MSR676" s="7"/>
      <c r="MSS676" s="7"/>
      <c r="MST676" s="7"/>
      <c r="MSU676" s="7"/>
      <c r="MSV676" s="7"/>
      <c r="MSW676" s="7"/>
      <c r="MSX676" s="7"/>
      <c r="MSY676" s="7"/>
      <c r="MSZ676" s="7"/>
      <c r="MTA676" s="7"/>
      <c r="MTB676" s="7"/>
      <c r="MTC676" s="7"/>
      <c r="MTD676" s="7"/>
      <c r="MTE676" s="7"/>
      <c r="MTF676" s="7"/>
      <c r="MTG676" s="7"/>
      <c r="MTH676" s="7"/>
      <c r="MTI676" s="7"/>
      <c r="MTJ676" s="7"/>
      <c r="MTK676" s="7"/>
      <c r="MTL676" s="7"/>
      <c r="MTM676" s="7"/>
      <c r="MTN676" s="7"/>
      <c r="MTO676" s="7"/>
      <c r="MTP676" s="7"/>
      <c r="MTQ676" s="7"/>
      <c r="MTR676" s="7"/>
      <c r="MTS676" s="7"/>
      <c r="MTT676" s="7"/>
      <c r="MTU676" s="7"/>
      <c r="MTV676" s="7"/>
      <c r="MTW676" s="7"/>
      <c r="MTX676" s="7"/>
      <c r="MTY676" s="7"/>
      <c r="MTZ676" s="7"/>
      <c r="MUA676" s="7"/>
      <c r="MUB676" s="7"/>
      <c r="MUC676" s="7"/>
      <c r="MUD676" s="7"/>
      <c r="MUE676" s="7"/>
      <c r="MUF676" s="7"/>
      <c r="MUG676" s="7"/>
      <c r="MUH676" s="7"/>
      <c r="MUI676" s="7"/>
      <c r="MUJ676" s="7"/>
      <c r="MUK676" s="7"/>
      <c r="MUL676" s="7"/>
      <c r="MUM676" s="7"/>
      <c r="MUN676" s="7"/>
      <c r="MUO676" s="7"/>
      <c r="MUP676" s="7"/>
      <c r="MUQ676" s="7"/>
      <c r="MUR676" s="7"/>
      <c r="MUS676" s="7"/>
      <c r="MUT676" s="7"/>
      <c r="MUU676" s="7"/>
      <c r="MUV676" s="7"/>
      <c r="MUW676" s="7"/>
      <c r="MUX676" s="7"/>
      <c r="MUY676" s="7"/>
      <c r="MUZ676" s="7"/>
      <c r="MVA676" s="7"/>
      <c r="MVB676" s="7"/>
      <c r="MVC676" s="7"/>
      <c r="MVD676" s="7"/>
      <c r="MVE676" s="7"/>
      <c r="MVF676" s="7"/>
      <c r="MVG676" s="7"/>
      <c r="MVH676" s="7"/>
      <c r="MVI676" s="7"/>
      <c r="MVJ676" s="7"/>
      <c r="MVK676" s="7"/>
      <c r="MVL676" s="7"/>
      <c r="MVM676" s="7"/>
      <c r="MVN676" s="7"/>
      <c r="MVO676" s="7"/>
      <c r="MVP676" s="7"/>
      <c r="MVQ676" s="7"/>
      <c r="MVR676" s="7"/>
      <c r="MVS676" s="7"/>
      <c r="MVT676" s="7"/>
      <c r="MVU676" s="7"/>
      <c r="MVV676" s="7"/>
      <c r="MVW676" s="7"/>
      <c r="MVX676" s="7"/>
      <c r="MVY676" s="7"/>
      <c r="MVZ676" s="7"/>
      <c r="MWA676" s="7"/>
      <c r="MWB676" s="7"/>
      <c r="MWC676" s="7"/>
      <c r="MWD676" s="7"/>
      <c r="MWE676" s="7"/>
      <c r="MWF676" s="7"/>
      <c r="MWG676" s="7"/>
      <c r="MWH676" s="7"/>
      <c r="MWI676" s="7"/>
      <c r="MWJ676" s="7"/>
      <c r="MWK676" s="7"/>
      <c r="MWL676" s="7"/>
      <c r="MWM676" s="7"/>
      <c r="MWN676" s="7"/>
      <c r="MWO676" s="7"/>
      <c r="MWP676" s="7"/>
      <c r="MWQ676" s="7"/>
      <c r="MWR676" s="7"/>
      <c r="MWS676" s="7"/>
      <c r="MWT676" s="7"/>
      <c r="MWU676" s="7"/>
      <c r="MWV676" s="7"/>
      <c r="MWW676" s="7"/>
      <c r="MWX676" s="7"/>
      <c r="MWY676" s="7"/>
      <c r="MWZ676" s="7"/>
      <c r="MXA676" s="7"/>
      <c r="MXB676" s="7"/>
      <c r="MXC676" s="7"/>
      <c r="MXD676" s="7"/>
      <c r="MXE676" s="7"/>
      <c r="MXF676" s="7"/>
      <c r="MXG676" s="7"/>
      <c r="MXH676" s="7"/>
      <c r="MXI676" s="7"/>
      <c r="MXJ676" s="7"/>
      <c r="MXK676" s="7"/>
      <c r="MXL676" s="7"/>
      <c r="MXM676" s="7"/>
      <c r="MXN676" s="7"/>
      <c r="MXO676" s="7"/>
      <c r="MXP676" s="7"/>
      <c r="MXQ676" s="7"/>
      <c r="MXR676" s="7"/>
      <c r="MXS676" s="7"/>
      <c r="MXT676" s="7"/>
      <c r="MXU676" s="7"/>
      <c r="MXV676" s="7"/>
      <c r="MXW676" s="7"/>
      <c r="MXX676" s="7"/>
      <c r="MXY676" s="7"/>
      <c r="MXZ676" s="7"/>
      <c r="MYA676" s="7"/>
      <c r="MYB676" s="7"/>
      <c r="MYC676" s="7"/>
      <c r="MYD676" s="7"/>
      <c r="MYE676" s="7"/>
      <c r="MYF676" s="7"/>
      <c r="MYG676" s="7"/>
      <c r="MYH676" s="7"/>
      <c r="MYI676" s="7"/>
      <c r="MYJ676" s="7"/>
      <c r="MYK676" s="7"/>
      <c r="MYL676" s="7"/>
      <c r="MYM676" s="7"/>
      <c r="MYN676" s="7"/>
      <c r="MYO676" s="7"/>
      <c r="MYP676" s="7"/>
      <c r="MYQ676" s="7"/>
      <c r="MYR676" s="7"/>
      <c r="MYS676" s="7"/>
      <c r="MYT676" s="7"/>
      <c r="MYU676" s="7"/>
      <c r="MYV676" s="7"/>
      <c r="MYW676" s="7"/>
      <c r="MYX676" s="7"/>
      <c r="MYY676" s="7"/>
      <c r="MYZ676" s="7"/>
      <c r="MZA676" s="7"/>
      <c r="MZB676" s="7"/>
      <c r="MZC676" s="7"/>
      <c r="MZD676" s="7"/>
      <c r="MZE676" s="7"/>
      <c r="MZF676" s="7"/>
      <c r="MZG676" s="7"/>
      <c r="MZH676" s="7"/>
      <c r="MZI676" s="7"/>
      <c r="MZJ676" s="7"/>
      <c r="MZK676" s="7"/>
      <c r="MZL676" s="7"/>
      <c r="MZM676" s="7"/>
      <c r="MZN676" s="7"/>
      <c r="MZO676" s="7"/>
      <c r="MZP676" s="7"/>
      <c r="MZQ676" s="7"/>
      <c r="MZR676" s="7"/>
      <c r="MZS676" s="7"/>
      <c r="MZT676" s="7"/>
      <c r="MZU676" s="7"/>
      <c r="MZV676" s="7"/>
      <c r="MZW676" s="7"/>
      <c r="MZX676" s="7"/>
      <c r="MZY676" s="7"/>
      <c r="MZZ676" s="7"/>
      <c r="NAA676" s="7"/>
      <c r="NAB676" s="7"/>
      <c r="NAC676" s="7"/>
      <c r="NAD676" s="7"/>
      <c r="NAE676" s="7"/>
      <c r="NAF676" s="7"/>
      <c r="NAG676" s="7"/>
      <c r="NAH676" s="7"/>
      <c r="NAI676" s="7"/>
      <c r="NAJ676" s="7"/>
      <c r="NAK676" s="7"/>
      <c r="NAL676" s="7"/>
      <c r="NAM676" s="7"/>
      <c r="NAN676" s="7"/>
      <c r="NAO676" s="7"/>
      <c r="NAP676" s="7"/>
      <c r="NAQ676" s="7"/>
      <c r="NAR676" s="7"/>
      <c r="NAS676" s="7"/>
      <c r="NAT676" s="7"/>
      <c r="NAU676" s="7"/>
      <c r="NAV676" s="7"/>
      <c r="NAW676" s="7"/>
      <c r="NAX676" s="7"/>
      <c r="NAY676" s="7"/>
      <c r="NAZ676" s="7"/>
      <c r="NBA676" s="7"/>
      <c r="NBB676" s="7"/>
      <c r="NBC676" s="7"/>
      <c r="NBD676" s="7"/>
      <c r="NBE676" s="7"/>
      <c r="NBF676" s="7"/>
      <c r="NBG676" s="7"/>
      <c r="NBH676" s="7"/>
      <c r="NBI676" s="7"/>
      <c r="NBJ676" s="7"/>
      <c r="NBK676" s="7"/>
      <c r="NBL676" s="7"/>
      <c r="NBM676" s="7"/>
      <c r="NBN676" s="7"/>
      <c r="NBO676" s="7"/>
      <c r="NBP676" s="7"/>
      <c r="NBQ676" s="7"/>
      <c r="NBR676" s="7"/>
      <c r="NBS676" s="7"/>
      <c r="NBT676" s="7"/>
      <c r="NBU676" s="7"/>
      <c r="NBV676" s="7"/>
      <c r="NBW676" s="7"/>
      <c r="NBX676" s="7"/>
      <c r="NBY676" s="7"/>
      <c r="NBZ676" s="7"/>
      <c r="NCA676" s="7"/>
      <c r="NCB676" s="7"/>
      <c r="NCC676" s="7"/>
      <c r="NCD676" s="7"/>
      <c r="NCE676" s="7"/>
      <c r="NCF676" s="7"/>
      <c r="NCG676" s="7"/>
      <c r="NCH676" s="7"/>
      <c r="NCI676" s="7"/>
      <c r="NCJ676" s="7"/>
      <c r="NCK676" s="7"/>
      <c r="NCL676" s="7"/>
      <c r="NCM676" s="7"/>
      <c r="NCN676" s="7"/>
      <c r="NCO676" s="7"/>
      <c r="NCP676" s="7"/>
      <c r="NCQ676" s="7"/>
      <c r="NCR676" s="7"/>
      <c r="NCS676" s="7"/>
      <c r="NCT676" s="7"/>
      <c r="NCU676" s="7"/>
      <c r="NCV676" s="7"/>
      <c r="NCW676" s="7"/>
      <c r="NCX676" s="7"/>
      <c r="NCY676" s="7"/>
      <c r="NCZ676" s="7"/>
      <c r="NDA676" s="7"/>
      <c r="NDB676" s="7"/>
      <c r="NDC676" s="7"/>
      <c r="NDD676" s="7"/>
      <c r="NDE676" s="7"/>
      <c r="NDF676" s="7"/>
      <c r="NDG676" s="7"/>
      <c r="NDH676" s="7"/>
      <c r="NDI676" s="7"/>
      <c r="NDJ676" s="7"/>
      <c r="NDK676" s="7"/>
      <c r="NDL676" s="7"/>
      <c r="NDM676" s="7"/>
      <c r="NDN676" s="7"/>
      <c r="NDO676" s="7"/>
      <c r="NDP676" s="7"/>
      <c r="NDQ676" s="7"/>
      <c r="NDR676" s="7"/>
      <c r="NDS676" s="7"/>
      <c r="NDT676" s="7"/>
      <c r="NDU676" s="7"/>
      <c r="NDV676" s="7"/>
      <c r="NDW676" s="7"/>
      <c r="NDX676" s="7"/>
      <c r="NDY676" s="7"/>
      <c r="NDZ676" s="7"/>
      <c r="NEA676" s="7"/>
      <c r="NEB676" s="7"/>
      <c r="NEC676" s="7"/>
      <c r="NED676" s="7"/>
      <c r="NEE676" s="7"/>
      <c r="NEF676" s="7"/>
      <c r="NEG676" s="7"/>
      <c r="NEH676" s="7"/>
      <c r="NEI676" s="7"/>
      <c r="NEJ676" s="7"/>
      <c r="NEK676" s="7"/>
      <c r="NEL676" s="7"/>
      <c r="NEM676" s="7"/>
      <c r="NEN676" s="7"/>
      <c r="NEO676" s="7"/>
      <c r="NEP676" s="7"/>
      <c r="NEQ676" s="7"/>
      <c r="NER676" s="7"/>
      <c r="NES676" s="7"/>
      <c r="NET676" s="7"/>
      <c r="NEU676" s="7"/>
      <c r="NEV676" s="7"/>
      <c r="NEW676" s="7"/>
      <c r="NEX676" s="7"/>
      <c r="NEY676" s="7"/>
      <c r="NEZ676" s="7"/>
      <c r="NFA676" s="7"/>
      <c r="NFB676" s="7"/>
      <c r="NFC676" s="7"/>
      <c r="NFD676" s="7"/>
      <c r="NFE676" s="7"/>
      <c r="NFF676" s="7"/>
      <c r="NFG676" s="7"/>
      <c r="NFH676" s="7"/>
      <c r="NFI676" s="7"/>
      <c r="NFJ676" s="7"/>
      <c r="NFK676" s="7"/>
      <c r="NFL676" s="7"/>
      <c r="NFM676" s="7"/>
      <c r="NFN676" s="7"/>
      <c r="NFO676" s="7"/>
      <c r="NFP676" s="7"/>
      <c r="NFQ676" s="7"/>
      <c r="NFR676" s="7"/>
      <c r="NFS676" s="7"/>
      <c r="NFT676" s="7"/>
      <c r="NFU676" s="7"/>
      <c r="NFV676" s="7"/>
      <c r="NFW676" s="7"/>
      <c r="NFX676" s="7"/>
      <c r="NFY676" s="7"/>
      <c r="NFZ676" s="7"/>
      <c r="NGA676" s="7"/>
      <c r="NGB676" s="7"/>
      <c r="NGC676" s="7"/>
      <c r="NGD676" s="7"/>
      <c r="NGE676" s="7"/>
      <c r="NGF676" s="7"/>
      <c r="NGG676" s="7"/>
      <c r="NGH676" s="7"/>
      <c r="NGI676" s="7"/>
      <c r="NGJ676" s="7"/>
      <c r="NGK676" s="7"/>
      <c r="NGL676" s="7"/>
      <c r="NGM676" s="7"/>
      <c r="NGN676" s="7"/>
      <c r="NGO676" s="7"/>
      <c r="NGP676" s="7"/>
      <c r="NGQ676" s="7"/>
      <c r="NGR676" s="7"/>
      <c r="NGS676" s="7"/>
      <c r="NGT676" s="7"/>
      <c r="NGU676" s="7"/>
      <c r="NGV676" s="7"/>
      <c r="NGW676" s="7"/>
      <c r="NGX676" s="7"/>
      <c r="NGY676" s="7"/>
      <c r="NGZ676" s="7"/>
      <c r="NHA676" s="7"/>
      <c r="NHB676" s="7"/>
      <c r="NHC676" s="7"/>
      <c r="NHD676" s="7"/>
      <c r="NHE676" s="7"/>
      <c r="NHF676" s="7"/>
      <c r="NHG676" s="7"/>
      <c r="NHH676" s="7"/>
      <c r="NHI676" s="7"/>
      <c r="NHJ676" s="7"/>
      <c r="NHK676" s="7"/>
      <c r="NHL676" s="7"/>
      <c r="NHM676" s="7"/>
      <c r="NHN676" s="7"/>
      <c r="NHO676" s="7"/>
      <c r="NHP676" s="7"/>
      <c r="NHQ676" s="7"/>
      <c r="NHR676" s="7"/>
      <c r="NHS676" s="7"/>
      <c r="NHT676" s="7"/>
      <c r="NHU676" s="7"/>
      <c r="NHV676" s="7"/>
      <c r="NHW676" s="7"/>
      <c r="NHX676" s="7"/>
      <c r="NHY676" s="7"/>
      <c r="NHZ676" s="7"/>
      <c r="NIA676" s="7"/>
      <c r="NIB676" s="7"/>
      <c r="NIC676" s="7"/>
      <c r="NID676" s="7"/>
      <c r="NIE676" s="7"/>
      <c r="NIF676" s="7"/>
      <c r="NIG676" s="7"/>
      <c r="NIH676" s="7"/>
      <c r="NII676" s="7"/>
      <c r="NIJ676" s="7"/>
      <c r="NIK676" s="7"/>
      <c r="NIL676" s="7"/>
      <c r="NIM676" s="7"/>
      <c r="NIN676" s="7"/>
      <c r="NIO676" s="7"/>
      <c r="NIP676" s="7"/>
      <c r="NIQ676" s="7"/>
      <c r="NIR676" s="7"/>
      <c r="NIS676" s="7"/>
      <c r="NIT676" s="7"/>
      <c r="NIU676" s="7"/>
      <c r="NIV676" s="7"/>
      <c r="NIW676" s="7"/>
      <c r="NIX676" s="7"/>
      <c r="NIY676" s="7"/>
      <c r="NIZ676" s="7"/>
      <c r="NJA676" s="7"/>
      <c r="NJB676" s="7"/>
      <c r="NJC676" s="7"/>
      <c r="NJD676" s="7"/>
      <c r="NJE676" s="7"/>
      <c r="NJF676" s="7"/>
      <c r="NJG676" s="7"/>
      <c r="NJH676" s="7"/>
      <c r="NJI676" s="7"/>
      <c r="NJJ676" s="7"/>
      <c r="NJK676" s="7"/>
      <c r="NJL676" s="7"/>
      <c r="NJM676" s="7"/>
      <c r="NJN676" s="7"/>
      <c r="NJO676" s="7"/>
      <c r="NJP676" s="7"/>
      <c r="NJQ676" s="7"/>
      <c r="NJR676" s="7"/>
      <c r="NJS676" s="7"/>
      <c r="NJT676" s="7"/>
      <c r="NJU676" s="7"/>
      <c r="NJV676" s="7"/>
      <c r="NJW676" s="7"/>
      <c r="NJX676" s="7"/>
      <c r="NJY676" s="7"/>
      <c r="NJZ676" s="7"/>
      <c r="NKA676" s="7"/>
      <c r="NKB676" s="7"/>
      <c r="NKC676" s="7"/>
      <c r="NKD676" s="7"/>
      <c r="NKE676" s="7"/>
      <c r="NKF676" s="7"/>
      <c r="NKG676" s="7"/>
      <c r="NKH676" s="7"/>
      <c r="NKI676" s="7"/>
      <c r="NKJ676" s="7"/>
      <c r="NKK676" s="7"/>
      <c r="NKL676" s="7"/>
      <c r="NKM676" s="7"/>
      <c r="NKN676" s="7"/>
      <c r="NKO676" s="7"/>
      <c r="NKP676" s="7"/>
      <c r="NKQ676" s="7"/>
      <c r="NKR676" s="7"/>
      <c r="NKS676" s="7"/>
      <c r="NKT676" s="7"/>
      <c r="NKU676" s="7"/>
      <c r="NKV676" s="7"/>
      <c r="NKW676" s="7"/>
      <c r="NKX676" s="7"/>
      <c r="NKY676" s="7"/>
      <c r="NKZ676" s="7"/>
      <c r="NLA676" s="7"/>
      <c r="NLB676" s="7"/>
      <c r="NLC676" s="7"/>
      <c r="NLD676" s="7"/>
      <c r="NLE676" s="7"/>
      <c r="NLF676" s="7"/>
      <c r="NLG676" s="7"/>
      <c r="NLH676" s="7"/>
      <c r="NLI676" s="7"/>
      <c r="NLJ676" s="7"/>
      <c r="NLK676" s="7"/>
      <c r="NLL676" s="7"/>
      <c r="NLM676" s="7"/>
      <c r="NLN676" s="7"/>
      <c r="NLO676" s="7"/>
      <c r="NLP676" s="7"/>
      <c r="NLQ676" s="7"/>
      <c r="NLR676" s="7"/>
      <c r="NLS676" s="7"/>
      <c r="NLT676" s="7"/>
      <c r="NLU676" s="7"/>
      <c r="NLV676" s="7"/>
      <c r="NLW676" s="7"/>
      <c r="NLX676" s="7"/>
      <c r="NLY676" s="7"/>
      <c r="NLZ676" s="7"/>
      <c r="NMA676" s="7"/>
      <c r="NMB676" s="7"/>
      <c r="NMC676" s="7"/>
      <c r="NMD676" s="7"/>
      <c r="NME676" s="7"/>
      <c r="NMF676" s="7"/>
      <c r="NMG676" s="7"/>
      <c r="NMH676" s="7"/>
      <c r="NMI676" s="7"/>
      <c r="NMJ676" s="7"/>
      <c r="NMK676" s="7"/>
      <c r="NML676" s="7"/>
      <c r="NMM676" s="7"/>
      <c r="NMN676" s="7"/>
      <c r="NMO676" s="7"/>
      <c r="NMP676" s="7"/>
      <c r="NMQ676" s="7"/>
      <c r="NMR676" s="7"/>
      <c r="NMS676" s="7"/>
      <c r="NMT676" s="7"/>
      <c r="NMU676" s="7"/>
      <c r="NMV676" s="7"/>
      <c r="NMW676" s="7"/>
      <c r="NMX676" s="7"/>
      <c r="NMY676" s="7"/>
      <c r="NMZ676" s="7"/>
      <c r="NNA676" s="7"/>
      <c r="NNB676" s="7"/>
      <c r="NNC676" s="7"/>
      <c r="NND676" s="7"/>
      <c r="NNE676" s="7"/>
      <c r="NNF676" s="7"/>
      <c r="NNG676" s="7"/>
      <c r="NNH676" s="7"/>
      <c r="NNI676" s="7"/>
      <c r="NNJ676" s="7"/>
      <c r="NNK676" s="7"/>
      <c r="NNL676" s="7"/>
      <c r="NNM676" s="7"/>
      <c r="NNN676" s="7"/>
      <c r="NNO676" s="7"/>
      <c r="NNP676" s="7"/>
      <c r="NNQ676" s="7"/>
      <c r="NNR676" s="7"/>
      <c r="NNS676" s="7"/>
      <c r="NNT676" s="7"/>
      <c r="NNU676" s="7"/>
      <c r="NNV676" s="7"/>
      <c r="NNW676" s="7"/>
      <c r="NNX676" s="7"/>
      <c r="NNY676" s="7"/>
      <c r="NNZ676" s="7"/>
      <c r="NOA676" s="7"/>
      <c r="NOB676" s="7"/>
      <c r="NOC676" s="7"/>
      <c r="NOD676" s="7"/>
      <c r="NOE676" s="7"/>
      <c r="NOF676" s="7"/>
      <c r="NOG676" s="7"/>
      <c r="NOH676" s="7"/>
      <c r="NOI676" s="7"/>
      <c r="NOJ676" s="7"/>
      <c r="NOK676" s="7"/>
      <c r="NOL676" s="7"/>
      <c r="NOM676" s="7"/>
      <c r="NON676" s="7"/>
      <c r="NOO676" s="7"/>
      <c r="NOP676" s="7"/>
      <c r="NOQ676" s="7"/>
      <c r="NOR676" s="7"/>
      <c r="NOS676" s="7"/>
      <c r="NOT676" s="7"/>
      <c r="NOU676" s="7"/>
      <c r="NOV676" s="7"/>
      <c r="NOW676" s="7"/>
      <c r="NOX676" s="7"/>
      <c r="NOY676" s="7"/>
      <c r="NOZ676" s="7"/>
      <c r="NPA676" s="7"/>
      <c r="NPB676" s="7"/>
      <c r="NPC676" s="7"/>
      <c r="NPD676" s="7"/>
      <c r="NPE676" s="7"/>
      <c r="NPF676" s="7"/>
      <c r="NPG676" s="7"/>
      <c r="NPH676" s="7"/>
      <c r="NPI676" s="7"/>
      <c r="NPJ676" s="7"/>
      <c r="NPK676" s="7"/>
      <c r="NPL676" s="7"/>
      <c r="NPM676" s="7"/>
      <c r="NPN676" s="7"/>
      <c r="NPO676" s="7"/>
      <c r="NPP676" s="7"/>
      <c r="NPQ676" s="7"/>
      <c r="NPR676" s="7"/>
      <c r="NPS676" s="7"/>
      <c r="NPT676" s="7"/>
      <c r="NPU676" s="7"/>
      <c r="NPV676" s="7"/>
      <c r="NPW676" s="7"/>
      <c r="NPX676" s="7"/>
      <c r="NPY676" s="7"/>
      <c r="NPZ676" s="7"/>
      <c r="NQA676" s="7"/>
      <c r="NQB676" s="7"/>
      <c r="NQC676" s="7"/>
      <c r="NQD676" s="7"/>
      <c r="NQE676" s="7"/>
      <c r="NQF676" s="7"/>
      <c r="NQG676" s="7"/>
      <c r="NQH676" s="7"/>
      <c r="NQI676" s="7"/>
      <c r="NQJ676" s="7"/>
      <c r="NQK676" s="7"/>
      <c r="NQL676" s="7"/>
      <c r="NQM676" s="7"/>
      <c r="NQN676" s="7"/>
      <c r="NQO676" s="7"/>
      <c r="NQP676" s="7"/>
      <c r="NQQ676" s="7"/>
      <c r="NQR676" s="7"/>
      <c r="NQS676" s="7"/>
      <c r="NQT676" s="7"/>
      <c r="NQU676" s="7"/>
      <c r="NQV676" s="7"/>
      <c r="NQW676" s="7"/>
      <c r="NQX676" s="7"/>
      <c r="NQY676" s="7"/>
      <c r="NQZ676" s="7"/>
      <c r="NRA676" s="7"/>
      <c r="NRB676" s="7"/>
      <c r="NRC676" s="7"/>
      <c r="NRD676" s="7"/>
      <c r="NRE676" s="7"/>
      <c r="NRF676" s="7"/>
      <c r="NRG676" s="7"/>
      <c r="NRH676" s="7"/>
      <c r="NRI676" s="7"/>
      <c r="NRJ676" s="7"/>
      <c r="NRK676" s="7"/>
      <c r="NRL676" s="7"/>
      <c r="NRM676" s="7"/>
      <c r="NRN676" s="7"/>
      <c r="NRO676" s="7"/>
      <c r="NRP676" s="7"/>
      <c r="NRQ676" s="7"/>
      <c r="NRR676" s="7"/>
      <c r="NRS676" s="7"/>
      <c r="NRT676" s="7"/>
      <c r="NRU676" s="7"/>
      <c r="NRV676" s="7"/>
      <c r="NRW676" s="7"/>
      <c r="NRX676" s="7"/>
      <c r="NRY676" s="7"/>
      <c r="NRZ676" s="7"/>
      <c r="NSA676" s="7"/>
      <c r="NSB676" s="7"/>
      <c r="NSC676" s="7"/>
      <c r="NSD676" s="7"/>
      <c r="NSE676" s="7"/>
      <c r="NSF676" s="7"/>
      <c r="NSG676" s="7"/>
      <c r="NSH676" s="7"/>
      <c r="NSI676" s="7"/>
      <c r="NSJ676" s="7"/>
      <c r="NSK676" s="7"/>
      <c r="NSL676" s="7"/>
      <c r="NSM676" s="7"/>
      <c r="NSN676" s="7"/>
      <c r="NSO676" s="7"/>
      <c r="NSP676" s="7"/>
      <c r="NSQ676" s="7"/>
      <c r="NSR676" s="7"/>
      <c r="NSS676" s="7"/>
      <c r="NST676" s="7"/>
      <c r="NSU676" s="7"/>
      <c r="NSV676" s="7"/>
      <c r="NSW676" s="7"/>
      <c r="NSX676" s="7"/>
      <c r="NSY676" s="7"/>
      <c r="NSZ676" s="7"/>
      <c r="NTA676" s="7"/>
      <c r="NTB676" s="7"/>
      <c r="NTC676" s="7"/>
      <c r="NTD676" s="7"/>
      <c r="NTE676" s="7"/>
      <c r="NTF676" s="7"/>
      <c r="NTG676" s="7"/>
      <c r="NTH676" s="7"/>
      <c r="NTI676" s="7"/>
      <c r="NTJ676" s="7"/>
      <c r="NTK676" s="7"/>
      <c r="NTL676" s="7"/>
      <c r="NTM676" s="7"/>
      <c r="NTN676" s="7"/>
      <c r="NTO676" s="7"/>
      <c r="NTP676" s="7"/>
      <c r="NTQ676" s="7"/>
      <c r="NTR676" s="7"/>
      <c r="NTS676" s="7"/>
      <c r="NTT676" s="7"/>
      <c r="NTU676" s="7"/>
      <c r="NTV676" s="7"/>
      <c r="NTW676" s="7"/>
      <c r="NTX676" s="7"/>
      <c r="NTY676" s="7"/>
      <c r="NTZ676" s="7"/>
      <c r="NUA676" s="7"/>
      <c r="NUB676" s="7"/>
      <c r="NUC676" s="7"/>
      <c r="NUD676" s="7"/>
      <c r="NUE676" s="7"/>
      <c r="NUF676" s="7"/>
      <c r="NUG676" s="7"/>
      <c r="NUH676" s="7"/>
      <c r="NUI676" s="7"/>
      <c r="NUJ676" s="7"/>
      <c r="NUK676" s="7"/>
      <c r="NUL676" s="7"/>
      <c r="NUM676" s="7"/>
      <c r="NUN676" s="7"/>
      <c r="NUO676" s="7"/>
      <c r="NUP676" s="7"/>
      <c r="NUQ676" s="7"/>
      <c r="NUR676" s="7"/>
      <c r="NUS676" s="7"/>
      <c r="NUT676" s="7"/>
      <c r="NUU676" s="7"/>
      <c r="NUV676" s="7"/>
      <c r="NUW676" s="7"/>
      <c r="NUX676" s="7"/>
      <c r="NUY676" s="7"/>
      <c r="NUZ676" s="7"/>
      <c r="NVA676" s="7"/>
      <c r="NVB676" s="7"/>
      <c r="NVC676" s="7"/>
      <c r="NVD676" s="7"/>
      <c r="NVE676" s="7"/>
      <c r="NVF676" s="7"/>
      <c r="NVG676" s="7"/>
      <c r="NVH676" s="7"/>
      <c r="NVI676" s="7"/>
      <c r="NVJ676" s="7"/>
      <c r="NVK676" s="7"/>
      <c r="NVL676" s="7"/>
      <c r="NVM676" s="7"/>
      <c r="NVN676" s="7"/>
      <c r="NVO676" s="7"/>
      <c r="NVP676" s="7"/>
      <c r="NVQ676" s="7"/>
      <c r="NVR676" s="7"/>
      <c r="NVS676" s="7"/>
      <c r="NVT676" s="7"/>
      <c r="NVU676" s="7"/>
      <c r="NVV676" s="7"/>
      <c r="NVW676" s="7"/>
      <c r="NVX676" s="7"/>
      <c r="NVY676" s="7"/>
      <c r="NVZ676" s="7"/>
      <c r="NWA676" s="7"/>
      <c r="NWB676" s="7"/>
      <c r="NWC676" s="7"/>
      <c r="NWD676" s="7"/>
      <c r="NWE676" s="7"/>
      <c r="NWF676" s="7"/>
      <c r="NWG676" s="7"/>
      <c r="NWH676" s="7"/>
      <c r="NWI676" s="7"/>
      <c r="NWJ676" s="7"/>
      <c r="NWK676" s="7"/>
      <c r="NWL676" s="7"/>
      <c r="NWM676" s="7"/>
      <c r="NWN676" s="7"/>
      <c r="NWO676" s="7"/>
      <c r="NWP676" s="7"/>
      <c r="NWQ676" s="7"/>
      <c r="NWR676" s="7"/>
      <c r="NWS676" s="7"/>
      <c r="NWT676" s="7"/>
      <c r="NWU676" s="7"/>
      <c r="NWV676" s="7"/>
      <c r="NWW676" s="7"/>
      <c r="NWX676" s="7"/>
      <c r="NWY676" s="7"/>
      <c r="NWZ676" s="7"/>
      <c r="NXA676" s="7"/>
      <c r="NXB676" s="7"/>
      <c r="NXC676" s="7"/>
      <c r="NXD676" s="7"/>
      <c r="NXE676" s="7"/>
      <c r="NXF676" s="7"/>
      <c r="NXG676" s="7"/>
      <c r="NXH676" s="7"/>
      <c r="NXI676" s="7"/>
      <c r="NXJ676" s="7"/>
      <c r="NXK676" s="7"/>
      <c r="NXL676" s="7"/>
      <c r="NXM676" s="7"/>
      <c r="NXN676" s="7"/>
      <c r="NXO676" s="7"/>
      <c r="NXP676" s="7"/>
      <c r="NXQ676" s="7"/>
      <c r="NXR676" s="7"/>
      <c r="NXS676" s="7"/>
      <c r="NXT676" s="7"/>
      <c r="NXU676" s="7"/>
      <c r="NXV676" s="7"/>
      <c r="NXW676" s="7"/>
      <c r="NXX676" s="7"/>
      <c r="NXY676" s="7"/>
      <c r="NXZ676" s="7"/>
      <c r="NYA676" s="7"/>
      <c r="NYB676" s="7"/>
      <c r="NYC676" s="7"/>
      <c r="NYD676" s="7"/>
      <c r="NYE676" s="7"/>
      <c r="NYF676" s="7"/>
      <c r="NYG676" s="7"/>
      <c r="NYH676" s="7"/>
      <c r="NYI676" s="7"/>
      <c r="NYJ676" s="7"/>
      <c r="NYK676" s="7"/>
      <c r="NYL676" s="7"/>
      <c r="NYM676" s="7"/>
      <c r="NYN676" s="7"/>
      <c r="NYO676" s="7"/>
      <c r="NYP676" s="7"/>
      <c r="NYQ676" s="7"/>
      <c r="NYR676" s="7"/>
      <c r="NYS676" s="7"/>
      <c r="NYT676" s="7"/>
      <c r="NYU676" s="7"/>
      <c r="NYV676" s="7"/>
      <c r="NYW676" s="7"/>
      <c r="NYX676" s="7"/>
      <c r="NYY676" s="7"/>
      <c r="NYZ676" s="7"/>
      <c r="NZA676" s="7"/>
      <c r="NZB676" s="7"/>
      <c r="NZC676" s="7"/>
      <c r="NZD676" s="7"/>
      <c r="NZE676" s="7"/>
      <c r="NZF676" s="7"/>
      <c r="NZG676" s="7"/>
      <c r="NZH676" s="7"/>
      <c r="NZI676" s="7"/>
      <c r="NZJ676" s="7"/>
      <c r="NZK676" s="7"/>
      <c r="NZL676" s="7"/>
      <c r="NZM676" s="7"/>
      <c r="NZN676" s="7"/>
      <c r="NZO676" s="7"/>
      <c r="NZP676" s="7"/>
      <c r="NZQ676" s="7"/>
      <c r="NZR676" s="7"/>
      <c r="NZS676" s="7"/>
      <c r="NZT676" s="7"/>
      <c r="NZU676" s="7"/>
      <c r="NZV676" s="7"/>
      <c r="NZW676" s="7"/>
      <c r="NZX676" s="7"/>
      <c r="NZY676" s="7"/>
      <c r="NZZ676" s="7"/>
      <c r="OAA676" s="7"/>
      <c r="OAB676" s="7"/>
      <c r="OAC676" s="7"/>
      <c r="OAD676" s="7"/>
      <c r="OAE676" s="7"/>
      <c r="OAF676" s="7"/>
      <c r="OAG676" s="7"/>
      <c r="OAH676" s="7"/>
      <c r="OAI676" s="7"/>
      <c r="OAJ676" s="7"/>
      <c r="OAK676" s="7"/>
      <c r="OAL676" s="7"/>
      <c r="OAM676" s="7"/>
      <c r="OAN676" s="7"/>
      <c r="OAO676" s="7"/>
      <c r="OAP676" s="7"/>
      <c r="OAQ676" s="7"/>
      <c r="OAR676" s="7"/>
      <c r="OAS676" s="7"/>
      <c r="OAT676" s="7"/>
      <c r="OAU676" s="7"/>
      <c r="OAV676" s="7"/>
      <c r="OAW676" s="7"/>
      <c r="OAX676" s="7"/>
      <c r="OAY676" s="7"/>
      <c r="OAZ676" s="7"/>
      <c r="OBA676" s="7"/>
      <c r="OBB676" s="7"/>
      <c r="OBC676" s="7"/>
      <c r="OBD676" s="7"/>
      <c r="OBE676" s="7"/>
      <c r="OBF676" s="7"/>
      <c r="OBG676" s="7"/>
      <c r="OBH676" s="7"/>
      <c r="OBI676" s="7"/>
      <c r="OBJ676" s="7"/>
      <c r="OBK676" s="7"/>
      <c r="OBL676" s="7"/>
      <c r="OBM676" s="7"/>
      <c r="OBN676" s="7"/>
      <c r="OBO676" s="7"/>
      <c r="OBP676" s="7"/>
      <c r="OBQ676" s="7"/>
      <c r="OBR676" s="7"/>
      <c r="OBS676" s="7"/>
      <c r="OBT676" s="7"/>
      <c r="OBU676" s="7"/>
      <c r="OBV676" s="7"/>
      <c r="OBW676" s="7"/>
      <c r="OBX676" s="7"/>
      <c r="OBY676" s="7"/>
      <c r="OBZ676" s="7"/>
      <c r="OCA676" s="7"/>
      <c r="OCB676" s="7"/>
      <c r="OCC676" s="7"/>
      <c r="OCD676" s="7"/>
      <c r="OCE676" s="7"/>
      <c r="OCF676" s="7"/>
      <c r="OCG676" s="7"/>
      <c r="OCH676" s="7"/>
      <c r="OCI676" s="7"/>
      <c r="OCJ676" s="7"/>
      <c r="OCK676" s="7"/>
      <c r="OCL676" s="7"/>
      <c r="OCM676" s="7"/>
      <c r="OCN676" s="7"/>
      <c r="OCO676" s="7"/>
      <c r="OCP676" s="7"/>
      <c r="OCQ676" s="7"/>
      <c r="OCR676" s="7"/>
      <c r="OCS676" s="7"/>
      <c r="OCT676" s="7"/>
      <c r="OCU676" s="7"/>
      <c r="OCV676" s="7"/>
      <c r="OCW676" s="7"/>
      <c r="OCX676" s="7"/>
      <c r="OCY676" s="7"/>
      <c r="OCZ676" s="7"/>
      <c r="ODA676" s="7"/>
      <c r="ODB676" s="7"/>
      <c r="ODC676" s="7"/>
      <c r="ODD676" s="7"/>
      <c r="ODE676" s="7"/>
      <c r="ODF676" s="7"/>
      <c r="ODG676" s="7"/>
      <c r="ODH676" s="7"/>
      <c r="ODI676" s="7"/>
      <c r="ODJ676" s="7"/>
      <c r="ODK676" s="7"/>
      <c r="ODL676" s="7"/>
      <c r="ODM676" s="7"/>
      <c r="ODN676" s="7"/>
      <c r="ODO676" s="7"/>
      <c r="ODP676" s="7"/>
      <c r="ODQ676" s="7"/>
      <c r="ODR676" s="7"/>
      <c r="ODS676" s="7"/>
      <c r="ODT676" s="7"/>
      <c r="ODU676" s="7"/>
      <c r="ODV676" s="7"/>
      <c r="ODW676" s="7"/>
      <c r="ODX676" s="7"/>
      <c r="ODY676" s="7"/>
      <c r="ODZ676" s="7"/>
      <c r="OEA676" s="7"/>
      <c r="OEB676" s="7"/>
      <c r="OEC676" s="7"/>
      <c r="OED676" s="7"/>
      <c r="OEE676" s="7"/>
      <c r="OEF676" s="7"/>
      <c r="OEG676" s="7"/>
      <c r="OEH676" s="7"/>
      <c r="OEI676" s="7"/>
      <c r="OEJ676" s="7"/>
      <c r="OEK676" s="7"/>
      <c r="OEL676" s="7"/>
      <c r="OEM676" s="7"/>
      <c r="OEN676" s="7"/>
      <c r="OEO676" s="7"/>
      <c r="OEP676" s="7"/>
      <c r="OEQ676" s="7"/>
      <c r="OER676" s="7"/>
      <c r="OES676" s="7"/>
      <c r="OET676" s="7"/>
      <c r="OEU676" s="7"/>
      <c r="OEV676" s="7"/>
      <c r="OEW676" s="7"/>
      <c r="OEX676" s="7"/>
      <c r="OEY676" s="7"/>
      <c r="OEZ676" s="7"/>
      <c r="OFA676" s="7"/>
      <c r="OFB676" s="7"/>
      <c r="OFC676" s="7"/>
      <c r="OFD676" s="7"/>
      <c r="OFE676" s="7"/>
      <c r="OFF676" s="7"/>
      <c r="OFG676" s="7"/>
      <c r="OFH676" s="7"/>
      <c r="OFI676" s="7"/>
      <c r="OFJ676" s="7"/>
      <c r="OFK676" s="7"/>
      <c r="OFL676" s="7"/>
      <c r="OFM676" s="7"/>
      <c r="OFN676" s="7"/>
      <c r="OFO676" s="7"/>
      <c r="OFP676" s="7"/>
      <c r="OFQ676" s="7"/>
      <c r="OFR676" s="7"/>
      <c r="OFS676" s="7"/>
      <c r="OFT676" s="7"/>
      <c r="OFU676" s="7"/>
      <c r="OFV676" s="7"/>
      <c r="OFW676" s="7"/>
      <c r="OFX676" s="7"/>
      <c r="OFY676" s="7"/>
      <c r="OFZ676" s="7"/>
      <c r="OGA676" s="7"/>
      <c r="OGB676" s="7"/>
      <c r="OGC676" s="7"/>
      <c r="OGD676" s="7"/>
      <c r="OGE676" s="7"/>
      <c r="OGF676" s="7"/>
      <c r="OGG676" s="7"/>
      <c r="OGH676" s="7"/>
      <c r="OGI676" s="7"/>
      <c r="OGJ676" s="7"/>
      <c r="OGK676" s="7"/>
      <c r="OGL676" s="7"/>
      <c r="OGM676" s="7"/>
      <c r="OGN676" s="7"/>
      <c r="OGO676" s="7"/>
      <c r="OGP676" s="7"/>
      <c r="OGQ676" s="7"/>
      <c r="OGR676" s="7"/>
      <c r="OGS676" s="7"/>
      <c r="OGT676" s="7"/>
      <c r="OGU676" s="7"/>
      <c r="OGV676" s="7"/>
      <c r="OGW676" s="7"/>
      <c r="OGX676" s="7"/>
      <c r="OGY676" s="7"/>
      <c r="OGZ676" s="7"/>
      <c r="OHA676" s="7"/>
      <c r="OHB676" s="7"/>
      <c r="OHC676" s="7"/>
      <c r="OHD676" s="7"/>
      <c r="OHE676" s="7"/>
      <c r="OHF676" s="7"/>
      <c r="OHG676" s="7"/>
      <c r="OHH676" s="7"/>
      <c r="OHI676" s="7"/>
      <c r="OHJ676" s="7"/>
      <c r="OHK676" s="7"/>
      <c r="OHL676" s="7"/>
      <c r="OHM676" s="7"/>
      <c r="OHN676" s="7"/>
      <c r="OHO676" s="7"/>
      <c r="OHP676" s="7"/>
      <c r="OHQ676" s="7"/>
      <c r="OHR676" s="7"/>
      <c r="OHS676" s="7"/>
      <c r="OHT676" s="7"/>
      <c r="OHU676" s="7"/>
      <c r="OHV676" s="7"/>
      <c r="OHW676" s="7"/>
      <c r="OHX676" s="7"/>
      <c r="OHY676" s="7"/>
      <c r="OHZ676" s="7"/>
      <c r="OIA676" s="7"/>
      <c r="OIB676" s="7"/>
      <c r="OIC676" s="7"/>
      <c r="OID676" s="7"/>
      <c r="OIE676" s="7"/>
      <c r="OIF676" s="7"/>
      <c r="OIG676" s="7"/>
      <c r="OIH676" s="7"/>
      <c r="OII676" s="7"/>
      <c r="OIJ676" s="7"/>
      <c r="OIK676" s="7"/>
      <c r="OIL676" s="7"/>
      <c r="OIM676" s="7"/>
      <c r="OIN676" s="7"/>
      <c r="OIO676" s="7"/>
      <c r="OIP676" s="7"/>
      <c r="OIQ676" s="7"/>
      <c r="OIR676" s="7"/>
      <c r="OIS676" s="7"/>
      <c r="OIT676" s="7"/>
      <c r="OIU676" s="7"/>
      <c r="OIV676" s="7"/>
      <c r="OIW676" s="7"/>
      <c r="OIX676" s="7"/>
      <c r="OIY676" s="7"/>
      <c r="OIZ676" s="7"/>
      <c r="OJA676" s="7"/>
      <c r="OJB676" s="7"/>
      <c r="OJC676" s="7"/>
      <c r="OJD676" s="7"/>
      <c r="OJE676" s="7"/>
      <c r="OJF676" s="7"/>
      <c r="OJG676" s="7"/>
      <c r="OJH676" s="7"/>
      <c r="OJI676" s="7"/>
      <c r="OJJ676" s="7"/>
      <c r="OJK676" s="7"/>
      <c r="OJL676" s="7"/>
      <c r="OJM676" s="7"/>
      <c r="OJN676" s="7"/>
      <c r="OJO676" s="7"/>
      <c r="OJP676" s="7"/>
      <c r="OJQ676" s="7"/>
      <c r="OJR676" s="7"/>
      <c r="OJS676" s="7"/>
      <c r="OJT676" s="7"/>
      <c r="OJU676" s="7"/>
      <c r="OJV676" s="7"/>
      <c r="OJW676" s="7"/>
      <c r="OJX676" s="7"/>
      <c r="OJY676" s="7"/>
      <c r="OJZ676" s="7"/>
      <c r="OKA676" s="7"/>
      <c r="OKB676" s="7"/>
      <c r="OKC676" s="7"/>
      <c r="OKD676" s="7"/>
      <c r="OKE676" s="7"/>
      <c r="OKF676" s="7"/>
      <c r="OKG676" s="7"/>
      <c r="OKH676" s="7"/>
      <c r="OKI676" s="7"/>
      <c r="OKJ676" s="7"/>
      <c r="OKK676" s="7"/>
      <c r="OKL676" s="7"/>
      <c r="OKM676" s="7"/>
      <c r="OKN676" s="7"/>
      <c r="OKO676" s="7"/>
      <c r="OKP676" s="7"/>
      <c r="OKQ676" s="7"/>
      <c r="OKR676" s="7"/>
      <c r="OKS676" s="7"/>
      <c r="OKT676" s="7"/>
      <c r="OKU676" s="7"/>
      <c r="OKV676" s="7"/>
      <c r="OKW676" s="7"/>
      <c r="OKX676" s="7"/>
      <c r="OKY676" s="7"/>
      <c r="OKZ676" s="7"/>
      <c r="OLA676" s="7"/>
      <c r="OLB676" s="7"/>
      <c r="OLC676" s="7"/>
      <c r="OLD676" s="7"/>
      <c r="OLE676" s="7"/>
      <c r="OLF676" s="7"/>
      <c r="OLG676" s="7"/>
      <c r="OLH676" s="7"/>
      <c r="OLI676" s="7"/>
      <c r="OLJ676" s="7"/>
      <c r="OLK676" s="7"/>
      <c r="OLL676" s="7"/>
      <c r="OLM676" s="7"/>
      <c r="OLN676" s="7"/>
      <c r="OLO676" s="7"/>
      <c r="OLP676" s="7"/>
      <c r="OLQ676" s="7"/>
      <c r="OLR676" s="7"/>
      <c r="OLS676" s="7"/>
      <c r="OLT676" s="7"/>
      <c r="OLU676" s="7"/>
      <c r="OLV676" s="7"/>
      <c r="OLW676" s="7"/>
      <c r="OLX676" s="7"/>
      <c r="OLY676" s="7"/>
      <c r="OLZ676" s="7"/>
      <c r="OMA676" s="7"/>
      <c r="OMB676" s="7"/>
      <c r="OMC676" s="7"/>
      <c r="OMD676" s="7"/>
      <c r="OME676" s="7"/>
      <c r="OMF676" s="7"/>
      <c r="OMG676" s="7"/>
      <c r="OMH676" s="7"/>
      <c r="OMI676" s="7"/>
      <c r="OMJ676" s="7"/>
      <c r="OMK676" s="7"/>
      <c r="OML676" s="7"/>
      <c r="OMM676" s="7"/>
      <c r="OMN676" s="7"/>
      <c r="OMO676" s="7"/>
      <c r="OMP676" s="7"/>
      <c r="OMQ676" s="7"/>
      <c r="OMR676" s="7"/>
      <c r="OMS676" s="7"/>
      <c r="OMT676" s="7"/>
      <c r="OMU676" s="7"/>
      <c r="OMV676" s="7"/>
      <c r="OMW676" s="7"/>
      <c r="OMX676" s="7"/>
      <c r="OMY676" s="7"/>
      <c r="OMZ676" s="7"/>
      <c r="ONA676" s="7"/>
      <c r="ONB676" s="7"/>
      <c r="ONC676" s="7"/>
      <c r="OND676" s="7"/>
      <c r="ONE676" s="7"/>
      <c r="ONF676" s="7"/>
      <c r="ONG676" s="7"/>
      <c r="ONH676" s="7"/>
      <c r="ONI676" s="7"/>
      <c r="ONJ676" s="7"/>
      <c r="ONK676" s="7"/>
      <c r="ONL676" s="7"/>
      <c r="ONM676" s="7"/>
      <c r="ONN676" s="7"/>
      <c r="ONO676" s="7"/>
      <c r="ONP676" s="7"/>
      <c r="ONQ676" s="7"/>
      <c r="ONR676" s="7"/>
      <c r="ONS676" s="7"/>
      <c r="ONT676" s="7"/>
      <c r="ONU676" s="7"/>
      <c r="ONV676" s="7"/>
      <c r="ONW676" s="7"/>
      <c r="ONX676" s="7"/>
      <c r="ONY676" s="7"/>
      <c r="ONZ676" s="7"/>
      <c r="OOA676" s="7"/>
      <c r="OOB676" s="7"/>
      <c r="OOC676" s="7"/>
      <c r="OOD676" s="7"/>
      <c r="OOE676" s="7"/>
      <c r="OOF676" s="7"/>
      <c r="OOG676" s="7"/>
      <c r="OOH676" s="7"/>
      <c r="OOI676" s="7"/>
      <c r="OOJ676" s="7"/>
      <c r="OOK676" s="7"/>
      <c r="OOL676" s="7"/>
      <c r="OOM676" s="7"/>
      <c r="OON676" s="7"/>
      <c r="OOO676" s="7"/>
      <c r="OOP676" s="7"/>
      <c r="OOQ676" s="7"/>
      <c r="OOR676" s="7"/>
      <c r="OOS676" s="7"/>
      <c r="OOT676" s="7"/>
      <c r="OOU676" s="7"/>
      <c r="OOV676" s="7"/>
      <c r="OOW676" s="7"/>
      <c r="OOX676" s="7"/>
      <c r="OOY676" s="7"/>
      <c r="OOZ676" s="7"/>
      <c r="OPA676" s="7"/>
      <c r="OPB676" s="7"/>
      <c r="OPC676" s="7"/>
      <c r="OPD676" s="7"/>
      <c r="OPE676" s="7"/>
      <c r="OPF676" s="7"/>
      <c r="OPG676" s="7"/>
      <c r="OPH676" s="7"/>
      <c r="OPI676" s="7"/>
      <c r="OPJ676" s="7"/>
      <c r="OPK676" s="7"/>
      <c r="OPL676" s="7"/>
      <c r="OPM676" s="7"/>
      <c r="OPN676" s="7"/>
      <c r="OPO676" s="7"/>
      <c r="OPP676" s="7"/>
      <c r="OPQ676" s="7"/>
      <c r="OPR676" s="7"/>
      <c r="OPS676" s="7"/>
      <c r="OPT676" s="7"/>
      <c r="OPU676" s="7"/>
      <c r="OPV676" s="7"/>
      <c r="OPW676" s="7"/>
      <c r="OPX676" s="7"/>
      <c r="OPY676" s="7"/>
      <c r="OPZ676" s="7"/>
      <c r="OQA676" s="7"/>
      <c r="OQB676" s="7"/>
      <c r="OQC676" s="7"/>
      <c r="OQD676" s="7"/>
      <c r="OQE676" s="7"/>
      <c r="OQF676" s="7"/>
      <c r="OQG676" s="7"/>
      <c r="OQH676" s="7"/>
      <c r="OQI676" s="7"/>
      <c r="OQJ676" s="7"/>
      <c r="OQK676" s="7"/>
      <c r="OQL676" s="7"/>
      <c r="OQM676" s="7"/>
      <c r="OQN676" s="7"/>
      <c r="OQO676" s="7"/>
      <c r="OQP676" s="7"/>
      <c r="OQQ676" s="7"/>
      <c r="OQR676" s="7"/>
      <c r="OQS676" s="7"/>
      <c r="OQT676" s="7"/>
      <c r="OQU676" s="7"/>
      <c r="OQV676" s="7"/>
      <c r="OQW676" s="7"/>
      <c r="OQX676" s="7"/>
      <c r="OQY676" s="7"/>
      <c r="OQZ676" s="7"/>
      <c r="ORA676" s="7"/>
      <c r="ORB676" s="7"/>
      <c r="ORC676" s="7"/>
      <c r="ORD676" s="7"/>
      <c r="ORE676" s="7"/>
      <c r="ORF676" s="7"/>
      <c r="ORG676" s="7"/>
      <c r="ORH676" s="7"/>
      <c r="ORI676" s="7"/>
      <c r="ORJ676" s="7"/>
      <c r="ORK676" s="7"/>
      <c r="ORL676" s="7"/>
      <c r="ORM676" s="7"/>
      <c r="ORN676" s="7"/>
      <c r="ORO676" s="7"/>
      <c r="ORP676" s="7"/>
      <c r="ORQ676" s="7"/>
      <c r="ORR676" s="7"/>
      <c r="ORS676" s="7"/>
      <c r="ORT676" s="7"/>
      <c r="ORU676" s="7"/>
      <c r="ORV676" s="7"/>
      <c r="ORW676" s="7"/>
      <c r="ORX676" s="7"/>
      <c r="ORY676" s="7"/>
      <c r="ORZ676" s="7"/>
      <c r="OSA676" s="7"/>
      <c r="OSB676" s="7"/>
      <c r="OSC676" s="7"/>
      <c r="OSD676" s="7"/>
      <c r="OSE676" s="7"/>
      <c r="OSF676" s="7"/>
      <c r="OSG676" s="7"/>
      <c r="OSH676" s="7"/>
      <c r="OSI676" s="7"/>
      <c r="OSJ676" s="7"/>
      <c r="OSK676" s="7"/>
      <c r="OSL676" s="7"/>
      <c r="OSM676" s="7"/>
      <c r="OSN676" s="7"/>
      <c r="OSO676" s="7"/>
      <c r="OSP676" s="7"/>
      <c r="OSQ676" s="7"/>
      <c r="OSR676" s="7"/>
      <c r="OSS676" s="7"/>
      <c r="OST676" s="7"/>
      <c r="OSU676" s="7"/>
      <c r="OSV676" s="7"/>
      <c r="OSW676" s="7"/>
      <c r="OSX676" s="7"/>
      <c r="OSY676" s="7"/>
      <c r="OSZ676" s="7"/>
      <c r="OTA676" s="7"/>
      <c r="OTB676" s="7"/>
      <c r="OTC676" s="7"/>
      <c r="OTD676" s="7"/>
      <c r="OTE676" s="7"/>
      <c r="OTF676" s="7"/>
      <c r="OTG676" s="7"/>
      <c r="OTH676" s="7"/>
      <c r="OTI676" s="7"/>
      <c r="OTJ676" s="7"/>
      <c r="OTK676" s="7"/>
      <c r="OTL676" s="7"/>
      <c r="OTM676" s="7"/>
      <c r="OTN676" s="7"/>
      <c r="OTO676" s="7"/>
      <c r="OTP676" s="7"/>
      <c r="OTQ676" s="7"/>
      <c r="OTR676" s="7"/>
      <c r="OTS676" s="7"/>
      <c r="OTT676" s="7"/>
      <c r="OTU676" s="7"/>
      <c r="OTV676" s="7"/>
      <c r="OTW676" s="7"/>
      <c r="OTX676" s="7"/>
      <c r="OTY676" s="7"/>
      <c r="OTZ676" s="7"/>
      <c r="OUA676" s="7"/>
      <c r="OUB676" s="7"/>
      <c r="OUC676" s="7"/>
      <c r="OUD676" s="7"/>
      <c r="OUE676" s="7"/>
      <c r="OUF676" s="7"/>
      <c r="OUG676" s="7"/>
      <c r="OUH676" s="7"/>
      <c r="OUI676" s="7"/>
      <c r="OUJ676" s="7"/>
      <c r="OUK676" s="7"/>
      <c r="OUL676" s="7"/>
      <c r="OUM676" s="7"/>
      <c r="OUN676" s="7"/>
      <c r="OUO676" s="7"/>
      <c r="OUP676" s="7"/>
      <c r="OUQ676" s="7"/>
      <c r="OUR676" s="7"/>
      <c r="OUS676" s="7"/>
      <c r="OUT676" s="7"/>
      <c r="OUU676" s="7"/>
      <c r="OUV676" s="7"/>
      <c r="OUW676" s="7"/>
      <c r="OUX676" s="7"/>
      <c r="OUY676" s="7"/>
      <c r="OUZ676" s="7"/>
      <c r="OVA676" s="7"/>
      <c r="OVB676" s="7"/>
      <c r="OVC676" s="7"/>
      <c r="OVD676" s="7"/>
      <c r="OVE676" s="7"/>
      <c r="OVF676" s="7"/>
      <c r="OVG676" s="7"/>
      <c r="OVH676" s="7"/>
      <c r="OVI676" s="7"/>
      <c r="OVJ676" s="7"/>
      <c r="OVK676" s="7"/>
      <c r="OVL676" s="7"/>
      <c r="OVM676" s="7"/>
      <c r="OVN676" s="7"/>
      <c r="OVO676" s="7"/>
      <c r="OVP676" s="7"/>
      <c r="OVQ676" s="7"/>
      <c r="OVR676" s="7"/>
      <c r="OVS676" s="7"/>
      <c r="OVT676" s="7"/>
      <c r="OVU676" s="7"/>
      <c r="OVV676" s="7"/>
      <c r="OVW676" s="7"/>
      <c r="OVX676" s="7"/>
      <c r="OVY676" s="7"/>
      <c r="OVZ676" s="7"/>
      <c r="OWA676" s="7"/>
      <c r="OWB676" s="7"/>
      <c r="OWC676" s="7"/>
      <c r="OWD676" s="7"/>
      <c r="OWE676" s="7"/>
      <c r="OWF676" s="7"/>
      <c r="OWG676" s="7"/>
      <c r="OWH676" s="7"/>
      <c r="OWI676" s="7"/>
      <c r="OWJ676" s="7"/>
      <c r="OWK676" s="7"/>
      <c r="OWL676" s="7"/>
      <c r="OWM676" s="7"/>
      <c r="OWN676" s="7"/>
      <c r="OWO676" s="7"/>
      <c r="OWP676" s="7"/>
      <c r="OWQ676" s="7"/>
      <c r="OWR676" s="7"/>
      <c r="OWS676" s="7"/>
      <c r="OWT676" s="7"/>
      <c r="OWU676" s="7"/>
      <c r="OWV676" s="7"/>
      <c r="OWW676" s="7"/>
      <c r="OWX676" s="7"/>
      <c r="OWY676" s="7"/>
      <c r="OWZ676" s="7"/>
      <c r="OXA676" s="7"/>
      <c r="OXB676" s="7"/>
      <c r="OXC676" s="7"/>
      <c r="OXD676" s="7"/>
      <c r="OXE676" s="7"/>
      <c r="OXF676" s="7"/>
      <c r="OXG676" s="7"/>
      <c r="OXH676" s="7"/>
      <c r="OXI676" s="7"/>
      <c r="OXJ676" s="7"/>
      <c r="OXK676" s="7"/>
      <c r="OXL676" s="7"/>
      <c r="OXM676" s="7"/>
      <c r="OXN676" s="7"/>
      <c r="OXO676" s="7"/>
      <c r="OXP676" s="7"/>
      <c r="OXQ676" s="7"/>
      <c r="OXR676" s="7"/>
      <c r="OXS676" s="7"/>
      <c r="OXT676" s="7"/>
      <c r="OXU676" s="7"/>
      <c r="OXV676" s="7"/>
      <c r="OXW676" s="7"/>
      <c r="OXX676" s="7"/>
      <c r="OXY676" s="7"/>
      <c r="OXZ676" s="7"/>
      <c r="OYA676" s="7"/>
      <c r="OYB676" s="7"/>
      <c r="OYC676" s="7"/>
      <c r="OYD676" s="7"/>
      <c r="OYE676" s="7"/>
      <c r="OYF676" s="7"/>
      <c r="OYG676" s="7"/>
      <c r="OYH676" s="7"/>
      <c r="OYI676" s="7"/>
      <c r="OYJ676" s="7"/>
      <c r="OYK676" s="7"/>
      <c r="OYL676" s="7"/>
      <c r="OYM676" s="7"/>
      <c r="OYN676" s="7"/>
      <c r="OYO676" s="7"/>
      <c r="OYP676" s="7"/>
      <c r="OYQ676" s="7"/>
      <c r="OYR676" s="7"/>
      <c r="OYS676" s="7"/>
      <c r="OYT676" s="7"/>
      <c r="OYU676" s="7"/>
      <c r="OYV676" s="7"/>
      <c r="OYW676" s="7"/>
      <c r="OYX676" s="7"/>
      <c r="OYY676" s="7"/>
      <c r="OYZ676" s="7"/>
      <c r="OZA676" s="7"/>
      <c r="OZB676" s="7"/>
      <c r="OZC676" s="7"/>
      <c r="OZD676" s="7"/>
      <c r="OZE676" s="7"/>
      <c r="OZF676" s="7"/>
      <c r="OZG676" s="7"/>
      <c r="OZH676" s="7"/>
      <c r="OZI676" s="7"/>
      <c r="OZJ676" s="7"/>
      <c r="OZK676" s="7"/>
      <c r="OZL676" s="7"/>
      <c r="OZM676" s="7"/>
      <c r="OZN676" s="7"/>
      <c r="OZO676" s="7"/>
      <c r="OZP676" s="7"/>
      <c r="OZQ676" s="7"/>
      <c r="OZR676" s="7"/>
      <c r="OZS676" s="7"/>
      <c r="OZT676" s="7"/>
      <c r="OZU676" s="7"/>
      <c r="OZV676" s="7"/>
      <c r="OZW676" s="7"/>
      <c r="OZX676" s="7"/>
      <c r="OZY676" s="7"/>
      <c r="OZZ676" s="7"/>
      <c r="PAA676" s="7"/>
      <c r="PAB676" s="7"/>
      <c r="PAC676" s="7"/>
      <c r="PAD676" s="7"/>
      <c r="PAE676" s="7"/>
      <c r="PAF676" s="7"/>
      <c r="PAG676" s="7"/>
      <c r="PAH676" s="7"/>
      <c r="PAI676" s="7"/>
      <c r="PAJ676" s="7"/>
      <c r="PAK676" s="7"/>
      <c r="PAL676" s="7"/>
      <c r="PAM676" s="7"/>
      <c r="PAN676" s="7"/>
      <c r="PAO676" s="7"/>
      <c r="PAP676" s="7"/>
      <c r="PAQ676" s="7"/>
      <c r="PAR676" s="7"/>
      <c r="PAS676" s="7"/>
      <c r="PAT676" s="7"/>
      <c r="PAU676" s="7"/>
      <c r="PAV676" s="7"/>
      <c r="PAW676" s="7"/>
      <c r="PAX676" s="7"/>
      <c r="PAY676" s="7"/>
      <c r="PAZ676" s="7"/>
      <c r="PBA676" s="7"/>
      <c r="PBB676" s="7"/>
      <c r="PBC676" s="7"/>
      <c r="PBD676" s="7"/>
      <c r="PBE676" s="7"/>
      <c r="PBF676" s="7"/>
      <c r="PBG676" s="7"/>
      <c r="PBH676" s="7"/>
      <c r="PBI676" s="7"/>
      <c r="PBJ676" s="7"/>
      <c r="PBK676" s="7"/>
      <c r="PBL676" s="7"/>
      <c r="PBM676" s="7"/>
      <c r="PBN676" s="7"/>
      <c r="PBO676" s="7"/>
      <c r="PBP676" s="7"/>
      <c r="PBQ676" s="7"/>
      <c r="PBR676" s="7"/>
      <c r="PBS676" s="7"/>
      <c r="PBT676" s="7"/>
      <c r="PBU676" s="7"/>
      <c r="PBV676" s="7"/>
      <c r="PBW676" s="7"/>
      <c r="PBX676" s="7"/>
      <c r="PBY676" s="7"/>
      <c r="PBZ676" s="7"/>
      <c r="PCA676" s="7"/>
      <c r="PCB676" s="7"/>
      <c r="PCC676" s="7"/>
      <c r="PCD676" s="7"/>
      <c r="PCE676" s="7"/>
      <c r="PCF676" s="7"/>
      <c r="PCG676" s="7"/>
      <c r="PCH676" s="7"/>
      <c r="PCI676" s="7"/>
      <c r="PCJ676" s="7"/>
      <c r="PCK676" s="7"/>
      <c r="PCL676" s="7"/>
      <c r="PCM676" s="7"/>
      <c r="PCN676" s="7"/>
      <c r="PCO676" s="7"/>
      <c r="PCP676" s="7"/>
      <c r="PCQ676" s="7"/>
      <c r="PCR676" s="7"/>
      <c r="PCS676" s="7"/>
      <c r="PCT676" s="7"/>
      <c r="PCU676" s="7"/>
      <c r="PCV676" s="7"/>
      <c r="PCW676" s="7"/>
      <c r="PCX676" s="7"/>
      <c r="PCY676" s="7"/>
      <c r="PCZ676" s="7"/>
      <c r="PDA676" s="7"/>
      <c r="PDB676" s="7"/>
      <c r="PDC676" s="7"/>
      <c r="PDD676" s="7"/>
      <c r="PDE676" s="7"/>
      <c r="PDF676" s="7"/>
      <c r="PDG676" s="7"/>
      <c r="PDH676" s="7"/>
      <c r="PDI676" s="7"/>
      <c r="PDJ676" s="7"/>
      <c r="PDK676" s="7"/>
      <c r="PDL676" s="7"/>
      <c r="PDM676" s="7"/>
      <c r="PDN676" s="7"/>
      <c r="PDO676" s="7"/>
      <c r="PDP676" s="7"/>
      <c r="PDQ676" s="7"/>
      <c r="PDR676" s="7"/>
      <c r="PDS676" s="7"/>
      <c r="PDT676" s="7"/>
      <c r="PDU676" s="7"/>
      <c r="PDV676" s="7"/>
      <c r="PDW676" s="7"/>
      <c r="PDX676" s="7"/>
      <c r="PDY676" s="7"/>
      <c r="PDZ676" s="7"/>
      <c r="PEA676" s="7"/>
      <c r="PEB676" s="7"/>
      <c r="PEC676" s="7"/>
      <c r="PED676" s="7"/>
      <c r="PEE676" s="7"/>
      <c r="PEF676" s="7"/>
      <c r="PEG676" s="7"/>
      <c r="PEH676" s="7"/>
      <c r="PEI676" s="7"/>
      <c r="PEJ676" s="7"/>
      <c r="PEK676" s="7"/>
      <c r="PEL676" s="7"/>
      <c r="PEM676" s="7"/>
      <c r="PEN676" s="7"/>
      <c r="PEO676" s="7"/>
      <c r="PEP676" s="7"/>
      <c r="PEQ676" s="7"/>
      <c r="PER676" s="7"/>
      <c r="PES676" s="7"/>
      <c r="PET676" s="7"/>
      <c r="PEU676" s="7"/>
      <c r="PEV676" s="7"/>
      <c r="PEW676" s="7"/>
      <c r="PEX676" s="7"/>
      <c r="PEY676" s="7"/>
      <c r="PEZ676" s="7"/>
      <c r="PFA676" s="7"/>
      <c r="PFB676" s="7"/>
      <c r="PFC676" s="7"/>
      <c r="PFD676" s="7"/>
      <c r="PFE676" s="7"/>
      <c r="PFF676" s="7"/>
      <c r="PFG676" s="7"/>
      <c r="PFH676" s="7"/>
      <c r="PFI676" s="7"/>
      <c r="PFJ676" s="7"/>
      <c r="PFK676" s="7"/>
      <c r="PFL676" s="7"/>
      <c r="PFM676" s="7"/>
      <c r="PFN676" s="7"/>
      <c r="PFO676" s="7"/>
      <c r="PFP676" s="7"/>
      <c r="PFQ676" s="7"/>
      <c r="PFR676" s="7"/>
      <c r="PFS676" s="7"/>
      <c r="PFT676" s="7"/>
      <c r="PFU676" s="7"/>
      <c r="PFV676" s="7"/>
      <c r="PFW676" s="7"/>
      <c r="PFX676" s="7"/>
      <c r="PFY676" s="7"/>
      <c r="PFZ676" s="7"/>
      <c r="PGA676" s="7"/>
      <c r="PGB676" s="7"/>
      <c r="PGC676" s="7"/>
      <c r="PGD676" s="7"/>
      <c r="PGE676" s="7"/>
      <c r="PGF676" s="7"/>
      <c r="PGG676" s="7"/>
      <c r="PGH676" s="7"/>
      <c r="PGI676" s="7"/>
      <c r="PGJ676" s="7"/>
      <c r="PGK676" s="7"/>
      <c r="PGL676" s="7"/>
      <c r="PGM676" s="7"/>
      <c r="PGN676" s="7"/>
      <c r="PGO676" s="7"/>
      <c r="PGP676" s="7"/>
      <c r="PGQ676" s="7"/>
      <c r="PGR676" s="7"/>
      <c r="PGS676" s="7"/>
      <c r="PGT676" s="7"/>
      <c r="PGU676" s="7"/>
      <c r="PGV676" s="7"/>
      <c r="PGW676" s="7"/>
      <c r="PGX676" s="7"/>
      <c r="PGY676" s="7"/>
      <c r="PGZ676" s="7"/>
      <c r="PHA676" s="7"/>
      <c r="PHB676" s="7"/>
      <c r="PHC676" s="7"/>
      <c r="PHD676" s="7"/>
      <c r="PHE676" s="7"/>
      <c r="PHF676" s="7"/>
      <c r="PHG676" s="7"/>
      <c r="PHH676" s="7"/>
      <c r="PHI676" s="7"/>
      <c r="PHJ676" s="7"/>
      <c r="PHK676" s="7"/>
      <c r="PHL676" s="7"/>
      <c r="PHM676" s="7"/>
      <c r="PHN676" s="7"/>
      <c r="PHO676" s="7"/>
      <c r="PHP676" s="7"/>
      <c r="PHQ676" s="7"/>
      <c r="PHR676" s="7"/>
      <c r="PHS676" s="7"/>
      <c r="PHT676" s="7"/>
      <c r="PHU676" s="7"/>
      <c r="PHV676" s="7"/>
      <c r="PHW676" s="7"/>
      <c r="PHX676" s="7"/>
      <c r="PHY676" s="7"/>
      <c r="PHZ676" s="7"/>
      <c r="PIA676" s="7"/>
      <c r="PIB676" s="7"/>
      <c r="PIC676" s="7"/>
      <c r="PID676" s="7"/>
      <c r="PIE676" s="7"/>
      <c r="PIF676" s="7"/>
      <c r="PIG676" s="7"/>
      <c r="PIH676" s="7"/>
      <c r="PII676" s="7"/>
      <c r="PIJ676" s="7"/>
      <c r="PIK676" s="7"/>
      <c r="PIL676" s="7"/>
      <c r="PIM676" s="7"/>
      <c r="PIN676" s="7"/>
      <c r="PIO676" s="7"/>
      <c r="PIP676" s="7"/>
      <c r="PIQ676" s="7"/>
      <c r="PIR676" s="7"/>
      <c r="PIS676" s="7"/>
      <c r="PIT676" s="7"/>
      <c r="PIU676" s="7"/>
      <c r="PIV676" s="7"/>
      <c r="PIW676" s="7"/>
      <c r="PIX676" s="7"/>
      <c r="PIY676" s="7"/>
      <c r="PIZ676" s="7"/>
      <c r="PJA676" s="7"/>
      <c r="PJB676" s="7"/>
      <c r="PJC676" s="7"/>
      <c r="PJD676" s="7"/>
      <c r="PJE676" s="7"/>
      <c r="PJF676" s="7"/>
      <c r="PJG676" s="7"/>
      <c r="PJH676" s="7"/>
      <c r="PJI676" s="7"/>
      <c r="PJJ676" s="7"/>
      <c r="PJK676" s="7"/>
      <c r="PJL676" s="7"/>
      <c r="PJM676" s="7"/>
      <c r="PJN676" s="7"/>
      <c r="PJO676" s="7"/>
      <c r="PJP676" s="7"/>
      <c r="PJQ676" s="7"/>
      <c r="PJR676" s="7"/>
      <c r="PJS676" s="7"/>
      <c r="PJT676" s="7"/>
      <c r="PJU676" s="7"/>
      <c r="PJV676" s="7"/>
      <c r="PJW676" s="7"/>
      <c r="PJX676" s="7"/>
      <c r="PJY676" s="7"/>
      <c r="PJZ676" s="7"/>
      <c r="PKA676" s="7"/>
      <c r="PKB676" s="7"/>
      <c r="PKC676" s="7"/>
      <c r="PKD676" s="7"/>
      <c r="PKE676" s="7"/>
      <c r="PKF676" s="7"/>
      <c r="PKG676" s="7"/>
      <c r="PKH676" s="7"/>
      <c r="PKI676" s="7"/>
      <c r="PKJ676" s="7"/>
      <c r="PKK676" s="7"/>
      <c r="PKL676" s="7"/>
      <c r="PKM676" s="7"/>
      <c r="PKN676" s="7"/>
      <c r="PKO676" s="7"/>
      <c r="PKP676" s="7"/>
      <c r="PKQ676" s="7"/>
      <c r="PKR676" s="7"/>
      <c r="PKS676" s="7"/>
      <c r="PKT676" s="7"/>
      <c r="PKU676" s="7"/>
      <c r="PKV676" s="7"/>
      <c r="PKW676" s="7"/>
      <c r="PKX676" s="7"/>
      <c r="PKY676" s="7"/>
      <c r="PKZ676" s="7"/>
      <c r="PLA676" s="7"/>
      <c r="PLB676" s="7"/>
      <c r="PLC676" s="7"/>
      <c r="PLD676" s="7"/>
      <c r="PLE676" s="7"/>
      <c r="PLF676" s="7"/>
      <c r="PLG676" s="7"/>
      <c r="PLH676" s="7"/>
      <c r="PLI676" s="7"/>
      <c r="PLJ676" s="7"/>
      <c r="PLK676" s="7"/>
      <c r="PLL676" s="7"/>
      <c r="PLM676" s="7"/>
      <c r="PLN676" s="7"/>
      <c r="PLO676" s="7"/>
      <c r="PLP676" s="7"/>
      <c r="PLQ676" s="7"/>
      <c r="PLR676" s="7"/>
      <c r="PLS676" s="7"/>
      <c r="PLT676" s="7"/>
      <c r="PLU676" s="7"/>
      <c r="PLV676" s="7"/>
      <c r="PLW676" s="7"/>
      <c r="PLX676" s="7"/>
      <c r="PLY676" s="7"/>
      <c r="PLZ676" s="7"/>
      <c r="PMA676" s="7"/>
      <c r="PMB676" s="7"/>
      <c r="PMC676" s="7"/>
      <c r="PMD676" s="7"/>
      <c r="PME676" s="7"/>
      <c r="PMF676" s="7"/>
      <c r="PMG676" s="7"/>
      <c r="PMH676" s="7"/>
      <c r="PMI676" s="7"/>
      <c r="PMJ676" s="7"/>
      <c r="PMK676" s="7"/>
      <c r="PML676" s="7"/>
      <c r="PMM676" s="7"/>
      <c r="PMN676" s="7"/>
      <c r="PMO676" s="7"/>
      <c r="PMP676" s="7"/>
      <c r="PMQ676" s="7"/>
      <c r="PMR676" s="7"/>
      <c r="PMS676" s="7"/>
      <c r="PMT676" s="7"/>
      <c r="PMU676" s="7"/>
      <c r="PMV676" s="7"/>
      <c r="PMW676" s="7"/>
      <c r="PMX676" s="7"/>
      <c r="PMY676" s="7"/>
      <c r="PMZ676" s="7"/>
      <c r="PNA676" s="7"/>
      <c r="PNB676" s="7"/>
      <c r="PNC676" s="7"/>
      <c r="PND676" s="7"/>
      <c r="PNE676" s="7"/>
      <c r="PNF676" s="7"/>
      <c r="PNG676" s="7"/>
      <c r="PNH676" s="7"/>
      <c r="PNI676" s="7"/>
      <c r="PNJ676" s="7"/>
      <c r="PNK676" s="7"/>
      <c r="PNL676" s="7"/>
      <c r="PNM676" s="7"/>
      <c r="PNN676" s="7"/>
      <c r="PNO676" s="7"/>
      <c r="PNP676" s="7"/>
      <c r="PNQ676" s="7"/>
      <c r="PNR676" s="7"/>
      <c r="PNS676" s="7"/>
      <c r="PNT676" s="7"/>
      <c r="PNU676" s="7"/>
      <c r="PNV676" s="7"/>
      <c r="PNW676" s="7"/>
      <c r="PNX676" s="7"/>
      <c r="PNY676" s="7"/>
      <c r="PNZ676" s="7"/>
      <c r="POA676" s="7"/>
      <c r="POB676" s="7"/>
      <c r="POC676" s="7"/>
      <c r="POD676" s="7"/>
      <c r="POE676" s="7"/>
      <c r="POF676" s="7"/>
      <c r="POG676" s="7"/>
      <c r="POH676" s="7"/>
      <c r="POI676" s="7"/>
      <c r="POJ676" s="7"/>
      <c r="POK676" s="7"/>
      <c r="POL676" s="7"/>
      <c r="POM676" s="7"/>
      <c r="PON676" s="7"/>
      <c r="POO676" s="7"/>
      <c r="POP676" s="7"/>
      <c r="POQ676" s="7"/>
      <c r="POR676" s="7"/>
      <c r="POS676" s="7"/>
      <c r="POT676" s="7"/>
      <c r="POU676" s="7"/>
      <c r="POV676" s="7"/>
      <c r="POW676" s="7"/>
      <c r="POX676" s="7"/>
      <c r="POY676" s="7"/>
      <c r="POZ676" s="7"/>
      <c r="PPA676" s="7"/>
      <c r="PPB676" s="7"/>
      <c r="PPC676" s="7"/>
      <c r="PPD676" s="7"/>
      <c r="PPE676" s="7"/>
      <c r="PPF676" s="7"/>
      <c r="PPG676" s="7"/>
      <c r="PPH676" s="7"/>
      <c r="PPI676" s="7"/>
      <c r="PPJ676" s="7"/>
      <c r="PPK676" s="7"/>
      <c r="PPL676" s="7"/>
      <c r="PPM676" s="7"/>
      <c r="PPN676" s="7"/>
      <c r="PPO676" s="7"/>
      <c r="PPP676" s="7"/>
      <c r="PPQ676" s="7"/>
      <c r="PPR676" s="7"/>
      <c r="PPS676" s="7"/>
      <c r="PPT676" s="7"/>
      <c r="PPU676" s="7"/>
      <c r="PPV676" s="7"/>
      <c r="PPW676" s="7"/>
      <c r="PPX676" s="7"/>
      <c r="PPY676" s="7"/>
      <c r="PPZ676" s="7"/>
      <c r="PQA676" s="7"/>
      <c r="PQB676" s="7"/>
      <c r="PQC676" s="7"/>
      <c r="PQD676" s="7"/>
      <c r="PQE676" s="7"/>
      <c r="PQF676" s="7"/>
      <c r="PQG676" s="7"/>
      <c r="PQH676" s="7"/>
      <c r="PQI676" s="7"/>
      <c r="PQJ676" s="7"/>
      <c r="PQK676" s="7"/>
      <c r="PQL676" s="7"/>
      <c r="PQM676" s="7"/>
      <c r="PQN676" s="7"/>
      <c r="PQO676" s="7"/>
      <c r="PQP676" s="7"/>
      <c r="PQQ676" s="7"/>
      <c r="PQR676" s="7"/>
      <c r="PQS676" s="7"/>
      <c r="PQT676" s="7"/>
      <c r="PQU676" s="7"/>
      <c r="PQV676" s="7"/>
      <c r="PQW676" s="7"/>
      <c r="PQX676" s="7"/>
      <c r="PQY676" s="7"/>
      <c r="PQZ676" s="7"/>
      <c r="PRA676" s="7"/>
      <c r="PRB676" s="7"/>
      <c r="PRC676" s="7"/>
      <c r="PRD676" s="7"/>
      <c r="PRE676" s="7"/>
      <c r="PRF676" s="7"/>
      <c r="PRG676" s="7"/>
      <c r="PRH676" s="7"/>
      <c r="PRI676" s="7"/>
      <c r="PRJ676" s="7"/>
      <c r="PRK676" s="7"/>
      <c r="PRL676" s="7"/>
      <c r="PRM676" s="7"/>
      <c r="PRN676" s="7"/>
      <c r="PRO676" s="7"/>
      <c r="PRP676" s="7"/>
      <c r="PRQ676" s="7"/>
      <c r="PRR676" s="7"/>
      <c r="PRS676" s="7"/>
      <c r="PRT676" s="7"/>
      <c r="PRU676" s="7"/>
      <c r="PRV676" s="7"/>
      <c r="PRW676" s="7"/>
      <c r="PRX676" s="7"/>
      <c r="PRY676" s="7"/>
      <c r="PRZ676" s="7"/>
      <c r="PSA676" s="7"/>
      <c r="PSB676" s="7"/>
      <c r="PSC676" s="7"/>
      <c r="PSD676" s="7"/>
      <c r="PSE676" s="7"/>
      <c r="PSF676" s="7"/>
      <c r="PSG676" s="7"/>
      <c r="PSH676" s="7"/>
      <c r="PSI676" s="7"/>
      <c r="PSJ676" s="7"/>
      <c r="PSK676" s="7"/>
      <c r="PSL676" s="7"/>
      <c r="PSM676" s="7"/>
      <c r="PSN676" s="7"/>
      <c r="PSO676" s="7"/>
      <c r="PSP676" s="7"/>
      <c r="PSQ676" s="7"/>
      <c r="PSR676" s="7"/>
      <c r="PSS676" s="7"/>
      <c r="PST676" s="7"/>
      <c r="PSU676" s="7"/>
      <c r="PSV676" s="7"/>
      <c r="PSW676" s="7"/>
      <c r="PSX676" s="7"/>
      <c r="PSY676" s="7"/>
      <c r="PSZ676" s="7"/>
      <c r="PTA676" s="7"/>
      <c r="PTB676" s="7"/>
      <c r="PTC676" s="7"/>
      <c r="PTD676" s="7"/>
      <c r="PTE676" s="7"/>
      <c r="PTF676" s="7"/>
      <c r="PTG676" s="7"/>
      <c r="PTH676" s="7"/>
      <c r="PTI676" s="7"/>
      <c r="PTJ676" s="7"/>
      <c r="PTK676" s="7"/>
      <c r="PTL676" s="7"/>
      <c r="PTM676" s="7"/>
      <c r="PTN676" s="7"/>
      <c r="PTO676" s="7"/>
      <c r="PTP676" s="7"/>
      <c r="PTQ676" s="7"/>
      <c r="PTR676" s="7"/>
      <c r="PTS676" s="7"/>
      <c r="PTT676" s="7"/>
      <c r="PTU676" s="7"/>
      <c r="PTV676" s="7"/>
      <c r="PTW676" s="7"/>
      <c r="PTX676" s="7"/>
      <c r="PTY676" s="7"/>
      <c r="PTZ676" s="7"/>
      <c r="PUA676" s="7"/>
      <c r="PUB676" s="7"/>
      <c r="PUC676" s="7"/>
      <c r="PUD676" s="7"/>
      <c r="PUE676" s="7"/>
      <c r="PUF676" s="7"/>
      <c r="PUG676" s="7"/>
      <c r="PUH676" s="7"/>
      <c r="PUI676" s="7"/>
      <c r="PUJ676" s="7"/>
      <c r="PUK676" s="7"/>
      <c r="PUL676" s="7"/>
      <c r="PUM676" s="7"/>
      <c r="PUN676" s="7"/>
      <c r="PUO676" s="7"/>
      <c r="PUP676" s="7"/>
      <c r="PUQ676" s="7"/>
      <c r="PUR676" s="7"/>
      <c r="PUS676" s="7"/>
      <c r="PUT676" s="7"/>
      <c r="PUU676" s="7"/>
      <c r="PUV676" s="7"/>
      <c r="PUW676" s="7"/>
      <c r="PUX676" s="7"/>
      <c r="PUY676" s="7"/>
      <c r="PUZ676" s="7"/>
      <c r="PVA676" s="7"/>
      <c r="PVB676" s="7"/>
      <c r="PVC676" s="7"/>
      <c r="PVD676" s="7"/>
      <c r="PVE676" s="7"/>
      <c r="PVF676" s="7"/>
      <c r="PVG676" s="7"/>
      <c r="PVH676" s="7"/>
      <c r="PVI676" s="7"/>
      <c r="PVJ676" s="7"/>
      <c r="PVK676" s="7"/>
      <c r="PVL676" s="7"/>
      <c r="PVM676" s="7"/>
      <c r="PVN676" s="7"/>
      <c r="PVO676" s="7"/>
      <c r="PVP676" s="7"/>
      <c r="PVQ676" s="7"/>
      <c r="PVR676" s="7"/>
      <c r="PVS676" s="7"/>
      <c r="PVT676" s="7"/>
      <c r="PVU676" s="7"/>
      <c r="PVV676" s="7"/>
      <c r="PVW676" s="7"/>
      <c r="PVX676" s="7"/>
      <c r="PVY676" s="7"/>
      <c r="PVZ676" s="7"/>
      <c r="PWA676" s="7"/>
      <c r="PWB676" s="7"/>
      <c r="PWC676" s="7"/>
      <c r="PWD676" s="7"/>
      <c r="PWE676" s="7"/>
      <c r="PWF676" s="7"/>
      <c r="PWG676" s="7"/>
      <c r="PWH676" s="7"/>
      <c r="PWI676" s="7"/>
      <c r="PWJ676" s="7"/>
      <c r="PWK676" s="7"/>
      <c r="PWL676" s="7"/>
      <c r="PWM676" s="7"/>
      <c r="PWN676" s="7"/>
      <c r="PWO676" s="7"/>
      <c r="PWP676" s="7"/>
      <c r="PWQ676" s="7"/>
      <c r="PWR676" s="7"/>
      <c r="PWS676" s="7"/>
      <c r="PWT676" s="7"/>
      <c r="PWU676" s="7"/>
      <c r="PWV676" s="7"/>
      <c r="PWW676" s="7"/>
      <c r="PWX676" s="7"/>
      <c r="PWY676" s="7"/>
      <c r="PWZ676" s="7"/>
      <c r="PXA676" s="7"/>
      <c r="PXB676" s="7"/>
      <c r="PXC676" s="7"/>
      <c r="PXD676" s="7"/>
      <c r="PXE676" s="7"/>
      <c r="PXF676" s="7"/>
      <c r="PXG676" s="7"/>
      <c r="PXH676" s="7"/>
      <c r="PXI676" s="7"/>
      <c r="PXJ676" s="7"/>
      <c r="PXK676" s="7"/>
      <c r="PXL676" s="7"/>
      <c r="PXM676" s="7"/>
      <c r="PXN676" s="7"/>
      <c r="PXO676" s="7"/>
      <c r="PXP676" s="7"/>
      <c r="PXQ676" s="7"/>
      <c r="PXR676" s="7"/>
      <c r="PXS676" s="7"/>
      <c r="PXT676" s="7"/>
      <c r="PXU676" s="7"/>
      <c r="PXV676" s="7"/>
      <c r="PXW676" s="7"/>
      <c r="PXX676" s="7"/>
      <c r="PXY676" s="7"/>
      <c r="PXZ676" s="7"/>
      <c r="PYA676" s="7"/>
      <c r="PYB676" s="7"/>
      <c r="PYC676" s="7"/>
      <c r="PYD676" s="7"/>
      <c r="PYE676" s="7"/>
      <c r="PYF676" s="7"/>
      <c r="PYG676" s="7"/>
      <c r="PYH676" s="7"/>
      <c r="PYI676" s="7"/>
      <c r="PYJ676" s="7"/>
      <c r="PYK676" s="7"/>
      <c r="PYL676" s="7"/>
      <c r="PYM676" s="7"/>
      <c r="PYN676" s="7"/>
      <c r="PYO676" s="7"/>
      <c r="PYP676" s="7"/>
      <c r="PYQ676" s="7"/>
      <c r="PYR676" s="7"/>
      <c r="PYS676" s="7"/>
      <c r="PYT676" s="7"/>
      <c r="PYU676" s="7"/>
      <c r="PYV676" s="7"/>
      <c r="PYW676" s="7"/>
      <c r="PYX676" s="7"/>
      <c r="PYY676" s="7"/>
      <c r="PYZ676" s="7"/>
      <c r="PZA676" s="7"/>
      <c r="PZB676" s="7"/>
      <c r="PZC676" s="7"/>
      <c r="PZD676" s="7"/>
      <c r="PZE676" s="7"/>
      <c r="PZF676" s="7"/>
      <c r="PZG676" s="7"/>
      <c r="PZH676" s="7"/>
      <c r="PZI676" s="7"/>
      <c r="PZJ676" s="7"/>
      <c r="PZK676" s="7"/>
      <c r="PZL676" s="7"/>
      <c r="PZM676" s="7"/>
      <c r="PZN676" s="7"/>
      <c r="PZO676" s="7"/>
      <c r="PZP676" s="7"/>
      <c r="PZQ676" s="7"/>
      <c r="PZR676" s="7"/>
      <c r="PZS676" s="7"/>
      <c r="PZT676" s="7"/>
      <c r="PZU676" s="7"/>
      <c r="PZV676" s="7"/>
      <c r="PZW676" s="7"/>
      <c r="PZX676" s="7"/>
      <c r="PZY676" s="7"/>
      <c r="PZZ676" s="7"/>
      <c r="QAA676" s="7"/>
      <c r="QAB676" s="7"/>
      <c r="QAC676" s="7"/>
      <c r="QAD676" s="7"/>
      <c r="QAE676" s="7"/>
      <c r="QAF676" s="7"/>
      <c r="QAG676" s="7"/>
      <c r="QAH676" s="7"/>
      <c r="QAI676" s="7"/>
      <c r="QAJ676" s="7"/>
      <c r="QAK676" s="7"/>
      <c r="QAL676" s="7"/>
      <c r="QAM676" s="7"/>
      <c r="QAN676" s="7"/>
      <c r="QAO676" s="7"/>
      <c r="QAP676" s="7"/>
      <c r="QAQ676" s="7"/>
      <c r="QAR676" s="7"/>
      <c r="QAS676" s="7"/>
      <c r="QAT676" s="7"/>
      <c r="QAU676" s="7"/>
      <c r="QAV676" s="7"/>
      <c r="QAW676" s="7"/>
      <c r="QAX676" s="7"/>
      <c r="QAY676" s="7"/>
      <c r="QAZ676" s="7"/>
      <c r="QBA676" s="7"/>
      <c r="QBB676" s="7"/>
      <c r="QBC676" s="7"/>
      <c r="QBD676" s="7"/>
      <c r="QBE676" s="7"/>
      <c r="QBF676" s="7"/>
      <c r="QBG676" s="7"/>
      <c r="QBH676" s="7"/>
      <c r="QBI676" s="7"/>
      <c r="QBJ676" s="7"/>
      <c r="QBK676" s="7"/>
      <c r="QBL676" s="7"/>
      <c r="QBM676" s="7"/>
      <c r="QBN676" s="7"/>
      <c r="QBO676" s="7"/>
      <c r="QBP676" s="7"/>
      <c r="QBQ676" s="7"/>
      <c r="QBR676" s="7"/>
      <c r="QBS676" s="7"/>
      <c r="QBT676" s="7"/>
      <c r="QBU676" s="7"/>
      <c r="QBV676" s="7"/>
      <c r="QBW676" s="7"/>
      <c r="QBX676" s="7"/>
      <c r="QBY676" s="7"/>
      <c r="QBZ676" s="7"/>
      <c r="QCA676" s="7"/>
      <c r="QCB676" s="7"/>
      <c r="QCC676" s="7"/>
      <c r="QCD676" s="7"/>
      <c r="QCE676" s="7"/>
      <c r="QCF676" s="7"/>
      <c r="QCG676" s="7"/>
      <c r="QCH676" s="7"/>
      <c r="QCI676" s="7"/>
      <c r="QCJ676" s="7"/>
      <c r="QCK676" s="7"/>
      <c r="QCL676" s="7"/>
      <c r="QCM676" s="7"/>
      <c r="QCN676" s="7"/>
      <c r="QCO676" s="7"/>
      <c r="QCP676" s="7"/>
      <c r="QCQ676" s="7"/>
      <c r="QCR676" s="7"/>
      <c r="QCS676" s="7"/>
      <c r="QCT676" s="7"/>
      <c r="QCU676" s="7"/>
      <c r="QCV676" s="7"/>
      <c r="QCW676" s="7"/>
      <c r="QCX676" s="7"/>
      <c r="QCY676" s="7"/>
      <c r="QCZ676" s="7"/>
      <c r="QDA676" s="7"/>
      <c r="QDB676" s="7"/>
      <c r="QDC676" s="7"/>
      <c r="QDD676" s="7"/>
      <c r="QDE676" s="7"/>
      <c r="QDF676" s="7"/>
      <c r="QDG676" s="7"/>
      <c r="QDH676" s="7"/>
      <c r="QDI676" s="7"/>
      <c r="QDJ676" s="7"/>
      <c r="QDK676" s="7"/>
      <c r="QDL676" s="7"/>
      <c r="QDM676" s="7"/>
      <c r="QDN676" s="7"/>
      <c r="QDO676" s="7"/>
      <c r="QDP676" s="7"/>
      <c r="QDQ676" s="7"/>
      <c r="QDR676" s="7"/>
      <c r="QDS676" s="7"/>
      <c r="QDT676" s="7"/>
      <c r="QDU676" s="7"/>
      <c r="QDV676" s="7"/>
      <c r="QDW676" s="7"/>
      <c r="QDX676" s="7"/>
      <c r="QDY676" s="7"/>
      <c r="QDZ676" s="7"/>
      <c r="QEA676" s="7"/>
      <c r="QEB676" s="7"/>
      <c r="QEC676" s="7"/>
      <c r="QED676" s="7"/>
      <c r="QEE676" s="7"/>
      <c r="QEF676" s="7"/>
      <c r="QEG676" s="7"/>
      <c r="QEH676" s="7"/>
      <c r="QEI676" s="7"/>
      <c r="QEJ676" s="7"/>
      <c r="QEK676" s="7"/>
      <c r="QEL676" s="7"/>
      <c r="QEM676" s="7"/>
      <c r="QEN676" s="7"/>
      <c r="QEO676" s="7"/>
      <c r="QEP676" s="7"/>
      <c r="QEQ676" s="7"/>
      <c r="QER676" s="7"/>
      <c r="QES676" s="7"/>
      <c r="QET676" s="7"/>
      <c r="QEU676" s="7"/>
      <c r="QEV676" s="7"/>
      <c r="QEW676" s="7"/>
      <c r="QEX676" s="7"/>
      <c r="QEY676" s="7"/>
      <c r="QEZ676" s="7"/>
      <c r="QFA676" s="7"/>
      <c r="QFB676" s="7"/>
      <c r="QFC676" s="7"/>
      <c r="QFD676" s="7"/>
      <c r="QFE676" s="7"/>
      <c r="QFF676" s="7"/>
      <c r="QFG676" s="7"/>
      <c r="QFH676" s="7"/>
      <c r="QFI676" s="7"/>
      <c r="QFJ676" s="7"/>
      <c r="QFK676" s="7"/>
      <c r="QFL676" s="7"/>
      <c r="QFM676" s="7"/>
      <c r="QFN676" s="7"/>
      <c r="QFO676" s="7"/>
      <c r="QFP676" s="7"/>
      <c r="QFQ676" s="7"/>
      <c r="QFR676" s="7"/>
      <c r="QFS676" s="7"/>
      <c r="QFT676" s="7"/>
      <c r="QFU676" s="7"/>
      <c r="QFV676" s="7"/>
      <c r="QFW676" s="7"/>
      <c r="QFX676" s="7"/>
      <c r="QFY676" s="7"/>
      <c r="QFZ676" s="7"/>
      <c r="QGA676" s="7"/>
      <c r="QGB676" s="7"/>
      <c r="QGC676" s="7"/>
      <c r="QGD676" s="7"/>
      <c r="QGE676" s="7"/>
      <c r="QGF676" s="7"/>
      <c r="QGG676" s="7"/>
      <c r="QGH676" s="7"/>
      <c r="QGI676" s="7"/>
      <c r="QGJ676" s="7"/>
      <c r="QGK676" s="7"/>
      <c r="QGL676" s="7"/>
      <c r="QGM676" s="7"/>
      <c r="QGN676" s="7"/>
      <c r="QGO676" s="7"/>
      <c r="QGP676" s="7"/>
      <c r="QGQ676" s="7"/>
      <c r="QGR676" s="7"/>
      <c r="QGS676" s="7"/>
      <c r="QGT676" s="7"/>
      <c r="QGU676" s="7"/>
      <c r="QGV676" s="7"/>
      <c r="QGW676" s="7"/>
      <c r="QGX676" s="7"/>
      <c r="QGY676" s="7"/>
      <c r="QGZ676" s="7"/>
      <c r="QHA676" s="7"/>
      <c r="QHB676" s="7"/>
      <c r="QHC676" s="7"/>
      <c r="QHD676" s="7"/>
      <c r="QHE676" s="7"/>
      <c r="QHF676" s="7"/>
      <c r="QHG676" s="7"/>
      <c r="QHH676" s="7"/>
      <c r="QHI676" s="7"/>
      <c r="QHJ676" s="7"/>
      <c r="QHK676" s="7"/>
      <c r="QHL676" s="7"/>
      <c r="QHM676" s="7"/>
      <c r="QHN676" s="7"/>
      <c r="QHO676" s="7"/>
      <c r="QHP676" s="7"/>
      <c r="QHQ676" s="7"/>
      <c r="QHR676" s="7"/>
      <c r="QHS676" s="7"/>
      <c r="QHT676" s="7"/>
      <c r="QHU676" s="7"/>
      <c r="QHV676" s="7"/>
      <c r="QHW676" s="7"/>
      <c r="QHX676" s="7"/>
      <c r="QHY676" s="7"/>
      <c r="QHZ676" s="7"/>
      <c r="QIA676" s="7"/>
      <c r="QIB676" s="7"/>
      <c r="QIC676" s="7"/>
      <c r="QID676" s="7"/>
      <c r="QIE676" s="7"/>
      <c r="QIF676" s="7"/>
      <c r="QIG676" s="7"/>
      <c r="QIH676" s="7"/>
      <c r="QII676" s="7"/>
      <c r="QIJ676" s="7"/>
      <c r="QIK676" s="7"/>
      <c r="QIL676" s="7"/>
      <c r="QIM676" s="7"/>
      <c r="QIN676" s="7"/>
      <c r="QIO676" s="7"/>
      <c r="QIP676" s="7"/>
      <c r="QIQ676" s="7"/>
      <c r="QIR676" s="7"/>
      <c r="QIS676" s="7"/>
      <c r="QIT676" s="7"/>
      <c r="QIU676" s="7"/>
      <c r="QIV676" s="7"/>
      <c r="QIW676" s="7"/>
      <c r="QIX676" s="7"/>
      <c r="QIY676" s="7"/>
      <c r="QIZ676" s="7"/>
      <c r="QJA676" s="7"/>
      <c r="QJB676" s="7"/>
      <c r="QJC676" s="7"/>
      <c r="QJD676" s="7"/>
      <c r="QJE676" s="7"/>
      <c r="QJF676" s="7"/>
      <c r="QJG676" s="7"/>
      <c r="QJH676" s="7"/>
      <c r="QJI676" s="7"/>
      <c r="QJJ676" s="7"/>
      <c r="QJK676" s="7"/>
      <c r="QJL676" s="7"/>
      <c r="QJM676" s="7"/>
      <c r="QJN676" s="7"/>
      <c r="QJO676" s="7"/>
      <c r="QJP676" s="7"/>
      <c r="QJQ676" s="7"/>
      <c r="QJR676" s="7"/>
      <c r="QJS676" s="7"/>
      <c r="QJT676" s="7"/>
      <c r="QJU676" s="7"/>
      <c r="QJV676" s="7"/>
      <c r="QJW676" s="7"/>
      <c r="QJX676" s="7"/>
      <c r="QJY676" s="7"/>
      <c r="QJZ676" s="7"/>
      <c r="QKA676" s="7"/>
      <c r="QKB676" s="7"/>
      <c r="QKC676" s="7"/>
      <c r="QKD676" s="7"/>
      <c r="QKE676" s="7"/>
      <c r="QKF676" s="7"/>
      <c r="QKG676" s="7"/>
      <c r="QKH676" s="7"/>
      <c r="QKI676" s="7"/>
      <c r="QKJ676" s="7"/>
      <c r="QKK676" s="7"/>
      <c r="QKL676" s="7"/>
      <c r="QKM676" s="7"/>
      <c r="QKN676" s="7"/>
      <c r="QKO676" s="7"/>
      <c r="QKP676" s="7"/>
      <c r="QKQ676" s="7"/>
      <c r="QKR676" s="7"/>
      <c r="QKS676" s="7"/>
      <c r="QKT676" s="7"/>
      <c r="QKU676" s="7"/>
      <c r="QKV676" s="7"/>
      <c r="QKW676" s="7"/>
      <c r="QKX676" s="7"/>
      <c r="QKY676" s="7"/>
      <c r="QKZ676" s="7"/>
      <c r="QLA676" s="7"/>
      <c r="QLB676" s="7"/>
      <c r="QLC676" s="7"/>
      <c r="QLD676" s="7"/>
      <c r="QLE676" s="7"/>
      <c r="QLF676" s="7"/>
      <c r="QLG676" s="7"/>
      <c r="QLH676" s="7"/>
      <c r="QLI676" s="7"/>
      <c r="QLJ676" s="7"/>
      <c r="QLK676" s="7"/>
      <c r="QLL676" s="7"/>
      <c r="QLM676" s="7"/>
      <c r="QLN676" s="7"/>
      <c r="QLO676" s="7"/>
      <c r="QLP676" s="7"/>
      <c r="QLQ676" s="7"/>
      <c r="QLR676" s="7"/>
      <c r="QLS676" s="7"/>
      <c r="QLT676" s="7"/>
      <c r="QLU676" s="7"/>
      <c r="QLV676" s="7"/>
      <c r="QLW676" s="7"/>
      <c r="QLX676" s="7"/>
      <c r="QLY676" s="7"/>
      <c r="QLZ676" s="7"/>
      <c r="QMA676" s="7"/>
      <c r="QMB676" s="7"/>
      <c r="QMC676" s="7"/>
      <c r="QMD676" s="7"/>
      <c r="QME676" s="7"/>
      <c r="QMF676" s="7"/>
      <c r="QMG676" s="7"/>
      <c r="QMH676" s="7"/>
      <c r="QMI676" s="7"/>
      <c r="QMJ676" s="7"/>
      <c r="QMK676" s="7"/>
      <c r="QML676" s="7"/>
      <c r="QMM676" s="7"/>
      <c r="QMN676" s="7"/>
      <c r="QMO676" s="7"/>
      <c r="QMP676" s="7"/>
      <c r="QMQ676" s="7"/>
      <c r="QMR676" s="7"/>
      <c r="QMS676" s="7"/>
      <c r="QMT676" s="7"/>
      <c r="QMU676" s="7"/>
      <c r="QMV676" s="7"/>
      <c r="QMW676" s="7"/>
      <c r="QMX676" s="7"/>
      <c r="QMY676" s="7"/>
      <c r="QMZ676" s="7"/>
      <c r="QNA676" s="7"/>
      <c r="QNB676" s="7"/>
      <c r="QNC676" s="7"/>
      <c r="QND676" s="7"/>
      <c r="QNE676" s="7"/>
      <c r="QNF676" s="7"/>
      <c r="QNG676" s="7"/>
      <c r="QNH676" s="7"/>
      <c r="QNI676" s="7"/>
      <c r="QNJ676" s="7"/>
      <c r="QNK676" s="7"/>
      <c r="QNL676" s="7"/>
      <c r="QNM676" s="7"/>
      <c r="QNN676" s="7"/>
      <c r="QNO676" s="7"/>
      <c r="QNP676" s="7"/>
      <c r="QNQ676" s="7"/>
      <c r="QNR676" s="7"/>
      <c r="QNS676" s="7"/>
      <c r="QNT676" s="7"/>
      <c r="QNU676" s="7"/>
      <c r="QNV676" s="7"/>
      <c r="QNW676" s="7"/>
      <c r="QNX676" s="7"/>
      <c r="QNY676" s="7"/>
      <c r="QNZ676" s="7"/>
      <c r="QOA676" s="7"/>
      <c r="QOB676" s="7"/>
      <c r="QOC676" s="7"/>
      <c r="QOD676" s="7"/>
      <c r="QOE676" s="7"/>
      <c r="QOF676" s="7"/>
      <c r="QOG676" s="7"/>
      <c r="QOH676" s="7"/>
      <c r="QOI676" s="7"/>
      <c r="QOJ676" s="7"/>
      <c r="QOK676" s="7"/>
      <c r="QOL676" s="7"/>
      <c r="QOM676" s="7"/>
      <c r="QON676" s="7"/>
      <c r="QOO676" s="7"/>
      <c r="QOP676" s="7"/>
      <c r="QOQ676" s="7"/>
      <c r="QOR676" s="7"/>
      <c r="QOS676" s="7"/>
      <c r="QOT676" s="7"/>
      <c r="QOU676" s="7"/>
      <c r="QOV676" s="7"/>
      <c r="QOW676" s="7"/>
      <c r="QOX676" s="7"/>
      <c r="QOY676" s="7"/>
      <c r="QOZ676" s="7"/>
      <c r="QPA676" s="7"/>
      <c r="QPB676" s="7"/>
      <c r="QPC676" s="7"/>
      <c r="QPD676" s="7"/>
      <c r="QPE676" s="7"/>
      <c r="QPF676" s="7"/>
      <c r="QPG676" s="7"/>
      <c r="QPH676" s="7"/>
      <c r="QPI676" s="7"/>
      <c r="QPJ676" s="7"/>
      <c r="QPK676" s="7"/>
      <c r="QPL676" s="7"/>
      <c r="QPM676" s="7"/>
      <c r="QPN676" s="7"/>
      <c r="QPO676" s="7"/>
      <c r="QPP676" s="7"/>
      <c r="QPQ676" s="7"/>
      <c r="QPR676" s="7"/>
      <c r="QPS676" s="7"/>
      <c r="QPT676" s="7"/>
      <c r="QPU676" s="7"/>
      <c r="QPV676" s="7"/>
      <c r="QPW676" s="7"/>
      <c r="QPX676" s="7"/>
      <c r="QPY676" s="7"/>
      <c r="QPZ676" s="7"/>
      <c r="QQA676" s="7"/>
      <c r="QQB676" s="7"/>
      <c r="QQC676" s="7"/>
      <c r="QQD676" s="7"/>
      <c r="QQE676" s="7"/>
      <c r="QQF676" s="7"/>
      <c r="QQG676" s="7"/>
      <c r="QQH676" s="7"/>
      <c r="QQI676" s="7"/>
      <c r="QQJ676" s="7"/>
      <c r="QQK676" s="7"/>
      <c r="QQL676" s="7"/>
      <c r="QQM676" s="7"/>
      <c r="QQN676" s="7"/>
      <c r="QQO676" s="7"/>
      <c r="QQP676" s="7"/>
      <c r="QQQ676" s="7"/>
      <c r="QQR676" s="7"/>
      <c r="QQS676" s="7"/>
      <c r="QQT676" s="7"/>
      <c r="QQU676" s="7"/>
      <c r="QQV676" s="7"/>
      <c r="QQW676" s="7"/>
      <c r="QQX676" s="7"/>
      <c r="QQY676" s="7"/>
      <c r="QQZ676" s="7"/>
      <c r="QRA676" s="7"/>
      <c r="QRB676" s="7"/>
      <c r="QRC676" s="7"/>
      <c r="QRD676" s="7"/>
      <c r="QRE676" s="7"/>
      <c r="QRF676" s="7"/>
      <c r="QRG676" s="7"/>
      <c r="QRH676" s="7"/>
      <c r="QRI676" s="7"/>
      <c r="QRJ676" s="7"/>
      <c r="QRK676" s="7"/>
      <c r="QRL676" s="7"/>
      <c r="QRM676" s="7"/>
      <c r="QRN676" s="7"/>
      <c r="QRO676" s="7"/>
      <c r="QRP676" s="7"/>
      <c r="QRQ676" s="7"/>
      <c r="QRR676" s="7"/>
      <c r="QRS676" s="7"/>
      <c r="QRT676" s="7"/>
      <c r="QRU676" s="7"/>
      <c r="QRV676" s="7"/>
      <c r="QRW676" s="7"/>
      <c r="QRX676" s="7"/>
      <c r="QRY676" s="7"/>
      <c r="QRZ676" s="7"/>
      <c r="QSA676" s="7"/>
      <c r="QSB676" s="7"/>
      <c r="QSC676" s="7"/>
      <c r="QSD676" s="7"/>
      <c r="QSE676" s="7"/>
      <c r="QSF676" s="7"/>
      <c r="QSG676" s="7"/>
      <c r="QSH676" s="7"/>
      <c r="QSI676" s="7"/>
      <c r="QSJ676" s="7"/>
      <c r="QSK676" s="7"/>
      <c r="QSL676" s="7"/>
      <c r="QSM676" s="7"/>
      <c r="QSN676" s="7"/>
      <c r="QSO676" s="7"/>
      <c r="QSP676" s="7"/>
      <c r="QSQ676" s="7"/>
      <c r="QSR676" s="7"/>
      <c r="QSS676" s="7"/>
      <c r="QST676" s="7"/>
      <c r="QSU676" s="7"/>
      <c r="QSV676" s="7"/>
      <c r="QSW676" s="7"/>
      <c r="QSX676" s="7"/>
      <c r="QSY676" s="7"/>
      <c r="QSZ676" s="7"/>
      <c r="QTA676" s="7"/>
      <c r="QTB676" s="7"/>
      <c r="QTC676" s="7"/>
      <c r="QTD676" s="7"/>
      <c r="QTE676" s="7"/>
      <c r="QTF676" s="7"/>
      <c r="QTG676" s="7"/>
      <c r="QTH676" s="7"/>
      <c r="QTI676" s="7"/>
      <c r="QTJ676" s="7"/>
      <c r="QTK676" s="7"/>
      <c r="QTL676" s="7"/>
      <c r="QTM676" s="7"/>
      <c r="QTN676" s="7"/>
      <c r="QTO676" s="7"/>
      <c r="QTP676" s="7"/>
      <c r="QTQ676" s="7"/>
      <c r="QTR676" s="7"/>
      <c r="QTS676" s="7"/>
      <c r="QTT676" s="7"/>
      <c r="QTU676" s="7"/>
      <c r="QTV676" s="7"/>
      <c r="QTW676" s="7"/>
      <c r="QTX676" s="7"/>
      <c r="QTY676" s="7"/>
      <c r="QTZ676" s="7"/>
      <c r="QUA676" s="7"/>
      <c r="QUB676" s="7"/>
      <c r="QUC676" s="7"/>
      <c r="QUD676" s="7"/>
      <c r="QUE676" s="7"/>
      <c r="QUF676" s="7"/>
      <c r="QUG676" s="7"/>
      <c r="QUH676" s="7"/>
      <c r="QUI676" s="7"/>
      <c r="QUJ676" s="7"/>
      <c r="QUK676" s="7"/>
      <c r="QUL676" s="7"/>
      <c r="QUM676" s="7"/>
      <c r="QUN676" s="7"/>
      <c r="QUO676" s="7"/>
      <c r="QUP676" s="7"/>
      <c r="QUQ676" s="7"/>
      <c r="QUR676" s="7"/>
      <c r="QUS676" s="7"/>
      <c r="QUT676" s="7"/>
      <c r="QUU676" s="7"/>
      <c r="QUV676" s="7"/>
      <c r="QUW676" s="7"/>
      <c r="QUX676" s="7"/>
      <c r="QUY676" s="7"/>
      <c r="QUZ676" s="7"/>
      <c r="QVA676" s="7"/>
      <c r="QVB676" s="7"/>
      <c r="QVC676" s="7"/>
      <c r="QVD676" s="7"/>
      <c r="QVE676" s="7"/>
      <c r="QVF676" s="7"/>
      <c r="QVG676" s="7"/>
      <c r="QVH676" s="7"/>
      <c r="QVI676" s="7"/>
      <c r="QVJ676" s="7"/>
      <c r="QVK676" s="7"/>
      <c r="QVL676" s="7"/>
      <c r="QVM676" s="7"/>
      <c r="QVN676" s="7"/>
      <c r="QVO676" s="7"/>
      <c r="QVP676" s="7"/>
      <c r="QVQ676" s="7"/>
      <c r="QVR676" s="7"/>
      <c r="QVS676" s="7"/>
      <c r="QVT676" s="7"/>
      <c r="QVU676" s="7"/>
      <c r="QVV676" s="7"/>
      <c r="QVW676" s="7"/>
      <c r="QVX676" s="7"/>
      <c r="QVY676" s="7"/>
      <c r="QVZ676" s="7"/>
      <c r="QWA676" s="7"/>
      <c r="QWB676" s="7"/>
      <c r="QWC676" s="7"/>
      <c r="QWD676" s="7"/>
      <c r="QWE676" s="7"/>
      <c r="QWF676" s="7"/>
      <c r="QWG676" s="7"/>
      <c r="QWH676" s="7"/>
      <c r="QWI676" s="7"/>
      <c r="QWJ676" s="7"/>
      <c r="QWK676" s="7"/>
      <c r="QWL676" s="7"/>
      <c r="QWM676" s="7"/>
      <c r="QWN676" s="7"/>
      <c r="QWO676" s="7"/>
      <c r="QWP676" s="7"/>
      <c r="QWQ676" s="7"/>
      <c r="QWR676" s="7"/>
      <c r="QWS676" s="7"/>
      <c r="QWT676" s="7"/>
      <c r="QWU676" s="7"/>
      <c r="QWV676" s="7"/>
      <c r="QWW676" s="7"/>
      <c r="QWX676" s="7"/>
      <c r="QWY676" s="7"/>
      <c r="QWZ676" s="7"/>
      <c r="QXA676" s="7"/>
      <c r="QXB676" s="7"/>
      <c r="QXC676" s="7"/>
      <c r="QXD676" s="7"/>
      <c r="QXE676" s="7"/>
      <c r="QXF676" s="7"/>
      <c r="QXG676" s="7"/>
      <c r="QXH676" s="7"/>
      <c r="QXI676" s="7"/>
      <c r="QXJ676" s="7"/>
      <c r="QXK676" s="7"/>
      <c r="QXL676" s="7"/>
      <c r="QXM676" s="7"/>
      <c r="QXN676" s="7"/>
      <c r="QXO676" s="7"/>
      <c r="QXP676" s="7"/>
      <c r="QXQ676" s="7"/>
      <c r="QXR676" s="7"/>
      <c r="QXS676" s="7"/>
      <c r="QXT676" s="7"/>
      <c r="QXU676" s="7"/>
      <c r="QXV676" s="7"/>
      <c r="QXW676" s="7"/>
      <c r="QXX676" s="7"/>
      <c r="QXY676" s="7"/>
      <c r="QXZ676" s="7"/>
      <c r="QYA676" s="7"/>
      <c r="QYB676" s="7"/>
      <c r="QYC676" s="7"/>
      <c r="QYD676" s="7"/>
      <c r="QYE676" s="7"/>
      <c r="QYF676" s="7"/>
      <c r="QYG676" s="7"/>
      <c r="QYH676" s="7"/>
      <c r="QYI676" s="7"/>
      <c r="QYJ676" s="7"/>
      <c r="QYK676" s="7"/>
      <c r="QYL676" s="7"/>
      <c r="QYM676" s="7"/>
      <c r="QYN676" s="7"/>
      <c r="QYO676" s="7"/>
      <c r="QYP676" s="7"/>
      <c r="QYQ676" s="7"/>
      <c r="QYR676" s="7"/>
      <c r="QYS676" s="7"/>
      <c r="QYT676" s="7"/>
      <c r="QYU676" s="7"/>
      <c r="QYV676" s="7"/>
      <c r="QYW676" s="7"/>
      <c r="QYX676" s="7"/>
      <c r="QYY676" s="7"/>
      <c r="QYZ676" s="7"/>
      <c r="QZA676" s="7"/>
      <c r="QZB676" s="7"/>
      <c r="QZC676" s="7"/>
      <c r="QZD676" s="7"/>
      <c r="QZE676" s="7"/>
      <c r="QZF676" s="7"/>
      <c r="QZG676" s="7"/>
      <c r="QZH676" s="7"/>
      <c r="QZI676" s="7"/>
      <c r="QZJ676" s="7"/>
      <c r="QZK676" s="7"/>
      <c r="QZL676" s="7"/>
      <c r="QZM676" s="7"/>
      <c r="QZN676" s="7"/>
      <c r="QZO676" s="7"/>
      <c r="QZP676" s="7"/>
      <c r="QZQ676" s="7"/>
      <c r="QZR676" s="7"/>
      <c r="QZS676" s="7"/>
      <c r="QZT676" s="7"/>
      <c r="QZU676" s="7"/>
      <c r="QZV676" s="7"/>
      <c r="QZW676" s="7"/>
      <c r="QZX676" s="7"/>
      <c r="QZY676" s="7"/>
      <c r="QZZ676" s="7"/>
      <c r="RAA676" s="7"/>
      <c r="RAB676" s="7"/>
      <c r="RAC676" s="7"/>
      <c r="RAD676" s="7"/>
      <c r="RAE676" s="7"/>
      <c r="RAF676" s="7"/>
      <c r="RAG676" s="7"/>
      <c r="RAH676" s="7"/>
      <c r="RAI676" s="7"/>
      <c r="RAJ676" s="7"/>
      <c r="RAK676" s="7"/>
      <c r="RAL676" s="7"/>
      <c r="RAM676" s="7"/>
      <c r="RAN676" s="7"/>
      <c r="RAO676" s="7"/>
      <c r="RAP676" s="7"/>
      <c r="RAQ676" s="7"/>
      <c r="RAR676" s="7"/>
      <c r="RAS676" s="7"/>
      <c r="RAT676" s="7"/>
      <c r="RAU676" s="7"/>
      <c r="RAV676" s="7"/>
      <c r="RAW676" s="7"/>
      <c r="RAX676" s="7"/>
      <c r="RAY676" s="7"/>
      <c r="RAZ676" s="7"/>
      <c r="RBA676" s="7"/>
      <c r="RBB676" s="7"/>
      <c r="RBC676" s="7"/>
      <c r="RBD676" s="7"/>
      <c r="RBE676" s="7"/>
      <c r="RBF676" s="7"/>
      <c r="RBG676" s="7"/>
      <c r="RBH676" s="7"/>
      <c r="RBI676" s="7"/>
      <c r="RBJ676" s="7"/>
      <c r="RBK676" s="7"/>
      <c r="RBL676" s="7"/>
      <c r="RBM676" s="7"/>
      <c r="RBN676" s="7"/>
      <c r="RBO676" s="7"/>
      <c r="RBP676" s="7"/>
      <c r="RBQ676" s="7"/>
      <c r="RBR676" s="7"/>
      <c r="RBS676" s="7"/>
      <c r="RBT676" s="7"/>
      <c r="RBU676" s="7"/>
      <c r="RBV676" s="7"/>
      <c r="RBW676" s="7"/>
      <c r="RBX676" s="7"/>
      <c r="RBY676" s="7"/>
      <c r="RBZ676" s="7"/>
      <c r="RCA676" s="7"/>
      <c r="RCB676" s="7"/>
      <c r="RCC676" s="7"/>
      <c r="RCD676" s="7"/>
      <c r="RCE676" s="7"/>
      <c r="RCF676" s="7"/>
      <c r="RCG676" s="7"/>
      <c r="RCH676" s="7"/>
      <c r="RCI676" s="7"/>
      <c r="RCJ676" s="7"/>
      <c r="RCK676" s="7"/>
      <c r="RCL676" s="7"/>
      <c r="RCM676" s="7"/>
      <c r="RCN676" s="7"/>
      <c r="RCO676" s="7"/>
      <c r="RCP676" s="7"/>
      <c r="RCQ676" s="7"/>
      <c r="RCR676" s="7"/>
      <c r="RCS676" s="7"/>
      <c r="RCT676" s="7"/>
      <c r="RCU676" s="7"/>
      <c r="RCV676" s="7"/>
      <c r="RCW676" s="7"/>
      <c r="RCX676" s="7"/>
      <c r="RCY676" s="7"/>
      <c r="RCZ676" s="7"/>
      <c r="RDA676" s="7"/>
      <c r="RDB676" s="7"/>
      <c r="RDC676" s="7"/>
      <c r="RDD676" s="7"/>
      <c r="RDE676" s="7"/>
      <c r="RDF676" s="7"/>
      <c r="RDG676" s="7"/>
      <c r="RDH676" s="7"/>
      <c r="RDI676" s="7"/>
      <c r="RDJ676" s="7"/>
      <c r="RDK676" s="7"/>
      <c r="RDL676" s="7"/>
      <c r="RDM676" s="7"/>
      <c r="RDN676" s="7"/>
      <c r="RDO676" s="7"/>
      <c r="RDP676" s="7"/>
      <c r="RDQ676" s="7"/>
      <c r="RDR676" s="7"/>
      <c r="RDS676" s="7"/>
      <c r="RDT676" s="7"/>
      <c r="RDU676" s="7"/>
      <c r="RDV676" s="7"/>
      <c r="RDW676" s="7"/>
      <c r="RDX676" s="7"/>
      <c r="RDY676" s="7"/>
      <c r="RDZ676" s="7"/>
      <c r="REA676" s="7"/>
      <c r="REB676" s="7"/>
      <c r="REC676" s="7"/>
      <c r="RED676" s="7"/>
      <c r="REE676" s="7"/>
      <c r="REF676" s="7"/>
      <c r="REG676" s="7"/>
      <c r="REH676" s="7"/>
      <c r="REI676" s="7"/>
      <c r="REJ676" s="7"/>
      <c r="REK676" s="7"/>
      <c r="REL676" s="7"/>
      <c r="REM676" s="7"/>
      <c r="REN676" s="7"/>
      <c r="REO676" s="7"/>
      <c r="REP676" s="7"/>
      <c r="REQ676" s="7"/>
      <c r="RER676" s="7"/>
      <c r="RES676" s="7"/>
      <c r="RET676" s="7"/>
      <c r="REU676" s="7"/>
      <c r="REV676" s="7"/>
      <c r="REW676" s="7"/>
      <c r="REX676" s="7"/>
      <c r="REY676" s="7"/>
      <c r="REZ676" s="7"/>
      <c r="RFA676" s="7"/>
      <c r="RFB676" s="7"/>
      <c r="RFC676" s="7"/>
      <c r="RFD676" s="7"/>
      <c r="RFE676" s="7"/>
      <c r="RFF676" s="7"/>
      <c r="RFG676" s="7"/>
      <c r="RFH676" s="7"/>
      <c r="RFI676" s="7"/>
      <c r="RFJ676" s="7"/>
      <c r="RFK676" s="7"/>
      <c r="RFL676" s="7"/>
      <c r="RFM676" s="7"/>
      <c r="RFN676" s="7"/>
      <c r="RFO676" s="7"/>
      <c r="RFP676" s="7"/>
      <c r="RFQ676" s="7"/>
      <c r="RFR676" s="7"/>
      <c r="RFS676" s="7"/>
      <c r="RFT676" s="7"/>
      <c r="RFU676" s="7"/>
      <c r="RFV676" s="7"/>
      <c r="RFW676" s="7"/>
      <c r="RFX676" s="7"/>
      <c r="RFY676" s="7"/>
      <c r="RFZ676" s="7"/>
      <c r="RGA676" s="7"/>
      <c r="RGB676" s="7"/>
      <c r="RGC676" s="7"/>
      <c r="RGD676" s="7"/>
      <c r="RGE676" s="7"/>
      <c r="RGF676" s="7"/>
      <c r="RGG676" s="7"/>
      <c r="RGH676" s="7"/>
      <c r="RGI676" s="7"/>
      <c r="RGJ676" s="7"/>
      <c r="RGK676" s="7"/>
      <c r="RGL676" s="7"/>
      <c r="RGM676" s="7"/>
      <c r="RGN676" s="7"/>
      <c r="RGO676" s="7"/>
      <c r="RGP676" s="7"/>
      <c r="RGQ676" s="7"/>
      <c r="RGR676" s="7"/>
      <c r="RGS676" s="7"/>
      <c r="RGT676" s="7"/>
      <c r="RGU676" s="7"/>
      <c r="RGV676" s="7"/>
      <c r="RGW676" s="7"/>
      <c r="RGX676" s="7"/>
      <c r="RGY676" s="7"/>
      <c r="RGZ676" s="7"/>
      <c r="RHA676" s="7"/>
      <c r="RHB676" s="7"/>
      <c r="RHC676" s="7"/>
      <c r="RHD676" s="7"/>
      <c r="RHE676" s="7"/>
      <c r="RHF676" s="7"/>
      <c r="RHG676" s="7"/>
      <c r="RHH676" s="7"/>
      <c r="RHI676" s="7"/>
      <c r="RHJ676" s="7"/>
      <c r="RHK676" s="7"/>
      <c r="RHL676" s="7"/>
      <c r="RHM676" s="7"/>
      <c r="RHN676" s="7"/>
      <c r="RHO676" s="7"/>
      <c r="RHP676" s="7"/>
      <c r="RHQ676" s="7"/>
      <c r="RHR676" s="7"/>
      <c r="RHS676" s="7"/>
      <c r="RHT676" s="7"/>
      <c r="RHU676" s="7"/>
      <c r="RHV676" s="7"/>
      <c r="RHW676" s="7"/>
      <c r="RHX676" s="7"/>
      <c r="RHY676" s="7"/>
      <c r="RHZ676" s="7"/>
      <c r="RIA676" s="7"/>
      <c r="RIB676" s="7"/>
      <c r="RIC676" s="7"/>
      <c r="RID676" s="7"/>
      <c r="RIE676" s="7"/>
      <c r="RIF676" s="7"/>
      <c r="RIG676" s="7"/>
      <c r="RIH676" s="7"/>
      <c r="RII676" s="7"/>
      <c r="RIJ676" s="7"/>
      <c r="RIK676" s="7"/>
      <c r="RIL676" s="7"/>
      <c r="RIM676" s="7"/>
      <c r="RIN676" s="7"/>
      <c r="RIO676" s="7"/>
      <c r="RIP676" s="7"/>
      <c r="RIQ676" s="7"/>
      <c r="RIR676" s="7"/>
      <c r="RIS676" s="7"/>
      <c r="RIT676" s="7"/>
      <c r="RIU676" s="7"/>
      <c r="RIV676" s="7"/>
      <c r="RIW676" s="7"/>
      <c r="RIX676" s="7"/>
      <c r="RIY676" s="7"/>
      <c r="RIZ676" s="7"/>
      <c r="RJA676" s="7"/>
      <c r="RJB676" s="7"/>
      <c r="RJC676" s="7"/>
      <c r="RJD676" s="7"/>
      <c r="RJE676" s="7"/>
      <c r="RJF676" s="7"/>
      <c r="RJG676" s="7"/>
      <c r="RJH676" s="7"/>
      <c r="RJI676" s="7"/>
      <c r="RJJ676" s="7"/>
      <c r="RJK676" s="7"/>
      <c r="RJL676" s="7"/>
      <c r="RJM676" s="7"/>
      <c r="RJN676" s="7"/>
      <c r="RJO676" s="7"/>
      <c r="RJP676" s="7"/>
      <c r="RJQ676" s="7"/>
      <c r="RJR676" s="7"/>
      <c r="RJS676" s="7"/>
      <c r="RJT676" s="7"/>
      <c r="RJU676" s="7"/>
      <c r="RJV676" s="7"/>
      <c r="RJW676" s="7"/>
      <c r="RJX676" s="7"/>
      <c r="RJY676" s="7"/>
      <c r="RJZ676" s="7"/>
      <c r="RKA676" s="7"/>
      <c r="RKB676" s="7"/>
      <c r="RKC676" s="7"/>
      <c r="RKD676" s="7"/>
      <c r="RKE676" s="7"/>
      <c r="RKF676" s="7"/>
      <c r="RKG676" s="7"/>
      <c r="RKH676" s="7"/>
      <c r="RKI676" s="7"/>
      <c r="RKJ676" s="7"/>
      <c r="RKK676" s="7"/>
      <c r="RKL676" s="7"/>
      <c r="RKM676" s="7"/>
      <c r="RKN676" s="7"/>
      <c r="RKO676" s="7"/>
      <c r="RKP676" s="7"/>
      <c r="RKQ676" s="7"/>
      <c r="RKR676" s="7"/>
      <c r="RKS676" s="7"/>
      <c r="RKT676" s="7"/>
      <c r="RKU676" s="7"/>
      <c r="RKV676" s="7"/>
      <c r="RKW676" s="7"/>
      <c r="RKX676" s="7"/>
      <c r="RKY676" s="7"/>
      <c r="RKZ676" s="7"/>
      <c r="RLA676" s="7"/>
      <c r="RLB676" s="7"/>
      <c r="RLC676" s="7"/>
      <c r="RLD676" s="7"/>
      <c r="RLE676" s="7"/>
      <c r="RLF676" s="7"/>
      <c r="RLG676" s="7"/>
      <c r="RLH676" s="7"/>
      <c r="RLI676" s="7"/>
      <c r="RLJ676" s="7"/>
      <c r="RLK676" s="7"/>
      <c r="RLL676" s="7"/>
      <c r="RLM676" s="7"/>
      <c r="RLN676" s="7"/>
      <c r="RLO676" s="7"/>
      <c r="RLP676" s="7"/>
      <c r="RLQ676" s="7"/>
      <c r="RLR676" s="7"/>
      <c r="RLS676" s="7"/>
      <c r="RLT676" s="7"/>
      <c r="RLU676" s="7"/>
      <c r="RLV676" s="7"/>
      <c r="RLW676" s="7"/>
      <c r="RLX676" s="7"/>
      <c r="RLY676" s="7"/>
      <c r="RLZ676" s="7"/>
      <c r="RMA676" s="7"/>
      <c r="RMB676" s="7"/>
      <c r="RMC676" s="7"/>
      <c r="RMD676" s="7"/>
      <c r="RME676" s="7"/>
      <c r="RMF676" s="7"/>
      <c r="RMG676" s="7"/>
      <c r="RMH676" s="7"/>
      <c r="RMI676" s="7"/>
      <c r="RMJ676" s="7"/>
      <c r="RMK676" s="7"/>
      <c r="RML676" s="7"/>
      <c r="RMM676" s="7"/>
      <c r="RMN676" s="7"/>
      <c r="RMO676" s="7"/>
      <c r="RMP676" s="7"/>
      <c r="RMQ676" s="7"/>
      <c r="RMR676" s="7"/>
      <c r="RMS676" s="7"/>
      <c r="RMT676" s="7"/>
      <c r="RMU676" s="7"/>
      <c r="RMV676" s="7"/>
      <c r="RMW676" s="7"/>
      <c r="RMX676" s="7"/>
      <c r="RMY676" s="7"/>
      <c r="RMZ676" s="7"/>
      <c r="RNA676" s="7"/>
      <c r="RNB676" s="7"/>
      <c r="RNC676" s="7"/>
      <c r="RND676" s="7"/>
      <c r="RNE676" s="7"/>
      <c r="RNF676" s="7"/>
      <c r="RNG676" s="7"/>
      <c r="RNH676" s="7"/>
      <c r="RNI676" s="7"/>
      <c r="RNJ676" s="7"/>
      <c r="RNK676" s="7"/>
      <c r="RNL676" s="7"/>
      <c r="RNM676" s="7"/>
      <c r="RNN676" s="7"/>
      <c r="RNO676" s="7"/>
      <c r="RNP676" s="7"/>
      <c r="RNQ676" s="7"/>
      <c r="RNR676" s="7"/>
      <c r="RNS676" s="7"/>
      <c r="RNT676" s="7"/>
      <c r="RNU676" s="7"/>
      <c r="RNV676" s="7"/>
      <c r="RNW676" s="7"/>
      <c r="RNX676" s="7"/>
      <c r="RNY676" s="7"/>
      <c r="RNZ676" s="7"/>
      <c r="ROA676" s="7"/>
      <c r="ROB676" s="7"/>
      <c r="ROC676" s="7"/>
      <c r="ROD676" s="7"/>
      <c r="ROE676" s="7"/>
      <c r="ROF676" s="7"/>
      <c r="ROG676" s="7"/>
      <c r="ROH676" s="7"/>
      <c r="ROI676" s="7"/>
      <c r="ROJ676" s="7"/>
      <c r="ROK676" s="7"/>
      <c r="ROL676" s="7"/>
      <c r="ROM676" s="7"/>
      <c r="RON676" s="7"/>
      <c r="ROO676" s="7"/>
      <c r="ROP676" s="7"/>
      <c r="ROQ676" s="7"/>
      <c r="ROR676" s="7"/>
      <c r="ROS676" s="7"/>
      <c r="ROT676" s="7"/>
      <c r="ROU676" s="7"/>
      <c r="ROV676" s="7"/>
      <c r="ROW676" s="7"/>
      <c r="ROX676" s="7"/>
      <c r="ROY676" s="7"/>
      <c r="ROZ676" s="7"/>
      <c r="RPA676" s="7"/>
      <c r="RPB676" s="7"/>
      <c r="RPC676" s="7"/>
      <c r="RPD676" s="7"/>
      <c r="RPE676" s="7"/>
      <c r="RPF676" s="7"/>
      <c r="RPG676" s="7"/>
      <c r="RPH676" s="7"/>
      <c r="RPI676" s="7"/>
      <c r="RPJ676" s="7"/>
      <c r="RPK676" s="7"/>
      <c r="RPL676" s="7"/>
      <c r="RPM676" s="7"/>
      <c r="RPN676" s="7"/>
      <c r="RPO676" s="7"/>
      <c r="RPP676" s="7"/>
      <c r="RPQ676" s="7"/>
      <c r="RPR676" s="7"/>
      <c r="RPS676" s="7"/>
      <c r="RPT676" s="7"/>
      <c r="RPU676" s="7"/>
      <c r="RPV676" s="7"/>
      <c r="RPW676" s="7"/>
      <c r="RPX676" s="7"/>
      <c r="RPY676" s="7"/>
      <c r="RPZ676" s="7"/>
      <c r="RQA676" s="7"/>
      <c r="RQB676" s="7"/>
      <c r="RQC676" s="7"/>
      <c r="RQD676" s="7"/>
      <c r="RQE676" s="7"/>
      <c r="RQF676" s="7"/>
      <c r="RQG676" s="7"/>
      <c r="RQH676" s="7"/>
      <c r="RQI676" s="7"/>
      <c r="RQJ676" s="7"/>
      <c r="RQK676" s="7"/>
      <c r="RQL676" s="7"/>
      <c r="RQM676" s="7"/>
      <c r="RQN676" s="7"/>
      <c r="RQO676" s="7"/>
      <c r="RQP676" s="7"/>
      <c r="RQQ676" s="7"/>
      <c r="RQR676" s="7"/>
      <c r="RQS676" s="7"/>
      <c r="RQT676" s="7"/>
      <c r="RQU676" s="7"/>
      <c r="RQV676" s="7"/>
      <c r="RQW676" s="7"/>
      <c r="RQX676" s="7"/>
      <c r="RQY676" s="7"/>
      <c r="RQZ676" s="7"/>
      <c r="RRA676" s="7"/>
      <c r="RRB676" s="7"/>
      <c r="RRC676" s="7"/>
      <c r="RRD676" s="7"/>
      <c r="RRE676" s="7"/>
      <c r="RRF676" s="7"/>
      <c r="RRG676" s="7"/>
      <c r="RRH676" s="7"/>
      <c r="RRI676" s="7"/>
      <c r="RRJ676" s="7"/>
      <c r="RRK676" s="7"/>
      <c r="RRL676" s="7"/>
      <c r="RRM676" s="7"/>
      <c r="RRN676" s="7"/>
      <c r="RRO676" s="7"/>
      <c r="RRP676" s="7"/>
      <c r="RRQ676" s="7"/>
      <c r="RRR676" s="7"/>
      <c r="RRS676" s="7"/>
      <c r="RRT676" s="7"/>
      <c r="RRU676" s="7"/>
      <c r="RRV676" s="7"/>
      <c r="RRW676" s="7"/>
      <c r="RRX676" s="7"/>
      <c r="RRY676" s="7"/>
      <c r="RRZ676" s="7"/>
      <c r="RSA676" s="7"/>
      <c r="RSB676" s="7"/>
      <c r="RSC676" s="7"/>
      <c r="RSD676" s="7"/>
      <c r="RSE676" s="7"/>
      <c r="RSF676" s="7"/>
      <c r="RSG676" s="7"/>
      <c r="RSH676" s="7"/>
      <c r="RSI676" s="7"/>
      <c r="RSJ676" s="7"/>
      <c r="RSK676" s="7"/>
      <c r="RSL676" s="7"/>
      <c r="RSM676" s="7"/>
      <c r="RSN676" s="7"/>
      <c r="RSO676" s="7"/>
      <c r="RSP676" s="7"/>
      <c r="RSQ676" s="7"/>
      <c r="RSR676" s="7"/>
      <c r="RSS676" s="7"/>
      <c r="RST676" s="7"/>
      <c r="RSU676" s="7"/>
      <c r="RSV676" s="7"/>
      <c r="RSW676" s="7"/>
      <c r="RSX676" s="7"/>
      <c r="RSY676" s="7"/>
      <c r="RSZ676" s="7"/>
      <c r="RTA676" s="7"/>
      <c r="RTB676" s="7"/>
      <c r="RTC676" s="7"/>
      <c r="RTD676" s="7"/>
      <c r="RTE676" s="7"/>
      <c r="RTF676" s="7"/>
      <c r="RTG676" s="7"/>
      <c r="RTH676" s="7"/>
      <c r="RTI676" s="7"/>
      <c r="RTJ676" s="7"/>
      <c r="RTK676" s="7"/>
      <c r="RTL676" s="7"/>
      <c r="RTM676" s="7"/>
      <c r="RTN676" s="7"/>
      <c r="RTO676" s="7"/>
      <c r="RTP676" s="7"/>
      <c r="RTQ676" s="7"/>
      <c r="RTR676" s="7"/>
      <c r="RTS676" s="7"/>
      <c r="RTT676" s="7"/>
      <c r="RTU676" s="7"/>
      <c r="RTV676" s="7"/>
      <c r="RTW676" s="7"/>
      <c r="RTX676" s="7"/>
      <c r="RTY676" s="7"/>
      <c r="RTZ676" s="7"/>
      <c r="RUA676" s="7"/>
      <c r="RUB676" s="7"/>
      <c r="RUC676" s="7"/>
      <c r="RUD676" s="7"/>
      <c r="RUE676" s="7"/>
      <c r="RUF676" s="7"/>
      <c r="RUG676" s="7"/>
      <c r="RUH676" s="7"/>
      <c r="RUI676" s="7"/>
      <c r="RUJ676" s="7"/>
      <c r="RUK676" s="7"/>
      <c r="RUL676" s="7"/>
      <c r="RUM676" s="7"/>
      <c r="RUN676" s="7"/>
      <c r="RUO676" s="7"/>
      <c r="RUP676" s="7"/>
      <c r="RUQ676" s="7"/>
      <c r="RUR676" s="7"/>
      <c r="RUS676" s="7"/>
      <c r="RUT676" s="7"/>
      <c r="RUU676" s="7"/>
      <c r="RUV676" s="7"/>
      <c r="RUW676" s="7"/>
      <c r="RUX676" s="7"/>
      <c r="RUY676" s="7"/>
      <c r="RUZ676" s="7"/>
      <c r="RVA676" s="7"/>
      <c r="RVB676" s="7"/>
      <c r="RVC676" s="7"/>
      <c r="RVD676" s="7"/>
      <c r="RVE676" s="7"/>
      <c r="RVF676" s="7"/>
      <c r="RVG676" s="7"/>
      <c r="RVH676" s="7"/>
      <c r="RVI676" s="7"/>
      <c r="RVJ676" s="7"/>
      <c r="RVK676" s="7"/>
      <c r="RVL676" s="7"/>
      <c r="RVM676" s="7"/>
      <c r="RVN676" s="7"/>
      <c r="RVO676" s="7"/>
      <c r="RVP676" s="7"/>
      <c r="RVQ676" s="7"/>
      <c r="RVR676" s="7"/>
      <c r="RVS676" s="7"/>
      <c r="RVT676" s="7"/>
      <c r="RVU676" s="7"/>
      <c r="RVV676" s="7"/>
      <c r="RVW676" s="7"/>
      <c r="RVX676" s="7"/>
      <c r="RVY676" s="7"/>
      <c r="RVZ676" s="7"/>
      <c r="RWA676" s="7"/>
      <c r="RWB676" s="7"/>
      <c r="RWC676" s="7"/>
      <c r="RWD676" s="7"/>
      <c r="RWE676" s="7"/>
      <c r="RWF676" s="7"/>
      <c r="RWG676" s="7"/>
      <c r="RWH676" s="7"/>
      <c r="RWI676" s="7"/>
      <c r="RWJ676" s="7"/>
      <c r="RWK676" s="7"/>
      <c r="RWL676" s="7"/>
      <c r="RWM676" s="7"/>
      <c r="RWN676" s="7"/>
      <c r="RWO676" s="7"/>
      <c r="RWP676" s="7"/>
      <c r="RWQ676" s="7"/>
      <c r="RWR676" s="7"/>
      <c r="RWS676" s="7"/>
      <c r="RWT676" s="7"/>
      <c r="RWU676" s="7"/>
      <c r="RWV676" s="7"/>
      <c r="RWW676" s="7"/>
      <c r="RWX676" s="7"/>
      <c r="RWY676" s="7"/>
      <c r="RWZ676" s="7"/>
      <c r="RXA676" s="7"/>
      <c r="RXB676" s="7"/>
      <c r="RXC676" s="7"/>
      <c r="RXD676" s="7"/>
      <c r="RXE676" s="7"/>
      <c r="RXF676" s="7"/>
      <c r="RXG676" s="7"/>
      <c r="RXH676" s="7"/>
      <c r="RXI676" s="7"/>
      <c r="RXJ676" s="7"/>
      <c r="RXK676" s="7"/>
      <c r="RXL676" s="7"/>
      <c r="RXM676" s="7"/>
      <c r="RXN676" s="7"/>
      <c r="RXO676" s="7"/>
      <c r="RXP676" s="7"/>
      <c r="RXQ676" s="7"/>
      <c r="RXR676" s="7"/>
      <c r="RXS676" s="7"/>
      <c r="RXT676" s="7"/>
      <c r="RXU676" s="7"/>
      <c r="RXV676" s="7"/>
      <c r="RXW676" s="7"/>
      <c r="RXX676" s="7"/>
      <c r="RXY676" s="7"/>
      <c r="RXZ676" s="7"/>
      <c r="RYA676" s="7"/>
      <c r="RYB676" s="7"/>
      <c r="RYC676" s="7"/>
      <c r="RYD676" s="7"/>
      <c r="RYE676" s="7"/>
      <c r="RYF676" s="7"/>
      <c r="RYG676" s="7"/>
      <c r="RYH676" s="7"/>
      <c r="RYI676" s="7"/>
      <c r="RYJ676" s="7"/>
      <c r="RYK676" s="7"/>
      <c r="RYL676" s="7"/>
      <c r="RYM676" s="7"/>
      <c r="RYN676" s="7"/>
      <c r="RYO676" s="7"/>
      <c r="RYP676" s="7"/>
      <c r="RYQ676" s="7"/>
      <c r="RYR676" s="7"/>
      <c r="RYS676" s="7"/>
      <c r="RYT676" s="7"/>
      <c r="RYU676" s="7"/>
      <c r="RYV676" s="7"/>
      <c r="RYW676" s="7"/>
      <c r="RYX676" s="7"/>
      <c r="RYY676" s="7"/>
      <c r="RYZ676" s="7"/>
      <c r="RZA676" s="7"/>
      <c r="RZB676" s="7"/>
      <c r="RZC676" s="7"/>
      <c r="RZD676" s="7"/>
      <c r="RZE676" s="7"/>
      <c r="RZF676" s="7"/>
      <c r="RZG676" s="7"/>
      <c r="RZH676" s="7"/>
      <c r="RZI676" s="7"/>
      <c r="RZJ676" s="7"/>
      <c r="RZK676" s="7"/>
      <c r="RZL676" s="7"/>
      <c r="RZM676" s="7"/>
      <c r="RZN676" s="7"/>
      <c r="RZO676" s="7"/>
      <c r="RZP676" s="7"/>
      <c r="RZQ676" s="7"/>
      <c r="RZR676" s="7"/>
      <c r="RZS676" s="7"/>
      <c r="RZT676" s="7"/>
      <c r="RZU676" s="7"/>
      <c r="RZV676" s="7"/>
      <c r="RZW676" s="7"/>
      <c r="RZX676" s="7"/>
      <c r="RZY676" s="7"/>
      <c r="RZZ676" s="7"/>
      <c r="SAA676" s="7"/>
      <c r="SAB676" s="7"/>
      <c r="SAC676" s="7"/>
      <c r="SAD676" s="7"/>
      <c r="SAE676" s="7"/>
      <c r="SAF676" s="7"/>
      <c r="SAG676" s="7"/>
      <c r="SAH676" s="7"/>
      <c r="SAI676" s="7"/>
      <c r="SAJ676" s="7"/>
      <c r="SAK676" s="7"/>
      <c r="SAL676" s="7"/>
      <c r="SAM676" s="7"/>
      <c r="SAN676" s="7"/>
      <c r="SAO676" s="7"/>
      <c r="SAP676" s="7"/>
      <c r="SAQ676" s="7"/>
      <c r="SAR676" s="7"/>
      <c r="SAS676" s="7"/>
      <c r="SAT676" s="7"/>
      <c r="SAU676" s="7"/>
      <c r="SAV676" s="7"/>
      <c r="SAW676" s="7"/>
      <c r="SAX676" s="7"/>
      <c r="SAY676" s="7"/>
      <c r="SAZ676" s="7"/>
      <c r="SBA676" s="7"/>
      <c r="SBB676" s="7"/>
      <c r="SBC676" s="7"/>
      <c r="SBD676" s="7"/>
      <c r="SBE676" s="7"/>
      <c r="SBF676" s="7"/>
      <c r="SBG676" s="7"/>
      <c r="SBH676" s="7"/>
      <c r="SBI676" s="7"/>
      <c r="SBJ676" s="7"/>
      <c r="SBK676" s="7"/>
      <c r="SBL676" s="7"/>
      <c r="SBM676" s="7"/>
      <c r="SBN676" s="7"/>
      <c r="SBO676" s="7"/>
      <c r="SBP676" s="7"/>
      <c r="SBQ676" s="7"/>
      <c r="SBR676" s="7"/>
      <c r="SBS676" s="7"/>
      <c r="SBT676" s="7"/>
      <c r="SBU676" s="7"/>
      <c r="SBV676" s="7"/>
      <c r="SBW676" s="7"/>
      <c r="SBX676" s="7"/>
      <c r="SBY676" s="7"/>
      <c r="SBZ676" s="7"/>
      <c r="SCA676" s="7"/>
      <c r="SCB676" s="7"/>
      <c r="SCC676" s="7"/>
      <c r="SCD676" s="7"/>
      <c r="SCE676" s="7"/>
      <c r="SCF676" s="7"/>
      <c r="SCG676" s="7"/>
      <c r="SCH676" s="7"/>
      <c r="SCI676" s="7"/>
      <c r="SCJ676" s="7"/>
      <c r="SCK676" s="7"/>
      <c r="SCL676" s="7"/>
      <c r="SCM676" s="7"/>
      <c r="SCN676" s="7"/>
      <c r="SCO676" s="7"/>
      <c r="SCP676" s="7"/>
      <c r="SCQ676" s="7"/>
      <c r="SCR676" s="7"/>
      <c r="SCS676" s="7"/>
      <c r="SCT676" s="7"/>
      <c r="SCU676" s="7"/>
      <c r="SCV676" s="7"/>
      <c r="SCW676" s="7"/>
      <c r="SCX676" s="7"/>
      <c r="SCY676" s="7"/>
      <c r="SCZ676" s="7"/>
      <c r="SDA676" s="7"/>
      <c r="SDB676" s="7"/>
      <c r="SDC676" s="7"/>
      <c r="SDD676" s="7"/>
      <c r="SDE676" s="7"/>
      <c r="SDF676" s="7"/>
      <c r="SDG676" s="7"/>
      <c r="SDH676" s="7"/>
      <c r="SDI676" s="7"/>
      <c r="SDJ676" s="7"/>
      <c r="SDK676" s="7"/>
      <c r="SDL676" s="7"/>
      <c r="SDM676" s="7"/>
      <c r="SDN676" s="7"/>
      <c r="SDO676" s="7"/>
      <c r="SDP676" s="7"/>
      <c r="SDQ676" s="7"/>
      <c r="SDR676" s="7"/>
      <c r="SDS676" s="7"/>
      <c r="SDT676" s="7"/>
      <c r="SDU676" s="7"/>
      <c r="SDV676" s="7"/>
      <c r="SDW676" s="7"/>
      <c r="SDX676" s="7"/>
      <c r="SDY676" s="7"/>
      <c r="SDZ676" s="7"/>
      <c r="SEA676" s="7"/>
      <c r="SEB676" s="7"/>
      <c r="SEC676" s="7"/>
      <c r="SED676" s="7"/>
      <c r="SEE676" s="7"/>
      <c r="SEF676" s="7"/>
      <c r="SEG676" s="7"/>
      <c r="SEH676" s="7"/>
      <c r="SEI676" s="7"/>
      <c r="SEJ676" s="7"/>
      <c r="SEK676" s="7"/>
      <c r="SEL676" s="7"/>
      <c r="SEM676" s="7"/>
      <c r="SEN676" s="7"/>
      <c r="SEO676" s="7"/>
      <c r="SEP676" s="7"/>
      <c r="SEQ676" s="7"/>
      <c r="SER676" s="7"/>
      <c r="SES676" s="7"/>
      <c r="SET676" s="7"/>
      <c r="SEU676" s="7"/>
      <c r="SEV676" s="7"/>
      <c r="SEW676" s="7"/>
      <c r="SEX676" s="7"/>
      <c r="SEY676" s="7"/>
      <c r="SEZ676" s="7"/>
      <c r="SFA676" s="7"/>
      <c r="SFB676" s="7"/>
      <c r="SFC676" s="7"/>
      <c r="SFD676" s="7"/>
      <c r="SFE676" s="7"/>
      <c r="SFF676" s="7"/>
      <c r="SFG676" s="7"/>
      <c r="SFH676" s="7"/>
      <c r="SFI676" s="7"/>
      <c r="SFJ676" s="7"/>
      <c r="SFK676" s="7"/>
      <c r="SFL676" s="7"/>
      <c r="SFM676" s="7"/>
      <c r="SFN676" s="7"/>
      <c r="SFO676" s="7"/>
      <c r="SFP676" s="7"/>
      <c r="SFQ676" s="7"/>
      <c r="SFR676" s="7"/>
      <c r="SFS676" s="7"/>
      <c r="SFT676" s="7"/>
      <c r="SFU676" s="7"/>
      <c r="SFV676" s="7"/>
      <c r="SFW676" s="7"/>
      <c r="SFX676" s="7"/>
      <c r="SFY676" s="7"/>
      <c r="SFZ676" s="7"/>
      <c r="SGA676" s="7"/>
      <c r="SGB676" s="7"/>
      <c r="SGC676" s="7"/>
      <c r="SGD676" s="7"/>
      <c r="SGE676" s="7"/>
      <c r="SGF676" s="7"/>
      <c r="SGG676" s="7"/>
      <c r="SGH676" s="7"/>
      <c r="SGI676" s="7"/>
      <c r="SGJ676" s="7"/>
      <c r="SGK676" s="7"/>
      <c r="SGL676" s="7"/>
      <c r="SGM676" s="7"/>
      <c r="SGN676" s="7"/>
      <c r="SGO676" s="7"/>
      <c r="SGP676" s="7"/>
      <c r="SGQ676" s="7"/>
      <c r="SGR676" s="7"/>
      <c r="SGS676" s="7"/>
      <c r="SGT676" s="7"/>
      <c r="SGU676" s="7"/>
      <c r="SGV676" s="7"/>
      <c r="SGW676" s="7"/>
      <c r="SGX676" s="7"/>
      <c r="SGY676" s="7"/>
      <c r="SGZ676" s="7"/>
      <c r="SHA676" s="7"/>
      <c r="SHB676" s="7"/>
      <c r="SHC676" s="7"/>
      <c r="SHD676" s="7"/>
      <c r="SHE676" s="7"/>
      <c r="SHF676" s="7"/>
      <c r="SHG676" s="7"/>
      <c r="SHH676" s="7"/>
      <c r="SHI676" s="7"/>
      <c r="SHJ676" s="7"/>
      <c r="SHK676" s="7"/>
      <c r="SHL676" s="7"/>
      <c r="SHM676" s="7"/>
      <c r="SHN676" s="7"/>
      <c r="SHO676" s="7"/>
      <c r="SHP676" s="7"/>
      <c r="SHQ676" s="7"/>
      <c r="SHR676" s="7"/>
      <c r="SHS676" s="7"/>
      <c r="SHT676" s="7"/>
      <c r="SHU676" s="7"/>
      <c r="SHV676" s="7"/>
      <c r="SHW676" s="7"/>
      <c r="SHX676" s="7"/>
      <c r="SHY676" s="7"/>
      <c r="SHZ676" s="7"/>
      <c r="SIA676" s="7"/>
      <c r="SIB676" s="7"/>
      <c r="SIC676" s="7"/>
      <c r="SID676" s="7"/>
      <c r="SIE676" s="7"/>
      <c r="SIF676" s="7"/>
      <c r="SIG676" s="7"/>
      <c r="SIH676" s="7"/>
      <c r="SII676" s="7"/>
      <c r="SIJ676" s="7"/>
      <c r="SIK676" s="7"/>
      <c r="SIL676" s="7"/>
      <c r="SIM676" s="7"/>
      <c r="SIN676" s="7"/>
      <c r="SIO676" s="7"/>
      <c r="SIP676" s="7"/>
      <c r="SIQ676" s="7"/>
      <c r="SIR676" s="7"/>
      <c r="SIS676" s="7"/>
      <c r="SIT676" s="7"/>
      <c r="SIU676" s="7"/>
      <c r="SIV676" s="7"/>
      <c r="SIW676" s="7"/>
      <c r="SIX676" s="7"/>
      <c r="SIY676" s="7"/>
      <c r="SIZ676" s="7"/>
      <c r="SJA676" s="7"/>
      <c r="SJB676" s="7"/>
      <c r="SJC676" s="7"/>
      <c r="SJD676" s="7"/>
      <c r="SJE676" s="7"/>
      <c r="SJF676" s="7"/>
      <c r="SJG676" s="7"/>
      <c r="SJH676" s="7"/>
      <c r="SJI676" s="7"/>
      <c r="SJJ676" s="7"/>
      <c r="SJK676" s="7"/>
      <c r="SJL676" s="7"/>
      <c r="SJM676" s="7"/>
      <c r="SJN676" s="7"/>
      <c r="SJO676" s="7"/>
      <c r="SJP676" s="7"/>
      <c r="SJQ676" s="7"/>
      <c r="SJR676" s="7"/>
      <c r="SJS676" s="7"/>
      <c r="SJT676" s="7"/>
      <c r="SJU676" s="7"/>
      <c r="SJV676" s="7"/>
      <c r="SJW676" s="7"/>
      <c r="SJX676" s="7"/>
      <c r="SJY676" s="7"/>
      <c r="SJZ676" s="7"/>
      <c r="SKA676" s="7"/>
      <c r="SKB676" s="7"/>
      <c r="SKC676" s="7"/>
      <c r="SKD676" s="7"/>
      <c r="SKE676" s="7"/>
      <c r="SKF676" s="7"/>
      <c r="SKG676" s="7"/>
      <c r="SKH676" s="7"/>
      <c r="SKI676" s="7"/>
      <c r="SKJ676" s="7"/>
      <c r="SKK676" s="7"/>
      <c r="SKL676" s="7"/>
      <c r="SKM676" s="7"/>
      <c r="SKN676" s="7"/>
      <c r="SKO676" s="7"/>
      <c r="SKP676" s="7"/>
      <c r="SKQ676" s="7"/>
      <c r="SKR676" s="7"/>
      <c r="SKS676" s="7"/>
      <c r="SKT676" s="7"/>
      <c r="SKU676" s="7"/>
      <c r="SKV676" s="7"/>
      <c r="SKW676" s="7"/>
      <c r="SKX676" s="7"/>
      <c r="SKY676" s="7"/>
      <c r="SKZ676" s="7"/>
      <c r="SLA676" s="7"/>
      <c r="SLB676" s="7"/>
      <c r="SLC676" s="7"/>
      <c r="SLD676" s="7"/>
      <c r="SLE676" s="7"/>
      <c r="SLF676" s="7"/>
      <c r="SLG676" s="7"/>
      <c r="SLH676" s="7"/>
      <c r="SLI676" s="7"/>
      <c r="SLJ676" s="7"/>
      <c r="SLK676" s="7"/>
      <c r="SLL676" s="7"/>
      <c r="SLM676" s="7"/>
      <c r="SLN676" s="7"/>
      <c r="SLO676" s="7"/>
      <c r="SLP676" s="7"/>
      <c r="SLQ676" s="7"/>
      <c r="SLR676" s="7"/>
      <c r="SLS676" s="7"/>
      <c r="SLT676" s="7"/>
      <c r="SLU676" s="7"/>
      <c r="SLV676" s="7"/>
      <c r="SLW676" s="7"/>
      <c r="SLX676" s="7"/>
      <c r="SLY676" s="7"/>
      <c r="SLZ676" s="7"/>
      <c r="SMA676" s="7"/>
      <c r="SMB676" s="7"/>
      <c r="SMC676" s="7"/>
      <c r="SMD676" s="7"/>
      <c r="SME676" s="7"/>
      <c r="SMF676" s="7"/>
      <c r="SMG676" s="7"/>
      <c r="SMH676" s="7"/>
      <c r="SMI676" s="7"/>
      <c r="SMJ676" s="7"/>
      <c r="SMK676" s="7"/>
      <c r="SML676" s="7"/>
      <c r="SMM676" s="7"/>
      <c r="SMN676" s="7"/>
      <c r="SMO676" s="7"/>
      <c r="SMP676" s="7"/>
      <c r="SMQ676" s="7"/>
      <c r="SMR676" s="7"/>
      <c r="SMS676" s="7"/>
      <c r="SMT676" s="7"/>
      <c r="SMU676" s="7"/>
      <c r="SMV676" s="7"/>
      <c r="SMW676" s="7"/>
      <c r="SMX676" s="7"/>
      <c r="SMY676" s="7"/>
      <c r="SMZ676" s="7"/>
      <c r="SNA676" s="7"/>
      <c r="SNB676" s="7"/>
      <c r="SNC676" s="7"/>
      <c r="SND676" s="7"/>
      <c r="SNE676" s="7"/>
      <c r="SNF676" s="7"/>
      <c r="SNG676" s="7"/>
      <c r="SNH676" s="7"/>
      <c r="SNI676" s="7"/>
      <c r="SNJ676" s="7"/>
      <c r="SNK676" s="7"/>
      <c r="SNL676" s="7"/>
      <c r="SNM676" s="7"/>
      <c r="SNN676" s="7"/>
      <c r="SNO676" s="7"/>
      <c r="SNP676" s="7"/>
      <c r="SNQ676" s="7"/>
      <c r="SNR676" s="7"/>
      <c r="SNS676" s="7"/>
      <c r="SNT676" s="7"/>
      <c r="SNU676" s="7"/>
      <c r="SNV676" s="7"/>
      <c r="SNW676" s="7"/>
      <c r="SNX676" s="7"/>
      <c r="SNY676" s="7"/>
      <c r="SNZ676" s="7"/>
      <c r="SOA676" s="7"/>
      <c r="SOB676" s="7"/>
      <c r="SOC676" s="7"/>
      <c r="SOD676" s="7"/>
      <c r="SOE676" s="7"/>
      <c r="SOF676" s="7"/>
      <c r="SOG676" s="7"/>
      <c r="SOH676" s="7"/>
      <c r="SOI676" s="7"/>
      <c r="SOJ676" s="7"/>
      <c r="SOK676" s="7"/>
      <c r="SOL676" s="7"/>
      <c r="SOM676" s="7"/>
      <c r="SON676" s="7"/>
      <c r="SOO676" s="7"/>
      <c r="SOP676" s="7"/>
      <c r="SOQ676" s="7"/>
      <c r="SOR676" s="7"/>
      <c r="SOS676" s="7"/>
      <c r="SOT676" s="7"/>
      <c r="SOU676" s="7"/>
      <c r="SOV676" s="7"/>
      <c r="SOW676" s="7"/>
      <c r="SOX676" s="7"/>
      <c r="SOY676" s="7"/>
      <c r="SOZ676" s="7"/>
      <c r="SPA676" s="7"/>
      <c r="SPB676" s="7"/>
      <c r="SPC676" s="7"/>
      <c r="SPD676" s="7"/>
      <c r="SPE676" s="7"/>
      <c r="SPF676" s="7"/>
      <c r="SPG676" s="7"/>
      <c r="SPH676" s="7"/>
      <c r="SPI676" s="7"/>
      <c r="SPJ676" s="7"/>
      <c r="SPK676" s="7"/>
      <c r="SPL676" s="7"/>
      <c r="SPM676" s="7"/>
      <c r="SPN676" s="7"/>
      <c r="SPO676" s="7"/>
      <c r="SPP676" s="7"/>
      <c r="SPQ676" s="7"/>
      <c r="SPR676" s="7"/>
      <c r="SPS676" s="7"/>
      <c r="SPT676" s="7"/>
      <c r="SPU676" s="7"/>
      <c r="SPV676" s="7"/>
      <c r="SPW676" s="7"/>
      <c r="SPX676" s="7"/>
      <c r="SPY676" s="7"/>
      <c r="SPZ676" s="7"/>
      <c r="SQA676" s="7"/>
      <c r="SQB676" s="7"/>
      <c r="SQC676" s="7"/>
      <c r="SQD676" s="7"/>
      <c r="SQE676" s="7"/>
      <c r="SQF676" s="7"/>
      <c r="SQG676" s="7"/>
      <c r="SQH676" s="7"/>
      <c r="SQI676" s="7"/>
      <c r="SQJ676" s="7"/>
      <c r="SQK676" s="7"/>
      <c r="SQL676" s="7"/>
      <c r="SQM676" s="7"/>
      <c r="SQN676" s="7"/>
      <c r="SQO676" s="7"/>
      <c r="SQP676" s="7"/>
      <c r="SQQ676" s="7"/>
      <c r="SQR676" s="7"/>
      <c r="SQS676" s="7"/>
      <c r="SQT676" s="7"/>
      <c r="SQU676" s="7"/>
      <c r="SQV676" s="7"/>
      <c r="SQW676" s="7"/>
      <c r="SQX676" s="7"/>
      <c r="SQY676" s="7"/>
      <c r="SQZ676" s="7"/>
      <c r="SRA676" s="7"/>
      <c r="SRB676" s="7"/>
      <c r="SRC676" s="7"/>
      <c r="SRD676" s="7"/>
      <c r="SRE676" s="7"/>
      <c r="SRF676" s="7"/>
      <c r="SRG676" s="7"/>
      <c r="SRH676" s="7"/>
      <c r="SRI676" s="7"/>
      <c r="SRJ676" s="7"/>
      <c r="SRK676" s="7"/>
      <c r="SRL676" s="7"/>
      <c r="SRM676" s="7"/>
      <c r="SRN676" s="7"/>
      <c r="SRO676" s="7"/>
      <c r="SRP676" s="7"/>
      <c r="SRQ676" s="7"/>
      <c r="SRR676" s="7"/>
      <c r="SRS676" s="7"/>
      <c r="SRT676" s="7"/>
      <c r="SRU676" s="7"/>
      <c r="SRV676" s="7"/>
      <c r="SRW676" s="7"/>
      <c r="SRX676" s="7"/>
      <c r="SRY676" s="7"/>
      <c r="SRZ676" s="7"/>
      <c r="SSA676" s="7"/>
      <c r="SSB676" s="7"/>
      <c r="SSC676" s="7"/>
      <c r="SSD676" s="7"/>
      <c r="SSE676" s="7"/>
      <c r="SSF676" s="7"/>
      <c r="SSG676" s="7"/>
      <c r="SSH676" s="7"/>
      <c r="SSI676" s="7"/>
      <c r="SSJ676" s="7"/>
      <c r="SSK676" s="7"/>
      <c r="SSL676" s="7"/>
      <c r="SSM676" s="7"/>
      <c r="SSN676" s="7"/>
      <c r="SSO676" s="7"/>
      <c r="SSP676" s="7"/>
      <c r="SSQ676" s="7"/>
      <c r="SSR676" s="7"/>
      <c r="SSS676" s="7"/>
      <c r="SST676" s="7"/>
      <c r="SSU676" s="7"/>
      <c r="SSV676" s="7"/>
      <c r="SSW676" s="7"/>
      <c r="SSX676" s="7"/>
      <c r="SSY676" s="7"/>
      <c r="SSZ676" s="7"/>
      <c r="STA676" s="7"/>
      <c r="STB676" s="7"/>
      <c r="STC676" s="7"/>
      <c r="STD676" s="7"/>
      <c r="STE676" s="7"/>
      <c r="STF676" s="7"/>
      <c r="STG676" s="7"/>
      <c r="STH676" s="7"/>
      <c r="STI676" s="7"/>
      <c r="STJ676" s="7"/>
      <c r="STK676" s="7"/>
      <c r="STL676" s="7"/>
      <c r="STM676" s="7"/>
      <c r="STN676" s="7"/>
      <c r="STO676" s="7"/>
      <c r="STP676" s="7"/>
      <c r="STQ676" s="7"/>
      <c r="STR676" s="7"/>
      <c r="STS676" s="7"/>
      <c r="STT676" s="7"/>
      <c r="STU676" s="7"/>
      <c r="STV676" s="7"/>
      <c r="STW676" s="7"/>
      <c r="STX676" s="7"/>
      <c r="STY676" s="7"/>
      <c r="STZ676" s="7"/>
      <c r="SUA676" s="7"/>
      <c r="SUB676" s="7"/>
      <c r="SUC676" s="7"/>
      <c r="SUD676" s="7"/>
      <c r="SUE676" s="7"/>
      <c r="SUF676" s="7"/>
      <c r="SUG676" s="7"/>
      <c r="SUH676" s="7"/>
      <c r="SUI676" s="7"/>
      <c r="SUJ676" s="7"/>
      <c r="SUK676" s="7"/>
      <c r="SUL676" s="7"/>
      <c r="SUM676" s="7"/>
      <c r="SUN676" s="7"/>
      <c r="SUO676" s="7"/>
      <c r="SUP676" s="7"/>
      <c r="SUQ676" s="7"/>
      <c r="SUR676" s="7"/>
      <c r="SUS676" s="7"/>
      <c r="SUT676" s="7"/>
      <c r="SUU676" s="7"/>
      <c r="SUV676" s="7"/>
      <c r="SUW676" s="7"/>
      <c r="SUX676" s="7"/>
      <c r="SUY676" s="7"/>
      <c r="SUZ676" s="7"/>
      <c r="SVA676" s="7"/>
      <c r="SVB676" s="7"/>
      <c r="SVC676" s="7"/>
      <c r="SVD676" s="7"/>
      <c r="SVE676" s="7"/>
      <c r="SVF676" s="7"/>
      <c r="SVG676" s="7"/>
      <c r="SVH676" s="7"/>
      <c r="SVI676" s="7"/>
      <c r="SVJ676" s="7"/>
      <c r="SVK676" s="7"/>
      <c r="SVL676" s="7"/>
      <c r="SVM676" s="7"/>
      <c r="SVN676" s="7"/>
      <c r="SVO676" s="7"/>
      <c r="SVP676" s="7"/>
      <c r="SVQ676" s="7"/>
      <c r="SVR676" s="7"/>
      <c r="SVS676" s="7"/>
      <c r="SVT676" s="7"/>
      <c r="SVU676" s="7"/>
      <c r="SVV676" s="7"/>
      <c r="SVW676" s="7"/>
      <c r="SVX676" s="7"/>
      <c r="SVY676" s="7"/>
      <c r="SVZ676" s="7"/>
      <c r="SWA676" s="7"/>
      <c r="SWB676" s="7"/>
      <c r="SWC676" s="7"/>
      <c r="SWD676" s="7"/>
      <c r="SWE676" s="7"/>
      <c r="SWF676" s="7"/>
      <c r="SWG676" s="7"/>
      <c r="SWH676" s="7"/>
      <c r="SWI676" s="7"/>
      <c r="SWJ676" s="7"/>
      <c r="SWK676" s="7"/>
      <c r="SWL676" s="7"/>
      <c r="SWM676" s="7"/>
      <c r="SWN676" s="7"/>
      <c r="SWO676" s="7"/>
      <c r="SWP676" s="7"/>
      <c r="SWQ676" s="7"/>
      <c r="SWR676" s="7"/>
      <c r="SWS676" s="7"/>
      <c r="SWT676" s="7"/>
      <c r="SWU676" s="7"/>
      <c r="SWV676" s="7"/>
      <c r="SWW676" s="7"/>
      <c r="SWX676" s="7"/>
      <c r="SWY676" s="7"/>
      <c r="SWZ676" s="7"/>
      <c r="SXA676" s="7"/>
      <c r="SXB676" s="7"/>
      <c r="SXC676" s="7"/>
      <c r="SXD676" s="7"/>
      <c r="SXE676" s="7"/>
      <c r="SXF676" s="7"/>
      <c r="SXG676" s="7"/>
      <c r="SXH676" s="7"/>
      <c r="SXI676" s="7"/>
      <c r="SXJ676" s="7"/>
      <c r="SXK676" s="7"/>
      <c r="SXL676" s="7"/>
      <c r="SXM676" s="7"/>
      <c r="SXN676" s="7"/>
      <c r="SXO676" s="7"/>
      <c r="SXP676" s="7"/>
      <c r="SXQ676" s="7"/>
      <c r="SXR676" s="7"/>
      <c r="SXS676" s="7"/>
      <c r="SXT676" s="7"/>
      <c r="SXU676" s="7"/>
      <c r="SXV676" s="7"/>
      <c r="SXW676" s="7"/>
      <c r="SXX676" s="7"/>
      <c r="SXY676" s="7"/>
      <c r="SXZ676" s="7"/>
      <c r="SYA676" s="7"/>
      <c r="SYB676" s="7"/>
      <c r="SYC676" s="7"/>
      <c r="SYD676" s="7"/>
      <c r="SYE676" s="7"/>
      <c r="SYF676" s="7"/>
      <c r="SYG676" s="7"/>
      <c r="SYH676" s="7"/>
      <c r="SYI676" s="7"/>
      <c r="SYJ676" s="7"/>
      <c r="SYK676" s="7"/>
      <c r="SYL676" s="7"/>
      <c r="SYM676" s="7"/>
      <c r="SYN676" s="7"/>
      <c r="SYO676" s="7"/>
      <c r="SYP676" s="7"/>
      <c r="SYQ676" s="7"/>
      <c r="SYR676" s="7"/>
      <c r="SYS676" s="7"/>
      <c r="SYT676" s="7"/>
      <c r="SYU676" s="7"/>
      <c r="SYV676" s="7"/>
      <c r="SYW676" s="7"/>
      <c r="SYX676" s="7"/>
      <c r="SYY676" s="7"/>
      <c r="SYZ676" s="7"/>
      <c r="SZA676" s="7"/>
      <c r="SZB676" s="7"/>
      <c r="SZC676" s="7"/>
      <c r="SZD676" s="7"/>
      <c r="SZE676" s="7"/>
      <c r="SZF676" s="7"/>
      <c r="SZG676" s="7"/>
      <c r="SZH676" s="7"/>
      <c r="SZI676" s="7"/>
      <c r="SZJ676" s="7"/>
      <c r="SZK676" s="7"/>
      <c r="SZL676" s="7"/>
      <c r="SZM676" s="7"/>
      <c r="SZN676" s="7"/>
      <c r="SZO676" s="7"/>
      <c r="SZP676" s="7"/>
      <c r="SZQ676" s="7"/>
      <c r="SZR676" s="7"/>
      <c r="SZS676" s="7"/>
      <c r="SZT676" s="7"/>
      <c r="SZU676" s="7"/>
      <c r="SZV676" s="7"/>
      <c r="SZW676" s="7"/>
      <c r="SZX676" s="7"/>
      <c r="SZY676" s="7"/>
      <c r="SZZ676" s="7"/>
      <c r="TAA676" s="7"/>
      <c r="TAB676" s="7"/>
      <c r="TAC676" s="7"/>
      <c r="TAD676" s="7"/>
      <c r="TAE676" s="7"/>
      <c r="TAF676" s="7"/>
      <c r="TAG676" s="7"/>
      <c r="TAH676" s="7"/>
      <c r="TAI676" s="7"/>
      <c r="TAJ676" s="7"/>
      <c r="TAK676" s="7"/>
      <c r="TAL676" s="7"/>
      <c r="TAM676" s="7"/>
      <c r="TAN676" s="7"/>
      <c r="TAO676" s="7"/>
      <c r="TAP676" s="7"/>
      <c r="TAQ676" s="7"/>
      <c r="TAR676" s="7"/>
      <c r="TAS676" s="7"/>
      <c r="TAT676" s="7"/>
      <c r="TAU676" s="7"/>
      <c r="TAV676" s="7"/>
      <c r="TAW676" s="7"/>
      <c r="TAX676" s="7"/>
      <c r="TAY676" s="7"/>
      <c r="TAZ676" s="7"/>
      <c r="TBA676" s="7"/>
      <c r="TBB676" s="7"/>
      <c r="TBC676" s="7"/>
      <c r="TBD676" s="7"/>
      <c r="TBE676" s="7"/>
      <c r="TBF676" s="7"/>
      <c r="TBG676" s="7"/>
      <c r="TBH676" s="7"/>
      <c r="TBI676" s="7"/>
      <c r="TBJ676" s="7"/>
      <c r="TBK676" s="7"/>
      <c r="TBL676" s="7"/>
      <c r="TBM676" s="7"/>
      <c r="TBN676" s="7"/>
      <c r="TBO676" s="7"/>
      <c r="TBP676" s="7"/>
      <c r="TBQ676" s="7"/>
      <c r="TBR676" s="7"/>
      <c r="TBS676" s="7"/>
      <c r="TBT676" s="7"/>
      <c r="TBU676" s="7"/>
      <c r="TBV676" s="7"/>
      <c r="TBW676" s="7"/>
      <c r="TBX676" s="7"/>
      <c r="TBY676" s="7"/>
      <c r="TBZ676" s="7"/>
      <c r="TCA676" s="7"/>
      <c r="TCB676" s="7"/>
      <c r="TCC676" s="7"/>
      <c r="TCD676" s="7"/>
      <c r="TCE676" s="7"/>
      <c r="TCF676" s="7"/>
      <c r="TCG676" s="7"/>
      <c r="TCH676" s="7"/>
      <c r="TCI676" s="7"/>
      <c r="TCJ676" s="7"/>
      <c r="TCK676" s="7"/>
      <c r="TCL676" s="7"/>
      <c r="TCM676" s="7"/>
      <c r="TCN676" s="7"/>
      <c r="TCO676" s="7"/>
      <c r="TCP676" s="7"/>
      <c r="TCQ676" s="7"/>
      <c r="TCR676" s="7"/>
      <c r="TCS676" s="7"/>
      <c r="TCT676" s="7"/>
      <c r="TCU676" s="7"/>
      <c r="TCV676" s="7"/>
      <c r="TCW676" s="7"/>
      <c r="TCX676" s="7"/>
      <c r="TCY676" s="7"/>
      <c r="TCZ676" s="7"/>
      <c r="TDA676" s="7"/>
      <c r="TDB676" s="7"/>
      <c r="TDC676" s="7"/>
      <c r="TDD676" s="7"/>
      <c r="TDE676" s="7"/>
      <c r="TDF676" s="7"/>
      <c r="TDG676" s="7"/>
      <c r="TDH676" s="7"/>
      <c r="TDI676" s="7"/>
      <c r="TDJ676" s="7"/>
      <c r="TDK676" s="7"/>
      <c r="TDL676" s="7"/>
      <c r="TDM676" s="7"/>
      <c r="TDN676" s="7"/>
      <c r="TDO676" s="7"/>
      <c r="TDP676" s="7"/>
      <c r="TDQ676" s="7"/>
      <c r="TDR676" s="7"/>
      <c r="TDS676" s="7"/>
      <c r="TDT676" s="7"/>
      <c r="TDU676" s="7"/>
      <c r="TDV676" s="7"/>
      <c r="TDW676" s="7"/>
      <c r="TDX676" s="7"/>
      <c r="TDY676" s="7"/>
      <c r="TDZ676" s="7"/>
      <c r="TEA676" s="7"/>
      <c r="TEB676" s="7"/>
      <c r="TEC676" s="7"/>
      <c r="TED676" s="7"/>
      <c r="TEE676" s="7"/>
      <c r="TEF676" s="7"/>
      <c r="TEG676" s="7"/>
      <c r="TEH676" s="7"/>
      <c r="TEI676" s="7"/>
      <c r="TEJ676" s="7"/>
      <c r="TEK676" s="7"/>
      <c r="TEL676" s="7"/>
      <c r="TEM676" s="7"/>
      <c r="TEN676" s="7"/>
      <c r="TEO676" s="7"/>
      <c r="TEP676" s="7"/>
      <c r="TEQ676" s="7"/>
      <c r="TER676" s="7"/>
      <c r="TES676" s="7"/>
      <c r="TET676" s="7"/>
      <c r="TEU676" s="7"/>
      <c r="TEV676" s="7"/>
      <c r="TEW676" s="7"/>
      <c r="TEX676" s="7"/>
      <c r="TEY676" s="7"/>
      <c r="TEZ676" s="7"/>
      <c r="TFA676" s="7"/>
      <c r="TFB676" s="7"/>
      <c r="TFC676" s="7"/>
      <c r="TFD676" s="7"/>
      <c r="TFE676" s="7"/>
      <c r="TFF676" s="7"/>
      <c r="TFG676" s="7"/>
      <c r="TFH676" s="7"/>
      <c r="TFI676" s="7"/>
      <c r="TFJ676" s="7"/>
      <c r="TFK676" s="7"/>
      <c r="TFL676" s="7"/>
      <c r="TFM676" s="7"/>
      <c r="TFN676" s="7"/>
      <c r="TFO676" s="7"/>
      <c r="TFP676" s="7"/>
      <c r="TFQ676" s="7"/>
      <c r="TFR676" s="7"/>
      <c r="TFS676" s="7"/>
      <c r="TFT676" s="7"/>
      <c r="TFU676" s="7"/>
      <c r="TFV676" s="7"/>
      <c r="TFW676" s="7"/>
      <c r="TFX676" s="7"/>
      <c r="TFY676" s="7"/>
      <c r="TFZ676" s="7"/>
      <c r="TGA676" s="7"/>
      <c r="TGB676" s="7"/>
      <c r="TGC676" s="7"/>
      <c r="TGD676" s="7"/>
      <c r="TGE676" s="7"/>
      <c r="TGF676" s="7"/>
      <c r="TGG676" s="7"/>
      <c r="TGH676" s="7"/>
      <c r="TGI676" s="7"/>
      <c r="TGJ676" s="7"/>
      <c r="TGK676" s="7"/>
      <c r="TGL676" s="7"/>
      <c r="TGM676" s="7"/>
      <c r="TGN676" s="7"/>
      <c r="TGO676" s="7"/>
      <c r="TGP676" s="7"/>
      <c r="TGQ676" s="7"/>
      <c r="TGR676" s="7"/>
      <c r="TGS676" s="7"/>
      <c r="TGT676" s="7"/>
      <c r="TGU676" s="7"/>
      <c r="TGV676" s="7"/>
      <c r="TGW676" s="7"/>
      <c r="TGX676" s="7"/>
      <c r="TGY676" s="7"/>
      <c r="TGZ676" s="7"/>
      <c r="THA676" s="7"/>
      <c r="THB676" s="7"/>
      <c r="THC676" s="7"/>
      <c r="THD676" s="7"/>
      <c r="THE676" s="7"/>
      <c r="THF676" s="7"/>
      <c r="THG676" s="7"/>
      <c r="THH676" s="7"/>
      <c r="THI676" s="7"/>
      <c r="THJ676" s="7"/>
      <c r="THK676" s="7"/>
      <c r="THL676" s="7"/>
      <c r="THM676" s="7"/>
      <c r="THN676" s="7"/>
      <c r="THO676" s="7"/>
      <c r="THP676" s="7"/>
      <c r="THQ676" s="7"/>
      <c r="THR676" s="7"/>
      <c r="THS676" s="7"/>
      <c r="THT676" s="7"/>
      <c r="THU676" s="7"/>
      <c r="THV676" s="7"/>
      <c r="THW676" s="7"/>
      <c r="THX676" s="7"/>
      <c r="THY676" s="7"/>
      <c r="THZ676" s="7"/>
      <c r="TIA676" s="7"/>
      <c r="TIB676" s="7"/>
      <c r="TIC676" s="7"/>
      <c r="TID676" s="7"/>
      <c r="TIE676" s="7"/>
      <c r="TIF676" s="7"/>
      <c r="TIG676" s="7"/>
      <c r="TIH676" s="7"/>
      <c r="TII676" s="7"/>
      <c r="TIJ676" s="7"/>
      <c r="TIK676" s="7"/>
      <c r="TIL676" s="7"/>
      <c r="TIM676" s="7"/>
      <c r="TIN676" s="7"/>
      <c r="TIO676" s="7"/>
      <c r="TIP676" s="7"/>
      <c r="TIQ676" s="7"/>
      <c r="TIR676" s="7"/>
      <c r="TIS676" s="7"/>
      <c r="TIT676" s="7"/>
      <c r="TIU676" s="7"/>
      <c r="TIV676" s="7"/>
      <c r="TIW676" s="7"/>
      <c r="TIX676" s="7"/>
      <c r="TIY676" s="7"/>
      <c r="TIZ676" s="7"/>
      <c r="TJA676" s="7"/>
      <c r="TJB676" s="7"/>
      <c r="TJC676" s="7"/>
      <c r="TJD676" s="7"/>
      <c r="TJE676" s="7"/>
      <c r="TJF676" s="7"/>
      <c r="TJG676" s="7"/>
      <c r="TJH676" s="7"/>
      <c r="TJI676" s="7"/>
      <c r="TJJ676" s="7"/>
      <c r="TJK676" s="7"/>
      <c r="TJL676" s="7"/>
      <c r="TJM676" s="7"/>
      <c r="TJN676" s="7"/>
      <c r="TJO676" s="7"/>
      <c r="TJP676" s="7"/>
      <c r="TJQ676" s="7"/>
      <c r="TJR676" s="7"/>
      <c r="TJS676" s="7"/>
      <c r="TJT676" s="7"/>
      <c r="TJU676" s="7"/>
      <c r="TJV676" s="7"/>
      <c r="TJW676" s="7"/>
      <c r="TJX676" s="7"/>
      <c r="TJY676" s="7"/>
      <c r="TJZ676" s="7"/>
      <c r="TKA676" s="7"/>
      <c r="TKB676" s="7"/>
      <c r="TKC676" s="7"/>
      <c r="TKD676" s="7"/>
      <c r="TKE676" s="7"/>
      <c r="TKF676" s="7"/>
      <c r="TKG676" s="7"/>
      <c r="TKH676" s="7"/>
      <c r="TKI676" s="7"/>
      <c r="TKJ676" s="7"/>
      <c r="TKK676" s="7"/>
      <c r="TKL676" s="7"/>
      <c r="TKM676" s="7"/>
      <c r="TKN676" s="7"/>
      <c r="TKO676" s="7"/>
      <c r="TKP676" s="7"/>
      <c r="TKQ676" s="7"/>
      <c r="TKR676" s="7"/>
      <c r="TKS676" s="7"/>
      <c r="TKT676" s="7"/>
      <c r="TKU676" s="7"/>
      <c r="TKV676" s="7"/>
      <c r="TKW676" s="7"/>
      <c r="TKX676" s="7"/>
      <c r="TKY676" s="7"/>
      <c r="TKZ676" s="7"/>
      <c r="TLA676" s="7"/>
      <c r="TLB676" s="7"/>
      <c r="TLC676" s="7"/>
      <c r="TLD676" s="7"/>
      <c r="TLE676" s="7"/>
      <c r="TLF676" s="7"/>
      <c r="TLG676" s="7"/>
      <c r="TLH676" s="7"/>
      <c r="TLI676" s="7"/>
      <c r="TLJ676" s="7"/>
      <c r="TLK676" s="7"/>
      <c r="TLL676" s="7"/>
      <c r="TLM676" s="7"/>
      <c r="TLN676" s="7"/>
      <c r="TLO676" s="7"/>
      <c r="TLP676" s="7"/>
      <c r="TLQ676" s="7"/>
      <c r="TLR676" s="7"/>
      <c r="TLS676" s="7"/>
      <c r="TLT676" s="7"/>
      <c r="TLU676" s="7"/>
      <c r="TLV676" s="7"/>
      <c r="TLW676" s="7"/>
      <c r="TLX676" s="7"/>
      <c r="TLY676" s="7"/>
      <c r="TLZ676" s="7"/>
      <c r="TMA676" s="7"/>
      <c r="TMB676" s="7"/>
      <c r="TMC676" s="7"/>
      <c r="TMD676" s="7"/>
      <c r="TME676" s="7"/>
      <c r="TMF676" s="7"/>
      <c r="TMG676" s="7"/>
      <c r="TMH676" s="7"/>
      <c r="TMI676" s="7"/>
      <c r="TMJ676" s="7"/>
      <c r="TMK676" s="7"/>
      <c r="TML676" s="7"/>
      <c r="TMM676" s="7"/>
      <c r="TMN676" s="7"/>
      <c r="TMO676" s="7"/>
      <c r="TMP676" s="7"/>
      <c r="TMQ676" s="7"/>
      <c r="TMR676" s="7"/>
      <c r="TMS676" s="7"/>
      <c r="TMT676" s="7"/>
      <c r="TMU676" s="7"/>
      <c r="TMV676" s="7"/>
      <c r="TMW676" s="7"/>
      <c r="TMX676" s="7"/>
      <c r="TMY676" s="7"/>
      <c r="TMZ676" s="7"/>
      <c r="TNA676" s="7"/>
      <c r="TNB676" s="7"/>
      <c r="TNC676" s="7"/>
      <c r="TND676" s="7"/>
      <c r="TNE676" s="7"/>
      <c r="TNF676" s="7"/>
      <c r="TNG676" s="7"/>
      <c r="TNH676" s="7"/>
      <c r="TNI676" s="7"/>
      <c r="TNJ676" s="7"/>
      <c r="TNK676" s="7"/>
      <c r="TNL676" s="7"/>
      <c r="TNM676" s="7"/>
      <c r="TNN676" s="7"/>
      <c r="TNO676" s="7"/>
      <c r="TNP676" s="7"/>
      <c r="TNQ676" s="7"/>
      <c r="TNR676" s="7"/>
      <c r="TNS676" s="7"/>
      <c r="TNT676" s="7"/>
      <c r="TNU676" s="7"/>
      <c r="TNV676" s="7"/>
      <c r="TNW676" s="7"/>
      <c r="TNX676" s="7"/>
      <c r="TNY676" s="7"/>
      <c r="TNZ676" s="7"/>
      <c r="TOA676" s="7"/>
      <c r="TOB676" s="7"/>
      <c r="TOC676" s="7"/>
      <c r="TOD676" s="7"/>
      <c r="TOE676" s="7"/>
      <c r="TOF676" s="7"/>
      <c r="TOG676" s="7"/>
      <c r="TOH676" s="7"/>
      <c r="TOI676" s="7"/>
      <c r="TOJ676" s="7"/>
      <c r="TOK676" s="7"/>
      <c r="TOL676" s="7"/>
      <c r="TOM676" s="7"/>
      <c r="TON676" s="7"/>
      <c r="TOO676" s="7"/>
      <c r="TOP676" s="7"/>
      <c r="TOQ676" s="7"/>
      <c r="TOR676" s="7"/>
      <c r="TOS676" s="7"/>
      <c r="TOT676" s="7"/>
      <c r="TOU676" s="7"/>
      <c r="TOV676" s="7"/>
      <c r="TOW676" s="7"/>
      <c r="TOX676" s="7"/>
      <c r="TOY676" s="7"/>
      <c r="TOZ676" s="7"/>
      <c r="TPA676" s="7"/>
      <c r="TPB676" s="7"/>
      <c r="TPC676" s="7"/>
      <c r="TPD676" s="7"/>
      <c r="TPE676" s="7"/>
      <c r="TPF676" s="7"/>
      <c r="TPG676" s="7"/>
      <c r="TPH676" s="7"/>
      <c r="TPI676" s="7"/>
      <c r="TPJ676" s="7"/>
      <c r="TPK676" s="7"/>
      <c r="TPL676" s="7"/>
      <c r="TPM676" s="7"/>
      <c r="TPN676" s="7"/>
      <c r="TPO676" s="7"/>
      <c r="TPP676" s="7"/>
      <c r="TPQ676" s="7"/>
      <c r="TPR676" s="7"/>
      <c r="TPS676" s="7"/>
      <c r="TPT676" s="7"/>
      <c r="TPU676" s="7"/>
      <c r="TPV676" s="7"/>
      <c r="TPW676" s="7"/>
      <c r="TPX676" s="7"/>
      <c r="TPY676" s="7"/>
      <c r="TPZ676" s="7"/>
      <c r="TQA676" s="7"/>
      <c r="TQB676" s="7"/>
      <c r="TQC676" s="7"/>
      <c r="TQD676" s="7"/>
      <c r="TQE676" s="7"/>
      <c r="TQF676" s="7"/>
      <c r="TQG676" s="7"/>
      <c r="TQH676" s="7"/>
      <c r="TQI676" s="7"/>
      <c r="TQJ676" s="7"/>
      <c r="TQK676" s="7"/>
      <c r="TQL676" s="7"/>
      <c r="TQM676" s="7"/>
      <c r="TQN676" s="7"/>
      <c r="TQO676" s="7"/>
      <c r="TQP676" s="7"/>
      <c r="TQQ676" s="7"/>
      <c r="TQR676" s="7"/>
      <c r="TQS676" s="7"/>
      <c r="TQT676" s="7"/>
      <c r="TQU676" s="7"/>
      <c r="TQV676" s="7"/>
      <c r="TQW676" s="7"/>
      <c r="TQX676" s="7"/>
      <c r="TQY676" s="7"/>
      <c r="TQZ676" s="7"/>
      <c r="TRA676" s="7"/>
      <c r="TRB676" s="7"/>
      <c r="TRC676" s="7"/>
      <c r="TRD676" s="7"/>
      <c r="TRE676" s="7"/>
      <c r="TRF676" s="7"/>
      <c r="TRG676" s="7"/>
      <c r="TRH676" s="7"/>
      <c r="TRI676" s="7"/>
      <c r="TRJ676" s="7"/>
      <c r="TRK676" s="7"/>
      <c r="TRL676" s="7"/>
      <c r="TRM676" s="7"/>
      <c r="TRN676" s="7"/>
      <c r="TRO676" s="7"/>
      <c r="TRP676" s="7"/>
      <c r="TRQ676" s="7"/>
      <c r="TRR676" s="7"/>
      <c r="TRS676" s="7"/>
      <c r="TRT676" s="7"/>
      <c r="TRU676" s="7"/>
      <c r="TRV676" s="7"/>
      <c r="TRW676" s="7"/>
      <c r="TRX676" s="7"/>
      <c r="TRY676" s="7"/>
      <c r="TRZ676" s="7"/>
      <c r="TSA676" s="7"/>
      <c r="TSB676" s="7"/>
      <c r="TSC676" s="7"/>
      <c r="TSD676" s="7"/>
      <c r="TSE676" s="7"/>
      <c r="TSF676" s="7"/>
      <c r="TSG676" s="7"/>
      <c r="TSH676" s="7"/>
      <c r="TSI676" s="7"/>
      <c r="TSJ676" s="7"/>
      <c r="TSK676" s="7"/>
      <c r="TSL676" s="7"/>
      <c r="TSM676" s="7"/>
      <c r="TSN676" s="7"/>
      <c r="TSO676" s="7"/>
      <c r="TSP676" s="7"/>
      <c r="TSQ676" s="7"/>
      <c r="TSR676" s="7"/>
      <c r="TSS676" s="7"/>
      <c r="TST676" s="7"/>
      <c r="TSU676" s="7"/>
      <c r="TSV676" s="7"/>
      <c r="TSW676" s="7"/>
      <c r="TSX676" s="7"/>
      <c r="TSY676" s="7"/>
      <c r="TSZ676" s="7"/>
      <c r="TTA676" s="7"/>
      <c r="TTB676" s="7"/>
      <c r="TTC676" s="7"/>
      <c r="TTD676" s="7"/>
      <c r="TTE676" s="7"/>
      <c r="TTF676" s="7"/>
      <c r="TTG676" s="7"/>
      <c r="TTH676" s="7"/>
      <c r="TTI676" s="7"/>
      <c r="TTJ676" s="7"/>
      <c r="TTK676" s="7"/>
      <c r="TTL676" s="7"/>
      <c r="TTM676" s="7"/>
      <c r="TTN676" s="7"/>
      <c r="TTO676" s="7"/>
      <c r="TTP676" s="7"/>
      <c r="TTQ676" s="7"/>
      <c r="TTR676" s="7"/>
      <c r="TTS676" s="7"/>
      <c r="TTT676" s="7"/>
      <c r="TTU676" s="7"/>
      <c r="TTV676" s="7"/>
      <c r="TTW676" s="7"/>
      <c r="TTX676" s="7"/>
      <c r="TTY676" s="7"/>
      <c r="TTZ676" s="7"/>
      <c r="TUA676" s="7"/>
      <c r="TUB676" s="7"/>
      <c r="TUC676" s="7"/>
      <c r="TUD676" s="7"/>
      <c r="TUE676" s="7"/>
      <c r="TUF676" s="7"/>
      <c r="TUG676" s="7"/>
      <c r="TUH676" s="7"/>
      <c r="TUI676" s="7"/>
      <c r="TUJ676" s="7"/>
      <c r="TUK676" s="7"/>
      <c r="TUL676" s="7"/>
      <c r="TUM676" s="7"/>
      <c r="TUN676" s="7"/>
      <c r="TUO676" s="7"/>
      <c r="TUP676" s="7"/>
      <c r="TUQ676" s="7"/>
      <c r="TUR676" s="7"/>
      <c r="TUS676" s="7"/>
      <c r="TUT676" s="7"/>
      <c r="TUU676" s="7"/>
      <c r="TUV676" s="7"/>
      <c r="TUW676" s="7"/>
      <c r="TUX676" s="7"/>
      <c r="TUY676" s="7"/>
      <c r="TUZ676" s="7"/>
      <c r="TVA676" s="7"/>
      <c r="TVB676" s="7"/>
      <c r="TVC676" s="7"/>
      <c r="TVD676" s="7"/>
      <c r="TVE676" s="7"/>
      <c r="TVF676" s="7"/>
      <c r="TVG676" s="7"/>
      <c r="TVH676" s="7"/>
      <c r="TVI676" s="7"/>
      <c r="TVJ676" s="7"/>
      <c r="TVK676" s="7"/>
      <c r="TVL676" s="7"/>
      <c r="TVM676" s="7"/>
      <c r="TVN676" s="7"/>
      <c r="TVO676" s="7"/>
      <c r="TVP676" s="7"/>
      <c r="TVQ676" s="7"/>
      <c r="TVR676" s="7"/>
      <c r="TVS676" s="7"/>
      <c r="TVT676" s="7"/>
      <c r="TVU676" s="7"/>
      <c r="TVV676" s="7"/>
      <c r="TVW676" s="7"/>
      <c r="TVX676" s="7"/>
      <c r="TVY676" s="7"/>
      <c r="TVZ676" s="7"/>
      <c r="TWA676" s="7"/>
      <c r="TWB676" s="7"/>
      <c r="TWC676" s="7"/>
      <c r="TWD676" s="7"/>
      <c r="TWE676" s="7"/>
      <c r="TWF676" s="7"/>
      <c r="TWG676" s="7"/>
      <c r="TWH676" s="7"/>
      <c r="TWI676" s="7"/>
      <c r="TWJ676" s="7"/>
      <c r="TWK676" s="7"/>
      <c r="TWL676" s="7"/>
      <c r="TWM676" s="7"/>
      <c r="TWN676" s="7"/>
      <c r="TWO676" s="7"/>
      <c r="TWP676" s="7"/>
      <c r="TWQ676" s="7"/>
      <c r="TWR676" s="7"/>
      <c r="TWS676" s="7"/>
      <c r="TWT676" s="7"/>
      <c r="TWU676" s="7"/>
      <c r="TWV676" s="7"/>
      <c r="TWW676" s="7"/>
      <c r="TWX676" s="7"/>
      <c r="TWY676" s="7"/>
      <c r="TWZ676" s="7"/>
      <c r="TXA676" s="7"/>
      <c r="TXB676" s="7"/>
      <c r="TXC676" s="7"/>
      <c r="TXD676" s="7"/>
      <c r="TXE676" s="7"/>
      <c r="TXF676" s="7"/>
      <c r="TXG676" s="7"/>
      <c r="TXH676" s="7"/>
      <c r="TXI676" s="7"/>
      <c r="TXJ676" s="7"/>
      <c r="TXK676" s="7"/>
      <c r="TXL676" s="7"/>
      <c r="TXM676" s="7"/>
      <c r="TXN676" s="7"/>
      <c r="TXO676" s="7"/>
      <c r="TXP676" s="7"/>
      <c r="TXQ676" s="7"/>
      <c r="TXR676" s="7"/>
      <c r="TXS676" s="7"/>
      <c r="TXT676" s="7"/>
      <c r="TXU676" s="7"/>
      <c r="TXV676" s="7"/>
      <c r="TXW676" s="7"/>
      <c r="TXX676" s="7"/>
      <c r="TXY676" s="7"/>
      <c r="TXZ676" s="7"/>
      <c r="TYA676" s="7"/>
      <c r="TYB676" s="7"/>
      <c r="TYC676" s="7"/>
      <c r="TYD676" s="7"/>
      <c r="TYE676" s="7"/>
      <c r="TYF676" s="7"/>
      <c r="TYG676" s="7"/>
      <c r="TYH676" s="7"/>
      <c r="TYI676" s="7"/>
      <c r="TYJ676" s="7"/>
      <c r="TYK676" s="7"/>
      <c r="TYL676" s="7"/>
      <c r="TYM676" s="7"/>
      <c r="TYN676" s="7"/>
      <c r="TYO676" s="7"/>
      <c r="TYP676" s="7"/>
      <c r="TYQ676" s="7"/>
      <c r="TYR676" s="7"/>
      <c r="TYS676" s="7"/>
      <c r="TYT676" s="7"/>
      <c r="TYU676" s="7"/>
      <c r="TYV676" s="7"/>
      <c r="TYW676" s="7"/>
      <c r="TYX676" s="7"/>
      <c r="TYY676" s="7"/>
      <c r="TYZ676" s="7"/>
      <c r="TZA676" s="7"/>
      <c r="TZB676" s="7"/>
      <c r="TZC676" s="7"/>
      <c r="TZD676" s="7"/>
      <c r="TZE676" s="7"/>
      <c r="TZF676" s="7"/>
      <c r="TZG676" s="7"/>
      <c r="TZH676" s="7"/>
      <c r="TZI676" s="7"/>
      <c r="TZJ676" s="7"/>
      <c r="TZK676" s="7"/>
      <c r="TZL676" s="7"/>
      <c r="TZM676" s="7"/>
      <c r="TZN676" s="7"/>
      <c r="TZO676" s="7"/>
      <c r="TZP676" s="7"/>
      <c r="TZQ676" s="7"/>
      <c r="TZR676" s="7"/>
      <c r="TZS676" s="7"/>
      <c r="TZT676" s="7"/>
      <c r="TZU676" s="7"/>
      <c r="TZV676" s="7"/>
      <c r="TZW676" s="7"/>
      <c r="TZX676" s="7"/>
      <c r="TZY676" s="7"/>
      <c r="TZZ676" s="7"/>
      <c r="UAA676" s="7"/>
      <c r="UAB676" s="7"/>
      <c r="UAC676" s="7"/>
      <c r="UAD676" s="7"/>
      <c r="UAE676" s="7"/>
      <c r="UAF676" s="7"/>
      <c r="UAG676" s="7"/>
      <c r="UAH676" s="7"/>
      <c r="UAI676" s="7"/>
      <c r="UAJ676" s="7"/>
      <c r="UAK676" s="7"/>
      <c r="UAL676" s="7"/>
      <c r="UAM676" s="7"/>
      <c r="UAN676" s="7"/>
      <c r="UAO676" s="7"/>
      <c r="UAP676" s="7"/>
      <c r="UAQ676" s="7"/>
      <c r="UAR676" s="7"/>
      <c r="UAS676" s="7"/>
      <c r="UAT676" s="7"/>
      <c r="UAU676" s="7"/>
      <c r="UAV676" s="7"/>
      <c r="UAW676" s="7"/>
      <c r="UAX676" s="7"/>
      <c r="UAY676" s="7"/>
      <c r="UAZ676" s="7"/>
      <c r="UBA676" s="7"/>
      <c r="UBB676" s="7"/>
      <c r="UBC676" s="7"/>
      <c r="UBD676" s="7"/>
      <c r="UBE676" s="7"/>
      <c r="UBF676" s="7"/>
      <c r="UBG676" s="7"/>
      <c r="UBH676" s="7"/>
      <c r="UBI676" s="7"/>
      <c r="UBJ676" s="7"/>
      <c r="UBK676" s="7"/>
      <c r="UBL676" s="7"/>
      <c r="UBM676" s="7"/>
      <c r="UBN676" s="7"/>
      <c r="UBO676" s="7"/>
      <c r="UBP676" s="7"/>
      <c r="UBQ676" s="7"/>
      <c r="UBR676" s="7"/>
      <c r="UBS676" s="7"/>
      <c r="UBT676" s="7"/>
      <c r="UBU676" s="7"/>
      <c r="UBV676" s="7"/>
      <c r="UBW676" s="7"/>
      <c r="UBX676" s="7"/>
      <c r="UBY676" s="7"/>
      <c r="UBZ676" s="7"/>
      <c r="UCA676" s="7"/>
      <c r="UCB676" s="7"/>
      <c r="UCC676" s="7"/>
      <c r="UCD676" s="7"/>
      <c r="UCE676" s="7"/>
      <c r="UCF676" s="7"/>
      <c r="UCG676" s="7"/>
      <c r="UCH676" s="7"/>
      <c r="UCI676" s="7"/>
      <c r="UCJ676" s="7"/>
      <c r="UCK676" s="7"/>
      <c r="UCL676" s="7"/>
      <c r="UCM676" s="7"/>
      <c r="UCN676" s="7"/>
      <c r="UCO676" s="7"/>
      <c r="UCP676" s="7"/>
      <c r="UCQ676" s="7"/>
      <c r="UCR676" s="7"/>
      <c r="UCS676" s="7"/>
      <c r="UCT676" s="7"/>
      <c r="UCU676" s="7"/>
      <c r="UCV676" s="7"/>
      <c r="UCW676" s="7"/>
      <c r="UCX676" s="7"/>
      <c r="UCY676" s="7"/>
      <c r="UCZ676" s="7"/>
      <c r="UDA676" s="7"/>
      <c r="UDB676" s="7"/>
      <c r="UDC676" s="7"/>
      <c r="UDD676" s="7"/>
      <c r="UDE676" s="7"/>
      <c r="UDF676" s="7"/>
      <c r="UDG676" s="7"/>
      <c r="UDH676" s="7"/>
      <c r="UDI676" s="7"/>
      <c r="UDJ676" s="7"/>
      <c r="UDK676" s="7"/>
      <c r="UDL676" s="7"/>
      <c r="UDM676" s="7"/>
      <c r="UDN676" s="7"/>
      <c r="UDO676" s="7"/>
      <c r="UDP676" s="7"/>
      <c r="UDQ676" s="7"/>
      <c r="UDR676" s="7"/>
      <c r="UDS676" s="7"/>
      <c r="UDT676" s="7"/>
      <c r="UDU676" s="7"/>
      <c r="UDV676" s="7"/>
      <c r="UDW676" s="7"/>
      <c r="UDX676" s="7"/>
      <c r="UDY676" s="7"/>
      <c r="UDZ676" s="7"/>
      <c r="UEA676" s="7"/>
      <c r="UEB676" s="7"/>
      <c r="UEC676" s="7"/>
      <c r="UED676" s="7"/>
      <c r="UEE676" s="7"/>
      <c r="UEF676" s="7"/>
      <c r="UEG676" s="7"/>
      <c r="UEH676" s="7"/>
      <c r="UEI676" s="7"/>
      <c r="UEJ676" s="7"/>
      <c r="UEK676" s="7"/>
      <c r="UEL676" s="7"/>
      <c r="UEM676" s="7"/>
      <c r="UEN676" s="7"/>
      <c r="UEO676" s="7"/>
      <c r="UEP676" s="7"/>
      <c r="UEQ676" s="7"/>
      <c r="UER676" s="7"/>
      <c r="UES676" s="7"/>
      <c r="UET676" s="7"/>
      <c r="UEU676" s="7"/>
      <c r="UEV676" s="7"/>
      <c r="UEW676" s="7"/>
      <c r="UEX676" s="7"/>
      <c r="UEY676" s="7"/>
      <c r="UEZ676" s="7"/>
      <c r="UFA676" s="7"/>
      <c r="UFB676" s="7"/>
      <c r="UFC676" s="7"/>
      <c r="UFD676" s="7"/>
      <c r="UFE676" s="7"/>
      <c r="UFF676" s="7"/>
      <c r="UFG676" s="7"/>
      <c r="UFH676" s="7"/>
      <c r="UFI676" s="7"/>
      <c r="UFJ676" s="7"/>
      <c r="UFK676" s="7"/>
      <c r="UFL676" s="7"/>
      <c r="UFM676" s="7"/>
      <c r="UFN676" s="7"/>
      <c r="UFO676" s="7"/>
      <c r="UFP676" s="7"/>
      <c r="UFQ676" s="7"/>
      <c r="UFR676" s="7"/>
      <c r="UFS676" s="7"/>
      <c r="UFT676" s="7"/>
      <c r="UFU676" s="7"/>
      <c r="UFV676" s="7"/>
      <c r="UFW676" s="7"/>
      <c r="UFX676" s="7"/>
      <c r="UFY676" s="7"/>
      <c r="UFZ676" s="7"/>
      <c r="UGA676" s="7"/>
      <c r="UGB676" s="7"/>
      <c r="UGC676" s="7"/>
      <c r="UGD676" s="7"/>
      <c r="UGE676" s="7"/>
      <c r="UGF676" s="7"/>
      <c r="UGG676" s="7"/>
      <c r="UGH676" s="7"/>
      <c r="UGI676" s="7"/>
      <c r="UGJ676" s="7"/>
      <c r="UGK676" s="7"/>
      <c r="UGL676" s="7"/>
      <c r="UGM676" s="7"/>
      <c r="UGN676" s="7"/>
      <c r="UGO676" s="7"/>
      <c r="UGP676" s="7"/>
      <c r="UGQ676" s="7"/>
      <c r="UGR676" s="7"/>
      <c r="UGS676" s="7"/>
      <c r="UGT676" s="7"/>
      <c r="UGU676" s="7"/>
      <c r="UGV676" s="7"/>
      <c r="UGW676" s="7"/>
      <c r="UGX676" s="7"/>
      <c r="UGY676" s="7"/>
      <c r="UGZ676" s="7"/>
      <c r="UHA676" s="7"/>
      <c r="UHB676" s="7"/>
      <c r="UHC676" s="7"/>
      <c r="UHD676" s="7"/>
      <c r="UHE676" s="7"/>
      <c r="UHF676" s="7"/>
      <c r="UHG676" s="7"/>
      <c r="UHH676" s="7"/>
      <c r="UHI676" s="7"/>
      <c r="UHJ676" s="7"/>
      <c r="UHK676" s="7"/>
      <c r="UHL676" s="7"/>
      <c r="UHM676" s="7"/>
      <c r="UHN676" s="7"/>
      <c r="UHO676" s="7"/>
      <c r="UHP676" s="7"/>
      <c r="UHQ676" s="7"/>
      <c r="UHR676" s="7"/>
      <c r="UHS676" s="7"/>
      <c r="UHT676" s="7"/>
      <c r="UHU676" s="7"/>
      <c r="UHV676" s="7"/>
      <c r="UHW676" s="7"/>
      <c r="UHX676" s="7"/>
      <c r="UHY676" s="7"/>
      <c r="UHZ676" s="7"/>
      <c r="UIA676" s="7"/>
      <c r="UIB676" s="7"/>
      <c r="UIC676" s="7"/>
      <c r="UID676" s="7"/>
      <c r="UIE676" s="7"/>
      <c r="UIF676" s="7"/>
      <c r="UIG676" s="7"/>
      <c r="UIH676" s="7"/>
      <c r="UII676" s="7"/>
      <c r="UIJ676" s="7"/>
      <c r="UIK676" s="7"/>
      <c r="UIL676" s="7"/>
      <c r="UIM676" s="7"/>
      <c r="UIN676" s="7"/>
      <c r="UIO676" s="7"/>
      <c r="UIP676" s="7"/>
      <c r="UIQ676" s="7"/>
      <c r="UIR676" s="7"/>
      <c r="UIS676" s="7"/>
      <c r="UIT676" s="7"/>
      <c r="UIU676" s="7"/>
      <c r="UIV676" s="7"/>
      <c r="UIW676" s="7"/>
      <c r="UIX676" s="7"/>
      <c r="UIY676" s="7"/>
      <c r="UIZ676" s="7"/>
      <c r="UJA676" s="7"/>
      <c r="UJB676" s="7"/>
      <c r="UJC676" s="7"/>
      <c r="UJD676" s="7"/>
      <c r="UJE676" s="7"/>
      <c r="UJF676" s="7"/>
      <c r="UJG676" s="7"/>
      <c r="UJH676" s="7"/>
      <c r="UJI676" s="7"/>
      <c r="UJJ676" s="7"/>
      <c r="UJK676" s="7"/>
      <c r="UJL676" s="7"/>
      <c r="UJM676" s="7"/>
      <c r="UJN676" s="7"/>
      <c r="UJO676" s="7"/>
      <c r="UJP676" s="7"/>
      <c r="UJQ676" s="7"/>
      <c r="UJR676" s="7"/>
      <c r="UJS676" s="7"/>
      <c r="UJT676" s="7"/>
      <c r="UJU676" s="7"/>
      <c r="UJV676" s="7"/>
      <c r="UJW676" s="7"/>
      <c r="UJX676" s="7"/>
      <c r="UJY676" s="7"/>
      <c r="UJZ676" s="7"/>
      <c r="UKA676" s="7"/>
      <c r="UKB676" s="7"/>
      <c r="UKC676" s="7"/>
      <c r="UKD676" s="7"/>
      <c r="UKE676" s="7"/>
      <c r="UKF676" s="7"/>
      <c r="UKG676" s="7"/>
      <c r="UKH676" s="7"/>
      <c r="UKI676" s="7"/>
      <c r="UKJ676" s="7"/>
      <c r="UKK676" s="7"/>
      <c r="UKL676" s="7"/>
      <c r="UKM676" s="7"/>
      <c r="UKN676" s="7"/>
      <c r="UKO676" s="7"/>
      <c r="UKP676" s="7"/>
      <c r="UKQ676" s="7"/>
      <c r="UKR676" s="7"/>
      <c r="UKS676" s="7"/>
      <c r="UKT676" s="7"/>
      <c r="UKU676" s="7"/>
      <c r="UKV676" s="7"/>
      <c r="UKW676" s="7"/>
      <c r="UKX676" s="7"/>
      <c r="UKY676" s="7"/>
      <c r="UKZ676" s="7"/>
      <c r="ULA676" s="7"/>
      <c r="ULB676" s="7"/>
      <c r="ULC676" s="7"/>
      <c r="ULD676" s="7"/>
      <c r="ULE676" s="7"/>
      <c r="ULF676" s="7"/>
      <c r="ULG676" s="7"/>
      <c r="ULH676" s="7"/>
      <c r="ULI676" s="7"/>
      <c r="ULJ676" s="7"/>
      <c r="ULK676" s="7"/>
      <c r="ULL676" s="7"/>
      <c r="ULM676" s="7"/>
      <c r="ULN676" s="7"/>
      <c r="ULO676" s="7"/>
      <c r="ULP676" s="7"/>
      <c r="ULQ676" s="7"/>
      <c r="ULR676" s="7"/>
      <c r="ULS676" s="7"/>
      <c r="ULT676" s="7"/>
      <c r="ULU676" s="7"/>
      <c r="ULV676" s="7"/>
      <c r="ULW676" s="7"/>
      <c r="ULX676" s="7"/>
      <c r="ULY676" s="7"/>
      <c r="ULZ676" s="7"/>
      <c r="UMA676" s="7"/>
      <c r="UMB676" s="7"/>
      <c r="UMC676" s="7"/>
      <c r="UMD676" s="7"/>
      <c r="UME676" s="7"/>
      <c r="UMF676" s="7"/>
      <c r="UMG676" s="7"/>
      <c r="UMH676" s="7"/>
      <c r="UMI676" s="7"/>
      <c r="UMJ676" s="7"/>
      <c r="UMK676" s="7"/>
      <c r="UML676" s="7"/>
      <c r="UMM676" s="7"/>
      <c r="UMN676" s="7"/>
      <c r="UMO676" s="7"/>
      <c r="UMP676" s="7"/>
      <c r="UMQ676" s="7"/>
      <c r="UMR676" s="7"/>
      <c r="UMS676" s="7"/>
      <c r="UMT676" s="7"/>
      <c r="UMU676" s="7"/>
      <c r="UMV676" s="7"/>
      <c r="UMW676" s="7"/>
      <c r="UMX676" s="7"/>
      <c r="UMY676" s="7"/>
      <c r="UMZ676" s="7"/>
      <c r="UNA676" s="7"/>
      <c r="UNB676" s="7"/>
      <c r="UNC676" s="7"/>
      <c r="UND676" s="7"/>
      <c r="UNE676" s="7"/>
      <c r="UNF676" s="7"/>
      <c r="UNG676" s="7"/>
      <c r="UNH676" s="7"/>
      <c r="UNI676" s="7"/>
      <c r="UNJ676" s="7"/>
      <c r="UNK676" s="7"/>
      <c r="UNL676" s="7"/>
      <c r="UNM676" s="7"/>
      <c r="UNN676" s="7"/>
      <c r="UNO676" s="7"/>
      <c r="UNP676" s="7"/>
      <c r="UNQ676" s="7"/>
      <c r="UNR676" s="7"/>
      <c r="UNS676" s="7"/>
      <c r="UNT676" s="7"/>
      <c r="UNU676" s="7"/>
      <c r="UNV676" s="7"/>
      <c r="UNW676" s="7"/>
      <c r="UNX676" s="7"/>
      <c r="UNY676" s="7"/>
      <c r="UNZ676" s="7"/>
      <c r="UOA676" s="7"/>
      <c r="UOB676" s="7"/>
      <c r="UOC676" s="7"/>
      <c r="UOD676" s="7"/>
      <c r="UOE676" s="7"/>
      <c r="UOF676" s="7"/>
      <c r="UOG676" s="7"/>
      <c r="UOH676" s="7"/>
      <c r="UOI676" s="7"/>
      <c r="UOJ676" s="7"/>
      <c r="UOK676" s="7"/>
      <c r="UOL676" s="7"/>
      <c r="UOM676" s="7"/>
      <c r="UON676" s="7"/>
      <c r="UOO676" s="7"/>
      <c r="UOP676" s="7"/>
      <c r="UOQ676" s="7"/>
      <c r="UOR676" s="7"/>
      <c r="UOS676" s="7"/>
      <c r="UOT676" s="7"/>
      <c r="UOU676" s="7"/>
      <c r="UOV676" s="7"/>
      <c r="UOW676" s="7"/>
      <c r="UOX676" s="7"/>
      <c r="UOY676" s="7"/>
      <c r="UOZ676" s="7"/>
      <c r="UPA676" s="7"/>
      <c r="UPB676" s="7"/>
      <c r="UPC676" s="7"/>
      <c r="UPD676" s="7"/>
      <c r="UPE676" s="7"/>
      <c r="UPF676" s="7"/>
      <c r="UPG676" s="7"/>
      <c r="UPH676" s="7"/>
      <c r="UPI676" s="7"/>
      <c r="UPJ676" s="7"/>
      <c r="UPK676" s="7"/>
      <c r="UPL676" s="7"/>
      <c r="UPM676" s="7"/>
      <c r="UPN676" s="7"/>
      <c r="UPO676" s="7"/>
      <c r="UPP676" s="7"/>
      <c r="UPQ676" s="7"/>
      <c r="UPR676" s="7"/>
      <c r="UPS676" s="7"/>
      <c r="UPT676" s="7"/>
      <c r="UPU676" s="7"/>
      <c r="UPV676" s="7"/>
      <c r="UPW676" s="7"/>
      <c r="UPX676" s="7"/>
      <c r="UPY676" s="7"/>
      <c r="UPZ676" s="7"/>
      <c r="UQA676" s="7"/>
      <c r="UQB676" s="7"/>
      <c r="UQC676" s="7"/>
      <c r="UQD676" s="7"/>
      <c r="UQE676" s="7"/>
      <c r="UQF676" s="7"/>
      <c r="UQG676" s="7"/>
      <c r="UQH676" s="7"/>
      <c r="UQI676" s="7"/>
      <c r="UQJ676" s="7"/>
      <c r="UQK676" s="7"/>
      <c r="UQL676" s="7"/>
      <c r="UQM676" s="7"/>
      <c r="UQN676" s="7"/>
      <c r="UQO676" s="7"/>
      <c r="UQP676" s="7"/>
      <c r="UQQ676" s="7"/>
      <c r="UQR676" s="7"/>
      <c r="UQS676" s="7"/>
      <c r="UQT676" s="7"/>
      <c r="UQU676" s="7"/>
      <c r="UQV676" s="7"/>
      <c r="UQW676" s="7"/>
      <c r="UQX676" s="7"/>
      <c r="UQY676" s="7"/>
      <c r="UQZ676" s="7"/>
      <c r="URA676" s="7"/>
      <c r="URB676" s="7"/>
      <c r="URC676" s="7"/>
      <c r="URD676" s="7"/>
      <c r="URE676" s="7"/>
      <c r="URF676" s="7"/>
      <c r="URG676" s="7"/>
      <c r="URH676" s="7"/>
      <c r="URI676" s="7"/>
      <c r="URJ676" s="7"/>
      <c r="URK676" s="7"/>
      <c r="URL676" s="7"/>
      <c r="URM676" s="7"/>
      <c r="URN676" s="7"/>
      <c r="URO676" s="7"/>
      <c r="URP676" s="7"/>
      <c r="URQ676" s="7"/>
      <c r="URR676" s="7"/>
      <c r="URS676" s="7"/>
      <c r="URT676" s="7"/>
      <c r="URU676" s="7"/>
      <c r="URV676" s="7"/>
      <c r="URW676" s="7"/>
      <c r="URX676" s="7"/>
      <c r="URY676" s="7"/>
      <c r="URZ676" s="7"/>
      <c r="USA676" s="7"/>
      <c r="USB676" s="7"/>
      <c r="USC676" s="7"/>
      <c r="USD676" s="7"/>
      <c r="USE676" s="7"/>
      <c r="USF676" s="7"/>
      <c r="USG676" s="7"/>
      <c r="USH676" s="7"/>
      <c r="USI676" s="7"/>
      <c r="USJ676" s="7"/>
      <c r="USK676" s="7"/>
      <c r="USL676" s="7"/>
      <c r="USM676" s="7"/>
      <c r="USN676" s="7"/>
      <c r="USO676" s="7"/>
      <c r="USP676" s="7"/>
      <c r="USQ676" s="7"/>
      <c r="USR676" s="7"/>
      <c r="USS676" s="7"/>
      <c r="UST676" s="7"/>
      <c r="USU676" s="7"/>
      <c r="USV676" s="7"/>
      <c r="USW676" s="7"/>
      <c r="USX676" s="7"/>
      <c r="USY676" s="7"/>
      <c r="USZ676" s="7"/>
      <c r="UTA676" s="7"/>
      <c r="UTB676" s="7"/>
      <c r="UTC676" s="7"/>
      <c r="UTD676" s="7"/>
      <c r="UTE676" s="7"/>
      <c r="UTF676" s="7"/>
      <c r="UTG676" s="7"/>
      <c r="UTH676" s="7"/>
      <c r="UTI676" s="7"/>
      <c r="UTJ676" s="7"/>
      <c r="UTK676" s="7"/>
      <c r="UTL676" s="7"/>
      <c r="UTM676" s="7"/>
      <c r="UTN676" s="7"/>
      <c r="UTO676" s="7"/>
      <c r="UTP676" s="7"/>
      <c r="UTQ676" s="7"/>
      <c r="UTR676" s="7"/>
      <c r="UTS676" s="7"/>
      <c r="UTT676" s="7"/>
      <c r="UTU676" s="7"/>
      <c r="UTV676" s="7"/>
      <c r="UTW676" s="7"/>
      <c r="UTX676" s="7"/>
      <c r="UTY676" s="7"/>
      <c r="UTZ676" s="7"/>
      <c r="UUA676" s="7"/>
      <c r="UUB676" s="7"/>
      <c r="UUC676" s="7"/>
      <c r="UUD676" s="7"/>
      <c r="UUE676" s="7"/>
      <c r="UUF676" s="7"/>
      <c r="UUG676" s="7"/>
      <c r="UUH676" s="7"/>
      <c r="UUI676" s="7"/>
      <c r="UUJ676" s="7"/>
      <c r="UUK676" s="7"/>
      <c r="UUL676" s="7"/>
      <c r="UUM676" s="7"/>
      <c r="UUN676" s="7"/>
      <c r="UUO676" s="7"/>
      <c r="UUP676" s="7"/>
      <c r="UUQ676" s="7"/>
      <c r="UUR676" s="7"/>
      <c r="UUS676" s="7"/>
      <c r="UUT676" s="7"/>
      <c r="UUU676" s="7"/>
      <c r="UUV676" s="7"/>
      <c r="UUW676" s="7"/>
      <c r="UUX676" s="7"/>
      <c r="UUY676" s="7"/>
      <c r="UUZ676" s="7"/>
      <c r="UVA676" s="7"/>
      <c r="UVB676" s="7"/>
      <c r="UVC676" s="7"/>
      <c r="UVD676" s="7"/>
      <c r="UVE676" s="7"/>
      <c r="UVF676" s="7"/>
      <c r="UVG676" s="7"/>
      <c r="UVH676" s="7"/>
      <c r="UVI676" s="7"/>
      <c r="UVJ676" s="7"/>
      <c r="UVK676" s="7"/>
      <c r="UVL676" s="7"/>
      <c r="UVM676" s="7"/>
      <c r="UVN676" s="7"/>
      <c r="UVO676" s="7"/>
      <c r="UVP676" s="7"/>
      <c r="UVQ676" s="7"/>
      <c r="UVR676" s="7"/>
      <c r="UVS676" s="7"/>
      <c r="UVT676" s="7"/>
      <c r="UVU676" s="7"/>
      <c r="UVV676" s="7"/>
      <c r="UVW676" s="7"/>
      <c r="UVX676" s="7"/>
      <c r="UVY676" s="7"/>
      <c r="UVZ676" s="7"/>
      <c r="UWA676" s="7"/>
      <c r="UWB676" s="7"/>
      <c r="UWC676" s="7"/>
      <c r="UWD676" s="7"/>
      <c r="UWE676" s="7"/>
      <c r="UWF676" s="7"/>
      <c r="UWG676" s="7"/>
      <c r="UWH676" s="7"/>
      <c r="UWI676" s="7"/>
      <c r="UWJ676" s="7"/>
      <c r="UWK676" s="7"/>
      <c r="UWL676" s="7"/>
      <c r="UWM676" s="7"/>
      <c r="UWN676" s="7"/>
      <c r="UWO676" s="7"/>
      <c r="UWP676" s="7"/>
      <c r="UWQ676" s="7"/>
      <c r="UWR676" s="7"/>
      <c r="UWS676" s="7"/>
      <c r="UWT676" s="7"/>
      <c r="UWU676" s="7"/>
      <c r="UWV676" s="7"/>
      <c r="UWW676" s="7"/>
      <c r="UWX676" s="7"/>
      <c r="UWY676" s="7"/>
      <c r="UWZ676" s="7"/>
      <c r="UXA676" s="7"/>
      <c r="UXB676" s="7"/>
      <c r="UXC676" s="7"/>
      <c r="UXD676" s="7"/>
      <c r="UXE676" s="7"/>
      <c r="UXF676" s="7"/>
      <c r="UXG676" s="7"/>
      <c r="UXH676" s="7"/>
      <c r="UXI676" s="7"/>
      <c r="UXJ676" s="7"/>
      <c r="UXK676" s="7"/>
      <c r="UXL676" s="7"/>
      <c r="UXM676" s="7"/>
      <c r="UXN676" s="7"/>
      <c r="UXO676" s="7"/>
      <c r="UXP676" s="7"/>
      <c r="UXQ676" s="7"/>
      <c r="UXR676" s="7"/>
      <c r="UXS676" s="7"/>
      <c r="UXT676" s="7"/>
      <c r="UXU676" s="7"/>
      <c r="UXV676" s="7"/>
      <c r="UXW676" s="7"/>
      <c r="UXX676" s="7"/>
      <c r="UXY676" s="7"/>
      <c r="UXZ676" s="7"/>
      <c r="UYA676" s="7"/>
      <c r="UYB676" s="7"/>
      <c r="UYC676" s="7"/>
      <c r="UYD676" s="7"/>
      <c r="UYE676" s="7"/>
      <c r="UYF676" s="7"/>
      <c r="UYG676" s="7"/>
      <c r="UYH676" s="7"/>
      <c r="UYI676" s="7"/>
      <c r="UYJ676" s="7"/>
      <c r="UYK676" s="7"/>
      <c r="UYL676" s="7"/>
      <c r="UYM676" s="7"/>
      <c r="UYN676" s="7"/>
      <c r="UYO676" s="7"/>
      <c r="UYP676" s="7"/>
      <c r="UYQ676" s="7"/>
      <c r="UYR676" s="7"/>
      <c r="UYS676" s="7"/>
      <c r="UYT676" s="7"/>
      <c r="UYU676" s="7"/>
      <c r="UYV676" s="7"/>
      <c r="UYW676" s="7"/>
      <c r="UYX676" s="7"/>
      <c r="UYY676" s="7"/>
      <c r="UYZ676" s="7"/>
      <c r="UZA676" s="7"/>
      <c r="UZB676" s="7"/>
      <c r="UZC676" s="7"/>
      <c r="UZD676" s="7"/>
      <c r="UZE676" s="7"/>
      <c r="UZF676" s="7"/>
      <c r="UZG676" s="7"/>
      <c r="UZH676" s="7"/>
      <c r="UZI676" s="7"/>
      <c r="UZJ676" s="7"/>
      <c r="UZK676" s="7"/>
      <c r="UZL676" s="7"/>
      <c r="UZM676" s="7"/>
      <c r="UZN676" s="7"/>
      <c r="UZO676" s="7"/>
      <c r="UZP676" s="7"/>
      <c r="UZQ676" s="7"/>
      <c r="UZR676" s="7"/>
      <c r="UZS676" s="7"/>
      <c r="UZT676" s="7"/>
      <c r="UZU676" s="7"/>
      <c r="UZV676" s="7"/>
      <c r="UZW676" s="7"/>
      <c r="UZX676" s="7"/>
      <c r="UZY676" s="7"/>
      <c r="UZZ676" s="7"/>
      <c r="VAA676" s="7"/>
      <c r="VAB676" s="7"/>
      <c r="VAC676" s="7"/>
      <c r="VAD676" s="7"/>
      <c r="VAE676" s="7"/>
      <c r="VAF676" s="7"/>
      <c r="VAG676" s="7"/>
      <c r="VAH676" s="7"/>
      <c r="VAI676" s="7"/>
      <c r="VAJ676" s="7"/>
      <c r="VAK676" s="7"/>
      <c r="VAL676" s="7"/>
      <c r="VAM676" s="7"/>
      <c r="VAN676" s="7"/>
      <c r="VAO676" s="7"/>
      <c r="VAP676" s="7"/>
      <c r="VAQ676" s="7"/>
      <c r="VAR676" s="7"/>
      <c r="VAS676" s="7"/>
      <c r="VAT676" s="7"/>
      <c r="VAU676" s="7"/>
      <c r="VAV676" s="7"/>
      <c r="VAW676" s="7"/>
      <c r="VAX676" s="7"/>
      <c r="VAY676" s="7"/>
      <c r="VAZ676" s="7"/>
      <c r="VBA676" s="7"/>
      <c r="VBB676" s="7"/>
      <c r="VBC676" s="7"/>
      <c r="VBD676" s="7"/>
      <c r="VBE676" s="7"/>
      <c r="VBF676" s="7"/>
      <c r="VBG676" s="7"/>
      <c r="VBH676" s="7"/>
      <c r="VBI676" s="7"/>
      <c r="VBJ676" s="7"/>
      <c r="VBK676" s="7"/>
      <c r="VBL676" s="7"/>
      <c r="VBM676" s="7"/>
      <c r="VBN676" s="7"/>
      <c r="VBO676" s="7"/>
      <c r="VBP676" s="7"/>
      <c r="VBQ676" s="7"/>
      <c r="VBR676" s="7"/>
      <c r="VBS676" s="7"/>
      <c r="VBT676" s="7"/>
      <c r="VBU676" s="7"/>
      <c r="VBV676" s="7"/>
      <c r="VBW676" s="7"/>
      <c r="VBX676" s="7"/>
      <c r="VBY676" s="7"/>
      <c r="VBZ676" s="7"/>
      <c r="VCA676" s="7"/>
      <c r="VCB676" s="7"/>
      <c r="VCC676" s="7"/>
      <c r="VCD676" s="7"/>
      <c r="VCE676" s="7"/>
      <c r="VCF676" s="7"/>
      <c r="VCG676" s="7"/>
      <c r="VCH676" s="7"/>
      <c r="VCI676" s="7"/>
      <c r="VCJ676" s="7"/>
      <c r="VCK676" s="7"/>
      <c r="VCL676" s="7"/>
      <c r="VCM676" s="7"/>
      <c r="VCN676" s="7"/>
      <c r="VCO676" s="7"/>
      <c r="VCP676" s="7"/>
      <c r="VCQ676" s="7"/>
      <c r="VCR676" s="7"/>
      <c r="VCS676" s="7"/>
      <c r="VCT676" s="7"/>
      <c r="VCU676" s="7"/>
      <c r="VCV676" s="7"/>
      <c r="VCW676" s="7"/>
      <c r="VCX676" s="7"/>
      <c r="VCY676" s="7"/>
      <c r="VCZ676" s="7"/>
      <c r="VDA676" s="7"/>
      <c r="VDB676" s="7"/>
      <c r="VDC676" s="7"/>
      <c r="VDD676" s="7"/>
      <c r="VDE676" s="7"/>
      <c r="VDF676" s="7"/>
      <c r="VDG676" s="7"/>
      <c r="VDH676" s="7"/>
      <c r="VDI676" s="7"/>
      <c r="VDJ676" s="7"/>
      <c r="VDK676" s="7"/>
      <c r="VDL676" s="7"/>
      <c r="VDM676" s="7"/>
      <c r="VDN676" s="7"/>
      <c r="VDO676" s="7"/>
      <c r="VDP676" s="7"/>
      <c r="VDQ676" s="7"/>
      <c r="VDR676" s="7"/>
      <c r="VDS676" s="7"/>
      <c r="VDT676" s="7"/>
      <c r="VDU676" s="7"/>
      <c r="VDV676" s="7"/>
      <c r="VDW676" s="7"/>
      <c r="VDX676" s="7"/>
      <c r="VDY676" s="7"/>
      <c r="VDZ676" s="7"/>
      <c r="VEA676" s="7"/>
      <c r="VEB676" s="7"/>
      <c r="VEC676" s="7"/>
      <c r="VED676" s="7"/>
      <c r="VEE676" s="7"/>
      <c r="VEF676" s="7"/>
      <c r="VEG676" s="7"/>
      <c r="VEH676" s="7"/>
      <c r="VEI676" s="7"/>
      <c r="VEJ676" s="7"/>
      <c r="VEK676" s="7"/>
      <c r="VEL676" s="7"/>
      <c r="VEM676" s="7"/>
      <c r="VEN676" s="7"/>
      <c r="VEO676" s="7"/>
      <c r="VEP676" s="7"/>
      <c r="VEQ676" s="7"/>
      <c r="VER676" s="7"/>
      <c r="VES676" s="7"/>
      <c r="VET676" s="7"/>
      <c r="VEU676" s="7"/>
      <c r="VEV676" s="7"/>
      <c r="VEW676" s="7"/>
      <c r="VEX676" s="7"/>
      <c r="VEY676" s="7"/>
      <c r="VEZ676" s="7"/>
      <c r="VFA676" s="7"/>
      <c r="VFB676" s="7"/>
      <c r="VFC676" s="7"/>
      <c r="VFD676" s="7"/>
      <c r="VFE676" s="7"/>
      <c r="VFF676" s="7"/>
      <c r="VFG676" s="7"/>
      <c r="VFH676" s="7"/>
      <c r="VFI676" s="7"/>
      <c r="VFJ676" s="7"/>
      <c r="VFK676" s="7"/>
      <c r="VFL676" s="7"/>
      <c r="VFM676" s="7"/>
      <c r="VFN676" s="7"/>
      <c r="VFO676" s="7"/>
      <c r="VFP676" s="7"/>
      <c r="VFQ676" s="7"/>
      <c r="VFR676" s="7"/>
      <c r="VFS676" s="7"/>
      <c r="VFT676" s="7"/>
      <c r="VFU676" s="7"/>
      <c r="VFV676" s="7"/>
      <c r="VFW676" s="7"/>
      <c r="VFX676" s="7"/>
      <c r="VFY676" s="7"/>
      <c r="VFZ676" s="7"/>
      <c r="VGA676" s="7"/>
      <c r="VGB676" s="7"/>
      <c r="VGC676" s="7"/>
      <c r="VGD676" s="7"/>
      <c r="VGE676" s="7"/>
      <c r="VGF676" s="7"/>
      <c r="VGG676" s="7"/>
      <c r="VGH676" s="7"/>
      <c r="VGI676" s="7"/>
      <c r="VGJ676" s="7"/>
      <c r="VGK676" s="7"/>
      <c r="VGL676" s="7"/>
      <c r="VGM676" s="7"/>
      <c r="VGN676" s="7"/>
      <c r="VGO676" s="7"/>
      <c r="VGP676" s="7"/>
      <c r="VGQ676" s="7"/>
      <c r="VGR676" s="7"/>
      <c r="VGS676" s="7"/>
      <c r="VGT676" s="7"/>
      <c r="VGU676" s="7"/>
      <c r="VGV676" s="7"/>
      <c r="VGW676" s="7"/>
      <c r="VGX676" s="7"/>
      <c r="VGY676" s="7"/>
      <c r="VGZ676" s="7"/>
      <c r="VHA676" s="7"/>
      <c r="VHB676" s="7"/>
      <c r="VHC676" s="7"/>
      <c r="VHD676" s="7"/>
      <c r="VHE676" s="7"/>
      <c r="VHF676" s="7"/>
      <c r="VHG676" s="7"/>
      <c r="VHH676" s="7"/>
      <c r="VHI676" s="7"/>
      <c r="VHJ676" s="7"/>
      <c r="VHK676" s="7"/>
      <c r="VHL676" s="7"/>
      <c r="VHM676" s="7"/>
      <c r="VHN676" s="7"/>
      <c r="VHO676" s="7"/>
      <c r="VHP676" s="7"/>
      <c r="VHQ676" s="7"/>
      <c r="VHR676" s="7"/>
      <c r="VHS676" s="7"/>
      <c r="VHT676" s="7"/>
      <c r="VHU676" s="7"/>
      <c r="VHV676" s="7"/>
      <c r="VHW676" s="7"/>
      <c r="VHX676" s="7"/>
      <c r="VHY676" s="7"/>
      <c r="VHZ676" s="7"/>
      <c r="VIA676" s="7"/>
      <c r="VIB676" s="7"/>
      <c r="VIC676" s="7"/>
      <c r="VID676" s="7"/>
      <c r="VIE676" s="7"/>
      <c r="VIF676" s="7"/>
      <c r="VIG676" s="7"/>
      <c r="VIH676" s="7"/>
      <c r="VII676" s="7"/>
      <c r="VIJ676" s="7"/>
      <c r="VIK676" s="7"/>
      <c r="VIL676" s="7"/>
      <c r="VIM676" s="7"/>
      <c r="VIN676" s="7"/>
      <c r="VIO676" s="7"/>
      <c r="VIP676" s="7"/>
      <c r="VIQ676" s="7"/>
      <c r="VIR676" s="7"/>
      <c r="VIS676" s="7"/>
      <c r="VIT676" s="7"/>
      <c r="VIU676" s="7"/>
      <c r="VIV676" s="7"/>
      <c r="VIW676" s="7"/>
      <c r="VIX676" s="7"/>
      <c r="VIY676" s="7"/>
      <c r="VIZ676" s="7"/>
      <c r="VJA676" s="7"/>
      <c r="VJB676" s="7"/>
      <c r="VJC676" s="7"/>
      <c r="VJD676" s="7"/>
      <c r="VJE676" s="7"/>
      <c r="VJF676" s="7"/>
      <c r="VJG676" s="7"/>
      <c r="VJH676" s="7"/>
      <c r="VJI676" s="7"/>
      <c r="VJJ676" s="7"/>
      <c r="VJK676" s="7"/>
      <c r="VJL676" s="7"/>
      <c r="VJM676" s="7"/>
      <c r="VJN676" s="7"/>
      <c r="VJO676" s="7"/>
      <c r="VJP676" s="7"/>
      <c r="VJQ676" s="7"/>
      <c r="VJR676" s="7"/>
      <c r="VJS676" s="7"/>
      <c r="VJT676" s="7"/>
      <c r="VJU676" s="7"/>
      <c r="VJV676" s="7"/>
      <c r="VJW676" s="7"/>
      <c r="VJX676" s="7"/>
      <c r="VJY676" s="7"/>
      <c r="VJZ676" s="7"/>
      <c r="VKA676" s="7"/>
      <c r="VKB676" s="7"/>
      <c r="VKC676" s="7"/>
      <c r="VKD676" s="7"/>
      <c r="VKE676" s="7"/>
      <c r="VKF676" s="7"/>
      <c r="VKG676" s="7"/>
      <c r="VKH676" s="7"/>
      <c r="VKI676" s="7"/>
      <c r="VKJ676" s="7"/>
      <c r="VKK676" s="7"/>
      <c r="VKL676" s="7"/>
      <c r="VKM676" s="7"/>
      <c r="VKN676" s="7"/>
      <c r="VKO676" s="7"/>
      <c r="VKP676" s="7"/>
      <c r="VKQ676" s="7"/>
      <c r="VKR676" s="7"/>
      <c r="VKS676" s="7"/>
      <c r="VKT676" s="7"/>
      <c r="VKU676" s="7"/>
      <c r="VKV676" s="7"/>
      <c r="VKW676" s="7"/>
      <c r="VKX676" s="7"/>
      <c r="VKY676" s="7"/>
      <c r="VKZ676" s="7"/>
      <c r="VLA676" s="7"/>
      <c r="VLB676" s="7"/>
      <c r="VLC676" s="7"/>
      <c r="VLD676" s="7"/>
      <c r="VLE676" s="7"/>
      <c r="VLF676" s="7"/>
      <c r="VLG676" s="7"/>
      <c r="VLH676" s="7"/>
      <c r="VLI676" s="7"/>
      <c r="VLJ676" s="7"/>
      <c r="VLK676" s="7"/>
      <c r="VLL676" s="7"/>
      <c r="VLM676" s="7"/>
      <c r="VLN676" s="7"/>
      <c r="VLO676" s="7"/>
      <c r="VLP676" s="7"/>
      <c r="VLQ676" s="7"/>
      <c r="VLR676" s="7"/>
      <c r="VLS676" s="7"/>
      <c r="VLT676" s="7"/>
      <c r="VLU676" s="7"/>
      <c r="VLV676" s="7"/>
      <c r="VLW676" s="7"/>
      <c r="VLX676" s="7"/>
      <c r="VLY676" s="7"/>
      <c r="VLZ676" s="7"/>
      <c r="VMA676" s="7"/>
      <c r="VMB676" s="7"/>
      <c r="VMC676" s="7"/>
      <c r="VMD676" s="7"/>
      <c r="VME676" s="7"/>
      <c r="VMF676" s="7"/>
      <c r="VMG676" s="7"/>
      <c r="VMH676" s="7"/>
      <c r="VMI676" s="7"/>
      <c r="VMJ676" s="7"/>
      <c r="VMK676" s="7"/>
      <c r="VML676" s="7"/>
      <c r="VMM676" s="7"/>
      <c r="VMN676" s="7"/>
      <c r="VMO676" s="7"/>
      <c r="VMP676" s="7"/>
      <c r="VMQ676" s="7"/>
      <c r="VMR676" s="7"/>
      <c r="VMS676" s="7"/>
      <c r="VMT676" s="7"/>
      <c r="VMU676" s="7"/>
      <c r="VMV676" s="7"/>
      <c r="VMW676" s="7"/>
      <c r="VMX676" s="7"/>
      <c r="VMY676" s="7"/>
      <c r="VMZ676" s="7"/>
      <c r="VNA676" s="7"/>
      <c r="VNB676" s="7"/>
      <c r="VNC676" s="7"/>
      <c r="VND676" s="7"/>
      <c r="VNE676" s="7"/>
      <c r="VNF676" s="7"/>
      <c r="VNG676" s="7"/>
      <c r="VNH676" s="7"/>
      <c r="VNI676" s="7"/>
      <c r="VNJ676" s="7"/>
      <c r="VNK676" s="7"/>
      <c r="VNL676" s="7"/>
      <c r="VNM676" s="7"/>
      <c r="VNN676" s="7"/>
      <c r="VNO676" s="7"/>
      <c r="VNP676" s="7"/>
      <c r="VNQ676" s="7"/>
      <c r="VNR676" s="7"/>
      <c r="VNS676" s="7"/>
      <c r="VNT676" s="7"/>
      <c r="VNU676" s="7"/>
      <c r="VNV676" s="7"/>
      <c r="VNW676" s="7"/>
      <c r="VNX676" s="7"/>
      <c r="VNY676" s="7"/>
      <c r="VNZ676" s="7"/>
      <c r="VOA676" s="7"/>
      <c r="VOB676" s="7"/>
      <c r="VOC676" s="7"/>
      <c r="VOD676" s="7"/>
      <c r="VOE676" s="7"/>
      <c r="VOF676" s="7"/>
      <c r="VOG676" s="7"/>
      <c r="VOH676" s="7"/>
      <c r="VOI676" s="7"/>
      <c r="VOJ676" s="7"/>
      <c r="VOK676" s="7"/>
      <c r="VOL676" s="7"/>
      <c r="VOM676" s="7"/>
      <c r="VON676" s="7"/>
      <c r="VOO676" s="7"/>
      <c r="VOP676" s="7"/>
      <c r="VOQ676" s="7"/>
      <c r="VOR676" s="7"/>
      <c r="VOS676" s="7"/>
      <c r="VOT676" s="7"/>
      <c r="VOU676" s="7"/>
      <c r="VOV676" s="7"/>
      <c r="VOW676" s="7"/>
      <c r="VOX676" s="7"/>
      <c r="VOY676" s="7"/>
      <c r="VOZ676" s="7"/>
      <c r="VPA676" s="7"/>
      <c r="VPB676" s="7"/>
      <c r="VPC676" s="7"/>
      <c r="VPD676" s="7"/>
      <c r="VPE676" s="7"/>
      <c r="VPF676" s="7"/>
      <c r="VPG676" s="7"/>
      <c r="VPH676" s="7"/>
      <c r="VPI676" s="7"/>
      <c r="VPJ676" s="7"/>
      <c r="VPK676" s="7"/>
      <c r="VPL676" s="7"/>
      <c r="VPM676" s="7"/>
      <c r="VPN676" s="7"/>
      <c r="VPO676" s="7"/>
      <c r="VPP676" s="7"/>
      <c r="VPQ676" s="7"/>
      <c r="VPR676" s="7"/>
      <c r="VPS676" s="7"/>
      <c r="VPT676" s="7"/>
      <c r="VPU676" s="7"/>
      <c r="VPV676" s="7"/>
      <c r="VPW676" s="7"/>
      <c r="VPX676" s="7"/>
      <c r="VPY676" s="7"/>
      <c r="VPZ676" s="7"/>
      <c r="VQA676" s="7"/>
      <c r="VQB676" s="7"/>
      <c r="VQC676" s="7"/>
      <c r="VQD676" s="7"/>
      <c r="VQE676" s="7"/>
      <c r="VQF676" s="7"/>
      <c r="VQG676" s="7"/>
      <c r="VQH676" s="7"/>
      <c r="VQI676" s="7"/>
      <c r="VQJ676" s="7"/>
      <c r="VQK676" s="7"/>
      <c r="VQL676" s="7"/>
      <c r="VQM676" s="7"/>
      <c r="VQN676" s="7"/>
      <c r="VQO676" s="7"/>
      <c r="VQP676" s="7"/>
      <c r="VQQ676" s="7"/>
      <c r="VQR676" s="7"/>
      <c r="VQS676" s="7"/>
      <c r="VQT676" s="7"/>
      <c r="VQU676" s="7"/>
      <c r="VQV676" s="7"/>
      <c r="VQW676" s="7"/>
      <c r="VQX676" s="7"/>
      <c r="VQY676" s="7"/>
      <c r="VQZ676" s="7"/>
      <c r="VRA676" s="7"/>
      <c r="VRB676" s="7"/>
      <c r="VRC676" s="7"/>
      <c r="VRD676" s="7"/>
      <c r="VRE676" s="7"/>
      <c r="VRF676" s="7"/>
      <c r="VRG676" s="7"/>
      <c r="VRH676" s="7"/>
      <c r="VRI676" s="7"/>
      <c r="VRJ676" s="7"/>
      <c r="VRK676" s="7"/>
      <c r="VRL676" s="7"/>
      <c r="VRM676" s="7"/>
      <c r="VRN676" s="7"/>
      <c r="VRO676" s="7"/>
      <c r="VRP676" s="7"/>
      <c r="VRQ676" s="7"/>
      <c r="VRR676" s="7"/>
      <c r="VRS676" s="7"/>
      <c r="VRT676" s="7"/>
      <c r="VRU676" s="7"/>
      <c r="VRV676" s="7"/>
      <c r="VRW676" s="7"/>
      <c r="VRX676" s="7"/>
      <c r="VRY676" s="7"/>
      <c r="VRZ676" s="7"/>
      <c r="VSA676" s="7"/>
      <c r="VSB676" s="7"/>
      <c r="VSC676" s="7"/>
      <c r="VSD676" s="7"/>
      <c r="VSE676" s="7"/>
      <c r="VSF676" s="7"/>
      <c r="VSG676" s="7"/>
      <c r="VSH676" s="7"/>
      <c r="VSI676" s="7"/>
      <c r="VSJ676" s="7"/>
      <c r="VSK676" s="7"/>
      <c r="VSL676" s="7"/>
      <c r="VSM676" s="7"/>
      <c r="VSN676" s="7"/>
      <c r="VSO676" s="7"/>
      <c r="VSP676" s="7"/>
      <c r="VSQ676" s="7"/>
      <c r="VSR676" s="7"/>
      <c r="VSS676" s="7"/>
      <c r="VST676" s="7"/>
      <c r="VSU676" s="7"/>
      <c r="VSV676" s="7"/>
      <c r="VSW676" s="7"/>
      <c r="VSX676" s="7"/>
      <c r="VSY676" s="7"/>
      <c r="VSZ676" s="7"/>
      <c r="VTA676" s="7"/>
      <c r="VTB676" s="7"/>
      <c r="VTC676" s="7"/>
      <c r="VTD676" s="7"/>
      <c r="VTE676" s="7"/>
      <c r="VTF676" s="7"/>
      <c r="VTG676" s="7"/>
      <c r="VTH676" s="7"/>
      <c r="VTI676" s="7"/>
      <c r="VTJ676" s="7"/>
      <c r="VTK676" s="7"/>
      <c r="VTL676" s="7"/>
      <c r="VTM676" s="7"/>
      <c r="VTN676" s="7"/>
      <c r="VTO676" s="7"/>
      <c r="VTP676" s="7"/>
      <c r="VTQ676" s="7"/>
      <c r="VTR676" s="7"/>
      <c r="VTS676" s="7"/>
      <c r="VTT676" s="7"/>
      <c r="VTU676" s="7"/>
      <c r="VTV676" s="7"/>
      <c r="VTW676" s="7"/>
      <c r="VTX676" s="7"/>
      <c r="VTY676" s="7"/>
      <c r="VTZ676" s="7"/>
      <c r="VUA676" s="7"/>
      <c r="VUB676" s="7"/>
      <c r="VUC676" s="7"/>
      <c r="VUD676" s="7"/>
      <c r="VUE676" s="7"/>
      <c r="VUF676" s="7"/>
      <c r="VUG676" s="7"/>
      <c r="VUH676" s="7"/>
      <c r="VUI676" s="7"/>
      <c r="VUJ676" s="7"/>
      <c r="VUK676" s="7"/>
      <c r="VUL676" s="7"/>
      <c r="VUM676" s="7"/>
      <c r="VUN676" s="7"/>
      <c r="VUO676" s="7"/>
      <c r="VUP676" s="7"/>
      <c r="VUQ676" s="7"/>
      <c r="VUR676" s="7"/>
      <c r="VUS676" s="7"/>
      <c r="VUT676" s="7"/>
      <c r="VUU676" s="7"/>
      <c r="VUV676" s="7"/>
      <c r="VUW676" s="7"/>
      <c r="VUX676" s="7"/>
      <c r="VUY676" s="7"/>
      <c r="VUZ676" s="7"/>
      <c r="VVA676" s="7"/>
      <c r="VVB676" s="7"/>
      <c r="VVC676" s="7"/>
      <c r="VVD676" s="7"/>
      <c r="VVE676" s="7"/>
      <c r="VVF676" s="7"/>
      <c r="VVG676" s="7"/>
      <c r="VVH676" s="7"/>
      <c r="VVI676" s="7"/>
      <c r="VVJ676" s="7"/>
      <c r="VVK676" s="7"/>
      <c r="VVL676" s="7"/>
      <c r="VVM676" s="7"/>
      <c r="VVN676" s="7"/>
      <c r="VVO676" s="7"/>
      <c r="VVP676" s="7"/>
      <c r="VVQ676" s="7"/>
      <c r="VVR676" s="7"/>
      <c r="VVS676" s="7"/>
      <c r="VVT676" s="7"/>
      <c r="VVU676" s="7"/>
      <c r="VVV676" s="7"/>
      <c r="VVW676" s="7"/>
      <c r="VVX676" s="7"/>
      <c r="VVY676" s="7"/>
      <c r="VVZ676" s="7"/>
      <c r="VWA676" s="7"/>
      <c r="VWB676" s="7"/>
      <c r="VWC676" s="7"/>
      <c r="VWD676" s="7"/>
      <c r="VWE676" s="7"/>
      <c r="VWF676" s="7"/>
      <c r="VWG676" s="7"/>
      <c r="VWH676" s="7"/>
      <c r="VWI676" s="7"/>
      <c r="VWJ676" s="7"/>
      <c r="VWK676" s="7"/>
      <c r="VWL676" s="7"/>
      <c r="VWM676" s="7"/>
      <c r="VWN676" s="7"/>
      <c r="VWO676" s="7"/>
      <c r="VWP676" s="7"/>
      <c r="VWQ676" s="7"/>
      <c r="VWR676" s="7"/>
      <c r="VWS676" s="7"/>
      <c r="VWT676" s="7"/>
      <c r="VWU676" s="7"/>
      <c r="VWV676" s="7"/>
      <c r="VWW676" s="7"/>
      <c r="VWX676" s="7"/>
      <c r="VWY676" s="7"/>
      <c r="VWZ676" s="7"/>
      <c r="VXA676" s="7"/>
      <c r="VXB676" s="7"/>
      <c r="VXC676" s="7"/>
      <c r="VXD676" s="7"/>
      <c r="VXE676" s="7"/>
      <c r="VXF676" s="7"/>
      <c r="VXG676" s="7"/>
      <c r="VXH676" s="7"/>
      <c r="VXI676" s="7"/>
      <c r="VXJ676" s="7"/>
      <c r="VXK676" s="7"/>
      <c r="VXL676" s="7"/>
      <c r="VXM676" s="7"/>
      <c r="VXN676" s="7"/>
      <c r="VXO676" s="7"/>
      <c r="VXP676" s="7"/>
      <c r="VXQ676" s="7"/>
      <c r="VXR676" s="7"/>
      <c r="VXS676" s="7"/>
      <c r="VXT676" s="7"/>
      <c r="VXU676" s="7"/>
      <c r="VXV676" s="7"/>
      <c r="VXW676" s="7"/>
      <c r="VXX676" s="7"/>
      <c r="VXY676" s="7"/>
      <c r="VXZ676" s="7"/>
      <c r="VYA676" s="7"/>
      <c r="VYB676" s="7"/>
      <c r="VYC676" s="7"/>
      <c r="VYD676" s="7"/>
      <c r="VYE676" s="7"/>
      <c r="VYF676" s="7"/>
      <c r="VYG676" s="7"/>
      <c r="VYH676" s="7"/>
      <c r="VYI676" s="7"/>
      <c r="VYJ676" s="7"/>
      <c r="VYK676" s="7"/>
      <c r="VYL676" s="7"/>
      <c r="VYM676" s="7"/>
      <c r="VYN676" s="7"/>
      <c r="VYO676" s="7"/>
      <c r="VYP676" s="7"/>
      <c r="VYQ676" s="7"/>
      <c r="VYR676" s="7"/>
      <c r="VYS676" s="7"/>
      <c r="VYT676" s="7"/>
      <c r="VYU676" s="7"/>
      <c r="VYV676" s="7"/>
      <c r="VYW676" s="7"/>
      <c r="VYX676" s="7"/>
      <c r="VYY676" s="7"/>
      <c r="VYZ676" s="7"/>
      <c r="VZA676" s="7"/>
      <c r="VZB676" s="7"/>
      <c r="VZC676" s="7"/>
      <c r="VZD676" s="7"/>
      <c r="VZE676" s="7"/>
      <c r="VZF676" s="7"/>
      <c r="VZG676" s="7"/>
      <c r="VZH676" s="7"/>
      <c r="VZI676" s="7"/>
      <c r="VZJ676" s="7"/>
      <c r="VZK676" s="7"/>
      <c r="VZL676" s="7"/>
      <c r="VZM676" s="7"/>
      <c r="VZN676" s="7"/>
      <c r="VZO676" s="7"/>
      <c r="VZP676" s="7"/>
      <c r="VZQ676" s="7"/>
      <c r="VZR676" s="7"/>
      <c r="VZS676" s="7"/>
      <c r="VZT676" s="7"/>
      <c r="VZU676" s="7"/>
      <c r="VZV676" s="7"/>
      <c r="VZW676" s="7"/>
      <c r="VZX676" s="7"/>
      <c r="VZY676" s="7"/>
      <c r="VZZ676" s="7"/>
      <c r="WAA676" s="7"/>
      <c r="WAB676" s="7"/>
      <c r="WAC676" s="7"/>
      <c r="WAD676" s="7"/>
      <c r="WAE676" s="7"/>
      <c r="WAF676" s="7"/>
      <c r="WAG676" s="7"/>
      <c r="WAH676" s="7"/>
      <c r="WAI676" s="7"/>
      <c r="WAJ676" s="7"/>
      <c r="WAK676" s="7"/>
      <c r="WAL676" s="7"/>
      <c r="WAM676" s="7"/>
      <c r="WAN676" s="7"/>
      <c r="WAO676" s="7"/>
      <c r="WAP676" s="7"/>
      <c r="WAQ676" s="7"/>
      <c r="WAR676" s="7"/>
      <c r="WAS676" s="7"/>
      <c r="WAT676" s="7"/>
      <c r="WAU676" s="7"/>
      <c r="WAV676" s="7"/>
      <c r="WAW676" s="7"/>
      <c r="WAX676" s="7"/>
      <c r="WAY676" s="7"/>
      <c r="WAZ676" s="7"/>
      <c r="WBA676" s="7"/>
      <c r="WBB676" s="7"/>
      <c r="WBC676" s="7"/>
      <c r="WBD676" s="7"/>
      <c r="WBE676" s="7"/>
      <c r="WBF676" s="7"/>
      <c r="WBG676" s="7"/>
      <c r="WBH676" s="7"/>
      <c r="WBI676" s="7"/>
      <c r="WBJ676" s="7"/>
      <c r="WBK676" s="7"/>
      <c r="WBL676" s="7"/>
      <c r="WBM676" s="7"/>
      <c r="WBN676" s="7"/>
      <c r="WBO676" s="7"/>
      <c r="WBP676" s="7"/>
      <c r="WBQ676" s="7"/>
      <c r="WBR676" s="7"/>
      <c r="WBS676" s="7"/>
      <c r="WBT676" s="7"/>
      <c r="WBU676" s="7"/>
      <c r="WBV676" s="7"/>
      <c r="WBW676" s="7"/>
      <c r="WBX676" s="7"/>
      <c r="WBY676" s="7"/>
      <c r="WBZ676" s="7"/>
      <c r="WCA676" s="7"/>
      <c r="WCB676" s="7"/>
      <c r="WCC676" s="7"/>
      <c r="WCD676" s="7"/>
      <c r="WCE676" s="7"/>
      <c r="WCF676" s="7"/>
      <c r="WCG676" s="7"/>
      <c r="WCH676" s="7"/>
      <c r="WCI676" s="7"/>
      <c r="WCJ676" s="7"/>
      <c r="WCK676" s="7"/>
      <c r="WCL676" s="7"/>
      <c r="WCM676" s="7"/>
      <c r="WCN676" s="7"/>
      <c r="WCO676" s="7"/>
      <c r="WCP676" s="7"/>
      <c r="WCQ676" s="7"/>
      <c r="WCR676" s="7"/>
      <c r="WCS676" s="7"/>
      <c r="WCT676" s="7"/>
      <c r="WCU676" s="7"/>
      <c r="WCV676" s="7"/>
      <c r="WCW676" s="7"/>
      <c r="WCX676" s="7"/>
      <c r="WCY676" s="7"/>
      <c r="WCZ676" s="7"/>
      <c r="WDA676" s="7"/>
      <c r="WDB676" s="7"/>
      <c r="WDC676" s="7"/>
      <c r="WDD676" s="7"/>
      <c r="WDE676" s="7"/>
      <c r="WDF676" s="7"/>
      <c r="WDG676" s="7"/>
      <c r="WDH676" s="7"/>
      <c r="WDI676" s="7"/>
      <c r="WDJ676" s="7"/>
      <c r="WDK676" s="7"/>
      <c r="WDL676" s="7"/>
      <c r="WDM676" s="7"/>
      <c r="WDN676" s="7"/>
      <c r="WDO676" s="7"/>
      <c r="WDP676" s="7"/>
      <c r="WDQ676" s="7"/>
      <c r="WDR676" s="7"/>
      <c r="WDS676" s="7"/>
      <c r="WDT676" s="7"/>
      <c r="WDU676" s="7"/>
      <c r="WDV676" s="7"/>
      <c r="WDW676" s="7"/>
      <c r="WDX676" s="7"/>
      <c r="WDY676" s="7"/>
      <c r="WDZ676" s="7"/>
      <c r="WEA676" s="7"/>
      <c r="WEB676" s="7"/>
      <c r="WEC676" s="7"/>
      <c r="WED676" s="7"/>
      <c r="WEE676" s="7"/>
      <c r="WEF676" s="7"/>
      <c r="WEG676" s="7"/>
      <c r="WEH676" s="7"/>
      <c r="WEI676" s="7"/>
      <c r="WEJ676" s="7"/>
      <c r="WEK676" s="7"/>
      <c r="WEL676" s="7"/>
      <c r="WEM676" s="7"/>
      <c r="WEN676" s="7"/>
      <c r="WEO676" s="7"/>
      <c r="WEP676" s="7"/>
      <c r="WEQ676" s="7"/>
      <c r="WER676" s="7"/>
      <c r="WES676" s="7"/>
      <c r="WET676" s="7"/>
      <c r="WEU676" s="7"/>
      <c r="WEV676" s="7"/>
      <c r="WEW676" s="7"/>
      <c r="WEX676" s="7"/>
      <c r="WEY676" s="7"/>
      <c r="WEZ676" s="7"/>
      <c r="WFA676" s="7"/>
      <c r="WFB676" s="7"/>
      <c r="WFC676" s="7"/>
      <c r="WFD676" s="7"/>
      <c r="WFE676" s="7"/>
      <c r="WFF676" s="7"/>
      <c r="WFG676" s="7"/>
      <c r="WFH676" s="7"/>
      <c r="WFI676" s="7"/>
      <c r="WFJ676" s="7"/>
      <c r="WFK676" s="7"/>
      <c r="WFL676" s="7"/>
      <c r="WFM676" s="7"/>
      <c r="WFN676" s="7"/>
      <c r="WFO676" s="7"/>
      <c r="WFP676" s="7"/>
      <c r="WFQ676" s="7"/>
      <c r="WFR676" s="7"/>
      <c r="WFS676" s="7"/>
      <c r="WFT676" s="7"/>
      <c r="WFU676" s="7"/>
      <c r="WFV676" s="7"/>
      <c r="WFW676" s="7"/>
      <c r="WFX676" s="7"/>
      <c r="WFY676" s="7"/>
      <c r="WFZ676" s="7"/>
      <c r="WGA676" s="7"/>
      <c r="WGB676" s="7"/>
      <c r="WGC676" s="7"/>
      <c r="WGD676" s="7"/>
      <c r="WGE676" s="7"/>
      <c r="WGF676" s="7"/>
      <c r="WGG676" s="7"/>
      <c r="WGH676" s="7"/>
      <c r="WGI676" s="7"/>
      <c r="WGJ676" s="7"/>
      <c r="WGK676" s="7"/>
      <c r="WGL676" s="7"/>
      <c r="WGM676" s="7"/>
      <c r="WGN676" s="7"/>
      <c r="WGO676" s="7"/>
      <c r="WGP676" s="7"/>
      <c r="WGQ676" s="7"/>
      <c r="WGR676" s="7"/>
      <c r="WGS676" s="7"/>
      <c r="WGT676" s="7"/>
      <c r="WGU676" s="7"/>
      <c r="WGV676" s="7"/>
      <c r="WGW676" s="7"/>
      <c r="WGX676" s="7"/>
      <c r="WGY676" s="7"/>
      <c r="WGZ676" s="7"/>
      <c r="WHA676" s="7"/>
      <c r="WHB676" s="7"/>
      <c r="WHC676" s="7"/>
      <c r="WHD676" s="7"/>
      <c r="WHE676" s="7"/>
      <c r="WHF676" s="7"/>
      <c r="WHG676" s="7"/>
      <c r="WHH676" s="7"/>
      <c r="WHI676" s="7"/>
      <c r="WHJ676" s="7"/>
      <c r="WHK676" s="7"/>
      <c r="WHL676" s="7"/>
      <c r="WHM676" s="7"/>
      <c r="WHN676" s="7"/>
      <c r="WHO676" s="7"/>
      <c r="WHP676" s="7"/>
      <c r="WHQ676" s="7"/>
      <c r="WHR676" s="7"/>
      <c r="WHS676" s="7"/>
      <c r="WHT676" s="7"/>
      <c r="WHU676" s="7"/>
      <c r="WHV676" s="7"/>
      <c r="WHW676" s="7"/>
      <c r="WHX676" s="7"/>
      <c r="WHY676" s="7"/>
      <c r="WHZ676" s="7"/>
      <c r="WIA676" s="7"/>
      <c r="WIB676" s="7"/>
      <c r="WIC676" s="7"/>
      <c r="WID676" s="7"/>
      <c r="WIE676" s="7"/>
      <c r="WIF676" s="7"/>
      <c r="WIG676" s="7"/>
      <c r="WIH676" s="7"/>
      <c r="WII676" s="7"/>
      <c r="WIJ676" s="7"/>
      <c r="WIK676" s="7"/>
      <c r="WIL676" s="7"/>
      <c r="WIM676" s="7"/>
      <c r="WIN676" s="7"/>
      <c r="WIO676" s="7"/>
      <c r="WIP676" s="7"/>
      <c r="WIQ676" s="7"/>
      <c r="WIR676" s="7"/>
      <c r="WIS676" s="7"/>
      <c r="WIT676" s="7"/>
      <c r="WIU676" s="7"/>
      <c r="WIV676" s="7"/>
      <c r="WIW676" s="7"/>
      <c r="WIX676" s="7"/>
      <c r="WIY676" s="7"/>
      <c r="WIZ676" s="7"/>
      <c r="WJA676" s="7"/>
      <c r="WJB676" s="7"/>
      <c r="WJC676" s="7"/>
      <c r="WJD676" s="7"/>
      <c r="WJE676" s="7"/>
      <c r="WJF676" s="7"/>
      <c r="WJG676" s="7"/>
      <c r="WJH676" s="7"/>
      <c r="WJI676" s="7"/>
      <c r="WJJ676" s="7"/>
      <c r="WJK676" s="7"/>
      <c r="WJL676" s="7"/>
      <c r="WJM676" s="7"/>
      <c r="WJN676" s="7"/>
      <c r="WJO676" s="7"/>
      <c r="WJP676" s="7"/>
      <c r="WJQ676" s="7"/>
      <c r="WJR676" s="7"/>
      <c r="WJS676" s="7"/>
      <c r="WJT676" s="7"/>
      <c r="WJU676" s="7"/>
      <c r="WJV676" s="7"/>
      <c r="WJW676" s="7"/>
      <c r="WJX676" s="7"/>
      <c r="WJY676" s="7"/>
      <c r="WJZ676" s="7"/>
      <c r="WKA676" s="7"/>
      <c r="WKB676" s="7"/>
      <c r="WKC676" s="7"/>
      <c r="WKD676" s="7"/>
      <c r="WKE676" s="7"/>
      <c r="WKF676" s="7"/>
      <c r="WKG676" s="7"/>
      <c r="WKH676" s="7"/>
      <c r="WKI676" s="7"/>
      <c r="WKJ676" s="7"/>
      <c r="WKK676" s="7"/>
      <c r="WKL676" s="7"/>
      <c r="WKM676" s="7"/>
      <c r="WKN676" s="7"/>
      <c r="WKO676" s="7"/>
      <c r="WKP676" s="7"/>
      <c r="WKQ676" s="7"/>
      <c r="WKR676" s="7"/>
      <c r="WKS676" s="7"/>
      <c r="WKT676" s="7"/>
      <c r="WKU676" s="7"/>
      <c r="WKV676" s="7"/>
      <c r="WKW676" s="7"/>
      <c r="WKX676" s="7"/>
      <c r="WKY676" s="7"/>
      <c r="WKZ676" s="7"/>
      <c r="WLA676" s="7"/>
      <c r="WLB676" s="7"/>
      <c r="WLC676" s="7"/>
      <c r="WLD676" s="7"/>
      <c r="WLE676" s="7"/>
      <c r="WLF676" s="7"/>
      <c r="WLG676" s="7"/>
      <c r="WLH676" s="7"/>
      <c r="WLI676" s="7"/>
      <c r="WLJ676" s="7"/>
      <c r="WLK676" s="7"/>
      <c r="WLL676" s="7"/>
      <c r="WLM676" s="7"/>
      <c r="WLN676" s="7"/>
      <c r="WLO676" s="7"/>
      <c r="WLP676" s="7"/>
      <c r="WLQ676" s="7"/>
      <c r="WLR676" s="7"/>
      <c r="WLS676" s="7"/>
      <c r="WLT676" s="7"/>
      <c r="WLU676" s="7"/>
      <c r="WLV676" s="7"/>
      <c r="WLW676" s="7"/>
      <c r="WLX676" s="7"/>
      <c r="WLY676" s="7"/>
      <c r="WLZ676" s="7"/>
      <c r="WMA676" s="7"/>
      <c r="WMB676" s="7"/>
      <c r="WMC676" s="7"/>
      <c r="WMD676" s="7"/>
      <c r="WME676" s="7"/>
      <c r="WMF676" s="7"/>
      <c r="WMG676" s="7"/>
      <c r="WMH676" s="7"/>
      <c r="WMI676" s="7"/>
      <c r="WMJ676" s="7"/>
      <c r="WMK676" s="7"/>
      <c r="WML676" s="7"/>
      <c r="WMM676" s="7"/>
      <c r="WMN676" s="7"/>
      <c r="WMO676" s="7"/>
      <c r="WMP676" s="7"/>
      <c r="WMQ676" s="7"/>
      <c r="WMR676" s="7"/>
      <c r="WMS676" s="7"/>
      <c r="WMT676" s="7"/>
      <c r="WMU676" s="7"/>
      <c r="WMV676" s="7"/>
      <c r="WMW676" s="7"/>
      <c r="WMX676" s="7"/>
      <c r="WMY676" s="7"/>
      <c r="WMZ676" s="7"/>
      <c r="WNA676" s="7"/>
      <c r="WNB676" s="7"/>
      <c r="WNC676" s="7"/>
      <c r="WND676" s="7"/>
      <c r="WNE676" s="7"/>
      <c r="WNF676" s="7"/>
      <c r="WNG676" s="7"/>
      <c r="WNH676" s="7"/>
      <c r="WNI676" s="7"/>
      <c r="WNJ676" s="7"/>
      <c r="WNK676" s="7"/>
      <c r="WNL676" s="7"/>
      <c r="WNM676" s="7"/>
      <c r="WNN676" s="7"/>
      <c r="WNO676" s="7"/>
      <c r="WNP676" s="7"/>
      <c r="WNQ676" s="7"/>
      <c r="WNR676" s="7"/>
      <c r="WNS676" s="7"/>
      <c r="WNT676" s="7"/>
      <c r="WNU676" s="7"/>
      <c r="WNV676" s="7"/>
      <c r="WNW676" s="7"/>
      <c r="WNX676" s="7"/>
      <c r="WNY676" s="7"/>
      <c r="WNZ676" s="7"/>
      <c r="WOA676" s="7"/>
      <c r="WOB676" s="7"/>
      <c r="WOC676" s="7"/>
      <c r="WOD676" s="7"/>
      <c r="WOE676" s="7"/>
      <c r="WOF676" s="7"/>
      <c r="WOG676" s="7"/>
      <c r="WOH676" s="7"/>
      <c r="WOI676" s="7"/>
      <c r="WOJ676" s="7"/>
      <c r="WOK676" s="7"/>
      <c r="WOL676" s="7"/>
      <c r="WOM676" s="7"/>
      <c r="WON676" s="7"/>
      <c r="WOO676" s="7"/>
      <c r="WOP676" s="7"/>
      <c r="WOQ676" s="7"/>
      <c r="WOR676" s="7"/>
      <c r="WOS676" s="7"/>
      <c r="WOT676" s="7"/>
      <c r="WOU676" s="7"/>
      <c r="WOV676" s="7"/>
      <c r="WOW676" s="7"/>
      <c r="WOX676" s="7"/>
      <c r="WOY676" s="7"/>
      <c r="WOZ676" s="7"/>
      <c r="WPA676" s="7"/>
      <c r="WPB676" s="7"/>
      <c r="WPC676" s="7"/>
      <c r="WPD676" s="7"/>
      <c r="WPE676" s="7"/>
      <c r="WPF676" s="7"/>
      <c r="WPG676" s="7"/>
      <c r="WPH676" s="7"/>
      <c r="WPI676" s="7"/>
      <c r="WPJ676" s="7"/>
      <c r="WPK676" s="7"/>
      <c r="WPL676" s="7"/>
      <c r="WPM676" s="7"/>
      <c r="WPN676" s="7"/>
      <c r="WPO676" s="7"/>
      <c r="WPP676" s="7"/>
      <c r="WPQ676" s="7"/>
      <c r="WPR676" s="7"/>
      <c r="WPS676" s="7"/>
      <c r="WPT676" s="7"/>
      <c r="WPU676" s="7"/>
      <c r="WPV676" s="7"/>
      <c r="WPW676" s="7"/>
      <c r="WPX676" s="7"/>
      <c r="WPY676" s="7"/>
      <c r="WPZ676" s="7"/>
      <c r="WQA676" s="7"/>
      <c r="WQB676" s="7"/>
      <c r="WQC676" s="7"/>
      <c r="WQD676" s="7"/>
      <c r="WQE676" s="7"/>
      <c r="WQF676" s="7"/>
      <c r="WQG676" s="7"/>
      <c r="WQH676" s="7"/>
      <c r="WQI676" s="7"/>
      <c r="WQJ676" s="7"/>
      <c r="WQK676" s="7"/>
      <c r="WQL676" s="7"/>
      <c r="WQM676" s="7"/>
      <c r="WQN676" s="7"/>
      <c r="WQO676" s="7"/>
      <c r="WQP676" s="7"/>
      <c r="WQQ676" s="7"/>
      <c r="WQR676" s="7"/>
      <c r="WQS676" s="7"/>
      <c r="WQT676" s="7"/>
      <c r="WQU676" s="7"/>
      <c r="WQV676" s="7"/>
      <c r="WQW676" s="7"/>
      <c r="WQX676" s="7"/>
      <c r="WQY676" s="7"/>
      <c r="WQZ676" s="7"/>
      <c r="WRA676" s="7"/>
      <c r="WRB676" s="7"/>
      <c r="WRC676" s="7"/>
      <c r="WRD676" s="7"/>
      <c r="WRE676" s="7"/>
      <c r="WRF676" s="7"/>
      <c r="WRG676" s="7"/>
      <c r="WRH676" s="7"/>
      <c r="WRI676" s="7"/>
      <c r="WRJ676" s="7"/>
      <c r="WRK676" s="7"/>
      <c r="WRL676" s="7"/>
      <c r="WRM676" s="7"/>
      <c r="WRN676" s="7"/>
      <c r="WRO676" s="7"/>
      <c r="WRP676" s="7"/>
      <c r="WRQ676" s="7"/>
      <c r="WRR676" s="7"/>
      <c r="WRS676" s="7"/>
      <c r="WRT676" s="7"/>
      <c r="WRU676" s="7"/>
      <c r="WRV676" s="7"/>
      <c r="WRW676" s="7"/>
      <c r="WRX676" s="7"/>
      <c r="WRY676" s="7"/>
      <c r="WRZ676" s="7"/>
      <c r="WSA676" s="7"/>
      <c r="WSB676" s="7"/>
      <c r="WSC676" s="7"/>
      <c r="WSD676" s="7"/>
      <c r="WSE676" s="7"/>
      <c r="WSF676" s="7"/>
      <c r="WSG676" s="7"/>
      <c r="WSH676" s="7"/>
      <c r="WSI676" s="7"/>
      <c r="WSJ676" s="7"/>
      <c r="WSK676" s="7"/>
      <c r="WSL676" s="7"/>
      <c r="WSM676" s="7"/>
      <c r="WSN676" s="7"/>
      <c r="WSO676" s="7"/>
      <c r="WSP676" s="7"/>
      <c r="WSQ676" s="7"/>
      <c r="WSR676" s="7"/>
      <c r="WSS676" s="7"/>
      <c r="WST676" s="7"/>
      <c r="WSU676" s="7"/>
      <c r="WSV676" s="7"/>
      <c r="WSW676" s="7"/>
      <c r="WSX676" s="7"/>
      <c r="WSY676" s="7"/>
      <c r="WSZ676" s="7"/>
      <c r="WTA676" s="7"/>
      <c r="WTB676" s="7"/>
      <c r="WTC676" s="7"/>
      <c r="WTD676" s="7"/>
      <c r="WTE676" s="7"/>
      <c r="WTF676" s="7"/>
      <c r="WTG676" s="7"/>
      <c r="WTH676" s="7"/>
      <c r="WTI676" s="7"/>
      <c r="WTJ676" s="7"/>
      <c r="WTK676" s="7"/>
      <c r="WTL676" s="7"/>
      <c r="WTM676" s="7"/>
      <c r="WTN676" s="7"/>
      <c r="WTO676" s="7"/>
      <c r="WTP676" s="7"/>
      <c r="WTQ676" s="7"/>
      <c r="WTR676" s="7"/>
      <c r="WTS676" s="7"/>
      <c r="WTT676" s="7"/>
      <c r="WTU676" s="7"/>
      <c r="WTV676" s="7"/>
      <c r="WTW676" s="7"/>
      <c r="WTX676" s="7"/>
      <c r="WTY676" s="7"/>
      <c r="WTZ676" s="7"/>
      <c r="WUA676" s="7"/>
      <c r="WUB676" s="7"/>
      <c r="WUC676" s="7"/>
      <c r="WUD676" s="7"/>
      <c r="WUE676" s="7"/>
      <c r="WUF676" s="7"/>
      <c r="WUG676" s="7"/>
      <c r="WUH676" s="7"/>
      <c r="WUI676" s="7"/>
      <c r="WUJ676" s="7"/>
      <c r="WUK676" s="7"/>
      <c r="WUL676" s="7"/>
      <c r="WUM676" s="7"/>
      <c r="WUN676" s="7"/>
      <c r="WUO676" s="7"/>
      <c r="WUP676" s="7"/>
      <c r="WUQ676" s="7"/>
      <c r="WUR676" s="7"/>
      <c r="WUS676" s="7"/>
      <c r="WUT676" s="7"/>
      <c r="WUU676" s="7"/>
      <c r="WUV676" s="7"/>
      <c r="WUW676" s="7"/>
      <c r="WUX676" s="7"/>
      <c r="WUY676" s="7"/>
      <c r="WUZ676" s="7"/>
      <c r="WVA676" s="7"/>
      <c r="WVB676" s="7"/>
      <c r="WVC676" s="7"/>
      <c r="WVD676" s="7"/>
      <c r="WVE676" s="7"/>
      <c r="WVF676" s="7"/>
      <c r="WVG676" s="7"/>
      <c r="WVH676" s="7"/>
      <c r="WVI676" s="7"/>
      <c r="WVJ676" s="7"/>
      <c r="WVK676" s="7"/>
      <c r="WVL676" s="7"/>
      <c r="WVM676" s="7"/>
      <c r="WVN676" s="7"/>
      <c r="WVO676" s="7"/>
      <c r="WVP676" s="7"/>
      <c r="WVQ676" s="7"/>
      <c r="WVR676" s="7"/>
      <c r="WVS676" s="7"/>
      <c r="WVT676" s="7"/>
      <c r="WVU676" s="7"/>
      <c r="WVV676" s="7"/>
      <c r="WVW676" s="7"/>
      <c r="WVX676" s="7"/>
      <c r="WVY676" s="7"/>
      <c r="WVZ676" s="7"/>
      <c r="WWA676" s="7"/>
      <c r="WWB676" s="7"/>
      <c r="WWC676" s="7"/>
      <c r="WWD676" s="7"/>
      <c r="WWE676" s="7"/>
      <c r="WWF676" s="7"/>
      <c r="WWG676" s="7"/>
      <c r="WWH676" s="7"/>
      <c r="WWI676" s="7"/>
      <c r="WWJ676" s="7"/>
      <c r="WWK676" s="7"/>
      <c r="WWL676" s="7"/>
      <c r="WWM676" s="7"/>
      <c r="WWN676" s="7"/>
      <c r="WWO676" s="7"/>
      <c r="WWP676" s="7"/>
      <c r="WWQ676" s="7"/>
      <c r="WWR676" s="7"/>
      <c r="WWS676" s="7"/>
      <c r="WWT676" s="7"/>
      <c r="WWU676" s="7"/>
      <c r="WWV676" s="7"/>
      <c r="WWW676" s="7"/>
      <c r="WWX676" s="7"/>
      <c r="WWY676" s="7"/>
      <c r="WWZ676" s="7"/>
      <c r="WXA676" s="7"/>
      <c r="WXB676" s="7"/>
      <c r="WXC676" s="7"/>
      <c r="WXD676" s="7"/>
      <c r="WXE676" s="7"/>
      <c r="WXF676" s="7"/>
      <c r="WXG676" s="7"/>
      <c r="WXH676" s="7"/>
      <c r="WXI676" s="7"/>
      <c r="WXJ676" s="7"/>
      <c r="WXK676" s="7"/>
      <c r="WXL676" s="7"/>
      <c r="WXM676" s="7"/>
      <c r="WXN676" s="7"/>
      <c r="WXO676" s="7"/>
      <c r="WXP676" s="7"/>
      <c r="WXQ676" s="7"/>
      <c r="WXR676" s="7"/>
      <c r="WXS676" s="7"/>
      <c r="WXT676" s="7"/>
      <c r="WXU676" s="7"/>
      <c r="WXV676" s="7"/>
      <c r="WXW676" s="7"/>
      <c r="WXX676" s="7"/>
      <c r="WXY676" s="7"/>
      <c r="WXZ676" s="7"/>
      <c r="WYA676" s="7"/>
      <c r="WYB676" s="7"/>
      <c r="WYC676" s="7"/>
      <c r="WYD676" s="7"/>
      <c r="WYE676" s="7"/>
      <c r="WYF676" s="7"/>
      <c r="WYG676" s="7"/>
      <c r="WYH676" s="7"/>
      <c r="WYI676" s="7"/>
      <c r="WYJ676" s="7"/>
      <c r="WYK676" s="7"/>
      <c r="WYL676" s="7"/>
      <c r="WYM676" s="7"/>
      <c r="WYN676" s="7"/>
      <c r="WYO676" s="7"/>
      <c r="WYP676" s="7"/>
      <c r="WYQ676" s="7"/>
      <c r="WYR676" s="7"/>
      <c r="WYS676" s="7"/>
      <c r="WYT676" s="7"/>
      <c r="WYU676" s="7"/>
      <c r="WYV676" s="7"/>
      <c r="WYW676" s="7"/>
      <c r="WYX676" s="7"/>
      <c r="WYY676" s="7"/>
      <c r="WYZ676" s="7"/>
      <c r="WZA676" s="7"/>
      <c r="WZB676" s="7"/>
      <c r="WZC676" s="7"/>
      <c r="WZD676" s="7"/>
      <c r="WZE676" s="7"/>
      <c r="WZF676" s="7"/>
      <c r="WZG676" s="7"/>
      <c r="WZH676" s="7"/>
      <c r="WZI676" s="7"/>
      <c r="WZJ676" s="7"/>
      <c r="WZK676" s="7"/>
      <c r="WZL676" s="7"/>
      <c r="WZM676" s="7"/>
      <c r="WZN676" s="7"/>
      <c r="WZO676" s="7"/>
      <c r="WZP676" s="7"/>
      <c r="WZQ676" s="7"/>
      <c r="WZR676" s="7"/>
      <c r="WZS676" s="7"/>
      <c r="WZT676" s="7"/>
      <c r="WZU676" s="7"/>
      <c r="WZV676" s="7"/>
      <c r="WZW676" s="7"/>
      <c r="WZX676" s="7"/>
      <c r="WZY676" s="7"/>
      <c r="WZZ676" s="7"/>
      <c r="XAA676" s="7"/>
      <c r="XAB676" s="7"/>
      <c r="XAC676" s="7"/>
      <c r="XAD676" s="7"/>
      <c r="XAE676" s="7"/>
      <c r="XAF676" s="7"/>
      <c r="XAG676" s="7"/>
      <c r="XAH676" s="7"/>
      <c r="XAI676" s="7"/>
      <c r="XAJ676" s="7"/>
      <c r="XAK676" s="7"/>
      <c r="XAL676" s="7"/>
      <c r="XAM676" s="7"/>
      <c r="XAN676" s="7"/>
      <c r="XAO676" s="7"/>
      <c r="XAP676" s="7"/>
      <c r="XAQ676" s="7"/>
      <c r="XAR676" s="7"/>
      <c r="XAS676" s="7"/>
      <c r="XAT676" s="7"/>
      <c r="XAU676" s="7"/>
      <c r="XAV676" s="7"/>
      <c r="XAW676" s="7"/>
      <c r="XAX676" s="7"/>
      <c r="XAY676" s="7"/>
      <c r="XAZ676" s="7"/>
      <c r="XBA676" s="7"/>
      <c r="XBB676" s="7"/>
      <c r="XBC676" s="7"/>
      <c r="XBD676" s="7"/>
      <c r="XBE676" s="7"/>
      <c r="XBF676" s="7"/>
      <c r="XBG676" s="7"/>
      <c r="XBH676" s="7"/>
      <c r="XBI676" s="7"/>
      <c r="XBJ676" s="7"/>
      <c r="XBK676" s="7"/>
      <c r="XBL676" s="7"/>
      <c r="XBM676" s="7"/>
      <c r="XBN676" s="7"/>
      <c r="XBO676" s="7"/>
      <c r="XBP676" s="7"/>
      <c r="XBQ676" s="7"/>
      <c r="XBR676" s="7"/>
      <c r="XBS676" s="7"/>
      <c r="XBT676" s="7"/>
      <c r="XBU676" s="7"/>
      <c r="XBV676" s="7"/>
      <c r="XBW676" s="7"/>
      <c r="XBX676" s="7"/>
      <c r="XBY676" s="7"/>
      <c r="XBZ676" s="7"/>
      <c r="XCA676" s="7"/>
      <c r="XCB676" s="7"/>
      <c r="XCC676" s="7"/>
      <c r="XCD676" s="7"/>
      <c r="XCE676" s="7"/>
      <c r="XCF676" s="7"/>
      <c r="XCG676" s="7"/>
      <c r="XCH676" s="7"/>
      <c r="XCI676" s="7"/>
      <c r="XCJ676" s="7"/>
      <c r="XCK676" s="7"/>
      <c r="XCL676" s="7"/>
      <c r="XCM676" s="7"/>
      <c r="XCN676" s="7"/>
      <c r="XCO676" s="7"/>
      <c r="XCP676" s="7"/>
      <c r="XCQ676" s="7"/>
      <c r="XCR676" s="7"/>
      <c r="XCS676" s="7"/>
      <c r="XCT676" s="7"/>
      <c r="XCU676" s="7"/>
      <c r="XCV676" s="7"/>
      <c r="XCW676" s="7"/>
      <c r="XCX676" s="7"/>
      <c r="XCY676" s="7"/>
      <c r="XCZ676" s="7"/>
      <c r="XDA676" s="7"/>
      <c r="XDB676" s="7"/>
      <c r="XDC676" s="7"/>
      <c r="XDD676" s="7"/>
      <c r="XDE676" s="7"/>
      <c r="XDF676" s="7"/>
      <c r="XDG676" s="7"/>
      <c r="XDH676" s="7"/>
      <c r="XDI676" s="7"/>
      <c r="XDJ676" s="7"/>
      <c r="XDK676" s="7"/>
      <c r="XDL676" s="7"/>
      <c r="XDM676" s="7"/>
      <c r="XDN676" s="7"/>
      <c r="XDO676" s="7"/>
      <c r="XDP676" s="7"/>
      <c r="XDQ676" s="7"/>
      <c r="XDR676" s="7"/>
      <c r="XDS676" s="7"/>
      <c r="XDT676" s="7"/>
      <c r="XDU676" s="7"/>
      <c r="XDV676" s="7"/>
      <c r="XDW676" s="7"/>
      <c r="XDX676" s="7"/>
      <c r="XDY676" s="7"/>
      <c r="XDZ676" s="7"/>
      <c r="XEA676" s="7"/>
      <c r="XEB676" s="7"/>
      <c r="XEC676" s="7"/>
      <c r="XED676" s="7"/>
      <c r="XEE676" s="7"/>
      <c r="XEF676" s="7"/>
      <c r="XEG676" s="7"/>
      <c r="XEH676" s="7"/>
      <c r="XEI676" s="7"/>
      <c r="XEJ676" s="7"/>
      <c r="XEK676" s="7"/>
      <c r="XEL676" s="7"/>
      <c r="XEM676" s="7"/>
      <c r="XEN676" s="7"/>
      <c r="XEO676" s="7"/>
      <c r="XEP676" s="7"/>
      <c r="XEQ676" s="7"/>
      <c r="XER676" s="7"/>
    </row>
    <row r="677" spans="1:16378" ht="12.75" customHeight="1" x14ac:dyDescent="0.2">
      <c r="A677" s="63" t="s">
        <v>1249</v>
      </c>
      <c r="D677" s="64"/>
      <c r="E677" s="18"/>
      <c r="F677" s="18"/>
      <c r="G677" s="37"/>
      <c r="H677" s="7"/>
      <c r="I677" s="1" t="s">
        <v>1269</v>
      </c>
      <c r="J677" s="7"/>
      <c r="K677" s="7"/>
      <c r="L677" s="32">
        <v>42004</v>
      </c>
      <c r="M677" s="7"/>
      <c r="N677" s="7"/>
      <c r="O677" s="38">
        <v>17</v>
      </c>
      <c r="P677" s="7"/>
      <c r="Q677" s="34">
        <v>249998</v>
      </c>
      <c r="R677" s="6">
        <f t="shared" ref="R677:R682" si="76">Q677*17</f>
        <v>4249966</v>
      </c>
      <c r="S677" s="7"/>
      <c r="T677" t="str">
        <f t="shared" si="71"/>
        <v/>
      </c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  <c r="CZ677" s="7"/>
      <c r="DA677" s="7"/>
      <c r="DB677" s="7"/>
      <c r="DC677" s="7"/>
      <c r="DD677" s="7"/>
      <c r="DE677" s="7"/>
      <c r="DF677" s="7"/>
      <c r="DG677" s="7"/>
      <c r="DH677" s="7"/>
      <c r="DI677" s="7"/>
      <c r="DJ677" s="7"/>
      <c r="DK677" s="7"/>
      <c r="DL677" s="7"/>
      <c r="DM677" s="7"/>
      <c r="DN677" s="7"/>
      <c r="DO677" s="7"/>
      <c r="DP677" s="7"/>
      <c r="DQ677" s="7"/>
      <c r="DR677" s="7"/>
      <c r="DS677" s="7"/>
      <c r="DT677" s="7"/>
      <c r="DU677" s="7"/>
      <c r="DV677" s="7"/>
      <c r="DW677" s="7"/>
      <c r="DX677" s="7"/>
      <c r="DY677" s="7"/>
      <c r="DZ677" s="7"/>
      <c r="EA677" s="7"/>
      <c r="EB677" s="7"/>
      <c r="EC677" s="7"/>
      <c r="ED677" s="7"/>
      <c r="EE677" s="7"/>
      <c r="EF677" s="7"/>
      <c r="EG677" s="7"/>
      <c r="EH677" s="7"/>
      <c r="EI677" s="7"/>
      <c r="EJ677" s="7"/>
      <c r="EK677" s="7"/>
      <c r="EL677" s="7"/>
      <c r="EM677" s="7"/>
      <c r="EN677" s="7"/>
      <c r="EO677" s="7"/>
      <c r="EP677" s="7"/>
      <c r="EQ677" s="7"/>
      <c r="ER677" s="7"/>
      <c r="ES677" s="7"/>
      <c r="ET677" s="7"/>
      <c r="EU677" s="7"/>
      <c r="EV677" s="7"/>
      <c r="EW677" s="7"/>
      <c r="EX677" s="7"/>
      <c r="EY677" s="7"/>
      <c r="EZ677" s="7"/>
      <c r="FA677" s="7"/>
      <c r="FB677" s="7"/>
      <c r="FC677" s="7"/>
      <c r="FD677" s="7"/>
      <c r="FE677" s="7"/>
      <c r="FF677" s="7"/>
      <c r="FG677" s="7"/>
      <c r="FH677" s="7"/>
      <c r="FI677" s="7"/>
      <c r="FJ677" s="7"/>
      <c r="FK677" s="7"/>
      <c r="FL677" s="7"/>
      <c r="FM677" s="7"/>
      <c r="FN677" s="7"/>
      <c r="FO677" s="7"/>
      <c r="FP677" s="7"/>
      <c r="FQ677" s="7"/>
      <c r="FR677" s="7"/>
      <c r="FS677" s="7"/>
      <c r="FT677" s="7"/>
      <c r="FU677" s="7"/>
      <c r="FV677" s="7"/>
      <c r="FW677" s="7"/>
      <c r="FX677" s="7"/>
      <c r="FY677" s="7"/>
      <c r="FZ677" s="7"/>
      <c r="GA677" s="7"/>
      <c r="GB677" s="7"/>
      <c r="GC677" s="7"/>
      <c r="GD677" s="7"/>
      <c r="GE677" s="7"/>
      <c r="GF677" s="7"/>
      <c r="GG677" s="7"/>
      <c r="GH677" s="7"/>
      <c r="GI677" s="7"/>
      <c r="GJ677" s="7"/>
      <c r="GK677" s="7"/>
      <c r="GL677" s="7"/>
      <c r="GM677" s="7"/>
      <c r="GN677" s="7"/>
      <c r="GO677" s="7"/>
      <c r="GP677" s="7"/>
      <c r="GQ677" s="7"/>
      <c r="GR677" s="7"/>
      <c r="GS677" s="7"/>
      <c r="GT677" s="7"/>
      <c r="GU677" s="7"/>
      <c r="GV677" s="7"/>
      <c r="GW677" s="7"/>
      <c r="GX677" s="7"/>
      <c r="GY677" s="7"/>
      <c r="GZ677" s="7"/>
      <c r="HA677" s="7"/>
      <c r="HB677" s="7"/>
      <c r="HC677" s="7"/>
      <c r="HD677" s="7"/>
      <c r="HE677" s="7"/>
      <c r="HF677" s="7"/>
      <c r="HG677" s="7"/>
      <c r="HH677" s="7"/>
      <c r="HI677" s="7"/>
      <c r="HJ677" s="7"/>
      <c r="HK677" s="7"/>
      <c r="HL677" s="7"/>
      <c r="HM677" s="7"/>
      <c r="HN677" s="7"/>
      <c r="HO677" s="7"/>
      <c r="HP677" s="7"/>
      <c r="HQ677" s="7"/>
      <c r="HR677" s="7"/>
      <c r="HS677" s="7"/>
      <c r="HT677" s="7"/>
      <c r="HU677" s="7"/>
      <c r="HV677" s="7"/>
      <c r="HW677" s="7"/>
      <c r="HX677" s="7"/>
      <c r="HY677" s="7"/>
      <c r="HZ677" s="7"/>
      <c r="IA677" s="7"/>
      <c r="IB677" s="7"/>
      <c r="IC677" s="7"/>
      <c r="ID677" s="7"/>
      <c r="IE677" s="7"/>
      <c r="IF677" s="7"/>
      <c r="IG677" s="7"/>
      <c r="IH677" s="7"/>
      <c r="II677" s="7"/>
      <c r="IJ677" s="7"/>
      <c r="IK677" s="7"/>
      <c r="IL677" s="7"/>
      <c r="IM677" s="7"/>
      <c r="IN677" s="7"/>
      <c r="IO677" s="7"/>
      <c r="IP677" s="7"/>
      <c r="IQ677" s="7"/>
      <c r="IR677" s="7"/>
      <c r="IS677" s="7"/>
      <c r="IT677" s="7"/>
      <c r="IU677" s="7"/>
      <c r="IV677" s="7"/>
      <c r="IW677" s="7"/>
      <c r="IX677" s="7"/>
      <c r="IY677" s="7"/>
      <c r="IZ677" s="7"/>
      <c r="JA677" s="7"/>
      <c r="JB677" s="7"/>
      <c r="JC677" s="7"/>
      <c r="JD677" s="7"/>
      <c r="JE677" s="7"/>
      <c r="JF677" s="7"/>
      <c r="JG677" s="7"/>
      <c r="JH677" s="7"/>
      <c r="JI677" s="7"/>
      <c r="JJ677" s="7"/>
      <c r="JK677" s="7"/>
      <c r="JL677" s="7"/>
      <c r="JM677" s="7"/>
      <c r="JN677" s="7"/>
      <c r="JO677" s="7"/>
      <c r="JP677" s="7"/>
      <c r="JQ677" s="7"/>
      <c r="JR677" s="7"/>
      <c r="JS677" s="7"/>
      <c r="JT677" s="7"/>
      <c r="JU677" s="7"/>
      <c r="JV677" s="7"/>
      <c r="JW677" s="7"/>
      <c r="JX677" s="7"/>
      <c r="JY677" s="7"/>
      <c r="JZ677" s="7"/>
      <c r="KA677" s="7"/>
      <c r="KB677" s="7"/>
      <c r="KC677" s="7"/>
      <c r="KD677" s="7"/>
      <c r="KE677" s="7"/>
      <c r="KF677" s="7"/>
      <c r="KG677" s="7"/>
      <c r="KH677" s="7"/>
      <c r="KI677" s="7"/>
      <c r="KJ677" s="7"/>
      <c r="KK677" s="7"/>
      <c r="KL677" s="7"/>
      <c r="KM677" s="7"/>
      <c r="KN677" s="7"/>
      <c r="KO677" s="7"/>
      <c r="KP677" s="7"/>
      <c r="KQ677" s="7"/>
      <c r="KR677" s="7"/>
      <c r="KS677" s="7"/>
      <c r="KT677" s="7"/>
      <c r="KU677" s="7"/>
      <c r="KV677" s="7"/>
      <c r="KW677" s="7"/>
      <c r="KX677" s="7"/>
      <c r="KY677" s="7"/>
      <c r="KZ677" s="7"/>
      <c r="LA677" s="7"/>
      <c r="LB677" s="7"/>
      <c r="LC677" s="7"/>
      <c r="LD677" s="7"/>
      <c r="LE677" s="7"/>
      <c r="LF677" s="7"/>
      <c r="LG677" s="7"/>
      <c r="LH677" s="7"/>
      <c r="LI677" s="7"/>
      <c r="LJ677" s="7"/>
      <c r="LK677" s="7"/>
      <c r="LL677" s="7"/>
      <c r="LM677" s="7"/>
      <c r="LN677" s="7"/>
      <c r="LO677" s="7"/>
      <c r="LP677" s="7"/>
      <c r="LQ677" s="7"/>
      <c r="LR677" s="7"/>
      <c r="LS677" s="7"/>
      <c r="LT677" s="7"/>
      <c r="LU677" s="7"/>
      <c r="LV677" s="7"/>
      <c r="LW677" s="7"/>
      <c r="LX677" s="7"/>
      <c r="LY677" s="7"/>
      <c r="LZ677" s="7"/>
      <c r="MA677" s="7"/>
      <c r="MB677" s="7"/>
      <c r="MC677" s="7"/>
      <c r="MD677" s="7"/>
      <c r="ME677" s="7"/>
      <c r="MF677" s="7"/>
      <c r="MG677" s="7"/>
      <c r="MH677" s="7"/>
      <c r="MI677" s="7"/>
      <c r="MJ677" s="7"/>
      <c r="MK677" s="7"/>
      <c r="ML677" s="7"/>
      <c r="MM677" s="7"/>
      <c r="MN677" s="7"/>
      <c r="MO677" s="7"/>
      <c r="MP677" s="7"/>
      <c r="MQ677" s="7"/>
      <c r="MR677" s="7"/>
      <c r="MS677" s="7"/>
      <c r="MT677" s="7"/>
      <c r="MU677" s="7"/>
      <c r="MV677" s="7"/>
      <c r="MW677" s="7"/>
      <c r="MX677" s="7"/>
      <c r="MY677" s="7"/>
      <c r="MZ677" s="7"/>
      <c r="NA677" s="7"/>
      <c r="NB677" s="7"/>
      <c r="NC677" s="7"/>
      <c r="ND677" s="7"/>
      <c r="NE677" s="7"/>
      <c r="NF677" s="7"/>
      <c r="NG677" s="7"/>
      <c r="NH677" s="7"/>
      <c r="NI677" s="7"/>
      <c r="NJ677" s="7"/>
      <c r="NK677" s="7"/>
      <c r="NL677" s="7"/>
      <c r="NM677" s="7"/>
      <c r="NN677" s="7"/>
      <c r="NO677" s="7"/>
      <c r="NP677" s="7"/>
      <c r="NQ677" s="7"/>
      <c r="NR677" s="7"/>
      <c r="NS677" s="7"/>
      <c r="NT677" s="7"/>
      <c r="NU677" s="7"/>
      <c r="NV677" s="7"/>
      <c r="NW677" s="7"/>
      <c r="NX677" s="7"/>
      <c r="NY677" s="7"/>
      <c r="NZ677" s="7"/>
      <c r="OA677" s="7"/>
      <c r="OB677" s="7"/>
      <c r="OC677" s="7"/>
      <c r="OD677" s="7"/>
      <c r="OE677" s="7"/>
      <c r="OF677" s="7"/>
      <c r="OG677" s="7"/>
      <c r="OH677" s="7"/>
      <c r="OI677" s="7"/>
      <c r="OJ677" s="7"/>
      <c r="OK677" s="7"/>
      <c r="OL677" s="7"/>
      <c r="OM677" s="7"/>
      <c r="ON677" s="7"/>
      <c r="OO677" s="7"/>
      <c r="OP677" s="7"/>
      <c r="OQ677" s="7"/>
      <c r="OR677" s="7"/>
      <c r="OS677" s="7"/>
      <c r="OT677" s="7"/>
      <c r="OU677" s="7"/>
      <c r="OV677" s="7"/>
      <c r="OW677" s="7"/>
      <c r="OX677" s="7"/>
      <c r="OY677" s="7"/>
      <c r="OZ677" s="7"/>
      <c r="PA677" s="7"/>
      <c r="PB677" s="7"/>
      <c r="PC677" s="7"/>
      <c r="PD677" s="7"/>
      <c r="PE677" s="7"/>
      <c r="PF677" s="7"/>
      <c r="PG677" s="7"/>
      <c r="PH677" s="7"/>
      <c r="PI677" s="7"/>
      <c r="PJ677" s="7"/>
      <c r="PK677" s="7"/>
      <c r="PL677" s="7"/>
      <c r="PM677" s="7"/>
      <c r="PN677" s="7"/>
      <c r="PO677" s="7"/>
      <c r="PP677" s="7"/>
      <c r="PQ677" s="7"/>
      <c r="PR677" s="7"/>
      <c r="PS677" s="7"/>
      <c r="PT677" s="7"/>
      <c r="PU677" s="7"/>
      <c r="PV677" s="7"/>
      <c r="PW677" s="7"/>
      <c r="PX677" s="7"/>
      <c r="PY677" s="7"/>
      <c r="PZ677" s="7"/>
      <c r="QA677" s="7"/>
      <c r="QB677" s="7"/>
      <c r="QC677" s="7"/>
      <c r="QD677" s="7"/>
      <c r="QE677" s="7"/>
      <c r="QF677" s="7"/>
      <c r="QG677" s="7"/>
      <c r="QH677" s="7"/>
      <c r="QI677" s="7"/>
      <c r="QJ677" s="7"/>
      <c r="QK677" s="7"/>
      <c r="QL677" s="7"/>
      <c r="QM677" s="7"/>
      <c r="QN677" s="7"/>
      <c r="QO677" s="7"/>
      <c r="QP677" s="7"/>
      <c r="QQ677" s="7"/>
      <c r="QR677" s="7"/>
      <c r="QS677" s="7"/>
      <c r="QT677" s="7"/>
      <c r="QU677" s="7"/>
      <c r="QV677" s="7"/>
      <c r="QW677" s="7"/>
      <c r="QX677" s="7"/>
      <c r="QY677" s="7"/>
      <c r="QZ677" s="7"/>
      <c r="RA677" s="7"/>
      <c r="RB677" s="7"/>
      <c r="RC677" s="7"/>
      <c r="RD677" s="7"/>
      <c r="RE677" s="7"/>
      <c r="RF677" s="7"/>
      <c r="RG677" s="7"/>
      <c r="RH677" s="7"/>
      <c r="RI677" s="7"/>
      <c r="RJ677" s="7"/>
      <c r="RK677" s="7"/>
      <c r="RL677" s="7"/>
      <c r="RM677" s="7"/>
      <c r="RN677" s="7"/>
      <c r="RO677" s="7"/>
      <c r="RP677" s="7"/>
      <c r="RQ677" s="7"/>
      <c r="RR677" s="7"/>
      <c r="RS677" s="7"/>
      <c r="RT677" s="7"/>
      <c r="RU677" s="7"/>
      <c r="RV677" s="7"/>
      <c r="RW677" s="7"/>
      <c r="RX677" s="7"/>
      <c r="RY677" s="7"/>
      <c r="RZ677" s="7"/>
      <c r="SA677" s="7"/>
      <c r="SB677" s="7"/>
      <c r="SC677" s="7"/>
      <c r="SD677" s="7"/>
      <c r="SE677" s="7"/>
      <c r="SF677" s="7"/>
      <c r="SG677" s="7"/>
      <c r="SH677" s="7"/>
      <c r="SI677" s="7"/>
      <c r="SJ677" s="7"/>
      <c r="SK677" s="7"/>
      <c r="SL677" s="7"/>
      <c r="SM677" s="7"/>
      <c r="SN677" s="7"/>
      <c r="SO677" s="7"/>
      <c r="SP677" s="7"/>
      <c r="SQ677" s="7"/>
      <c r="SR677" s="7"/>
      <c r="SS677" s="7"/>
      <c r="ST677" s="7"/>
      <c r="SU677" s="7"/>
      <c r="SV677" s="7"/>
      <c r="SW677" s="7"/>
      <c r="SX677" s="7"/>
      <c r="SY677" s="7"/>
      <c r="SZ677" s="7"/>
      <c r="TA677" s="7"/>
      <c r="TB677" s="7"/>
      <c r="TC677" s="7"/>
      <c r="TD677" s="7"/>
      <c r="TE677" s="7"/>
      <c r="TF677" s="7"/>
      <c r="TG677" s="7"/>
      <c r="TH677" s="7"/>
      <c r="TI677" s="7"/>
      <c r="TJ677" s="7"/>
      <c r="TK677" s="7"/>
      <c r="TL677" s="7"/>
      <c r="TM677" s="7"/>
      <c r="TN677" s="7"/>
      <c r="TO677" s="7"/>
      <c r="TP677" s="7"/>
      <c r="TQ677" s="7"/>
      <c r="TR677" s="7"/>
      <c r="TS677" s="7"/>
      <c r="TT677" s="7"/>
      <c r="TU677" s="7"/>
      <c r="TV677" s="7"/>
      <c r="TW677" s="7"/>
      <c r="TX677" s="7"/>
      <c r="TY677" s="7"/>
      <c r="TZ677" s="7"/>
      <c r="UA677" s="7"/>
      <c r="UB677" s="7"/>
      <c r="UC677" s="7"/>
      <c r="UD677" s="7"/>
      <c r="UE677" s="7"/>
      <c r="UF677" s="7"/>
      <c r="UG677" s="7"/>
      <c r="UH677" s="7"/>
      <c r="UI677" s="7"/>
      <c r="UJ677" s="7"/>
      <c r="UK677" s="7"/>
      <c r="UL677" s="7"/>
      <c r="UM677" s="7"/>
      <c r="UN677" s="7"/>
      <c r="UO677" s="7"/>
      <c r="UP677" s="7"/>
      <c r="UQ677" s="7"/>
      <c r="UR677" s="7"/>
      <c r="US677" s="7"/>
      <c r="UT677" s="7"/>
      <c r="UU677" s="7"/>
      <c r="UV677" s="7"/>
      <c r="UW677" s="7"/>
      <c r="UX677" s="7"/>
      <c r="UY677" s="7"/>
      <c r="UZ677" s="7"/>
      <c r="VA677" s="7"/>
      <c r="VB677" s="7"/>
      <c r="VC677" s="7"/>
      <c r="VD677" s="7"/>
      <c r="VE677" s="7"/>
      <c r="VF677" s="7"/>
      <c r="VG677" s="7"/>
      <c r="VH677" s="7"/>
      <c r="VI677" s="7"/>
      <c r="VJ677" s="7"/>
      <c r="VK677" s="7"/>
      <c r="VL677" s="7"/>
      <c r="VM677" s="7"/>
      <c r="VN677" s="7"/>
      <c r="VO677" s="7"/>
      <c r="VP677" s="7"/>
      <c r="VQ677" s="7"/>
      <c r="VR677" s="7"/>
      <c r="VS677" s="7"/>
      <c r="VT677" s="7"/>
      <c r="VU677" s="7"/>
      <c r="VV677" s="7"/>
      <c r="VW677" s="7"/>
      <c r="VX677" s="7"/>
      <c r="VY677" s="7"/>
      <c r="VZ677" s="7"/>
      <c r="WA677" s="7"/>
      <c r="WB677" s="7"/>
      <c r="WC677" s="7"/>
      <c r="WD677" s="7"/>
      <c r="WE677" s="7"/>
      <c r="WF677" s="7"/>
      <c r="WG677" s="7"/>
      <c r="WH677" s="7"/>
      <c r="WI677" s="7"/>
      <c r="WJ677" s="7"/>
      <c r="WK677" s="7"/>
      <c r="WL677" s="7"/>
      <c r="WM677" s="7"/>
      <c r="WN677" s="7"/>
      <c r="WO677" s="7"/>
      <c r="WP677" s="7"/>
      <c r="WQ677" s="7"/>
      <c r="WR677" s="7"/>
      <c r="WS677" s="7"/>
      <c r="WT677" s="7"/>
      <c r="WU677" s="7"/>
      <c r="WV677" s="7"/>
      <c r="WW677" s="7"/>
      <c r="WX677" s="7"/>
      <c r="WY677" s="7"/>
      <c r="WZ677" s="7"/>
      <c r="XA677" s="7"/>
      <c r="XB677" s="7"/>
      <c r="XC677" s="7"/>
      <c r="XD677" s="7"/>
      <c r="XE677" s="7"/>
      <c r="XF677" s="7"/>
      <c r="XG677" s="7"/>
      <c r="XH677" s="7"/>
      <c r="XI677" s="7"/>
      <c r="XJ677" s="7"/>
      <c r="XK677" s="7"/>
      <c r="XL677" s="7"/>
      <c r="XM677" s="7"/>
      <c r="XN677" s="7"/>
      <c r="XO677" s="7"/>
      <c r="XP677" s="7"/>
      <c r="XQ677" s="7"/>
      <c r="XR677" s="7"/>
      <c r="XS677" s="7"/>
      <c r="XT677" s="7"/>
      <c r="XU677" s="7"/>
      <c r="XV677" s="7"/>
      <c r="XW677" s="7"/>
      <c r="XX677" s="7"/>
      <c r="XY677" s="7"/>
      <c r="XZ677" s="7"/>
      <c r="YA677" s="7"/>
      <c r="YB677" s="7"/>
      <c r="YC677" s="7"/>
      <c r="YD677" s="7"/>
      <c r="YE677" s="7"/>
      <c r="YF677" s="7"/>
      <c r="YG677" s="7"/>
      <c r="YH677" s="7"/>
      <c r="YI677" s="7"/>
      <c r="YJ677" s="7"/>
      <c r="YK677" s="7"/>
      <c r="YL677" s="7"/>
      <c r="YM677" s="7"/>
      <c r="YN677" s="7"/>
      <c r="YO677" s="7"/>
      <c r="YP677" s="7"/>
      <c r="YQ677" s="7"/>
      <c r="YR677" s="7"/>
      <c r="YS677" s="7"/>
      <c r="YT677" s="7"/>
      <c r="YU677" s="7"/>
      <c r="YV677" s="7"/>
      <c r="YW677" s="7"/>
      <c r="YX677" s="7"/>
      <c r="YY677" s="7"/>
      <c r="YZ677" s="7"/>
      <c r="ZA677" s="7"/>
      <c r="ZB677" s="7"/>
      <c r="ZC677" s="7"/>
      <c r="ZD677" s="7"/>
      <c r="ZE677" s="7"/>
      <c r="ZF677" s="7"/>
      <c r="ZG677" s="7"/>
      <c r="ZH677" s="7"/>
      <c r="ZI677" s="7"/>
      <c r="ZJ677" s="7"/>
      <c r="ZK677" s="7"/>
      <c r="ZL677" s="7"/>
      <c r="ZM677" s="7"/>
      <c r="ZN677" s="7"/>
      <c r="ZO677" s="7"/>
      <c r="ZP677" s="7"/>
      <c r="ZQ677" s="7"/>
      <c r="ZR677" s="7"/>
      <c r="ZS677" s="7"/>
      <c r="ZT677" s="7"/>
      <c r="ZU677" s="7"/>
      <c r="ZV677" s="7"/>
      <c r="ZW677" s="7"/>
      <c r="ZX677" s="7"/>
      <c r="ZY677" s="7"/>
      <c r="ZZ677" s="7"/>
      <c r="AAA677" s="7"/>
      <c r="AAB677" s="7"/>
      <c r="AAC677" s="7"/>
      <c r="AAD677" s="7"/>
      <c r="AAE677" s="7"/>
      <c r="AAF677" s="7"/>
      <c r="AAG677" s="7"/>
      <c r="AAH677" s="7"/>
      <c r="AAI677" s="7"/>
      <c r="AAJ677" s="7"/>
      <c r="AAK677" s="7"/>
      <c r="AAL677" s="7"/>
      <c r="AAM677" s="7"/>
      <c r="AAN677" s="7"/>
      <c r="AAO677" s="7"/>
      <c r="AAP677" s="7"/>
      <c r="AAQ677" s="7"/>
      <c r="AAR677" s="7"/>
      <c r="AAS677" s="7"/>
      <c r="AAT677" s="7"/>
      <c r="AAU677" s="7"/>
      <c r="AAV677" s="7"/>
      <c r="AAW677" s="7"/>
      <c r="AAX677" s="7"/>
      <c r="AAY677" s="7"/>
      <c r="AAZ677" s="7"/>
      <c r="ABA677" s="7"/>
      <c r="ABB677" s="7"/>
      <c r="ABC677" s="7"/>
      <c r="ABD677" s="7"/>
      <c r="ABE677" s="7"/>
      <c r="ABF677" s="7"/>
      <c r="ABG677" s="7"/>
      <c r="ABH677" s="7"/>
      <c r="ABI677" s="7"/>
      <c r="ABJ677" s="7"/>
      <c r="ABK677" s="7"/>
      <c r="ABL677" s="7"/>
      <c r="ABM677" s="7"/>
      <c r="ABN677" s="7"/>
      <c r="ABO677" s="7"/>
      <c r="ABP677" s="7"/>
      <c r="ABQ677" s="7"/>
      <c r="ABR677" s="7"/>
      <c r="ABS677" s="7"/>
      <c r="ABT677" s="7"/>
      <c r="ABU677" s="7"/>
      <c r="ABV677" s="7"/>
      <c r="ABW677" s="7"/>
      <c r="ABX677" s="7"/>
      <c r="ABY677" s="7"/>
      <c r="ABZ677" s="7"/>
      <c r="ACA677" s="7"/>
      <c r="ACB677" s="7"/>
      <c r="ACC677" s="7"/>
      <c r="ACD677" s="7"/>
      <c r="ACE677" s="7"/>
      <c r="ACF677" s="7"/>
      <c r="ACG677" s="7"/>
      <c r="ACH677" s="7"/>
      <c r="ACI677" s="7"/>
      <c r="ACJ677" s="7"/>
      <c r="ACK677" s="7"/>
      <c r="ACL677" s="7"/>
      <c r="ACM677" s="7"/>
      <c r="ACN677" s="7"/>
      <c r="ACO677" s="7"/>
      <c r="ACP677" s="7"/>
      <c r="ACQ677" s="7"/>
      <c r="ACR677" s="7"/>
      <c r="ACS677" s="7"/>
      <c r="ACT677" s="7"/>
      <c r="ACU677" s="7"/>
      <c r="ACV677" s="7"/>
      <c r="ACW677" s="7"/>
      <c r="ACX677" s="7"/>
      <c r="ACY677" s="7"/>
      <c r="ACZ677" s="7"/>
      <c r="ADA677" s="7"/>
      <c r="ADB677" s="7"/>
      <c r="ADC677" s="7"/>
      <c r="ADD677" s="7"/>
      <c r="ADE677" s="7"/>
      <c r="ADF677" s="7"/>
      <c r="ADG677" s="7"/>
      <c r="ADH677" s="7"/>
      <c r="ADI677" s="7"/>
      <c r="ADJ677" s="7"/>
      <c r="ADK677" s="7"/>
      <c r="ADL677" s="7"/>
      <c r="ADM677" s="7"/>
      <c r="ADN677" s="7"/>
      <c r="ADO677" s="7"/>
      <c r="ADP677" s="7"/>
      <c r="ADQ677" s="7"/>
      <c r="ADR677" s="7"/>
      <c r="ADS677" s="7"/>
      <c r="ADT677" s="7"/>
      <c r="ADU677" s="7"/>
      <c r="ADV677" s="7"/>
      <c r="ADW677" s="7"/>
      <c r="ADX677" s="7"/>
      <c r="ADY677" s="7"/>
      <c r="ADZ677" s="7"/>
      <c r="AEA677" s="7"/>
      <c r="AEB677" s="7"/>
      <c r="AEC677" s="7"/>
      <c r="AED677" s="7"/>
      <c r="AEE677" s="7"/>
      <c r="AEF677" s="7"/>
      <c r="AEG677" s="7"/>
      <c r="AEH677" s="7"/>
      <c r="AEI677" s="7"/>
      <c r="AEJ677" s="7"/>
      <c r="AEK677" s="7"/>
      <c r="AEL677" s="7"/>
      <c r="AEM677" s="7"/>
      <c r="AEN677" s="7"/>
      <c r="AEO677" s="7"/>
      <c r="AEP677" s="7"/>
      <c r="AEQ677" s="7"/>
      <c r="AER677" s="7"/>
      <c r="AES677" s="7"/>
      <c r="AET677" s="7"/>
      <c r="AEU677" s="7"/>
      <c r="AEV677" s="7"/>
      <c r="AEW677" s="7"/>
      <c r="AEX677" s="7"/>
      <c r="AEY677" s="7"/>
      <c r="AEZ677" s="7"/>
      <c r="AFA677" s="7"/>
      <c r="AFB677" s="7"/>
      <c r="AFC677" s="7"/>
      <c r="AFD677" s="7"/>
      <c r="AFE677" s="7"/>
      <c r="AFF677" s="7"/>
      <c r="AFG677" s="7"/>
      <c r="AFH677" s="7"/>
      <c r="AFI677" s="7"/>
      <c r="AFJ677" s="7"/>
      <c r="AFK677" s="7"/>
      <c r="AFL677" s="7"/>
      <c r="AFM677" s="7"/>
      <c r="AFN677" s="7"/>
      <c r="AFO677" s="7"/>
      <c r="AFP677" s="7"/>
      <c r="AFQ677" s="7"/>
      <c r="AFR677" s="7"/>
      <c r="AFS677" s="7"/>
      <c r="AFT677" s="7"/>
      <c r="AFU677" s="7"/>
      <c r="AFV677" s="7"/>
      <c r="AFW677" s="7"/>
      <c r="AFX677" s="7"/>
      <c r="AFY677" s="7"/>
      <c r="AFZ677" s="7"/>
      <c r="AGA677" s="7"/>
      <c r="AGB677" s="7"/>
      <c r="AGC677" s="7"/>
      <c r="AGD677" s="7"/>
      <c r="AGE677" s="7"/>
      <c r="AGF677" s="7"/>
      <c r="AGG677" s="7"/>
      <c r="AGH677" s="7"/>
      <c r="AGI677" s="7"/>
      <c r="AGJ677" s="7"/>
      <c r="AGK677" s="7"/>
      <c r="AGL677" s="7"/>
      <c r="AGM677" s="7"/>
      <c r="AGN677" s="7"/>
      <c r="AGO677" s="7"/>
      <c r="AGP677" s="7"/>
      <c r="AGQ677" s="7"/>
      <c r="AGR677" s="7"/>
      <c r="AGS677" s="7"/>
      <c r="AGT677" s="7"/>
      <c r="AGU677" s="7"/>
      <c r="AGV677" s="7"/>
      <c r="AGW677" s="7"/>
      <c r="AGX677" s="7"/>
      <c r="AGY677" s="7"/>
      <c r="AGZ677" s="7"/>
      <c r="AHA677" s="7"/>
      <c r="AHB677" s="7"/>
      <c r="AHC677" s="7"/>
      <c r="AHD677" s="7"/>
      <c r="AHE677" s="7"/>
      <c r="AHF677" s="7"/>
      <c r="AHG677" s="7"/>
      <c r="AHH677" s="7"/>
      <c r="AHI677" s="7"/>
      <c r="AHJ677" s="7"/>
      <c r="AHK677" s="7"/>
      <c r="AHL677" s="7"/>
      <c r="AHM677" s="7"/>
      <c r="AHN677" s="7"/>
      <c r="AHO677" s="7"/>
      <c r="AHP677" s="7"/>
      <c r="AHQ677" s="7"/>
      <c r="AHR677" s="7"/>
      <c r="AHS677" s="7"/>
      <c r="AHT677" s="7"/>
      <c r="AHU677" s="7"/>
      <c r="AHV677" s="7"/>
      <c r="AHW677" s="7"/>
      <c r="AHX677" s="7"/>
      <c r="AHY677" s="7"/>
      <c r="AHZ677" s="7"/>
      <c r="AIA677" s="7"/>
      <c r="AIB677" s="7"/>
      <c r="AIC677" s="7"/>
      <c r="AID677" s="7"/>
      <c r="AIE677" s="7"/>
      <c r="AIF677" s="7"/>
      <c r="AIG677" s="7"/>
      <c r="AIH677" s="7"/>
      <c r="AII677" s="7"/>
      <c r="AIJ677" s="7"/>
      <c r="AIK677" s="7"/>
      <c r="AIL677" s="7"/>
      <c r="AIM677" s="7"/>
      <c r="AIN677" s="7"/>
      <c r="AIO677" s="7"/>
      <c r="AIP677" s="7"/>
      <c r="AIQ677" s="7"/>
      <c r="AIR677" s="7"/>
      <c r="AIS677" s="7"/>
      <c r="AIT677" s="7"/>
      <c r="AIU677" s="7"/>
      <c r="AIV677" s="7"/>
      <c r="AIW677" s="7"/>
      <c r="AIX677" s="7"/>
      <c r="AIY677" s="7"/>
      <c r="AIZ677" s="7"/>
      <c r="AJA677" s="7"/>
      <c r="AJB677" s="7"/>
      <c r="AJC677" s="7"/>
      <c r="AJD677" s="7"/>
      <c r="AJE677" s="7"/>
      <c r="AJF677" s="7"/>
      <c r="AJG677" s="7"/>
      <c r="AJH677" s="7"/>
      <c r="AJI677" s="7"/>
      <c r="AJJ677" s="7"/>
      <c r="AJK677" s="7"/>
      <c r="AJL677" s="7"/>
      <c r="AJM677" s="7"/>
      <c r="AJN677" s="7"/>
      <c r="AJO677" s="7"/>
      <c r="AJP677" s="7"/>
      <c r="AJQ677" s="7"/>
      <c r="AJR677" s="7"/>
      <c r="AJS677" s="7"/>
      <c r="AJT677" s="7"/>
      <c r="AJU677" s="7"/>
      <c r="AJV677" s="7"/>
      <c r="AJW677" s="7"/>
      <c r="AJX677" s="7"/>
      <c r="AJY677" s="7"/>
      <c r="AJZ677" s="7"/>
      <c r="AKA677" s="7"/>
      <c r="AKB677" s="7"/>
      <c r="AKC677" s="7"/>
      <c r="AKD677" s="7"/>
      <c r="AKE677" s="7"/>
      <c r="AKF677" s="7"/>
      <c r="AKG677" s="7"/>
      <c r="AKH677" s="7"/>
      <c r="AKI677" s="7"/>
      <c r="AKJ677" s="7"/>
      <c r="AKK677" s="7"/>
      <c r="AKL677" s="7"/>
      <c r="AKM677" s="7"/>
      <c r="AKN677" s="7"/>
      <c r="AKO677" s="7"/>
      <c r="AKP677" s="7"/>
      <c r="AKQ677" s="7"/>
      <c r="AKR677" s="7"/>
      <c r="AKS677" s="7"/>
      <c r="AKT677" s="7"/>
      <c r="AKU677" s="7"/>
      <c r="AKV677" s="7"/>
      <c r="AKW677" s="7"/>
      <c r="AKX677" s="7"/>
      <c r="AKY677" s="7"/>
      <c r="AKZ677" s="7"/>
      <c r="ALA677" s="7"/>
      <c r="ALB677" s="7"/>
      <c r="ALC677" s="7"/>
      <c r="ALD677" s="7"/>
      <c r="ALE677" s="7"/>
      <c r="ALF677" s="7"/>
      <c r="ALG677" s="7"/>
      <c r="ALH677" s="7"/>
      <c r="ALI677" s="7"/>
      <c r="ALJ677" s="7"/>
      <c r="ALK677" s="7"/>
      <c r="ALL677" s="7"/>
      <c r="ALM677" s="7"/>
      <c r="ALN677" s="7"/>
      <c r="ALO677" s="7"/>
      <c r="ALP677" s="7"/>
      <c r="ALQ677" s="7"/>
      <c r="ALR677" s="7"/>
      <c r="ALS677" s="7"/>
      <c r="ALT677" s="7"/>
      <c r="ALU677" s="7"/>
      <c r="ALV677" s="7"/>
      <c r="ALW677" s="7"/>
      <c r="ALX677" s="7"/>
      <c r="ALY677" s="7"/>
      <c r="ALZ677" s="7"/>
      <c r="AMA677" s="7"/>
      <c r="AMB677" s="7"/>
      <c r="AMC677" s="7"/>
      <c r="AMD677" s="7"/>
      <c r="AME677" s="7"/>
      <c r="AMF677" s="7"/>
      <c r="AMG677" s="7"/>
      <c r="AMH677" s="7"/>
      <c r="AMI677" s="7"/>
      <c r="AMJ677" s="7"/>
      <c r="AMK677" s="7"/>
      <c r="AML677" s="7"/>
      <c r="AMM677" s="7"/>
      <c r="AMN677" s="7"/>
      <c r="AMO677" s="7"/>
      <c r="AMP677" s="7"/>
      <c r="AMQ677" s="7"/>
      <c r="AMR677" s="7"/>
      <c r="AMS677" s="7"/>
      <c r="AMT677" s="7"/>
      <c r="AMU677" s="7"/>
      <c r="AMV677" s="7"/>
      <c r="AMW677" s="7"/>
      <c r="AMX677" s="7"/>
      <c r="AMY677" s="7"/>
      <c r="AMZ677" s="7"/>
      <c r="ANA677" s="7"/>
      <c r="ANB677" s="7"/>
      <c r="ANC677" s="7"/>
      <c r="AND677" s="7"/>
      <c r="ANE677" s="7"/>
      <c r="ANF677" s="7"/>
      <c r="ANG677" s="7"/>
      <c r="ANH677" s="7"/>
      <c r="ANI677" s="7"/>
      <c r="ANJ677" s="7"/>
      <c r="ANK677" s="7"/>
      <c r="ANL677" s="7"/>
      <c r="ANM677" s="7"/>
      <c r="ANN677" s="7"/>
      <c r="ANO677" s="7"/>
      <c r="ANP677" s="7"/>
      <c r="ANQ677" s="7"/>
      <c r="ANR677" s="7"/>
      <c r="ANS677" s="7"/>
      <c r="ANT677" s="7"/>
      <c r="ANU677" s="7"/>
      <c r="ANV677" s="7"/>
      <c r="ANW677" s="7"/>
      <c r="ANX677" s="7"/>
      <c r="ANY677" s="7"/>
      <c r="ANZ677" s="7"/>
      <c r="AOA677" s="7"/>
      <c r="AOB677" s="7"/>
      <c r="AOC677" s="7"/>
      <c r="AOD677" s="7"/>
      <c r="AOE677" s="7"/>
      <c r="AOF677" s="7"/>
      <c r="AOG677" s="7"/>
      <c r="AOH677" s="7"/>
      <c r="AOI677" s="7"/>
      <c r="AOJ677" s="7"/>
      <c r="AOK677" s="7"/>
      <c r="AOL677" s="7"/>
      <c r="AOM677" s="7"/>
      <c r="AON677" s="7"/>
      <c r="AOO677" s="7"/>
      <c r="AOP677" s="7"/>
      <c r="AOQ677" s="7"/>
      <c r="AOR677" s="7"/>
      <c r="AOS677" s="7"/>
      <c r="AOT677" s="7"/>
      <c r="AOU677" s="7"/>
      <c r="AOV677" s="7"/>
      <c r="AOW677" s="7"/>
      <c r="AOX677" s="7"/>
      <c r="AOY677" s="7"/>
      <c r="AOZ677" s="7"/>
      <c r="APA677" s="7"/>
      <c r="APB677" s="7"/>
      <c r="APC677" s="7"/>
      <c r="APD677" s="7"/>
      <c r="APE677" s="7"/>
      <c r="APF677" s="7"/>
      <c r="APG677" s="7"/>
      <c r="APH677" s="7"/>
      <c r="API677" s="7"/>
      <c r="APJ677" s="7"/>
      <c r="APK677" s="7"/>
      <c r="APL677" s="7"/>
      <c r="APM677" s="7"/>
      <c r="APN677" s="7"/>
      <c r="APO677" s="7"/>
      <c r="APP677" s="7"/>
      <c r="APQ677" s="7"/>
      <c r="APR677" s="7"/>
      <c r="APS677" s="7"/>
      <c r="APT677" s="7"/>
      <c r="APU677" s="7"/>
      <c r="APV677" s="7"/>
      <c r="APW677" s="7"/>
      <c r="APX677" s="7"/>
      <c r="APY677" s="7"/>
      <c r="APZ677" s="7"/>
      <c r="AQA677" s="7"/>
      <c r="AQB677" s="7"/>
      <c r="AQC677" s="7"/>
      <c r="AQD677" s="7"/>
      <c r="AQE677" s="7"/>
      <c r="AQF677" s="7"/>
      <c r="AQG677" s="7"/>
      <c r="AQH677" s="7"/>
      <c r="AQI677" s="7"/>
      <c r="AQJ677" s="7"/>
      <c r="AQK677" s="7"/>
      <c r="AQL677" s="7"/>
      <c r="AQM677" s="7"/>
      <c r="AQN677" s="7"/>
      <c r="AQO677" s="7"/>
      <c r="AQP677" s="7"/>
      <c r="AQQ677" s="7"/>
      <c r="AQR677" s="7"/>
      <c r="AQS677" s="7"/>
      <c r="AQT677" s="7"/>
      <c r="AQU677" s="7"/>
      <c r="AQV677" s="7"/>
      <c r="AQW677" s="7"/>
      <c r="AQX677" s="7"/>
      <c r="AQY677" s="7"/>
      <c r="AQZ677" s="7"/>
      <c r="ARA677" s="7"/>
      <c r="ARB677" s="7"/>
      <c r="ARC677" s="7"/>
      <c r="ARD677" s="7"/>
      <c r="ARE677" s="7"/>
      <c r="ARF677" s="7"/>
      <c r="ARG677" s="7"/>
      <c r="ARH677" s="7"/>
      <c r="ARI677" s="7"/>
      <c r="ARJ677" s="7"/>
      <c r="ARK677" s="7"/>
      <c r="ARL677" s="7"/>
      <c r="ARM677" s="7"/>
      <c r="ARN677" s="7"/>
      <c r="ARO677" s="7"/>
      <c r="ARP677" s="7"/>
      <c r="ARQ677" s="7"/>
      <c r="ARR677" s="7"/>
      <c r="ARS677" s="7"/>
      <c r="ART677" s="7"/>
      <c r="ARU677" s="7"/>
      <c r="ARV677" s="7"/>
      <c r="ARW677" s="7"/>
      <c r="ARX677" s="7"/>
      <c r="ARY677" s="7"/>
      <c r="ARZ677" s="7"/>
      <c r="ASA677" s="7"/>
      <c r="ASB677" s="7"/>
      <c r="ASC677" s="7"/>
      <c r="ASD677" s="7"/>
      <c r="ASE677" s="7"/>
      <c r="ASF677" s="7"/>
      <c r="ASG677" s="7"/>
      <c r="ASH677" s="7"/>
      <c r="ASI677" s="7"/>
      <c r="ASJ677" s="7"/>
      <c r="ASK677" s="7"/>
      <c r="ASL677" s="7"/>
      <c r="ASM677" s="7"/>
      <c r="ASN677" s="7"/>
      <c r="ASO677" s="7"/>
      <c r="ASP677" s="7"/>
      <c r="ASQ677" s="7"/>
      <c r="ASR677" s="7"/>
      <c r="ASS677" s="7"/>
      <c r="AST677" s="7"/>
      <c r="ASU677" s="7"/>
      <c r="ASV677" s="7"/>
      <c r="ASW677" s="7"/>
      <c r="ASX677" s="7"/>
      <c r="ASY677" s="7"/>
      <c r="ASZ677" s="7"/>
      <c r="ATA677" s="7"/>
      <c r="ATB677" s="7"/>
      <c r="ATC677" s="7"/>
      <c r="ATD677" s="7"/>
      <c r="ATE677" s="7"/>
      <c r="ATF677" s="7"/>
      <c r="ATG677" s="7"/>
      <c r="ATH677" s="7"/>
      <c r="ATI677" s="7"/>
      <c r="ATJ677" s="7"/>
      <c r="ATK677" s="7"/>
      <c r="ATL677" s="7"/>
      <c r="ATM677" s="7"/>
      <c r="ATN677" s="7"/>
      <c r="ATO677" s="7"/>
      <c r="ATP677" s="7"/>
      <c r="ATQ677" s="7"/>
      <c r="ATR677" s="7"/>
      <c r="ATS677" s="7"/>
      <c r="ATT677" s="7"/>
      <c r="ATU677" s="7"/>
      <c r="ATV677" s="7"/>
      <c r="ATW677" s="7"/>
      <c r="ATX677" s="7"/>
      <c r="ATY677" s="7"/>
      <c r="ATZ677" s="7"/>
      <c r="AUA677" s="7"/>
      <c r="AUB677" s="7"/>
      <c r="AUC677" s="7"/>
      <c r="AUD677" s="7"/>
      <c r="AUE677" s="7"/>
      <c r="AUF677" s="7"/>
      <c r="AUG677" s="7"/>
      <c r="AUH677" s="7"/>
      <c r="AUI677" s="7"/>
      <c r="AUJ677" s="7"/>
      <c r="AUK677" s="7"/>
      <c r="AUL677" s="7"/>
      <c r="AUM677" s="7"/>
      <c r="AUN677" s="7"/>
      <c r="AUO677" s="7"/>
      <c r="AUP677" s="7"/>
      <c r="AUQ677" s="7"/>
      <c r="AUR677" s="7"/>
      <c r="AUS677" s="7"/>
      <c r="AUT677" s="7"/>
      <c r="AUU677" s="7"/>
      <c r="AUV677" s="7"/>
      <c r="AUW677" s="7"/>
      <c r="AUX677" s="7"/>
      <c r="AUY677" s="7"/>
      <c r="AUZ677" s="7"/>
      <c r="AVA677" s="7"/>
      <c r="AVB677" s="7"/>
      <c r="AVC677" s="7"/>
      <c r="AVD677" s="7"/>
      <c r="AVE677" s="7"/>
      <c r="AVF677" s="7"/>
      <c r="AVG677" s="7"/>
      <c r="AVH677" s="7"/>
      <c r="AVI677" s="7"/>
      <c r="AVJ677" s="7"/>
      <c r="AVK677" s="7"/>
      <c r="AVL677" s="7"/>
      <c r="AVM677" s="7"/>
      <c r="AVN677" s="7"/>
      <c r="AVO677" s="7"/>
      <c r="AVP677" s="7"/>
      <c r="AVQ677" s="7"/>
      <c r="AVR677" s="7"/>
      <c r="AVS677" s="7"/>
      <c r="AVT677" s="7"/>
      <c r="AVU677" s="7"/>
      <c r="AVV677" s="7"/>
      <c r="AVW677" s="7"/>
      <c r="AVX677" s="7"/>
      <c r="AVY677" s="7"/>
      <c r="AVZ677" s="7"/>
      <c r="AWA677" s="7"/>
      <c r="AWB677" s="7"/>
      <c r="AWC677" s="7"/>
      <c r="AWD677" s="7"/>
      <c r="AWE677" s="7"/>
      <c r="AWF677" s="7"/>
      <c r="AWG677" s="7"/>
      <c r="AWH677" s="7"/>
      <c r="AWI677" s="7"/>
      <c r="AWJ677" s="7"/>
      <c r="AWK677" s="7"/>
      <c r="AWL677" s="7"/>
      <c r="AWM677" s="7"/>
      <c r="AWN677" s="7"/>
      <c r="AWO677" s="7"/>
      <c r="AWP677" s="7"/>
      <c r="AWQ677" s="7"/>
      <c r="AWR677" s="7"/>
      <c r="AWS677" s="7"/>
      <c r="AWT677" s="7"/>
      <c r="AWU677" s="7"/>
      <c r="AWV677" s="7"/>
      <c r="AWW677" s="7"/>
      <c r="AWX677" s="7"/>
      <c r="AWY677" s="7"/>
      <c r="AWZ677" s="7"/>
      <c r="AXA677" s="7"/>
      <c r="AXB677" s="7"/>
      <c r="AXC677" s="7"/>
      <c r="AXD677" s="7"/>
      <c r="AXE677" s="7"/>
      <c r="AXF677" s="7"/>
      <c r="AXG677" s="7"/>
      <c r="AXH677" s="7"/>
      <c r="AXI677" s="7"/>
      <c r="AXJ677" s="7"/>
      <c r="AXK677" s="7"/>
      <c r="AXL677" s="7"/>
      <c r="AXM677" s="7"/>
      <c r="AXN677" s="7"/>
      <c r="AXO677" s="7"/>
      <c r="AXP677" s="7"/>
      <c r="AXQ677" s="7"/>
      <c r="AXR677" s="7"/>
      <c r="AXS677" s="7"/>
      <c r="AXT677" s="7"/>
      <c r="AXU677" s="7"/>
      <c r="AXV677" s="7"/>
      <c r="AXW677" s="7"/>
      <c r="AXX677" s="7"/>
      <c r="AXY677" s="7"/>
      <c r="AXZ677" s="7"/>
      <c r="AYA677" s="7"/>
      <c r="AYB677" s="7"/>
      <c r="AYC677" s="7"/>
      <c r="AYD677" s="7"/>
      <c r="AYE677" s="7"/>
      <c r="AYF677" s="7"/>
      <c r="AYG677" s="7"/>
      <c r="AYH677" s="7"/>
      <c r="AYI677" s="7"/>
      <c r="AYJ677" s="7"/>
      <c r="AYK677" s="7"/>
      <c r="AYL677" s="7"/>
      <c r="AYM677" s="7"/>
      <c r="AYN677" s="7"/>
      <c r="AYO677" s="7"/>
      <c r="AYP677" s="7"/>
      <c r="AYQ677" s="7"/>
      <c r="AYR677" s="7"/>
      <c r="AYS677" s="7"/>
      <c r="AYT677" s="7"/>
      <c r="AYU677" s="7"/>
      <c r="AYV677" s="7"/>
      <c r="AYW677" s="7"/>
      <c r="AYX677" s="7"/>
      <c r="AYY677" s="7"/>
      <c r="AYZ677" s="7"/>
      <c r="AZA677" s="7"/>
      <c r="AZB677" s="7"/>
      <c r="AZC677" s="7"/>
      <c r="AZD677" s="7"/>
      <c r="AZE677" s="7"/>
      <c r="AZF677" s="7"/>
      <c r="AZG677" s="7"/>
      <c r="AZH677" s="7"/>
      <c r="AZI677" s="7"/>
      <c r="AZJ677" s="7"/>
      <c r="AZK677" s="7"/>
      <c r="AZL677" s="7"/>
      <c r="AZM677" s="7"/>
      <c r="AZN677" s="7"/>
      <c r="AZO677" s="7"/>
      <c r="AZP677" s="7"/>
      <c r="AZQ677" s="7"/>
      <c r="AZR677" s="7"/>
      <c r="AZS677" s="7"/>
      <c r="AZT677" s="7"/>
      <c r="AZU677" s="7"/>
      <c r="AZV677" s="7"/>
      <c r="AZW677" s="7"/>
      <c r="AZX677" s="7"/>
      <c r="AZY677" s="7"/>
      <c r="AZZ677" s="7"/>
      <c r="BAA677" s="7"/>
      <c r="BAB677" s="7"/>
      <c r="BAC677" s="7"/>
      <c r="BAD677" s="7"/>
      <c r="BAE677" s="7"/>
      <c r="BAF677" s="7"/>
      <c r="BAG677" s="7"/>
      <c r="BAH677" s="7"/>
      <c r="BAI677" s="7"/>
      <c r="BAJ677" s="7"/>
      <c r="BAK677" s="7"/>
      <c r="BAL677" s="7"/>
      <c r="BAM677" s="7"/>
      <c r="BAN677" s="7"/>
      <c r="BAO677" s="7"/>
      <c r="BAP677" s="7"/>
      <c r="BAQ677" s="7"/>
      <c r="BAR677" s="7"/>
      <c r="BAS677" s="7"/>
      <c r="BAT677" s="7"/>
      <c r="BAU677" s="7"/>
      <c r="BAV677" s="7"/>
      <c r="BAW677" s="7"/>
      <c r="BAX677" s="7"/>
      <c r="BAY677" s="7"/>
      <c r="BAZ677" s="7"/>
      <c r="BBA677" s="7"/>
      <c r="BBB677" s="7"/>
      <c r="BBC677" s="7"/>
      <c r="BBD677" s="7"/>
      <c r="BBE677" s="7"/>
      <c r="BBF677" s="7"/>
      <c r="BBG677" s="7"/>
      <c r="BBH677" s="7"/>
      <c r="BBI677" s="7"/>
      <c r="BBJ677" s="7"/>
      <c r="BBK677" s="7"/>
      <c r="BBL677" s="7"/>
      <c r="BBM677" s="7"/>
      <c r="BBN677" s="7"/>
      <c r="BBO677" s="7"/>
      <c r="BBP677" s="7"/>
      <c r="BBQ677" s="7"/>
      <c r="BBR677" s="7"/>
      <c r="BBS677" s="7"/>
      <c r="BBT677" s="7"/>
      <c r="BBU677" s="7"/>
      <c r="BBV677" s="7"/>
      <c r="BBW677" s="7"/>
      <c r="BBX677" s="7"/>
      <c r="BBY677" s="7"/>
      <c r="BBZ677" s="7"/>
      <c r="BCA677" s="7"/>
      <c r="BCB677" s="7"/>
      <c r="BCC677" s="7"/>
      <c r="BCD677" s="7"/>
      <c r="BCE677" s="7"/>
      <c r="BCF677" s="7"/>
      <c r="BCG677" s="7"/>
      <c r="BCH677" s="7"/>
      <c r="BCI677" s="7"/>
      <c r="BCJ677" s="7"/>
      <c r="BCK677" s="7"/>
      <c r="BCL677" s="7"/>
      <c r="BCM677" s="7"/>
      <c r="BCN677" s="7"/>
      <c r="BCO677" s="7"/>
      <c r="BCP677" s="7"/>
      <c r="BCQ677" s="7"/>
      <c r="BCR677" s="7"/>
      <c r="BCS677" s="7"/>
      <c r="BCT677" s="7"/>
      <c r="BCU677" s="7"/>
      <c r="BCV677" s="7"/>
      <c r="BCW677" s="7"/>
      <c r="BCX677" s="7"/>
      <c r="BCY677" s="7"/>
      <c r="BCZ677" s="7"/>
      <c r="BDA677" s="7"/>
      <c r="BDB677" s="7"/>
      <c r="BDC677" s="7"/>
      <c r="BDD677" s="7"/>
      <c r="BDE677" s="7"/>
      <c r="BDF677" s="7"/>
      <c r="BDG677" s="7"/>
      <c r="BDH677" s="7"/>
      <c r="BDI677" s="7"/>
      <c r="BDJ677" s="7"/>
      <c r="BDK677" s="7"/>
      <c r="BDL677" s="7"/>
      <c r="BDM677" s="7"/>
      <c r="BDN677" s="7"/>
      <c r="BDO677" s="7"/>
      <c r="BDP677" s="7"/>
      <c r="BDQ677" s="7"/>
      <c r="BDR677" s="7"/>
      <c r="BDS677" s="7"/>
      <c r="BDT677" s="7"/>
      <c r="BDU677" s="7"/>
      <c r="BDV677" s="7"/>
      <c r="BDW677" s="7"/>
      <c r="BDX677" s="7"/>
      <c r="BDY677" s="7"/>
      <c r="BDZ677" s="7"/>
      <c r="BEA677" s="7"/>
      <c r="BEB677" s="7"/>
      <c r="BEC677" s="7"/>
      <c r="BED677" s="7"/>
      <c r="BEE677" s="7"/>
      <c r="BEF677" s="7"/>
      <c r="BEG677" s="7"/>
      <c r="BEH677" s="7"/>
      <c r="BEI677" s="7"/>
      <c r="BEJ677" s="7"/>
      <c r="BEK677" s="7"/>
      <c r="BEL677" s="7"/>
      <c r="BEM677" s="7"/>
      <c r="BEN677" s="7"/>
      <c r="BEO677" s="7"/>
      <c r="BEP677" s="7"/>
      <c r="BEQ677" s="7"/>
      <c r="BER677" s="7"/>
      <c r="BES677" s="7"/>
      <c r="BET677" s="7"/>
      <c r="BEU677" s="7"/>
      <c r="BEV677" s="7"/>
      <c r="BEW677" s="7"/>
      <c r="BEX677" s="7"/>
      <c r="BEY677" s="7"/>
      <c r="BEZ677" s="7"/>
      <c r="BFA677" s="7"/>
      <c r="BFB677" s="7"/>
      <c r="BFC677" s="7"/>
      <c r="BFD677" s="7"/>
      <c r="BFE677" s="7"/>
      <c r="BFF677" s="7"/>
      <c r="BFG677" s="7"/>
      <c r="BFH677" s="7"/>
      <c r="BFI677" s="7"/>
      <c r="BFJ677" s="7"/>
      <c r="BFK677" s="7"/>
      <c r="BFL677" s="7"/>
      <c r="BFM677" s="7"/>
      <c r="BFN677" s="7"/>
      <c r="BFO677" s="7"/>
      <c r="BFP677" s="7"/>
      <c r="BFQ677" s="7"/>
      <c r="BFR677" s="7"/>
      <c r="BFS677" s="7"/>
      <c r="BFT677" s="7"/>
      <c r="BFU677" s="7"/>
      <c r="BFV677" s="7"/>
      <c r="BFW677" s="7"/>
      <c r="BFX677" s="7"/>
      <c r="BFY677" s="7"/>
      <c r="BFZ677" s="7"/>
      <c r="BGA677" s="7"/>
      <c r="BGB677" s="7"/>
      <c r="BGC677" s="7"/>
      <c r="BGD677" s="7"/>
      <c r="BGE677" s="7"/>
      <c r="BGF677" s="7"/>
      <c r="BGG677" s="7"/>
      <c r="BGH677" s="7"/>
      <c r="BGI677" s="7"/>
      <c r="BGJ677" s="7"/>
      <c r="BGK677" s="7"/>
      <c r="BGL677" s="7"/>
      <c r="BGM677" s="7"/>
      <c r="BGN677" s="7"/>
      <c r="BGO677" s="7"/>
      <c r="BGP677" s="7"/>
      <c r="BGQ677" s="7"/>
      <c r="BGR677" s="7"/>
      <c r="BGS677" s="7"/>
      <c r="BGT677" s="7"/>
      <c r="BGU677" s="7"/>
      <c r="BGV677" s="7"/>
      <c r="BGW677" s="7"/>
      <c r="BGX677" s="7"/>
      <c r="BGY677" s="7"/>
      <c r="BGZ677" s="7"/>
      <c r="BHA677" s="7"/>
      <c r="BHB677" s="7"/>
      <c r="BHC677" s="7"/>
      <c r="BHD677" s="7"/>
      <c r="BHE677" s="7"/>
      <c r="BHF677" s="7"/>
      <c r="BHG677" s="7"/>
      <c r="BHH677" s="7"/>
      <c r="BHI677" s="7"/>
      <c r="BHJ677" s="7"/>
      <c r="BHK677" s="7"/>
      <c r="BHL677" s="7"/>
      <c r="BHM677" s="7"/>
      <c r="BHN677" s="7"/>
      <c r="BHO677" s="7"/>
      <c r="BHP677" s="7"/>
      <c r="BHQ677" s="7"/>
      <c r="BHR677" s="7"/>
      <c r="BHS677" s="7"/>
      <c r="BHT677" s="7"/>
      <c r="BHU677" s="7"/>
      <c r="BHV677" s="7"/>
      <c r="BHW677" s="7"/>
      <c r="BHX677" s="7"/>
      <c r="BHY677" s="7"/>
      <c r="BHZ677" s="7"/>
      <c r="BIA677" s="7"/>
      <c r="BIB677" s="7"/>
      <c r="BIC677" s="7"/>
      <c r="BID677" s="7"/>
      <c r="BIE677" s="7"/>
      <c r="BIF677" s="7"/>
      <c r="BIG677" s="7"/>
      <c r="BIH677" s="7"/>
      <c r="BII677" s="7"/>
      <c r="BIJ677" s="7"/>
      <c r="BIK677" s="7"/>
      <c r="BIL677" s="7"/>
      <c r="BIM677" s="7"/>
      <c r="BIN677" s="7"/>
      <c r="BIO677" s="7"/>
      <c r="BIP677" s="7"/>
      <c r="BIQ677" s="7"/>
      <c r="BIR677" s="7"/>
      <c r="BIS677" s="7"/>
      <c r="BIT677" s="7"/>
      <c r="BIU677" s="7"/>
      <c r="BIV677" s="7"/>
      <c r="BIW677" s="7"/>
      <c r="BIX677" s="7"/>
      <c r="BIY677" s="7"/>
      <c r="BIZ677" s="7"/>
      <c r="BJA677" s="7"/>
      <c r="BJB677" s="7"/>
      <c r="BJC677" s="7"/>
      <c r="BJD677" s="7"/>
      <c r="BJE677" s="7"/>
      <c r="BJF677" s="7"/>
      <c r="BJG677" s="7"/>
      <c r="BJH677" s="7"/>
      <c r="BJI677" s="7"/>
      <c r="BJJ677" s="7"/>
      <c r="BJK677" s="7"/>
      <c r="BJL677" s="7"/>
      <c r="BJM677" s="7"/>
      <c r="BJN677" s="7"/>
      <c r="BJO677" s="7"/>
      <c r="BJP677" s="7"/>
      <c r="BJQ677" s="7"/>
      <c r="BJR677" s="7"/>
      <c r="BJS677" s="7"/>
      <c r="BJT677" s="7"/>
      <c r="BJU677" s="7"/>
      <c r="BJV677" s="7"/>
      <c r="BJW677" s="7"/>
      <c r="BJX677" s="7"/>
      <c r="BJY677" s="7"/>
      <c r="BJZ677" s="7"/>
      <c r="BKA677" s="7"/>
      <c r="BKB677" s="7"/>
      <c r="BKC677" s="7"/>
      <c r="BKD677" s="7"/>
      <c r="BKE677" s="7"/>
      <c r="BKF677" s="7"/>
      <c r="BKG677" s="7"/>
      <c r="BKH677" s="7"/>
      <c r="BKI677" s="7"/>
      <c r="BKJ677" s="7"/>
      <c r="BKK677" s="7"/>
      <c r="BKL677" s="7"/>
      <c r="BKM677" s="7"/>
      <c r="BKN677" s="7"/>
      <c r="BKO677" s="7"/>
      <c r="BKP677" s="7"/>
      <c r="BKQ677" s="7"/>
      <c r="BKR677" s="7"/>
      <c r="BKS677" s="7"/>
      <c r="BKT677" s="7"/>
      <c r="BKU677" s="7"/>
      <c r="BKV677" s="7"/>
      <c r="BKW677" s="7"/>
      <c r="BKX677" s="7"/>
      <c r="BKY677" s="7"/>
      <c r="BKZ677" s="7"/>
      <c r="BLA677" s="7"/>
      <c r="BLB677" s="7"/>
      <c r="BLC677" s="7"/>
      <c r="BLD677" s="7"/>
      <c r="BLE677" s="7"/>
      <c r="BLF677" s="7"/>
      <c r="BLG677" s="7"/>
      <c r="BLH677" s="7"/>
      <c r="BLI677" s="7"/>
      <c r="BLJ677" s="7"/>
      <c r="BLK677" s="7"/>
      <c r="BLL677" s="7"/>
      <c r="BLM677" s="7"/>
      <c r="BLN677" s="7"/>
      <c r="BLO677" s="7"/>
      <c r="BLP677" s="7"/>
      <c r="BLQ677" s="7"/>
      <c r="BLR677" s="7"/>
      <c r="BLS677" s="7"/>
      <c r="BLT677" s="7"/>
      <c r="BLU677" s="7"/>
      <c r="BLV677" s="7"/>
      <c r="BLW677" s="7"/>
      <c r="BLX677" s="7"/>
      <c r="BLY677" s="7"/>
      <c r="BLZ677" s="7"/>
      <c r="BMA677" s="7"/>
      <c r="BMB677" s="7"/>
      <c r="BMC677" s="7"/>
      <c r="BMD677" s="7"/>
      <c r="BME677" s="7"/>
      <c r="BMF677" s="7"/>
      <c r="BMG677" s="7"/>
      <c r="BMH677" s="7"/>
      <c r="BMI677" s="7"/>
      <c r="BMJ677" s="7"/>
      <c r="BMK677" s="7"/>
      <c r="BML677" s="7"/>
      <c r="BMM677" s="7"/>
      <c r="BMN677" s="7"/>
      <c r="BMO677" s="7"/>
      <c r="BMP677" s="7"/>
      <c r="BMQ677" s="7"/>
      <c r="BMR677" s="7"/>
      <c r="BMS677" s="7"/>
      <c r="BMT677" s="7"/>
      <c r="BMU677" s="7"/>
      <c r="BMV677" s="7"/>
      <c r="BMW677" s="7"/>
      <c r="BMX677" s="7"/>
      <c r="BMY677" s="7"/>
      <c r="BMZ677" s="7"/>
      <c r="BNA677" s="7"/>
      <c r="BNB677" s="7"/>
      <c r="BNC677" s="7"/>
      <c r="BND677" s="7"/>
      <c r="BNE677" s="7"/>
      <c r="BNF677" s="7"/>
      <c r="BNG677" s="7"/>
      <c r="BNH677" s="7"/>
      <c r="BNI677" s="7"/>
      <c r="BNJ677" s="7"/>
      <c r="BNK677" s="7"/>
      <c r="BNL677" s="7"/>
      <c r="BNM677" s="7"/>
      <c r="BNN677" s="7"/>
      <c r="BNO677" s="7"/>
      <c r="BNP677" s="7"/>
      <c r="BNQ677" s="7"/>
      <c r="BNR677" s="7"/>
      <c r="BNS677" s="7"/>
      <c r="BNT677" s="7"/>
      <c r="BNU677" s="7"/>
      <c r="BNV677" s="7"/>
      <c r="BNW677" s="7"/>
      <c r="BNX677" s="7"/>
      <c r="BNY677" s="7"/>
      <c r="BNZ677" s="7"/>
      <c r="BOA677" s="7"/>
      <c r="BOB677" s="7"/>
      <c r="BOC677" s="7"/>
      <c r="BOD677" s="7"/>
      <c r="BOE677" s="7"/>
      <c r="BOF677" s="7"/>
      <c r="BOG677" s="7"/>
      <c r="BOH677" s="7"/>
      <c r="BOI677" s="7"/>
      <c r="BOJ677" s="7"/>
      <c r="BOK677" s="7"/>
      <c r="BOL677" s="7"/>
      <c r="BOM677" s="7"/>
      <c r="BON677" s="7"/>
      <c r="BOO677" s="7"/>
      <c r="BOP677" s="7"/>
      <c r="BOQ677" s="7"/>
      <c r="BOR677" s="7"/>
      <c r="BOS677" s="7"/>
      <c r="BOT677" s="7"/>
      <c r="BOU677" s="7"/>
      <c r="BOV677" s="7"/>
      <c r="BOW677" s="7"/>
      <c r="BOX677" s="7"/>
      <c r="BOY677" s="7"/>
      <c r="BOZ677" s="7"/>
      <c r="BPA677" s="7"/>
      <c r="BPB677" s="7"/>
      <c r="BPC677" s="7"/>
      <c r="BPD677" s="7"/>
      <c r="BPE677" s="7"/>
      <c r="BPF677" s="7"/>
      <c r="BPG677" s="7"/>
      <c r="BPH677" s="7"/>
      <c r="BPI677" s="7"/>
      <c r="BPJ677" s="7"/>
      <c r="BPK677" s="7"/>
      <c r="BPL677" s="7"/>
      <c r="BPM677" s="7"/>
      <c r="BPN677" s="7"/>
      <c r="BPO677" s="7"/>
      <c r="BPP677" s="7"/>
      <c r="BPQ677" s="7"/>
      <c r="BPR677" s="7"/>
      <c r="BPS677" s="7"/>
      <c r="BPT677" s="7"/>
      <c r="BPU677" s="7"/>
      <c r="BPV677" s="7"/>
      <c r="BPW677" s="7"/>
      <c r="BPX677" s="7"/>
      <c r="BPY677" s="7"/>
      <c r="BPZ677" s="7"/>
      <c r="BQA677" s="7"/>
      <c r="BQB677" s="7"/>
      <c r="BQC677" s="7"/>
      <c r="BQD677" s="7"/>
      <c r="BQE677" s="7"/>
      <c r="BQF677" s="7"/>
      <c r="BQG677" s="7"/>
      <c r="BQH677" s="7"/>
      <c r="BQI677" s="7"/>
      <c r="BQJ677" s="7"/>
      <c r="BQK677" s="7"/>
      <c r="BQL677" s="7"/>
      <c r="BQM677" s="7"/>
      <c r="BQN677" s="7"/>
      <c r="BQO677" s="7"/>
      <c r="BQP677" s="7"/>
      <c r="BQQ677" s="7"/>
      <c r="BQR677" s="7"/>
      <c r="BQS677" s="7"/>
      <c r="BQT677" s="7"/>
      <c r="BQU677" s="7"/>
      <c r="BQV677" s="7"/>
      <c r="BQW677" s="7"/>
      <c r="BQX677" s="7"/>
      <c r="BQY677" s="7"/>
      <c r="BQZ677" s="7"/>
      <c r="BRA677" s="7"/>
      <c r="BRB677" s="7"/>
      <c r="BRC677" s="7"/>
      <c r="BRD677" s="7"/>
      <c r="BRE677" s="7"/>
      <c r="BRF677" s="7"/>
      <c r="BRG677" s="7"/>
      <c r="BRH677" s="7"/>
      <c r="BRI677" s="7"/>
      <c r="BRJ677" s="7"/>
      <c r="BRK677" s="7"/>
      <c r="BRL677" s="7"/>
      <c r="BRM677" s="7"/>
      <c r="BRN677" s="7"/>
      <c r="BRO677" s="7"/>
      <c r="BRP677" s="7"/>
      <c r="BRQ677" s="7"/>
      <c r="BRR677" s="7"/>
      <c r="BRS677" s="7"/>
      <c r="BRT677" s="7"/>
      <c r="BRU677" s="7"/>
      <c r="BRV677" s="7"/>
      <c r="BRW677" s="7"/>
      <c r="BRX677" s="7"/>
      <c r="BRY677" s="7"/>
      <c r="BRZ677" s="7"/>
      <c r="BSA677" s="7"/>
      <c r="BSB677" s="7"/>
      <c r="BSC677" s="7"/>
      <c r="BSD677" s="7"/>
      <c r="BSE677" s="7"/>
      <c r="BSF677" s="7"/>
      <c r="BSG677" s="7"/>
      <c r="BSH677" s="7"/>
      <c r="BSI677" s="7"/>
      <c r="BSJ677" s="7"/>
      <c r="BSK677" s="7"/>
      <c r="BSL677" s="7"/>
      <c r="BSM677" s="7"/>
      <c r="BSN677" s="7"/>
      <c r="BSO677" s="7"/>
      <c r="BSP677" s="7"/>
      <c r="BSQ677" s="7"/>
      <c r="BSR677" s="7"/>
      <c r="BSS677" s="7"/>
      <c r="BST677" s="7"/>
      <c r="BSU677" s="7"/>
      <c r="BSV677" s="7"/>
      <c r="BSW677" s="7"/>
      <c r="BSX677" s="7"/>
      <c r="BSY677" s="7"/>
      <c r="BSZ677" s="7"/>
      <c r="BTA677" s="7"/>
      <c r="BTB677" s="7"/>
      <c r="BTC677" s="7"/>
      <c r="BTD677" s="7"/>
      <c r="BTE677" s="7"/>
      <c r="BTF677" s="7"/>
      <c r="BTG677" s="7"/>
      <c r="BTH677" s="7"/>
      <c r="BTI677" s="7"/>
      <c r="BTJ677" s="7"/>
      <c r="BTK677" s="7"/>
      <c r="BTL677" s="7"/>
      <c r="BTM677" s="7"/>
      <c r="BTN677" s="7"/>
      <c r="BTO677" s="7"/>
      <c r="BTP677" s="7"/>
      <c r="BTQ677" s="7"/>
      <c r="BTR677" s="7"/>
      <c r="BTS677" s="7"/>
      <c r="BTT677" s="7"/>
      <c r="BTU677" s="7"/>
      <c r="BTV677" s="7"/>
      <c r="BTW677" s="7"/>
      <c r="BTX677" s="7"/>
      <c r="BTY677" s="7"/>
      <c r="BTZ677" s="7"/>
      <c r="BUA677" s="7"/>
      <c r="BUB677" s="7"/>
      <c r="BUC677" s="7"/>
      <c r="BUD677" s="7"/>
      <c r="BUE677" s="7"/>
      <c r="BUF677" s="7"/>
      <c r="BUG677" s="7"/>
      <c r="BUH677" s="7"/>
      <c r="BUI677" s="7"/>
      <c r="BUJ677" s="7"/>
      <c r="BUK677" s="7"/>
      <c r="BUL677" s="7"/>
      <c r="BUM677" s="7"/>
      <c r="BUN677" s="7"/>
      <c r="BUO677" s="7"/>
      <c r="BUP677" s="7"/>
      <c r="BUQ677" s="7"/>
      <c r="BUR677" s="7"/>
      <c r="BUS677" s="7"/>
      <c r="BUT677" s="7"/>
      <c r="BUU677" s="7"/>
      <c r="BUV677" s="7"/>
      <c r="BUW677" s="7"/>
      <c r="BUX677" s="7"/>
      <c r="BUY677" s="7"/>
      <c r="BUZ677" s="7"/>
      <c r="BVA677" s="7"/>
      <c r="BVB677" s="7"/>
      <c r="BVC677" s="7"/>
      <c r="BVD677" s="7"/>
      <c r="BVE677" s="7"/>
      <c r="BVF677" s="7"/>
      <c r="BVG677" s="7"/>
      <c r="BVH677" s="7"/>
      <c r="BVI677" s="7"/>
      <c r="BVJ677" s="7"/>
      <c r="BVK677" s="7"/>
      <c r="BVL677" s="7"/>
      <c r="BVM677" s="7"/>
      <c r="BVN677" s="7"/>
      <c r="BVO677" s="7"/>
      <c r="BVP677" s="7"/>
      <c r="BVQ677" s="7"/>
      <c r="BVR677" s="7"/>
      <c r="BVS677" s="7"/>
      <c r="BVT677" s="7"/>
      <c r="BVU677" s="7"/>
      <c r="BVV677" s="7"/>
      <c r="BVW677" s="7"/>
      <c r="BVX677" s="7"/>
      <c r="BVY677" s="7"/>
      <c r="BVZ677" s="7"/>
      <c r="BWA677" s="7"/>
      <c r="BWB677" s="7"/>
      <c r="BWC677" s="7"/>
      <c r="BWD677" s="7"/>
      <c r="BWE677" s="7"/>
      <c r="BWF677" s="7"/>
      <c r="BWG677" s="7"/>
      <c r="BWH677" s="7"/>
      <c r="BWI677" s="7"/>
      <c r="BWJ677" s="7"/>
      <c r="BWK677" s="7"/>
      <c r="BWL677" s="7"/>
      <c r="BWM677" s="7"/>
      <c r="BWN677" s="7"/>
      <c r="BWO677" s="7"/>
      <c r="BWP677" s="7"/>
      <c r="BWQ677" s="7"/>
      <c r="BWR677" s="7"/>
      <c r="BWS677" s="7"/>
      <c r="BWT677" s="7"/>
      <c r="BWU677" s="7"/>
      <c r="BWV677" s="7"/>
      <c r="BWW677" s="7"/>
      <c r="BWX677" s="7"/>
      <c r="BWY677" s="7"/>
      <c r="BWZ677" s="7"/>
      <c r="BXA677" s="7"/>
      <c r="BXB677" s="7"/>
      <c r="BXC677" s="7"/>
      <c r="BXD677" s="7"/>
      <c r="BXE677" s="7"/>
      <c r="BXF677" s="7"/>
      <c r="BXG677" s="7"/>
      <c r="BXH677" s="7"/>
      <c r="BXI677" s="7"/>
      <c r="BXJ677" s="7"/>
      <c r="BXK677" s="7"/>
      <c r="BXL677" s="7"/>
      <c r="BXM677" s="7"/>
      <c r="BXN677" s="7"/>
      <c r="BXO677" s="7"/>
      <c r="BXP677" s="7"/>
      <c r="BXQ677" s="7"/>
      <c r="BXR677" s="7"/>
      <c r="BXS677" s="7"/>
      <c r="BXT677" s="7"/>
      <c r="BXU677" s="7"/>
      <c r="BXV677" s="7"/>
      <c r="BXW677" s="7"/>
      <c r="BXX677" s="7"/>
      <c r="BXY677" s="7"/>
      <c r="BXZ677" s="7"/>
      <c r="BYA677" s="7"/>
      <c r="BYB677" s="7"/>
      <c r="BYC677" s="7"/>
      <c r="BYD677" s="7"/>
      <c r="BYE677" s="7"/>
      <c r="BYF677" s="7"/>
      <c r="BYG677" s="7"/>
      <c r="BYH677" s="7"/>
      <c r="BYI677" s="7"/>
      <c r="BYJ677" s="7"/>
      <c r="BYK677" s="7"/>
      <c r="BYL677" s="7"/>
      <c r="BYM677" s="7"/>
      <c r="BYN677" s="7"/>
      <c r="BYO677" s="7"/>
      <c r="BYP677" s="7"/>
      <c r="BYQ677" s="7"/>
      <c r="BYR677" s="7"/>
      <c r="BYS677" s="7"/>
      <c r="BYT677" s="7"/>
      <c r="BYU677" s="7"/>
      <c r="BYV677" s="7"/>
      <c r="BYW677" s="7"/>
      <c r="BYX677" s="7"/>
      <c r="BYY677" s="7"/>
      <c r="BYZ677" s="7"/>
      <c r="BZA677" s="7"/>
      <c r="BZB677" s="7"/>
      <c r="BZC677" s="7"/>
      <c r="BZD677" s="7"/>
      <c r="BZE677" s="7"/>
      <c r="BZF677" s="7"/>
      <c r="BZG677" s="7"/>
      <c r="BZH677" s="7"/>
      <c r="BZI677" s="7"/>
      <c r="BZJ677" s="7"/>
      <c r="BZK677" s="7"/>
      <c r="BZL677" s="7"/>
      <c r="BZM677" s="7"/>
      <c r="BZN677" s="7"/>
      <c r="BZO677" s="7"/>
      <c r="BZP677" s="7"/>
      <c r="BZQ677" s="7"/>
      <c r="BZR677" s="7"/>
      <c r="BZS677" s="7"/>
      <c r="BZT677" s="7"/>
      <c r="BZU677" s="7"/>
      <c r="BZV677" s="7"/>
      <c r="BZW677" s="7"/>
      <c r="BZX677" s="7"/>
      <c r="BZY677" s="7"/>
      <c r="BZZ677" s="7"/>
      <c r="CAA677" s="7"/>
      <c r="CAB677" s="7"/>
      <c r="CAC677" s="7"/>
      <c r="CAD677" s="7"/>
      <c r="CAE677" s="7"/>
      <c r="CAF677" s="7"/>
      <c r="CAG677" s="7"/>
      <c r="CAH677" s="7"/>
      <c r="CAI677" s="7"/>
      <c r="CAJ677" s="7"/>
      <c r="CAK677" s="7"/>
      <c r="CAL677" s="7"/>
      <c r="CAM677" s="7"/>
      <c r="CAN677" s="7"/>
      <c r="CAO677" s="7"/>
      <c r="CAP677" s="7"/>
      <c r="CAQ677" s="7"/>
      <c r="CAR677" s="7"/>
      <c r="CAS677" s="7"/>
      <c r="CAT677" s="7"/>
      <c r="CAU677" s="7"/>
      <c r="CAV677" s="7"/>
      <c r="CAW677" s="7"/>
      <c r="CAX677" s="7"/>
      <c r="CAY677" s="7"/>
      <c r="CAZ677" s="7"/>
      <c r="CBA677" s="7"/>
      <c r="CBB677" s="7"/>
      <c r="CBC677" s="7"/>
      <c r="CBD677" s="7"/>
      <c r="CBE677" s="7"/>
      <c r="CBF677" s="7"/>
      <c r="CBG677" s="7"/>
      <c r="CBH677" s="7"/>
      <c r="CBI677" s="7"/>
      <c r="CBJ677" s="7"/>
      <c r="CBK677" s="7"/>
      <c r="CBL677" s="7"/>
      <c r="CBM677" s="7"/>
      <c r="CBN677" s="7"/>
      <c r="CBO677" s="7"/>
      <c r="CBP677" s="7"/>
      <c r="CBQ677" s="7"/>
      <c r="CBR677" s="7"/>
      <c r="CBS677" s="7"/>
      <c r="CBT677" s="7"/>
      <c r="CBU677" s="7"/>
      <c r="CBV677" s="7"/>
      <c r="CBW677" s="7"/>
      <c r="CBX677" s="7"/>
      <c r="CBY677" s="7"/>
      <c r="CBZ677" s="7"/>
      <c r="CCA677" s="7"/>
      <c r="CCB677" s="7"/>
      <c r="CCC677" s="7"/>
      <c r="CCD677" s="7"/>
      <c r="CCE677" s="7"/>
      <c r="CCF677" s="7"/>
      <c r="CCG677" s="7"/>
      <c r="CCH677" s="7"/>
      <c r="CCI677" s="7"/>
      <c r="CCJ677" s="7"/>
      <c r="CCK677" s="7"/>
      <c r="CCL677" s="7"/>
      <c r="CCM677" s="7"/>
      <c r="CCN677" s="7"/>
      <c r="CCO677" s="7"/>
      <c r="CCP677" s="7"/>
      <c r="CCQ677" s="7"/>
      <c r="CCR677" s="7"/>
      <c r="CCS677" s="7"/>
      <c r="CCT677" s="7"/>
      <c r="CCU677" s="7"/>
      <c r="CCV677" s="7"/>
      <c r="CCW677" s="7"/>
      <c r="CCX677" s="7"/>
      <c r="CCY677" s="7"/>
      <c r="CCZ677" s="7"/>
      <c r="CDA677" s="7"/>
      <c r="CDB677" s="7"/>
      <c r="CDC677" s="7"/>
      <c r="CDD677" s="7"/>
      <c r="CDE677" s="7"/>
      <c r="CDF677" s="7"/>
      <c r="CDG677" s="7"/>
      <c r="CDH677" s="7"/>
      <c r="CDI677" s="7"/>
      <c r="CDJ677" s="7"/>
      <c r="CDK677" s="7"/>
      <c r="CDL677" s="7"/>
      <c r="CDM677" s="7"/>
      <c r="CDN677" s="7"/>
      <c r="CDO677" s="7"/>
      <c r="CDP677" s="7"/>
      <c r="CDQ677" s="7"/>
      <c r="CDR677" s="7"/>
      <c r="CDS677" s="7"/>
      <c r="CDT677" s="7"/>
      <c r="CDU677" s="7"/>
      <c r="CDV677" s="7"/>
      <c r="CDW677" s="7"/>
      <c r="CDX677" s="7"/>
      <c r="CDY677" s="7"/>
      <c r="CDZ677" s="7"/>
      <c r="CEA677" s="7"/>
      <c r="CEB677" s="7"/>
      <c r="CEC677" s="7"/>
      <c r="CED677" s="7"/>
      <c r="CEE677" s="7"/>
      <c r="CEF677" s="7"/>
      <c r="CEG677" s="7"/>
      <c r="CEH677" s="7"/>
      <c r="CEI677" s="7"/>
      <c r="CEJ677" s="7"/>
      <c r="CEK677" s="7"/>
      <c r="CEL677" s="7"/>
      <c r="CEM677" s="7"/>
      <c r="CEN677" s="7"/>
      <c r="CEO677" s="7"/>
      <c r="CEP677" s="7"/>
      <c r="CEQ677" s="7"/>
      <c r="CER677" s="7"/>
      <c r="CES677" s="7"/>
      <c r="CET677" s="7"/>
      <c r="CEU677" s="7"/>
      <c r="CEV677" s="7"/>
      <c r="CEW677" s="7"/>
      <c r="CEX677" s="7"/>
      <c r="CEY677" s="7"/>
      <c r="CEZ677" s="7"/>
      <c r="CFA677" s="7"/>
      <c r="CFB677" s="7"/>
      <c r="CFC677" s="7"/>
      <c r="CFD677" s="7"/>
      <c r="CFE677" s="7"/>
      <c r="CFF677" s="7"/>
      <c r="CFG677" s="7"/>
      <c r="CFH677" s="7"/>
      <c r="CFI677" s="7"/>
      <c r="CFJ677" s="7"/>
      <c r="CFK677" s="7"/>
      <c r="CFL677" s="7"/>
      <c r="CFM677" s="7"/>
      <c r="CFN677" s="7"/>
      <c r="CFO677" s="7"/>
      <c r="CFP677" s="7"/>
      <c r="CFQ677" s="7"/>
      <c r="CFR677" s="7"/>
      <c r="CFS677" s="7"/>
      <c r="CFT677" s="7"/>
      <c r="CFU677" s="7"/>
      <c r="CFV677" s="7"/>
      <c r="CFW677" s="7"/>
      <c r="CFX677" s="7"/>
      <c r="CFY677" s="7"/>
      <c r="CFZ677" s="7"/>
      <c r="CGA677" s="7"/>
      <c r="CGB677" s="7"/>
      <c r="CGC677" s="7"/>
      <c r="CGD677" s="7"/>
      <c r="CGE677" s="7"/>
      <c r="CGF677" s="7"/>
      <c r="CGG677" s="7"/>
      <c r="CGH677" s="7"/>
      <c r="CGI677" s="7"/>
      <c r="CGJ677" s="7"/>
      <c r="CGK677" s="7"/>
      <c r="CGL677" s="7"/>
      <c r="CGM677" s="7"/>
      <c r="CGN677" s="7"/>
      <c r="CGO677" s="7"/>
      <c r="CGP677" s="7"/>
      <c r="CGQ677" s="7"/>
      <c r="CGR677" s="7"/>
      <c r="CGS677" s="7"/>
      <c r="CGT677" s="7"/>
      <c r="CGU677" s="7"/>
      <c r="CGV677" s="7"/>
      <c r="CGW677" s="7"/>
      <c r="CGX677" s="7"/>
      <c r="CGY677" s="7"/>
      <c r="CGZ677" s="7"/>
      <c r="CHA677" s="7"/>
      <c r="CHB677" s="7"/>
      <c r="CHC677" s="7"/>
      <c r="CHD677" s="7"/>
      <c r="CHE677" s="7"/>
      <c r="CHF677" s="7"/>
      <c r="CHG677" s="7"/>
      <c r="CHH677" s="7"/>
      <c r="CHI677" s="7"/>
      <c r="CHJ677" s="7"/>
      <c r="CHK677" s="7"/>
      <c r="CHL677" s="7"/>
      <c r="CHM677" s="7"/>
      <c r="CHN677" s="7"/>
      <c r="CHO677" s="7"/>
      <c r="CHP677" s="7"/>
      <c r="CHQ677" s="7"/>
      <c r="CHR677" s="7"/>
      <c r="CHS677" s="7"/>
      <c r="CHT677" s="7"/>
      <c r="CHU677" s="7"/>
      <c r="CHV677" s="7"/>
      <c r="CHW677" s="7"/>
      <c r="CHX677" s="7"/>
      <c r="CHY677" s="7"/>
      <c r="CHZ677" s="7"/>
      <c r="CIA677" s="7"/>
      <c r="CIB677" s="7"/>
      <c r="CIC677" s="7"/>
      <c r="CID677" s="7"/>
      <c r="CIE677" s="7"/>
      <c r="CIF677" s="7"/>
      <c r="CIG677" s="7"/>
      <c r="CIH677" s="7"/>
      <c r="CII677" s="7"/>
      <c r="CIJ677" s="7"/>
      <c r="CIK677" s="7"/>
      <c r="CIL677" s="7"/>
      <c r="CIM677" s="7"/>
      <c r="CIN677" s="7"/>
      <c r="CIO677" s="7"/>
      <c r="CIP677" s="7"/>
      <c r="CIQ677" s="7"/>
      <c r="CIR677" s="7"/>
      <c r="CIS677" s="7"/>
      <c r="CIT677" s="7"/>
      <c r="CIU677" s="7"/>
      <c r="CIV677" s="7"/>
      <c r="CIW677" s="7"/>
      <c r="CIX677" s="7"/>
      <c r="CIY677" s="7"/>
      <c r="CIZ677" s="7"/>
      <c r="CJA677" s="7"/>
      <c r="CJB677" s="7"/>
      <c r="CJC677" s="7"/>
      <c r="CJD677" s="7"/>
      <c r="CJE677" s="7"/>
      <c r="CJF677" s="7"/>
      <c r="CJG677" s="7"/>
      <c r="CJH677" s="7"/>
      <c r="CJI677" s="7"/>
      <c r="CJJ677" s="7"/>
      <c r="CJK677" s="7"/>
      <c r="CJL677" s="7"/>
      <c r="CJM677" s="7"/>
      <c r="CJN677" s="7"/>
      <c r="CJO677" s="7"/>
      <c r="CJP677" s="7"/>
      <c r="CJQ677" s="7"/>
      <c r="CJR677" s="7"/>
      <c r="CJS677" s="7"/>
      <c r="CJT677" s="7"/>
      <c r="CJU677" s="7"/>
      <c r="CJV677" s="7"/>
      <c r="CJW677" s="7"/>
      <c r="CJX677" s="7"/>
      <c r="CJY677" s="7"/>
      <c r="CJZ677" s="7"/>
      <c r="CKA677" s="7"/>
      <c r="CKB677" s="7"/>
      <c r="CKC677" s="7"/>
      <c r="CKD677" s="7"/>
      <c r="CKE677" s="7"/>
      <c r="CKF677" s="7"/>
      <c r="CKG677" s="7"/>
      <c r="CKH677" s="7"/>
      <c r="CKI677" s="7"/>
      <c r="CKJ677" s="7"/>
      <c r="CKK677" s="7"/>
      <c r="CKL677" s="7"/>
      <c r="CKM677" s="7"/>
      <c r="CKN677" s="7"/>
      <c r="CKO677" s="7"/>
      <c r="CKP677" s="7"/>
      <c r="CKQ677" s="7"/>
      <c r="CKR677" s="7"/>
      <c r="CKS677" s="7"/>
      <c r="CKT677" s="7"/>
      <c r="CKU677" s="7"/>
      <c r="CKV677" s="7"/>
      <c r="CKW677" s="7"/>
      <c r="CKX677" s="7"/>
      <c r="CKY677" s="7"/>
      <c r="CKZ677" s="7"/>
      <c r="CLA677" s="7"/>
      <c r="CLB677" s="7"/>
      <c r="CLC677" s="7"/>
      <c r="CLD677" s="7"/>
      <c r="CLE677" s="7"/>
      <c r="CLF677" s="7"/>
      <c r="CLG677" s="7"/>
      <c r="CLH677" s="7"/>
      <c r="CLI677" s="7"/>
      <c r="CLJ677" s="7"/>
      <c r="CLK677" s="7"/>
      <c r="CLL677" s="7"/>
      <c r="CLM677" s="7"/>
      <c r="CLN677" s="7"/>
      <c r="CLO677" s="7"/>
      <c r="CLP677" s="7"/>
      <c r="CLQ677" s="7"/>
      <c r="CLR677" s="7"/>
      <c r="CLS677" s="7"/>
      <c r="CLT677" s="7"/>
      <c r="CLU677" s="7"/>
      <c r="CLV677" s="7"/>
      <c r="CLW677" s="7"/>
      <c r="CLX677" s="7"/>
      <c r="CLY677" s="7"/>
      <c r="CLZ677" s="7"/>
      <c r="CMA677" s="7"/>
      <c r="CMB677" s="7"/>
      <c r="CMC677" s="7"/>
      <c r="CMD677" s="7"/>
      <c r="CME677" s="7"/>
      <c r="CMF677" s="7"/>
      <c r="CMG677" s="7"/>
      <c r="CMH677" s="7"/>
      <c r="CMI677" s="7"/>
      <c r="CMJ677" s="7"/>
      <c r="CMK677" s="7"/>
      <c r="CML677" s="7"/>
      <c r="CMM677" s="7"/>
      <c r="CMN677" s="7"/>
      <c r="CMO677" s="7"/>
      <c r="CMP677" s="7"/>
      <c r="CMQ677" s="7"/>
      <c r="CMR677" s="7"/>
      <c r="CMS677" s="7"/>
      <c r="CMT677" s="7"/>
      <c r="CMU677" s="7"/>
      <c r="CMV677" s="7"/>
      <c r="CMW677" s="7"/>
      <c r="CMX677" s="7"/>
      <c r="CMY677" s="7"/>
      <c r="CMZ677" s="7"/>
      <c r="CNA677" s="7"/>
      <c r="CNB677" s="7"/>
      <c r="CNC677" s="7"/>
      <c r="CND677" s="7"/>
      <c r="CNE677" s="7"/>
      <c r="CNF677" s="7"/>
      <c r="CNG677" s="7"/>
      <c r="CNH677" s="7"/>
      <c r="CNI677" s="7"/>
      <c r="CNJ677" s="7"/>
      <c r="CNK677" s="7"/>
      <c r="CNL677" s="7"/>
      <c r="CNM677" s="7"/>
      <c r="CNN677" s="7"/>
      <c r="CNO677" s="7"/>
      <c r="CNP677" s="7"/>
      <c r="CNQ677" s="7"/>
      <c r="CNR677" s="7"/>
      <c r="CNS677" s="7"/>
      <c r="CNT677" s="7"/>
      <c r="CNU677" s="7"/>
      <c r="CNV677" s="7"/>
      <c r="CNW677" s="7"/>
      <c r="CNX677" s="7"/>
      <c r="CNY677" s="7"/>
      <c r="CNZ677" s="7"/>
      <c r="COA677" s="7"/>
      <c r="COB677" s="7"/>
      <c r="COC677" s="7"/>
      <c r="COD677" s="7"/>
      <c r="COE677" s="7"/>
      <c r="COF677" s="7"/>
      <c r="COG677" s="7"/>
      <c r="COH677" s="7"/>
      <c r="COI677" s="7"/>
      <c r="COJ677" s="7"/>
      <c r="COK677" s="7"/>
      <c r="COL677" s="7"/>
      <c r="COM677" s="7"/>
      <c r="CON677" s="7"/>
      <c r="COO677" s="7"/>
      <c r="COP677" s="7"/>
      <c r="COQ677" s="7"/>
      <c r="COR677" s="7"/>
      <c r="COS677" s="7"/>
      <c r="COT677" s="7"/>
      <c r="COU677" s="7"/>
      <c r="COV677" s="7"/>
      <c r="COW677" s="7"/>
      <c r="COX677" s="7"/>
      <c r="COY677" s="7"/>
      <c r="COZ677" s="7"/>
      <c r="CPA677" s="7"/>
      <c r="CPB677" s="7"/>
      <c r="CPC677" s="7"/>
      <c r="CPD677" s="7"/>
      <c r="CPE677" s="7"/>
      <c r="CPF677" s="7"/>
      <c r="CPG677" s="7"/>
      <c r="CPH677" s="7"/>
      <c r="CPI677" s="7"/>
      <c r="CPJ677" s="7"/>
      <c r="CPK677" s="7"/>
      <c r="CPL677" s="7"/>
      <c r="CPM677" s="7"/>
      <c r="CPN677" s="7"/>
      <c r="CPO677" s="7"/>
      <c r="CPP677" s="7"/>
      <c r="CPQ677" s="7"/>
      <c r="CPR677" s="7"/>
      <c r="CPS677" s="7"/>
      <c r="CPT677" s="7"/>
      <c r="CPU677" s="7"/>
      <c r="CPV677" s="7"/>
      <c r="CPW677" s="7"/>
      <c r="CPX677" s="7"/>
      <c r="CPY677" s="7"/>
      <c r="CPZ677" s="7"/>
      <c r="CQA677" s="7"/>
      <c r="CQB677" s="7"/>
      <c r="CQC677" s="7"/>
      <c r="CQD677" s="7"/>
      <c r="CQE677" s="7"/>
      <c r="CQF677" s="7"/>
      <c r="CQG677" s="7"/>
      <c r="CQH677" s="7"/>
      <c r="CQI677" s="7"/>
      <c r="CQJ677" s="7"/>
      <c r="CQK677" s="7"/>
      <c r="CQL677" s="7"/>
      <c r="CQM677" s="7"/>
      <c r="CQN677" s="7"/>
      <c r="CQO677" s="7"/>
      <c r="CQP677" s="7"/>
      <c r="CQQ677" s="7"/>
      <c r="CQR677" s="7"/>
      <c r="CQS677" s="7"/>
      <c r="CQT677" s="7"/>
      <c r="CQU677" s="7"/>
      <c r="CQV677" s="7"/>
      <c r="CQW677" s="7"/>
      <c r="CQX677" s="7"/>
      <c r="CQY677" s="7"/>
      <c r="CQZ677" s="7"/>
      <c r="CRA677" s="7"/>
      <c r="CRB677" s="7"/>
      <c r="CRC677" s="7"/>
      <c r="CRD677" s="7"/>
      <c r="CRE677" s="7"/>
      <c r="CRF677" s="7"/>
      <c r="CRG677" s="7"/>
      <c r="CRH677" s="7"/>
      <c r="CRI677" s="7"/>
      <c r="CRJ677" s="7"/>
      <c r="CRK677" s="7"/>
      <c r="CRL677" s="7"/>
      <c r="CRM677" s="7"/>
      <c r="CRN677" s="7"/>
      <c r="CRO677" s="7"/>
      <c r="CRP677" s="7"/>
      <c r="CRQ677" s="7"/>
      <c r="CRR677" s="7"/>
      <c r="CRS677" s="7"/>
      <c r="CRT677" s="7"/>
      <c r="CRU677" s="7"/>
      <c r="CRV677" s="7"/>
      <c r="CRW677" s="7"/>
      <c r="CRX677" s="7"/>
      <c r="CRY677" s="7"/>
      <c r="CRZ677" s="7"/>
      <c r="CSA677" s="7"/>
      <c r="CSB677" s="7"/>
      <c r="CSC677" s="7"/>
      <c r="CSD677" s="7"/>
      <c r="CSE677" s="7"/>
      <c r="CSF677" s="7"/>
      <c r="CSG677" s="7"/>
      <c r="CSH677" s="7"/>
      <c r="CSI677" s="7"/>
      <c r="CSJ677" s="7"/>
      <c r="CSK677" s="7"/>
      <c r="CSL677" s="7"/>
      <c r="CSM677" s="7"/>
      <c r="CSN677" s="7"/>
      <c r="CSO677" s="7"/>
      <c r="CSP677" s="7"/>
      <c r="CSQ677" s="7"/>
      <c r="CSR677" s="7"/>
      <c r="CSS677" s="7"/>
      <c r="CST677" s="7"/>
      <c r="CSU677" s="7"/>
      <c r="CSV677" s="7"/>
      <c r="CSW677" s="7"/>
      <c r="CSX677" s="7"/>
      <c r="CSY677" s="7"/>
      <c r="CSZ677" s="7"/>
      <c r="CTA677" s="7"/>
      <c r="CTB677" s="7"/>
      <c r="CTC677" s="7"/>
      <c r="CTD677" s="7"/>
      <c r="CTE677" s="7"/>
      <c r="CTF677" s="7"/>
      <c r="CTG677" s="7"/>
      <c r="CTH677" s="7"/>
      <c r="CTI677" s="7"/>
      <c r="CTJ677" s="7"/>
      <c r="CTK677" s="7"/>
      <c r="CTL677" s="7"/>
      <c r="CTM677" s="7"/>
      <c r="CTN677" s="7"/>
      <c r="CTO677" s="7"/>
      <c r="CTP677" s="7"/>
      <c r="CTQ677" s="7"/>
      <c r="CTR677" s="7"/>
      <c r="CTS677" s="7"/>
      <c r="CTT677" s="7"/>
      <c r="CTU677" s="7"/>
      <c r="CTV677" s="7"/>
      <c r="CTW677" s="7"/>
      <c r="CTX677" s="7"/>
      <c r="CTY677" s="7"/>
      <c r="CTZ677" s="7"/>
      <c r="CUA677" s="7"/>
      <c r="CUB677" s="7"/>
      <c r="CUC677" s="7"/>
      <c r="CUD677" s="7"/>
      <c r="CUE677" s="7"/>
      <c r="CUF677" s="7"/>
      <c r="CUG677" s="7"/>
      <c r="CUH677" s="7"/>
      <c r="CUI677" s="7"/>
      <c r="CUJ677" s="7"/>
      <c r="CUK677" s="7"/>
      <c r="CUL677" s="7"/>
      <c r="CUM677" s="7"/>
      <c r="CUN677" s="7"/>
      <c r="CUO677" s="7"/>
      <c r="CUP677" s="7"/>
      <c r="CUQ677" s="7"/>
      <c r="CUR677" s="7"/>
      <c r="CUS677" s="7"/>
      <c r="CUT677" s="7"/>
      <c r="CUU677" s="7"/>
      <c r="CUV677" s="7"/>
      <c r="CUW677" s="7"/>
      <c r="CUX677" s="7"/>
      <c r="CUY677" s="7"/>
      <c r="CUZ677" s="7"/>
      <c r="CVA677" s="7"/>
      <c r="CVB677" s="7"/>
      <c r="CVC677" s="7"/>
      <c r="CVD677" s="7"/>
      <c r="CVE677" s="7"/>
      <c r="CVF677" s="7"/>
      <c r="CVG677" s="7"/>
      <c r="CVH677" s="7"/>
      <c r="CVI677" s="7"/>
      <c r="CVJ677" s="7"/>
      <c r="CVK677" s="7"/>
      <c r="CVL677" s="7"/>
      <c r="CVM677" s="7"/>
      <c r="CVN677" s="7"/>
      <c r="CVO677" s="7"/>
      <c r="CVP677" s="7"/>
      <c r="CVQ677" s="7"/>
      <c r="CVR677" s="7"/>
      <c r="CVS677" s="7"/>
      <c r="CVT677" s="7"/>
      <c r="CVU677" s="7"/>
      <c r="CVV677" s="7"/>
      <c r="CVW677" s="7"/>
      <c r="CVX677" s="7"/>
      <c r="CVY677" s="7"/>
      <c r="CVZ677" s="7"/>
      <c r="CWA677" s="7"/>
      <c r="CWB677" s="7"/>
      <c r="CWC677" s="7"/>
      <c r="CWD677" s="7"/>
      <c r="CWE677" s="7"/>
      <c r="CWF677" s="7"/>
      <c r="CWG677" s="7"/>
      <c r="CWH677" s="7"/>
      <c r="CWI677" s="7"/>
      <c r="CWJ677" s="7"/>
      <c r="CWK677" s="7"/>
      <c r="CWL677" s="7"/>
      <c r="CWM677" s="7"/>
      <c r="CWN677" s="7"/>
      <c r="CWO677" s="7"/>
      <c r="CWP677" s="7"/>
      <c r="CWQ677" s="7"/>
      <c r="CWR677" s="7"/>
      <c r="CWS677" s="7"/>
      <c r="CWT677" s="7"/>
      <c r="CWU677" s="7"/>
      <c r="CWV677" s="7"/>
      <c r="CWW677" s="7"/>
      <c r="CWX677" s="7"/>
      <c r="CWY677" s="7"/>
      <c r="CWZ677" s="7"/>
      <c r="CXA677" s="7"/>
      <c r="CXB677" s="7"/>
      <c r="CXC677" s="7"/>
      <c r="CXD677" s="7"/>
      <c r="CXE677" s="7"/>
      <c r="CXF677" s="7"/>
      <c r="CXG677" s="7"/>
      <c r="CXH677" s="7"/>
      <c r="CXI677" s="7"/>
      <c r="CXJ677" s="7"/>
      <c r="CXK677" s="7"/>
      <c r="CXL677" s="7"/>
      <c r="CXM677" s="7"/>
      <c r="CXN677" s="7"/>
      <c r="CXO677" s="7"/>
      <c r="CXP677" s="7"/>
      <c r="CXQ677" s="7"/>
      <c r="CXR677" s="7"/>
      <c r="CXS677" s="7"/>
      <c r="CXT677" s="7"/>
      <c r="CXU677" s="7"/>
      <c r="CXV677" s="7"/>
      <c r="CXW677" s="7"/>
      <c r="CXX677" s="7"/>
      <c r="CXY677" s="7"/>
      <c r="CXZ677" s="7"/>
      <c r="CYA677" s="7"/>
      <c r="CYB677" s="7"/>
      <c r="CYC677" s="7"/>
      <c r="CYD677" s="7"/>
      <c r="CYE677" s="7"/>
      <c r="CYF677" s="7"/>
      <c r="CYG677" s="7"/>
      <c r="CYH677" s="7"/>
      <c r="CYI677" s="7"/>
      <c r="CYJ677" s="7"/>
      <c r="CYK677" s="7"/>
      <c r="CYL677" s="7"/>
      <c r="CYM677" s="7"/>
      <c r="CYN677" s="7"/>
      <c r="CYO677" s="7"/>
      <c r="CYP677" s="7"/>
      <c r="CYQ677" s="7"/>
      <c r="CYR677" s="7"/>
      <c r="CYS677" s="7"/>
      <c r="CYT677" s="7"/>
      <c r="CYU677" s="7"/>
      <c r="CYV677" s="7"/>
      <c r="CYW677" s="7"/>
      <c r="CYX677" s="7"/>
      <c r="CYY677" s="7"/>
      <c r="CYZ677" s="7"/>
      <c r="CZA677" s="7"/>
      <c r="CZB677" s="7"/>
      <c r="CZC677" s="7"/>
      <c r="CZD677" s="7"/>
      <c r="CZE677" s="7"/>
      <c r="CZF677" s="7"/>
      <c r="CZG677" s="7"/>
      <c r="CZH677" s="7"/>
      <c r="CZI677" s="7"/>
      <c r="CZJ677" s="7"/>
      <c r="CZK677" s="7"/>
      <c r="CZL677" s="7"/>
      <c r="CZM677" s="7"/>
      <c r="CZN677" s="7"/>
      <c r="CZO677" s="7"/>
      <c r="CZP677" s="7"/>
      <c r="CZQ677" s="7"/>
      <c r="CZR677" s="7"/>
      <c r="CZS677" s="7"/>
      <c r="CZT677" s="7"/>
      <c r="CZU677" s="7"/>
      <c r="CZV677" s="7"/>
      <c r="CZW677" s="7"/>
      <c r="CZX677" s="7"/>
      <c r="CZY677" s="7"/>
      <c r="CZZ677" s="7"/>
      <c r="DAA677" s="7"/>
      <c r="DAB677" s="7"/>
      <c r="DAC677" s="7"/>
      <c r="DAD677" s="7"/>
      <c r="DAE677" s="7"/>
      <c r="DAF677" s="7"/>
      <c r="DAG677" s="7"/>
      <c r="DAH677" s="7"/>
      <c r="DAI677" s="7"/>
      <c r="DAJ677" s="7"/>
      <c r="DAK677" s="7"/>
      <c r="DAL677" s="7"/>
      <c r="DAM677" s="7"/>
      <c r="DAN677" s="7"/>
      <c r="DAO677" s="7"/>
      <c r="DAP677" s="7"/>
      <c r="DAQ677" s="7"/>
      <c r="DAR677" s="7"/>
      <c r="DAS677" s="7"/>
      <c r="DAT677" s="7"/>
      <c r="DAU677" s="7"/>
      <c r="DAV677" s="7"/>
      <c r="DAW677" s="7"/>
      <c r="DAX677" s="7"/>
      <c r="DAY677" s="7"/>
      <c r="DAZ677" s="7"/>
      <c r="DBA677" s="7"/>
      <c r="DBB677" s="7"/>
      <c r="DBC677" s="7"/>
      <c r="DBD677" s="7"/>
      <c r="DBE677" s="7"/>
      <c r="DBF677" s="7"/>
      <c r="DBG677" s="7"/>
      <c r="DBH677" s="7"/>
      <c r="DBI677" s="7"/>
      <c r="DBJ677" s="7"/>
      <c r="DBK677" s="7"/>
      <c r="DBL677" s="7"/>
      <c r="DBM677" s="7"/>
      <c r="DBN677" s="7"/>
      <c r="DBO677" s="7"/>
      <c r="DBP677" s="7"/>
      <c r="DBQ677" s="7"/>
      <c r="DBR677" s="7"/>
      <c r="DBS677" s="7"/>
      <c r="DBT677" s="7"/>
      <c r="DBU677" s="7"/>
      <c r="DBV677" s="7"/>
      <c r="DBW677" s="7"/>
      <c r="DBX677" s="7"/>
      <c r="DBY677" s="7"/>
      <c r="DBZ677" s="7"/>
      <c r="DCA677" s="7"/>
      <c r="DCB677" s="7"/>
      <c r="DCC677" s="7"/>
      <c r="DCD677" s="7"/>
      <c r="DCE677" s="7"/>
      <c r="DCF677" s="7"/>
      <c r="DCG677" s="7"/>
      <c r="DCH677" s="7"/>
      <c r="DCI677" s="7"/>
      <c r="DCJ677" s="7"/>
      <c r="DCK677" s="7"/>
      <c r="DCL677" s="7"/>
      <c r="DCM677" s="7"/>
      <c r="DCN677" s="7"/>
      <c r="DCO677" s="7"/>
      <c r="DCP677" s="7"/>
      <c r="DCQ677" s="7"/>
      <c r="DCR677" s="7"/>
      <c r="DCS677" s="7"/>
      <c r="DCT677" s="7"/>
      <c r="DCU677" s="7"/>
      <c r="DCV677" s="7"/>
      <c r="DCW677" s="7"/>
      <c r="DCX677" s="7"/>
      <c r="DCY677" s="7"/>
      <c r="DCZ677" s="7"/>
      <c r="DDA677" s="7"/>
      <c r="DDB677" s="7"/>
      <c r="DDC677" s="7"/>
      <c r="DDD677" s="7"/>
      <c r="DDE677" s="7"/>
      <c r="DDF677" s="7"/>
      <c r="DDG677" s="7"/>
      <c r="DDH677" s="7"/>
      <c r="DDI677" s="7"/>
      <c r="DDJ677" s="7"/>
      <c r="DDK677" s="7"/>
      <c r="DDL677" s="7"/>
      <c r="DDM677" s="7"/>
      <c r="DDN677" s="7"/>
      <c r="DDO677" s="7"/>
      <c r="DDP677" s="7"/>
      <c r="DDQ677" s="7"/>
      <c r="DDR677" s="7"/>
      <c r="DDS677" s="7"/>
      <c r="DDT677" s="7"/>
      <c r="DDU677" s="7"/>
      <c r="DDV677" s="7"/>
      <c r="DDW677" s="7"/>
      <c r="DDX677" s="7"/>
      <c r="DDY677" s="7"/>
      <c r="DDZ677" s="7"/>
      <c r="DEA677" s="7"/>
      <c r="DEB677" s="7"/>
      <c r="DEC677" s="7"/>
      <c r="DED677" s="7"/>
      <c r="DEE677" s="7"/>
      <c r="DEF677" s="7"/>
      <c r="DEG677" s="7"/>
      <c r="DEH677" s="7"/>
      <c r="DEI677" s="7"/>
      <c r="DEJ677" s="7"/>
      <c r="DEK677" s="7"/>
      <c r="DEL677" s="7"/>
      <c r="DEM677" s="7"/>
      <c r="DEN677" s="7"/>
      <c r="DEO677" s="7"/>
      <c r="DEP677" s="7"/>
      <c r="DEQ677" s="7"/>
      <c r="DER677" s="7"/>
      <c r="DES677" s="7"/>
      <c r="DET677" s="7"/>
      <c r="DEU677" s="7"/>
      <c r="DEV677" s="7"/>
      <c r="DEW677" s="7"/>
      <c r="DEX677" s="7"/>
      <c r="DEY677" s="7"/>
      <c r="DEZ677" s="7"/>
      <c r="DFA677" s="7"/>
      <c r="DFB677" s="7"/>
      <c r="DFC677" s="7"/>
      <c r="DFD677" s="7"/>
      <c r="DFE677" s="7"/>
      <c r="DFF677" s="7"/>
      <c r="DFG677" s="7"/>
      <c r="DFH677" s="7"/>
      <c r="DFI677" s="7"/>
      <c r="DFJ677" s="7"/>
      <c r="DFK677" s="7"/>
      <c r="DFL677" s="7"/>
      <c r="DFM677" s="7"/>
      <c r="DFN677" s="7"/>
      <c r="DFO677" s="7"/>
      <c r="DFP677" s="7"/>
      <c r="DFQ677" s="7"/>
      <c r="DFR677" s="7"/>
      <c r="DFS677" s="7"/>
      <c r="DFT677" s="7"/>
      <c r="DFU677" s="7"/>
      <c r="DFV677" s="7"/>
      <c r="DFW677" s="7"/>
      <c r="DFX677" s="7"/>
      <c r="DFY677" s="7"/>
      <c r="DFZ677" s="7"/>
      <c r="DGA677" s="7"/>
      <c r="DGB677" s="7"/>
      <c r="DGC677" s="7"/>
      <c r="DGD677" s="7"/>
      <c r="DGE677" s="7"/>
      <c r="DGF677" s="7"/>
      <c r="DGG677" s="7"/>
      <c r="DGH677" s="7"/>
      <c r="DGI677" s="7"/>
      <c r="DGJ677" s="7"/>
      <c r="DGK677" s="7"/>
      <c r="DGL677" s="7"/>
      <c r="DGM677" s="7"/>
      <c r="DGN677" s="7"/>
      <c r="DGO677" s="7"/>
      <c r="DGP677" s="7"/>
      <c r="DGQ677" s="7"/>
      <c r="DGR677" s="7"/>
      <c r="DGS677" s="7"/>
      <c r="DGT677" s="7"/>
      <c r="DGU677" s="7"/>
      <c r="DGV677" s="7"/>
      <c r="DGW677" s="7"/>
      <c r="DGX677" s="7"/>
      <c r="DGY677" s="7"/>
      <c r="DGZ677" s="7"/>
      <c r="DHA677" s="7"/>
      <c r="DHB677" s="7"/>
      <c r="DHC677" s="7"/>
      <c r="DHD677" s="7"/>
      <c r="DHE677" s="7"/>
      <c r="DHF677" s="7"/>
      <c r="DHG677" s="7"/>
      <c r="DHH677" s="7"/>
      <c r="DHI677" s="7"/>
      <c r="DHJ677" s="7"/>
      <c r="DHK677" s="7"/>
      <c r="DHL677" s="7"/>
      <c r="DHM677" s="7"/>
      <c r="DHN677" s="7"/>
      <c r="DHO677" s="7"/>
      <c r="DHP677" s="7"/>
      <c r="DHQ677" s="7"/>
      <c r="DHR677" s="7"/>
      <c r="DHS677" s="7"/>
      <c r="DHT677" s="7"/>
      <c r="DHU677" s="7"/>
      <c r="DHV677" s="7"/>
      <c r="DHW677" s="7"/>
      <c r="DHX677" s="7"/>
      <c r="DHY677" s="7"/>
      <c r="DHZ677" s="7"/>
      <c r="DIA677" s="7"/>
      <c r="DIB677" s="7"/>
      <c r="DIC677" s="7"/>
      <c r="DID677" s="7"/>
      <c r="DIE677" s="7"/>
      <c r="DIF677" s="7"/>
      <c r="DIG677" s="7"/>
      <c r="DIH677" s="7"/>
      <c r="DII677" s="7"/>
      <c r="DIJ677" s="7"/>
      <c r="DIK677" s="7"/>
      <c r="DIL677" s="7"/>
      <c r="DIM677" s="7"/>
      <c r="DIN677" s="7"/>
      <c r="DIO677" s="7"/>
      <c r="DIP677" s="7"/>
      <c r="DIQ677" s="7"/>
      <c r="DIR677" s="7"/>
      <c r="DIS677" s="7"/>
      <c r="DIT677" s="7"/>
      <c r="DIU677" s="7"/>
      <c r="DIV677" s="7"/>
      <c r="DIW677" s="7"/>
      <c r="DIX677" s="7"/>
      <c r="DIY677" s="7"/>
      <c r="DIZ677" s="7"/>
      <c r="DJA677" s="7"/>
      <c r="DJB677" s="7"/>
      <c r="DJC677" s="7"/>
      <c r="DJD677" s="7"/>
      <c r="DJE677" s="7"/>
      <c r="DJF677" s="7"/>
      <c r="DJG677" s="7"/>
      <c r="DJH677" s="7"/>
      <c r="DJI677" s="7"/>
      <c r="DJJ677" s="7"/>
      <c r="DJK677" s="7"/>
      <c r="DJL677" s="7"/>
      <c r="DJM677" s="7"/>
      <c r="DJN677" s="7"/>
      <c r="DJO677" s="7"/>
      <c r="DJP677" s="7"/>
      <c r="DJQ677" s="7"/>
      <c r="DJR677" s="7"/>
      <c r="DJS677" s="7"/>
      <c r="DJT677" s="7"/>
      <c r="DJU677" s="7"/>
      <c r="DJV677" s="7"/>
      <c r="DJW677" s="7"/>
      <c r="DJX677" s="7"/>
      <c r="DJY677" s="7"/>
      <c r="DJZ677" s="7"/>
      <c r="DKA677" s="7"/>
      <c r="DKB677" s="7"/>
      <c r="DKC677" s="7"/>
      <c r="DKD677" s="7"/>
      <c r="DKE677" s="7"/>
      <c r="DKF677" s="7"/>
      <c r="DKG677" s="7"/>
      <c r="DKH677" s="7"/>
      <c r="DKI677" s="7"/>
      <c r="DKJ677" s="7"/>
      <c r="DKK677" s="7"/>
      <c r="DKL677" s="7"/>
      <c r="DKM677" s="7"/>
      <c r="DKN677" s="7"/>
      <c r="DKO677" s="7"/>
      <c r="DKP677" s="7"/>
      <c r="DKQ677" s="7"/>
      <c r="DKR677" s="7"/>
      <c r="DKS677" s="7"/>
      <c r="DKT677" s="7"/>
      <c r="DKU677" s="7"/>
      <c r="DKV677" s="7"/>
      <c r="DKW677" s="7"/>
      <c r="DKX677" s="7"/>
      <c r="DKY677" s="7"/>
      <c r="DKZ677" s="7"/>
      <c r="DLA677" s="7"/>
      <c r="DLB677" s="7"/>
      <c r="DLC677" s="7"/>
      <c r="DLD677" s="7"/>
      <c r="DLE677" s="7"/>
      <c r="DLF677" s="7"/>
      <c r="DLG677" s="7"/>
      <c r="DLH677" s="7"/>
      <c r="DLI677" s="7"/>
      <c r="DLJ677" s="7"/>
      <c r="DLK677" s="7"/>
      <c r="DLL677" s="7"/>
      <c r="DLM677" s="7"/>
      <c r="DLN677" s="7"/>
      <c r="DLO677" s="7"/>
      <c r="DLP677" s="7"/>
      <c r="DLQ677" s="7"/>
      <c r="DLR677" s="7"/>
      <c r="DLS677" s="7"/>
      <c r="DLT677" s="7"/>
      <c r="DLU677" s="7"/>
      <c r="DLV677" s="7"/>
      <c r="DLW677" s="7"/>
      <c r="DLX677" s="7"/>
      <c r="DLY677" s="7"/>
      <c r="DLZ677" s="7"/>
      <c r="DMA677" s="7"/>
      <c r="DMB677" s="7"/>
      <c r="DMC677" s="7"/>
      <c r="DMD677" s="7"/>
      <c r="DME677" s="7"/>
      <c r="DMF677" s="7"/>
      <c r="DMG677" s="7"/>
      <c r="DMH677" s="7"/>
      <c r="DMI677" s="7"/>
      <c r="DMJ677" s="7"/>
      <c r="DMK677" s="7"/>
      <c r="DML677" s="7"/>
      <c r="DMM677" s="7"/>
      <c r="DMN677" s="7"/>
      <c r="DMO677" s="7"/>
      <c r="DMP677" s="7"/>
      <c r="DMQ677" s="7"/>
      <c r="DMR677" s="7"/>
      <c r="DMS677" s="7"/>
      <c r="DMT677" s="7"/>
      <c r="DMU677" s="7"/>
      <c r="DMV677" s="7"/>
      <c r="DMW677" s="7"/>
      <c r="DMX677" s="7"/>
      <c r="DMY677" s="7"/>
      <c r="DMZ677" s="7"/>
      <c r="DNA677" s="7"/>
      <c r="DNB677" s="7"/>
      <c r="DNC677" s="7"/>
      <c r="DND677" s="7"/>
      <c r="DNE677" s="7"/>
      <c r="DNF677" s="7"/>
      <c r="DNG677" s="7"/>
      <c r="DNH677" s="7"/>
      <c r="DNI677" s="7"/>
      <c r="DNJ677" s="7"/>
      <c r="DNK677" s="7"/>
      <c r="DNL677" s="7"/>
      <c r="DNM677" s="7"/>
      <c r="DNN677" s="7"/>
      <c r="DNO677" s="7"/>
      <c r="DNP677" s="7"/>
      <c r="DNQ677" s="7"/>
      <c r="DNR677" s="7"/>
      <c r="DNS677" s="7"/>
      <c r="DNT677" s="7"/>
      <c r="DNU677" s="7"/>
      <c r="DNV677" s="7"/>
      <c r="DNW677" s="7"/>
      <c r="DNX677" s="7"/>
      <c r="DNY677" s="7"/>
      <c r="DNZ677" s="7"/>
      <c r="DOA677" s="7"/>
      <c r="DOB677" s="7"/>
      <c r="DOC677" s="7"/>
      <c r="DOD677" s="7"/>
      <c r="DOE677" s="7"/>
      <c r="DOF677" s="7"/>
      <c r="DOG677" s="7"/>
      <c r="DOH677" s="7"/>
      <c r="DOI677" s="7"/>
      <c r="DOJ677" s="7"/>
      <c r="DOK677" s="7"/>
      <c r="DOL677" s="7"/>
      <c r="DOM677" s="7"/>
      <c r="DON677" s="7"/>
      <c r="DOO677" s="7"/>
      <c r="DOP677" s="7"/>
      <c r="DOQ677" s="7"/>
      <c r="DOR677" s="7"/>
      <c r="DOS677" s="7"/>
      <c r="DOT677" s="7"/>
      <c r="DOU677" s="7"/>
      <c r="DOV677" s="7"/>
      <c r="DOW677" s="7"/>
      <c r="DOX677" s="7"/>
      <c r="DOY677" s="7"/>
      <c r="DOZ677" s="7"/>
      <c r="DPA677" s="7"/>
      <c r="DPB677" s="7"/>
      <c r="DPC677" s="7"/>
      <c r="DPD677" s="7"/>
      <c r="DPE677" s="7"/>
      <c r="DPF677" s="7"/>
      <c r="DPG677" s="7"/>
      <c r="DPH677" s="7"/>
      <c r="DPI677" s="7"/>
      <c r="DPJ677" s="7"/>
      <c r="DPK677" s="7"/>
      <c r="DPL677" s="7"/>
      <c r="DPM677" s="7"/>
      <c r="DPN677" s="7"/>
      <c r="DPO677" s="7"/>
      <c r="DPP677" s="7"/>
      <c r="DPQ677" s="7"/>
      <c r="DPR677" s="7"/>
      <c r="DPS677" s="7"/>
      <c r="DPT677" s="7"/>
      <c r="DPU677" s="7"/>
      <c r="DPV677" s="7"/>
      <c r="DPW677" s="7"/>
      <c r="DPX677" s="7"/>
      <c r="DPY677" s="7"/>
      <c r="DPZ677" s="7"/>
      <c r="DQA677" s="7"/>
      <c r="DQB677" s="7"/>
      <c r="DQC677" s="7"/>
      <c r="DQD677" s="7"/>
      <c r="DQE677" s="7"/>
      <c r="DQF677" s="7"/>
      <c r="DQG677" s="7"/>
      <c r="DQH677" s="7"/>
      <c r="DQI677" s="7"/>
      <c r="DQJ677" s="7"/>
      <c r="DQK677" s="7"/>
      <c r="DQL677" s="7"/>
      <c r="DQM677" s="7"/>
      <c r="DQN677" s="7"/>
      <c r="DQO677" s="7"/>
      <c r="DQP677" s="7"/>
      <c r="DQQ677" s="7"/>
      <c r="DQR677" s="7"/>
      <c r="DQS677" s="7"/>
      <c r="DQT677" s="7"/>
      <c r="DQU677" s="7"/>
      <c r="DQV677" s="7"/>
      <c r="DQW677" s="7"/>
      <c r="DQX677" s="7"/>
      <c r="DQY677" s="7"/>
      <c r="DQZ677" s="7"/>
      <c r="DRA677" s="7"/>
      <c r="DRB677" s="7"/>
      <c r="DRC677" s="7"/>
      <c r="DRD677" s="7"/>
      <c r="DRE677" s="7"/>
      <c r="DRF677" s="7"/>
      <c r="DRG677" s="7"/>
      <c r="DRH677" s="7"/>
      <c r="DRI677" s="7"/>
      <c r="DRJ677" s="7"/>
      <c r="DRK677" s="7"/>
      <c r="DRL677" s="7"/>
      <c r="DRM677" s="7"/>
      <c r="DRN677" s="7"/>
      <c r="DRO677" s="7"/>
      <c r="DRP677" s="7"/>
      <c r="DRQ677" s="7"/>
      <c r="DRR677" s="7"/>
      <c r="DRS677" s="7"/>
      <c r="DRT677" s="7"/>
      <c r="DRU677" s="7"/>
      <c r="DRV677" s="7"/>
      <c r="DRW677" s="7"/>
      <c r="DRX677" s="7"/>
      <c r="DRY677" s="7"/>
      <c r="DRZ677" s="7"/>
      <c r="DSA677" s="7"/>
      <c r="DSB677" s="7"/>
      <c r="DSC677" s="7"/>
      <c r="DSD677" s="7"/>
      <c r="DSE677" s="7"/>
      <c r="DSF677" s="7"/>
      <c r="DSG677" s="7"/>
      <c r="DSH677" s="7"/>
      <c r="DSI677" s="7"/>
      <c r="DSJ677" s="7"/>
      <c r="DSK677" s="7"/>
      <c r="DSL677" s="7"/>
      <c r="DSM677" s="7"/>
      <c r="DSN677" s="7"/>
      <c r="DSO677" s="7"/>
      <c r="DSP677" s="7"/>
      <c r="DSQ677" s="7"/>
      <c r="DSR677" s="7"/>
      <c r="DSS677" s="7"/>
      <c r="DST677" s="7"/>
      <c r="DSU677" s="7"/>
      <c r="DSV677" s="7"/>
      <c r="DSW677" s="7"/>
      <c r="DSX677" s="7"/>
      <c r="DSY677" s="7"/>
      <c r="DSZ677" s="7"/>
      <c r="DTA677" s="7"/>
      <c r="DTB677" s="7"/>
      <c r="DTC677" s="7"/>
      <c r="DTD677" s="7"/>
      <c r="DTE677" s="7"/>
      <c r="DTF677" s="7"/>
      <c r="DTG677" s="7"/>
      <c r="DTH677" s="7"/>
      <c r="DTI677" s="7"/>
      <c r="DTJ677" s="7"/>
      <c r="DTK677" s="7"/>
      <c r="DTL677" s="7"/>
      <c r="DTM677" s="7"/>
      <c r="DTN677" s="7"/>
      <c r="DTO677" s="7"/>
      <c r="DTP677" s="7"/>
      <c r="DTQ677" s="7"/>
      <c r="DTR677" s="7"/>
      <c r="DTS677" s="7"/>
      <c r="DTT677" s="7"/>
      <c r="DTU677" s="7"/>
      <c r="DTV677" s="7"/>
      <c r="DTW677" s="7"/>
      <c r="DTX677" s="7"/>
      <c r="DTY677" s="7"/>
      <c r="DTZ677" s="7"/>
      <c r="DUA677" s="7"/>
      <c r="DUB677" s="7"/>
      <c r="DUC677" s="7"/>
      <c r="DUD677" s="7"/>
      <c r="DUE677" s="7"/>
      <c r="DUF677" s="7"/>
      <c r="DUG677" s="7"/>
      <c r="DUH677" s="7"/>
      <c r="DUI677" s="7"/>
      <c r="DUJ677" s="7"/>
      <c r="DUK677" s="7"/>
      <c r="DUL677" s="7"/>
      <c r="DUM677" s="7"/>
      <c r="DUN677" s="7"/>
      <c r="DUO677" s="7"/>
      <c r="DUP677" s="7"/>
      <c r="DUQ677" s="7"/>
      <c r="DUR677" s="7"/>
      <c r="DUS677" s="7"/>
      <c r="DUT677" s="7"/>
      <c r="DUU677" s="7"/>
      <c r="DUV677" s="7"/>
      <c r="DUW677" s="7"/>
      <c r="DUX677" s="7"/>
      <c r="DUY677" s="7"/>
      <c r="DUZ677" s="7"/>
      <c r="DVA677" s="7"/>
      <c r="DVB677" s="7"/>
      <c r="DVC677" s="7"/>
      <c r="DVD677" s="7"/>
      <c r="DVE677" s="7"/>
      <c r="DVF677" s="7"/>
      <c r="DVG677" s="7"/>
      <c r="DVH677" s="7"/>
      <c r="DVI677" s="7"/>
      <c r="DVJ677" s="7"/>
      <c r="DVK677" s="7"/>
      <c r="DVL677" s="7"/>
      <c r="DVM677" s="7"/>
      <c r="DVN677" s="7"/>
      <c r="DVO677" s="7"/>
      <c r="DVP677" s="7"/>
      <c r="DVQ677" s="7"/>
      <c r="DVR677" s="7"/>
      <c r="DVS677" s="7"/>
      <c r="DVT677" s="7"/>
      <c r="DVU677" s="7"/>
      <c r="DVV677" s="7"/>
      <c r="DVW677" s="7"/>
      <c r="DVX677" s="7"/>
      <c r="DVY677" s="7"/>
      <c r="DVZ677" s="7"/>
      <c r="DWA677" s="7"/>
      <c r="DWB677" s="7"/>
      <c r="DWC677" s="7"/>
      <c r="DWD677" s="7"/>
      <c r="DWE677" s="7"/>
      <c r="DWF677" s="7"/>
      <c r="DWG677" s="7"/>
      <c r="DWH677" s="7"/>
      <c r="DWI677" s="7"/>
      <c r="DWJ677" s="7"/>
      <c r="DWK677" s="7"/>
      <c r="DWL677" s="7"/>
      <c r="DWM677" s="7"/>
      <c r="DWN677" s="7"/>
      <c r="DWO677" s="7"/>
      <c r="DWP677" s="7"/>
      <c r="DWQ677" s="7"/>
      <c r="DWR677" s="7"/>
      <c r="DWS677" s="7"/>
      <c r="DWT677" s="7"/>
      <c r="DWU677" s="7"/>
      <c r="DWV677" s="7"/>
      <c r="DWW677" s="7"/>
      <c r="DWX677" s="7"/>
      <c r="DWY677" s="7"/>
      <c r="DWZ677" s="7"/>
      <c r="DXA677" s="7"/>
      <c r="DXB677" s="7"/>
      <c r="DXC677" s="7"/>
      <c r="DXD677" s="7"/>
      <c r="DXE677" s="7"/>
      <c r="DXF677" s="7"/>
      <c r="DXG677" s="7"/>
      <c r="DXH677" s="7"/>
      <c r="DXI677" s="7"/>
      <c r="DXJ677" s="7"/>
      <c r="DXK677" s="7"/>
      <c r="DXL677" s="7"/>
      <c r="DXM677" s="7"/>
      <c r="DXN677" s="7"/>
      <c r="DXO677" s="7"/>
      <c r="DXP677" s="7"/>
      <c r="DXQ677" s="7"/>
      <c r="DXR677" s="7"/>
      <c r="DXS677" s="7"/>
      <c r="DXT677" s="7"/>
      <c r="DXU677" s="7"/>
      <c r="DXV677" s="7"/>
      <c r="DXW677" s="7"/>
      <c r="DXX677" s="7"/>
      <c r="DXY677" s="7"/>
      <c r="DXZ677" s="7"/>
      <c r="DYA677" s="7"/>
      <c r="DYB677" s="7"/>
      <c r="DYC677" s="7"/>
      <c r="DYD677" s="7"/>
      <c r="DYE677" s="7"/>
      <c r="DYF677" s="7"/>
      <c r="DYG677" s="7"/>
      <c r="DYH677" s="7"/>
      <c r="DYI677" s="7"/>
      <c r="DYJ677" s="7"/>
      <c r="DYK677" s="7"/>
      <c r="DYL677" s="7"/>
      <c r="DYM677" s="7"/>
      <c r="DYN677" s="7"/>
      <c r="DYO677" s="7"/>
      <c r="DYP677" s="7"/>
      <c r="DYQ677" s="7"/>
      <c r="DYR677" s="7"/>
      <c r="DYS677" s="7"/>
      <c r="DYT677" s="7"/>
      <c r="DYU677" s="7"/>
      <c r="DYV677" s="7"/>
      <c r="DYW677" s="7"/>
      <c r="DYX677" s="7"/>
      <c r="DYY677" s="7"/>
      <c r="DYZ677" s="7"/>
      <c r="DZA677" s="7"/>
      <c r="DZB677" s="7"/>
      <c r="DZC677" s="7"/>
      <c r="DZD677" s="7"/>
      <c r="DZE677" s="7"/>
      <c r="DZF677" s="7"/>
      <c r="DZG677" s="7"/>
      <c r="DZH677" s="7"/>
      <c r="DZI677" s="7"/>
      <c r="DZJ677" s="7"/>
      <c r="DZK677" s="7"/>
      <c r="DZL677" s="7"/>
      <c r="DZM677" s="7"/>
      <c r="DZN677" s="7"/>
      <c r="DZO677" s="7"/>
      <c r="DZP677" s="7"/>
      <c r="DZQ677" s="7"/>
      <c r="DZR677" s="7"/>
      <c r="DZS677" s="7"/>
      <c r="DZT677" s="7"/>
      <c r="DZU677" s="7"/>
      <c r="DZV677" s="7"/>
      <c r="DZW677" s="7"/>
      <c r="DZX677" s="7"/>
      <c r="DZY677" s="7"/>
      <c r="DZZ677" s="7"/>
      <c r="EAA677" s="7"/>
      <c r="EAB677" s="7"/>
      <c r="EAC677" s="7"/>
      <c r="EAD677" s="7"/>
      <c r="EAE677" s="7"/>
      <c r="EAF677" s="7"/>
      <c r="EAG677" s="7"/>
      <c r="EAH677" s="7"/>
      <c r="EAI677" s="7"/>
      <c r="EAJ677" s="7"/>
      <c r="EAK677" s="7"/>
      <c r="EAL677" s="7"/>
      <c r="EAM677" s="7"/>
      <c r="EAN677" s="7"/>
      <c r="EAO677" s="7"/>
      <c r="EAP677" s="7"/>
      <c r="EAQ677" s="7"/>
      <c r="EAR677" s="7"/>
      <c r="EAS677" s="7"/>
      <c r="EAT677" s="7"/>
      <c r="EAU677" s="7"/>
      <c r="EAV677" s="7"/>
      <c r="EAW677" s="7"/>
      <c r="EAX677" s="7"/>
      <c r="EAY677" s="7"/>
      <c r="EAZ677" s="7"/>
      <c r="EBA677" s="7"/>
      <c r="EBB677" s="7"/>
      <c r="EBC677" s="7"/>
      <c r="EBD677" s="7"/>
      <c r="EBE677" s="7"/>
      <c r="EBF677" s="7"/>
      <c r="EBG677" s="7"/>
      <c r="EBH677" s="7"/>
      <c r="EBI677" s="7"/>
      <c r="EBJ677" s="7"/>
      <c r="EBK677" s="7"/>
      <c r="EBL677" s="7"/>
      <c r="EBM677" s="7"/>
      <c r="EBN677" s="7"/>
      <c r="EBO677" s="7"/>
      <c r="EBP677" s="7"/>
      <c r="EBQ677" s="7"/>
      <c r="EBR677" s="7"/>
      <c r="EBS677" s="7"/>
      <c r="EBT677" s="7"/>
      <c r="EBU677" s="7"/>
      <c r="EBV677" s="7"/>
      <c r="EBW677" s="7"/>
      <c r="EBX677" s="7"/>
      <c r="EBY677" s="7"/>
      <c r="EBZ677" s="7"/>
      <c r="ECA677" s="7"/>
      <c r="ECB677" s="7"/>
      <c r="ECC677" s="7"/>
      <c r="ECD677" s="7"/>
      <c r="ECE677" s="7"/>
      <c r="ECF677" s="7"/>
      <c r="ECG677" s="7"/>
      <c r="ECH677" s="7"/>
      <c r="ECI677" s="7"/>
      <c r="ECJ677" s="7"/>
      <c r="ECK677" s="7"/>
      <c r="ECL677" s="7"/>
      <c r="ECM677" s="7"/>
      <c r="ECN677" s="7"/>
      <c r="ECO677" s="7"/>
      <c r="ECP677" s="7"/>
      <c r="ECQ677" s="7"/>
      <c r="ECR677" s="7"/>
      <c r="ECS677" s="7"/>
      <c r="ECT677" s="7"/>
      <c r="ECU677" s="7"/>
      <c r="ECV677" s="7"/>
      <c r="ECW677" s="7"/>
      <c r="ECX677" s="7"/>
      <c r="ECY677" s="7"/>
      <c r="ECZ677" s="7"/>
      <c r="EDA677" s="7"/>
      <c r="EDB677" s="7"/>
      <c r="EDC677" s="7"/>
      <c r="EDD677" s="7"/>
      <c r="EDE677" s="7"/>
      <c r="EDF677" s="7"/>
      <c r="EDG677" s="7"/>
      <c r="EDH677" s="7"/>
      <c r="EDI677" s="7"/>
      <c r="EDJ677" s="7"/>
      <c r="EDK677" s="7"/>
      <c r="EDL677" s="7"/>
      <c r="EDM677" s="7"/>
      <c r="EDN677" s="7"/>
      <c r="EDO677" s="7"/>
      <c r="EDP677" s="7"/>
      <c r="EDQ677" s="7"/>
      <c r="EDR677" s="7"/>
      <c r="EDS677" s="7"/>
      <c r="EDT677" s="7"/>
      <c r="EDU677" s="7"/>
      <c r="EDV677" s="7"/>
      <c r="EDW677" s="7"/>
      <c r="EDX677" s="7"/>
      <c r="EDY677" s="7"/>
      <c r="EDZ677" s="7"/>
      <c r="EEA677" s="7"/>
      <c r="EEB677" s="7"/>
      <c r="EEC677" s="7"/>
      <c r="EED677" s="7"/>
      <c r="EEE677" s="7"/>
      <c r="EEF677" s="7"/>
      <c r="EEG677" s="7"/>
      <c r="EEH677" s="7"/>
      <c r="EEI677" s="7"/>
      <c r="EEJ677" s="7"/>
      <c r="EEK677" s="7"/>
      <c r="EEL677" s="7"/>
      <c r="EEM677" s="7"/>
      <c r="EEN677" s="7"/>
      <c r="EEO677" s="7"/>
      <c r="EEP677" s="7"/>
      <c r="EEQ677" s="7"/>
      <c r="EER677" s="7"/>
      <c r="EES677" s="7"/>
      <c r="EET677" s="7"/>
      <c r="EEU677" s="7"/>
      <c r="EEV677" s="7"/>
      <c r="EEW677" s="7"/>
      <c r="EEX677" s="7"/>
      <c r="EEY677" s="7"/>
      <c r="EEZ677" s="7"/>
      <c r="EFA677" s="7"/>
      <c r="EFB677" s="7"/>
      <c r="EFC677" s="7"/>
      <c r="EFD677" s="7"/>
      <c r="EFE677" s="7"/>
      <c r="EFF677" s="7"/>
      <c r="EFG677" s="7"/>
      <c r="EFH677" s="7"/>
      <c r="EFI677" s="7"/>
      <c r="EFJ677" s="7"/>
      <c r="EFK677" s="7"/>
      <c r="EFL677" s="7"/>
      <c r="EFM677" s="7"/>
      <c r="EFN677" s="7"/>
      <c r="EFO677" s="7"/>
      <c r="EFP677" s="7"/>
      <c r="EFQ677" s="7"/>
      <c r="EFR677" s="7"/>
      <c r="EFS677" s="7"/>
      <c r="EFT677" s="7"/>
      <c r="EFU677" s="7"/>
      <c r="EFV677" s="7"/>
      <c r="EFW677" s="7"/>
      <c r="EFX677" s="7"/>
      <c r="EFY677" s="7"/>
      <c r="EFZ677" s="7"/>
      <c r="EGA677" s="7"/>
      <c r="EGB677" s="7"/>
      <c r="EGC677" s="7"/>
      <c r="EGD677" s="7"/>
      <c r="EGE677" s="7"/>
      <c r="EGF677" s="7"/>
      <c r="EGG677" s="7"/>
      <c r="EGH677" s="7"/>
      <c r="EGI677" s="7"/>
      <c r="EGJ677" s="7"/>
      <c r="EGK677" s="7"/>
      <c r="EGL677" s="7"/>
      <c r="EGM677" s="7"/>
      <c r="EGN677" s="7"/>
      <c r="EGO677" s="7"/>
      <c r="EGP677" s="7"/>
      <c r="EGQ677" s="7"/>
      <c r="EGR677" s="7"/>
      <c r="EGS677" s="7"/>
      <c r="EGT677" s="7"/>
      <c r="EGU677" s="7"/>
      <c r="EGV677" s="7"/>
      <c r="EGW677" s="7"/>
      <c r="EGX677" s="7"/>
      <c r="EGY677" s="7"/>
      <c r="EGZ677" s="7"/>
      <c r="EHA677" s="7"/>
      <c r="EHB677" s="7"/>
      <c r="EHC677" s="7"/>
      <c r="EHD677" s="7"/>
      <c r="EHE677" s="7"/>
      <c r="EHF677" s="7"/>
      <c r="EHG677" s="7"/>
      <c r="EHH677" s="7"/>
      <c r="EHI677" s="7"/>
      <c r="EHJ677" s="7"/>
      <c r="EHK677" s="7"/>
      <c r="EHL677" s="7"/>
      <c r="EHM677" s="7"/>
      <c r="EHN677" s="7"/>
      <c r="EHO677" s="7"/>
      <c r="EHP677" s="7"/>
      <c r="EHQ677" s="7"/>
      <c r="EHR677" s="7"/>
      <c r="EHS677" s="7"/>
      <c r="EHT677" s="7"/>
      <c r="EHU677" s="7"/>
      <c r="EHV677" s="7"/>
      <c r="EHW677" s="7"/>
      <c r="EHX677" s="7"/>
      <c r="EHY677" s="7"/>
      <c r="EHZ677" s="7"/>
      <c r="EIA677" s="7"/>
      <c r="EIB677" s="7"/>
      <c r="EIC677" s="7"/>
      <c r="EID677" s="7"/>
      <c r="EIE677" s="7"/>
      <c r="EIF677" s="7"/>
      <c r="EIG677" s="7"/>
      <c r="EIH677" s="7"/>
      <c r="EII677" s="7"/>
      <c r="EIJ677" s="7"/>
      <c r="EIK677" s="7"/>
      <c r="EIL677" s="7"/>
      <c r="EIM677" s="7"/>
      <c r="EIN677" s="7"/>
      <c r="EIO677" s="7"/>
      <c r="EIP677" s="7"/>
      <c r="EIQ677" s="7"/>
      <c r="EIR677" s="7"/>
      <c r="EIS677" s="7"/>
      <c r="EIT677" s="7"/>
      <c r="EIU677" s="7"/>
      <c r="EIV677" s="7"/>
      <c r="EIW677" s="7"/>
      <c r="EIX677" s="7"/>
      <c r="EIY677" s="7"/>
      <c r="EIZ677" s="7"/>
      <c r="EJA677" s="7"/>
      <c r="EJB677" s="7"/>
      <c r="EJC677" s="7"/>
      <c r="EJD677" s="7"/>
      <c r="EJE677" s="7"/>
      <c r="EJF677" s="7"/>
      <c r="EJG677" s="7"/>
      <c r="EJH677" s="7"/>
      <c r="EJI677" s="7"/>
      <c r="EJJ677" s="7"/>
      <c r="EJK677" s="7"/>
      <c r="EJL677" s="7"/>
      <c r="EJM677" s="7"/>
      <c r="EJN677" s="7"/>
      <c r="EJO677" s="7"/>
      <c r="EJP677" s="7"/>
      <c r="EJQ677" s="7"/>
      <c r="EJR677" s="7"/>
      <c r="EJS677" s="7"/>
      <c r="EJT677" s="7"/>
      <c r="EJU677" s="7"/>
      <c r="EJV677" s="7"/>
      <c r="EJW677" s="7"/>
      <c r="EJX677" s="7"/>
      <c r="EJY677" s="7"/>
      <c r="EJZ677" s="7"/>
      <c r="EKA677" s="7"/>
      <c r="EKB677" s="7"/>
      <c r="EKC677" s="7"/>
      <c r="EKD677" s="7"/>
      <c r="EKE677" s="7"/>
      <c r="EKF677" s="7"/>
      <c r="EKG677" s="7"/>
      <c r="EKH677" s="7"/>
      <c r="EKI677" s="7"/>
      <c r="EKJ677" s="7"/>
      <c r="EKK677" s="7"/>
      <c r="EKL677" s="7"/>
      <c r="EKM677" s="7"/>
      <c r="EKN677" s="7"/>
      <c r="EKO677" s="7"/>
      <c r="EKP677" s="7"/>
      <c r="EKQ677" s="7"/>
      <c r="EKR677" s="7"/>
      <c r="EKS677" s="7"/>
      <c r="EKT677" s="7"/>
      <c r="EKU677" s="7"/>
      <c r="EKV677" s="7"/>
      <c r="EKW677" s="7"/>
      <c r="EKX677" s="7"/>
      <c r="EKY677" s="7"/>
      <c r="EKZ677" s="7"/>
      <c r="ELA677" s="7"/>
      <c r="ELB677" s="7"/>
      <c r="ELC677" s="7"/>
      <c r="ELD677" s="7"/>
      <c r="ELE677" s="7"/>
      <c r="ELF677" s="7"/>
      <c r="ELG677" s="7"/>
      <c r="ELH677" s="7"/>
      <c r="ELI677" s="7"/>
      <c r="ELJ677" s="7"/>
      <c r="ELK677" s="7"/>
      <c r="ELL677" s="7"/>
      <c r="ELM677" s="7"/>
      <c r="ELN677" s="7"/>
      <c r="ELO677" s="7"/>
      <c r="ELP677" s="7"/>
      <c r="ELQ677" s="7"/>
      <c r="ELR677" s="7"/>
      <c r="ELS677" s="7"/>
      <c r="ELT677" s="7"/>
      <c r="ELU677" s="7"/>
      <c r="ELV677" s="7"/>
      <c r="ELW677" s="7"/>
      <c r="ELX677" s="7"/>
      <c r="ELY677" s="7"/>
      <c r="ELZ677" s="7"/>
      <c r="EMA677" s="7"/>
      <c r="EMB677" s="7"/>
      <c r="EMC677" s="7"/>
      <c r="EMD677" s="7"/>
      <c r="EME677" s="7"/>
      <c r="EMF677" s="7"/>
      <c r="EMG677" s="7"/>
      <c r="EMH677" s="7"/>
      <c r="EMI677" s="7"/>
      <c r="EMJ677" s="7"/>
      <c r="EMK677" s="7"/>
      <c r="EML677" s="7"/>
      <c r="EMM677" s="7"/>
      <c r="EMN677" s="7"/>
      <c r="EMO677" s="7"/>
      <c r="EMP677" s="7"/>
      <c r="EMQ677" s="7"/>
      <c r="EMR677" s="7"/>
      <c r="EMS677" s="7"/>
      <c r="EMT677" s="7"/>
      <c r="EMU677" s="7"/>
      <c r="EMV677" s="7"/>
      <c r="EMW677" s="7"/>
      <c r="EMX677" s="7"/>
      <c r="EMY677" s="7"/>
      <c r="EMZ677" s="7"/>
      <c r="ENA677" s="7"/>
      <c r="ENB677" s="7"/>
      <c r="ENC677" s="7"/>
      <c r="END677" s="7"/>
      <c r="ENE677" s="7"/>
      <c r="ENF677" s="7"/>
      <c r="ENG677" s="7"/>
      <c r="ENH677" s="7"/>
      <c r="ENI677" s="7"/>
      <c r="ENJ677" s="7"/>
      <c r="ENK677" s="7"/>
      <c r="ENL677" s="7"/>
      <c r="ENM677" s="7"/>
      <c r="ENN677" s="7"/>
      <c r="ENO677" s="7"/>
      <c r="ENP677" s="7"/>
      <c r="ENQ677" s="7"/>
      <c r="ENR677" s="7"/>
      <c r="ENS677" s="7"/>
      <c r="ENT677" s="7"/>
      <c r="ENU677" s="7"/>
      <c r="ENV677" s="7"/>
      <c r="ENW677" s="7"/>
      <c r="ENX677" s="7"/>
      <c r="ENY677" s="7"/>
      <c r="ENZ677" s="7"/>
      <c r="EOA677" s="7"/>
      <c r="EOB677" s="7"/>
      <c r="EOC677" s="7"/>
      <c r="EOD677" s="7"/>
      <c r="EOE677" s="7"/>
      <c r="EOF677" s="7"/>
      <c r="EOG677" s="7"/>
      <c r="EOH677" s="7"/>
      <c r="EOI677" s="7"/>
      <c r="EOJ677" s="7"/>
      <c r="EOK677" s="7"/>
      <c r="EOL677" s="7"/>
      <c r="EOM677" s="7"/>
      <c r="EON677" s="7"/>
      <c r="EOO677" s="7"/>
      <c r="EOP677" s="7"/>
      <c r="EOQ677" s="7"/>
      <c r="EOR677" s="7"/>
      <c r="EOS677" s="7"/>
      <c r="EOT677" s="7"/>
      <c r="EOU677" s="7"/>
      <c r="EOV677" s="7"/>
      <c r="EOW677" s="7"/>
      <c r="EOX677" s="7"/>
      <c r="EOY677" s="7"/>
      <c r="EOZ677" s="7"/>
      <c r="EPA677" s="7"/>
      <c r="EPB677" s="7"/>
      <c r="EPC677" s="7"/>
      <c r="EPD677" s="7"/>
      <c r="EPE677" s="7"/>
      <c r="EPF677" s="7"/>
      <c r="EPG677" s="7"/>
      <c r="EPH677" s="7"/>
      <c r="EPI677" s="7"/>
      <c r="EPJ677" s="7"/>
      <c r="EPK677" s="7"/>
      <c r="EPL677" s="7"/>
      <c r="EPM677" s="7"/>
      <c r="EPN677" s="7"/>
      <c r="EPO677" s="7"/>
      <c r="EPP677" s="7"/>
      <c r="EPQ677" s="7"/>
      <c r="EPR677" s="7"/>
      <c r="EPS677" s="7"/>
      <c r="EPT677" s="7"/>
      <c r="EPU677" s="7"/>
      <c r="EPV677" s="7"/>
      <c r="EPW677" s="7"/>
      <c r="EPX677" s="7"/>
      <c r="EPY677" s="7"/>
      <c r="EPZ677" s="7"/>
      <c r="EQA677" s="7"/>
      <c r="EQB677" s="7"/>
      <c r="EQC677" s="7"/>
      <c r="EQD677" s="7"/>
      <c r="EQE677" s="7"/>
      <c r="EQF677" s="7"/>
      <c r="EQG677" s="7"/>
      <c r="EQH677" s="7"/>
      <c r="EQI677" s="7"/>
      <c r="EQJ677" s="7"/>
      <c r="EQK677" s="7"/>
      <c r="EQL677" s="7"/>
      <c r="EQM677" s="7"/>
      <c r="EQN677" s="7"/>
      <c r="EQO677" s="7"/>
      <c r="EQP677" s="7"/>
      <c r="EQQ677" s="7"/>
      <c r="EQR677" s="7"/>
      <c r="EQS677" s="7"/>
      <c r="EQT677" s="7"/>
      <c r="EQU677" s="7"/>
      <c r="EQV677" s="7"/>
      <c r="EQW677" s="7"/>
      <c r="EQX677" s="7"/>
      <c r="EQY677" s="7"/>
      <c r="EQZ677" s="7"/>
      <c r="ERA677" s="7"/>
      <c r="ERB677" s="7"/>
      <c r="ERC677" s="7"/>
      <c r="ERD677" s="7"/>
      <c r="ERE677" s="7"/>
      <c r="ERF677" s="7"/>
      <c r="ERG677" s="7"/>
      <c r="ERH677" s="7"/>
      <c r="ERI677" s="7"/>
      <c r="ERJ677" s="7"/>
      <c r="ERK677" s="7"/>
      <c r="ERL677" s="7"/>
      <c r="ERM677" s="7"/>
      <c r="ERN677" s="7"/>
      <c r="ERO677" s="7"/>
      <c r="ERP677" s="7"/>
      <c r="ERQ677" s="7"/>
      <c r="ERR677" s="7"/>
      <c r="ERS677" s="7"/>
      <c r="ERT677" s="7"/>
      <c r="ERU677" s="7"/>
      <c r="ERV677" s="7"/>
      <c r="ERW677" s="7"/>
      <c r="ERX677" s="7"/>
      <c r="ERY677" s="7"/>
      <c r="ERZ677" s="7"/>
      <c r="ESA677" s="7"/>
      <c r="ESB677" s="7"/>
      <c r="ESC677" s="7"/>
      <c r="ESD677" s="7"/>
      <c r="ESE677" s="7"/>
      <c r="ESF677" s="7"/>
      <c r="ESG677" s="7"/>
      <c r="ESH677" s="7"/>
      <c r="ESI677" s="7"/>
      <c r="ESJ677" s="7"/>
      <c r="ESK677" s="7"/>
      <c r="ESL677" s="7"/>
      <c r="ESM677" s="7"/>
      <c r="ESN677" s="7"/>
      <c r="ESO677" s="7"/>
      <c r="ESP677" s="7"/>
      <c r="ESQ677" s="7"/>
      <c r="ESR677" s="7"/>
      <c r="ESS677" s="7"/>
      <c r="EST677" s="7"/>
      <c r="ESU677" s="7"/>
      <c r="ESV677" s="7"/>
      <c r="ESW677" s="7"/>
      <c r="ESX677" s="7"/>
      <c r="ESY677" s="7"/>
      <c r="ESZ677" s="7"/>
      <c r="ETA677" s="7"/>
      <c r="ETB677" s="7"/>
      <c r="ETC677" s="7"/>
      <c r="ETD677" s="7"/>
      <c r="ETE677" s="7"/>
      <c r="ETF677" s="7"/>
      <c r="ETG677" s="7"/>
      <c r="ETH677" s="7"/>
      <c r="ETI677" s="7"/>
      <c r="ETJ677" s="7"/>
      <c r="ETK677" s="7"/>
      <c r="ETL677" s="7"/>
      <c r="ETM677" s="7"/>
      <c r="ETN677" s="7"/>
      <c r="ETO677" s="7"/>
      <c r="ETP677" s="7"/>
      <c r="ETQ677" s="7"/>
      <c r="ETR677" s="7"/>
      <c r="ETS677" s="7"/>
      <c r="ETT677" s="7"/>
      <c r="ETU677" s="7"/>
      <c r="ETV677" s="7"/>
      <c r="ETW677" s="7"/>
      <c r="ETX677" s="7"/>
      <c r="ETY677" s="7"/>
      <c r="ETZ677" s="7"/>
      <c r="EUA677" s="7"/>
      <c r="EUB677" s="7"/>
      <c r="EUC677" s="7"/>
      <c r="EUD677" s="7"/>
      <c r="EUE677" s="7"/>
      <c r="EUF677" s="7"/>
      <c r="EUG677" s="7"/>
      <c r="EUH677" s="7"/>
      <c r="EUI677" s="7"/>
      <c r="EUJ677" s="7"/>
      <c r="EUK677" s="7"/>
      <c r="EUL677" s="7"/>
      <c r="EUM677" s="7"/>
      <c r="EUN677" s="7"/>
      <c r="EUO677" s="7"/>
      <c r="EUP677" s="7"/>
      <c r="EUQ677" s="7"/>
      <c r="EUR677" s="7"/>
      <c r="EUS677" s="7"/>
      <c r="EUT677" s="7"/>
      <c r="EUU677" s="7"/>
      <c r="EUV677" s="7"/>
      <c r="EUW677" s="7"/>
      <c r="EUX677" s="7"/>
      <c r="EUY677" s="7"/>
      <c r="EUZ677" s="7"/>
      <c r="EVA677" s="7"/>
      <c r="EVB677" s="7"/>
      <c r="EVC677" s="7"/>
      <c r="EVD677" s="7"/>
      <c r="EVE677" s="7"/>
      <c r="EVF677" s="7"/>
      <c r="EVG677" s="7"/>
      <c r="EVH677" s="7"/>
      <c r="EVI677" s="7"/>
      <c r="EVJ677" s="7"/>
      <c r="EVK677" s="7"/>
      <c r="EVL677" s="7"/>
      <c r="EVM677" s="7"/>
      <c r="EVN677" s="7"/>
      <c r="EVO677" s="7"/>
      <c r="EVP677" s="7"/>
      <c r="EVQ677" s="7"/>
      <c r="EVR677" s="7"/>
      <c r="EVS677" s="7"/>
      <c r="EVT677" s="7"/>
      <c r="EVU677" s="7"/>
      <c r="EVV677" s="7"/>
      <c r="EVW677" s="7"/>
      <c r="EVX677" s="7"/>
      <c r="EVY677" s="7"/>
      <c r="EVZ677" s="7"/>
      <c r="EWA677" s="7"/>
      <c r="EWB677" s="7"/>
      <c r="EWC677" s="7"/>
      <c r="EWD677" s="7"/>
      <c r="EWE677" s="7"/>
      <c r="EWF677" s="7"/>
      <c r="EWG677" s="7"/>
      <c r="EWH677" s="7"/>
      <c r="EWI677" s="7"/>
      <c r="EWJ677" s="7"/>
      <c r="EWK677" s="7"/>
      <c r="EWL677" s="7"/>
      <c r="EWM677" s="7"/>
      <c r="EWN677" s="7"/>
      <c r="EWO677" s="7"/>
      <c r="EWP677" s="7"/>
      <c r="EWQ677" s="7"/>
      <c r="EWR677" s="7"/>
      <c r="EWS677" s="7"/>
      <c r="EWT677" s="7"/>
      <c r="EWU677" s="7"/>
      <c r="EWV677" s="7"/>
      <c r="EWW677" s="7"/>
      <c r="EWX677" s="7"/>
      <c r="EWY677" s="7"/>
      <c r="EWZ677" s="7"/>
      <c r="EXA677" s="7"/>
      <c r="EXB677" s="7"/>
      <c r="EXC677" s="7"/>
      <c r="EXD677" s="7"/>
      <c r="EXE677" s="7"/>
      <c r="EXF677" s="7"/>
      <c r="EXG677" s="7"/>
      <c r="EXH677" s="7"/>
      <c r="EXI677" s="7"/>
      <c r="EXJ677" s="7"/>
      <c r="EXK677" s="7"/>
      <c r="EXL677" s="7"/>
      <c r="EXM677" s="7"/>
      <c r="EXN677" s="7"/>
      <c r="EXO677" s="7"/>
      <c r="EXP677" s="7"/>
      <c r="EXQ677" s="7"/>
      <c r="EXR677" s="7"/>
      <c r="EXS677" s="7"/>
      <c r="EXT677" s="7"/>
      <c r="EXU677" s="7"/>
      <c r="EXV677" s="7"/>
      <c r="EXW677" s="7"/>
      <c r="EXX677" s="7"/>
      <c r="EXY677" s="7"/>
      <c r="EXZ677" s="7"/>
      <c r="EYA677" s="7"/>
      <c r="EYB677" s="7"/>
      <c r="EYC677" s="7"/>
      <c r="EYD677" s="7"/>
      <c r="EYE677" s="7"/>
      <c r="EYF677" s="7"/>
      <c r="EYG677" s="7"/>
      <c r="EYH677" s="7"/>
      <c r="EYI677" s="7"/>
      <c r="EYJ677" s="7"/>
      <c r="EYK677" s="7"/>
      <c r="EYL677" s="7"/>
      <c r="EYM677" s="7"/>
      <c r="EYN677" s="7"/>
      <c r="EYO677" s="7"/>
      <c r="EYP677" s="7"/>
      <c r="EYQ677" s="7"/>
      <c r="EYR677" s="7"/>
      <c r="EYS677" s="7"/>
      <c r="EYT677" s="7"/>
      <c r="EYU677" s="7"/>
      <c r="EYV677" s="7"/>
      <c r="EYW677" s="7"/>
      <c r="EYX677" s="7"/>
      <c r="EYY677" s="7"/>
      <c r="EYZ677" s="7"/>
      <c r="EZA677" s="7"/>
      <c r="EZB677" s="7"/>
      <c r="EZC677" s="7"/>
      <c r="EZD677" s="7"/>
      <c r="EZE677" s="7"/>
      <c r="EZF677" s="7"/>
      <c r="EZG677" s="7"/>
      <c r="EZH677" s="7"/>
      <c r="EZI677" s="7"/>
      <c r="EZJ677" s="7"/>
      <c r="EZK677" s="7"/>
      <c r="EZL677" s="7"/>
      <c r="EZM677" s="7"/>
      <c r="EZN677" s="7"/>
      <c r="EZO677" s="7"/>
      <c r="EZP677" s="7"/>
      <c r="EZQ677" s="7"/>
      <c r="EZR677" s="7"/>
      <c r="EZS677" s="7"/>
      <c r="EZT677" s="7"/>
      <c r="EZU677" s="7"/>
      <c r="EZV677" s="7"/>
      <c r="EZW677" s="7"/>
      <c r="EZX677" s="7"/>
      <c r="EZY677" s="7"/>
      <c r="EZZ677" s="7"/>
      <c r="FAA677" s="7"/>
      <c r="FAB677" s="7"/>
      <c r="FAC677" s="7"/>
      <c r="FAD677" s="7"/>
      <c r="FAE677" s="7"/>
      <c r="FAF677" s="7"/>
      <c r="FAG677" s="7"/>
      <c r="FAH677" s="7"/>
      <c r="FAI677" s="7"/>
      <c r="FAJ677" s="7"/>
      <c r="FAK677" s="7"/>
      <c r="FAL677" s="7"/>
      <c r="FAM677" s="7"/>
      <c r="FAN677" s="7"/>
      <c r="FAO677" s="7"/>
      <c r="FAP677" s="7"/>
      <c r="FAQ677" s="7"/>
      <c r="FAR677" s="7"/>
      <c r="FAS677" s="7"/>
      <c r="FAT677" s="7"/>
      <c r="FAU677" s="7"/>
      <c r="FAV677" s="7"/>
      <c r="FAW677" s="7"/>
      <c r="FAX677" s="7"/>
      <c r="FAY677" s="7"/>
      <c r="FAZ677" s="7"/>
      <c r="FBA677" s="7"/>
      <c r="FBB677" s="7"/>
      <c r="FBC677" s="7"/>
      <c r="FBD677" s="7"/>
      <c r="FBE677" s="7"/>
      <c r="FBF677" s="7"/>
      <c r="FBG677" s="7"/>
      <c r="FBH677" s="7"/>
      <c r="FBI677" s="7"/>
      <c r="FBJ677" s="7"/>
      <c r="FBK677" s="7"/>
      <c r="FBL677" s="7"/>
      <c r="FBM677" s="7"/>
      <c r="FBN677" s="7"/>
      <c r="FBO677" s="7"/>
      <c r="FBP677" s="7"/>
      <c r="FBQ677" s="7"/>
      <c r="FBR677" s="7"/>
      <c r="FBS677" s="7"/>
      <c r="FBT677" s="7"/>
      <c r="FBU677" s="7"/>
      <c r="FBV677" s="7"/>
      <c r="FBW677" s="7"/>
      <c r="FBX677" s="7"/>
      <c r="FBY677" s="7"/>
      <c r="FBZ677" s="7"/>
      <c r="FCA677" s="7"/>
      <c r="FCB677" s="7"/>
      <c r="FCC677" s="7"/>
      <c r="FCD677" s="7"/>
      <c r="FCE677" s="7"/>
      <c r="FCF677" s="7"/>
      <c r="FCG677" s="7"/>
      <c r="FCH677" s="7"/>
      <c r="FCI677" s="7"/>
      <c r="FCJ677" s="7"/>
      <c r="FCK677" s="7"/>
      <c r="FCL677" s="7"/>
      <c r="FCM677" s="7"/>
      <c r="FCN677" s="7"/>
      <c r="FCO677" s="7"/>
      <c r="FCP677" s="7"/>
      <c r="FCQ677" s="7"/>
      <c r="FCR677" s="7"/>
      <c r="FCS677" s="7"/>
      <c r="FCT677" s="7"/>
      <c r="FCU677" s="7"/>
      <c r="FCV677" s="7"/>
      <c r="FCW677" s="7"/>
      <c r="FCX677" s="7"/>
      <c r="FCY677" s="7"/>
      <c r="FCZ677" s="7"/>
      <c r="FDA677" s="7"/>
      <c r="FDB677" s="7"/>
      <c r="FDC677" s="7"/>
      <c r="FDD677" s="7"/>
      <c r="FDE677" s="7"/>
      <c r="FDF677" s="7"/>
      <c r="FDG677" s="7"/>
      <c r="FDH677" s="7"/>
      <c r="FDI677" s="7"/>
      <c r="FDJ677" s="7"/>
      <c r="FDK677" s="7"/>
      <c r="FDL677" s="7"/>
      <c r="FDM677" s="7"/>
      <c r="FDN677" s="7"/>
      <c r="FDO677" s="7"/>
      <c r="FDP677" s="7"/>
      <c r="FDQ677" s="7"/>
      <c r="FDR677" s="7"/>
      <c r="FDS677" s="7"/>
      <c r="FDT677" s="7"/>
      <c r="FDU677" s="7"/>
      <c r="FDV677" s="7"/>
      <c r="FDW677" s="7"/>
      <c r="FDX677" s="7"/>
      <c r="FDY677" s="7"/>
      <c r="FDZ677" s="7"/>
      <c r="FEA677" s="7"/>
      <c r="FEB677" s="7"/>
      <c r="FEC677" s="7"/>
      <c r="FED677" s="7"/>
      <c r="FEE677" s="7"/>
      <c r="FEF677" s="7"/>
      <c r="FEG677" s="7"/>
      <c r="FEH677" s="7"/>
      <c r="FEI677" s="7"/>
      <c r="FEJ677" s="7"/>
      <c r="FEK677" s="7"/>
      <c r="FEL677" s="7"/>
      <c r="FEM677" s="7"/>
      <c r="FEN677" s="7"/>
      <c r="FEO677" s="7"/>
      <c r="FEP677" s="7"/>
      <c r="FEQ677" s="7"/>
      <c r="FER677" s="7"/>
      <c r="FES677" s="7"/>
      <c r="FET677" s="7"/>
      <c r="FEU677" s="7"/>
      <c r="FEV677" s="7"/>
      <c r="FEW677" s="7"/>
      <c r="FEX677" s="7"/>
      <c r="FEY677" s="7"/>
      <c r="FEZ677" s="7"/>
      <c r="FFA677" s="7"/>
      <c r="FFB677" s="7"/>
      <c r="FFC677" s="7"/>
      <c r="FFD677" s="7"/>
      <c r="FFE677" s="7"/>
      <c r="FFF677" s="7"/>
      <c r="FFG677" s="7"/>
      <c r="FFH677" s="7"/>
      <c r="FFI677" s="7"/>
      <c r="FFJ677" s="7"/>
      <c r="FFK677" s="7"/>
      <c r="FFL677" s="7"/>
      <c r="FFM677" s="7"/>
      <c r="FFN677" s="7"/>
      <c r="FFO677" s="7"/>
      <c r="FFP677" s="7"/>
      <c r="FFQ677" s="7"/>
      <c r="FFR677" s="7"/>
      <c r="FFS677" s="7"/>
      <c r="FFT677" s="7"/>
      <c r="FFU677" s="7"/>
      <c r="FFV677" s="7"/>
      <c r="FFW677" s="7"/>
      <c r="FFX677" s="7"/>
      <c r="FFY677" s="7"/>
      <c r="FFZ677" s="7"/>
      <c r="FGA677" s="7"/>
      <c r="FGB677" s="7"/>
      <c r="FGC677" s="7"/>
      <c r="FGD677" s="7"/>
      <c r="FGE677" s="7"/>
      <c r="FGF677" s="7"/>
      <c r="FGG677" s="7"/>
      <c r="FGH677" s="7"/>
      <c r="FGI677" s="7"/>
      <c r="FGJ677" s="7"/>
      <c r="FGK677" s="7"/>
      <c r="FGL677" s="7"/>
      <c r="FGM677" s="7"/>
      <c r="FGN677" s="7"/>
      <c r="FGO677" s="7"/>
      <c r="FGP677" s="7"/>
      <c r="FGQ677" s="7"/>
      <c r="FGR677" s="7"/>
      <c r="FGS677" s="7"/>
      <c r="FGT677" s="7"/>
      <c r="FGU677" s="7"/>
      <c r="FGV677" s="7"/>
      <c r="FGW677" s="7"/>
      <c r="FGX677" s="7"/>
      <c r="FGY677" s="7"/>
      <c r="FGZ677" s="7"/>
      <c r="FHA677" s="7"/>
      <c r="FHB677" s="7"/>
      <c r="FHC677" s="7"/>
      <c r="FHD677" s="7"/>
      <c r="FHE677" s="7"/>
      <c r="FHF677" s="7"/>
      <c r="FHG677" s="7"/>
      <c r="FHH677" s="7"/>
      <c r="FHI677" s="7"/>
      <c r="FHJ677" s="7"/>
      <c r="FHK677" s="7"/>
      <c r="FHL677" s="7"/>
      <c r="FHM677" s="7"/>
      <c r="FHN677" s="7"/>
      <c r="FHO677" s="7"/>
      <c r="FHP677" s="7"/>
      <c r="FHQ677" s="7"/>
      <c r="FHR677" s="7"/>
      <c r="FHS677" s="7"/>
      <c r="FHT677" s="7"/>
      <c r="FHU677" s="7"/>
      <c r="FHV677" s="7"/>
      <c r="FHW677" s="7"/>
      <c r="FHX677" s="7"/>
      <c r="FHY677" s="7"/>
      <c r="FHZ677" s="7"/>
      <c r="FIA677" s="7"/>
      <c r="FIB677" s="7"/>
      <c r="FIC677" s="7"/>
      <c r="FID677" s="7"/>
      <c r="FIE677" s="7"/>
      <c r="FIF677" s="7"/>
      <c r="FIG677" s="7"/>
      <c r="FIH677" s="7"/>
      <c r="FII677" s="7"/>
      <c r="FIJ677" s="7"/>
      <c r="FIK677" s="7"/>
      <c r="FIL677" s="7"/>
      <c r="FIM677" s="7"/>
      <c r="FIN677" s="7"/>
      <c r="FIO677" s="7"/>
      <c r="FIP677" s="7"/>
      <c r="FIQ677" s="7"/>
      <c r="FIR677" s="7"/>
      <c r="FIS677" s="7"/>
      <c r="FIT677" s="7"/>
      <c r="FIU677" s="7"/>
      <c r="FIV677" s="7"/>
      <c r="FIW677" s="7"/>
      <c r="FIX677" s="7"/>
      <c r="FIY677" s="7"/>
      <c r="FIZ677" s="7"/>
      <c r="FJA677" s="7"/>
      <c r="FJB677" s="7"/>
      <c r="FJC677" s="7"/>
      <c r="FJD677" s="7"/>
      <c r="FJE677" s="7"/>
      <c r="FJF677" s="7"/>
      <c r="FJG677" s="7"/>
      <c r="FJH677" s="7"/>
      <c r="FJI677" s="7"/>
      <c r="FJJ677" s="7"/>
      <c r="FJK677" s="7"/>
      <c r="FJL677" s="7"/>
      <c r="FJM677" s="7"/>
      <c r="FJN677" s="7"/>
      <c r="FJO677" s="7"/>
      <c r="FJP677" s="7"/>
      <c r="FJQ677" s="7"/>
      <c r="FJR677" s="7"/>
      <c r="FJS677" s="7"/>
      <c r="FJT677" s="7"/>
      <c r="FJU677" s="7"/>
      <c r="FJV677" s="7"/>
      <c r="FJW677" s="7"/>
      <c r="FJX677" s="7"/>
      <c r="FJY677" s="7"/>
      <c r="FJZ677" s="7"/>
      <c r="FKA677" s="7"/>
      <c r="FKB677" s="7"/>
      <c r="FKC677" s="7"/>
      <c r="FKD677" s="7"/>
      <c r="FKE677" s="7"/>
      <c r="FKF677" s="7"/>
      <c r="FKG677" s="7"/>
      <c r="FKH677" s="7"/>
      <c r="FKI677" s="7"/>
      <c r="FKJ677" s="7"/>
      <c r="FKK677" s="7"/>
      <c r="FKL677" s="7"/>
      <c r="FKM677" s="7"/>
      <c r="FKN677" s="7"/>
      <c r="FKO677" s="7"/>
      <c r="FKP677" s="7"/>
      <c r="FKQ677" s="7"/>
      <c r="FKR677" s="7"/>
      <c r="FKS677" s="7"/>
      <c r="FKT677" s="7"/>
      <c r="FKU677" s="7"/>
      <c r="FKV677" s="7"/>
      <c r="FKW677" s="7"/>
      <c r="FKX677" s="7"/>
      <c r="FKY677" s="7"/>
      <c r="FKZ677" s="7"/>
      <c r="FLA677" s="7"/>
      <c r="FLB677" s="7"/>
      <c r="FLC677" s="7"/>
      <c r="FLD677" s="7"/>
      <c r="FLE677" s="7"/>
      <c r="FLF677" s="7"/>
      <c r="FLG677" s="7"/>
      <c r="FLH677" s="7"/>
      <c r="FLI677" s="7"/>
      <c r="FLJ677" s="7"/>
      <c r="FLK677" s="7"/>
      <c r="FLL677" s="7"/>
      <c r="FLM677" s="7"/>
      <c r="FLN677" s="7"/>
      <c r="FLO677" s="7"/>
      <c r="FLP677" s="7"/>
      <c r="FLQ677" s="7"/>
      <c r="FLR677" s="7"/>
      <c r="FLS677" s="7"/>
      <c r="FLT677" s="7"/>
      <c r="FLU677" s="7"/>
      <c r="FLV677" s="7"/>
      <c r="FLW677" s="7"/>
      <c r="FLX677" s="7"/>
      <c r="FLY677" s="7"/>
      <c r="FLZ677" s="7"/>
      <c r="FMA677" s="7"/>
      <c r="FMB677" s="7"/>
      <c r="FMC677" s="7"/>
      <c r="FMD677" s="7"/>
      <c r="FME677" s="7"/>
      <c r="FMF677" s="7"/>
      <c r="FMG677" s="7"/>
      <c r="FMH677" s="7"/>
      <c r="FMI677" s="7"/>
      <c r="FMJ677" s="7"/>
      <c r="FMK677" s="7"/>
      <c r="FML677" s="7"/>
      <c r="FMM677" s="7"/>
      <c r="FMN677" s="7"/>
      <c r="FMO677" s="7"/>
      <c r="FMP677" s="7"/>
      <c r="FMQ677" s="7"/>
      <c r="FMR677" s="7"/>
      <c r="FMS677" s="7"/>
      <c r="FMT677" s="7"/>
      <c r="FMU677" s="7"/>
      <c r="FMV677" s="7"/>
      <c r="FMW677" s="7"/>
      <c r="FMX677" s="7"/>
      <c r="FMY677" s="7"/>
      <c r="FMZ677" s="7"/>
      <c r="FNA677" s="7"/>
      <c r="FNB677" s="7"/>
      <c r="FNC677" s="7"/>
      <c r="FND677" s="7"/>
      <c r="FNE677" s="7"/>
      <c r="FNF677" s="7"/>
      <c r="FNG677" s="7"/>
      <c r="FNH677" s="7"/>
      <c r="FNI677" s="7"/>
      <c r="FNJ677" s="7"/>
      <c r="FNK677" s="7"/>
      <c r="FNL677" s="7"/>
      <c r="FNM677" s="7"/>
      <c r="FNN677" s="7"/>
      <c r="FNO677" s="7"/>
      <c r="FNP677" s="7"/>
      <c r="FNQ677" s="7"/>
      <c r="FNR677" s="7"/>
      <c r="FNS677" s="7"/>
      <c r="FNT677" s="7"/>
      <c r="FNU677" s="7"/>
      <c r="FNV677" s="7"/>
      <c r="FNW677" s="7"/>
      <c r="FNX677" s="7"/>
      <c r="FNY677" s="7"/>
      <c r="FNZ677" s="7"/>
      <c r="FOA677" s="7"/>
      <c r="FOB677" s="7"/>
      <c r="FOC677" s="7"/>
      <c r="FOD677" s="7"/>
      <c r="FOE677" s="7"/>
      <c r="FOF677" s="7"/>
      <c r="FOG677" s="7"/>
      <c r="FOH677" s="7"/>
      <c r="FOI677" s="7"/>
      <c r="FOJ677" s="7"/>
      <c r="FOK677" s="7"/>
      <c r="FOL677" s="7"/>
      <c r="FOM677" s="7"/>
      <c r="FON677" s="7"/>
      <c r="FOO677" s="7"/>
      <c r="FOP677" s="7"/>
      <c r="FOQ677" s="7"/>
      <c r="FOR677" s="7"/>
      <c r="FOS677" s="7"/>
      <c r="FOT677" s="7"/>
      <c r="FOU677" s="7"/>
      <c r="FOV677" s="7"/>
      <c r="FOW677" s="7"/>
      <c r="FOX677" s="7"/>
      <c r="FOY677" s="7"/>
      <c r="FOZ677" s="7"/>
      <c r="FPA677" s="7"/>
      <c r="FPB677" s="7"/>
      <c r="FPC677" s="7"/>
      <c r="FPD677" s="7"/>
      <c r="FPE677" s="7"/>
      <c r="FPF677" s="7"/>
      <c r="FPG677" s="7"/>
      <c r="FPH677" s="7"/>
      <c r="FPI677" s="7"/>
      <c r="FPJ677" s="7"/>
      <c r="FPK677" s="7"/>
      <c r="FPL677" s="7"/>
      <c r="FPM677" s="7"/>
      <c r="FPN677" s="7"/>
      <c r="FPO677" s="7"/>
      <c r="FPP677" s="7"/>
      <c r="FPQ677" s="7"/>
      <c r="FPR677" s="7"/>
      <c r="FPS677" s="7"/>
      <c r="FPT677" s="7"/>
      <c r="FPU677" s="7"/>
      <c r="FPV677" s="7"/>
      <c r="FPW677" s="7"/>
      <c r="FPX677" s="7"/>
      <c r="FPY677" s="7"/>
      <c r="FPZ677" s="7"/>
      <c r="FQA677" s="7"/>
      <c r="FQB677" s="7"/>
      <c r="FQC677" s="7"/>
      <c r="FQD677" s="7"/>
      <c r="FQE677" s="7"/>
      <c r="FQF677" s="7"/>
      <c r="FQG677" s="7"/>
      <c r="FQH677" s="7"/>
      <c r="FQI677" s="7"/>
      <c r="FQJ677" s="7"/>
      <c r="FQK677" s="7"/>
      <c r="FQL677" s="7"/>
      <c r="FQM677" s="7"/>
      <c r="FQN677" s="7"/>
      <c r="FQO677" s="7"/>
      <c r="FQP677" s="7"/>
      <c r="FQQ677" s="7"/>
      <c r="FQR677" s="7"/>
      <c r="FQS677" s="7"/>
      <c r="FQT677" s="7"/>
      <c r="FQU677" s="7"/>
      <c r="FQV677" s="7"/>
      <c r="FQW677" s="7"/>
      <c r="FQX677" s="7"/>
      <c r="FQY677" s="7"/>
      <c r="FQZ677" s="7"/>
      <c r="FRA677" s="7"/>
      <c r="FRB677" s="7"/>
      <c r="FRC677" s="7"/>
      <c r="FRD677" s="7"/>
      <c r="FRE677" s="7"/>
      <c r="FRF677" s="7"/>
      <c r="FRG677" s="7"/>
      <c r="FRH677" s="7"/>
      <c r="FRI677" s="7"/>
      <c r="FRJ677" s="7"/>
      <c r="FRK677" s="7"/>
      <c r="FRL677" s="7"/>
      <c r="FRM677" s="7"/>
      <c r="FRN677" s="7"/>
      <c r="FRO677" s="7"/>
      <c r="FRP677" s="7"/>
      <c r="FRQ677" s="7"/>
      <c r="FRR677" s="7"/>
      <c r="FRS677" s="7"/>
      <c r="FRT677" s="7"/>
      <c r="FRU677" s="7"/>
      <c r="FRV677" s="7"/>
      <c r="FRW677" s="7"/>
      <c r="FRX677" s="7"/>
      <c r="FRY677" s="7"/>
      <c r="FRZ677" s="7"/>
      <c r="FSA677" s="7"/>
      <c r="FSB677" s="7"/>
      <c r="FSC677" s="7"/>
      <c r="FSD677" s="7"/>
      <c r="FSE677" s="7"/>
      <c r="FSF677" s="7"/>
      <c r="FSG677" s="7"/>
      <c r="FSH677" s="7"/>
      <c r="FSI677" s="7"/>
      <c r="FSJ677" s="7"/>
      <c r="FSK677" s="7"/>
      <c r="FSL677" s="7"/>
      <c r="FSM677" s="7"/>
      <c r="FSN677" s="7"/>
      <c r="FSO677" s="7"/>
      <c r="FSP677" s="7"/>
      <c r="FSQ677" s="7"/>
      <c r="FSR677" s="7"/>
      <c r="FSS677" s="7"/>
      <c r="FST677" s="7"/>
      <c r="FSU677" s="7"/>
      <c r="FSV677" s="7"/>
      <c r="FSW677" s="7"/>
      <c r="FSX677" s="7"/>
      <c r="FSY677" s="7"/>
      <c r="FSZ677" s="7"/>
      <c r="FTA677" s="7"/>
      <c r="FTB677" s="7"/>
      <c r="FTC677" s="7"/>
      <c r="FTD677" s="7"/>
      <c r="FTE677" s="7"/>
      <c r="FTF677" s="7"/>
      <c r="FTG677" s="7"/>
      <c r="FTH677" s="7"/>
      <c r="FTI677" s="7"/>
      <c r="FTJ677" s="7"/>
      <c r="FTK677" s="7"/>
      <c r="FTL677" s="7"/>
      <c r="FTM677" s="7"/>
      <c r="FTN677" s="7"/>
      <c r="FTO677" s="7"/>
      <c r="FTP677" s="7"/>
      <c r="FTQ677" s="7"/>
      <c r="FTR677" s="7"/>
      <c r="FTS677" s="7"/>
      <c r="FTT677" s="7"/>
      <c r="FTU677" s="7"/>
      <c r="FTV677" s="7"/>
      <c r="FTW677" s="7"/>
      <c r="FTX677" s="7"/>
      <c r="FTY677" s="7"/>
      <c r="FTZ677" s="7"/>
      <c r="FUA677" s="7"/>
      <c r="FUB677" s="7"/>
      <c r="FUC677" s="7"/>
      <c r="FUD677" s="7"/>
      <c r="FUE677" s="7"/>
      <c r="FUF677" s="7"/>
      <c r="FUG677" s="7"/>
      <c r="FUH677" s="7"/>
      <c r="FUI677" s="7"/>
      <c r="FUJ677" s="7"/>
      <c r="FUK677" s="7"/>
      <c r="FUL677" s="7"/>
      <c r="FUM677" s="7"/>
      <c r="FUN677" s="7"/>
      <c r="FUO677" s="7"/>
      <c r="FUP677" s="7"/>
      <c r="FUQ677" s="7"/>
      <c r="FUR677" s="7"/>
      <c r="FUS677" s="7"/>
      <c r="FUT677" s="7"/>
      <c r="FUU677" s="7"/>
      <c r="FUV677" s="7"/>
      <c r="FUW677" s="7"/>
      <c r="FUX677" s="7"/>
      <c r="FUY677" s="7"/>
      <c r="FUZ677" s="7"/>
      <c r="FVA677" s="7"/>
      <c r="FVB677" s="7"/>
      <c r="FVC677" s="7"/>
      <c r="FVD677" s="7"/>
      <c r="FVE677" s="7"/>
      <c r="FVF677" s="7"/>
      <c r="FVG677" s="7"/>
      <c r="FVH677" s="7"/>
      <c r="FVI677" s="7"/>
      <c r="FVJ677" s="7"/>
      <c r="FVK677" s="7"/>
      <c r="FVL677" s="7"/>
      <c r="FVM677" s="7"/>
      <c r="FVN677" s="7"/>
      <c r="FVO677" s="7"/>
      <c r="FVP677" s="7"/>
      <c r="FVQ677" s="7"/>
      <c r="FVR677" s="7"/>
      <c r="FVS677" s="7"/>
      <c r="FVT677" s="7"/>
      <c r="FVU677" s="7"/>
      <c r="FVV677" s="7"/>
      <c r="FVW677" s="7"/>
      <c r="FVX677" s="7"/>
      <c r="FVY677" s="7"/>
      <c r="FVZ677" s="7"/>
      <c r="FWA677" s="7"/>
      <c r="FWB677" s="7"/>
      <c r="FWC677" s="7"/>
      <c r="FWD677" s="7"/>
      <c r="FWE677" s="7"/>
      <c r="FWF677" s="7"/>
      <c r="FWG677" s="7"/>
      <c r="FWH677" s="7"/>
      <c r="FWI677" s="7"/>
      <c r="FWJ677" s="7"/>
      <c r="FWK677" s="7"/>
      <c r="FWL677" s="7"/>
      <c r="FWM677" s="7"/>
      <c r="FWN677" s="7"/>
      <c r="FWO677" s="7"/>
      <c r="FWP677" s="7"/>
      <c r="FWQ677" s="7"/>
      <c r="FWR677" s="7"/>
      <c r="FWS677" s="7"/>
      <c r="FWT677" s="7"/>
      <c r="FWU677" s="7"/>
      <c r="FWV677" s="7"/>
      <c r="FWW677" s="7"/>
      <c r="FWX677" s="7"/>
      <c r="FWY677" s="7"/>
      <c r="FWZ677" s="7"/>
      <c r="FXA677" s="7"/>
      <c r="FXB677" s="7"/>
      <c r="FXC677" s="7"/>
      <c r="FXD677" s="7"/>
      <c r="FXE677" s="7"/>
      <c r="FXF677" s="7"/>
      <c r="FXG677" s="7"/>
      <c r="FXH677" s="7"/>
      <c r="FXI677" s="7"/>
      <c r="FXJ677" s="7"/>
      <c r="FXK677" s="7"/>
      <c r="FXL677" s="7"/>
      <c r="FXM677" s="7"/>
      <c r="FXN677" s="7"/>
      <c r="FXO677" s="7"/>
      <c r="FXP677" s="7"/>
      <c r="FXQ677" s="7"/>
      <c r="FXR677" s="7"/>
      <c r="FXS677" s="7"/>
      <c r="FXT677" s="7"/>
      <c r="FXU677" s="7"/>
      <c r="FXV677" s="7"/>
      <c r="FXW677" s="7"/>
      <c r="FXX677" s="7"/>
      <c r="FXY677" s="7"/>
      <c r="FXZ677" s="7"/>
      <c r="FYA677" s="7"/>
      <c r="FYB677" s="7"/>
      <c r="FYC677" s="7"/>
      <c r="FYD677" s="7"/>
      <c r="FYE677" s="7"/>
      <c r="FYF677" s="7"/>
      <c r="FYG677" s="7"/>
      <c r="FYH677" s="7"/>
      <c r="FYI677" s="7"/>
      <c r="FYJ677" s="7"/>
      <c r="FYK677" s="7"/>
      <c r="FYL677" s="7"/>
      <c r="FYM677" s="7"/>
      <c r="FYN677" s="7"/>
      <c r="FYO677" s="7"/>
      <c r="FYP677" s="7"/>
      <c r="FYQ677" s="7"/>
      <c r="FYR677" s="7"/>
      <c r="FYS677" s="7"/>
      <c r="FYT677" s="7"/>
      <c r="FYU677" s="7"/>
      <c r="FYV677" s="7"/>
      <c r="FYW677" s="7"/>
      <c r="FYX677" s="7"/>
      <c r="FYY677" s="7"/>
      <c r="FYZ677" s="7"/>
      <c r="FZA677" s="7"/>
      <c r="FZB677" s="7"/>
      <c r="FZC677" s="7"/>
      <c r="FZD677" s="7"/>
      <c r="FZE677" s="7"/>
      <c r="FZF677" s="7"/>
      <c r="FZG677" s="7"/>
      <c r="FZH677" s="7"/>
      <c r="FZI677" s="7"/>
      <c r="FZJ677" s="7"/>
      <c r="FZK677" s="7"/>
      <c r="FZL677" s="7"/>
      <c r="FZM677" s="7"/>
      <c r="FZN677" s="7"/>
      <c r="FZO677" s="7"/>
      <c r="FZP677" s="7"/>
      <c r="FZQ677" s="7"/>
      <c r="FZR677" s="7"/>
      <c r="FZS677" s="7"/>
      <c r="FZT677" s="7"/>
      <c r="FZU677" s="7"/>
      <c r="FZV677" s="7"/>
      <c r="FZW677" s="7"/>
      <c r="FZX677" s="7"/>
      <c r="FZY677" s="7"/>
      <c r="FZZ677" s="7"/>
      <c r="GAA677" s="7"/>
      <c r="GAB677" s="7"/>
      <c r="GAC677" s="7"/>
      <c r="GAD677" s="7"/>
      <c r="GAE677" s="7"/>
      <c r="GAF677" s="7"/>
      <c r="GAG677" s="7"/>
      <c r="GAH677" s="7"/>
      <c r="GAI677" s="7"/>
      <c r="GAJ677" s="7"/>
      <c r="GAK677" s="7"/>
      <c r="GAL677" s="7"/>
      <c r="GAM677" s="7"/>
      <c r="GAN677" s="7"/>
      <c r="GAO677" s="7"/>
      <c r="GAP677" s="7"/>
      <c r="GAQ677" s="7"/>
      <c r="GAR677" s="7"/>
      <c r="GAS677" s="7"/>
      <c r="GAT677" s="7"/>
      <c r="GAU677" s="7"/>
      <c r="GAV677" s="7"/>
      <c r="GAW677" s="7"/>
      <c r="GAX677" s="7"/>
      <c r="GAY677" s="7"/>
      <c r="GAZ677" s="7"/>
      <c r="GBA677" s="7"/>
      <c r="GBB677" s="7"/>
      <c r="GBC677" s="7"/>
      <c r="GBD677" s="7"/>
      <c r="GBE677" s="7"/>
      <c r="GBF677" s="7"/>
      <c r="GBG677" s="7"/>
      <c r="GBH677" s="7"/>
      <c r="GBI677" s="7"/>
      <c r="GBJ677" s="7"/>
      <c r="GBK677" s="7"/>
      <c r="GBL677" s="7"/>
      <c r="GBM677" s="7"/>
      <c r="GBN677" s="7"/>
      <c r="GBO677" s="7"/>
      <c r="GBP677" s="7"/>
      <c r="GBQ677" s="7"/>
      <c r="GBR677" s="7"/>
      <c r="GBS677" s="7"/>
      <c r="GBT677" s="7"/>
      <c r="GBU677" s="7"/>
      <c r="GBV677" s="7"/>
      <c r="GBW677" s="7"/>
      <c r="GBX677" s="7"/>
      <c r="GBY677" s="7"/>
      <c r="GBZ677" s="7"/>
      <c r="GCA677" s="7"/>
      <c r="GCB677" s="7"/>
      <c r="GCC677" s="7"/>
      <c r="GCD677" s="7"/>
      <c r="GCE677" s="7"/>
      <c r="GCF677" s="7"/>
      <c r="GCG677" s="7"/>
      <c r="GCH677" s="7"/>
      <c r="GCI677" s="7"/>
      <c r="GCJ677" s="7"/>
      <c r="GCK677" s="7"/>
      <c r="GCL677" s="7"/>
      <c r="GCM677" s="7"/>
      <c r="GCN677" s="7"/>
      <c r="GCO677" s="7"/>
      <c r="GCP677" s="7"/>
      <c r="GCQ677" s="7"/>
      <c r="GCR677" s="7"/>
      <c r="GCS677" s="7"/>
      <c r="GCT677" s="7"/>
      <c r="GCU677" s="7"/>
      <c r="GCV677" s="7"/>
      <c r="GCW677" s="7"/>
      <c r="GCX677" s="7"/>
      <c r="GCY677" s="7"/>
      <c r="GCZ677" s="7"/>
      <c r="GDA677" s="7"/>
      <c r="GDB677" s="7"/>
      <c r="GDC677" s="7"/>
      <c r="GDD677" s="7"/>
      <c r="GDE677" s="7"/>
      <c r="GDF677" s="7"/>
      <c r="GDG677" s="7"/>
      <c r="GDH677" s="7"/>
      <c r="GDI677" s="7"/>
      <c r="GDJ677" s="7"/>
      <c r="GDK677" s="7"/>
      <c r="GDL677" s="7"/>
      <c r="GDM677" s="7"/>
      <c r="GDN677" s="7"/>
      <c r="GDO677" s="7"/>
      <c r="GDP677" s="7"/>
      <c r="GDQ677" s="7"/>
      <c r="GDR677" s="7"/>
      <c r="GDS677" s="7"/>
      <c r="GDT677" s="7"/>
      <c r="GDU677" s="7"/>
      <c r="GDV677" s="7"/>
      <c r="GDW677" s="7"/>
      <c r="GDX677" s="7"/>
      <c r="GDY677" s="7"/>
      <c r="GDZ677" s="7"/>
      <c r="GEA677" s="7"/>
      <c r="GEB677" s="7"/>
      <c r="GEC677" s="7"/>
      <c r="GED677" s="7"/>
      <c r="GEE677" s="7"/>
      <c r="GEF677" s="7"/>
      <c r="GEG677" s="7"/>
      <c r="GEH677" s="7"/>
      <c r="GEI677" s="7"/>
      <c r="GEJ677" s="7"/>
      <c r="GEK677" s="7"/>
      <c r="GEL677" s="7"/>
      <c r="GEM677" s="7"/>
      <c r="GEN677" s="7"/>
      <c r="GEO677" s="7"/>
      <c r="GEP677" s="7"/>
      <c r="GEQ677" s="7"/>
      <c r="GER677" s="7"/>
      <c r="GES677" s="7"/>
      <c r="GET677" s="7"/>
      <c r="GEU677" s="7"/>
      <c r="GEV677" s="7"/>
      <c r="GEW677" s="7"/>
      <c r="GEX677" s="7"/>
      <c r="GEY677" s="7"/>
      <c r="GEZ677" s="7"/>
      <c r="GFA677" s="7"/>
      <c r="GFB677" s="7"/>
      <c r="GFC677" s="7"/>
      <c r="GFD677" s="7"/>
      <c r="GFE677" s="7"/>
      <c r="GFF677" s="7"/>
      <c r="GFG677" s="7"/>
      <c r="GFH677" s="7"/>
      <c r="GFI677" s="7"/>
      <c r="GFJ677" s="7"/>
      <c r="GFK677" s="7"/>
      <c r="GFL677" s="7"/>
      <c r="GFM677" s="7"/>
      <c r="GFN677" s="7"/>
      <c r="GFO677" s="7"/>
      <c r="GFP677" s="7"/>
      <c r="GFQ677" s="7"/>
      <c r="GFR677" s="7"/>
      <c r="GFS677" s="7"/>
      <c r="GFT677" s="7"/>
      <c r="GFU677" s="7"/>
      <c r="GFV677" s="7"/>
      <c r="GFW677" s="7"/>
      <c r="GFX677" s="7"/>
      <c r="GFY677" s="7"/>
      <c r="GFZ677" s="7"/>
      <c r="GGA677" s="7"/>
      <c r="GGB677" s="7"/>
      <c r="GGC677" s="7"/>
      <c r="GGD677" s="7"/>
      <c r="GGE677" s="7"/>
      <c r="GGF677" s="7"/>
      <c r="GGG677" s="7"/>
      <c r="GGH677" s="7"/>
      <c r="GGI677" s="7"/>
      <c r="GGJ677" s="7"/>
      <c r="GGK677" s="7"/>
      <c r="GGL677" s="7"/>
      <c r="GGM677" s="7"/>
      <c r="GGN677" s="7"/>
      <c r="GGO677" s="7"/>
      <c r="GGP677" s="7"/>
      <c r="GGQ677" s="7"/>
      <c r="GGR677" s="7"/>
      <c r="GGS677" s="7"/>
      <c r="GGT677" s="7"/>
      <c r="GGU677" s="7"/>
      <c r="GGV677" s="7"/>
      <c r="GGW677" s="7"/>
      <c r="GGX677" s="7"/>
      <c r="GGY677" s="7"/>
      <c r="GGZ677" s="7"/>
      <c r="GHA677" s="7"/>
      <c r="GHB677" s="7"/>
      <c r="GHC677" s="7"/>
      <c r="GHD677" s="7"/>
      <c r="GHE677" s="7"/>
      <c r="GHF677" s="7"/>
      <c r="GHG677" s="7"/>
      <c r="GHH677" s="7"/>
      <c r="GHI677" s="7"/>
      <c r="GHJ677" s="7"/>
      <c r="GHK677" s="7"/>
      <c r="GHL677" s="7"/>
      <c r="GHM677" s="7"/>
      <c r="GHN677" s="7"/>
      <c r="GHO677" s="7"/>
      <c r="GHP677" s="7"/>
      <c r="GHQ677" s="7"/>
      <c r="GHR677" s="7"/>
      <c r="GHS677" s="7"/>
      <c r="GHT677" s="7"/>
      <c r="GHU677" s="7"/>
      <c r="GHV677" s="7"/>
      <c r="GHW677" s="7"/>
      <c r="GHX677" s="7"/>
      <c r="GHY677" s="7"/>
      <c r="GHZ677" s="7"/>
      <c r="GIA677" s="7"/>
      <c r="GIB677" s="7"/>
      <c r="GIC677" s="7"/>
      <c r="GID677" s="7"/>
      <c r="GIE677" s="7"/>
      <c r="GIF677" s="7"/>
      <c r="GIG677" s="7"/>
      <c r="GIH677" s="7"/>
      <c r="GII677" s="7"/>
      <c r="GIJ677" s="7"/>
      <c r="GIK677" s="7"/>
      <c r="GIL677" s="7"/>
      <c r="GIM677" s="7"/>
      <c r="GIN677" s="7"/>
      <c r="GIO677" s="7"/>
      <c r="GIP677" s="7"/>
      <c r="GIQ677" s="7"/>
      <c r="GIR677" s="7"/>
      <c r="GIS677" s="7"/>
      <c r="GIT677" s="7"/>
      <c r="GIU677" s="7"/>
      <c r="GIV677" s="7"/>
      <c r="GIW677" s="7"/>
      <c r="GIX677" s="7"/>
      <c r="GIY677" s="7"/>
      <c r="GIZ677" s="7"/>
      <c r="GJA677" s="7"/>
      <c r="GJB677" s="7"/>
      <c r="GJC677" s="7"/>
      <c r="GJD677" s="7"/>
      <c r="GJE677" s="7"/>
      <c r="GJF677" s="7"/>
      <c r="GJG677" s="7"/>
      <c r="GJH677" s="7"/>
      <c r="GJI677" s="7"/>
      <c r="GJJ677" s="7"/>
      <c r="GJK677" s="7"/>
      <c r="GJL677" s="7"/>
      <c r="GJM677" s="7"/>
      <c r="GJN677" s="7"/>
      <c r="GJO677" s="7"/>
      <c r="GJP677" s="7"/>
      <c r="GJQ677" s="7"/>
      <c r="GJR677" s="7"/>
      <c r="GJS677" s="7"/>
      <c r="GJT677" s="7"/>
      <c r="GJU677" s="7"/>
      <c r="GJV677" s="7"/>
      <c r="GJW677" s="7"/>
      <c r="GJX677" s="7"/>
      <c r="GJY677" s="7"/>
      <c r="GJZ677" s="7"/>
      <c r="GKA677" s="7"/>
      <c r="GKB677" s="7"/>
      <c r="GKC677" s="7"/>
      <c r="GKD677" s="7"/>
      <c r="GKE677" s="7"/>
      <c r="GKF677" s="7"/>
      <c r="GKG677" s="7"/>
      <c r="GKH677" s="7"/>
      <c r="GKI677" s="7"/>
      <c r="GKJ677" s="7"/>
      <c r="GKK677" s="7"/>
      <c r="GKL677" s="7"/>
      <c r="GKM677" s="7"/>
      <c r="GKN677" s="7"/>
      <c r="GKO677" s="7"/>
      <c r="GKP677" s="7"/>
      <c r="GKQ677" s="7"/>
      <c r="GKR677" s="7"/>
      <c r="GKS677" s="7"/>
      <c r="GKT677" s="7"/>
      <c r="GKU677" s="7"/>
      <c r="GKV677" s="7"/>
      <c r="GKW677" s="7"/>
      <c r="GKX677" s="7"/>
      <c r="GKY677" s="7"/>
      <c r="GKZ677" s="7"/>
      <c r="GLA677" s="7"/>
      <c r="GLB677" s="7"/>
      <c r="GLC677" s="7"/>
      <c r="GLD677" s="7"/>
      <c r="GLE677" s="7"/>
      <c r="GLF677" s="7"/>
      <c r="GLG677" s="7"/>
      <c r="GLH677" s="7"/>
      <c r="GLI677" s="7"/>
      <c r="GLJ677" s="7"/>
      <c r="GLK677" s="7"/>
      <c r="GLL677" s="7"/>
      <c r="GLM677" s="7"/>
      <c r="GLN677" s="7"/>
      <c r="GLO677" s="7"/>
      <c r="GLP677" s="7"/>
      <c r="GLQ677" s="7"/>
      <c r="GLR677" s="7"/>
      <c r="GLS677" s="7"/>
      <c r="GLT677" s="7"/>
      <c r="GLU677" s="7"/>
      <c r="GLV677" s="7"/>
      <c r="GLW677" s="7"/>
      <c r="GLX677" s="7"/>
      <c r="GLY677" s="7"/>
      <c r="GLZ677" s="7"/>
      <c r="GMA677" s="7"/>
      <c r="GMB677" s="7"/>
      <c r="GMC677" s="7"/>
      <c r="GMD677" s="7"/>
      <c r="GME677" s="7"/>
      <c r="GMF677" s="7"/>
      <c r="GMG677" s="7"/>
      <c r="GMH677" s="7"/>
      <c r="GMI677" s="7"/>
      <c r="GMJ677" s="7"/>
      <c r="GMK677" s="7"/>
      <c r="GML677" s="7"/>
      <c r="GMM677" s="7"/>
      <c r="GMN677" s="7"/>
      <c r="GMO677" s="7"/>
      <c r="GMP677" s="7"/>
      <c r="GMQ677" s="7"/>
      <c r="GMR677" s="7"/>
      <c r="GMS677" s="7"/>
      <c r="GMT677" s="7"/>
      <c r="GMU677" s="7"/>
      <c r="GMV677" s="7"/>
      <c r="GMW677" s="7"/>
      <c r="GMX677" s="7"/>
      <c r="GMY677" s="7"/>
      <c r="GMZ677" s="7"/>
      <c r="GNA677" s="7"/>
      <c r="GNB677" s="7"/>
      <c r="GNC677" s="7"/>
      <c r="GND677" s="7"/>
      <c r="GNE677" s="7"/>
      <c r="GNF677" s="7"/>
      <c r="GNG677" s="7"/>
      <c r="GNH677" s="7"/>
      <c r="GNI677" s="7"/>
      <c r="GNJ677" s="7"/>
      <c r="GNK677" s="7"/>
      <c r="GNL677" s="7"/>
      <c r="GNM677" s="7"/>
      <c r="GNN677" s="7"/>
      <c r="GNO677" s="7"/>
      <c r="GNP677" s="7"/>
      <c r="GNQ677" s="7"/>
      <c r="GNR677" s="7"/>
      <c r="GNS677" s="7"/>
      <c r="GNT677" s="7"/>
      <c r="GNU677" s="7"/>
      <c r="GNV677" s="7"/>
      <c r="GNW677" s="7"/>
      <c r="GNX677" s="7"/>
      <c r="GNY677" s="7"/>
      <c r="GNZ677" s="7"/>
      <c r="GOA677" s="7"/>
      <c r="GOB677" s="7"/>
      <c r="GOC677" s="7"/>
      <c r="GOD677" s="7"/>
      <c r="GOE677" s="7"/>
      <c r="GOF677" s="7"/>
      <c r="GOG677" s="7"/>
      <c r="GOH677" s="7"/>
      <c r="GOI677" s="7"/>
      <c r="GOJ677" s="7"/>
      <c r="GOK677" s="7"/>
      <c r="GOL677" s="7"/>
      <c r="GOM677" s="7"/>
      <c r="GON677" s="7"/>
      <c r="GOO677" s="7"/>
      <c r="GOP677" s="7"/>
      <c r="GOQ677" s="7"/>
      <c r="GOR677" s="7"/>
      <c r="GOS677" s="7"/>
      <c r="GOT677" s="7"/>
      <c r="GOU677" s="7"/>
      <c r="GOV677" s="7"/>
      <c r="GOW677" s="7"/>
      <c r="GOX677" s="7"/>
      <c r="GOY677" s="7"/>
      <c r="GOZ677" s="7"/>
      <c r="GPA677" s="7"/>
      <c r="GPB677" s="7"/>
      <c r="GPC677" s="7"/>
      <c r="GPD677" s="7"/>
      <c r="GPE677" s="7"/>
      <c r="GPF677" s="7"/>
      <c r="GPG677" s="7"/>
      <c r="GPH677" s="7"/>
      <c r="GPI677" s="7"/>
      <c r="GPJ677" s="7"/>
      <c r="GPK677" s="7"/>
      <c r="GPL677" s="7"/>
      <c r="GPM677" s="7"/>
      <c r="GPN677" s="7"/>
      <c r="GPO677" s="7"/>
      <c r="GPP677" s="7"/>
      <c r="GPQ677" s="7"/>
      <c r="GPR677" s="7"/>
      <c r="GPS677" s="7"/>
      <c r="GPT677" s="7"/>
      <c r="GPU677" s="7"/>
      <c r="GPV677" s="7"/>
      <c r="GPW677" s="7"/>
      <c r="GPX677" s="7"/>
      <c r="GPY677" s="7"/>
      <c r="GPZ677" s="7"/>
      <c r="GQA677" s="7"/>
      <c r="GQB677" s="7"/>
      <c r="GQC677" s="7"/>
      <c r="GQD677" s="7"/>
      <c r="GQE677" s="7"/>
      <c r="GQF677" s="7"/>
      <c r="GQG677" s="7"/>
      <c r="GQH677" s="7"/>
      <c r="GQI677" s="7"/>
      <c r="GQJ677" s="7"/>
      <c r="GQK677" s="7"/>
      <c r="GQL677" s="7"/>
      <c r="GQM677" s="7"/>
      <c r="GQN677" s="7"/>
      <c r="GQO677" s="7"/>
      <c r="GQP677" s="7"/>
      <c r="GQQ677" s="7"/>
      <c r="GQR677" s="7"/>
      <c r="GQS677" s="7"/>
      <c r="GQT677" s="7"/>
      <c r="GQU677" s="7"/>
      <c r="GQV677" s="7"/>
      <c r="GQW677" s="7"/>
      <c r="GQX677" s="7"/>
      <c r="GQY677" s="7"/>
      <c r="GQZ677" s="7"/>
      <c r="GRA677" s="7"/>
      <c r="GRB677" s="7"/>
      <c r="GRC677" s="7"/>
      <c r="GRD677" s="7"/>
      <c r="GRE677" s="7"/>
      <c r="GRF677" s="7"/>
      <c r="GRG677" s="7"/>
      <c r="GRH677" s="7"/>
      <c r="GRI677" s="7"/>
      <c r="GRJ677" s="7"/>
      <c r="GRK677" s="7"/>
      <c r="GRL677" s="7"/>
      <c r="GRM677" s="7"/>
      <c r="GRN677" s="7"/>
      <c r="GRO677" s="7"/>
      <c r="GRP677" s="7"/>
      <c r="GRQ677" s="7"/>
      <c r="GRR677" s="7"/>
      <c r="GRS677" s="7"/>
      <c r="GRT677" s="7"/>
      <c r="GRU677" s="7"/>
      <c r="GRV677" s="7"/>
      <c r="GRW677" s="7"/>
      <c r="GRX677" s="7"/>
      <c r="GRY677" s="7"/>
      <c r="GRZ677" s="7"/>
      <c r="GSA677" s="7"/>
      <c r="GSB677" s="7"/>
      <c r="GSC677" s="7"/>
      <c r="GSD677" s="7"/>
      <c r="GSE677" s="7"/>
      <c r="GSF677" s="7"/>
      <c r="GSG677" s="7"/>
      <c r="GSH677" s="7"/>
      <c r="GSI677" s="7"/>
      <c r="GSJ677" s="7"/>
      <c r="GSK677" s="7"/>
      <c r="GSL677" s="7"/>
      <c r="GSM677" s="7"/>
      <c r="GSN677" s="7"/>
      <c r="GSO677" s="7"/>
      <c r="GSP677" s="7"/>
      <c r="GSQ677" s="7"/>
      <c r="GSR677" s="7"/>
      <c r="GSS677" s="7"/>
      <c r="GST677" s="7"/>
      <c r="GSU677" s="7"/>
      <c r="GSV677" s="7"/>
      <c r="GSW677" s="7"/>
      <c r="GSX677" s="7"/>
      <c r="GSY677" s="7"/>
      <c r="GSZ677" s="7"/>
      <c r="GTA677" s="7"/>
      <c r="GTB677" s="7"/>
      <c r="GTC677" s="7"/>
      <c r="GTD677" s="7"/>
      <c r="GTE677" s="7"/>
      <c r="GTF677" s="7"/>
      <c r="GTG677" s="7"/>
      <c r="GTH677" s="7"/>
      <c r="GTI677" s="7"/>
      <c r="GTJ677" s="7"/>
      <c r="GTK677" s="7"/>
      <c r="GTL677" s="7"/>
      <c r="GTM677" s="7"/>
      <c r="GTN677" s="7"/>
      <c r="GTO677" s="7"/>
      <c r="GTP677" s="7"/>
      <c r="GTQ677" s="7"/>
      <c r="GTR677" s="7"/>
      <c r="GTS677" s="7"/>
      <c r="GTT677" s="7"/>
      <c r="GTU677" s="7"/>
      <c r="GTV677" s="7"/>
      <c r="GTW677" s="7"/>
      <c r="GTX677" s="7"/>
      <c r="GTY677" s="7"/>
      <c r="GTZ677" s="7"/>
      <c r="GUA677" s="7"/>
      <c r="GUB677" s="7"/>
      <c r="GUC677" s="7"/>
      <c r="GUD677" s="7"/>
      <c r="GUE677" s="7"/>
      <c r="GUF677" s="7"/>
      <c r="GUG677" s="7"/>
      <c r="GUH677" s="7"/>
      <c r="GUI677" s="7"/>
      <c r="GUJ677" s="7"/>
      <c r="GUK677" s="7"/>
      <c r="GUL677" s="7"/>
      <c r="GUM677" s="7"/>
      <c r="GUN677" s="7"/>
      <c r="GUO677" s="7"/>
      <c r="GUP677" s="7"/>
      <c r="GUQ677" s="7"/>
      <c r="GUR677" s="7"/>
      <c r="GUS677" s="7"/>
      <c r="GUT677" s="7"/>
      <c r="GUU677" s="7"/>
      <c r="GUV677" s="7"/>
      <c r="GUW677" s="7"/>
      <c r="GUX677" s="7"/>
      <c r="GUY677" s="7"/>
      <c r="GUZ677" s="7"/>
      <c r="GVA677" s="7"/>
      <c r="GVB677" s="7"/>
      <c r="GVC677" s="7"/>
      <c r="GVD677" s="7"/>
      <c r="GVE677" s="7"/>
      <c r="GVF677" s="7"/>
      <c r="GVG677" s="7"/>
      <c r="GVH677" s="7"/>
      <c r="GVI677" s="7"/>
      <c r="GVJ677" s="7"/>
      <c r="GVK677" s="7"/>
      <c r="GVL677" s="7"/>
      <c r="GVM677" s="7"/>
      <c r="GVN677" s="7"/>
      <c r="GVO677" s="7"/>
      <c r="GVP677" s="7"/>
      <c r="GVQ677" s="7"/>
      <c r="GVR677" s="7"/>
      <c r="GVS677" s="7"/>
      <c r="GVT677" s="7"/>
      <c r="GVU677" s="7"/>
      <c r="GVV677" s="7"/>
      <c r="GVW677" s="7"/>
      <c r="GVX677" s="7"/>
      <c r="GVY677" s="7"/>
      <c r="GVZ677" s="7"/>
      <c r="GWA677" s="7"/>
      <c r="GWB677" s="7"/>
      <c r="GWC677" s="7"/>
      <c r="GWD677" s="7"/>
      <c r="GWE677" s="7"/>
      <c r="GWF677" s="7"/>
      <c r="GWG677" s="7"/>
      <c r="GWH677" s="7"/>
      <c r="GWI677" s="7"/>
      <c r="GWJ677" s="7"/>
      <c r="GWK677" s="7"/>
      <c r="GWL677" s="7"/>
      <c r="GWM677" s="7"/>
      <c r="GWN677" s="7"/>
      <c r="GWO677" s="7"/>
      <c r="GWP677" s="7"/>
      <c r="GWQ677" s="7"/>
      <c r="GWR677" s="7"/>
      <c r="GWS677" s="7"/>
      <c r="GWT677" s="7"/>
      <c r="GWU677" s="7"/>
      <c r="GWV677" s="7"/>
      <c r="GWW677" s="7"/>
      <c r="GWX677" s="7"/>
      <c r="GWY677" s="7"/>
      <c r="GWZ677" s="7"/>
      <c r="GXA677" s="7"/>
      <c r="GXB677" s="7"/>
      <c r="GXC677" s="7"/>
      <c r="GXD677" s="7"/>
      <c r="GXE677" s="7"/>
      <c r="GXF677" s="7"/>
      <c r="GXG677" s="7"/>
      <c r="GXH677" s="7"/>
      <c r="GXI677" s="7"/>
      <c r="GXJ677" s="7"/>
      <c r="GXK677" s="7"/>
      <c r="GXL677" s="7"/>
      <c r="GXM677" s="7"/>
      <c r="GXN677" s="7"/>
      <c r="GXO677" s="7"/>
      <c r="GXP677" s="7"/>
      <c r="GXQ677" s="7"/>
      <c r="GXR677" s="7"/>
      <c r="GXS677" s="7"/>
      <c r="GXT677" s="7"/>
      <c r="GXU677" s="7"/>
      <c r="GXV677" s="7"/>
      <c r="GXW677" s="7"/>
      <c r="GXX677" s="7"/>
      <c r="GXY677" s="7"/>
      <c r="GXZ677" s="7"/>
      <c r="GYA677" s="7"/>
      <c r="GYB677" s="7"/>
      <c r="GYC677" s="7"/>
      <c r="GYD677" s="7"/>
      <c r="GYE677" s="7"/>
      <c r="GYF677" s="7"/>
      <c r="GYG677" s="7"/>
      <c r="GYH677" s="7"/>
      <c r="GYI677" s="7"/>
      <c r="GYJ677" s="7"/>
      <c r="GYK677" s="7"/>
      <c r="GYL677" s="7"/>
      <c r="GYM677" s="7"/>
      <c r="GYN677" s="7"/>
      <c r="GYO677" s="7"/>
      <c r="GYP677" s="7"/>
      <c r="GYQ677" s="7"/>
      <c r="GYR677" s="7"/>
      <c r="GYS677" s="7"/>
      <c r="GYT677" s="7"/>
      <c r="GYU677" s="7"/>
      <c r="GYV677" s="7"/>
      <c r="GYW677" s="7"/>
      <c r="GYX677" s="7"/>
      <c r="GYY677" s="7"/>
      <c r="GYZ677" s="7"/>
      <c r="GZA677" s="7"/>
      <c r="GZB677" s="7"/>
      <c r="GZC677" s="7"/>
      <c r="GZD677" s="7"/>
      <c r="GZE677" s="7"/>
      <c r="GZF677" s="7"/>
      <c r="GZG677" s="7"/>
      <c r="GZH677" s="7"/>
      <c r="GZI677" s="7"/>
      <c r="GZJ677" s="7"/>
      <c r="GZK677" s="7"/>
      <c r="GZL677" s="7"/>
      <c r="GZM677" s="7"/>
      <c r="GZN677" s="7"/>
      <c r="GZO677" s="7"/>
      <c r="GZP677" s="7"/>
      <c r="GZQ677" s="7"/>
      <c r="GZR677" s="7"/>
      <c r="GZS677" s="7"/>
      <c r="GZT677" s="7"/>
      <c r="GZU677" s="7"/>
      <c r="GZV677" s="7"/>
      <c r="GZW677" s="7"/>
      <c r="GZX677" s="7"/>
      <c r="GZY677" s="7"/>
      <c r="GZZ677" s="7"/>
      <c r="HAA677" s="7"/>
      <c r="HAB677" s="7"/>
      <c r="HAC677" s="7"/>
      <c r="HAD677" s="7"/>
      <c r="HAE677" s="7"/>
      <c r="HAF677" s="7"/>
      <c r="HAG677" s="7"/>
      <c r="HAH677" s="7"/>
      <c r="HAI677" s="7"/>
      <c r="HAJ677" s="7"/>
      <c r="HAK677" s="7"/>
      <c r="HAL677" s="7"/>
      <c r="HAM677" s="7"/>
      <c r="HAN677" s="7"/>
      <c r="HAO677" s="7"/>
      <c r="HAP677" s="7"/>
      <c r="HAQ677" s="7"/>
      <c r="HAR677" s="7"/>
      <c r="HAS677" s="7"/>
      <c r="HAT677" s="7"/>
      <c r="HAU677" s="7"/>
      <c r="HAV677" s="7"/>
      <c r="HAW677" s="7"/>
      <c r="HAX677" s="7"/>
      <c r="HAY677" s="7"/>
      <c r="HAZ677" s="7"/>
      <c r="HBA677" s="7"/>
      <c r="HBB677" s="7"/>
      <c r="HBC677" s="7"/>
      <c r="HBD677" s="7"/>
      <c r="HBE677" s="7"/>
      <c r="HBF677" s="7"/>
      <c r="HBG677" s="7"/>
      <c r="HBH677" s="7"/>
      <c r="HBI677" s="7"/>
      <c r="HBJ677" s="7"/>
      <c r="HBK677" s="7"/>
      <c r="HBL677" s="7"/>
      <c r="HBM677" s="7"/>
      <c r="HBN677" s="7"/>
      <c r="HBO677" s="7"/>
      <c r="HBP677" s="7"/>
      <c r="HBQ677" s="7"/>
      <c r="HBR677" s="7"/>
      <c r="HBS677" s="7"/>
      <c r="HBT677" s="7"/>
      <c r="HBU677" s="7"/>
      <c r="HBV677" s="7"/>
      <c r="HBW677" s="7"/>
      <c r="HBX677" s="7"/>
      <c r="HBY677" s="7"/>
      <c r="HBZ677" s="7"/>
      <c r="HCA677" s="7"/>
      <c r="HCB677" s="7"/>
      <c r="HCC677" s="7"/>
      <c r="HCD677" s="7"/>
      <c r="HCE677" s="7"/>
      <c r="HCF677" s="7"/>
      <c r="HCG677" s="7"/>
      <c r="HCH677" s="7"/>
      <c r="HCI677" s="7"/>
      <c r="HCJ677" s="7"/>
      <c r="HCK677" s="7"/>
      <c r="HCL677" s="7"/>
      <c r="HCM677" s="7"/>
      <c r="HCN677" s="7"/>
      <c r="HCO677" s="7"/>
      <c r="HCP677" s="7"/>
      <c r="HCQ677" s="7"/>
      <c r="HCR677" s="7"/>
      <c r="HCS677" s="7"/>
      <c r="HCT677" s="7"/>
      <c r="HCU677" s="7"/>
      <c r="HCV677" s="7"/>
      <c r="HCW677" s="7"/>
      <c r="HCX677" s="7"/>
      <c r="HCY677" s="7"/>
      <c r="HCZ677" s="7"/>
      <c r="HDA677" s="7"/>
      <c r="HDB677" s="7"/>
      <c r="HDC677" s="7"/>
      <c r="HDD677" s="7"/>
      <c r="HDE677" s="7"/>
      <c r="HDF677" s="7"/>
      <c r="HDG677" s="7"/>
      <c r="HDH677" s="7"/>
      <c r="HDI677" s="7"/>
      <c r="HDJ677" s="7"/>
      <c r="HDK677" s="7"/>
      <c r="HDL677" s="7"/>
      <c r="HDM677" s="7"/>
      <c r="HDN677" s="7"/>
      <c r="HDO677" s="7"/>
      <c r="HDP677" s="7"/>
      <c r="HDQ677" s="7"/>
      <c r="HDR677" s="7"/>
      <c r="HDS677" s="7"/>
      <c r="HDT677" s="7"/>
      <c r="HDU677" s="7"/>
      <c r="HDV677" s="7"/>
      <c r="HDW677" s="7"/>
      <c r="HDX677" s="7"/>
      <c r="HDY677" s="7"/>
      <c r="HDZ677" s="7"/>
      <c r="HEA677" s="7"/>
      <c r="HEB677" s="7"/>
      <c r="HEC677" s="7"/>
      <c r="HED677" s="7"/>
      <c r="HEE677" s="7"/>
      <c r="HEF677" s="7"/>
      <c r="HEG677" s="7"/>
      <c r="HEH677" s="7"/>
      <c r="HEI677" s="7"/>
      <c r="HEJ677" s="7"/>
      <c r="HEK677" s="7"/>
      <c r="HEL677" s="7"/>
      <c r="HEM677" s="7"/>
      <c r="HEN677" s="7"/>
      <c r="HEO677" s="7"/>
      <c r="HEP677" s="7"/>
      <c r="HEQ677" s="7"/>
      <c r="HER677" s="7"/>
      <c r="HES677" s="7"/>
      <c r="HET677" s="7"/>
      <c r="HEU677" s="7"/>
      <c r="HEV677" s="7"/>
      <c r="HEW677" s="7"/>
      <c r="HEX677" s="7"/>
      <c r="HEY677" s="7"/>
      <c r="HEZ677" s="7"/>
      <c r="HFA677" s="7"/>
      <c r="HFB677" s="7"/>
      <c r="HFC677" s="7"/>
      <c r="HFD677" s="7"/>
      <c r="HFE677" s="7"/>
      <c r="HFF677" s="7"/>
      <c r="HFG677" s="7"/>
      <c r="HFH677" s="7"/>
      <c r="HFI677" s="7"/>
      <c r="HFJ677" s="7"/>
      <c r="HFK677" s="7"/>
      <c r="HFL677" s="7"/>
      <c r="HFM677" s="7"/>
      <c r="HFN677" s="7"/>
      <c r="HFO677" s="7"/>
      <c r="HFP677" s="7"/>
      <c r="HFQ677" s="7"/>
      <c r="HFR677" s="7"/>
      <c r="HFS677" s="7"/>
      <c r="HFT677" s="7"/>
      <c r="HFU677" s="7"/>
      <c r="HFV677" s="7"/>
      <c r="HFW677" s="7"/>
      <c r="HFX677" s="7"/>
      <c r="HFY677" s="7"/>
      <c r="HFZ677" s="7"/>
      <c r="HGA677" s="7"/>
      <c r="HGB677" s="7"/>
      <c r="HGC677" s="7"/>
      <c r="HGD677" s="7"/>
      <c r="HGE677" s="7"/>
      <c r="HGF677" s="7"/>
      <c r="HGG677" s="7"/>
      <c r="HGH677" s="7"/>
      <c r="HGI677" s="7"/>
      <c r="HGJ677" s="7"/>
      <c r="HGK677" s="7"/>
      <c r="HGL677" s="7"/>
      <c r="HGM677" s="7"/>
      <c r="HGN677" s="7"/>
      <c r="HGO677" s="7"/>
      <c r="HGP677" s="7"/>
      <c r="HGQ677" s="7"/>
      <c r="HGR677" s="7"/>
      <c r="HGS677" s="7"/>
      <c r="HGT677" s="7"/>
      <c r="HGU677" s="7"/>
      <c r="HGV677" s="7"/>
      <c r="HGW677" s="7"/>
      <c r="HGX677" s="7"/>
      <c r="HGY677" s="7"/>
      <c r="HGZ677" s="7"/>
      <c r="HHA677" s="7"/>
      <c r="HHB677" s="7"/>
      <c r="HHC677" s="7"/>
      <c r="HHD677" s="7"/>
      <c r="HHE677" s="7"/>
      <c r="HHF677" s="7"/>
      <c r="HHG677" s="7"/>
      <c r="HHH677" s="7"/>
      <c r="HHI677" s="7"/>
      <c r="HHJ677" s="7"/>
      <c r="HHK677" s="7"/>
      <c r="HHL677" s="7"/>
      <c r="HHM677" s="7"/>
      <c r="HHN677" s="7"/>
      <c r="HHO677" s="7"/>
      <c r="HHP677" s="7"/>
      <c r="HHQ677" s="7"/>
      <c r="HHR677" s="7"/>
      <c r="HHS677" s="7"/>
      <c r="HHT677" s="7"/>
      <c r="HHU677" s="7"/>
      <c r="HHV677" s="7"/>
      <c r="HHW677" s="7"/>
      <c r="HHX677" s="7"/>
      <c r="HHY677" s="7"/>
      <c r="HHZ677" s="7"/>
      <c r="HIA677" s="7"/>
      <c r="HIB677" s="7"/>
      <c r="HIC677" s="7"/>
      <c r="HID677" s="7"/>
      <c r="HIE677" s="7"/>
      <c r="HIF677" s="7"/>
      <c r="HIG677" s="7"/>
      <c r="HIH677" s="7"/>
      <c r="HII677" s="7"/>
      <c r="HIJ677" s="7"/>
      <c r="HIK677" s="7"/>
      <c r="HIL677" s="7"/>
      <c r="HIM677" s="7"/>
      <c r="HIN677" s="7"/>
      <c r="HIO677" s="7"/>
      <c r="HIP677" s="7"/>
      <c r="HIQ677" s="7"/>
      <c r="HIR677" s="7"/>
      <c r="HIS677" s="7"/>
      <c r="HIT677" s="7"/>
      <c r="HIU677" s="7"/>
      <c r="HIV677" s="7"/>
      <c r="HIW677" s="7"/>
      <c r="HIX677" s="7"/>
      <c r="HIY677" s="7"/>
      <c r="HIZ677" s="7"/>
      <c r="HJA677" s="7"/>
      <c r="HJB677" s="7"/>
      <c r="HJC677" s="7"/>
      <c r="HJD677" s="7"/>
      <c r="HJE677" s="7"/>
      <c r="HJF677" s="7"/>
      <c r="HJG677" s="7"/>
      <c r="HJH677" s="7"/>
      <c r="HJI677" s="7"/>
      <c r="HJJ677" s="7"/>
      <c r="HJK677" s="7"/>
      <c r="HJL677" s="7"/>
      <c r="HJM677" s="7"/>
      <c r="HJN677" s="7"/>
      <c r="HJO677" s="7"/>
      <c r="HJP677" s="7"/>
      <c r="HJQ677" s="7"/>
      <c r="HJR677" s="7"/>
      <c r="HJS677" s="7"/>
      <c r="HJT677" s="7"/>
      <c r="HJU677" s="7"/>
      <c r="HJV677" s="7"/>
      <c r="HJW677" s="7"/>
      <c r="HJX677" s="7"/>
      <c r="HJY677" s="7"/>
      <c r="HJZ677" s="7"/>
      <c r="HKA677" s="7"/>
      <c r="HKB677" s="7"/>
      <c r="HKC677" s="7"/>
      <c r="HKD677" s="7"/>
      <c r="HKE677" s="7"/>
      <c r="HKF677" s="7"/>
      <c r="HKG677" s="7"/>
      <c r="HKH677" s="7"/>
      <c r="HKI677" s="7"/>
      <c r="HKJ677" s="7"/>
      <c r="HKK677" s="7"/>
      <c r="HKL677" s="7"/>
      <c r="HKM677" s="7"/>
      <c r="HKN677" s="7"/>
      <c r="HKO677" s="7"/>
      <c r="HKP677" s="7"/>
      <c r="HKQ677" s="7"/>
      <c r="HKR677" s="7"/>
      <c r="HKS677" s="7"/>
      <c r="HKT677" s="7"/>
      <c r="HKU677" s="7"/>
      <c r="HKV677" s="7"/>
      <c r="HKW677" s="7"/>
      <c r="HKX677" s="7"/>
      <c r="HKY677" s="7"/>
      <c r="HKZ677" s="7"/>
      <c r="HLA677" s="7"/>
      <c r="HLB677" s="7"/>
      <c r="HLC677" s="7"/>
      <c r="HLD677" s="7"/>
      <c r="HLE677" s="7"/>
      <c r="HLF677" s="7"/>
      <c r="HLG677" s="7"/>
      <c r="HLH677" s="7"/>
      <c r="HLI677" s="7"/>
      <c r="HLJ677" s="7"/>
      <c r="HLK677" s="7"/>
      <c r="HLL677" s="7"/>
      <c r="HLM677" s="7"/>
      <c r="HLN677" s="7"/>
      <c r="HLO677" s="7"/>
      <c r="HLP677" s="7"/>
      <c r="HLQ677" s="7"/>
      <c r="HLR677" s="7"/>
      <c r="HLS677" s="7"/>
      <c r="HLT677" s="7"/>
      <c r="HLU677" s="7"/>
      <c r="HLV677" s="7"/>
      <c r="HLW677" s="7"/>
      <c r="HLX677" s="7"/>
      <c r="HLY677" s="7"/>
      <c r="HLZ677" s="7"/>
      <c r="HMA677" s="7"/>
      <c r="HMB677" s="7"/>
      <c r="HMC677" s="7"/>
      <c r="HMD677" s="7"/>
      <c r="HME677" s="7"/>
      <c r="HMF677" s="7"/>
      <c r="HMG677" s="7"/>
      <c r="HMH677" s="7"/>
      <c r="HMI677" s="7"/>
      <c r="HMJ677" s="7"/>
      <c r="HMK677" s="7"/>
      <c r="HML677" s="7"/>
      <c r="HMM677" s="7"/>
      <c r="HMN677" s="7"/>
      <c r="HMO677" s="7"/>
      <c r="HMP677" s="7"/>
      <c r="HMQ677" s="7"/>
      <c r="HMR677" s="7"/>
      <c r="HMS677" s="7"/>
      <c r="HMT677" s="7"/>
      <c r="HMU677" s="7"/>
      <c r="HMV677" s="7"/>
      <c r="HMW677" s="7"/>
      <c r="HMX677" s="7"/>
      <c r="HMY677" s="7"/>
      <c r="HMZ677" s="7"/>
      <c r="HNA677" s="7"/>
      <c r="HNB677" s="7"/>
      <c r="HNC677" s="7"/>
      <c r="HND677" s="7"/>
      <c r="HNE677" s="7"/>
      <c r="HNF677" s="7"/>
      <c r="HNG677" s="7"/>
      <c r="HNH677" s="7"/>
      <c r="HNI677" s="7"/>
      <c r="HNJ677" s="7"/>
      <c r="HNK677" s="7"/>
      <c r="HNL677" s="7"/>
      <c r="HNM677" s="7"/>
      <c r="HNN677" s="7"/>
      <c r="HNO677" s="7"/>
      <c r="HNP677" s="7"/>
      <c r="HNQ677" s="7"/>
      <c r="HNR677" s="7"/>
      <c r="HNS677" s="7"/>
      <c r="HNT677" s="7"/>
      <c r="HNU677" s="7"/>
      <c r="HNV677" s="7"/>
      <c r="HNW677" s="7"/>
      <c r="HNX677" s="7"/>
      <c r="HNY677" s="7"/>
      <c r="HNZ677" s="7"/>
      <c r="HOA677" s="7"/>
      <c r="HOB677" s="7"/>
      <c r="HOC677" s="7"/>
      <c r="HOD677" s="7"/>
      <c r="HOE677" s="7"/>
      <c r="HOF677" s="7"/>
      <c r="HOG677" s="7"/>
      <c r="HOH677" s="7"/>
      <c r="HOI677" s="7"/>
      <c r="HOJ677" s="7"/>
      <c r="HOK677" s="7"/>
      <c r="HOL677" s="7"/>
      <c r="HOM677" s="7"/>
      <c r="HON677" s="7"/>
      <c r="HOO677" s="7"/>
      <c r="HOP677" s="7"/>
      <c r="HOQ677" s="7"/>
      <c r="HOR677" s="7"/>
      <c r="HOS677" s="7"/>
      <c r="HOT677" s="7"/>
      <c r="HOU677" s="7"/>
      <c r="HOV677" s="7"/>
      <c r="HOW677" s="7"/>
      <c r="HOX677" s="7"/>
      <c r="HOY677" s="7"/>
      <c r="HOZ677" s="7"/>
      <c r="HPA677" s="7"/>
      <c r="HPB677" s="7"/>
      <c r="HPC677" s="7"/>
      <c r="HPD677" s="7"/>
      <c r="HPE677" s="7"/>
      <c r="HPF677" s="7"/>
      <c r="HPG677" s="7"/>
      <c r="HPH677" s="7"/>
      <c r="HPI677" s="7"/>
      <c r="HPJ677" s="7"/>
      <c r="HPK677" s="7"/>
      <c r="HPL677" s="7"/>
      <c r="HPM677" s="7"/>
      <c r="HPN677" s="7"/>
      <c r="HPO677" s="7"/>
      <c r="HPP677" s="7"/>
      <c r="HPQ677" s="7"/>
      <c r="HPR677" s="7"/>
      <c r="HPS677" s="7"/>
      <c r="HPT677" s="7"/>
      <c r="HPU677" s="7"/>
      <c r="HPV677" s="7"/>
      <c r="HPW677" s="7"/>
      <c r="HPX677" s="7"/>
      <c r="HPY677" s="7"/>
      <c r="HPZ677" s="7"/>
      <c r="HQA677" s="7"/>
      <c r="HQB677" s="7"/>
      <c r="HQC677" s="7"/>
      <c r="HQD677" s="7"/>
      <c r="HQE677" s="7"/>
      <c r="HQF677" s="7"/>
      <c r="HQG677" s="7"/>
      <c r="HQH677" s="7"/>
      <c r="HQI677" s="7"/>
      <c r="HQJ677" s="7"/>
      <c r="HQK677" s="7"/>
      <c r="HQL677" s="7"/>
      <c r="HQM677" s="7"/>
      <c r="HQN677" s="7"/>
      <c r="HQO677" s="7"/>
      <c r="HQP677" s="7"/>
      <c r="HQQ677" s="7"/>
      <c r="HQR677" s="7"/>
      <c r="HQS677" s="7"/>
      <c r="HQT677" s="7"/>
      <c r="HQU677" s="7"/>
      <c r="HQV677" s="7"/>
      <c r="HQW677" s="7"/>
      <c r="HQX677" s="7"/>
      <c r="HQY677" s="7"/>
      <c r="HQZ677" s="7"/>
      <c r="HRA677" s="7"/>
      <c r="HRB677" s="7"/>
      <c r="HRC677" s="7"/>
      <c r="HRD677" s="7"/>
      <c r="HRE677" s="7"/>
      <c r="HRF677" s="7"/>
      <c r="HRG677" s="7"/>
      <c r="HRH677" s="7"/>
      <c r="HRI677" s="7"/>
      <c r="HRJ677" s="7"/>
      <c r="HRK677" s="7"/>
      <c r="HRL677" s="7"/>
      <c r="HRM677" s="7"/>
      <c r="HRN677" s="7"/>
      <c r="HRO677" s="7"/>
      <c r="HRP677" s="7"/>
      <c r="HRQ677" s="7"/>
      <c r="HRR677" s="7"/>
      <c r="HRS677" s="7"/>
      <c r="HRT677" s="7"/>
      <c r="HRU677" s="7"/>
      <c r="HRV677" s="7"/>
      <c r="HRW677" s="7"/>
      <c r="HRX677" s="7"/>
      <c r="HRY677" s="7"/>
      <c r="HRZ677" s="7"/>
      <c r="HSA677" s="7"/>
      <c r="HSB677" s="7"/>
      <c r="HSC677" s="7"/>
      <c r="HSD677" s="7"/>
      <c r="HSE677" s="7"/>
      <c r="HSF677" s="7"/>
      <c r="HSG677" s="7"/>
      <c r="HSH677" s="7"/>
      <c r="HSI677" s="7"/>
      <c r="HSJ677" s="7"/>
      <c r="HSK677" s="7"/>
      <c r="HSL677" s="7"/>
      <c r="HSM677" s="7"/>
      <c r="HSN677" s="7"/>
      <c r="HSO677" s="7"/>
      <c r="HSP677" s="7"/>
      <c r="HSQ677" s="7"/>
      <c r="HSR677" s="7"/>
      <c r="HSS677" s="7"/>
      <c r="HST677" s="7"/>
      <c r="HSU677" s="7"/>
      <c r="HSV677" s="7"/>
      <c r="HSW677" s="7"/>
      <c r="HSX677" s="7"/>
      <c r="HSY677" s="7"/>
      <c r="HSZ677" s="7"/>
      <c r="HTA677" s="7"/>
      <c r="HTB677" s="7"/>
      <c r="HTC677" s="7"/>
      <c r="HTD677" s="7"/>
      <c r="HTE677" s="7"/>
      <c r="HTF677" s="7"/>
      <c r="HTG677" s="7"/>
      <c r="HTH677" s="7"/>
      <c r="HTI677" s="7"/>
      <c r="HTJ677" s="7"/>
      <c r="HTK677" s="7"/>
      <c r="HTL677" s="7"/>
      <c r="HTM677" s="7"/>
      <c r="HTN677" s="7"/>
      <c r="HTO677" s="7"/>
      <c r="HTP677" s="7"/>
      <c r="HTQ677" s="7"/>
      <c r="HTR677" s="7"/>
      <c r="HTS677" s="7"/>
      <c r="HTT677" s="7"/>
      <c r="HTU677" s="7"/>
      <c r="HTV677" s="7"/>
      <c r="HTW677" s="7"/>
      <c r="HTX677" s="7"/>
      <c r="HTY677" s="7"/>
      <c r="HTZ677" s="7"/>
      <c r="HUA677" s="7"/>
      <c r="HUB677" s="7"/>
      <c r="HUC677" s="7"/>
      <c r="HUD677" s="7"/>
      <c r="HUE677" s="7"/>
      <c r="HUF677" s="7"/>
      <c r="HUG677" s="7"/>
      <c r="HUH677" s="7"/>
      <c r="HUI677" s="7"/>
      <c r="HUJ677" s="7"/>
      <c r="HUK677" s="7"/>
      <c r="HUL677" s="7"/>
      <c r="HUM677" s="7"/>
      <c r="HUN677" s="7"/>
      <c r="HUO677" s="7"/>
      <c r="HUP677" s="7"/>
      <c r="HUQ677" s="7"/>
      <c r="HUR677" s="7"/>
      <c r="HUS677" s="7"/>
      <c r="HUT677" s="7"/>
      <c r="HUU677" s="7"/>
      <c r="HUV677" s="7"/>
      <c r="HUW677" s="7"/>
      <c r="HUX677" s="7"/>
      <c r="HUY677" s="7"/>
      <c r="HUZ677" s="7"/>
      <c r="HVA677" s="7"/>
      <c r="HVB677" s="7"/>
      <c r="HVC677" s="7"/>
      <c r="HVD677" s="7"/>
      <c r="HVE677" s="7"/>
      <c r="HVF677" s="7"/>
      <c r="HVG677" s="7"/>
      <c r="HVH677" s="7"/>
      <c r="HVI677" s="7"/>
      <c r="HVJ677" s="7"/>
      <c r="HVK677" s="7"/>
      <c r="HVL677" s="7"/>
      <c r="HVM677" s="7"/>
      <c r="HVN677" s="7"/>
      <c r="HVO677" s="7"/>
      <c r="HVP677" s="7"/>
      <c r="HVQ677" s="7"/>
      <c r="HVR677" s="7"/>
      <c r="HVS677" s="7"/>
      <c r="HVT677" s="7"/>
      <c r="HVU677" s="7"/>
      <c r="HVV677" s="7"/>
      <c r="HVW677" s="7"/>
      <c r="HVX677" s="7"/>
      <c r="HVY677" s="7"/>
      <c r="HVZ677" s="7"/>
      <c r="HWA677" s="7"/>
      <c r="HWB677" s="7"/>
      <c r="HWC677" s="7"/>
      <c r="HWD677" s="7"/>
      <c r="HWE677" s="7"/>
      <c r="HWF677" s="7"/>
      <c r="HWG677" s="7"/>
      <c r="HWH677" s="7"/>
      <c r="HWI677" s="7"/>
      <c r="HWJ677" s="7"/>
      <c r="HWK677" s="7"/>
      <c r="HWL677" s="7"/>
      <c r="HWM677" s="7"/>
      <c r="HWN677" s="7"/>
      <c r="HWO677" s="7"/>
      <c r="HWP677" s="7"/>
      <c r="HWQ677" s="7"/>
      <c r="HWR677" s="7"/>
      <c r="HWS677" s="7"/>
      <c r="HWT677" s="7"/>
      <c r="HWU677" s="7"/>
      <c r="HWV677" s="7"/>
      <c r="HWW677" s="7"/>
      <c r="HWX677" s="7"/>
      <c r="HWY677" s="7"/>
      <c r="HWZ677" s="7"/>
      <c r="HXA677" s="7"/>
      <c r="HXB677" s="7"/>
      <c r="HXC677" s="7"/>
      <c r="HXD677" s="7"/>
      <c r="HXE677" s="7"/>
      <c r="HXF677" s="7"/>
      <c r="HXG677" s="7"/>
      <c r="HXH677" s="7"/>
      <c r="HXI677" s="7"/>
      <c r="HXJ677" s="7"/>
      <c r="HXK677" s="7"/>
      <c r="HXL677" s="7"/>
      <c r="HXM677" s="7"/>
      <c r="HXN677" s="7"/>
      <c r="HXO677" s="7"/>
      <c r="HXP677" s="7"/>
      <c r="HXQ677" s="7"/>
      <c r="HXR677" s="7"/>
      <c r="HXS677" s="7"/>
      <c r="HXT677" s="7"/>
      <c r="HXU677" s="7"/>
      <c r="HXV677" s="7"/>
      <c r="HXW677" s="7"/>
      <c r="HXX677" s="7"/>
      <c r="HXY677" s="7"/>
      <c r="HXZ677" s="7"/>
      <c r="HYA677" s="7"/>
      <c r="HYB677" s="7"/>
      <c r="HYC677" s="7"/>
      <c r="HYD677" s="7"/>
      <c r="HYE677" s="7"/>
      <c r="HYF677" s="7"/>
      <c r="HYG677" s="7"/>
      <c r="HYH677" s="7"/>
      <c r="HYI677" s="7"/>
      <c r="HYJ677" s="7"/>
      <c r="HYK677" s="7"/>
      <c r="HYL677" s="7"/>
      <c r="HYM677" s="7"/>
      <c r="HYN677" s="7"/>
      <c r="HYO677" s="7"/>
      <c r="HYP677" s="7"/>
      <c r="HYQ677" s="7"/>
      <c r="HYR677" s="7"/>
      <c r="HYS677" s="7"/>
      <c r="HYT677" s="7"/>
      <c r="HYU677" s="7"/>
      <c r="HYV677" s="7"/>
      <c r="HYW677" s="7"/>
      <c r="HYX677" s="7"/>
      <c r="HYY677" s="7"/>
      <c r="HYZ677" s="7"/>
      <c r="HZA677" s="7"/>
      <c r="HZB677" s="7"/>
      <c r="HZC677" s="7"/>
      <c r="HZD677" s="7"/>
      <c r="HZE677" s="7"/>
      <c r="HZF677" s="7"/>
      <c r="HZG677" s="7"/>
      <c r="HZH677" s="7"/>
      <c r="HZI677" s="7"/>
      <c r="HZJ677" s="7"/>
      <c r="HZK677" s="7"/>
      <c r="HZL677" s="7"/>
      <c r="HZM677" s="7"/>
      <c r="HZN677" s="7"/>
      <c r="HZO677" s="7"/>
      <c r="HZP677" s="7"/>
      <c r="HZQ677" s="7"/>
      <c r="HZR677" s="7"/>
      <c r="HZS677" s="7"/>
      <c r="HZT677" s="7"/>
      <c r="HZU677" s="7"/>
      <c r="HZV677" s="7"/>
      <c r="HZW677" s="7"/>
      <c r="HZX677" s="7"/>
      <c r="HZY677" s="7"/>
      <c r="HZZ677" s="7"/>
      <c r="IAA677" s="7"/>
      <c r="IAB677" s="7"/>
      <c r="IAC677" s="7"/>
      <c r="IAD677" s="7"/>
      <c r="IAE677" s="7"/>
      <c r="IAF677" s="7"/>
      <c r="IAG677" s="7"/>
      <c r="IAH677" s="7"/>
      <c r="IAI677" s="7"/>
      <c r="IAJ677" s="7"/>
      <c r="IAK677" s="7"/>
      <c r="IAL677" s="7"/>
      <c r="IAM677" s="7"/>
      <c r="IAN677" s="7"/>
      <c r="IAO677" s="7"/>
      <c r="IAP677" s="7"/>
      <c r="IAQ677" s="7"/>
      <c r="IAR677" s="7"/>
      <c r="IAS677" s="7"/>
      <c r="IAT677" s="7"/>
      <c r="IAU677" s="7"/>
      <c r="IAV677" s="7"/>
      <c r="IAW677" s="7"/>
      <c r="IAX677" s="7"/>
      <c r="IAY677" s="7"/>
      <c r="IAZ677" s="7"/>
      <c r="IBA677" s="7"/>
      <c r="IBB677" s="7"/>
      <c r="IBC677" s="7"/>
      <c r="IBD677" s="7"/>
      <c r="IBE677" s="7"/>
      <c r="IBF677" s="7"/>
      <c r="IBG677" s="7"/>
      <c r="IBH677" s="7"/>
      <c r="IBI677" s="7"/>
      <c r="IBJ677" s="7"/>
      <c r="IBK677" s="7"/>
      <c r="IBL677" s="7"/>
      <c r="IBM677" s="7"/>
      <c r="IBN677" s="7"/>
      <c r="IBO677" s="7"/>
      <c r="IBP677" s="7"/>
      <c r="IBQ677" s="7"/>
      <c r="IBR677" s="7"/>
      <c r="IBS677" s="7"/>
      <c r="IBT677" s="7"/>
      <c r="IBU677" s="7"/>
      <c r="IBV677" s="7"/>
      <c r="IBW677" s="7"/>
      <c r="IBX677" s="7"/>
      <c r="IBY677" s="7"/>
      <c r="IBZ677" s="7"/>
      <c r="ICA677" s="7"/>
      <c r="ICB677" s="7"/>
      <c r="ICC677" s="7"/>
      <c r="ICD677" s="7"/>
      <c r="ICE677" s="7"/>
      <c r="ICF677" s="7"/>
      <c r="ICG677" s="7"/>
      <c r="ICH677" s="7"/>
      <c r="ICI677" s="7"/>
      <c r="ICJ677" s="7"/>
      <c r="ICK677" s="7"/>
      <c r="ICL677" s="7"/>
      <c r="ICM677" s="7"/>
      <c r="ICN677" s="7"/>
      <c r="ICO677" s="7"/>
      <c r="ICP677" s="7"/>
      <c r="ICQ677" s="7"/>
      <c r="ICR677" s="7"/>
      <c r="ICS677" s="7"/>
      <c r="ICT677" s="7"/>
      <c r="ICU677" s="7"/>
      <c r="ICV677" s="7"/>
      <c r="ICW677" s="7"/>
      <c r="ICX677" s="7"/>
      <c r="ICY677" s="7"/>
      <c r="ICZ677" s="7"/>
      <c r="IDA677" s="7"/>
      <c r="IDB677" s="7"/>
      <c r="IDC677" s="7"/>
      <c r="IDD677" s="7"/>
      <c r="IDE677" s="7"/>
      <c r="IDF677" s="7"/>
      <c r="IDG677" s="7"/>
      <c r="IDH677" s="7"/>
      <c r="IDI677" s="7"/>
      <c r="IDJ677" s="7"/>
      <c r="IDK677" s="7"/>
      <c r="IDL677" s="7"/>
      <c r="IDM677" s="7"/>
      <c r="IDN677" s="7"/>
      <c r="IDO677" s="7"/>
      <c r="IDP677" s="7"/>
      <c r="IDQ677" s="7"/>
      <c r="IDR677" s="7"/>
      <c r="IDS677" s="7"/>
      <c r="IDT677" s="7"/>
      <c r="IDU677" s="7"/>
      <c r="IDV677" s="7"/>
      <c r="IDW677" s="7"/>
      <c r="IDX677" s="7"/>
      <c r="IDY677" s="7"/>
      <c r="IDZ677" s="7"/>
      <c r="IEA677" s="7"/>
      <c r="IEB677" s="7"/>
      <c r="IEC677" s="7"/>
      <c r="IED677" s="7"/>
      <c r="IEE677" s="7"/>
      <c r="IEF677" s="7"/>
      <c r="IEG677" s="7"/>
      <c r="IEH677" s="7"/>
      <c r="IEI677" s="7"/>
      <c r="IEJ677" s="7"/>
      <c r="IEK677" s="7"/>
      <c r="IEL677" s="7"/>
      <c r="IEM677" s="7"/>
      <c r="IEN677" s="7"/>
      <c r="IEO677" s="7"/>
      <c r="IEP677" s="7"/>
      <c r="IEQ677" s="7"/>
      <c r="IER677" s="7"/>
      <c r="IES677" s="7"/>
      <c r="IET677" s="7"/>
      <c r="IEU677" s="7"/>
      <c r="IEV677" s="7"/>
      <c r="IEW677" s="7"/>
      <c r="IEX677" s="7"/>
      <c r="IEY677" s="7"/>
      <c r="IEZ677" s="7"/>
      <c r="IFA677" s="7"/>
      <c r="IFB677" s="7"/>
      <c r="IFC677" s="7"/>
      <c r="IFD677" s="7"/>
      <c r="IFE677" s="7"/>
      <c r="IFF677" s="7"/>
      <c r="IFG677" s="7"/>
      <c r="IFH677" s="7"/>
      <c r="IFI677" s="7"/>
      <c r="IFJ677" s="7"/>
      <c r="IFK677" s="7"/>
      <c r="IFL677" s="7"/>
      <c r="IFM677" s="7"/>
      <c r="IFN677" s="7"/>
      <c r="IFO677" s="7"/>
      <c r="IFP677" s="7"/>
      <c r="IFQ677" s="7"/>
      <c r="IFR677" s="7"/>
      <c r="IFS677" s="7"/>
      <c r="IFT677" s="7"/>
      <c r="IFU677" s="7"/>
      <c r="IFV677" s="7"/>
      <c r="IFW677" s="7"/>
      <c r="IFX677" s="7"/>
      <c r="IFY677" s="7"/>
      <c r="IFZ677" s="7"/>
      <c r="IGA677" s="7"/>
      <c r="IGB677" s="7"/>
      <c r="IGC677" s="7"/>
      <c r="IGD677" s="7"/>
      <c r="IGE677" s="7"/>
      <c r="IGF677" s="7"/>
      <c r="IGG677" s="7"/>
      <c r="IGH677" s="7"/>
      <c r="IGI677" s="7"/>
      <c r="IGJ677" s="7"/>
      <c r="IGK677" s="7"/>
      <c r="IGL677" s="7"/>
      <c r="IGM677" s="7"/>
      <c r="IGN677" s="7"/>
      <c r="IGO677" s="7"/>
      <c r="IGP677" s="7"/>
      <c r="IGQ677" s="7"/>
      <c r="IGR677" s="7"/>
      <c r="IGS677" s="7"/>
      <c r="IGT677" s="7"/>
      <c r="IGU677" s="7"/>
      <c r="IGV677" s="7"/>
      <c r="IGW677" s="7"/>
      <c r="IGX677" s="7"/>
      <c r="IGY677" s="7"/>
      <c r="IGZ677" s="7"/>
      <c r="IHA677" s="7"/>
      <c r="IHB677" s="7"/>
      <c r="IHC677" s="7"/>
      <c r="IHD677" s="7"/>
      <c r="IHE677" s="7"/>
      <c r="IHF677" s="7"/>
      <c r="IHG677" s="7"/>
      <c r="IHH677" s="7"/>
      <c r="IHI677" s="7"/>
      <c r="IHJ677" s="7"/>
      <c r="IHK677" s="7"/>
      <c r="IHL677" s="7"/>
      <c r="IHM677" s="7"/>
      <c r="IHN677" s="7"/>
      <c r="IHO677" s="7"/>
      <c r="IHP677" s="7"/>
      <c r="IHQ677" s="7"/>
      <c r="IHR677" s="7"/>
      <c r="IHS677" s="7"/>
      <c r="IHT677" s="7"/>
      <c r="IHU677" s="7"/>
      <c r="IHV677" s="7"/>
      <c r="IHW677" s="7"/>
      <c r="IHX677" s="7"/>
      <c r="IHY677" s="7"/>
      <c r="IHZ677" s="7"/>
      <c r="IIA677" s="7"/>
      <c r="IIB677" s="7"/>
      <c r="IIC677" s="7"/>
      <c r="IID677" s="7"/>
      <c r="IIE677" s="7"/>
      <c r="IIF677" s="7"/>
      <c r="IIG677" s="7"/>
      <c r="IIH677" s="7"/>
      <c r="III677" s="7"/>
      <c r="IIJ677" s="7"/>
      <c r="IIK677" s="7"/>
      <c r="IIL677" s="7"/>
      <c r="IIM677" s="7"/>
      <c r="IIN677" s="7"/>
      <c r="IIO677" s="7"/>
      <c r="IIP677" s="7"/>
      <c r="IIQ677" s="7"/>
      <c r="IIR677" s="7"/>
      <c r="IIS677" s="7"/>
      <c r="IIT677" s="7"/>
      <c r="IIU677" s="7"/>
      <c r="IIV677" s="7"/>
      <c r="IIW677" s="7"/>
      <c r="IIX677" s="7"/>
      <c r="IIY677" s="7"/>
      <c r="IIZ677" s="7"/>
      <c r="IJA677" s="7"/>
      <c r="IJB677" s="7"/>
      <c r="IJC677" s="7"/>
      <c r="IJD677" s="7"/>
      <c r="IJE677" s="7"/>
      <c r="IJF677" s="7"/>
      <c r="IJG677" s="7"/>
      <c r="IJH677" s="7"/>
      <c r="IJI677" s="7"/>
      <c r="IJJ677" s="7"/>
      <c r="IJK677" s="7"/>
      <c r="IJL677" s="7"/>
      <c r="IJM677" s="7"/>
      <c r="IJN677" s="7"/>
      <c r="IJO677" s="7"/>
      <c r="IJP677" s="7"/>
      <c r="IJQ677" s="7"/>
      <c r="IJR677" s="7"/>
      <c r="IJS677" s="7"/>
      <c r="IJT677" s="7"/>
      <c r="IJU677" s="7"/>
      <c r="IJV677" s="7"/>
      <c r="IJW677" s="7"/>
      <c r="IJX677" s="7"/>
      <c r="IJY677" s="7"/>
      <c r="IJZ677" s="7"/>
      <c r="IKA677" s="7"/>
      <c r="IKB677" s="7"/>
      <c r="IKC677" s="7"/>
      <c r="IKD677" s="7"/>
      <c r="IKE677" s="7"/>
      <c r="IKF677" s="7"/>
      <c r="IKG677" s="7"/>
      <c r="IKH677" s="7"/>
      <c r="IKI677" s="7"/>
      <c r="IKJ677" s="7"/>
      <c r="IKK677" s="7"/>
      <c r="IKL677" s="7"/>
      <c r="IKM677" s="7"/>
      <c r="IKN677" s="7"/>
      <c r="IKO677" s="7"/>
      <c r="IKP677" s="7"/>
      <c r="IKQ677" s="7"/>
      <c r="IKR677" s="7"/>
      <c r="IKS677" s="7"/>
      <c r="IKT677" s="7"/>
      <c r="IKU677" s="7"/>
      <c r="IKV677" s="7"/>
      <c r="IKW677" s="7"/>
      <c r="IKX677" s="7"/>
      <c r="IKY677" s="7"/>
      <c r="IKZ677" s="7"/>
      <c r="ILA677" s="7"/>
      <c r="ILB677" s="7"/>
      <c r="ILC677" s="7"/>
      <c r="ILD677" s="7"/>
      <c r="ILE677" s="7"/>
      <c r="ILF677" s="7"/>
      <c r="ILG677" s="7"/>
      <c r="ILH677" s="7"/>
      <c r="ILI677" s="7"/>
      <c r="ILJ677" s="7"/>
      <c r="ILK677" s="7"/>
      <c r="ILL677" s="7"/>
      <c r="ILM677" s="7"/>
      <c r="ILN677" s="7"/>
      <c r="ILO677" s="7"/>
      <c r="ILP677" s="7"/>
      <c r="ILQ677" s="7"/>
      <c r="ILR677" s="7"/>
      <c r="ILS677" s="7"/>
      <c r="ILT677" s="7"/>
      <c r="ILU677" s="7"/>
      <c r="ILV677" s="7"/>
      <c r="ILW677" s="7"/>
      <c r="ILX677" s="7"/>
      <c r="ILY677" s="7"/>
      <c r="ILZ677" s="7"/>
      <c r="IMA677" s="7"/>
      <c r="IMB677" s="7"/>
      <c r="IMC677" s="7"/>
      <c r="IMD677" s="7"/>
      <c r="IME677" s="7"/>
      <c r="IMF677" s="7"/>
      <c r="IMG677" s="7"/>
      <c r="IMH677" s="7"/>
      <c r="IMI677" s="7"/>
      <c r="IMJ677" s="7"/>
      <c r="IMK677" s="7"/>
      <c r="IML677" s="7"/>
      <c r="IMM677" s="7"/>
      <c r="IMN677" s="7"/>
      <c r="IMO677" s="7"/>
      <c r="IMP677" s="7"/>
      <c r="IMQ677" s="7"/>
      <c r="IMR677" s="7"/>
      <c r="IMS677" s="7"/>
      <c r="IMT677" s="7"/>
      <c r="IMU677" s="7"/>
      <c r="IMV677" s="7"/>
      <c r="IMW677" s="7"/>
      <c r="IMX677" s="7"/>
      <c r="IMY677" s="7"/>
      <c r="IMZ677" s="7"/>
      <c r="INA677" s="7"/>
      <c r="INB677" s="7"/>
      <c r="INC677" s="7"/>
      <c r="IND677" s="7"/>
      <c r="INE677" s="7"/>
      <c r="INF677" s="7"/>
      <c r="ING677" s="7"/>
      <c r="INH677" s="7"/>
      <c r="INI677" s="7"/>
      <c r="INJ677" s="7"/>
      <c r="INK677" s="7"/>
      <c r="INL677" s="7"/>
      <c r="INM677" s="7"/>
      <c r="INN677" s="7"/>
      <c r="INO677" s="7"/>
      <c r="INP677" s="7"/>
      <c r="INQ677" s="7"/>
      <c r="INR677" s="7"/>
      <c r="INS677" s="7"/>
      <c r="INT677" s="7"/>
      <c r="INU677" s="7"/>
      <c r="INV677" s="7"/>
      <c r="INW677" s="7"/>
      <c r="INX677" s="7"/>
      <c r="INY677" s="7"/>
      <c r="INZ677" s="7"/>
      <c r="IOA677" s="7"/>
      <c r="IOB677" s="7"/>
      <c r="IOC677" s="7"/>
      <c r="IOD677" s="7"/>
      <c r="IOE677" s="7"/>
      <c r="IOF677" s="7"/>
      <c r="IOG677" s="7"/>
      <c r="IOH677" s="7"/>
      <c r="IOI677" s="7"/>
      <c r="IOJ677" s="7"/>
      <c r="IOK677" s="7"/>
      <c r="IOL677" s="7"/>
      <c r="IOM677" s="7"/>
      <c r="ION677" s="7"/>
      <c r="IOO677" s="7"/>
      <c r="IOP677" s="7"/>
      <c r="IOQ677" s="7"/>
      <c r="IOR677" s="7"/>
      <c r="IOS677" s="7"/>
      <c r="IOT677" s="7"/>
      <c r="IOU677" s="7"/>
      <c r="IOV677" s="7"/>
      <c r="IOW677" s="7"/>
      <c r="IOX677" s="7"/>
      <c r="IOY677" s="7"/>
      <c r="IOZ677" s="7"/>
      <c r="IPA677" s="7"/>
      <c r="IPB677" s="7"/>
      <c r="IPC677" s="7"/>
      <c r="IPD677" s="7"/>
      <c r="IPE677" s="7"/>
      <c r="IPF677" s="7"/>
      <c r="IPG677" s="7"/>
      <c r="IPH677" s="7"/>
      <c r="IPI677" s="7"/>
      <c r="IPJ677" s="7"/>
      <c r="IPK677" s="7"/>
      <c r="IPL677" s="7"/>
      <c r="IPM677" s="7"/>
      <c r="IPN677" s="7"/>
      <c r="IPO677" s="7"/>
      <c r="IPP677" s="7"/>
      <c r="IPQ677" s="7"/>
      <c r="IPR677" s="7"/>
      <c r="IPS677" s="7"/>
      <c r="IPT677" s="7"/>
      <c r="IPU677" s="7"/>
      <c r="IPV677" s="7"/>
      <c r="IPW677" s="7"/>
      <c r="IPX677" s="7"/>
      <c r="IPY677" s="7"/>
      <c r="IPZ677" s="7"/>
      <c r="IQA677" s="7"/>
      <c r="IQB677" s="7"/>
      <c r="IQC677" s="7"/>
      <c r="IQD677" s="7"/>
      <c r="IQE677" s="7"/>
      <c r="IQF677" s="7"/>
      <c r="IQG677" s="7"/>
      <c r="IQH677" s="7"/>
      <c r="IQI677" s="7"/>
      <c r="IQJ677" s="7"/>
      <c r="IQK677" s="7"/>
      <c r="IQL677" s="7"/>
      <c r="IQM677" s="7"/>
      <c r="IQN677" s="7"/>
      <c r="IQO677" s="7"/>
      <c r="IQP677" s="7"/>
      <c r="IQQ677" s="7"/>
      <c r="IQR677" s="7"/>
      <c r="IQS677" s="7"/>
      <c r="IQT677" s="7"/>
      <c r="IQU677" s="7"/>
      <c r="IQV677" s="7"/>
      <c r="IQW677" s="7"/>
      <c r="IQX677" s="7"/>
      <c r="IQY677" s="7"/>
      <c r="IQZ677" s="7"/>
      <c r="IRA677" s="7"/>
      <c r="IRB677" s="7"/>
      <c r="IRC677" s="7"/>
      <c r="IRD677" s="7"/>
      <c r="IRE677" s="7"/>
      <c r="IRF677" s="7"/>
      <c r="IRG677" s="7"/>
      <c r="IRH677" s="7"/>
      <c r="IRI677" s="7"/>
      <c r="IRJ677" s="7"/>
      <c r="IRK677" s="7"/>
      <c r="IRL677" s="7"/>
      <c r="IRM677" s="7"/>
      <c r="IRN677" s="7"/>
      <c r="IRO677" s="7"/>
      <c r="IRP677" s="7"/>
      <c r="IRQ677" s="7"/>
      <c r="IRR677" s="7"/>
      <c r="IRS677" s="7"/>
      <c r="IRT677" s="7"/>
      <c r="IRU677" s="7"/>
      <c r="IRV677" s="7"/>
      <c r="IRW677" s="7"/>
      <c r="IRX677" s="7"/>
      <c r="IRY677" s="7"/>
      <c r="IRZ677" s="7"/>
      <c r="ISA677" s="7"/>
      <c r="ISB677" s="7"/>
      <c r="ISC677" s="7"/>
      <c r="ISD677" s="7"/>
      <c r="ISE677" s="7"/>
      <c r="ISF677" s="7"/>
      <c r="ISG677" s="7"/>
      <c r="ISH677" s="7"/>
      <c r="ISI677" s="7"/>
      <c r="ISJ677" s="7"/>
      <c r="ISK677" s="7"/>
      <c r="ISL677" s="7"/>
      <c r="ISM677" s="7"/>
      <c r="ISN677" s="7"/>
      <c r="ISO677" s="7"/>
      <c r="ISP677" s="7"/>
      <c r="ISQ677" s="7"/>
      <c r="ISR677" s="7"/>
      <c r="ISS677" s="7"/>
      <c r="IST677" s="7"/>
      <c r="ISU677" s="7"/>
      <c r="ISV677" s="7"/>
      <c r="ISW677" s="7"/>
      <c r="ISX677" s="7"/>
      <c r="ISY677" s="7"/>
      <c r="ISZ677" s="7"/>
      <c r="ITA677" s="7"/>
      <c r="ITB677" s="7"/>
      <c r="ITC677" s="7"/>
      <c r="ITD677" s="7"/>
      <c r="ITE677" s="7"/>
      <c r="ITF677" s="7"/>
      <c r="ITG677" s="7"/>
      <c r="ITH677" s="7"/>
      <c r="ITI677" s="7"/>
      <c r="ITJ677" s="7"/>
      <c r="ITK677" s="7"/>
      <c r="ITL677" s="7"/>
      <c r="ITM677" s="7"/>
      <c r="ITN677" s="7"/>
      <c r="ITO677" s="7"/>
      <c r="ITP677" s="7"/>
      <c r="ITQ677" s="7"/>
      <c r="ITR677" s="7"/>
      <c r="ITS677" s="7"/>
      <c r="ITT677" s="7"/>
      <c r="ITU677" s="7"/>
      <c r="ITV677" s="7"/>
      <c r="ITW677" s="7"/>
      <c r="ITX677" s="7"/>
      <c r="ITY677" s="7"/>
      <c r="ITZ677" s="7"/>
      <c r="IUA677" s="7"/>
      <c r="IUB677" s="7"/>
      <c r="IUC677" s="7"/>
      <c r="IUD677" s="7"/>
      <c r="IUE677" s="7"/>
      <c r="IUF677" s="7"/>
      <c r="IUG677" s="7"/>
      <c r="IUH677" s="7"/>
      <c r="IUI677" s="7"/>
      <c r="IUJ677" s="7"/>
      <c r="IUK677" s="7"/>
      <c r="IUL677" s="7"/>
      <c r="IUM677" s="7"/>
      <c r="IUN677" s="7"/>
      <c r="IUO677" s="7"/>
      <c r="IUP677" s="7"/>
      <c r="IUQ677" s="7"/>
      <c r="IUR677" s="7"/>
      <c r="IUS677" s="7"/>
      <c r="IUT677" s="7"/>
      <c r="IUU677" s="7"/>
      <c r="IUV677" s="7"/>
      <c r="IUW677" s="7"/>
      <c r="IUX677" s="7"/>
      <c r="IUY677" s="7"/>
      <c r="IUZ677" s="7"/>
      <c r="IVA677" s="7"/>
      <c r="IVB677" s="7"/>
      <c r="IVC677" s="7"/>
      <c r="IVD677" s="7"/>
      <c r="IVE677" s="7"/>
      <c r="IVF677" s="7"/>
      <c r="IVG677" s="7"/>
      <c r="IVH677" s="7"/>
      <c r="IVI677" s="7"/>
      <c r="IVJ677" s="7"/>
      <c r="IVK677" s="7"/>
      <c r="IVL677" s="7"/>
      <c r="IVM677" s="7"/>
      <c r="IVN677" s="7"/>
      <c r="IVO677" s="7"/>
      <c r="IVP677" s="7"/>
      <c r="IVQ677" s="7"/>
      <c r="IVR677" s="7"/>
      <c r="IVS677" s="7"/>
      <c r="IVT677" s="7"/>
      <c r="IVU677" s="7"/>
      <c r="IVV677" s="7"/>
      <c r="IVW677" s="7"/>
      <c r="IVX677" s="7"/>
      <c r="IVY677" s="7"/>
      <c r="IVZ677" s="7"/>
      <c r="IWA677" s="7"/>
      <c r="IWB677" s="7"/>
      <c r="IWC677" s="7"/>
      <c r="IWD677" s="7"/>
      <c r="IWE677" s="7"/>
      <c r="IWF677" s="7"/>
      <c r="IWG677" s="7"/>
      <c r="IWH677" s="7"/>
      <c r="IWI677" s="7"/>
      <c r="IWJ677" s="7"/>
      <c r="IWK677" s="7"/>
      <c r="IWL677" s="7"/>
      <c r="IWM677" s="7"/>
      <c r="IWN677" s="7"/>
      <c r="IWO677" s="7"/>
      <c r="IWP677" s="7"/>
      <c r="IWQ677" s="7"/>
      <c r="IWR677" s="7"/>
      <c r="IWS677" s="7"/>
      <c r="IWT677" s="7"/>
      <c r="IWU677" s="7"/>
      <c r="IWV677" s="7"/>
      <c r="IWW677" s="7"/>
      <c r="IWX677" s="7"/>
      <c r="IWY677" s="7"/>
      <c r="IWZ677" s="7"/>
      <c r="IXA677" s="7"/>
      <c r="IXB677" s="7"/>
      <c r="IXC677" s="7"/>
      <c r="IXD677" s="7"/>
      <c r="IXE677" s="7"/>
      <c r="IXF677" s="7"/>
      <c r="IXG677" s="7"/>
      <c r="IXH677" s="7"/>
      <c r="IXI677" s="7"/>
      <c r="IXJ677" s="7"/>
      <c r="IXK677" s="7"/>
      <c r="IXL677" s="7"/>
      <c r="IXM677" s="7"/>
      <c r="IXN677" s="7"/>
      <c r="IXO677" s="7"/>
      <c r="IXP677" s="7"/>
      <c r="IXQ677" s="7"/>
      <c r="IXR677" s="7"/>
      <c r="IXS677" s="7"/>
      <c r="IXT677" s="7"/>
      <c r="IXU677" s="7"/>
      <c r="IXV677" s="7"/>
      <c r="IXW677" s="7"/>
      <c r="IXX677" s="7"/>
      <c r="IXY677" s="7"/>
      <c r="IXZ677" s="7"/>
      <c r="IYA677" s="7"/>
      <c r="IYB677" s="7"/>
      <c r="IYC677" s="7"/>
      <c r="IYD677" s="7"/>
      <c r="IYE677" s="7"/>
      <c r="IYF677" s="7"/>
      <c r="IYG677" s="7"/>
      <c r="IYH677" s="7"/>
      <c r="IYI677" s="7"/>
      <c r="IYJ677" s="7"/>
      <c r="IYK677" s="7"/>
      <c r="IYL677" s="7"/>
      <c r="IYM677" s="7"/>
      <c r="IYN677" s="7"/>
      <c r="IYO677" s="7"/>
      <c r="IYP677" s="7"/>
      <c r="IYQ677" s="7"/>
      <c r="IYR677" s="7"/>
      <c r="IYS677" s="7"/>
      <c r="IYT677" s="7"/>
      <c r="IYU677" s="7"/>
      <c r="IYV677" s="7"/>
      <c r="IYW677" s="7"/>
      <c r="IYX677" s="7"/>
      <c r="IYY677" s="7"/>
      <c r="IYZ677" s="7"/>
      <c r="IZA677" s="7"/>
      <c r="IZB677" s="7"/>
      <c r="IZC677" s="7"/>
      <c r="IZD677" s="7"/>
      <c r="IZE677" s="7"/>
      <c r="IZF677" s="7"/>
      <c r="IZG677" s="7"/>
      <c r="IZH677" s="7"/>
      <c r="IZI677" s="7"/>
      <c r="IZJ677" s="7"/>
      <c r="IZK677" s="7"/>
      <c r="IZL677" s="7"/>
      <c r="IZM677" s="7"/>
      <c r="IZN677" s="7"/>
      <c r="IZO677" s="7"/>
      <c r="IZP677" s="7"/>
      <c r="IZQ677" s="7"/>
      <c r="IZR677" s="7"/>
      <c r="IZS677" s="7"/>
      <c r="IZT677" s="7"/>
      <c r="IZU677" s="7"/>
      <c r="IZV677" s="7"/>
      <c r="IZW677" s="7"/>
      <c r="IZX677" s="7"/>
      <c r="IZY677" s="7"/>
      <c r="IZZ677" s="7"/>
      <c r="JAA677" s="7"/>
      <c r="JAB677" s="7"/>
      <c r="JAC677" s="7"/>
      <c r="JAD677" s="7"/>
      <c r="JAE677" s="7"/>
      <c r="JAF677" s="7"/>
      <c r="JAG677" s="7"/>
      <c r="JAH677" s="7"/>
      <c r="JAI677" s="7"/>
      <c r="JAJ677" s="7"/>
      <c r="JAK677" s="7"/>
      <c r="JAL677" s="7"/>
      <c r="JAM677" s="7"/>
      <c r="JAN677" s="7"/>
      <c r="JAO677" s="7"/>
      <c r="JAP677" s="7"/>
      <c r="JAQ677" s="7"/>
      <c r="JAR677" s="7"/>
      <c r="JAS677" s="7"/>
      <c r="JAT677" s="7"/>
      <c r="JAU677" s="7"/>
      <c r="JAV677" s="7"/>
      <c r="JAW677" s="7"/>
      <c r="JAX677" s="7"/>
      <c r="JAY677" s="7"/>
      <c r="JAZ677" s="7"/>
      <c r="JBA677" s="7"/>
      <c r="JBB677" s="7"/>
      <c r="JBC677" s="7"/>
      <c r="JBD677" s="7"/>
      <c r="JBE677" s="7"/>
      <c r="JBF677" s="7"/>
      <c r="JBG677" s="7"/>
      <c r="JBH677" s="7"/>
      <c r="JBI677" s="7"/>
      <c r="JBJ677" s="7"/>
      <c r="JBK677" s="7"/>
      <c r="JBL677" s="7"/>
      <c r="JBM677" s="7"/>
      <c r="JBN677" s="7"/>
      <c r="JBO677" s="7"/>
      <c r="JBP677" s="7"/>
      <c r="JBQ677" s="7"/>
      <c r="JBR677" s="7"/>
      <c r="JBS677" s="7"/>
      <c r="JBT677" s="7"/>
      <c r="JBU677" s="7"/>
      <c r="JBV677" s="7"/>
      <c r="JBW677" s="7"/>
      <c r="JBX677" s="7"/>
      <c r="JBY677" s="7"/>
      <c r="JBZ677" s="7"/>
      <c r="JCA677" s="7"/>
      <c r="JCB677" s="7"/>
      <c r="JCC677" s="7"/>
      <c r="JCD677" s="7"/>
      <c r="JCE677" s="7"/>
      <c r="JCF677" s="7"/>
      <c r="JCG677" s="7"/>
      <c r="JCH677" s="7"/>
      <c r="JCI677" s="7"/>
      <c r="JCJ677" s="7"/>
      <c r="JCK677" s="7"/>
      <c r="JCL677" s="7"/>
      <c r="JCM677" s="7"/>
      <c r="JCN677" s="7"/>
      <c r="JCO677" s="7"/>
      <c r="JCP677" s="7"/>
      <c r="JCQ677" s="7"/>
      <c r="JCR677" s="7"/>
      <c r="JCS677" s="7"/>
      <c r="JCT677" s="7"/>
      <c r="JCU677" s="7"/>
      <c r="JCV677" s="7"/>
      <c r="JCW677" s="7"/>
      <c r="JCX677" s="7"/>
      <c r="JCY677" s="7"/>
      <c r="JCZ677" s="7"/>
      <c r="JDA677" s="7"/>
      <c r="JDB677" s="7"/>
      <c r="JDC677" s="7"/>
      <c r="JDD677" s="7"/>
      <c r="JDE677" s="7"/>
      <c r="JDF677" s="7"/>
      <c r="JDG677" s="7"/>
      <c r="JDH677" s="7"/>
      <c r="JDI677" s="7"/>
      <c r="JDJ677" s="7"/>
      <c r="JDK677" s="7"/>
      <c r="JDL677" s="7"/>
      <c r="JDM677" s="7"/>
      <c r="JDN677" s="7"/>
      <c r="JDO677" s="7"/>
      <c r="JDP677" s="7"/>
      <c r="JDQ677" s="7"/>
      <c r="JDR677" s="7"/>
      <c r="JDS677" s="7"/>
      <c r="JDT677" s="7"/>
      <c r="JDU677" s="7"/>
      <c r="JDV677" s="7"/>
      <c r="JDW677" s="7"/>
      <c r="JDX677" s="7"/>
      <c r="JDY677" s="7"/>
      <c r="JDZ677" s="7"/>
      <c r="JEA677" s="7"/>
      <c r="JEB677" s="7"/>
      <c r="JEC677" s="7"/>
      <c r="JED677" s="7"/>
      <c r="JEE677" s="7"/>
      <c r="JEF677" s="7"/>
      <c r="JEG677" s="7"/>
      <c r="JEH677" s="7"/>
      <c r="JEI677" s="7"/>
      <c r="JEJ677" s="7"/>
      <c r="JEK677" s="7"/>
      <c r="JEL677" s="7"/>
      <c r="JEM677" s="7"/>
      <c r="JEN677" s="7"/>
      <c r="JEO677" s="7"/>
      <c r="JEP677" s="7"/>
      <c r="JEQ677" s="7"/>
      <c r="JER677" s="7"/>
      <c r="JES677" s="7"/>
      <c r="JET677" s="7"/>
      <c r="JEU677" s="7"/>
      <c r="JEV677" s="7"/>
      <c r="JEW677" s="7"/>
      <c r="JEX677" s="7"/>
      <c r="JEY677" s="7"/>
      <c r="JEZ677" s="7"/>
      <c r="JFA677" s="7"/>
      <c r="JFB677" s="7"/>
      <c r="JFC677" s="7"/>
      <c r="JFD677" s="7"/>
      <c r="JFE677" s="7"/>
      <c r="JFF677" s="7"/>
      <c r="JFG677" s="7"/>
      <c r="JFH677" s="7"/>
      <c r="JFI677" s="7"/>
      <c r="JFJ677" s="7"/>
      <c r="JFK677" s="7"/>
      <c r="JFL677" s="7"/>
      <c r="JFM677" s="7"/>
      <c r="JFN677" s="7"/>
      <c r="JFO677" s="7"/>
      <c r="JFP677" s="7"/>
      <c r="JFQ677" s="7"/>
      <c r="JFR677" s="7"/>
      <c r="JFS677" s="7"/>
      <c r="JFT677" s="7"/>
      <c r="JFU677" s="7"/>
      <c r="JFV677" s="7"/>
      <c r="JFW677" s="7"/>
      <c r="JFX677" s="7"/>
      <c r="JFY677" s="7"/>
      <c r="JFZ677" s="7"/>
      <c r="JGA677" s="7"/>
      <c r="JGB677" s="7"/>
      <c r="JGC677" s="7"/>
      <c r="JGD677" s="7"/>
      <c r="JGE677" s="7"/>
      <c r="JGF677" s="7"/>
      <c r="JGG677" s="7"/>
      <c r="JGH677" s="7"/>
      <c r="JGI677" s="7"/>
      <c r="JGJ677" s="7"/>
      <c r="JGK677" s="7"/>
      <c r="JGL677" s="7"/>
      <c r="JGM677" s="7"/>
      <c r="JGN677" s="7"/>
      <c r="JGO677" s="7"/>
      <c r="JGP677" s="7"/>
      <c r="JGQ677" s="7"/>
      <c r="JGR677" s="7"/>
      <c r="JGS677" s="7"/>
      <c r="JGT677" s="7"/>
      <c r="JGU677" s="7"/>
      <c r="JGV677" s="7"/>
      <c r="JGW677" s="7"/>
      <c r="JGX677" s="7"/>
      <c r="JGY677" s="7"/>
      <c r="JGZ677" s="7"/>
      <c r="JHA677" s="7"/>
      <c r="JHB677" s="7"/>
      <c r="JHC677" s="7"/>
      <c r="JHD677" s="7"/>
      <c r="JHE677" s="7"/>
      <c r="JHF677" s="7"/>
      <c r="JHG677" s="7"/>
      <c r="JHH677" s="7"/>
      <c r="JHI677" s="7"/>
      <c r="JHJ677" s="7"/>
      <c r="JHK677" s="7"/>
      <c r="JHL677" s="7"/>
      <c r="JHM677" s="7"/>
      <c r="JHN677" s="7"/>
      <c r="JHO677" s="7"/>
      <c r="JHP677" s="7"/>
      <c r="JHQ677" s="7"/>
      <c r="JHR677" s="7"/>
      <c r="JHS677" s="7"/>
      <c r="JHT677" s="7"/>
      <c r="JHU677" s="7"/>
      <c r="JHV677" s="7"/>
      <c r="JHW677" s="7"/>
      <c r="JHX677" s="7"/>
      <c r="JHY677" s="7"/>
      <c r="JHZ677" s="7"/>
      <c r="JIA677" s="7"/>
      <c r="JIB677" s="7"/>
      <c r="JIC677" s="7"/>
      <c r="JID677" s="7"/>
      <c r="JIE677" s="7"/>
      <c r="JIF677" s="7"/>
      <c r="JIG677" s="7"/>
      <c r="JIH677" s="7"/>
      <c r="JII677" s="7"/>
      <c r="JIJ677" s="7"/>
      <c r="JIK677" s="7"/>
      <c r="JIL677" s="7"/>
      <c r="JIM677" s="7"/>
      <c r="JIN677" s="7"/>
      <c r="JIO677" s="7"/>
      <c r="JIP677" s="7"/>
      <c r="JIQ677" s="7"/>
      <c r="JIR677" s="7"/>
      <c r="JIS677" s="7"/>
      <c r="JIT677" s="7"/>
      <c r="JIU677" s="7"/>
      <c r="JIV677" s="7"/>
      <c r="JIW677" s="7"/>
      <c r="JIX677" s="7"/>
      <c r="JIY677" s="7"/>
      <c r="JIZ677" s="7"/>
      <c r="JJA677" s="7"/>
      <c r="JJB677" s="7"/>
      <c r="JJC677" s="7"/>
      <c r="JJD677" s="7"/>
      <c r="JJE677" s="7"/>
      <c r="JJF677" s="7"/>
      <c r="JJG677" s="7"/>
      <c r="JJH677" s="7"/>
      <c r="JJI677" s="7"/>
      <c r="JJJ677" s="7"/>
      <c r="JJK677" s="7"/>
      <c r="JJL677" s="7"/>
      <c r="JJM677" s="7"/>
      <c r="JJN677" s="7"/>
      <c r="JJO677" s="7"/>
      <c r="JJP677" s="7"/>
      <c r="JJQ677" s="7"/>
      <c r="JJR677" s="7"/>
      <c r="JJS677" s="7"/>
      <c r="JJT677" s="7"/>
      <c r="JJU677" s="7"/>
      <c r="JJV677" s="7"/>
      <c r="JJW677" s="7"/>
      <c r="JJX677" s="7"/>
      <c r="JJY677" s="7"/>
      <c r="JJZ677" s="7"/>
      <c r="JKA677" s="7"/>
      <c r="JKB677" s="7"/>
      <c r="JKC677" s="7"/>
      <c r="JKD677" s="7"/>
      <c r="JKE677" s="7"/>
      <c r="JKF677" s="7"/>
      <c r="JKG677" s="7"/>
      <c r="JKH677" s="7"/>
      <c r="JKI677" s="7"/>
      <c r="JKJ677" s="7"/>
      <c r="JKK677" s="7"/>
      <c r="JKL677" s="7"/>
      <c r="JKM677" s="7"/>
      <c r="JKN677" s="7"/>
      <c r="JKO677" s="7"/>
      <c r="JKP677" s="7"/>
      <c r="JKQ677" s="7"/>
      <c r="JKR677" s="7"/>
      <c r="JKS677" s="7"/>
      <c r="JKT677" s="7"/>
      <c r="JKU677" s="7"/>
      <c r="JKV677" s="7"/>
      <c r="JKW677" s="7"/>
      <c r="JKX677" s="7"/>
      <c r="JKY677" s="7"/>
      <c r="JKZ677" s="7"/>
      <c r="JLA677" s="7"/>
      <c r="JLB677" s="7"/>
      <c r="JLC677" s="7"/>
      <c r="JLD677" s="7"/>
      <c r="JLE677" s="7"/>
      <c r="JLF677" s="7"/>
      <c r="JLG677" s="7"/>
      <c r="JLH677" s="7"/>
      <c r="JLI677" s="7"/>
      <c r="JLJ677" s="7"/>
      <c r="JLK677" s="7"/>
      <c r="JLL677" s="7"/>
      <c r="JLM677" s="7"/>
      <c r="JLN677" s="7"/>
      <c r="JLO677" s="7"/>
      <c r="JLP677" s="7"/>
      <c r="JLQ677" s="7"/>
      <c r="JLR677" s="7"/>
      <c r="JLS677" s="7"/>
      <c r="JLT677" s="7"/>
      <c r="JLU677" s="7"/>
      <c r="JLV677" s="7"/>
      <c r="JLW677" s="7"/>
      <c r="JLX677" s="7"/>
      <c r="JLY677" s="7"/>
      <c r="JLZ677" s="7"/>
      <c r="JMA677" s="7"/>
      <c r="JMB677" s="7"/>
      <c r="JMC677" s="7"/>
      <c r="JMD677" s="7"/>
      <c r="JME677" s="7"/>
      <c r="JMF677" s="7"/>
      <c r="JMG677" s="7"/>
      <c r="JMH677" s="7"/>
      <c r="JMI677" s="7"/>
      <c r="JMJ677" s="7"/>
      <c r="JMK677" s="7"/>
      <c r="JML677" s="7"/>
      <c r="JMM677" s="7"/>
      <c r="JMN677" s="7"/>
      <c r="JMO677" s="7"/>
      <c r="JMP677" s="7"/>
      <c r="JMQ677" s="7"/>
      <c r="JMR677" s="7"/>
      <c r="JMS677" s="7"/>
      <c r="JMT677" s="7"/>
      <c r="JMU677" s="7"/>
      <c r="JMV677" s="7"/>
      <c r="JMW677" s="7"/>
      <c r="JMX677" s="7"/>
      <c r="JMY677" s="7"/>
      <c r="JMZ677" s="7"/>
      <c r="JNA677" s="7"/>
      <c r="JNB677" s="7"/>
      <c r="JNC677" s="7"/>
      <c r="JND677" s="7"/>
      <c r="JNE677" s="7"/>
      <c r="JNF677" s="7"/>
      <c r="JNG677" s="7"/>
      <c r="JNH677" s="7"/>
      <c r="JNI677" s="7"/>
      <c r="JNJ677" s="7"/>
      <c r="JNK677" s="7"/>
      <c r="JNL677" s="7"/>
      <c r="JNM677" s="7"/>
      <c r="JNN677" s="7"/>
      <c r="JNO677" s="7"/>
      <c r="JNP677" s="7"/>
      <c r="JNQ677" s="7"/>
      <c r="JNR677" s="7"/>
      <c r="JNS677" s="7"/>
      <c r="JNT677" s="7"/>
      <c r="JNU677" s="7"/>
      <c r="JNV677" s="7"/>
      <c r="JNW677" s="7"/>
      <c r="JNX677" s="7"/>
      <c r="JNY677" s="7"/>
      <c r="JNZ677" s="7"/>
      <c r="JOA677" s="7"/>
      <c r="JOB677" s="7"/>
      <c r="JOC677" s="7"/>
      <c r="JOD677" s="7"/>
      <c r="JOE677" s="7"/>
      <c r="JOF677" s="7"/>
      <c r="JOG677" s="7"/>
      <c r="JOH677" s="7"/>
      <c r="JOI677" s="7"/>
      <c r="JOJ677" s="7"/>
      <c r="JOK677" s="7"/>
      <c r="JOL677" s="7"/>
      <c r="JOM677" s="7"/>
      <c r="JON677" s="7"/>
      <c r="JOO677" s="7"/>
      <c r="JOP677" s="7"/>
      <c r="JOQ677" s="7"/>
      <c r="JOR677" s="7"/>
      <c r="JOS677" s="7"/>
      <c r="JOT677" s="7"/>
      <c r="JOU677" s="7"/>
      <c r="JOV677" s="7"/>
      <c r="JOW677" s="7"/>
      <c r="JOX677" s="7"/>
      <c r="JOY677" s="7"/>
      <c r="JOZ677" s="7"/>
      <c r="JPA677" s="7"/>
      <c r="JPB677" s="7"/>
      <c r="JPC677" s="7"/>
      <c r="JPD677" s="7"/>
      <c r="JPE677" s="7"/>
      <c r="JPF677" s="7"/>
      <c r="JPG677" s="7"/>
      <c r="JPH677" s="7"/>
      <c r="JPI677" s="7"/>
      <c r="JPJ677" s="7"/>
      <c r="JPK677" s="7"/>
      <c r="JPL677" s="7"/>
      <c r="JPM677" s="7"/>
      <c r="JPN677" s="7"/>
      <c r="JPO677" s="7"/>
      <c r="JPP677" s="7"/>
      <c r="JPQ677" s="7"/>
      <c r="JPR677" s="7"/>
      <c r="JPS677" s="7"/>
      <c r="JPT677" s="7"/>
      <c r="JPU677" s="7"/>
      <c r="JPV677" s="7"/>
      <c r="JPW677" s="7"/>
      <c r="JPX677" s="7"/>
      <c r="JPY677" s="7"/>
      <c r="JPZ677" s="7"/>
      <c r="JQA677" s="7"/>
      <c r="JQB677" s="7"/>
      <c r="JQC677" s="7"/>
      <c r="JQD677" s="7"/>
      <c r="JQE677" s="7"/>
      <c r="JQF677" s="7"/>
      <c r="JQG677" s="7"/>
      <c r="JQH677" s="7"/>
      <c r="JQI677" s="7"/>
      <c r="JQJ677" s="7"/>
      <c r="JQK677" s="7"/>
      <c r="JQL677" s="7"/>
      <c r="JQM677" s="7"/>
      <c r="JQN677" s="7"/>
      <c r="JQO677" s="7"/>
      <c r="JQP677" s="7"/>
      <c r="JQQ677" s="7"/>
      <c r="JQR677" s="7"/>
      <c r="JQS677" s="7"/>
      <c r="JQT677" s="7"/>
      <c r="JQU677" s="7"/>
      <c r="JQV677" s="7"/>
      <c r="JQW677" s="7"/>
      <c r="JQX677" s="7"/>
      <c r="JQY677" s="7"/>
      <c r="JQZ677" s="7"/>
      <c r="JRA677" s="7"/>
      <c r="JRB677" s="7"/>
      <c r="JRC677" s="7"/>
      <c r="JRD677" s="7"/>
      <c r="JRE677" s="7"/>
      <c r="JRF677" s="7"/>
      <c r="JRG677" s="7"/>
      <c r="JRH677" s="7"/>
      <c r="JRI677" s="7"/>
      <c r="JRJ677" s="7"/>
      <c r="JRK677" s="7"/>
      <c r="JRL677" s="7"/>
      <c r="JRM677" s="7"/>
      <c r="JRN677" s="7"/>
      <c r="JRO677" s="7"/>
      <c r="JRP677" s="7"/>
      <c r="JRQ677" s="7"/>
      <c r="JRR677" s="7"/>
      <c r="JRS677" s="7"/>
      <c r="JRT677" s="7"/>
      <c r="JRU677" s="7"/>
      <c r="JRV677" s="7"/>
      <c r="JRW677" s="7"/>
      <c r="JRX677" s="7"/>
      <c r="JRY677" s="7"/>
      <c r="JRZ677" s="7"/>
      <c r="JSA677" s="7"/>
      <c r="JSB677" s="7"/>
      <c r="JSC677" s="7"/>
      <c r="JSD677" s="7"/>
      <c r="JSE677" s="7"/>
      <c r="JSF677" s="7"/>
      <c r="JSG677" s="7"/>
      <c r="JSH677" s="7"/>
      <c r="JSI677" s="7"/>
      <c r="JSJ677" s="7"/>
      <c r="JSK677" s="7"/>
      <c r="JSL677" s="7"/>
      <c r="JSM677" s="7"/>
      <c r="JSN677" s="7"/>
      <c r="JSO677" s="7"/>
      <c r="JSP677" s="7"/>
      <c r="JSQ677" s="7"/>
      <c r="JSR677" s="7"/>
      <c r="JSS677" s="7"/>
      <c r="JST677" s="7"/>
      <c r="JSU677" s="7"/>
      <c r="JSV677" s="7"/>
      <c r="JSW677" s="7"/>
      <c r="JSX677" s="7"/>
      <c r="JSY677" s="7"/>
      <c r="JSZ677" s="7"/>
      <c r="JTA677" s="7"/>
      <c r="JTB677" s="7"/>
      <c r="JTC677" s="7"/>
      <c r="JTD677" s="7"/>
      <c r="JTE677" s="7"/>
      <c r="JTF677" s="7"/>
      <c r="JTG677" s="7"/>
      <c r="JTH677" s="7"/>
      <c r="JTI677" s="7"/>
      <c r="JTJ677" s="7"/>
      <c r="JTK677" s="7"/>
      <c r="JTL677" s="7"/>
      <c r="JTM677" s="7"/>
      <c r="JTN677" s="7"/>
      <c r="JTO677" s="7"/>
      <c r="JTP677" s="7"/>
      <c r="JTQ677" s="7"/>
      <c r="JTR677" s="7"/>
      <c r="JTS677" s="7"/>
      <c r="JTT677" s="7"/>
      <c r="JTU677" s="7"/>
      <c r="JTV677" s="7"/>
      <c r="JTW677" s="7"/>
      <c r="JTX677" s="7"/>
      <c r="JTY677" s="7"/>
      <c r="JTZ677" s="7"/>
      <c r="JUA677" s="7"/>
      <c r="JUB677" s="7"/>
      <c r="JUC677" s="7"/>
      <c r="JUD677" s="7"/>
      <c r="JUE677" s="7"/>
      <c r="JUF677" s="7"/>
      <c r="JUG677" s="7"/>
      <c r="JUH677" s="7"/>
      <c r="JUI677" s="7"/>
      <c r="JUJ677" s="7"/>
      <c r="JUK677" s="7"/>
      <c r="JUL677" s="7"/>
      <c r="JUM677" s="7"/>
      <c r="JUN677" s="7"/>
      <c r="JUO677" s="7"/>
      <c r="JUP677" s="7"/>
      <c r="JUQ677" s="7"/>
      <c r="JUR677" s="7"/>
      <c r="JUS677" s="7"/>
      <c r="JUT677" s="7"/>
      <c r="JUU677" s="7"/>
      <c r="JUV677" s="7"/>
      <c r="JUW677" s="7"/>
      <c r="JUX677" s="7"/>
      <c r="JUY677" s="7"/>
      <c r="JUZ677" s="7"/>
      <c r="JVA677" s="7"/>
      <c r="JVB677" s="7"/>
      <c r="JVC677" s="7"/>
      <c r="JVD677" s="7"/>
      <c r="JVE677" s="7"/>
      <c r="JVF677" s="7"/>
      <c r="JVG677" s="7"/>
      <c r="JVH677" s="7"/>
      <c r="JVI677" s="7"/>
      <c r="JVJ677" s="7"/>
      <c r="JVK677" s="7"/>
      <c r="JVL677" s="7"/>
      <c r="JVM677" s="7"/>
      <c r="JVN677" s="7"/>
      <c r="JVO677" s="7"/>
      <c r="JVP677" s="7"/>
      <c r="JVQ677" s="7"/>
      <c r="JVR677" s="7"/>
      <c r="JVS677" s="7"/>
      <c r="JVT677" s="7"/>
      <c r="JVU677" s="7"/>
      <c r="JVV677" s="7"/>
      <c r="JVW677" s="7"/>
      <c r="JVX677" s="7"/>
      <c r="JVY677" s="7"/>
      <c r="JVZ677" s="7"/>
      <c r="JWA677" s="7"/>
      <c r="JWB677" s="7"/>
      <c r="JWC677" s="7"/>
      <c r="JWD677" s="7"/>
      <c r="JWE677" s="7"/>
      <c r="JWF677" s="7"/>
      <c r="JWG677" s="7"/>
      <c r="JWH677" s="7"/>
      <c r="JWI677" s="7"/>
      <c r="JWJ677" s="7"/>
      <c r="JWK677" s="7"/>
      <c r="JWL677" s="7"/>
      <c r="JWM677" s="7"/>
      <c r="JWN677" s="7"/>
      <c r="JWO677" s="7"/>
      <c r="JWP677" s="7"/>
      <c r="JWQ677" s="7"/>
      <c r="JWR677" s="7"/>
      <c r="JWS677" s="7"/>
      <c r="JWT677" s="7"/>
      <c r="JWU677" s="7"/>
      <c r="JWV677" s="7"/>
      <c r="JWW677" s="7"/>
      <c r="JWX677" s="7"/>
      <c r="JWY677" s="7"/>
      <c r="JWZ677" s="7"/>
      <c r="JXA677" s="7"/>
      <c r="JXB677" s="7"/>
      <c r="JXC677" s="7"/>
      <c r="JXD677" s="7"/>
      <c r="JXE677" s="7"/>
      <c r="JXF677" s="7"/>
      <c r="JXG677" s="7"/>
      <c r="JXH677" s="7"/>
      <c r="JXI677" s="7"/>
      <c r="JXJ677" s="7"/>
      <c r="JXK677" s="7"/>
      <c r="JXL677" s="7"/>
      <c r="JXM677" s="7"/>
      <c r="JXN677" s="7"/>
      <c r="JXO677" s="7"/>
      <c r="JXP677" s="7"/>
      <c r="JXQ677" s="7"/>
      <c r="JXR677" s="7"/>
      <c r="JXS677" s="7"/>
      <c r="JXT677" s="7"/>
      <c r="JXU677" s="7"/>
      <c r="JXV677" s="7"/>
      <c r="JXW677" s="7"/>
      <c r="JXX677" s="7"/>
      <c r="JXY677" s="7"/>
      <c r="JXZ677" s="7"/>
      <c r="JYA677" s="7"/>
      <c r="JYB677" s="7"/>
      <c r="JYC677" s="7"/>
      <c r="JYD677" s="7"/>
      <c r="JYE677" s="7"/>
      <c r="JYF677" s="7"/>
      <c r="JYG677" s="7"/>
      <c r="JYH677" s="7"/>
      <c r="JYI677" s="7"/>
      <c r="JYJ677" s="7"/>
      <c r="JYK677" s="7"/>
      <c r="JYL677" s="7"/>
      <c r="JYM677" s="7"/>
      <c r="JYN677" s="7"/>
      <c r="JYO677" s="7"/>
      <c r="JYP677" s="7"/>
      <c r="JYQ677" s="7"/>
      <c r="JYR677" s="7"/>
      <c r="JYS677" s="7"/>
      <c r="JYT677" s="7"/>
      <c r="JYU677" s="7"/>
      <c r="JYV677" s="7"/>
      <c r="JYW677" s="7"/>
      <c r="JYX677" s="7"/>
      <c r="JYY677" s="7"/>
      <c r="JYZ677" s="7"/>
      <c r="JZA677" s="7"/>
      <c r="JZB677" s="7"/>
      <c r="JZC677" s="7"/>
      <c r="JZD677" s="7"/>
      <c r="JZE677" s="7"/>
      <c r="JZF677" s="7"/>
      <c r="JZG677" s="7"/>
      <c r="JZH677" s="7"/>
      <c r="JZI677" s="7"/>
      <c r="JZJ677" s="7"/>
      <c r="JZK677" s="7"/>
      <c r="JZL677" s="7"/>
      <c r="JZM677" s="7"/>
      <c r="JZN677" s="7"/>
      <c r="JZO677" s="7"/>
      <c r="JZP677" s="7"/>
      <c r="JZQ677" s="7"/>
      <c r="JZR677" s="7"/>
      <c r="JZS677" s="7"/>
      <c r="JZT677" s="7"/>
      <c r="JZU677" s="7"/>
      <c r="JZV677" s="7"/>
      <c r="JZW677" s="7"/>
      <c r="JZX677" s="7"/>
      <c r="JZY677" s="7"/>
      <c r="JZZ677" s="7"/>
      <c r="KAA677" s="7"/>
      <c r="KAB677" s="7"/>
      <c r="KAC677" s="7"/>
      <c r="KAD677" s="7"/>
      <c r="KAE677" s="7"/>
      <c r="KAF677" s="7"/>
      <c r="KAG677" s="7"/>
      <c r="KAH677" s="7"/>
      <c r="KAI677" s="7"/>
      <c r="KAJ677" s="7"/>
      <c r="KAK677" s="7"/>
      <c r="KAL677" s="7"/>
      <c r="KAM677" s="7"/>
      <c r="KAN677" s="7"/>
      <c r="KAO677" s="7"/>
      <c r="KAP677" s="7"/>
      <c r="KAQ677" s="7"/>
      <c r="KAR677" s="7"/>
      <c r="KAS677" s="7"/>
      <c r="KAT677" s="7"/>
      <c r="KAU677" s="7"/>
      <c r="KAV677" s="7"/>
      <c r="KAW677" s="7"/>
      <c r="KAX677" s="7"/>
      <c r="KAY677" s="7"/>
      <c r="KAZ677" s="7"/>
      <c r="KBA677" s="7"/>
      <c r="KBB677" s="7"/>
      <c r="KBC677" s="7"/>
      <c r="KBD677" s="7"/>
      <c r="KBE677" s="7"/>
      <c r="KBF677" s="7"/>
      <c r="KBG677" s="7"/>
      <c r="KBH677" s="7"/>
      <c r="KBI677" s="7"/>
      <c r="KBJ677" s="7"/>
      <c r="KBK677" s="7"/>
      <c r="KBL677" s="7"/>
      <c r="KBM677" s="7"/>
      <c r="KBN677" s="7"/>
      <c r="KBO677" s="7"/>
      <c r="KBP677" s="7"/>
      <c r="KBQ677" s="7"/>
      <c r="KBR677" s="7"/>
      <c r="KBS677" s="7"/>
      <c r="KBT677" s="7"/>
      <c r="KBU677" s="7"/>
      <c r="KBV677" s="7"/>
      <c r="KBW677" s="7"/>
      <c r="KBX677" s="7"/>
      <c r="KBY677" s="7"/>
      <c r="KBZ677" s="7"/>
      <c r="KCA677" s="7"/>
      <c r="KCB677" s="7"/>
      <c r="KCC677" s="7"/>
      <c r="KCD677" s="7"/>
      <c r="KCE677" s="7"/>
      <c r="KCF677" s="7"/>
      <c r="KCG677" s="7"/>
      <c r="KCH677" s="7"/>
      <c r="KCI677" s="7"/>
      <c r="KCJ677" s="7"/>
      <c r="KCK677" s="7"/>
      <c r="KCL677" s="7"/>
      <c r="KCM677" s="7"/>
      <c r="KCN677" s="7"/>
      <c r="KCO677" s="7"/>
      <c r="KCP677" s="7"/>
      <c r="KCQ677" s="7"/>
      <c r="KCR677" s="7"/>
      <c r="KCS677" s="7"/>
      <c r="KCT677" s="7"/>
      <c r="KCU677" s="7"/>
      <c r="KCV677" s="7"/>
      <c r="KCW677" s="7"/>
      <c r="KCX677" s="7"/>
      <c r="KCY677" s="7"/>
      <c r="KCZ677" s="7"/>
      <c r="KDA677" s="7"/>
      <c r="KDB677" s="7"/>
      <c r="KDC677" s="7"/>
      <c r="KDD677" s="7"/>
      <c r="KDE677" s="7"/>
      <c r="KDF677" s="7"/>
      <c r="KDG677" s="7"/>
      <c r="KDH677" s="7"/>
      <c r="KDI677" s="7"/>
      <c r="KDJ677" s="7"/>
      <c r="KDK677" s="7"/>
      <c r="KDL677" s="7"/>
      <c r="KDM677" s="7"/>
      <c r="KDN677" s="7"/>
      <c r="KDO677" s="7"/>
      <c r="KDP677" s="7"/>
      <c r="KDQ677" s="7"/>
      <c r="KDR677" s="7"/>
      <c r="KDS677" s="7"/>
      <c r="KDT677" s="7"/>
      <c r="KDU677" s="7"/>
      <c r="KDV677" s="7"/>
      <c r="KDW677" s="7"/>
      <c r="KDX677" s="7"/>
      <c r="KDY677" s="7"/>
      <c r="KDZ677" s="7"/>
      <c r="KEA677" s="7"/>
      <c r="KEB677" s="7"/>
      <c r="KEC677" s="7"/>
      <c r="KED677" s="7"/>
      <c r="KEE677" s="7"/>
      <c r="KEF677" s="7"/>
      <c r="KEG677" s="7"/>
      <c r="KEH677" s="7"/>
      <c r="KEI677" s="7"/>
      <c r="KEJ677" s="7"/>
      <c r="KEK677" s="7"/>
      <c r="KEL677" s="7"/>
      <c r="KEM677" s="7"/>
      <c r="KEN677" s="7"/>
      <c r="KEO677" s="7"/>
      <c r="KEP677" s="7"/>
      <c r="KEQ677" s="7"/>
      <c r="KER677" s="7"/>
      <c r="KES677" s="7"/>
      <c r="KET677" s="7"/>
      <c r="KEU677" s="7"/>
      <c r="KEV677" s="7"/>
      <c r="KEW677" s="7"/>
      <c r="KEX677" s="7"/>
      <c r="KEY677" s="7"/>
      <c r="KEZ677" s="7"/>
      <c r="KFA677" s="7"/>
      <c r="KFB677" s="7"/>
      <c r="KFC677" s="7"/>
      <c r="KFD677" s="7"/>
      <c r="KFE677" s="7"/>
      <c r="KFF677" s="7"/>
      <c r="KFG677" s="7"/>
      <c r="KFH677" s="7"/>
      <c r="KFI677" s="7"/>
      <c r="KFJ677" s="7"/>
      <c r="KFK677" s="7"/>
      <c r="KFL677" s="7"/>
      <c r="KFM677" s="7"/>
      <c r="KFN677" s="7"/>
      <c r="KFO677" s="7"/>
      <c r="KFP677" s="7"/>
      <c r="KFQ677" s="7"/>
      <c r="KFR677" s="7"/>
      <c r="KFS677" s="7"/>
      <c r="KFT677" s="7"/>
      <c r="KFU677" s="7"/>
      <c r="KFV677" s="7"/>
      <c r="KFW677" s="7"/>
      <c r="KFX677" s="7"/>
      <c r="KFY677" s="7"/>
      <c r="KFZ677" s="7"/>
      <c r="KGA677" s="7"/>
      <c r="KGB677" s="7"/>
      <c r="KGC677" s="7"/>
      <c r="KGD677" s="7"/>
      <c r="KGE677" s="7"/>
      <c r="KGF677" s="7"/>
      <c r="KGG677" s="7"/>
      <c r="KGH677" s="7"/>
      <c r="KGI677" s="7"/>
      <c r="KGJ677" s="7"/>
      <c r="KGK677" s="7"/>
      <c r="KGL677" s="7"/>
      <c r="KGM677" s="7"/>
      <c r="KGN677" s="7"/>
      <c r="KGO677" s="7"/>
      <c r="KGP677" s="7"/>
      <c r="KGQ677" s="7"/>
      <c r="KGR677" s="7"/>
      <c r="KGS677" s="7"/>
      <c r="KGT677" s="7"/>
      <c r="KGU677" s="7"/>
      <c r="KGV677" s="7"/>
      <c r="KGW677" s="7"/>
      <c r="KGX677" s="7"/>
      <c r="KGY677" s="7"/>
      <c r="KGZ677" s="7"/>
      <c r="KHA677" s="7"/>
      <c r="KHB677" s="7"/>
      <c r="KHC677" s="7"/>
      <c r="KHD677" s="7"/>
      <c r="KHE677" s="7"/>
      <c r="KHF677" s="7"/>
      <c r="KHG677" s="7"/>
      <c r="KHH677" s="7"/>
      <c r="KHI677" s="7"/>
      <c r="KHJ677" s="7"/>
      <c r="KHK677" s="7"/>
      <c r="KHL677" s="7"/>
      <c r="KHM677" s="7"/>
      <c r="KHN677" s="7"/>
      <c r="KHO677" s="7"/>
      <c r="KHP677" s="7"/>
      <c r="KHQ677" s="7"/>
      <c r="KHR677" s="7"/>
      <c r="KHS677" s="7"/>
      <c r="KHT677" s="7"/>
      <c r="KHU677" s="7"/>
      <c r="KHV677" s="7"/>
      <c r="KHW677" s="7"/>
      <c r="KHX677" s="7"/>
      <c r="KHY677" s="7"/>
      <c r="KHZ677" s="7"/>
      <c r="KIA677" s="7"/>
      <c r="KIB677" s="7"/>
      <c r="KIC677" s="7"/>
      <c r="KID677" s="7"/>
      <c r="KIE677" s="7"/>
      <c r="KIF677" s="7"/>
      <c r="KIG677" s="7"/>
      <c r="KIH677" s="7"/>
      <c r="KII677" s="7"/>
      <c r="KIJ677" s="7"/>
      <c r="KIK677" s="7"/>
      <c r="KIL677" s="7"/>
      <c r="KIM677" s="7"/>
      <c r="KIN677" s="7"/>
      <c r="KIO677" s="7"/>
      <c r="KIP677" s="7"/>
      <c r="KIQ677" s="7"/>
      <c r="KIR677" s="7"/>
      <c r="KIS677" s="7"/>
      <c r="KIT677" s="7"/>
      <c r="KIU677" s="7"/>
      <c r="KIV677" s="7"/>
      <c r="KIW677" s="7"/>
      <c r="KIX677" s="7"/>
      <c r="KIY677" s="7"/>
      <c r="KIZ677" s="7"/>
      <c r="KJA677" s="7"/>
      <c r="KJB677" s="7"/>
      <c r="KJC677" s="7"/>
      <c r="KJD677" s="7"/>
      <c r="KJE677" s="7"/>
      <c r="KJF677" s="7"/>
      <c r="KJG677" s="7"/>
      <c r="KJH677" s="7"/>
      <c r="KJI677" s="7"/>
      <c r="KJJ677" s="7"/>
      <c r="KJK677" s="7"/>
      <c r="KJL677" s="7"/>
      <c r="KJM677" s="7"/>
      <c r="KJN677" s="7"/>
      <c r="KJO677" s="7"/>
      <c r="KJP677" s="7"/>
      <c r="KJQ677" s="7"/>
      <c r="KJR677" s="7"/>
      <c r="KJS677" s="7"/>
      <c r="KJT677" s="7"/>
      <c r="KJU677" s="7"/>
      <c r="KJV677" s="7"/>
      <c r="KJW677" s="7"/>
      <c r="KJX677" s="7"/>
      <c r="KJY677" s="7"/>
      <c r="KJZ677" s="7"/>
      <c r="KKA677" s="7"/>
      <c r="KKB677" s="7"/>
      <c r="KKC677" s="7"/>
      <c r="KKD677" s="7"/>
      <c r="KKE677" s="7"/>
      <c r="KKF677" s="7"/>
      <c r="KKG677" s="7"/>
      <c r="KKH677" s="7"/>
      <c r="KKI677" s="7"/>
      <c r="KKJ677" s="7"/>
      <c r="KKK677" s="7"/>
      <c r="KKL677" s="7"/>
      <c r="KKM677" s="7"/>
      <c r="KKN677" s="7"/>
      <c r="KKO677" s="7"/>
      <c r="KKP677" s="7"/>
      <c r="KKQ677" s="7"/>
      <c r="KKR677" s="7"/>
      <c r="KKS677" s="7"/>
      <c r="KKT677" s="7"/>
      <c r="KKU677" s="7"/>
      <c r="KKV677" s="7"/>
      <c r="KKW677" s="7"/>
      <c r="KKX677" s="7"/>
      <c r="KKY677" s="7"/>
      <c r="KKZ677" s="7"/>
      <c r="KLA677" s="7"/>
      <c r="KLB677" s="7"/>
      <c r="KLC677" s="7"/>
      <c r="KLD677" s="7"/>
      <c r="KLE677" s="7"/>
      <c r="KLF677" s="7"/>
      <c r="KLG677" s="7"/>
      <c r="KLH677" s="7"/>
      <c r="KLI677" s="7"/>
      <c r="KLJ677" s="7"/>
      <c r="KLK677" s="7"/>
      <c r="KLL677" s="7"/>
      <c r="KLM677" s="7"/>
      <c r="KLN677" s="7"/>
      <c r="KLO677" s="7"/>
      <c r="KLP677" s="7"/>
      <c r="KLQ677" s="7"/>
      <c r="KLR677" s="7"/>
      <c r="KLS677" s="7"/>
      <c r="KLT677" s="7"/>
      <c r="KLU677" s="7"/>
      <c r="KLV677" s="7"/>
      <c r="KLW677" s="7"/>
      <c r="KLX677" s="7"/>
      <c r="KLY677" s="7"/>
      <c r="KLZ677" s="7"/>
      <c r="KMA677" s="7"/>
      <c r="KMB677" s="7"/>
      <c r="KMC677" s="7"/>
      <c r="KMD677" s="7"/>
      <c r="KME677" s="7"/>
      <c r="KMF677" s="7"/>
      <c r="KMG677" s="7"/>
      <c r="KMH677" s="7"/>
      <c r="KMI677" s="7"/>
      <c r="KMJ677" s="7"/>
      <c r="KMK677" s="7"/>
      <c r="KML677" s="7"/>
      <c r="KMM677" s="7"/>
      <c r="KMN677" s="7"/>
      <c r="KMO677" s="7"/>
      <c r="KMP677" s="7"/>
      <c r="KMQ677" s="7"/>
      <c r="KMR677" s="7"/>
      <c r="KMS677" s="7"/>
      <c r="KMT677" s="7"/>
      <c r="KMU677" s="7"/>
      <c r="KMV677" s="7"/>
      <c r="KMW677" s="7"/>
      <c r="KMX677" s="7"/>
      <c r="KMY677" s="7"/>
      <c r="KMZ677" s="7"/>
      <c r="KNA677" s="7"/>
      <c r="KNB677" s="7"/>
      <c r="KNC677" s="7"/>
      <c r="KND677" s="7"/>
      <c r="KNE677" s="7"/>
      <c r="KNF677" s="7"/>
      <c r="KNG677" s="7"/>
      <c r="KNH677" s="7"/>
      <c r="KNI677" s="7"/>
      <c r="KNJ677" s="7"/>
      <c r="KNK677" s="7"/>
      <c r="KNL677" s="7"/>
      <c r="KNM677" s="7"/>
      <c r="KNN677" s="7"/>
      <c r="KNO677" s="7"/>
      <c r="KNP677" s="7"/>
      <c r="KNQ677" s="7"/>
      <c r="KNR677" s="7"/>
      <c r="KNS677" s="7"/>
      <c r="KNT677" s="7"/>
      <c r="KNU677" s="7"/>
      <c r="KNV677" s="7"/>
      <c r="KNW677" s="7"/>
      <c r="KNX677" s="7"/>
      <c r="KNY677" s="7"/>
      <c r="KNZ677" s="7"/>
      <c r="KOA677" s="7"/>
      <c r="KOB677" s="7"/>
      <c r="KOC677" s="7"/>
      <c r="KOD677" s="7"/>
      <c r="KOE677" s="7"/>
      <c r="KOF677" s="7"/>
      <c r="KOG677" s="7"/>
      <c r="KOH677" s="7"/>
      <c r="KOI677" s="7"/>
      <c r="KOJ677" s="7"/>
      <c r="KOK677" s="7"/>
      <c r="KOL677" s="7"/>
      <c r="KOM677" s="7"/>
      <c r="KON677" s="7"/>
      <c r="KOO677" s="7"/>
      <c r="KOP677" s="7"/>
      <c r="KOQ677" s="7"/>
      <c r="KOR677" s="7"/>
      <c r="KOS677" s="7"/>
      <c r="KOT677" s="7"/>
      <c r="KOU677" s="7"/>
      <c r="KOV677" s="7"/>
      <c r="KOW677" s="7"/>
      <c r="KOX677" s="7"/>
      <c r="KOY677" s="7"/>
      <c r="KOZ677" s="7"/>
      <c r="KPA677" s="7"/>
      <c r="KPB677" s="7"/>
      <c r="KPC677" s="7"/>
      <c r="KPD677" s="7"/>
      <c r="KPE677" s="7"/>
      <c r="KPF677" s="7"/>
      <c r="KPG677" s="7"/>
      <c r="KPH677" s="7"/>
      <c r="KPI677" s="7"/>
      <c r="KPJ677" s="7"/>
      <c r="KPK677" s="7"/>
      <c r="KPL677" s="7"/>
      <c r="KPM677" s="7"/>
      <c r="KPN677" s="7"/>
      <c r="KPO677" s="7"/>
      <c r="KPP677" s="7"/>
      <c r="KPQ677" s="7"/>
      <c r="KPR677" s="7"/>
      <c r="KPS677" s="7"/>
      <c r="KPT677" s="7"/>
      <c r="KPU677" s="7"/>
      <c r="KPV677" s="7"/>
      <c r="KPW677" s="7"/>
      <c r="KPX677" s="7"/>
      <c r="KPY677" s="7"/>
      <c r="KPZ677" s="7"/>
      <c r="KQA677" s="7"/>
      <c r="KQB677" s="7"/>
      <c r="KQC677" s="7"/>
      <c r="KQD677" s="7"/>
      <c r="KQE677" s="7"/>
      <c r="KQF677" s="7"/>
      <c r="KQG677" s="7"/>
      <c r="KQH677" s="7"/>
      <c r="KQI677" s="7"/>
      <c r="KQJ677" s="7"/>
      <c r="KQK677" s="7"/>
      <c r="KQL677" s="7"/>
      <c r="KQM677" s="7"/>
      <c r="KQN677" s="7"/>
      <c r="KQO677" s="7"/>
      <c r="KQP677" s="7"/>
      <c r="KQQ677" s="7"/>
      <c r="KQR677" s="7"/>
      <c r="KQS677" s="7"/>
      <c r="KQT677" s="7"/>
      <c r="KQU677" s="7"/>
      <c r="KQV677" s="7"/>
      <c r="KQW677" s="7"/>
      <c r="KQX677" s="7"/>
      <c r="KQY677" s="7"/>
      <c r="KQZ677" s="7"/>
      <c r="KRA677" s="7"/>
      <c r="KRB677" s="7"/>
      <c r="KRC677" s="7"/>
      <c r="KRD677" s="7"/>
      <c r="KRE677" s="7"/>
      <c r="KRF677" s="7"/>
      <c r="KRG677" s="7"/>
      <c r="KRH677" s="7"/>
      <c r="KRI677" s="7"/>
      <c r="KRJ677" s="7"/>
      <c r="KRK677" s="7"/>
      <c r="KRL677" s="7"/>
      <c r="KRM677" s="7"/>
      <c r="KRN677" s="7"/>
      <c r="KRO677" s="7"/>
      <c r="KRP677" s="7"/>
      <c r="KRQ677" s="7"/>
      <c r="KRR677" s="7"/>
      <c r="KRS677" s="7"/>
      <c r="KRT677" s="7"/>
      <c r="KRU677" s="7"/>
      <c r="KRV677" s="7"/>
      <c r="KRW677" s="7"/>
      <c r="KRX677" s="7"/>
      <c r="KRY677" s="7"/>
      <c r="KRZ677" s="7"/>
      <c r="KSA677" s="7"/>
      <c r="KSB677" s="7"/>
      <c r="KSC677" s="7"/>
      <c r="KSD677" s="7"/>
      <c r="KSE677" s="7"/>
      <c r="KSF677" s="7"/>
      <c r="KSG677" s="7"/>
      <c r="KSH677" s="7"/>
      <c r="KSI677" s="7"/>
      <c r="KSJ677" s="7"/>
      <c r="KSK677" s="7"/>
      <c r="KSL677" s="7"/>
      <c r="KSM677" s="7"/>
      <c r="KSN677" s="7"/>
      <c r="KSO677" s="7"/>
      <c r="KSP677" s="7"/>
      <c r="KSQ677" s="7"/>
      <c r="KSR677" s="7"/>
      <c r="KSS677" s="7"/>
      <c r="KST677" s="7"/>
      <c r="KSU677" s="7"/>
      <c r="KSV677" s="7"/>
      <c r="KSW677" s="7"/>
      <c r="KSX677" s="7"/>
      <c r="KSY677" s="7"/>
      <c r="KSZ677" s="7"/>
      <c r="KTA677" s="7"/>
      <c r="KTB677" s="7"/>
      <c r="KTC677" s="7"/>
      <c r="KTD677" s="7"/>
      <c r="KTE677" s="7"/>
      <c r="KTF677" s="7"/>
      <c r="KTG677" s="7"/>
      <c r="KTH677" s="7"/>
      <c r="KTI677" s="7"/>
      <c r="KTJ677" s="7"/>
      <c r="KTK677" s="7"/>
      <c r="KTL677" s="7"/>
      <c r="KTM677" s="7"/>
      <c r="KTN677" s="7"/>
      <c r="KTO677" s="7"/>
      <c r="KTP677" s="7"/>
      <c r="KTQ677" s="7"/>
      <c r="KTR677" s="7"/>
      <c r="KTS677" s="7"/>
      <c r="KTT677" s="7"/>
      <c r="KTU677" s="7"/>
      <c r="KTV677" s="7"/>
      <c r="KTW677" s="7"/>
      <c r="KTX677" s="7"/>
      <c r="KTY677" s="7"/>
      <c r="KTZ677" s="7"/>
      <c r="KUA677" s="7"/>
      <c r="KUB677" s="7"/>
      <c r="KUC677" s="7"/>
      <c r="KUD677" s="7"/>
      <c r="KUE677" s="7"/>
      <c r="KUF677" s="7"/>
      <c r="KUG677" s="7"/>
      <c r="KUH677" s="7"/>
      <c r="KUI677" s="7"/>
      <c r="KUJ677" s="7"/>
      <c r="KUK677" s="7"/>
      <c r="KUL677" s="7"/>
      <c r="KUM677" s="7"/>
      <c r="KUN677" s="7"/>
      <c r="KUO677" s="7"/>
      <c r="KUP677" s="7"/>
      <c r="KUQ677" s="7"/>
      <c r="KUR677" s="7"/>
      <c r="KUS677" s="7"/>
      <c r="KUT677" s="7"/>
      <c r="KUU677" s="7"/>
      <c r="KUV677" s="7"/>
      <c r="KUW677" s="7"/>
      <c r="KUX677" s="7"/>
      <c r="KUY677" s="7"/>
      <c r="KUZ677" s="7"/>
      <c r="KVA677" s="7"/>
      <c r="KVB677" s="7"/>
      <c r="KVC677" s="7"/>
      <c r="KVD677" s="7"/>
      <c r="KVE677" s="7"/>
      <c r="KVF677" s="7"/>
      <c r="KVG677" s="7"/>
      <c r="KVH677" s="7"/>
      <c r="KVI677" s="7"/>
      <c r="KVJ677" s="7"/>
      <c r="KVK677" s="7"/>
      <c r="KVL677" s="7"/>
      <c r="KVM677" s="7"/>
      <c r="KVN677" s="7"/>
      <c r="KVO677" s="7"/>
      <c r="KVP677" s="7"/>
      <c r="KVQ677" s="7"/>
      <c r="KVR677" s="7"/>
      <c r="KVS677" s="7"/>
      <c r="KVT677" s="7"/>
      <c r="KVU677" s="7"/>
      <c r="KVV677" s="7"/>
      <c r="KVW677" s="7"/>
      <c r="KVX677" s="7"/>
      <c r="KVY677" s="7"/>
      <c r="KVZ677" s="7"/>
      <c r="KWA677" s="7"/>
      <c r="KWB677" s="7"/>
      <c r="KWC677" s="7"/>
      <c r="KWD677" s="7"/>
      <c r="KWE677" s="7"/>
      <c r="KWF677" s="7"/>
      <c r="KWG677" s="7"/>
      <c r="KWH677" s="7"/>
      <c r="KWI677" s="7"/>
      <c r="KWJ677" s="7"/>
      <c r="KWK677" s="7"/>
      <c r="KWL677" s="7"/>
      <c r="KWM677" s="7"/>
      <c r="KWN677" s="7"/>
      <c r="KWO677" s="7"/>
      <c r="KWP677" s="7"/>
      <c r="KWQ677" s="7"/>
      <c r="KWR677" s="7"/>
      <c r="KWS677" s="7"/>
      <c r="KWT677" s="7"/>
      <c r="KWU677" s="7"/>
      <c r="KWV677" s="7"/>
      <c r="KWW677" s="7"/>
      <c r="KWX677" s="7"/>
      <c r="KWY677" s="7"/>
      <c r="KWZ677" s="7"/>
      <c r="KXA677" s="7"/>
      <c r="KXB677" s="7"/>
      <c r="KXC677" s="7"/>
      <c r="KXD677" s="7"/>
      <c r="KXE677" s="7"/>
      <c r="KXF677" s="7"/>
      <c r="KXG677" s="7"/>
      <c r="KXH677" s="7"/>
      <c r="KXI677" s="7"/>
      <c r="KXJ677" s="7"/>
      <c r="KXK677" s="7"/>
      <c r="KXL677" s="7"/>
      <c r="KXM677" s="7"/>
      <c r="KXN677" s="7"/>
      <c r="KXO677" s="7"/>
      <c r="KXP677" s="7"/>
      <c r="KXQ677" s="7"/>
      <c r="KXR677" s="7"/>
      <c r="KXS677" s="7"/>
      <c r="KXT677" s="7"/>
      <c r="KXU677" s="7"/>
      <c r="KXV677" s="7"/>
      <c r="KXW677" s="7"/>
      <c r="KXX677" s="7"/>
      <c r="KXY677" s="7"/>
      <c r="KXZ677" s="7"/>
      <c r="KYA677" s="7"/>
      <c r="KYB677" s="7"/>
      <c r="KYC677" s="7"/>
      <c r="KYD677" s="7"/>
      <c r="KYE677" s="7"/>
      <c r="KYF677" s="7"/>
      <c r="KYG677" s="7"/>
      <c r="KYH677" s="7"/>
      <c r="KYI677" s="7"/>
      <c r="KYJ677" s="7"/>
      <c r="KYK677" s="7"/>
      <c r="KYL677" s="7"/>
      <c r="KYM677" s="7"/>
      <c r="KYN677" s="7"/>
      <c r="KYO677" s="7"/>
      <c r="KYP677" s="7"/>
      <c r="KYQ677" s="7"/>
      <c r="KYR677" s="7"/>
      <c r="KYS677" s="7"/>
      <c r="KYT677" s="7"/>
      <c r="KYU677" s="7"/>
      <c r="KYV677" s="7"/>
      <c r="KYW677" s="7"/>
      <c r="KYX677" s="7"/>
      <c r="KYY677" s="7"/>
      <c r="KYZ677" s="7"/>
      <c r="KZA677" s="7"/>
      <c r="KZB677" s="7"/>
      <c r="KZC677" s="7"/>
      <c r="KZD677" s="7"/>
      <c r="KZE677" s="7"/>
      <c r="KZF677" s="7"/>
      <c r="KZG677" s="7"/>
      <c r="KZH677" s="7"/>
      <c r="KZI677" s="7"/>
      <c r="KZJ677" s="7"/>
      <c r="KZK677" s="7"/>
      <c r="KZL677" s="7"/>
      <c r="KZM677" s="7"/>
      <c r="KZN677" s="7"/>
      <c r="KZO677" s="7"/>
      <c r="KZP677" s="7"/>
      <c r="KZQ677" s="7"/>
      <c r="KZR677" s="7"/>
      <c r="KZS677" s="7"/>
      <c r="KZT677" s="7"/>
      <c r="KZU677" s="7"/>
      <c r="KZV677" s="7"/>
      <c r="KZW677" s="7"/>
      <c r="KZX677" s="7"/>
      <c r="KZY677" s="7"/>
      <c r="KZZ677" s="7"/>
      <c r="LAA677" s="7"/>
      <c r="LAB677" s="7"/>
      <c r="LAC677" s="7"/>
      <c r="LAD677" s="7"/>
      <c r="LAE677" s="7"/>
      <c r="LAF677" s="7"/>
      <c r="LAG677" s="7"/>
      <c r="LAH677" s="7"/>
      <c r="LAI677" s="7"/>
      <c r="LAJ677" s="7"/>
      <c r="LAK677" s="7"/>
      <c r="LAL677" s="7"/>
      <c r="LAM677" s="7"/>
      <c r="LAN677" s="7"/>
      <c r="LAO677" s="7"/>
      <c r="LAP677" s="7"/>
      <c r="LAQ677" s="7"/>
      <c r="LAR677" s="7"/>
      <c r="LAS677" s="7"/>
      <c r="LAT677" s="7"/>
      <c r="LAU677" s="7"/>
      <c r="LAV677" s="7"/>
      <c r="LAW677" s="7"/>
      <c r="LAX677" s="7"/>
      <c r="LAY677" s="7"/>
      <c r="LAZ677" s="7"/>
      <c r="LBA677" s="7"/>
      <c r="LBB677" s="7"/>
      <c r="LBC677" s="7"/>
      <c r="LBD677" s="7"/>
      <c r="LBE677" s="7"/>
      <c r="LBF677" s="7"/>
      <c r="LBG677" s="7"/>
      <c r="LBH677" s="7"/>
      <c r="LBI677" s="7"/>
      <c r="LBJ677" s="7"/>
      <c r="LBK677" s="7"/>
      <c r="LBL677" s="7"/>
      <c r="LBM677" s="7"/>
      <c r="LBN677" s="7"/>
      <c r="LBO677" s="7"/>
      <c r="LBP677" s="7"/>
      <c r="LBQ677" s="7"/>
      <c r="LBR677" s="7"/>
      <c r="LBS677" s="7"/>
      <c r="LBT677" s="7"/>
      <c r="LBU677" s="7"/>
      <c r="LBV677" s="7"/>
      <c r="LBW677" s="7"/>
      <c r="LBX677" s="7"/>
      <c r="LBY677" s="7"/>
      <c r="LBZ677" s="7"/>
      <c r="LCA677" s="7"/>
      <c r="LCB677" s="7"/>
      <c r="LCC677" s="7"/>
      <c r="LCD677" s="7"/>
      <c r="LCE677" s="7"/>
      <c r="LCF677" s="7"/>
      <c r="LCG677" s="7"/>
      <c r="LCH677" s="7"/>
      <c r="LCI677" s="7"/>
      <c r="LCJ677" s="7"/>
      <c r="LCK677" s="7"/>
      <c r="LCL677" s="7"/>
      <c r="LCM677" s="7"/>
      <c r="LCN677" s="7"/>
      <c r="LCO677" s="7"/>
      <c r="LCP677" s="7"/>
      <c r="LCQ677" s="7"/>
      <c r="LCR677" s="7"/>
      <c r="LCS677" s="7"/>
      <c r="LCT677" s="7"/>
      <c r="LCU677" s="7"/>
      <c r="LCV677" s="7"/>
      <c r="LCW677" s="7"/>
      <c r="LCX677" s="7"/>
      <c r="LCY677" s="7"/>
      <c r="LCZ677" s="7"/>
      <c r="LDA677" s="7"/>
      <c r="LDB677" s="7"/>
      <c r="LDC677" s="7"/>
      <c r="LDD677" s="7"/>
      <c r="LDE677" s="7"/>
      <c r="LDF677" s="7"/>
      <c r="LDG677" s="7"/>
      <c r="LDH677" s="7"/>
      <c r="LDI677" s="7"/>
      <c r="LDJ677" s="7"/>
      <c r="LDK677" s="7"/>
      <c r="LDL677" s="7"/>
      <c r="LDM677" s="7"/>
      <c r="LDN677" s="7"/>
      <c r="LDO677" s="7"/>
      <c r="LDP677" s="7"/>
      <c r="LDQ677" s="7"/>
      <c r="LDR677" s="7"/>
      <c r="LDS677" s="7"/>
      <c r="LDT677" s="7"/>
      <c r="LDU677" s="7"/>
      <c r="LDV677" s="7"/>
      <c r="LDW677" s="7"/>
      <c r="LDX677" s="7"/>
      <c r="LDY677" s="7"/>
      <c r="LDZ677" s="7"/>
      <c r="LEA677" s="7"/>
      <c r="LEB677" s="7"/>
      <c r="LEC677" s="7"/>
      <c r="LED677" s="7"/>
      <c r="LEE677" s="7"/>
      <c r="LEF677" s="7"/>
      <c r="LEG677" s="7"/>
      <c r="LEH677" s="7"/>
      <c r="LEI677" s="7"/>
      <c r="LEJ677" s="7"/>
      <c r="LEK677" s="7"/>
      <c r="LEL677" s="7"/>
      <c r="LEM677" s="7"/>
      <c r="LEN677" s="7"/>
      <c r="LEO677" s="7"/>
      <c r="LEP677" s="7"/>
      <c r="LEQ677" s="7"/>
      <c r="LER677" s="7"/>
      <c r="LES677" s="7"/>
      <c r="LET677" s="7"/>
      <c r="LEU677" s="7"/>
      <c r="LEV677" s="7"/>
      <c r="LEW677" s="7"/>
      <c r="LEX677" s="7"/>
      <c r="LEY677" s="7"/>
      <c r="LEZ677" s="7"/>
      <c r="LFA677" s="7"/>
      <c r="LFB677" s="7"/>
      <c r="LFC677" s="7"/>
      <c r="LFD677" s="7"/>
      <c r="LFE677" s="7"/>
      <c r="LFF677" s="7"/>
      <c r="LFG677" s="7"/>
      <c r="LFH677" s="7"/>
      <c r="LFI677" s="7"/>
      <c r="LFJ677" s="7"/>
      <c r="LFK677" s="7"/>
      <c r="LFL677" s="7"/>
      <c r="LFM677" s="7"/>
      <c r="LFN677" s="7"/>
      <c r="LFO677" s="7"/>
      <c r="LFP677" s="7"/>
      <c r="LFQ677" s="7"/>
      <c r="LFR677" s="7"/>
      <c r="LFS677" s="7"/>
      <c r="LFT677" s="7"/>
      <c r="LFU677" s="7"/>
      <c r="LFV677" s="7"/>
      <c r="LFW677" s="7"/>
      <c r="LFX677" s="7"/>
      <c r="LFY677" s="7"/>
      <c r="LFZ677" s="7"/>
      <c r="LGA677" s="7"/>
      <c r="LGB677" s="7"/>
      <c r="LGC677" s="7"/>
      <c r="LGD677" s="7"/>
      <c r="LGE677" s="7"/>
      <c r="LGF677" s="7"/>
      <c r="LGG677" s="7"/>
      <c r="LGH677" s="7"/>
      <c r="LGI677" s="7"/>
      <c r="LGJ677" s="7"/>
      <c r="LGK677" s="7"/>
      <c r="LGL677" s="7"/>
      <c r="LGM677" s="7"/>
      <c r="LGN677" s="7"/>
      <c r="LGO677" s="7"/>
      <c r="LGP677" s="7"/>
      <c r="LGQ677" s="7"/>
      <c r="LGR677" s="7"/>
      <c r="LGS677" s="7"/>
      <c r="LGT677" s="7"/>
      <c r="LGU677" s="7"/>
      <c r="LGV677" s="7"/>
      <c r="LGW677" s="7"/>
      <c r="LGX677" s="7"/>
      <c r="LGY677" s="7"/>
      <c r="LGZ677" s="7"/>
      <c r="LHA677" s="7"/>
      <c r="LHB677" s="7"/>
      <c r="LHC677" s="7"/>
      <c r="LHD677" s="7"/>
      <c r="LHE677" s="7"/>
      <c r="LHF677" s="7"/>
      <c r="LHG677" s="7"/>
      <c r="LHH677" s="7"/>
      <c r="LHI677" s="7"/>
      <c r="LHJ677" s="7"/>
      <c r="LHK677" s="7"/>
      <c r="LHL677" s="7"/>
      <c r="LHM677" s="7"/>
      <c r="LHN677" s="7"/>
      <c r="LHO677" s="7"/>
      <c r="LHP677" s="7"/>
      <c r="LHQ677" s="7"/>
      <c r="LHR677" s="7"/>
      <c r="LHS677" s="7"/>
      <c r="LHT677" s="7"/>
      <c r="LHU677" s="7"/>
      <c r="LHV677" s="7"/>
      <c r="LHW677" s="7"/>
      <c r="LHX677" s="7"/>
      <c r="LHY677" s="7"/>
      <c r="LHZ677" s="7"/>
      <c r="LIA677" s="7"/>
      <c r="LIB677" s="7"/>
      <c r="LIC677" s="7"/>
      <c r="LID677" s="7"/>
      <c r="LIE677" s="7"/>
      <c r="LIF677" s="7"/>
      <c r="LIG677" s="7"/>
      <c r="LIH677" s="7"/>
      <c r="LII677" s="7"/>
      <c r="LIJ677" s="7"/>
      <c r="LIK677" s="7"/>
      <c r="LIL677" s="7"/>
      <c r="LIM677" s="7"/>
      <c r="LIN677" s="7"/>
      <c r="LIO677" s="7"/>
      <c r="LIP677" s="7"/>
      <c r="LIQ677" s="7"/>
      <c r="LIR677" s="7"/>
      <c r="LIS677" s="7"/>
      <c r="LIT677" s="7"/>
      <c r="LIU677" s="7"/>
      <c r="LIV677" s="7"/>
      <c r="LIW677" s="7"/>
      <c r="LIX677" s="7"/>
      <c r="LIY677" s="7"/>
      <c r="LIZ677" s="7"/>
      <c r="LJA677" s="7"/>
      <c r="LJB677" s="7"/>
      <c r="LJC677" s="7"/>
      <c r="LJD677" s="7"/>
      <c r="LJE677" s="7"/>
      <c r="LJF677" s="7"/>
      <c r="LJG677" s="7"/>
      <c r="LJH677" s="7"/>
      <c r="LJI677" s="7"/>
      <c r="LJJ677" s="7"/>
      <c r="LJK677" s="7"/>
      <c r="LJL677" s="7"/>
      <c r="LJM677" s="7"/>
      <c r="LJN677" s="7"/>
      <c r="LJO677" s="7"/>
      <c r="LJP677" s="7"/>
      <c r="LJQ677" s="7"/>
      <c r="LJR677" s="7"/>
      <c r="LJS677" s="7"/>
      <c r="LJT677" s="7"/>
      <c r="LJU677" s="7"/>
      <c r="LJV677" s="7"/>
      <c r="LJW677" s="7"/>
      <c r="LJX677" s="7"/>
      <c r="LJY677" s="7"/>
      <c r="LJZ677" s="7"/>
      <c r="LKA677" s="7"/>
      <c r="LKB677" s="7"/>
      <c r="LKC677" s="7"/>
      <c r="LKD677" s="7"/>
      <c r="LKE677" s="7"/>
      <c r="LKF677" s="7"/>
      <c r="LKG677" s="7"/>
      <c r="LKH677" s="7"/>
      <c r="LKI677" s="7"/>
      <c r="LKJ677" s="7"/>
      <c r="LKK677" s="7"/>
      <c r="LKL677" s="7"/>
      <c r="LKM677" s="7"/>
      <c r="LKN677" s="7"/>
      <c r="LKO677" s="7"/>
      <c r="LKP677" s="7"/>
      <c r="LKQ677" s="7"/>
      <c r="LKR677" s="7"/>
      <c r="LKS677" s="7"/>
      <c r="LKT677" s="7"/>
      <c r="LKU677" s="7"/>
      <c r="LKV677" s="7"/>
      <c r="LKW677" s="7"/>
      <c r="LKX677" s="7"/>
      <c r="LKY677" s="7"/>
      <c r="LKZ677" s="7"/>
      <c r="LLA677" s="7"/>
      <c r="LLB677" s="7"/>
      <c r="LLC677" s="7"/>
      <c r="LLD677" s="7"/>
      <c r="LLE677" s="7"/>
      <c r="LLF677" s="7"/>
      <c r="LLG677" s="7"/>
      <c r="LLH677" s="7"/>
      <c r="LLI677" s="7"/>
      <c r="LLJ677" s="7"/>
      <c r="LLK677" s="7"/>
      <c r="LLL677" s="7"/>
      <c r="LLM677" s="7"/>
      <c r="LLN677" s="7"/>
      <c r="LLO677" s="7"/>
      <c r="LLP677" s="7"/>
      <c r="LLQ677" s="7"/>
      <c r="LLR677" s="7"/>
      <c r="LLS677" s="7"/>
      <c r="LLT677" s="7"/>
      <c r="LLU677" s="7"/>
      <c r="LLV677" s="7"/>
      <c r="LLW677" s="7"/>
      <c r="LLX677" s="7"/>
      <c r="LLY677" s="7"/>
      <c r="LLZ677" s="7"/>
      <c r="LMA677" s="7"/>
      <c r="LMB677" s="7"/>
      <c r="LMC677" s="7"/>
      <c r="LMD677" s="7"/>
      <c r="LME677" s="7"/>
      <c r="LMF677" s="7"/>
      <c r="LMG677" s="7"/>
      <c r="LMH677" s="7"/>
      <c r="LMI677" s="7"/>
      <c r="LMJ677" s="7"/>
      <c r="LMK677" s="7"/>
      <c r="LML677" s="7"/>
      <c r="LMM677" s="7"/>
      <c r="LMN677" s="7"/>
      <c r="LMO677" s="7"/>
      <c r="LMP677" s="7"/>
      <c r="LMQ677" s="7"/>
      <c r="LMR677" s="7"/>
      <c r="LMS677" s="7"/>
      <c r="LMT677" s="7"/>
      <c r="LMU677" s="7"/>
      <c r="LMV677" s="7"/>
      <c r="LMW677" s="7"/>
      <c r="LMX677" s="7"/>
      <c r="LMY677" s="7"/>
      <c r="LMZ677" s="7"/>
      <c r="LNA677" s="7"/>
      <c r="LNB677" s="7"/>
      <c r="LNC677" s="7"/>
      <c r="LND677" s="7"/>
      <c r="LNE677" s="7"/>
      <c r="LNF677" s="7"/>
      <c r="LNG677" s="7"/>
      <c r="LNH677" s="7"/>
      <c r="LNI677" s="7"/>
      <c r="LNJ677" s="7"/>
      <c r="LNK677" s="7"/>
      <c r="LNL677" s="7"/>
      <c r="LNM677" s="7"/>
      <c r="LNN677" s="7"/>
      <c r="LNO677" s="7"/>
      <c r="LNP677" s="7"/>
      <c r="LNQ677" s="7"/>
      <c r="LNR677" s="7"/>
      <c r="LNS677" s="7"/>
      <c r="LNT677" s="7"/>
      <c r="LNU677" s="7"/>
      <c r="LNV677" s="7"/>
      <c r="LNW677" s="7"/>
      <c r="LNX677" s="7"/>
      <c r="LNY677" s="7"/>
      <c r="LNZ677" s="7"/>
      <c r="LOA677" s="7"/>
      <c r="LOB677" s="7"/>
      <c r="LOC677" s="7"/>
      <c r="LOD677" s="7"/>
      <c r="LOE677" s="7"/>
      <c r="LOF677" s="7"/>
      <c r="LOG677" s="7"/>
      <c r="LOH677" s="7"/>
      <c r="LOI677" s="7"/>
      <c r="LOJ677" s="7"/>
      <c r="LOK677" s="7"/>
      <c r="LOL677" s="7"/>
      <c r="LOM677" s="7"/>
      <c r="LON677" s="7"/>
      <c r="LOO677" s="7"/>
      <c r="LOP677" s="7"/>
      <c r="LOQ677" s="7"/>
      <c r="LOR677" s="7"/>
      <c r="LOS677" s="7"/>
      <c r="LOT677" s="7"/>
      <c r="LOU677" s="7"/>
      <c r="LOV677" s="7"/>
      <c r="LOW677" s="7"/>
      <c r="LOX677" s="7"/>
      <c r="LOY677" s="7"/>
      <c r="LOZ677" s="7"/>
      <c r="LPA677" s="7"/>
      <c r="LPB677" s="7"/>
      <c r="LPC677" s="7"/>
      <c r="LPD677" s="7"/>
      <c r="LPE677" s="7"/>
      <c r="LPF677" s="7"/>
      <c r="LPG677" s="7"/>
      <c r="LPH677" s="7"/>
      <c r="LPI677" s="7"/>
      <c r="LPJ677" s="7"/>
      <c r="LPK677" s="7"/>
      <c r="LPL677" s="7"/>
      <c r="LPM677" s="7"/>
      <c r="LPN677" s="7"/>
      <c r="LPO677" s="7"/>
      <c r="LPP677" s="7"/>
      <c r="LPQ677" s="7"/>
      <c r="LPR677" s="7"/>
      <c r="LPS677" s="7"/>
      <c r="LPT677" s="7"/>
      <c r="LPU677" s="7"/>
      <c r="LPV677" s="7"/>
      <c r="LPW677" s="7"/>
      <c r="LPX677" s="7"/>
      <c r="LPY677" s="7"/>
      <c r="LPZ677" s="7"/>
      <c r="LQA677" s="7"/>
      <c r="LQB677" s="7"/>
      <c r="LQC677" s="7"/>
      <c r="LQD677" s="7"/>
      <c r="LQE677" s="7"/>
      <c r="LQF677" s="7"/>
      <c r="LQG677" s="7"/>
      <c r="LQH677" s="7"/>
      <c r="LQI677" s="7"/>
      <c r="LQJ677" s="7"/>
      <c r="LQK677" s="7"/>
      <c r="LQL677" s="7"/>
      <c r="LQM677" s="7"/>
      <c r="LQN677" s="7"/>
      <c r="LQO677" s="7"/>
      <c r="LQP677" s="7"/>
      <c r="LQQ677" s="7"/>
      <c r="LQR677" s="7"/>
      <c r="LQS677" s="7"/>
      <c r="LQT677" s="7"/>
      <c r="LQU677" s="7"/>
      <c r="LQV677" s="7"/>
      <c r="LQW677" s="7"/>
      <c r="LQX677" s="7"/>
      <c r="LQY677" s="7"/>
      <c r="LQZ677" s="7"/>
      <c r="LRA677" s="7"/>
      <c r="LRB677" s="7"/>
      <c r="LRC677" s="7"/>
      <c r="LRD677" s="7"/>
      <c r="LRE677" s="7"/>
      <c r="LRF677" s="7"/>
      <c r="LRG677" s="7"/>
      <c r="LRH677" s="7"/>
      <c r="LRI677" s="7"/>
      <c r="LRJ677" s="7"/>
      <c r="LRK677" s="7"/>
      <c r="LRL677" s="7"/>
      <c r="LRM677" s="7"/>
      <c r="LRN677" s="7"/>
      <c r="LRO677" s="7"/>
      <c r="LRP677" s="7"/>
      <c r="LRQ677" s="7"/>
      <c r="LRR677" s="7"/>
      <c r="LRS677" s="7"/>
      <c r="LRT677" s="7"/>
      <c r="LRU677" s="7"/>
      <c r="LRV677" s="7"/>
      <c r="LRW677" s="7"/>
      <c r="LRX677" s="7"/>
      <c r="LRY677" s="7"/>
      <c r="LRZ677" s="7"/>
      <c r="LSA677" s="7"/>
      <c r="LSB677" s="7"/>
      <c r="LSC677" s="7"/>
      <c r="LSD677" s="7"/>
      <c r="LSE677" s="7"/>
      <c r="LSF677" s="7"/>
      <c r="LSG677" s="7"/>
      <c r="LSH677" s="7"/>
      <c r="LSI677" s="7"/>
      <c r="LSJ677" s="7"/>
      <c r="LSK677" s="7"/>
      <c r="LSL677" s="7"/>
      <c r="LSM677" s="7"/>
      <c r="LSN677" s="7"/>
      <c r="LSO677" s="7"/>
      <c r="LSP677" s="7"/>
      <c r="LSQ677" s="7"/>
      <c r="LSR677" s="7"/>
      <c r="LSS677" s="7"/>
      <c r="LST677" s="7"/>
      <c r="LSU677" s="7"/>
      <c r="LSV677" s="7"/>
      <c r="LSW677" s="7"/>
      <c r="LSX677" s="7"/>
      <c r="LSY677" s="7"/>
      <c r="LSZ677" s="7"/>
      <c r="LTA677" s="7"/>
      <c r="LTB677" s="7"/>
      <c r="LTC677" s="7"/>
      <c r="LTD677" s="7"/>
      <c r="LTE677" s="7"/>
      <c r="LTF677" s="7"/>
      <c r="LTG677" s="7"/>
      <c r="LTH677" s="7"/>
      <c r="LTI677" s="7"/>
      <c r="LTJ677" s="7"/>
      <c r="LTK677" s="7"/>
      <c r="LTL677" s="7"/>
      <c r="LTM677" s="7"/>
      <c r="LTN677" s="7"/>
      <c r="LTO677" s="7"/>
      <c r="LTP677" s="7"/>
      <c r="LTQ677" s="7"/>
      <c r="LTR677" s="7"/>
      <c r="LTS677" s="7"/>
      <c r="LTT677" s="7"/>
      <c r="LTU677" s="7"/>
      <c r="LTV677" s="7"/>
      <c r="LTW677" s="7"/>
      <c r="LTX677" s="7"/>
      <c r="LTY677" s="7"/>
      <c r="LTZ677" s="7"/>
      <c r="LUA677" s="7"/>
      <c r="LUB677" s="7"/>
      <c r="LUC677" s="7"/>
      <c r="LUD677" s="7"/>
      <c r="LUE677" s="7"/>
      <c r="LUF677" s="7"/>
      <c r="LUG677" s="7"/>
      <c r="LUH677" s="7"/>
      <c r="LUI677" s="7"/>
      <c r="LUJ677" s="7"/>
      <c r="LUK677" s="7"/>
      <c r="LUL677" s="7"/>
      <c r="LUM677" s="7"/>
      <c r="LUN677" s="7"/>
      <c r="LUO677" s="7"/>
      <c r="LUP677" s="7"/>
      <c r="LUQ677" s="7"/>
      <c r="LUR677" s="7"/>
      <c r="LUS677" s="7"/>
      <c r="LUT677" s="7"/>
      <c r="LUU677" s="7"/>
      <c r="LUV677" s="7"/>
      <c r="LUW677" s="7"/>
      <c r="LUX677" s="7"/>
      <c r="LUY677" s="7"/>
      <c r="LUZ677" s="7"/>
      <c r="LVA677" s="7"/>
      <c r="LVB677" s="7"/>
      <c r="LVC677" s="7"/>
      <c r="LVD677" s="7"/>
      <c r="LVE677" s="7"/>
      <c r="LVF677" s="7"/>
      <c r="LVG677" s="7"/>
      <c r="LVH677" s="7"/>
      <c r="LVI677" s="7"/>
      <c r="LVJ677" s="7"/>
      <c r="LVK677" s="7"/>
      <c r="LVL677" s="7"/>
      <c r="LVM677" s="7"/>
      <c r="LVN677" s="7"/>
      <c r="LVO677" s="7"/>
      <c r="LVP677" s="7"/>
      <c r="LVQ677" s="7"/>
      <c r="LVR677" s="7"/>
      <c r="LVS677" s="7"/>
      <c r="LVT677" s="7"/>
      <c r="LVU677" s="7"/>
      <c r="LVV677" s="7"/>
      <c r="LVW677" s="7"/>
      <c r="LVX677" s="7"/>
      <c r="LVY677" s="7"/>
      <c r="LVZ677" s="7"/>
      <c r="LWA677" s="7"/>
      <c r="LWB677" s="7"/>
      <c r="LWC677" s="7"/>
      <c r="LWD677" s="7"/>
      <c r="LWE677" s="7"/>
      <c r="LWF677" s="7"/>
      <c r="LWG677" s="7"/>
      <c r="LWH677" s="7"/>
      <c r="LWI677" s="7"/>
      <c r="LWJ677" s="7"/>
      <c r="LWK677" s="7"/>
      <c r="LWL677" s="7"/>
      <c r="LWM677" s="7"/>
      <c r="LWN677" s="7"/>
      <c r="LWO677" s="7"/>
      <c r="LWP677" s="7"/>
      <c r="LWQ677" s="7"/>
      <c r="LWR677" s="7"/>
      <c r="LWS677" s="7"/>
      <c r="LWT677" s="7"/>
      <c r="LWU677" s="7"/>
      <c r="LWV677" s="7"/>
      <c r="LWW677" s="7"/>
      <c r="LWX677" s="7"/>
      <c r="LWY677" s="7"/>
      <c r="LWZ677" s="7"/>
      <c r="LXA677" s="7"/>
      <c r="LXB677" s="7"/>
      <c r="LXC677" s="7"/>
      <c r="LXD677" s="7"/>
      <c r="LXE677" s="7"/>
      <c r="LXF677" s="7"/>
      <c r="LXG677" s="7"/>
      <c r="LXH677" s="7"/>
      <c r="LXI677" s="7"/>
      <c r="LXJ677" s="7"/>
      <c r="LXK677" s="7"/>
      <c r="LXL677" s="7"/>
      <c r="LXM677" s="7"/>
      <c r="LXN677" s="7"/>
      <c r="LXO677" s="7"/>
      <c r="LXP677" s="7"/>
      <c r="LXQ677" s="7"/>
      <c r="LXR677" s="7"/>
      <c r="LXS677" s="7"/>
      <c r="LXT677" s="7"/>
      <c r="LXU677" s="7"/>
      <c r="LXV677" s="7"/>
      <c r="LXW677" s="7"/>
      <c r="LXX677" s="7"/>
      <c r="LXY677" s="7"/>
      <c r="LXZ677" s="7"/>
      <c r="LYA677" s="7"/>
      <c r="LYB677" s="7"/>
      <c r="LYC677" s="7"/>
      <c r="LYD677" s="7"/>
      <c r="LYE677" s="7"/>
      <c r="LYF677" s="7"/>
      <c r="LYG677" s="7"/>
      <c r="LYH677" s="7"/>
      <c r="LYI677" s="7"/>
      <c r="LYJ677" s="7"/>
      <c r="LYK677" s="7"/>
      <c r="LYL677" s="7"/>
      <c r="LYM677" s="7"/>
      <c r="LYN677" s="7"/>
      <c r="LYO677" s="7"/>
      <c r="LYP677" s="7"/>
      <c r="LYQ677" s="7"/>
      <c r="LYR677" s="7"/>
      <c r="LYS677" s="7"/>
      <c r="LYT677" s="7"/>
      <c r="LYU677" s="7"/>
      <c r="LYV677" s="7"/>
      <c r="LYW677" s="7"/>
      <c r="LYX677" s="7"/>
      <c r="LYY677" s="7"/>
      <c r="LYZ677" s="7"/>
      <c r="LZA677" s="7"/>
      <c r="LZB677" s="7"/>
      <c r="LZC677" s="7"/>
      <c r="LZD677" s="7"/>
      <c r="LZE677" s="7"/>
      <c r="LZF677" s="7"/>
      <c r="LZG677" s="7"/>
      <c r="LZH677" s="7"/>
      <c r="LZI677" s="7"/>
      <c r="LZJ677" s="7"/>
      <c r="LZK677" s="7"/>
      <c r="LZL677" s="7"/>
      <c r="LZM677" s="7"/>
      <c r="LZN677" s="7"/>
      <c r="LZO677" s="7"/>
      <c r="LZP677" s="7"/>
      <c r="LZQ677" s="7"/>
      <c r="LZR677" s="7"/>
      <c r="LZS677" s="7"/>
      <c r="LZT677" s="7"/>
      <c r="LZU677" s="7"/>
      <c r="LZV677" s="7"/>
      <c r="LZW677" s="7"/>
      <c r="LZX677" s="7"/>
      <c r="LZY677" s="7"/>
      <c r="LZZ677" s="7"/>
      <c r="MAA677" s="7"/>
      <c r="MAB677" s="7"/>
      <c r="MAC677" s="7"/>
      <c r="MAD677" s="7"/>
      <c r="MAE677" s="7"/>
      <c r="MAF677" s="7"/>
      <c r="MAG677" s="7"/>
      <c r="MAH677" s="7"/>
      <c r="MAI677" s="7"/>
      <c r="MAJ677" s="7"/>
      <c r="MAK677" s="7"/>
      <c r="MAL677" s="7"/>
      <c r="MAM677" s="7"/>
      <c r="MAN677" s="7"/>
      <c r="MAO677" s="7"/>
      <c r="MAP677" s="7"/>
      <c r="MAQ677" s="7"/>
      <c r="MAR677" s="7"/>
      <c r="MAS677" s="7"/>
      <c r="MAT677" s="7"/>
      <c r="MAU677" s="7"/>
      <c r="MAV677" s="7"/>
      <c r="MAW677" s="7"/>
      <c r="MAX677" s="7"/>
      <c r="MAY677" s="7"/>
      <c r="MAZ677" s="7"/>
      <c r="MBA677" s="7"/>
      <c r="MBB677" s="7"/>
      <c r="MBC677" s="7"/>
      <c r="MBD677" s="7"/>
      <c r="MBE677" s="7"/>
      <c r="MBF677" s="7"/>
      <c r="MBG677" s="7"/>
      <c r="MBH677" s="7"/>
      <c r="MBI677" s="7"/>
      <c r="MBJ677" s="7"/>
      <c r="MBK677" s="7"/>
      <c r="MBL677" s="7"/>
      <c r="MBM677" s="7"/>
      <c r="MBN677" s="7"/>
      <c r="MBO677" s="7"/>
      <c r="MBP677" s="7"/>
      <c r="MBQ677" s="7"/>
      <c r="MBR677" s="7"/>
      <c r="MBS677" s="7"/>
      <c r="MBT677" s="7"/>
      <c r="MBU677" s="7"/>
      <c r="MBV677" s="7"/>
      <c r="MBW677" s="7"/>
      <c r="MBX677" s="7"/>
      <c r="MBY677" s="7"/>
      <c r="MBZ677" s="7"/>
      <c r="MCA677" s="7"/>
      <c r="MCB677" s="7"/>
      <c r="MCC677" s="7"/>
      <c r="MCD677" s="7"/>
      <c r="MCE677" s="7"/>
      <c r="MCF677" s="7"/>
      <c r="MCG677" s="7"/>
      <c r="MCH677" s="7"/>
      <c r="MCI677" s="7"/>
      <c r="MCJ677" s="7"/>
      <c r="MCK677" s="7"/>
      <c r="MCL677" s="7"/>
      <c r="MCM677" s="7"/>
      <c r="MCN677" s="7"/>
      <c r="MCO677" s="7"/>
      <c r="MCP677" s="7"/>
      <c r="MCQ677" s="7"/>
      <c r="MCR677" s="7"/>
      <c r="MCS677" s="7"/>
      <c r="MCT677" s="7"/>
      <c r="MCU677" s="7"/>
      <c r="MCV677" s="7"/>
      <c r="MCW677" s="7"/>
      <c r="MCX677" s="7"/>
      <c r="MCY677" s="7"/>
      <c r="MCZ677" s="7"/>
      <c r="MDA677" s="7"/>
      <c r="MDB677" s="7"/>
      <c r="MDC677" s="7"/>
      <c r="MDD677" s="7"/>
      <c r="MDE677" s="7"/>
      <c r="MDF677" s="7"/>
      <c r="MDG677" s="7"/>
      <c r="MDH677" s="7"/>
      <c r="MDI677" s="7"/>
      <c r="MDJ677" s="7"/>
      <c r="MDK677" s="7"/>
      <c r="MDL677" s="7"/>
      <c r="MDM677" s="7"/>
      <c r="MDN677" s="7"/>
      <c r="MDO677" s="7"/>
      <c r="MDP677" s="7"/>
      <c r="MDQ677" s="7"/>
      <c r="MDR677" s="7"/>
      <c r="MDS677" s="7"/>
      <c r="MDT677" s="7"/>
      <c r="MDU677" s="7"/>
      <c r="MDV677" s="7"/>
      <c r="MDW677" s="7"/>
      <c r="MDX677" s="7"/>
      <c r="MDY677" s="7"/>
      <c r="MDZ677" s="7"/>
      <c r="MEA677" s="7"/>
      <c r="MEB677" s="7"/>
      <c r="MEC677" s="7"/>
      <c r="MED677" s="7"/>
      <c r="MEE677" s="7"/>
      <c r="MEF677" s="7"/>
      <c r="MEG677" s="7"/>
      <c r="MEH677" s="7"/>
      <c r="MEI677" s="7"/>
      <c r="MEJ677" s="7"/>
      <c r="MEK677" s="7"/>
      <c r="MEL677" s="7"/>
      <c r="MEM677" s="7"/>
      <c r="MEN677" s="7"/>
      <c r="MEO677" s="7"/>
      <c r="MEP677" s="7"/>
      <c r="MEQ677" s="7"/>
      <c r="MER677" s="7"/>
      <c r="MES677" s="7"/>
      <c r="MET677" s="7"/>
      <c r="MEU677" s="7"/>
      <c r="MEV677" s="7"/>
      <c r="MEW677" s="7"/>
      <c r="MEX677" s="7"/>
      <c r="MEY677" s="7"/>
      <c r="MEZ677" s="7"/>
      <c r="MFA677" s="7"/>
      <c r="MFB677" s="7"/>
      <c r="MFC677" s="7"/>
      <c r="MFD677" s="7"/>
      <c r="MFE677" s="7"/>
      <c r="MFF677" s="7"/>
      <c r="MFG677" s="7"/>
      <c r="MFH677" s="7"/>
      <c r="MFI677" s="7"/>
      <c r="MFJ677" s="7"/>
      <c r="MFK677" s="7"/>
      <c r="MFL677" s="7"/>
      <c r="MFM677" s="7"/>
      <c r="MFN677" s="7"/>
      <c r="MFO677" s="7"/>
      <c r="MFP677" s="7"/>
      <c r="MFQ677" s="7"/>
      <c r="MFR677" s="7"/>
      <c r="MFS677" s="7"/>
      <c r="MFT677" s="7"/>
      <c r="MFU677" s="7"/>
      <c r="MFV677" s="7"/>
      <c r="MFW677" s="7"/>
      <c r="MFX677" s="7"/>
      <c r="MFY677" s="7"/>
      <c r="MFZ677" s="7"/>
      <c r="MGA677" s="7"/>
      <c r="MGB677" s="7"/>
      <c r="MGC677" s="7"/>
      <c r="MGD677" s="7"/>
      <c r="MGE677" s="7"/>
      <c r="MGF677" s="7"/>
      <c r="MGG677" s="7"/>
      <c r="MGH677" s="7"/>
      <c r="MGI677" s="7"/>
      <c r="MGJ677" s="7"/>
      <c r="MGK677" s="7"/>
      <c r="MGL677" s="7"/>
      <c r="MGM677" s="7"/>
      <c r="MGN677" s="7"/>
      <c r="MGO677" s="7"/>
      <c r="MGP677" s="7"/>
      <c r="MGQ677" s="7"/>
      <c r="MGR677" s="7"/>
      <c r="MGS677" s="7"/>
      <c r="MGT677" s="7"/>
      <c r="MGU677" s="7"/>
      <c r="MGV677" s="7"/>
      <c r="MGW677" s="7"/>
      <c r="MGX677" s="7"/>
      <c r="MGY677" s="7"/>
      <c r="MGZ677" s="7"/>
      <c r="MHA677" s="7"/>
      <c r="MHB677" s="7"/>
      <c r="MHC677" s="7"/>
      <c r="MHD677" s="7"/>
      <c r="MHE677" s="7"/>
      <c r="MHF677" s="7"/>
      <c r="MHG677" s="7"/>
      <c r="MHH677" s="7"/>
      <c r="MHI677" s="7"/>
      <c r="MHJ677" s="7"/>
      <c r="MHK677" s="7"/>
      <c r="MHL677" s="7"/>
      <c r="MHM677" s="7"/>
      <c r="MHN677" s="7"/>
      <c r="MHO677" s="7"/>
      <c r="MHP677" s="7"/>
      <c r="MHQ677" s="7"/>
      <c r="MHR677" s="7"/>
      <c r="MHS677" s="7"/>
      <c r="MHT677" s="7"/>
      <c r="MHU677" s="7"/>
      <c r="MHV677" s="7"/>
      <c r="MHW677" s="7"/>
      <c r="MHX677" s="7"/>
      <c r="MHY677" s="7"/>
      <c r="MHZ677" s="7"/>
      <c r="MIA677" s="7"/>
      <c r="MIB677" s="7"/>
      <c r="MIC677" s="7"/>
      <c r="MID677" s="7"/>
      <c r="MIE677" s="7"/>
      <c r="MIF677" s="7"/>
      <c r="MIG677" s="7"/>
      <c r="MIH677" s="7"/>
      <c r="MII677" s="7"/>
      <c r="MIJ677" s="7"/>
      <c r="MIK677" s="7"/>
      <c r="MIL677" s="7"/>
      <c r="MIM677" s="7"/>
      <c r="MIN677" s="7"/>
      <c r="MIO677" s="7"/>
      <c r="MIP677" s="7"/>
      <c r="MIQ677" s="7"/>
      <c r="MIR677" s="7"/>
      <c r="MIS677" s="7"/>
      <c r="MIT677" s="7"/>
      <c r="MIU677" s="7"/>
      <c r="MIV677" s="7"/>
      <c r="MIW677" s="7"/>
      <c r="MIX677" s="7"/>
      <c r="MIY677" s="7"/>
      <c r="MIZ677" s="7"/>
      <c r="MJA677" s="7"/>
      <c r="MJB677" s="7"/>
      <c r="MJC677" s="7"/>
      <c r="MJD677" s="7"/>
      <c r="MJE677" s="7"/>
      <c r="MJF677" s="7"/>
      <c r="MJG677" s="7"/>
      <c r="MJH677" s="7"/>
      <c r="MJI677" s="7"/>
      <c r="MJJ677" s="7"/>
      <c r="MJK677" s="7"/>
      <c r="MJL677" s="7"/>
      <c r="MJM677" s="7"/>
      <c r="MJN677" s="7"/>
      <c r="MJO677" s="7"/>
      <c r="MJP677" s="7"/>
      <c r="MJQ677" s="7"/>
      <c r="MJR677" s="7"/>
      <c r="MJS677" s="7"/>
      <c r="MJT677" s="7"/>
      <c r="MJU677" s="7"/>
      <c r="MJV677" s="7"/>
      <c r="MJW677" s="7"/>
      <c r="MJX677" s="7"/>
      <c r="MJY677" s="7"/>
      <c r="MJZ677" s="7"/>
      <c r="MKA677" s="7"/>
      <c r="MKB677" s="7"/>
      <c r="MKC677" s="7"/>
      <c r="MKD677" s="7"/>
      <c r="MKE677" s="7"/>
      <c r="MKF677" s="7"/>
      <c r="MKG677" s="7"/>
      <c r="MKH677" s="7"/>
      <c r="MKI677" s="7"/>
      <c r="MKJ677" s="7"/>
      <c r="MKK677" s="7"/>
      <c r="MKL677" s="7"/>
      <c r="MKM677" s="7"/>
      <c r="MKN677" s="7"/>
      <c r="MKO677" s="7"/>
      <c r="MKP677" s="7"/>
      <c r="MKQ677" s="7"/>
      <c r="MKR677" s="7"/>
      <c r="MKS677" s="7"/>
      <c r="MKT677" s="7"/>
      <c r="MKU677" s="7"/>
      <c r="MKV677" s="7"/>
      <c r="MKW677" s="7"/>
      <c r="MKX677" s="7"/>
      <c r="MKY677" s="7"/>
      <c r="MKZ677" s="7"/>
      <c r="MLA677" s="7"/>
      <c r="MLB677" s="7"/>
      <c r="MLC677" s="7"/>
      <c r="MLD677" s="7"/>
      <c r="MLE677" s="7"/>
      <c r="MLF677" s="7"/>
      <c r="MLG677" s="7"/>
      <c r="MLH677" s="7"/>
      <c r="MLI677" s="7"/>
      <c r="MLJ677" s="7"/>
      <c r="MLK677" s="7"/>
      <c r="MLL677" s="7"/>
      <c r="MLM677" s="7"/>
      <c r="MLN677" s="7"/>
      <c r="MLO677" s="7"/>
      <c r="MLP677" s="7"/>
      <c r="MLQ677" s="7"/>
      <c r="MLR677" s="7"/>
      <c r="MLS677" s="7"/>
      <c r="MLT677" s="7"/>
      <c r="MLU677" s="7"/>
      <c r="MLV677" s="7"/>
      <c r="MLW677" s="7"/>
      <c r="MLX677" s="7"/>
      <c r="MLY677" s="7"/>
      <c r="MLZ677" s="7"/>
      <c r="MMA677" s="7"/>
      <c r="MMB677" s="7"/>
      <c r="MMC677" s="7"/>
      <c r="MMD677" s="7"/>
      <c r="MME677" s="7"/>
      <c r="MMF677" s="7"/>
      <c r="MMG677" s="7"/>
      <c r="MMH677" s="7"/>
      <c r="MMI677" s="7"/>
      <c r="MMJ677" s="7"/>
      <c r="MMK677" s="7"/>
      <c r="MML677" s="7"/>
      <c r="MMM677" s="7"/>
      <c r="MMN677" s="7"/>
      <c r="MMO677" s="7"/>
      <c r="MMP677" s="7"/>
      <c r="MMQ677" s="7"/>
      <c r="MMR677" s="7"/>
      <c r="MMS677" s="7"/>
      <c r="MMT677" s="7"/>
      <c r="MMU677" s="7"/>
      <c r="MMV677" s="7"/>
      <c r="MMW677" s="7"/>
      <c r="MMX677" s="7"/>
      <c r="MMY677" s="7"/>
      <c r="MMZ677" s="7"/>
      <c r="MNA677" s="7"/>
      <c r="MNB677" s="7"/>
      <c r="MNC677" s="7"/>
      <c r="MND677" s="7"/>
      <c r="MNE677" s="7"/>
      <c r="MNF677" s="7"/>
      <c r="MNG677" s="7"/>
      <c r="MNH677" s="7"/>
      <c r="MNI677" s="7"/>
      <c r="MNJ677" s="7"/>
      <c r="MNK677" s="7"/>
      <c r="MNL677" s="7"/>
      <c r="MNM677" s="7"/>
      <c r="MNN677" s="7"/>
      <c r="MNO677" s="7"/>
      <c r="MNP677" s="7"/>
      <c r="MNQ677" s="7"/>
      <c r="MNR677" s="7"/>
      <c r="MNS677" s="7"/>
      <c r="MNT677" s="7"/>
      <c r="MNU677" s="7"/>
      <c r="MNV677" s="7"/>
      <c r="MNW677" s="7"/>
      <c r="MNX677" s="7"/>
      <c r="MNY677" s="7"/>
      <c r="MNZ677" s="7"/>
      <c r="MOA677" s="7"/>
      <c r="MOB677" s="7"/>
      <c r="MOC677" s="7"/>
      <c r="MOD677" s="7"/>
      <c r="MOE677" s="7"/>
      <c r="MOF677" s="7"/>
      <c r="MOG677" s="7"/>
      <c r="MOH677" s="7"/>
      <c r="MOI677" s="7"/>
      <c r="MOJ677" s="7"/>
      <c r="MOK677" s="7"/>
      <c r="MOL677" s="7"/>
      <c r="MOM677" s="7"/>
      <c r="MON677" s="7"/>
      <c r="MOO677" s="7"/>
      <c r="MOP677" s="7"/>
      <c r="MOQ677" s="7"/>
      <c r="MOR677" s="7"/>
      <c r="MOS677" s="7"/>
      <c r="MOT677" s="7"/>
      <c r="MOU677" s="7"/>
      <c r="MOV677" s="7"/>
      <c r="MOW677" s="7"/>
      <c r="MOX677" s="7"/>
      <c r="MOY677" s="7"/>
      <c r="MOZ677" s="7"/>
      <c r="MPA677" s="7"/>
      <c r="MPB677" s="7"/>
      <c r="MPC677" s="7"/>
      <c r="MPD677" s="7"/>
      <c r="MPE677" s="7"/>
      <c r="MPF677" s="7"/>
      <c r="MPG677" s="7"/>
      <c r="MPH677" s="7"/>
      <c r="MPI677" s="7"/>
      <c r="MPJ677" s="7"/>
      <c r="MPK677" s="7"/>
      <c r="MPL677" s="7"/>
      <c r="MPM677" s="7"/>
      <c r="MPN677" s="7"/>
      <c r="MPO677" s="7"/>
      <c r="MPP677" s="7"/>
      <c r="MPQ677" s="7"/>
      <c r="MPR677" s="7"/>
      <c r="MPS677" s="7"/>
      <c r="MPT677" s="7"/>
      <c r="MPU677" s="7"/>
      <c r="MPV677" s="7"/>
      <c r="MPW677" s="7"/>
      <c r="MPX677" s="7"/>
      <c r="MPY677" s="7"/>
      <c r="MPZ677" s="7"/>
      <c r="MQA677" s="7"/>
      <c r="MQB677" s="7"/>
      <c r="MQC677" s="7"/>
      <c r="MQD677" s="7"/>
      <c r="MQE677" s="7"/>
      <c r="MQF677" s="7"/>
      <c r="MQG677" s="7"/>
      <c r="MQH677" s="7"/>
      <c r="MQI677" s="7"/>
      <c r="MQJ677" s="7"/>
      <c r="MQK677" s="7"/>
      <c r="MQL677" s="7"/>
      <c r="MQM677" s="7"/>
      <c r="MQN677" s="7"/>
      <c r="MQO677" s="7"/>
      <c r="MQP677" s="7"/>
      <c r="MQQ677" s="7"/>
      <c r="MQR677" s="7"/>
      <c r="MQS677" s="7"/>
      <c r="MQT677" s="7"/>
      <c r="MQU677" s="7"/>
      <c r="MQV677" s="7"/>
      <c r="MQW677" s="7"/>
      <c r="MQX677" s="7"/>
      <c r="MQY677" s="7"/>
      <c r="MQZ677" s="7"/>
      <c r="MRA677" s="7"/>
      <c r="MRB677" s="7"/>
      <c r="MRC677" s="7"/>
      <c r="MRD677" s="7"/>
      <c r="MRE677" s="7"/>
      <c r="MRF677" s="7"/>
      <c r="MRG677" s="7"/>
      <c r="MRH677" s="7"/>
      <c r="MRI677" s="7"/>
      <c r="MRJ677" s="7"/>
      <c r="MRK677" s="7"/>
      <c r="MRL677" s="7"/>
      <c r="MRM677" s="7"/>
      <c r="MRN677" s="7"/>
      <c r="MRO677" s="7"/>
      <c r="MRP677" s="7"/>
      <c r="MRQ677" s="7"/>
      <c r="MRR677" s="7"/>
      <c r="MRS677" s="7"/>
      <c r="MRT677" s="7"/>
      <c r="MRU677" s="7"/>
      <c r="MRV677" s="7"/>
      <c r="MRW677" s="7"/>
      <c r="MRX677" s="7"/>
      <c r="MRY677" s="7"/>
      <c r="MRZ677" s="7"/>
      <c r="MSA677" s="7"/>
      <c r="MSB677" s="7"/>
      <c r="MSC677" s="7"/>
      <c r="MSD677" s="7"/>
      <c r="MSE677" s="7"/>
      <c r="MSF677" s="7"/>
      <c r="MSG677" s="7"/>
      <c r="MSH677" s="7"/>
      <c r="MSI677" s="7"/>
      <c r="MSJ677" s="7"/>
      <c r="MSK677" s="7"/>
      <c r="MSL677" s="7"/>
      <c r="MSM677" s="7"/>
      <c r="MSN677" s="7"/>
      <c r="MSO677" s="7"/>
      <c r="MSP677" s="7"/>
      <c r="MSQ677" s="7"/>
      <c r="MSR677" s="7"/>
      <c r="MSS677" s="7"/>
      <c r="MST677" s="7"/>
      <c r="MSU677" s="7"/>
      <c r="MSV677" s="7"/>
      <c r="MSW677" s="7"/>
      <c r="MSX677" s="7"/>
      <c r="MSY677" s="7"/>
      <c r="MSZ677" s="7"/>
      <c r="MTA677" s="7"/>
      <c r="MTB677" s="7"/>
      <c r="MTC677" s="7"/>
      <c r="MTD677" s="7"/>
      <c r="MTE677" s="7"/>
      <c r="MTF677" s="7"/>
      <c r="MTG677" s="7"/>
      <c r="MTH677" s="7"/>
      <c r="MTI677" s="7"/>
      <c r="MTJ677" s="7"/>
      <c r="MTK677" s="7"/>
      <c r="MTL677" s="7"/>
      <c r="MTM677" s="7"/>
      <c r="MTN677" s="7"/>
      <c r="MTO677" s="7"/>
      <c r="MTP677" s="7"/>
      <c r="MTQ677" s="7"/>
      <c r="MTR677" s="7"/>
      <c r="MTS677" s="7"/>
      <c r="MTT677" s="7"/>
      <c r="MTU677" s="7"/>
      <c r="MTV677" s="7"/>
      <c r="MTW677" s="7"/>
      <c r="MTX677" s="7"/>
      <c r="MTY677" s="7"/>
      <c r="MTZ677" s="7"/>
      <c r="MUA677" s="7"/>
      <c r="MUB677" s="7"/>
      <c r="MUC677" s="7"/>
      <c r="MUD677" s="7"/>
      <c r="MUE677" s="7"/>
      <c r="MUF677" s="7"/>
      <c r="MUG677" s="7"/>
      <c r="MUH677" s="7"/>
      <c r="MUI677" s="7"/>
      <c r="MUJ677" s="7"/>
      <c r="MUK677" s="7"/>
      <c r="MUL677" s="7"/>
      <c r="MUM677" s="7"/>
      <c r="MUN677" s="7"/>
      <c r="MUO677" s="7"/>
      <c r="MUP677" s="7"/>
      <c r="MUQ677" s="7"/>
      <c r="MUR677" s="7"/>
      <c r="MUS677" s="7"/>
      <c r="MUT677" s="7"/>
      <c r="MUU677" s="7"/>
      <c r="MUV677" s="7"/>
      <c r="MUW677" s="7"/>
      <c r="MUX677" s="7"/>
      <c r="MUY677" s="7"/>
      <c r="MUZ677" s="7"/>
      <c r="MVA677" s="7"/>
      <c r="MVB677" s="7"/>
      <c r="MVC677" s="7"/>
      <c r="MVD677" s="7"/>
      <c r="MVE677" s="7"/>
      <c r="MVF677" s="7"/>
      <c r="MVG677" s="7"/>
      <c r="MVH677" s="7"/>
      <c r="MVI677" s="7"/>
      <c r="MVJ677" s="7"/>
      <c r="MVK677" s="7"/>
      <c r="MVL677" s="7"/>
      <c r="MVM677" s="7"/>
      <c r="MVN677" s="7"/>
      <c r="MVO677" s="7"/>
      <c r="MVP677" s="7"/>
      <c r="MVQ677" s="7"/>
      <c r="MVR677" s="7"/>
      <c r="MVS677" s="7"/>
      <c r="MVT677" s="7"/>
      <c r="MVU677" s="7"/>
      <c r="MVV677" s="7"/>
      <c r="MVW677" s="7"/>
      <c r="MVX677" s="7"/>
      <c r="MVY677" s="7"/>
      <c r="MVZ677" s="7"/>
      <c r="MWA677" s="7"/>
      <c r="MWB677" s="7"/>
      <c r="MWC677" s="7"/>
      <c r="MWD677" s="7"/>
      <c r="MWE677" s="7"/>
      <c r="MWF677" s="7"/>
      <c r="MWG677" s="7"/>
      <c r="MWH677" s="7"/>
      <c r="MWI677" s="7"/>
      <c r="MWJ677" s="7"/>
      <c r="MWK677" s="7"/>
      <c r="MWL677" s="7"/>
      <c r="MWM677" s="7"/>
      <c r="MWN677" s="7"/>
      <c r="MWO677" s="7"/>
      <c r="MWP677" s="7"/>
      <c r="MWQ677" s="7"/>
      <c r="MWR677" s="7"/>
      <c r="MWS677" s="7"/>
      <c r="MWT677" s="7"/>
      <c r="MWU677" s="7"/>
      <c r="MWV677" s="7"/>
      <c r="MWW677" s="7"/>
      <c r="MWX677" s="7"/>
      <c r="MWY677" s="7"/>
      <c r="MWZ677" s="7"/>
      <c r="MXA677" s="7"/>
      <c r="MXB677" s="7"/>
      <c r="MXC677" s="7"/>
      <c r="MXD677" s="7"/>
      <c r="MXE677" s="7"/>
      <c r="MXF677" s="7"/>
      <c r="MXG677" s="7"/>
      <c r="MXH677" s="7"/>
      <c r="MXI677" s="7"/>
      <c r="MXJ677" s="7"/>
      <c r="MXK677" s="7"/>
      <c r="MXL677" s="7"/>
      <c r="MXM677" s="7"/>
      <c r="MXN677" s="7"/>
      <c r="MXO677" s="7"/>
      <c r="MXP677" s="7"/>
      <c r="MXQ677" s="7"/>
      <c r="MXR677" s="7"/>
      <c r="MXS677" s="7"/>
      <c r="MXT677" s="7"/>
      <c r="MXU677" s="7"/>
      <c r="MXV677" s="7"/>
      <c r="MXW677" s="7"/>
      <c r="MXX677" s="7"/>
      <c r="MXY677" s="7"/>
      <c r="MXZ677" s="7"/>
      <c r="MYA677" s="7"/>
      <c r="MYB677" s="7"/>
      <c r="MYC677" s="7"/>
      <c r="MYD677" s="7"/>
      <c r="MYE677" s="7"/>
      <c r="MYF677" s="7"/>
      <c r="MYG677" s="7"/>
      <c r="MYH677" s="7"/>
      <c r="MYI677" s="7"/>
      <c r="MYJ677" s="7"/>
      <c r="MYK677" s="7"/>
      <c r="MYL677" s="7"/>
      <c r="MYM677" s="7"/>
      <c r="MYN677" s="7"/>
      <c r="MYO677" s="7"/>
      <c r="MYP677" s="7"/>
      <c r="MYQ677" s="7"/>
      <c r="MYR677" s="7"/>
      <c r="MYS677" s="7"/>
      <c r="MYT677" s="7"/>
      <c r="MYU677" s="7"/>
      <c r="MYV677" s="7"/>
      <c r="MYW677" s="7"/>
      <c r="MYX677" s="7"/>
      <c r="MYY677" s="7"/>
      <c r="MYZ677" s="7"/>
      <c r="MZA677" s="7"/>
      <c r="MZB677" s="7"/>
      <c r="MZC677" s="7"/>
      <c r="MZD677" s="7"/>
      <c r="MZE677" s="7"/>
      <c r="MZF677" s="7"/>
      <c r="MZG677" s="7"/>
      <c r="MZH677" s="7"/>
      <c r="MZI677" s="7"/>
      <c r="MZJ677" s="7"/>
      <c r="MZK677" s="7"/>
      <c r="MZL677" s="7"/>
      <c r="MZM677" s="7"/>
      <c r="MZN677" s="7"/>
      <c r="MZO677" s="7"/>
      <c r="MZP677" s="7"/>
      <c r="MZQ677" s="7"/>
      <c r="MZR677" s="7"/>
      <c r="MZS677" s="7"/>
      <c r="MZT677" s="7"/>
      <c r="MZU677" s="7"/>
      <c r="MZV677" s="7"/>
      <c r="MZW677" s="7"/>
      <c r="MZX677" s="7"/>
      <c r="MZY677" s="7"/>
      <c r="MZZ677" s="7"/>
      <c r="NAA677" s="7"/>
      <c r="NAB677" s="7"/>
      <c r="NAC677" s="7"/>
      <c r="NAD677" s="7"/>
      <c r="NAE677" s="7"/>
      <c r="NAF677" s="7"/>
      <c r="NAG677" s="7"/>
      <c r="NAH677" s="7"/>
      <c r="NAI677" s="7"/>
      <c r="NAJ677" s="7"/>
      <c r="NAK677" s="7"/>
      <c r="NAL677" s="7"/>
      <c r="NAM677" s="7"/>
      <c r="NAN677" s="7"/>
      <c r="NAO677" s="7"/>
      <c r="NAP677" s="7"/>
      <c r="NAQ677" s="7"/>
      <c r="NAR677" s="7"/>
      <c r="NAS677" s="7"/>
      <c r="NAT677" s="7"/>
      <c r="NAU677" s="7"/>
      <c r="NAV677" s="7"/>
      <c r="NAW677" s="7"/>
      <c r="NAX677" s="7"/>
      <c r="NAY677" s="7"/>
      <c r="NAZ677" s="7"/>
      <c r="NBA677" s="7"/>
      <c r="NBB677" s="7"/>
      <c r="NBC677" s="7"/>
      <c r="NBD677" s="7"/>
      <c r="NBE677" s="7"/>
      <c r="NBF677" s="7"/>
      <c r="NBG677" s="7"/>
      <c r="NBH677" s="7"/>
      <c r="NBI677" s="7"/>
      <c r="NBJ677" s="7"/>
      <c r="NBK677" s="7"/>
      <c r="NBL677" s="7"/>
      <c r="NBM677" s="7"/>
      <c r="NBN677" s="7"/>
      <c r="NBO677" s="7"/>
      <c r="NBP677" s="7"/>
      <c r="NBQ677" s="7"/>
      <c r="NBR677" s="7"/>
      <c r="NBS677" s="7"/>
      <c r="NBT677" s="7"/>
      <c r="NBU677" s="7"/>
      <c r="NBV677" s="7"/>
      <c r="NBW677" s="7"/>
      <c r="NBX677" s="7"/>
      <c r="NBY677" s="7"/>
      <c r="NBZ677" s="7"/>
      <c r="NCA677" s="7"/>
      <c r="NCB677" s="7"/>
      <c r="NCC677" s="7"/>
      <c r="NCD677" s="7"/>
      <c r="NCE677" s="7"/>
      <c r="NCF677" s="7"/>
      <c r="NCG677" s="7"/>
      <c r="NCH677" s="7"/>
      <c r="NCI677" s="7"/>
      <c r="NCJ677" s="7"/>
      <c r="NCK677" s="7"/>
      <c r="NCL677" s="7"/>
      <c r="NCM677" s="7"/>
      <c r="NCN677" s="7"/>
      <c r="NCO677" s="7"/>
      <c r="NCP677" s="7"/>
      <c r="NCQ677" s="7"/>
      <c r="NCR677" s="7"/>
      <c r="NCS677" s="7"/>
      <c r="NCT677" s="7"/>
      <c r="NCU677" s="7"/>
      <c r="NCV677" s="7"/>
      <c r="NCW677" s="7"/>
      <c r="NCX677" s="7"/>
      <c r="NCY677" s="7"/>
      <c r="NCZ677" s="7"/>
      <c r="NDA677" s="7"/>
      <c r="NDB677" s="7"/>
      <c r="NDC677" s="7"/>
      <c r="NDD677" s="7"/>
      <c r="NDE677" s="7"/>
      <c r="NDF677" s="7"/>
      <c r="NDG677" s="7"/>
      <c r="NDH677" s="7"/>
      <c r="NDI677" s="7"/>
      <c r="NDJ677" s="7"/>
      <c r="NDK677" s="7"/>
      <c r="NDL677" s="7"/>
      <c r="NDM677" s="7"/>
      <c r="NDN677" s="7"/>
      <c r="NDO677" s="7"/>
      <c r="NDP677" s="7"/>
      <c r="NDQ677" s="7"/>
      <c r="NDR677" s="7"/>
      <c r="NDS677" s="7"/>
      <c r="NDT677" s="7"/>
      <c r="NDU677" s="7"/>
      <c r="NDV677" s="7"/>
      <c r="NDW677" s="7"/>
      <c r="NDX677" s="7"/>
      <c r="NDY677" s="7"/>
      <c r="NDZ677" s="7"/>
      <c r="NEA677" s="7"/>
      <c r="NEB677" s="7"/>
      <c r="NEC677" s="7"/>
      <c r="NED677" s="7"/>
      <c r="NEE677" s="7"/>
      <c r="NEF677" s="7"/>
      <c r="NEG677" s="7"/>
      <c r="NEH677" s="7"/>
      <c r="NEI677" s="7"/>
      <c r="NEJ677" s="7"/>
      <c r="NEK677" s="7"/>
      <c r="NEL677" s="7"/>
      <c r="NEM677" s="7"/>
      <c r="NEN677" s="7"/>
      <c r="NEO677" s="7"/>
      <c r="NEP677" s="7"/>
      <c r="NEQ677" s="7"/>
      <c r="NER677" s="7"/>
      <c r="NES677" s="7"/>
      <c r="NET677" s="7"/>
      <c r="NEU677" s="7"/>
      <c r="NEV677" s="7"/>
      <c r="NEW677" s="7"/>
      <c r="NEX677" s="7"/>
      <c r="NEY677" s="7"/>
      <c r="NEZ677" s="7"/>
      <c r="NFA677" s="7"/>
      <c r="NFB677" s="7"/>
      <c r="NFC677" s="7"/>
      <c r="NFD677" s="7"/>
      <c r="NFE677" s="7"/>
      <c r="NFF677" s="7"/>
      <c r="NFG677" s="7"/>
      <c r="NFH677" s="7"/>
      <c r="NFI677" s="7"/>
      <c r="NFJ677" s="7"/>
      <c r="NFK677" s="7"/>
      <c r="NFL677" s="7"/>
      <c r="NFM677" s="7"/>
      <c r="NFN677" s="7"/>
      <c r="NFO677" s="7"/>
      <c r="NFP677" s="7"/>
      <c r="NFQ677" s="7"/>
      <c r="NFR677" s="7"/>
      <c r="NFS677" s="7"/>
      <c r="NFT677" s="7"/>
      <c r="NFU677" s="7"/>
      <c r="NFV677" s="7"/>
      <c r="NFW677" s="7"/>
      <c r="NFX677" s="7"/>
      <c r="NFY677" s="7"/>
      <c r="NFZ677" s="7"/>
      <c r="NGA677" s="7"/>
      <c r="NGB677" s="7"/>
      <c r="NGC677" s="7"/>
      <c r="NGD677" s="7"/>
      <c r="NGE677" s="7"/>
      <c r="NGF677" s="7"/>
      <c r="NGG677" s="7"/>
      <c r="NGH677" s="7"/>
      <c r="NGI677" s="7"/>
      <c r="NGJ677" s="7"/>
      <c r="NGK677" s="7"/>
      <c r="NGL677" s="7"/>
      <c r="NGM677" s="7"/>
      <c r="NGN677" s="7"/>
      <c r="NGO677" s="7"/>
      <c r="NGP677" s="7"/>
      <c r="NGQ677" s="7"/>
      <c r="NGR677" s="7"/>
      <c r="NGS677" s="7"/>
      <c r="NGT677" s="7"/>
      <c r="NGU677" s="7"/>
      <c r="NGV677" s="7"/>
      <c r="NGW677" s="7"/>
      <c r="NGX677" s="7"/>
      <c r="NGY677" s="7"/>
      <c r="NGZ677" s="7"/>
      <c r="NHA677" s="7"/>
      <c r="NHB677" s="7"/>
      <c r="NHC677" s="7"/>
      <c r="NHD677" s="7"/>
      <c r="NHE677" s="7"/>
      <c r="NHF677" s="7"/>
      <c r="NHG677" s="7"/>
      <c r="NHH677" s="7"/>
      <c r="NHI677" s="7"/>
      <c r="NHJ677" s="7"/>
      <c r="NHK677" s="7"/>
      <c r="NHL677" s="7"/>
      <c r="NHM677" s="7"/>
      <c r="NHN677" s="7"/>
      <c r="NHO677" s="7"/>
      <c r="NHP677" s="7"/>
      <c r="NHQ677" s="7"/>
      <c r="NHR677" s="7"/>
      <c r="NHS677" s="7"/>
      <c r="NHT677" s="7"/>
      <c r="NHU677" s="7"/>
      <c r="NHV677" s="7"/>
      <c r="NHW677" s="7"/>
      <c r="NHX677" s="7"/>
      <c r="NHY677" s="7"/>
      <c r="NHZ677" s="7"/>
      <c r="NIA677" s="7"/>
      <c r="NIB677" s="7"/>
      <c r="NIC677" s="7"/>
      <c r="NID677" s="7"/>
      <c r="NIE677" s="7"/>
      <c r="NIF677" s="7"/>
      <c r="NIG677" s="7"/>
      <c r="NIH677" s="7"/>
      <c r="NII677" s="7"/>
      <c r="NIJ677" s="7"/>
      <c r="NIK677" s="7"/>
      <c r="NIL677" s="7"/>
      <c r="NIM677" s="7"/>
      <c r="NIN677" s="7"/>
      <c r="NIO677" s="7"/>
      <c r="NIP677" s="7"/>
      <c r="NIQ677" s="7"/>
      <c r="NIR677" s="7"/>
      <c r="NIS677" s="7"/>
      <c r="NIT677" s="7"/>
      <c r="NIU677" s="7"/>
      <c r="NIV677" s="7"/>
      <c r="NIW677" s="7"/>
      <c r="NIX677" s="7"/>
      <c r="NIY677" s="7"/>
      <c r="NIZ677" s="7"/>
      <c r="NJA677" s="7"/>
      <c r="NJB677" s="7"/>
      <c r="NJC677" s="7"/>
      <c r="NJD677" s="7"/>
      <c r="NJE677" s="7"/>
      <c r="NJF677" s="7"/>
      <c r="NJG677" s="7"/>
      <c r="NJH677" s="7"/>
      <c r="NJI677" s="7"/>
      <c r="NJJ677" s="7"/>
      <c r="NJK677" s="7"/>
      <c r="NJL677" s="7"/>
      <c r="NJM677" s="7"/>
      <c r="NJN677" s="7"/>
      <c r="NJO677" s="7"/>
      <c r="NJP677" s="7"/>
      <c r="NJQ677" s="7"/>
      <c r="NJR677" s="7"/>
      <c r="NJS677" s="7"/>
      <c r="NJT677" s="7"/>
      <c r="NJU677" s="7"/>
      <c r="NJV677" s="7"/>
      <c r="NJW677" s="7"/>
      <c r="NJX677" s="7"/>
      <c r="NJY677" s="7"/>
      <c r="NJZ677" s="7"/>
      <c r="NKA677" s="7"/>
      <c r="NKB677" s="7"/>
      <c r="NKC677" s="7"/>
      <c r="NKD677" s="7"/>
      <c r="NKE677" s="7"/>
      <c r="NKF677" s="7"/>
      <c r="NKG677" s="7"/>
      <c r="NKH677" s="7"/>
      <c r="NKI677" s="7"/>
      <c r="NKJ677" s="7"/>
      <c r="NKK677" s="7"/>
      <c r="NKL677" s="7"/>
      <c r="NKM677" s="7"/>
      <c r="NKN677" s="7"/>
      <c r="NKO677" s="7"/>
      <c r="NKP677" s="7"/>
      <c r="NKQ677" s="7"/>
      <c r="NKR677" s="7"/>
      <c r="NKS677" s="7"/>
      <c r="NKT677" s="7"/>
      <c r="NKU677" s="7"/>
      <c r="NKV677" s="7"/>
      <c r="NKW677" s="7"/>
      <c r="NKX677" s="7"/>
      <c r="NKY677" s="7"/>
      <c r="NKZ677" s="7"/>
      <c r="NLA677" s="7"/>
      <c r="NLB677" s="7"/>
      <c r="NLC677" s="7"/>
      <c r="NLD677" s="7"/>
      <c r="NLE677" s="7"/>
      <c r="NLF677" s="7"/>
      <c r="NLG677" s="7"/>
      <c r="NLH677" s="7"/>
      <c r="NLI677" s="7"/>
      <c r="NLJ677" s="7"/>
      <c r="NLK677" s="7"/>
      <c r="NLL677" s="7"/>
      <c r="NLM677" s="7"/>
      <c r="NLN677" s="7"/>
      <c r="NLO677" s="7"/>
      <c r="NLP677" s="7"/>
      <c r="NLQ677" s="7"/>
      <c r="NLR677" s="7"/>
      <c r="NLS677" s="7"/>
      <c r="NLT677" s="7"/>
      <c r="NLU677" s="7"/>
      <c r="NLV677" s="7"/>
      <c r="NLW677" s="7"/>
      <c r="NLX677" s="7"/>
      <c r="NLY677" s="7"/>
      <c r="NLZ677" s="7"/>
      <c r="NMA677" s="7"/>
      <c r="NMB677" s="7"/>
      <c r="NMC677" s="7"/>
      <c r="NMD677" s="7"/>
      <c r="NME677" s="7"/>
      <c r="NMF677" s="7"/>
      <c r="NMG677" s="7"/>
      <c r="NMH677" s="7"/>
      <c r="NMI677" s="7"/>
      <c r="NMJ677" s="7"/>
      <c r="NMK677" s="7"/>
      <c r="NML677" s="7"/>
      <c r="NMM677" s="7"/>
      <c r="NMN677" s="7"/>
      <c r="NMO677" s="7"/>
      <c r="NMP677" s="7"/>
      <c r="NMQ677" s="7"/>
      <c r="NMR677" s="7"/>
      <c r="NMS677" s="7"/>
      <c r="NMT677" s="7"/>
      <c r="NMU677" s="7"/>
      <c r="NMV677" s="7"/>
      <c r="NMW677" s="7"/>
      <c r="NMX677" s="7"/>
      <c r="NMY677" s="7"/>
      <c r="NMZ677" s="7"/>
      <c r="NNA677" s="7"/>
      <c r="NNB677" s="7"/>
      <c r="NNC677" s="7"/>
      <c r="NND677" s="7"/>
      <c r="NNE677" s="7"/>
      <c r="NNF677" s="7"/>
      <c r="NNG677" s="7"/>
      <c r="NNH677" s="7"/>
      <c r="NNI677" s="7"/>
      <c r="NNJ677" s="7"/>
      <c r="NNK677" s="7"/>
      <c r="NNL677" s="7"/>
      <c r="NNM677" s="7"/>
      <c r="NNN677" s="7"/>
      <c r="NNO677" s="7"/>
      <c r="NNP677" s="7"/>
      <c r="NNQ677" s="7"/>
      <c r="NNR677" s="7"/>
      <c r="NNS677" s="7"/>
      <c r="NNT677" s="7"/>
      <c r="NNU677" s="7"/>
      <c r="NNV677" s="7"/>
      <c r="NNW677" s="7"/>
      <c r="NNX677" s="7"/>
      <c r="NNY677" s="7"/>
      <c r="NNZ677" s="7"/>
      <c r="NOA677" s="7"/>
      <c r="NOB677" s="7"/>
      <c r="NOC677" s="7"/>
      <c r="NOD677" s="7"/>
      <c r="NOE677" s="7"/>
      <c r="NOF677" s="7"/>
      <c r="NOG677" s="7"/>
      <c r="NOH677" s="7"/>
      <c r="NOI677" s="7"/>
      <c r="NOJ677" s="7"/>
      <c r="NOK677" s="7"/>
      <c r="NOL677" s="7"/>
      <c r="NOM677" s="7"/>
      <c r="NON677" s="7"/>
      <c r="NOO677" s="7"/>
      <c r="NOP677" s="7"/>
      <c r="NOQ677" s="7"/>
      <c r="NOR677" s="7"/>
      <c r="NOS677" s="7"/>
      <c r="NOT677" s="7"/>
      <c r="NOU677" s="7"/>
      <c r="NOV677" s="7"/>
      <c r="NOW677" s="7"/>
      <c r="NOX677" s="7"/>
      <c r="NOY677" s="7"/>
      <c r="NOZ677" s="7"/>
      <c r="NPA677" s="7"/>
      <c r="NPB677" s="7"/>
      <c r="NPC677" s="7"/>
      <c r="NPD677" s="7"/>
      <c r="NPE677" s="7"/>
      <c r="NPF677" s="7"/>
      <c r="NPG677" s="7"/>
      <c r="NPH677" s="7"/>
      <c r="NPI677" s="7"/>
      <c r="NPJ677" s="7"/>
      <c r="NPK677" s="7"/>
      <c r="NPL677" s="7"/>
      <c r="NPM677" s="7"/>
      <c r="NPN677" s="7"/>
      <c r="NPO677" s="7"/>
      <c r="NPP677" s="7"/>
      <c r="NPQ677" s="7"/>
      <c r="NPR677" s="7"/>
      <c r="NPS677" s="7"/>
      <c r="NPT677" s="7"/>
      <c r="NPU677" s="7"/>
      <c r="NPV677" s="7"/>
      <c r="NPW677" s="7"/>
      <c r="NPX677" s="7"/>
      <c r="NPY677" s="7"/>
      <c r="NPZ677" s="7"/>
      <c r="NQA677" s="7"/>
      <c r="NQB677" s="7"/>
      <c r="NQC677" s="7"/>
      <c r="NQD677" s="7"/>
      <c r="NQE677" s="7"/>
      <c r="NQF677" s="7"/>
      <c r="NQG677" s="7"/>
      <c r="NQH677" s="7"/>
      <c r="NQI677" s="7"/>
      <c r="NQJ677" s="7"/>
      <c r="NQK677" s="7"/>
      <c r="NQL677" s="7"/>
      <c r="NQM677" s="7"/>
      <c r="NQN677" s="7"/>
      <c r="NQO677" s="7"/>
      <c r="NQP677" s="7"/>
      <c r="NQQ677" s="7"/>
      <c r="NQR677" s="7"/>
      <c r="NQS677" s="7"/>
      <c r="NQT677" s="7"/>
      <c r="NQU677" s="7"/>
      <c r="NQV677" s="7"/>
      <c r="NQW677" s="7"/>
      <c r="NQX677" s="7"/>
      <c r="NQY677" s="7"/>
      <c r="NQZ677" s="7"/>
      <c r="NRA677" s="7"/>
      <c r="NRB677" s="7"/>
      <c r="NRC677" s="7"/>
      <c r="NRD677" s="7"/>
      <c r="NRE677" s="7"/>
      <c r="NRF677" s="7"/>
      <c r="NRG677" s="7"/>
      <c r="NRH677" s="7"/>
      <c r="NRI677" s="7"/>
      <c r="NRJ677" s="7"/>
      <c r="NRK677" s="7"/>
      <c r="NRL677" s="7"/>
      <c r="NRM677" s="7"/>
      <c r="NRN677" s="7"/>
      <c r="NRO677" s="7"/>
      <c r="NRP677" s="7"/>
      <c r="NRQ677" s="7"/>
      <c r="NRR677" s="7"/>
      <c r="NRS677" s="7"/>
      <c r="NRT677" s="7"/>
      <c r="NRU677" s="7"/>
      <c r="NRV677" s="7"/>
      <c r="NRW677" s="7"/>
      <c r="NRX677" s="7"/>
      <c r="NRY677" s="7"/>
      <c r="NRZ677" s="7"/>
      <c r="NSA677" s="7"/>
      <c r="NSB677" s="7"/>
      <c r="NSC677" s="7"/>
      <c r="NSD677" s="7"/>
      <c r="NSE677" s="7"/>
      <c r="NSF677" s="7"/>
      <c r="NSG677" s="7"/>
      <c r="NSH677" s="7"/>
      <c r="NSI677" s="7"/>
      <c r="NSJ677" s="7"/>
      <c r="NSK677" s="7"/>
      <c r="NSL677" s="7"/>
      <c r="NSM677" s="7"/>
      <c r="NSN677" s="7"/>
      <c r="NSO677" s="7"/>
      <c r="NSP677" s="7"/>
      <c r="NSQ677" s="7"/>
      <c r="NSR677" s="7"/>
      <c r="NSS677" s="7"/>
      <c r="NST677" s="7"/>
      <c r="NSU677" s="7"/>
      <c r="NSV677" s="7"/>
      <c r="NSW677" s="7"/>
      <c r="NSX677" s="7"/>
      <c r="NSY677" s="7"/>
      <c r="NSZ677" s="7"/>
      <c r="NTA677" s="7"/>
      <c r="NTB677" s="7"/>
      <c r="NTC677" s="7"/>
      <c r="NTD677" s="7"/>
      <c r="NTE677" s="7"/>
      <c r="NTF677" s="7"/>
      <c r="NTG677" s="7"/>
      <c r="NTH677" s="7"/>
      <c r="NTI677" s="7"/>
      <c r="NTJ677" s="7"/>
      <c r="NTK677" s="7"/>
      <c r="NTL677" s="7"/>
      <c r="NTM677" s="7"/>
      <c r="NTN677" s="7"/>
      <c r="NTO677" s="7"/>
      <c r="NTP677" s="7"/>
      <c r="NTQ677" s="7"/>
      <c r="NTR677" s="7"/>
      <c r="NTS677" s="7"/>
      <c r="NTT677" s="7"/>
      <c r="NTU677" s="7"/>
      <c r="NTV677" s="7"/>
      <c r="NTW677" s="7"/>
      <c r="NTX677" s="7"/>
      <c r="NTY677" s="7"/>
      <c r="NTZ677" s="7"/>
      <c r="NUA677" s="7"/>
      <c r="NUB677" s="7"/>
      <c r="NUC677" s="7"/>
      <c r="NUD677" s="7"/>
      <c r="NUE677" s="7"/>
      <c r="NUF677" s="7"/>
      <c r="NUG677" s="7"/>
      <c r="NUH677" s="7"/>
      <c r="NUI677" s="7"/>
      <c r="NUJ677" s="7"/>
      <c r="NUK677" s="7"/>
      <c r="NUL677" s="7"/>
      <c r="NUM677" s="7"/>
      <c r="NUN677" s="7"/>
      <c r="NUO677" s="7"/>
      <c r="NUP677" s="7"/>
      <c r="NUQ677" s="7"/>
      <c r="NUR677" s="7"/>
      <c r="NUS677" s="7"/>
      <c r="NUT677" s="7"/>
      <c r="NUU677" s="7"/>
      <c r="NUV677" s="7"/>
      <c r="NUW677" s="7"/>
      <c r="NUX677" s="7"/>
      <c r="NUY677" s="7"/>
      <c r="NUZ677" s="7"/>
      <c r="NVA677" s="7"/>
      <c r="NVB677" s="7"/>
      <c r="NVC677" s="7"/>
      <c r="NVD677" s="7"/>
      <c r="NVE677" s="7"/>
      <c r="NVF677" s="7"/>
      <c r="NVG677" s="7"/>
      <c r="NVH677" s="7"/>
      <c r="NVI677" s="7"/>
      <c r="NVJ677" s="7"/>
      <c r="NVK677" s="7"/>
      <c r="NVL677" s="7"/>
      <c r="NVM677" s="7"/>
      <c r="NVN677" s="7"/>
      <c r="NVO677" s="7"/>
      <c r="NVP677" s="7"/>
      <c r="NVQ677" s="7"/>
      <c r="NVR677" s="7"/>
      <c r="NVS677" s="7"/>
      <c r="NVT677" s="7"/>
      <c r="NVU677" s="7"/>
      <c r="NVV677" s="7"/>
      <c r="NVW677" s="7"/>
      <c r="NVX677" s="7"/>
      <c r="NVY677" s="7"/>
      <c r="NVZ677" s="7"/>
      <c r="NWA677" s="7"/>
      <c r="NWB677" s="7"/>
      <c r="NWC677" s="7"/>
      <c r="NWD677" s="7"/>
      <c r="NWE677" s="7"/>
      <c r="NWF677" s="7"/>
      <c r="NWG677" s="7"/>
      <c r="NWH677" s="7"/>
      <c r="NWI677" s="7"/>
      <c r="NWJ677" s="7"/>
      <c r="NWK677" s="7"/>
      <c r="NWL677" s="7"/>
      <c r="NWM677" s="7"/>
      <c r="NWN677" s="7"/>
      <c r="NWO677" s="7"/>
      <c r="NWP677" s="7"/>
      <c r="NWQ677" s="7"/>
      <c r="NWR677" s="7"/>
      <c r="NWS677" s="7"/>
      <c r="NWT677" s="7"/>
      <c r="NWU677" s="7"/>
      <c r="NWV677" s="7"/>
      <c r="NWW677" s="7"/>
      <c r="NWX677" s="7"/>
      <c r="NWY677" s="7"/>
      <c r="NWZ677" s="7"/>
      <c r="NXA677" s="7"/>
      <c r="NXB677" s="7"/>
      <c r="NXC677" s="7"/>
      <c r="NXD677" s="7"/>
      <c r="NXE677" s="7"/>
      <c r="NXF677" s="7"/>
      <c r="NXG677" s="7"/>
      <c r="NXH677" s="7"/>
      <c r="NXI677" s="7"/>
      <c r="NXJ677" s="7"/>
      <c r="NXK677" s="7"/>
      <c r="NXL677" s="7"/>
      <c r="NXM677" s="7"/>
      <c r="NXN677" s="7"/>
      <c r="NXO677" s="7"/>
      <c r="NXP677" s="7"/>
      <c r="NXQ677" s="7"/>
      <c r="NXR677" s="7"/>
      <c r="NXS677" s="7"/>
      <c r="NXT677" s="7"/>
      <c r="NXU677" s="7"/>
      <c r="NXV677" s="7"/>
      <c r="NXW677" s="7"/>
      <c r="NXX677" s="7"/>
      <c r="NXY677" s="7"/>
      <c r="NXZ677" s="7"/>
      <c r="NYA677" s="7"/>
      <c r="NYB677" s="7"/>
      <c r="NYC677" s="7"/>
      <c r="NYD677" s="7"/>
      <c r="NYE677" s="7"/>
      <c r="NYF677" s="7"/>
      <c r="NYG677" s="7"/>
      <c r="NYH677" s="7"/>
      <c r="NYI677" s="7"/>
      <c r="NYJ677" s="7"/>
      <c r="NYK677" s="7"/>
      <c r="NYL677" s="7"/>
      <c r="NYM677" s="7"/>
      <c r="NYN677" s="7"/>
      <c r="NYO677" s="7"/>
      <c r="NYP677" s="7"/>
      <c r="NYQ677" s="7"/>
      <c r="NYR677" s="7"/>
      <c r="NYS677" s="7"/>
      <c r="NYT677" s="7"/>
      <c r="NYU677" s="7"/>
      <c r="NYV677" s="7"/>
      <c r="NYW677" s="7"/>
      <c r="NYX677" s="7"/>
      <c r="NYY677" s="7"/>
      <c r="NYZ677" s="7"/>
      <c r="NZA677" s="7"/>
      <c r="NZB677" s="7"/>
      <c r="NZC677" s="7"/>
      <c r="NZD677" s="7"/>
      <c r="NZE677" s="7"/>
      <c r="NZF677" s="7"/>
      <c r="NZG677" s="7"/>
      <c r="NZH677" s="7"/>
      <c r="NZI677" s="7"/>
      <c r="NZJ677" s="7"/>
      <c r="NZK677" s="7"/>
      <c r="NZL677" s="7"/>
      <c r="NZM677" s="7"/>
      <c r="NZN677" s="7"/>
      <c r="NZO677" s="7"/>
      <c r="NZP677" s="7"/>
      <c r="NZQ677" s="7"/>
      <c r="NZR677" s="7"/>
      <c r="NZS677" s="7"/>
      <c r="NZT677" s="7"/>
      <c r="NZU677" s="7"/>
      <c r="NZV677" s="7"/>
      <c r="NZW677" s="7"/>
      <c r="NZX677" s="7"/>
      <c r="NZY677" s="7"/>
      <c r="NZZ677" s="7"/>
      <c r="OAA677" s="7"/>
      <c r="OAB677" s="7"/>
      <c r="OAC677" s="7"/>
      <c r="OAD677" s="7"/>
      <c r="OAE677" s="7"/>
      <c r="OAF677" s="7"/>
      <c r="OAG677" s="7"/>
      <c r="OAH677" s="7"/>
      <c r="OAI677" s="7"/>
      <c r="OAJ677" s="7"/>
      <c r="OAK677" s="7"/>
      <c r="OAL677" s="7"/>
      <c r="OAM677" s="7"/>
      <c r="OAN677" s="7"/>
      <c r="OAO677" s="7"/>
      <c r="OAP677" s="7"/>
      <c r="OAQ677" s="7"/>
      <c r="OAR677" s="7"/>
      <c r="OAS677" s="7"/>
      <c r="OAT677" s="7"/>
      <c r="OAU677" s="7"/>
      <c r="OAV677" s="7"/>
      <c r="OAW677" s="7"/>
      <c r="OAX677" s="7"/>
      <c r="OAY677" s="7"/>
      <c r="OAZ677" s="7"/>
      <c r="OBA677" s="7"/>
      <c r="OBB677" s="7"/>
      <c r="OBC677" s="7"/>
      <c r="OBD677" s="7"/>
      <c r="OBE677" s="7"/>
      <c r="OBF677" s="7"/>
      <c r="OBG677" s="7"/>
      <c r="OBH677" s="7"/>
      <c r="OBI677" s="7"/>
      <c r="OBJ677" s="7"/>
      <c r="OBK677" s="7"/>
      <c r="OBL677" s="7"/>
      <c r="OBM677" s="7"/>
      <c r="OBN677" s="7"/>
      <c r="OBO677" s="7"/>
      <c r="OBP677" s="7"/>
      <c r="OBQ677" s="7"/>
      <c r="OBR677" s="7"/>
      <c r="OBS677" s="7"/>
      <c r="OBT677" s="7"/>
      <c r="OBU677" s="7"/>
      <c r="OBV677" s="7"/>
      <c r="OBW677" s="7"/>
      <c r="OBX677" s="7"/>
      <c r="OBY677" s="7"/>
      <c r="OBZ677" s="7"/>
      <c r="OCA677" s="7"/>
      <c r="OCB677" s="7"/>
      <c r="OCC677" s="7"/>
      <c r="OCD677" s="7"/>
      <c r="OCE677" s="7"/>
      <c r="OCF677" s="7"/>
      <c r="OCG677" s="7"/>
      <c r="OCH677" s="7"/>
      <c r="OCI677" s="7"/>
      <c r="OCJ677" s="7"/>
      <c r="OCK677" s="7"/>
      <c r="OCL677" s="7"/>
      <c r="OCM677" s="7"/>
      <c r="OCN677" s="7"/>
      <c r="OCO677" s="7"/>
      <c r="OCP677" s="7"/>
      <c r="OCQ677" s="7"/>
      <c r="OCR677" s="7"/>
      <c r="OCS677" s="7"/>
      <c r="OCT677" s="7"/>
      <c r="OCU677" s="7"/>
      <c r="OCV677" s="7"/>
      <c r="OCW677" s="7"/>
      <c r="OCX677" s="7"/>
      <c r="OCY677" s="7"/>
      <c r="OCZ677" s="7"/>
      <c r="ODA677" s="7"/>
      <c r="ODB677" s="7"/>
      <c r="ODC677" s="7"/>
      <c r="ODD677" s="7"/>
      <c r="ODE677" s="7"/>
      <c r="ODF677" s="7"/>
      <c r="ODG677" s="7"/>
      <c r="ODH677" s="7"/>
      <c r="ODI677" s="7"/>
      <c r="ODJ677" s="7"/>
      <c r="ODK677" s="7"/>
      <c r="ODL677" s="7"/>
      <c r="ODM677" s="7"/>
      <c r="ODN677" s="7"/>
      <c r="ODO677" s="7"/>
      <c r="ODP677" s="7"/>
      <c r="ODQ677" s="7"/>
      <c r="ODR677" s="7"/>
      <c r="ODS677" s="7"/>
      <c r="ODT677" s="7"/>
      <c r="ODU677" s="7"/>
      <c r="ODV677" s="7"/>
      <c r="ODW677" s="7"/>
      <c r="ODX677" s="7"/>
      <c r="ODY677" s="7"/>
      <c r="ODZ677" s="7"/>
      <c r="OEA677" s="7"/>
      <c r="OEB677" s="7"/>
      <c r="OEC677" s="7"/>
      <c r="OED677" s="7"/>
      <c r="OEE677" s="7"/>
      <c r="OEF677" s="7"/>
      <c r="OEG677" s="7"/>
      <c r="OEH677" s="7"/>
      <c r="OEI677" s="7"/>
      <c r="OEJ677" s="7"/>
      <c r="OEK677" s="7"/>
      <c r="OEL677" s="7"/>
      <c r="OEM677" s="7"/>
      <c r="OEN677" s="7"/>
      <c r="OEO677" s="7"/>
      <c r="OEP677" s="7"/>
      <c r="OEQ677" s="7"/>
      <c r="OER677" s="7"/>
      <c r="OES677" s="7"/>
      <c r="OET677" s="7"/>
      <c r="OEU677" s="7"/>
      <c r="OEV677" s="7"/>
      <c r="OEW677" s="7"/>
      <c r="OEX677" s="7"/>
      <c r="OEY677" s="7"/>
      <c r="OEZ677" s="7"/>
      <c r="OFA677" s="7"/>
      <c r="OFB677" s="7"/>
      <c r="OFC677" s="7"/>
      <c r="OFD677" s="7"/>
      <c r="OFE677" s="7"/>
      <c r="OFF677" s="7"/>
      <c r="OFG677" s="7"/>
      <c r="OFH677" s="7"/>
      <c r="OFI677" s="7"/>
      <c r="OFJ677" s="7"/>
      <c r="OFK677" s="7"/>
      <c r="OFL677" s="7"/>
      <c r="OFM677" s="7"/>
      <c r="OFN677" s="7"/>
      <c r="OFO677" s="7"/>
      <c r="OFP677" s="7"/>
      <c r="OFQ677" s="7"/>
      <c r="OFR677" s="7"/>
      <c r="OFS677" s="7"/>
      <c r="OFT677" s="7"/>
      <c r="OFU677" s="7"/>
      <c r="OFV677" s="7"/>
      <c r="OFW677" s="7"/>
      <c r="OFX677" s="7"/>
      <c r="OFY677" s="7"/>
      <c r="OFZ677" s="7"/>
      <c r="OGA677" s="7"/>
      <c r="OGB677" s="7"/>
      <c r="OGC677" s="7"/>
      <c r="OGD677" s="7"/>
      <c r="OGE677" s="7"/>
      <c r="OGF677" s="7"/>
      <c r="OGG677" s="7"/>
      <c r="OGH677" s="7"/>
      <c r="OGI677" s="7"/>
      <c r="OGJ677" s="7"/>
      <c r="OGK677" s="7"/>
      <c r="OGL677" s="7"/>
      <c r="OGM677" s="7"/>
      <c r="OGN677" s="7"/>
      <c r="OGO677" s="7"/>
      <c r="OGP677" s="7"/>
      <c r="OGQ677" s="7"/>
      <c r="OGR677" s="7"/>
      <c r="OGS677" s="7"/>
      <c r="OGT677" s="7"/>
      <c r="OGU677" s="7"/>
      <c r="OGV677" s="7"/>
      <c r="OGW677" s="7"/>
      <c r="OGX677" s="7"/>
      <c r="OGY677" s="7"/>
      <c r="OGZ677" s="7"/>
      <c r="OHA677" s="7"/>
      <c r="OHB677" s="7"/>
      <c r="OHC677" s="7"/>
      <c r="OHD677" s="7"/>
      <c r="OHE677" s="7"/>
      <c r="OHF677" s="7"/>
      <c r="OHG677" s="7"/>
      <c r="OHH677" s="7"/>
      <c r="OHI677" s="7"/>
      <c r="OHJ677" s="7"/>
      <c r="OHK677" s="7"/>
      <c r="OHL677" s="7"/>
      <c r="OHM677" s="7"/>
      <c r="OHN677" s="7"/>
      <c r="OHO677" s="7"/>
      <c r="OHP677" s="7"/>
      <c r="OHQ677" s="7"/>
      <c r="OHR677" s="7"/>
      <c r="OHS677" s="7"/>
      <c r="OHT677" s="7"/>
      <c r="OHU677" s="7"/>
      <c r="OHV677" s="7"/>
      <c r="OHW677" s="7"/>
      <c r="OHX677" s="7"/>
      <c r="OHY677" s="7"/>
      <c r="OHZ677" s="7"/>
      <c r="OIA677" s="7"/>
      <c r="OIB677" s="7"/>
      <c r="OIC677" s="7"/>
      <c r="OID677" s="7"/>
      <c r="OIE677" s="7"/>
      <c r="OIF677" s="7"/>
      <c r="OIG677" s="7"/>
      <c r="OIH677" s="7"/>
      <c r="OII677" s="7"/>
      <c r="OIJ677" s="7"/>
      <c r="OIK677" s="7"/>
      <c r="OIL677" s="7"/>
      <c r="OIM677" s="7"/>
      <c r="OIN677" s="7"/>
      <c r="OIO677" s="7"/>
      <c r="OIP677" s="7"/>
      <c r="OIQ677" s="7"/>
      <c r="OIR677" s="7"/>
      <c r="OIS677" s="7"/>
      <c r="OIT677" s="7"/>
      <c r="OIU677" s="7"/>
      <c r="OIV677" s="7"/>
      <c r="OIW677" s="7"/>
      <c r="OIX677" s="7"/>
      <c r="OIY677" s="7"/>
      <c r="OIZ677" s="7"/>
      <c r="OJA677" s="7"/>
      <c r="OJB677" s="7"/>
      <c r="OJC677" s="7"/>
      <c r="OJD677" s="7"/>
      <c r="OJE677" s="7"/>
      <c r="OJF677" s="7"/>
      <c r="OJG677" s="7"/>
      <c r="OJH677" s="7"/>
      <c r="OJI677" s="7"/>
      <c r="OJJ677" s="7"/>
      <c r="OJK677" s="7"/>
      <c r="OJL677" s="7"/>
      <c r="OJM677" s="7"/>
      <c r="OJN677" s="7"/>
      <c r="OJO677" s="7"/>
      <c r="OJP677" s="7"/>
      <c r="OJQ677" s="7"/>
      <c r="OJR677" s="7"/>
      <c r="OJS677" s="7"/>
      <c r="OJT677" s="7"/>
      <c r="OJU677" s="7"/>
      <c r="OJV677" s="7"/>
      <c r="OJW677" s="7"/>
      <c r="OJX677" s="7"/>
      <c r="OJY677" s="7"/>
      <c r="OJZ677" s="7"/>
      <c r="OKA677" s="7"/>
      <c r="OKB677" s="7"/>
      <c r="OKC677" s="7"/>
      <c r="OKD677" s="7"/>
      <c r="OKE677" s="7"/>
      <c r="OKF677" s="7"/>
      <c r="OKG677" s="7"/>
      <c r="OKH677" s="7"/>
      <c r="OKI677" s="7"/>
      <c r="OKJ677" s="7"/>
      <c r="OKK677" s="7"/>
      <c r="OKL677" s="7"/>
      <c r="OKM677" s="7"/>
      <c r="OKN677" s="7"/>
      <c r="OKO677" s="7"/>
      <c r="OKP677" s="7"/>
      <c r="OKQ677" s="7"/>
      <c r="OKR677" s="7"/>
      <c r="OKS677" s="7"/>
      <c r="OKT677" s="7"/>
      <c r="OKU677" s="7"/>
      <c r="OKV677" s="7"/>
      <c r="OKW677" s="7"/>
      <c r="OKX677" s="7"/>
      <c r="OKY677" s="7"/>
      <c r="OKZ677" s="7"/>
      <c r="OLA677" s="7"/>
      <c r="OLB677" s="7"/>
      <c r="OLC677" s="7"/>
      <c r="OLD677" s="7"/>
      <c r="OLE677" s="7"/>
      <c r="OLF677" s="7"/>
      <c r="OLG677" s="7"/>
      <c r="OLH677" s="7"/>
      <c r="OLI677" s="7"/>
      <c r="OLJ677" s="7"/>
      <c r="OLK677" s="7"/>
      <c r="OLL677" s="7"/>
      <c r="OLM677" s="7"/>
      <c r="OLN677" s="7"/>
      <c r="OLO677" s="7"/>
      <c r="OLP677" s="7"/>
      <c r="OLQ677" s="7"/>
      <c r="OLR677" s="7"/>
      <c r="OLS677" s="7"/>
      <c r="OLT677" s="7"/>
      <c r="OLU677" s="7"/>
      <c r="OLV677" s="7"/>
      <c r="OLW677" s="7"/>
      <c r="OLX677" s="7"/>
      <c r="OLY677" s="7"/>
      <c r="OLZ677" s="7"/>
      <c r="OMA677" s="7"/>
      <c r="OMB677" s="7"/>
      <c r="OMC677" s="7"/>
      <c r="OMD677" s="7"/>
      <c r="OME677" s="7"/>
      <c r="OMF677" s="7"/>
      <c r="OMG677" s="7"/>
      <c r="OMH677" s="7"/>
      <c r="OMI677" s="7"/>
      <c r="OMJ677" s="7"/>
      <c r="OMK677" s="7"/>
      <c r="OML677" s="7"/>
      <c r="OMM677" s="7"/>
      <c r="OMN677" s="7"/>
      <c r="OMO677" s="7"/>
      <c r="OMP677" s="7"/>
      <c r="OMQ677" s="7"/>
      <c r="OMR677" s="7"/>
      <c r="OMS677" s="7"/>
      <c r="OMT677" s="7"/>
      <c r="OMU677" s="7"/>
      <c r="OMV677" s="7"/>
      <c r="OMW677" s="7"/>
      <c r="OMX677" s="7"/>
      <c r="OMY677" s="7"/>
      <c r="OMZ677" s="7"/>
      <c r="ONA677" s="7"/>
      <c r="ONB677" s="7"/>
      <c r="ONC677" s="7"/>
      <c r="OND677" s="7"/>
      <c r="ONE677" s="7"/>
      <c r="ONF677" s="7"/>
      <c r="ONG677" s="7"/>
      <c r="ONH677" s="7"/>
      <c r="ONI677" s="7"/>
      <c r="ONJ677" s="7"/>
      <c r="ONK677" s="7"/>
      <c r="ONL677" s="7"/>
      <c r="ONM677" s="7"/>
      <c r="ONN677" s="7"/>
      <c r="ONO677" s="7"/>
      <c r="ONP677" s="7"/>
      <c r="ONQ677" s="7"/>
      <c r="ONR677" s="7"/>
      <c r="ONS677" s="7"/>
      <c r="ONT677" s="7"/>
      <c r="ONU677" s="7"/>
      <c r="ONV677" s="7"/>
      <c r="ONW677" s="7"/>
      <c r="ONX677" s="7"/>
      <c r="ONY677" s="7"/>
      <c r="ONZ677" s="7"/>
      <c r="OOA677" s="7"/>
      <c r="OOB677" s="7"/>
      <c r="OOC677" s="7"/>
      <c r="OOD677" s="7"/>
      <c r="OOE677" s="7"/>
      <c r="OOF677" s="7"/>
      <c r="OOG677" s="7"/>
      <c r="OOH677" s="7"/>
      <c r="OOI677" s="7"/>
      <c r="OOJ677" s="7"/>
      <c r="OOK677" s="7"/>
      <c r="OOL677" s="7"/>
      <c r="OOM677" s="7"/>
      <c r="OON677" s="7"/>
      <c r="OOO677" s="7"/>
      <c r="OOP677" s="7"/>
      <c r="OOQ677" s="7"/>
      <c r="OOR677" s="7"/>
      <c r="OOS677" s="7"/>
      <c r="OOT677" s="7"/>
      <c r="OOU677" s="7"/>
      <c r="OOV677" s="7"/>
      <c r="OOW677" s="7"/>
      <c r="OOX677" s="7"/>
      <c r="OOY677" s="7"/>
      <c r="OOZ677" s="7"/>
      <c r="OPA677" s="7"/>
      <c r="OPB677" s="7"/>
      <c r="OPC677" s="7"/>
      <c r="OPD677" s="7"/>
      <c r="OPE677" s="7"/>
      <c r="OPF677" s="7"/>
      <c r="OPG677" s="7"/>
      <c r="OPH677" s="7"/>
      <c r="OPI677" s="7"/>
      <c r="OPJ677" s="7"/>
      <c r="OPK677" s="7"/>
      <c r="OPL677" s="7"/>
      <c r="OPM677" s="7"/>
      <c r="OPN677" s="7"/>
      <c r="OPO677" s="7"/>
      <c r="OPP677" s="7"/>
      <c r="OPQ677" s="7"/>
      <c r="OPR677" s="7"/>
      <c r="OPS677" s="7"/>
      <c r="OPT677" s="7"/>
      <c r="OPU677" s="7"/>
      <c r="OPV677" s="7"/>
      <c r="OPW677" s="7"/>
      <c r="OPX677" s="7"/>
      <c r="OPY677" s="7"/>
      <c r="OPZ677" s="7"/>
      <c r="OQA677" s="7"/>
      <c r="OQB677" s="7"/>
      <c r="OQC677" s="7"/>
      <c r="OQD677" s="7"/>
      <c r="OQE677" s="7"/>
      <c r="OQF677" s="7"/>
      <c r="OQG677" s="7"/>
      <c r="OQH677" s="7"/>
      <c r="OQI677" s="7"/>
      <c r="OQJ677" s="7"/>
      <c r="OQK677" s="7"/>
      <c r="OQL677" s="7"/>
      <c r="OQM677" s="7"/>
      <c r="OQN677" s="7"/>
      <c r="OQO677" s="7"/>
      <c r="OQP677" s="7"/>
      <c r="OQQ677" s="7"/>
      <c r="OQR677" s="7"/>
      <c r="OQS677" s="7"/>
      <c r="OQT677" s="7"/>
      <c r="OQU677" s="7"/>
      <c r="OQV677" s="7"/>
      <c r="OQW677" s="7"/>
      <c r="OQX677" s="7"/>
      <c r="OQY677" s="7"/>
      <c r="OQZ677" s="7"/>
      <c r="ORA677" s="7"/>
      <c r="ORB677" s="7"/>
      <c r="ORC677" s="7"/>
      <c r="ORD677" s="7"/>
      <c r="ORE677" s="7"/>
      <c r="ORF677" s="7"/>
      <c r="ORG677" s="7"/>
      <c r="ORH677" s="7"/>
      <c r="ORI677" s="7"/>
      <c r="ORJ677" s="7"/>
      <c r="ORK677" s="7"/>
      <c r="ORL677" s="7"/>
      <c r="ORM677" s="7"/>
      <c r="ORN677" s="7"/>
      <c r="ORO677" s="7"/>
      <c r="ORP677" s="7"/>
      <c r="ORQ677" s="7"/>
      <c r="ORR677" s="7"/>
      <c r="ORS677" s="7"/>
      <c r="ORT677" s="7"/>
      <c r="ORU677" s="7"/>
      <c r="ORV677" s="7"/>
      <c r="ORW677" s="7"/>
      <c r="ORX677" s="7"/>
      <c r="ORY677" s="7"/>
      <c r="ORZ677" s="7"/>
      <c r="OSA677" s="7"/>
      <c r="OSB677" s="7"/>
      <c r="OSC677" s="7"/>
      <c r="OSD677" s="7"/>
      <c r="OSE677" s="7"/>
      <c r="OSF677" s="7"/>
      <c r="OSG677" s="7"/>
      <c r="OSH677" s="7"/>
      <c r="OSI677" s="7"/>
      <c r="OSJ677" s="7"/>
      <c r="OSK677" s="7"/>
      <c r="OSL677" s="7"/>
      <c r="OSM677" s="7"/>
      <c r="OSN677" s="7"/>
      <c r="OSO677" s="7"/>
      <c r="OSP677" s="7"/>
      <c r="OSQ677" s="7"/>
      <c r="OSR677" s="7"/>
      <c r="OSS677" s="7"/>
      <c r="OST677" s="7"/>
      <c r="OSU677" s="7"/>
      <c r="OSV677" s="7"/>
      <c r="OSW677" s="7"/>
      <c r="OSX677" s="7"/>
      <c r="OSY677" s="7"/>
      <c r="OSZ677" s="7"/>
      <c r="OTA677" s="7"/>
      <c r="OTB677" s="7"/>
      <c r="OTC677" s="7"/>
      <c r="OTD677" s="7"/>
      <c r="OTE677" s="7"/>
      <c r="OTF677" s="7"/>
      <c r="OTG677" s="7"/>
      <c r="OTH677" s="7"/>
      <c r="OTI677" s="7"/>
      <c r="OTJ677" s="7"/>
      <c r="OTK677" s="7"/>
      <c r="OTL677" s="7"/>
      <c r="OTM677" s="7"/>
      <c r="OTN677" s="7"/>
      <c r="OTO677" s="7"/>
      <c r="OTP677" s="7"/>
      <c r="OTQ677" s="7"/>
      <c r="OTR677" s="7"/>
      <c r="OTS677" s="7"/>
      <c r="OTT677" s="7"/>
      <c r="OTU677" s="7"/>
      <c r="OTV677" s="7"/>
      <c r="OTW677" s="7"/>
      <c r="OTX677" s="7"/>
      <c r="OTY677" s="7"/>
      <c r="OTZ677" s="7"/>
      <c r="OUA677" s="7"/>
      <c r="OUB677" s="7"/>
      <c r="OUC677" s="7"/>
      <c r="OUD677" s="7"/>
      <c r="OUE677" s="7"/>
      <c r="OUF677" s="7"/>
      <c r="OUG677" s="7"/>
      <c r="OUH677" s="7"/>
      <c r="OUI677" s="7"/>
      <c r="OUJ677" s="7"/>
      <c r="OUK677" s="7"/>
      <c r="OUL677" s="7"/>
      <c r="OUM677" s="7"/>
      <c r="OUN677" s="7"/>
      <c r="OUO677" s="7"/>
      <c r="OUP677" s="7"/>
      <c r="OUQ677" s="7"/>
      <c r="OUR677" s="7"/>
      <c r="OUS677" s="7"/>
      <c r="OUT677" s="7"/>
      <c r="OUU677" s="7"/>
      <c r="OUV677" s="7"/>
      <c r="OUW677" s="7"/>
      <c r="OUX677" s="7"/>
      <c r="OUY677" s="7"/>
      <c r="OUZ677" s="7"/>
      <c r="OVA677" s="7"/>
      <c r="OVB677" s="7"/>
      <c r="OVC677" s="7"/>
      <c r="OVD677" s="7"/>
      <c r="OVE677" s="7"/>
      <c r="OVF677" s="7"/>
      <c r="OVG677" s="7"/>
      <c r="OVH677" s="7"/>
      <c r="OVI677" s="7"/>
      <c r="OVJ677" s="7"/>
      <c r="OVK677" s="7"/>
      <c r="OVL677" s="7"/>
      <c r="OVM677" s="7"/>
      <c r="OVN677" s="7"/>
      <c r="OVO677" s="7"/>
      <c r="OVP677" s="7"/>
      <c r="OVQ677" s="7"/>
      <c r="OVR677" s="7"/>
      <c r="OVS677" s="7"/>
      <c r="OVT677" s="7"/>
      <c r="OVU677" s="7"/>
      <c r="OVV677" s="7"/>
      <c r="OVW677" s="7"/>
      <c r="OVX677" s="7"/>
      <c r="OVY677" s="7"/>
      <c r="OVZ677" s="7"/>
      <c r="OWA677" s="7"/>
      <c r="OWB677" s="7"/>
      <c r="OWC677" s="7"/>
      <c r="OWD677" s="7"/>
      <c r="OWE677" s="7"/>
      <c r="OWF677" s="7"/>
      <c r="OWG677" s="7"/>
      <c r="OWH677" s="7"/>
      <c r="OWI677" s="7"/>
      <c r="OWJ677" s="7"/>
      <c r="OWK677" s="7"/>
      <c r="OWL677" s="7"/>
      <c r="OWM677" s="7"/>
      <c r="OWN677" s="7"/>
      <c r="OWO677" s="7"/>
      <c r="OWP677" s="7"/>
      <c r="OWQ677" s="7"/>
      <c r="OWR677" s="7"/>
      <c r="OWS677" s="7"/>
      <c r="OWT677" s="7"/>
      <c r="OWU677" s="7"/>
      <c r="OWV677" s="7"/>
      <c r="OWW677" s="7"/>
      <c r="OWX677" s="7"/>
      <c r="OWY677" s="7"/>
      <c r="OWZ677" s="7"/>
      <c r="OXA677" s="7"/>
      <c r="OXB677" s="7"/>
      <c r="OXC677" s="7"/>
      <c r="OXD677" s="7"/>
      <c r="OXE677" s="7"/>
      <c r="OXF677" s="7"/>
      <c r="OXG677" s="7"/>
      <c r="OXH677" s="7"/>
      <c r="OXI677" s="7"/>
      <c r="OXJ677" s="7"/>
      <c r="OXK677" s="7"/>
      <c r="OXL677" s="7"/>
      <c r="OXM677" s="7"/>
      <c r="OXN677" s="7"/>
      <c r="OXO677" s="7"/>
      <c r="OXP677" s="7"/>
      <c r="OXQ677" s="7"/>
      <c r="OXR677" s="7"/>
      <c r="OXS677" s="7"/>
      <c r="OXT677" s="7"/>
      <c r="OXU677" s="7"/>
      <c r="OXV677" s="7"/>
      <c r="OXW677" s="7"/>
      <c r="OXX677" s="7"/>
      <c r="OXY677" s="7"/>
      <c r="OXZ677" s="7"/>
      <c r="OYA677" s="7"/>
      <c r="OYB677" s="7"/>
      <c r="OYC677" s="7"/>
      <c r="OYD677" s="7"/>
      <c r="OYE677" s="7"/>
      <c r="OYF677" s="7"/>
      <c r="OYG677" s="7"/>
      <c r="OYH677" s="7"/>
      <c r="OYI677" s="7"/>
      <c r="OYJ677" s="7"/>
      <c r="OYK677" s="7"/>
      <c r="OYL677" s="7"/>
      <c r="OYM677" s="7"/>
      <c r="OYN677" s="7"/>
      <c r="OYO677" s="7"/>
      <c r="OYP677" s="7"/>
      <c r="OYQ677" s="7"/>
      <c r="OYR677" s="7"/>
      <c r="OYS677" s="7"/>
      <c r="OYT677" s="7"/>
      <c r="OYU677" s="7"/>
      <c r="OYV677" s="7"/>
      <c r="OYW677" s="7"/>
      <c r="OYX677" s="7"/>
      <c r="OYY677" s="7"/>
      <c r="OYZ677" s="7"/>
      <c r="OZA677" s="7"/>
      <c r="OZB677" s="7"/>
      <c r="OZC677" s="7"/>
      <c r="OZD677" s="7"/>
      <c r="OZE677" s="7"/>
      <c r="OZF677" s="7"/>
      <c r="OZG677" s="7"/>
      <c r="OZH677" s="7"/>
      <c r="OZI677" s="7"/>
      <c r="OZJ677" s="7"/>
      <c r="OZK677" s="7"/>
      <c r="OZL677" s="7"/>
      <c r="OZM677" s="7"/>
      <c r="OZN677" s="7"/>
      <c r="OZO677" s="7"/>
      <c r="OZP677" s="7"/>
      <c r="OZQ677" s="7"/>
      <c r="OZR677" s="7"/>
      <c r="OZS677" s="7"/>
      <c r="OZT677" s="7"/>
      <c r="OZU677" s="7"/>
      <c r="OZV677" s="7"/>
      <c r="OZW677" s="7"/>
      <c r="OZX677" s="7"/>
      <c r="OZY677" s="7"/>
      <c r="OZZ677" s="7"/>
      <c r="PAA677" s="7"/>
      <c r="PAB677" s="7"/>
      <c r="PAC677" s="7"/>
      <c r="PAD677" s="7"/>
      <c r="PAE677" s="7"/>
      <c r="PAF677" s="7"/>
      <c r="PAG677" s="7"/>
      <c r="PAH677" s="7"/>
      <c r="PAI677" s="7"/>
      <c r="PAJ677" s="7"/>
      <c r="PAK677" s="7"/>
      <c r="PAL677" s="7"/>
      <c r="PAM677" s="7"/>
      <c r="PAN677" s="7"/>
      <c r="PAO677" s="7"/>
      <c r="PAP677" s="7"/>
      <c r="PAQ677" s="7"/>
      <c r="PAR677" s="7"/>
      <c r="PAS677" s="7"/>
      <c r="PAT677" s="7"/>
      <c r="PAU677" s="7"/>
      <c r="PAV677" s="7"/>
      <c r="PAW677" s="7"/>
      <c r="PAX677" s="7"/>
      <c r="PAY677" s="7"/>
      <c r="PAZ677" s="7"/>
      <c r="PBA677" s="7"/>
      <c r="PBB677" s="7"/>
      <c r="PBC677" s="7"/>
      <c r="PBD677" s="7"/>
      <c r="PBE677" s="7"/>
      <c r="PBF677" s="7"/>
      <c r="PBG677" s="7"/>
      <c r="PBH677" s="7"/>
      <c r="PBI677" s="7"/>
      <c r="PBJ677" s="7"/>
      <c r="PBK677" s="7"/>
      <c r="PBL677" s="7"/>
      <c r="PBM677" s="7"/>
      <c r="PBN677" s="7"/>
      <c r="PBO677" s="7"/>
      <c r="PBP677" s="7"/>
      <c r="PBQ677" s="7"/>
      <c r="PBR677" s="7"/>
      <c r="PBS677" s="7"/>
      <c r="PBT677" s="7"/>
      <c r="PBU677" s="7"/>
      <c r="PBV677" s="7"/>
      <c r="PBW677" s="7"/>
      <c r="PBX677" s="7"/>
      <c r="PBY677" s="7"/>
      <c r="PBZ677" s="7"/>
      <c r="PCA677" s="7"/>
      <c r="PCB677" s="7"/>
      <c r="PCC677" s="7"/>
      <c r="PCD677" s="7"/>
      <c r="PCE677" s="7"/>
      <c r="PCF677" s="7"/>
      <c r="PCG677" s="7"/>
      <c r="PCH677" s="7"/>
      <c r="PCI677" s="7"/>
      <c r="PCJ677" s="7"/>
      <c r="PCK677" s="7"/>
      <c r="PCL677" s="7"/>
      <c r="PCM677" s="7"/>
      <c r="PCN677" s="7"/>
      <c r="PCO677" s="7"/>
      <c r="PCP677" s="7"/>
      <c r="PCQ677" s="7"/>
      <c r="PCR677" s="7"/>
      <c r="PCS677" s="7"/>
      <c r="PCT677" s="7"/>
      <c r="PCU677" s="7"/>
      <c r="PCV677" s="7"/>
      <c r="PCW677" s="7"/>
      <c r="PCX677" s="7"/>
      <c r="PCY677" s="7"/>
      <c r="PCZ677" s="7"/>
      <c r="PDA677" s="7"/>
      <c r="PDB677" s="7"/>
      <c r="PDC677" s="7"/>
      <c r="PDD677" s="7"/>
      <c r="PDE677" s="7"/>
      <c r="PDF677" s="7"/>
      <c r="PDG677" s="7"/>
      <c r="PDH677" s="7"/>
      <c r="PDI677" s="7"/>
      <c r="PDJ677" s="7"/>
      <c r="PDK677" s="7"/>
      <c r="PDL677" s="7"/>
      <c r="PDM677" s="7"/>
      <c r="PDN677" s="7"/>
      <c r="PDO677" s="7"/>
      <c r="PDP677" s="7"/>
      <c r="PDQ677" s="7"/>
      <c r="PDR677" s="7"/>
      <c r="PDS677" s="7"/>
      <c r="PDT677" s="7"/>
      <c r="PDU677" s="7"/>
      <c r="PDV677" s="7"/>
      <c r="PDW677" s="7"/>
      <c r="PDX677" s="7"/>
      <c r="PDY677" s="7"/>
      <c r="PDZ677" s="7"/>
      <c r="PEA677" s="7"/>
      <c r="PEB677" s="7"/>
      <c r="PEC677" s="7"/>
      <c r="PED677" s="7"/>
      <c r="PEE677" s="7"/>
      <c r="PEF677" s="7"/>
      <c r="PEG677" s="7"/>
      <c r="PEH677" s="7"/>
      <c r="PEI677" s="7"/>
      <c r="PEJ677" s="7"/>
      <c r="PEK677" s="7"/>
      <c r="PEL677" s="7"/>
      <c r="PEM677" s="7"/>
      <c r="PEN677" s="7"/>
      <c r="PEO677" s="7"/>
      <c r="PEP677" s="7"/>
      <c r="PEQ677" s="7"/>
      <c r="PER677" s="7"/>
      <c r="PES677" s="7"/>
      <c r="PET677" s="7"/>
      <c r="PEU677" s="7"/>
      <c r="PEV677" s="7"/>
      <c r="PEW677" s="7"/>
      <c r="PEX677" s="7"/>
      <c r="PEY677" s="7"/>
      <c r="PEZ677" s="7"/>
      <c r="PFA677" s="7"/>
      <c r="PFB677" s="7"/>
      <c r="PFC677" s="7"/>
      <c r="PFD677" s="7"/>
      <c r="PFE677" s="7"/>
      <c r="PFF677" s="7"/>
      <c r="PFG677" s="7"/>
      <c r="PFH677" s="7"/>
      <c r="PFI677" s="7"/>
      <c r="PFJ677" s="7"/>
      <c r="PFK677" s="7"/>
      <c r="PFL677" s="7"/>
      <c r="PFM677" s="7"/>
      <c r="PFN677" s="7"/>
      <c r="PFO677" s="7"/>
      <c r="PFP677" s="7"/>
      <c r="PFQ677" s="7"/>
      <c r="PFR677" s="7"/>
      <c r="PFS677" s="7"/>
      <c r="PFT677" s="7"/>
      <c r="PFU677" s="7"/>
      <c r="PFV677" s="7"/>
      <c r="PFW677" s="7"/>
      <c r="PFX677" s="7"/>
      <c r="PFY677" s="7"/>
      <c r="PFZ677" s="7"/>
      <c r="PGA677" s="7"/>
      <c r="PGB677" s="7"/>
      <c r="PGC677" s="7"/>
      <c r="PGD677" s="7"/>
      <c r="PGE677" s="7"/>
      <c r="PGF677" s="7"/>
      <c r="PGG677" s="7"/>
      <c r="PGH677" s="7"/>
      <c r="PGI677" s="7"/>
      <c r="PGJ677" s="7"/>
      <c r="PGK677" s="7"/>
      <c r="PGL677" s="7"/>
      <c r="PGM677" s="7"/>
      <c r="PGN677" s="7"/>
      <c r="PGO677" s="7"/>
      <c r="PGP677" s="7"/>
      <c r="PGQ677" s="7"/>
      <c r="PGR677" s="7"/>
      <c r="PGS677" s="7"/>
      <c r="PGT677" s="7"/>
      <c r="PGU677" s="7"/>
      <c r="PGV677" s="7"/>
      <c r="PGW677" s="7"/>
      <c r="PGX677" s="7"/>
      <c r="PGY677" s="7"/>
      <c r="PGZ677" s="7"/>
      <c r="PHA677" s="7"/>
      <c r="PHB677" s="7"/>
      <c r="PHC677" s="7"/>
      <c r="PHD677" s="7"/>
      <c r="PHE677" s="7"/>
      <c r="PHF677" s="7"/>
      <c r="PHG677" s="7"/>
      <c r="PHH677" s="7"/>
      <c r="PHI677" s="7"/>
      <c r="PHJ677" s="7"/>
      <c r="PHK677" s="7"/>
      <c r="PHL677" s="7"/>
      <c r="PHM677" s="7"/>
      <c r="PHN677" s="7"/>
      <c r="PHO677" s="7"/>
      <c r="PHP677" s="7"/>
      <c r="PHQ677" s="7"/>
      <c r="PHR677" s="7"/>
      <c r="PHS677" s="7"/>
      <c r="PHT677" s="7"/>
      <c r="PHU677" s="7"/>
      <c r="PHV677" s="7"/>
      <c r="PHW677" s="7"/>
      <c r="PHX677" s="7"/>
      <c r="PHY677" s="7"/>
      <c r="PHZ677" s="7"/>
      <c r="PIA677" s="7"/>
      <c r="PIB677" s="7"/>
      <c r="PIC677" s="7"/>
      <c r="PID677" s="7"/>
      <c r="PIE677" s="7"/>
      <c r="PIF677" s="7"/>
      <c r="PIG677" s="7"/>
      <c r="PIH677" s="7"/>
      <c r="PII677" s="7"/>
      <c r="PIJ677" s="7"/>
      <c r="PIK677" s="7"/>
      <c r="PIL677" s="7"/>
      <c r="PIM677" s="7"/>
      <c r="PIN677" s="7"/>
      <c r="PIO677" s="7"/>
      <c r="PIP677" s="7"/>
      <c r="PIQ677" s="7"/>
      <c r="PIR677" s="7"/>
      <c r="PIS677" s="7"/>
      <c r="PIT677" s="7"/>
      <c r="PIU677" s="7"/>
      <c r="PIV677" s="7"/>
      <c r="PIW677" s="7"/>
      <c r="PIX677" s="7"/>
      <c r="PIY677" s="7"/>
      <c r="PIZ677" s="7"/>
      <c r="PJA677" s="7"/>
      <c r="PJB677" s="7"/>
      <c r="PJC677" s="7"/>
      <c r="PJD677" s="7"/>
      <c r="PJE677" s="7"/>
      <c r="PJF677" s="7"/>
      <c r="PJG677" s="7"/>
      <c r="PJH677" s="7"/>
      <c r="PJI677" s="7"/>
      <c r="PJJ677" s="7"/>
      <c r="PJK677" s="7"/>
      <c r="PJL677" s="7"/>
      <c r="PJM677" s="7"/>
      <c r="PJN677" s="7"/>
      <c r="PJO677" s="7"/>
      <c r="PJP677" s="7"/>
      <c r="PJQ677" s="7"/>
      <c r="PJR677" s="7"/>
      <c r="PJS677" s="7"/>
      <c r="PJT677" s="7"/>
      <c r="PJU677" s="7"/>
      <c r="PJV677" s="7"/>
      <c r="PJW677" s="7"/>
      <c r="PJX677" s="7"/>
      <c r="PJY677" s="7"/>
      <c r="PJZ677" s="7"/>
      <c r="PKA677" s="7"/>
      <c r="PKB677" s="7"/>
      <c r="PKC677" s="7"/>
      <c r="PKD677" s="7"/>
      <c r="PKE677" s="7"/>
      <c r="PKF677" s="7"/>
      <c r="PKG677" s="7"/>
      <c r="PKH677" s="7"/>
      <c r="PKI677" s="7"/>
      <c r="PKJ677" s="7"/>
      <c r="PKK677" s="7"/>
      <c r="PKL677" s="7"/>
      <c r="PKM677" s="7"/>
      <c r="PKN677" s="7"/>
      <c r="PKO677" s="7"/>
      <c r="PKP677" s="7"/>
      <c r="PKQ677" s="7"/>
      <c r="PKR677" s="7"/>
      <c r="PKS677" s="7"/>
      <c r="PKT677" s="7"/>
      <c r="PKU677" s="7"/>
      <c r="PKV677" s="7"/>
      <c r="PKW677" s="7"/>
      <c r="PKX677" s="7"/>
      <c r="PKY677" s="7"/>
      <c r="PKZ677" s="7"/>
      <c r="PLA677" s="7"/>
      <c r="PLB677" s="7"/>
      <c r="PLC677" s="7"/>
      <c r="PLD677" s="7"/>
      <c r="PLE677" s="7"/>
      <c r="PLF677" s="7"/>
      <c r="PLG677" s="7"/>
      <c r="PLH677" s="7"/>
      <c r="PLI677" s="7"/>
      <c r="PLJ677" s="7"/>
      <c r="PLK677" s="7"/>
      <c r="PLL677" s="7"/>
      <c r="PLM677" s="7"/>
      <c r="PLN677" s="7"/>
      <c r="PLO677" s="7"/>
      <c r="PLP677" s="7"/>
      <c r="PLQ677" s="7"/>
      <c r="PLR677" s="7"/>
      <c r="PLS677" s="7"/>
      <c r="PLT677" s="7"/>
      <c r="PLU677" s="7"/>
      <c r="PLV677" s="7"/>
      <c r="PLW677" s="7"/>
      <c r="PLX677" s="7"/>
      <c r="PLY677" s="7"/>
      <c r="PLZ677" s="7"/>
      <c r="PMA677" s="7"/>
      <c r="PMB677" s="7"/>
      <c r="PMC677" s="7"/>
      <c r="PMD677" s="7"/>
      <c r="PME677" s="7"/>
      <c r="PMF677" s="7"/>
      <c r="PMG677" s="7"/>
      <c r="PMH677" s="7"/>
      <c r="PMI677" s="7"/>
      <c r="PMJ677" s="7"/>
      <c r="PMK677" s="7"/>
      <c r="PML677" s="7"/>
      <c r="PMM677" s="7"/>
      <c r="PMN677" s="7"/>
      <c r="PMO677" s="7"/>
      <c r="PMP677" s="7"/>
      <c r="PMQ677" s="7"/>
      <c r="PMR677" s="7"/>
      <c r="PMS677" s="7"/>
      <c r="PMT677" s="7"/>
      <c r="PMU677" s="7"/>
      <c r="PMV677" s="7"/>
      <c r="PMW677" s="7"/>
      <c r="PMX677" s="7"/>
      <c r="PMY677" s="7"/>
      <c r="PMZ677" s="7"/>
      <c r="PNA677" s="7"/>
      <c r="PNB677" s="7"/>
      <c r="PNC677" s="7"/>
      <c r="PND677" s="7"/>
      <c r="PNE677" s="7"/>
      <c r="PNF677" s="7"/>
      <c r="PNG677" s="7"/>
      <c r="PNH677" s="7"/>
      <c r="PNI677" s="7"/>
      <c r="PNJ677" s="7"/>
      <c r="PNK677" s="7"/>
      <c r="PNL677" s="7"/>
      <c r="PNM677" s="7"/>
      <c r="PNN677" s="7"/>
      <c r="PNO677" s="7"/>
      <c r="PNP677" s="7"/>
      <c r="PNQ677" s="7"/>
      <c r="PNR677" s="7"/>
      <c r="PNS677" s="7"/>
      <c r="PNT677" s="7"/>
      <c r="PNU677" s="7"/>
      <c r="PNV677" s="7"/>
      <c r="PNW677" s="7"/>
      <c r="PNX677" s="7"/>
      <c r="PNY677" s="7"/>
      <c r="PNZ677" s="7"/>
      <c r="POA677" s="7"/>
      <c r="POB677" s="7"/>
      <c r="POC677" s="7"/>
      <c r="POD677" s="7"/>
      <c r="POE677" s="7"/>
      <c r="POF677" s="7"/>
      <c r="POG677" s="7"/>
      <c r="POH677" s="7"/>
      <c r="POI677" s="7"/>
      <c r="POJ677" s="7"/>
      <c r="POK677" s="7"/>
      <c r="POL677" s="7"/>
      <c r="POM677" s="7"/>
      <c r="PON677" s="7"/>
      <c r="POO677" s="7"/>
      <c r="POP677" s="7"/>
      <c r="POQ677" s="7"/>
      <c r="POR677" s="7"/>
      <c r="POS677" s="7"/>
      <c r="POT677" s="7"/>
      <c r="POU677" s="7"/>
      <c r="POV677" s="7"/>
      <c r="POW677" s="7"/>
      <c r="POX677" s="7"/>
      <c r="POY677" s="7"/>
      <c r="POZ677" s="7"/>
      <c r="PPA677" s="7"/>
      <c r="PPB677" s="7"/>
      <c r="PPC677" s="7"/>
      <c r="PPD677" s="7"/>
      <c r="PPE677" s="7"/>
      <c r="PPF677" s="7"/>
      <c r="PPG677" s="7"/>
      <c r="PPH677" s="7"/>
      <c r="PPI677" s="7"/>
      <c r="PPJ677" s="7"/>
      <c r="PPK677" s="7"/>
      <c r="PPL677" s="7"/>
      <c r="PPM677" s="7"/>
      <c r="PPN677" s="7"/>
      <c r="PPO677" s="7"/>
      <c r="PPP677" s="7"/>
      <c r="PPQ677" s="7"/>
      <c r="PPR677" s="7"/>
      <c r="PPS677" s="7"/>
      <c r="PPT677" s="7"/>
      <c r="PPU677" s="7"/>
      <c r="PPV677" s="7"/>
      <c r="PPW677" s="7"/>
      <c r="PPX677" s="7"/>
      <c r="PPY677" s="7"/>
      <c r="PPZ677" s="7"/>
      <c r="PQA677" s="7"/>
      <c r="PQB677" s="7"/>
      <c r="PQC677" s="7"/>
      <c r="PQD677" s="7"/>
      <c r="PQE677" s="7"/>
      <c r="PQF677" s="7"/>
      <c r="PQG677" s="7"/>
      <c r="PQH677" s="7"/>
      <c r="PQI677" s="7"/>
      <c r="PQJ677" s="7"/>
      <c r="PQK677" s="7"/>
      <c r="PQL677" s="7"/>
      <c r="PQM677" s="7"/>
      <c r="PQN677" s="7"/>
      <c r="PQO677" s="7"/>
      <c r="PQP677" s="7"/>
      <c r="PQQ677" s="7"/>
      <c r="PQR677" s="7"/>
      <c r="PQS677" s="7"/>
      <c r="PQT677" s="7"/>
      <c r="PQU677" s="7"/>
      <c r="PQV677" s="7"/>
      <c r="PQW677" s="7"/>
      <c r="PQX677" s="7"/>
      <c r="PQY677" s="7"/>
      <c r="PQZ677" s="7"/>
      <c r="PRA677" s="7"/>
      <c r="PRB677" s="7"/>
      <c r="PRC677" s="7"/>
      <c r="PRD677" s="7"/>
      <c r="PRE677" s="7"/>
      <c r="PRF677" s="7"/>
      <c r="PRG677" s="7"/>
      <c r="PRH677" s="7"/>
      <c r="PRI677" s="7"/>
      <c r="PRJ677" s="7"/>
      <c r="PRK677" s="7"/>
      <c r="PRL677" s="7"/>
      <c r="PRM677" s="7"/>
      <c r="PRN677" s="7"/>
      <c r="PRO677" s="7"/>
      <c r="PRP677" s="7"/>
      <c r="PRQ677" s="7"/>
      <c r="PRR677" s="7"/>
      <c r="PRS677" s="7"/>
      <c r="PRT677" s="7"/>
      <c r="PRU677" s="7"/>
      <c r="PRV677" s="7"/>
      <c r="PRW677" s="7"/>
      <c r="PRX677" s="7"/>
      <c r="PRY677" s="7"/>
      <c r="PRZ677" s="7"/>
      <c r="PSA677" s="7"/>
      <c r="PSB677" s="7"/>
      <c r="PSC677" s="7"/>
      <c r="PSD677" s="7"/>
      <c r="PSE677" s="7"/>
      <c r="PSF677" s="7"/>
      <c r="PSG677" s="7"/>
      <c r="PSH677" s="7"/>
      <c r="PSI677" s="7"/>
      <c r="PSJ677" s="7"/>
      <c r="PSK677" s="7"/>
      <c r="PSL677" s="7"/>
      <c r="PSM677" s="7"/>
      <c r="PSN677" s="7"/>
      <c r="PSO677" s="7"/>
      <c r="PSP677" s="7"/>
      <c r="PSQ677" s="7"/>
      <c r="PSR677" s="7"/>
      <c r="PSS677" s="7"/>
      <c r="PST677" s="7"/>
      <c r="PSU677" s="7"/>
      <c r="PSV677" s="7"/>
      <c r="PSW677" s="7"/>
      <c r="PSX677" s="7"/>
      <c r="PSY677" s="7"/>
      <c r="PSZ677" s="7"/>
      <c r="PTA677" s="7"/>
      <c r="PTB677" s="7"/>
      <c r="PTC677" s="7"/>
      <c r="PTD677" s="7"/>
      <c r="PTE677" s="7"/>
      <c r="PTF677" s="7"/>
      <c r="PTG677" s="7"/>
      <c r="PTH677" s="7"/>
      <c r="PTI677" s="7"/>
      <c r="PTJ677" s="7"/>
      <c r="PTK677" s="7"/>
      <c r="PTL677" s="7"/>
      <c r="PTM677" s="7"/>
      <c r="PTN677" s="7"/>
      <c r="PTO677" s="7"/>
      <c r="PTP677" s="7"/>
      <c r="PTQ677" s="7"/>
      <c r="PTR677" s="7"/>
      <c r="PTS677" s="7"/>
      <c r="PTT677" s="7"/>
      <c r="PTU677" s="7"/>
      <c r="PTV677" s="7"/>
      <c r="PTW677" s="7"/>
      <c r="PTX677" s="7"/>
      <c r="PTY677" s="7"/>
      <c r="PTZ677" s="7"/>
      <c r="PUA677" s="7"/>
      <c r="PUB677" s="7"/>
      <c r="PUC677" s="7"/>
      <c r="PUD677" s="7"/>
      <c r="PUE677" s="7"/>
      <c r="PUF677" s="7"/>
      <c r="PUG677" s="7"/>
      <c r="PUH677" s="7"/>
      <c r="PUI677" s="7"/>
      <c r="PUJ677" s="7"/>
      <c r="PUK677" s="7"/>
      <c r="PUL677" s="7"/>
      <c r="PUM677" s="7"/>
      <c r="PUN677" s="7"/>
      <c r="PUO677" s="7"/>
      <c r="PUP677" s="7"/>
      <c r="PUQ677" s="7"/>
      <c r="PUR677" s="7"/>
      <c r="PUS677" s="7"/>
      <c r="PUT677" s="7"/>
      <c r="PUU677" s="7"/>
      <c r="PUV677" s="7"/>
      <c r="PUW677" s="7"/>
      <c r="PUX677" s="7"/>
      <c r="PUY677" s="7"/>
      <c r="PUZ677" s="7"/>
      <c r="PVA677" s="7"/>
      <c r="PVB677" s="7"/>
      <c r="PVC677" s="7"/>
      <c r="PVD677" s="7"/>
      <c r="PVE677" s="7"/>
      <c r="PVF677" s="7"/>
      <c r="PVG677" s="7"/>
      <c r="PVH677" s="7"/>
      <c r="PVI677" s="7"/>
      <c r="PVJ677" s="7"/>
      <c r="PVK677" s="7"/>
      <c r="PVL677" s="7"/>
      <c r="PVM677" s="7"/>
      <c r="PVN677" s="7"/>
      <c r="PVO677" s="7"/>
      <c r="PVP677" s="7"/>
      <c r="PVQ677" s="7"/>
      <c r="PVR677" s="7"/>
      <c r="PVS677" s="7"/>
      <c r="PVT677" s="7"/>
      <c r="PVU677" s="7"/>
      <c r="PVV677" s="7"/>
      <c r="PVW677" s="7"/>
      <c r="PVX677" s="7"/>
      <c r="PVY677" s="7"/>
      <c r="PVZ677" s="7"/>
      <c r="PWA677" s="7"/>
      <c r="PWB677" s="7"/>
      <c r="PWC677" s="7"/>
      <c r="PWD677" s="7"/>
      <c r="PWE677" s="7"/>
      <c r="PWF677" s="7"/>
      <c r="PWG677" s="7"/>
      <c r="PWH677" s="7"/>
      <c r="PWI677" s="7"/>
      <c r="PWJ677" s="7"/>
      <c r="PWK677" s="7"/>
      <c r="PWL677" s="7"/>
      <c r="PWM677" s="7"/>
      <c r="PWN677" s="7"/>
      <c r="PWO677" s="7"/>
      <c r="PWP677" s="7"/>
      <c r="PWQ677" s="7"/>
      <c r="PWR677" s="7"/>
      <c r="PWS677" s="7"/>
      <c r="PWT677" s="7"/>
      <c r="PWU677" s="7"/>
      <c r="PWV677" s="7"/>
      <c r="PWW677" s="7"/>
      <c r="PWX677" s="7"/>
      <c r="PWY677" s="7"/>
      <c r="PWZ677" s="7"/>
      <c r="PXA677" s="7"/>
      <c r="PXB677" s="7"/>
      <c r="PXC677" s="7"/>
      <c r="PXD677" s="7"/>
      <c r="PXE677" s="7"/>
      <c r="PXF677" s="7"/>
      <c r="PXG677" s="7"/>
      <c r="PXH677" s="7"/>
      <c r="PXI677" s="7"/>
      <c r="PXJ677" s="7"/>
      <c r="PXK677" s="7"/>
      <c r="PXL677" s="7"/>
      <c r="PXM677" s="7"/>
      <c r="PXN677" s="7"/>
      <c r="PXO677" s="7"/>
      <c r="PXP677" s="7"/>
      <c r="PXQ677" s="7"/>
      <c r="PXR677" s="7"/>
      <c r="PXS677" s="7"/>
      <c r="PXT677" s="7"/>
      <c r="PXU677" s="7"/>
      <c r="PXV677" s="7"/>
      <c r="PXW677" s="7"/>
      <c r="PXX677" s="7"/>
      <c r="PXY677" s="7"/>
      <c r="PXZ677" s="7"/>
      <c r="PYA677" s="7"/>
      <c r="PYB677" s="7"/>
      <c r="PYC677" s="7"/>
      <c r="PYD677" s="7"/>
      <c r="PYE677" s="7"/>
      <c r="PYF677" s="7"/>
      <c r="PYG677" s="7"/>
      <c r="PYH677" s="7"/>
      <c r="PYI677" s="7"/>
      <c r="PYJ677" s="7"/>
      <c r="PYK677" s="7"/>
      <c r="PYL677" s="7"/>
      <c r="PYM677" s="7"/>
      <c r="PYN677" s="7"/>
      <c r="PYO677" s="7"/>
      <c r="PYP677" s="7"/>
      <c r="PYQ677" s="7"/>
      <c r="PYR677" s="7"/>
      <c r="PYS677" s="7"/>
      <c r="PYT677" s="7"/>
      <c r="PYU677" s="7"/>
      <c r="PYV677" s="7"/>
      <c r="PYW677" s="7"/>
      <c r="PYX677" s="7"/>
      <c r="PYY677" s="7"/>
      <c r="PYZ677" s="7"/>
      <c r="PZA677" s="7"/>
      <c r="PZB677" s="7"/>
      <c r="PZC677" s="7"/>
      <c r="PZD677" s="7"/>
      <c r="PZE677" s="7"/>
      <c r="PZF677" s="7"/>
      <c r="PZG677" s="7"/>
      <c r="PZH677" s="7"/>
      <c r="PZI677" s="7"/>
      <c r="PZJ677" s="7"/>
      <c r="PZK677" s="7"/>
      <c r="PZL677" s="7"/>
      <c r="PZM677" s="7"/>
      <c r="PZN677" s="7"/>
      <c r="PZO677" s="7"/>
      <c r="PZP677" s="7"/>
      <c r="PZQ677" s="7"/>
      <c r="PZR677" s="7"/>
      <c r="PZS677" s="7"/>
      <c r="PZT677" s="7"/>
      <c r="PZU677" s="7"/>
      <c r="PZV677" s="7"/>
      <c r="PZW677" s="7"/>
      <c r="PZX677" s="7"/>
      <c r="PZY677" s="7"/>
      <c r="PZZ677" s="7"/>
      <c r="QAA677" s="7"/>
      <c r="QAB677" s="7"/>
      <c r="QAC677" s="7"/>
      <c r="QAD677" s="7"/>
      <c r="QAE677" s="7"/>
      <c r="QAF677" s="7"/>
      <c r="QAG677" s="7"/>
      <c r="QAH677" s="7"/>
      <c r="QAI677" s="7"/>
      <c r="QAJ677" s="7"/>
      <c r="QAK677" s="7"/>
      <c r="QAL677" s="7"/>
      <c r="QAM677" s="7"/>
      <c r="QAN677" s="7"/>
      <c r="QAO677" s="7"/>
      <c r="QAP677" s="7"/>
      <c r="QAQ677" s="7"/>
      <c r="QAR677" s="7"/>
      <c r="QAS677" s="7"/>
      <c r="QAT677" s="7"/>
      <c r="QAU677" s="7"/>
      <c r="QAV677" s="7"/>
      <c r="QAW677" s="7"/>
      <c r="QAX677" s="7"/>
      <c r="QAY677" s="7"/>
      <c r="QAZ677" s="7"/>
      <c r="QBA677" s="7"/>
      <c r="QBB677" s="7"/>
      <c r="QBC677" s="7"/>
      <c r="QBD677" s="7"/>
      <c r="QBE677" s="7"/>
      <c r="QBF677" s="7"/>
      <c r="QBG677" s="7"/>
      <c r="QBH677" s="7"/>
      <c r="QBI677" s="7"/>
      <c r="QBJ677" s="7"/>
      <c r="QBK677" s="7"/>
      <c r="QBL677" s="7"/>
      <c r="QBM677" s="7"/>
      <c r="QBN677" s="7"/>
      <c r="QBO677" s="7"/>
      <c r="QBP677" s="7"/>
      <c r="QBQ677" s="7"/>
      <c r="QBR677" s="7"/>
      <c r="QBS677" s="7"/>
      <c r="QBT677" s="7"/>
      <c r="QBU677" s="7"/>
      <c r="QBV677" s="7"/>
      <c r="QBW677" s="7"/>
      <c r="QBX677" s="7"/>
      <c r="QBY677" s="7"/>
      <c r="QBZ677" s="7"/>
      <c r="QCA677" s="7"/>
      <c r="QCB677" s="7"/>
      <c r="QCC677" s="7"/>
      <c r="QCD677" s="7"/>
      <c r="QCE677" s="7"/>
      <c r="QCF677" s="7"/>
      <c r="QCG677" s="7"/>
      <c r="QCH677" s="7"/>
      <c r="QCI677" s="7"/>
      <c r="QCJ677" s="7"/>
      <c r="QCK677" s="7"/>
      <c r="QCL677" s="7"/>
      <c r="QCM677" s="7"/>
      <c r="QCN677" s="7"/>
      <c r="QCO677" s="7"/>
      <c r="QCP677" s="7"/>
      <c r="QCQ677" s="7"/>
      <c r="QCR677" s="7"/>
      <c r="QCS677" s="7"/>
      <c r="QCT677" s="7"/>
      <c r="QCU677" s="7"/>
      <c r="QCV677" s="7"/>
      <c r="QCW677" s="7"/>
      <c r="QCX677" s="7"/>
      <c r="QCY677" s="7"/>
      <c r="QCZ677" s="7"/>
      <c r="QDA677" s="7"/>
      <c r="QDB677" s="7"/>
      <c r="QDC677" s="7"/>
      <c r="QDD677" s="7"/>
      <c r="QDE677" s="7"/>
      <c r="QDF677" s="7"/>
      <c r="QDG677" s="7"/>
      <c r="QDH677" s="7"/>
      <c r="QDI677" s="7"/>
      <c r="QDJ677" s="7"/>
      <c r="QDK677" s="7"/>
      <c r="QDL677" s="7"/>
      <c r="QDM677" s="7"/>
      <c r="QDN677" s="7"/>
      <c r="QDO677" s="7"/>
      <c r="QDP677" s="7"/>
      <c r="QDQ677" s="7"/>
      <c r="QDR677" s="7"/>
      <c r="QDS677" s="7"/>
      <c r="QDT677" s="7"/>
      <c r="QDU677" s="7"/>
      <c r="QDV677" s="7"/>
      <c r="QDW677" s="7"/>
      <c r="QDX677" s="7"/>
      <c r="QDY677" s="7"/>
      <c r="QDZ677" s="7"/>
      <c r="QEA677" s="7"/>
      <c r="QEB677" s="7"/>
      <c r="QEC677" s="7"/>
      <c r="QED677" s="7"/>
      <c r="QEE677" s="7"/>
      <c r="QEF677" s="7"/>
      <c r="QEG677" s="7"/>
      <c r="QEH677" s="7"/>
      <c r="QEI677" s="7"/>
      <c r="QEJ677" s="7"/>
      <c r="QEK677" s="7"/>
      <c r="QEL677" s="7"/>
      <c r="QEM677" s="7"/>
      <c r="QEN677" s="7"/>
      <c r="QEO677" s="7"/>
      <c r="QEP677" s="7"/>
      <c r="QEQ677" s="7"/>
      <c r="QER677" s="7"/>
      <c r="QES677" s="7"/>
      <c r="QET677" s="7"/>
      <c r="QEU677" s="7"/>
      <c r="QEV677" s="7"/>
      <c r="QEW677" s="7"/>
      <c r="QEX677" s="7"/>
      <c r="QEY677" s="7"/>
      <c r="QEZ677" s="7"/>
      <c r="QFA677" s="7"/>
      <c r="QFB677" s="7"/>
      <c r="QFC677" s="7"/>
      <c r="QFD677" s="7"/>
      <c r="QFE677" s="7"/>
      <c r="QFF677" s="7"/>
      <c r="QFG677" s="7"/>
      <c r="QFH677" s="7"/>
      <c r="QFI677" s="7"/>
      <c r="QFJ677" s="7"/>
      <c r="QFK677" s="7"/>
      <c r="QFL677" s="7"/>
      <c r="QFM677" s="7"/>
      <c r="QFN677" s="7"/>
      <c r="QFO677" s="7"/>
      <c r="QFP677" s="7"/>
      <c r="QFQ677" s="7"/>
      <c r="QFR677" s="7"/>
      <c r="QFS677" s="7"/>
      <c r="QFT677" s="7"/>
      <c r="QFU677" s="7"/>
      <c r="QFV677" s="7"/>
      <c r="QFW677" s="7"/>
      <c r="QFX677" s="7"/>
      <c r="QFY677" s="7"/>
      <c r="QFZ677" s="7"/>
      <c r="QGA677" s="7"/>
      <c r="QGB677" s="7"/>
      <c r="QGC677" s="7"/>
      <c r="QGD677" s="7"/>
      <c r="QGE677" s="7"/>
      <c r="QGF677" s="7"/>
      <c r="QGG677" s="7"/>
      <c r="QGH677" s="7"/>
      <c r="QGI677" s="7"/>
      <c r="QGJ677" s="7"/>
      <c r="QGK677" s="7"/>
      <c r="QGL677" s="7"/>
      <c r="QGM677" s="7"/>
      <c r="QGN677" s="7"/>
      <c r="QGO677" s="7"/>
      <c r="QGP677" s="7"/>
      <c r="QGQ677" s="7"/>
      <c r="QGR677" s="7"/>
      <c r="QGS677" s="7"/>
      <c r="QGT677" s="7"/>
      <c r="QGU677" s="7"/>
      <c r="QGV677" s="7"/>
      <c r="QGW677" s="7"/>
      <c r="QGX677" s="7"/>
      <c r="QGY677" s="7"/>
      <c r="QGZ677" s="7"/>
      <c r="QHA677" s="7"/>
      <c r="QHB677" s="7"/>
      <c r="QHC677" s="7"/>
      <c r="QHD677" s="7"/>
      <c r="QHE677" s="7"/>
      <c r="QHF677" s="7"/>
      <c r="QHG677" s="7"/>
      <c r="QHH677" s="7"/>
      <c r="QHI677" s="7"/>
      <c r="QHJ677" s="7"/>
      <c r="QHK677" s="7"/>
      <c r="QHL677" s="7"/>
      <c r="QHM677" s="7"/>
      <c r="QHN677" s="7"/>
      <c r="QHO677" s="7"/>
      <c r="QHP677" s="7"/>
      <c r="QHQ677" s="7"/>
      <c r="QHR677" s="7"/>
      <c r="QHS677" s="7"/>
      <c r="QHT677" s="7"/>
      <c r="QHU677" s="7"/>
      <c r="QHV677" s="7"/>
      <c r="QHW677" s="7"/>
      <c r="QHX677" s="7"/>
      <c r="QHY677" s="7"/>
      <c r="QHZ677" s="7"/>
      <c r="QIA677" s="7"/>
      <c r="QIB677" s="7"/>
      <c r="QIC677" s="7"/>
      <c r="QID677" s="7"/>
      <c r="QIE677" s="7"/>
      <c r="QIF677" s="7"/>
      <c r="QIG677" s="7"/>
      <c r="QIH677" s="7"/>
      <c r="QII677" s="7"/>
      <c r="QIJ677" s="7"/>
      <c r="QIK677" s="7"/>
      <c r="QIL677" s="7"/>
      <c r="QIM677" s="7"/>
      <c r="QIN677" s="7"/>
      <c r="QIO677" s="7"/>
      <c r="QIP677" s="7"/>
      <c r="QIQ677" s="7"/>
      <c r="QIR677" s="7"/>
      <c r="QIS677" s="7"/>
      <c r="QIT677" s="7"/>
      <c r="QIU677" s="7"/>
      <c r="QIV677" s="7"/>
      <c r="QIW677" s="7"/>
      <c r="QIX677" s="7"/>
      <c r="QIY677" s="7"/>
      <c r="QIZ677" s="7"/>
      <c r="QJA677" s="7"/>
      <c r="QJB677" s="7"/>
      <c r="QJC677" s="7"/>
      <c r="QJD677" s="7"/>
      <c r="QJE677" s="7"/>
      <c r="QJF677" s="7"/>
      <c r="QJG677" s="7"/>
      <c r="QJH677" s="7"/>
      <c r="QJI677" s="7"/>
      <c r="QJJ677" s="7"/>
      <c r="QJK677" s="7"/>
      <c r="QJL677" s="7"/>
      <c r="QJM677" s="7"/>
      <c r="QJN677" s="7"/>
      <c r="QJO677" s="7"/>
      <c r="QJP677" s="7"/>
      <c r="QJQ677" s="7"/>
      <c r="QJR677" s="7"/>
      <c r="QJS677" s="7"/>
      <c r="QJT677" s="7"/>
      <c r="QJU677" s="7"/>
      <c r="QJV677" s="7"/>
      <c r="QJW677" s="7"/>
      <c r="QJX677" s="7"/>
      <c r="QJY677" s="7"/>
      <c r="QJZ677" s="7"/>
      <c r="QKA677" s="7"/>
      <c r="QKB677" s="7"/>
      <c r="QKC677" s="7"/>
      <c r="QKD677" s="7"/>
      <c r="QKE677" s="7"/>
      <c r="QKF677" s="7"/>
      <c r="QKG677" s="7"/>
      <c r="QKH677" s="7"/>
      <c r="QKI677" s="7"/>
      <c r="QKJ677" s="7"/>
      <c r="QKK677" s="7"/>
      <c r="QKL677" s="7"/>
      <c r="QKM677" s="7"/>
      <c r="QKN677" s="7"/>
      <c r="QKO677" s="7"/>
      <c r="QKP677" s="7"/>
      <c r="QKQ677" s="7"/>
      <c r="QKR677" s="7"/>
      <c r="QKS677" s="7"/>
      <c r="QKT677" s="7"/>
      <c r="QKU677" s="7"/>
      <c r="QKV677" s="7"/>
      <c r="QKW677" s="7"/>
      <c r="QKX677" s="7"/>
      <c r="QKY677" s="7"/>
      <c r="QKZ677" s="7"/>
      <c r="QLA677" s="7"/>
      <c r="QLB677" s="7"/>
      <c r="QLC677" s="7"/>
      <c r="QLD677" s="7"/>
      <c r="QLE677" s="7"/>
      <c r="QLF677" s="7"/>
      <c r="QLG677" s="7"/>
      <c r="QLH677" s="7"/>
      <c r="QLI677" s="7"/>
      <c r="QLJ677" s="7"/>
      <c r="QLK677" s="7"/>
      <c r="QLL677" s="7"/>
      <c r="QLM677" s="7"/>
      <c r="QLN677" s="7"/>
      <c r="QLO677" s="7"/>
      <c r="QLP677" s="7"/>
      <c r="QLQ677" s="7"/>
      <c r="QLR677" s="7"/>
      <c r="QLS677" s="7"/>
      <c r="QLT677" s="7"/>
      <c r="QLU677" s="7"/>
      <c r="QLV677" s="7"/>
      <c r="QLW677" s="7"/>
      <c r="QLX677" s="7"/>
      <c r="QLY677" s="7"/>
      <c r="QLZ677" s="7"/>
      <c r="QMA677" s="7"/>
      <c r="QMB677" s="7"/>
      <c r="QMC677" s="7"/>
      <c r="QMD677" s="7"/>
      <c r="QME677" s="7"/>
      <c r="QMF677" s="7"/>
      <c r="QMG677" s="7"/>
      <c r="QMH677" s="7"/>
      <c r="QMI677" s="7"/>
      <c r="QMJ677" s="7"/>
      <c r="QMK677" s="7"/>
      <c r="QML677" s="7"/>
      <c r="QMM677" s="7"/>
      <c r="QMN677" s="7"/>
      <c r="QMO677" s="7"/>
      <c r="QMP677" s="7"/>
      <c r="QMQ677" s="7"/>
      <c r="QMR677" s="7"/>
      <c r="QMS677" s="7"/>
      <c r="QMT677" s="7"/>
      <c r="QMU677" s="7"/>
      <c r="QMV677" s="7"/>
      <c r="QMW677" s="7"/>
      <c r="QMX677" s="7"/>
      <c r="QMY677" s="7"/>
      <c r="QMZ677" s="7"/>
      <c r="QNA677" s="7"/>
      <c r="QNB677" s="7"/>
      <c r="QNC677" s="7"/>
      <c r="QND677" s="7"/>
      <c r="QNE677" s="7"/>
      <c r="QNF677" s="7"/>
      <c r="QNG677" s="7"/>
      <c r="QNH677" s="7"/>
      <c r="QNI677" s="7"/>
      <c r="QNJ677" s="7"/>
      <c r="QNK677" s="7"/>
      <c r="QNL677" s="7"/>
      <c r="QNM677" s="7"/>
      <c r="QNN677" s="7"/>
      <c r="QNO677" s="7"/>
      <c r="QNP677" s="7"/>
      <c r="QNQ677" s="7"/>
      <c r="QNR677" s="7"/>
      <c r="QNS677" s="7"/>
      <c r="QNT677" s="7"/>
      <c r="QNU677" s="7"/>
      <c r="QNV677" s="7"/>
      <c r="QNW677" s="7"/>
      <c r="QNX677" s="7"/>
      <c r="QNY677" s="7"/>
      <c r="QNZ677" s="7"/>
      <c r="QOA677" s="7"/>
      <c r="QOB677" s="7"/>
      <c r="QOC677" s="7"/>
      <c r="QOD677" s="7"/>
      <c r="QOE677" s="7"/>
      <c r="QOF677" s="7"/>
      <c r="QOG677" s="7"/>
      <c r="QOH677" s="7"/>
      <c r="QOI677" s="7"/>
      <c r="QOJ677" s="7"/>
      <c r="QOK677" s="7"/>
      <c r="QOL677" s="7"/>
      <c r="QOM677" s="7"/>
      <c r="QON677" s="7"/>
      <c r="QOO677" s="7"/>
      <c r="QOP677" s="7"/>
      <c r="QOQ677" s="7"/>
      <c r="QOR677" s="7"/>
      <c r="QOS677" s="7"/>
      <c r="QOT677" s="7"/>
      <c r="QOU677" s="7"/>
      <c r="QOV677" s="7"/>
      <c r="QOW677" s="7"/>
      <c r="QOX677" s="7"/>
      <c r="QOY677" s="7"/>
      <c r="QOZ677" s="7"/>
      <c r="QPA677" s="7"/>
      <c r="QPB677" s="7"/>
      <c r="QPC677" s="7"/>
      <c r="QPD677" s="7"/>
      <c r="QPE677" s="7"/>
      <c r="QPF677" s="7"/>
      <c r="QPG677" s="7"/>
      <c r="QPH677" s="7"/>
      <c r="QPI677" s="7"/>
      <c r="QPJ677" s="7"/>
      <c r="QPK677" s="7"/>
      <c r="QPL677" s="7"/>
      <c r="QPM677" s="7"/>
      <c r="QPN677" s="7"/>
      <c r="QPO677" s="7"/>
      <c r="QPP677" s="7"/>
      <c r="QPQ677" s="7"/>
      <c r="QPR677" s="7"/>
      <c r="QPS677" s="7"/>
      <c r="QPT677" s="7"/>
      <c r="QPU677" s="7"/>
      <c r="QPV677" s="7"/>
      <c r="QPW677" s="7"/>
      <c r="QPX677" s="7"/>
      <c r="QPY677" s="7"/>
      <c r="QPZ677" s="7"/>
      <c r="QQA677" s="7"/>
      <c r="QQB677" s="7"/>
      <c r="QQC677" s="7"/>
      <c r="QQD677" s="7"/>
      <c r="QQE677" s="7"/>
      <c r="QQF677" s="7"/>
      <c r="QQG677" s="7"/>
      <c r="QQH677" s="7"/>
      <c r="QQI677" s="7"/>
      <c r="QQJ677" s="7"/>
      <c r="QQK677" s="7"/>
      <c r="QQL677" s="7"/>
      <c r="QQM677" s="7"/>
      <c r="QQN677" s="7"/>
      <c r="QQO677" s="7"/>
      <c r="QQP677" s="7"/>
      <c r="QQQ677" s="7"/>
      <c r="QQR677" s="7"/>
      <c r="QQS677" s="7"/>
      <c r="QQT677" s="7"/>
      <c r="QQU677" s="7"/>
      <c r="QQV677" s="7"/>
      <c r="QQW677" s="7"/>
      <c r="QQX677" s="7"/>
      <c r="QQY677" s="7"/>
      <c r="QQZ677" s="7"/>
      <c r="QRA677" s="7"/>
      <c r="QRB677" s="7"/>
      <c r="QRC677" s="7"/>
      <c r="QRD677" s="7"/>
      <c r="QRE677" s="7"/>
      <c r="QRF677" s="7"/>
      <c r="QRG677" s="7"/>
      <c r="QRH677" s="7"/>
      <c r="QRI677" s="7"/>
      <c r="QRJ677" s="7"/>
      <c r="QRK677" s="7"/>
      <c r="QRL677" s="7"/>
      <c r="QRM677" s="7"/>
      <c r="QRN677" s="7"/>
      <c r="QRO677" s="7"/>
      <c r="QRP677" s="7"/>
      <c r="QRQ677" s="7"/>
      <c r="QRR677" s="7"/>
      <c r="QRS677" s="7"/>
      <c r="QRT677" s="7"/>
      <c r="QRU677" s="7"/>
      <c r="QRV677" s="7"/>
      <c r="QRW677" s="7"/>
      <c r="QRX677" s="7"/>
      <c r="QRY677" s="7"/>
      <c r="QRZ677" s="7"/>
      <c r="QSA677" s="7"/>
      <c r="QSB677" s="7"/>
      <c r="QSC677" s="7"/>
      <c r="QSD677" s="7"/>
      <c r="QSE677" s="7"/>
      <c r="QSF677" s="7"/>
      <c r="QSG677" s="7"/>
      <c r="QSH677" s="7"/>
      <c r="QSI677" s="7"/>
      <c r="QSJ677" s="7"/>
      <c r="QSK677" s="7"/>
      <c r="QSL677" s="7"/>
      <c r="QSM677" s="7"/>
      <c r="QSN677" s="7"/>
      <c r="QSO677" s="7"/>
      <c r="QSP677" s="7"/>
      <c r="QSQ677" s="7"/>
      <c r="QSR677" s="7"/>
      <c r="QSS677" s="7"/>
      <c r="QST677" s="7"/>
      <c r="QSU677" s="7"/>
      <c r="QSV677" s="7"/>
      <c r="QSW677" s="7"/>
      <c r="QSX677" s="7"/>
      <c r="QSY677" s="7"/>
      <c r="QSZ677" s="7"/>
      <c r="QTA677" s="7"/>
      <c r="QTB677" s="7"/>
      <c r="QTC677" s="7"/>
      <c r="QTD677" s="7"/>
      <c r="QTE677" s="7"/>
      <c r="QTF677" s="7"/>
      <c r="QTG677" s="7"/>
      <c r="QTH677" s="7"/>
      <c r="QTI677" s="7"/>
      <c r="QTJ677" s="7"/>
      <c r="QTK677" s="7"/>
      <c r="QTL677" s="7"/>
      <c r="QTM677" s="7"/>
      <c r="QTN677" s="7"/>
      <c r="QTO677" s="7"/>
      <c r="QTP677" s="7"/>
      <c r="QTQ677" s="7"/>
      <c r="QTR677" s="7"/>
      <c r="QTS677" s="7"/>
      <c r="QTT677" s="7"/>
      <c r="QTU677" s="7"/>
      <c r="QTV677" s="7"/>
      <c r="QTW677" s="7"/>
      <c r="QTX677" s="7"/>
      <c r="QTY677" s="7"/>
      <c r="QTZ677" s="7"/>
      <c r="QUA677" s="7"/>
      <c r="QUB677" s="7"/>
      <c r="QUC677" s="7"/>
      <c r="QUD677" s="7"/>
      <c r="QUE677" s="7"/>
      <c r="QUF677" s="7"/>
      <c r="QUG677" s="7"/>
      <c r="QUH677" s="7"/>
      <c r="QUI677" s="7"/>
      <c r="QUJ677" s="7"/>
      <c r="QUK677" s="7"/>
      <c r="QUL677" s="7"/>
      <c r="QUM677" s="7"/>
      <c r="QUN677" s="7"/>
      <c r="QUO677" s="7"/>
      <c r="QUP677" s="7"/>
      <c r="QUQ677" s="7"/>
      <c r="QUR677" s="7"/>
      <c r="QUS677" s="7"/>
      <c r="QUT677" s="7"/>
      <c r="QUU677" s="7"/>
      <c r="QUV677" s="7"/>
      <c r="QUW677" s="7"/>
      <c r="QUX677" s="7"/>
      <c r="QUY677" s="7"/>
      <c r="QUZ677" s="7"/>
      <c r="QVA677" s="7"/>
      <c r="QVB677" s="7"/>
      <c r="QVC677" s="7"/>
      <c r="QVD677" s="7"/>
      <c r="QVE677" s="7"/>
      <c r="QVF677" s="7"/>
      <c r="QVG677" s="7"/>
      <c r="QVH677" s="7"/>
      <c r="QVI677" s="7"/>
      <c r="QVJ677" s="7"/>
      <c r="QVK677" s="7"/>
      <c r="QVL677" s="7"/>
      <c r="QVM677" s="7"/>
      <c r="QVN677" s="7"/>
      <c r="QVO677" s="7"/>
      <c r="QVP677" s="7"/>
      <c r="QVQ677" s="7"/>
      <c r="QVR677" s="7"/>
      <c r="QVS677" s="7"/>
      <c r="QVT677" s="7"/>
      <c r="QVU677" s="7"/>
      <c r="QVV677" s="7"/>
      <c r="QVW677" s="7"/>
      <c r="QVX677" s="7"/>
      <c r="QVY677" s="7"/>
      <c r="QVZ677" s="7"/>
      <c r="QWA677" s="7"/>
      <c r="QWB677" s="7"/>
      <c r="QWC677" s="7"/>
      <c r="QWD677" s="7"/>
      <c r="QWE677" s="7"/>
      <c r="QWF677" s="7"/>
      <c r="QWG677" s="7"/>
      <c r="QWH677" s="7"/>
      <c r="QWI677" s="7"/>
      <c r="QWJ677" s="7"/>
      <c r="QWK677" s="7"/>
      <c r="QWL677" s="7"/>
      <c r="QWM677" s="7"/>
      <c r="QWN677" s="7"/>
      <c r="QWO677" s="7"/>
      <c r="QWP677" s="7"/>
      <c r="QWQ677" s="7"/>
      <c r="QWR677" s="7"/>
      <c r="QWS677" s="7"/>
      <c r="QWT677" s="7"/>
      <c r="QWU677" s="7"/>
      <c r="QWV677" s="7"/>
      <c r="QWW677" s="7"/>
      <c r="QWX677" s="7"/>
      <c r="QWY677" s="7"/>
      <c r="QWZ677" s="7"/>
      <c r="QXA677" s="7"/>
      <c r="QXB677" s="7"/>
      <c r="QXC677" s="7"/>
      <c r="QXD677" s="7"/>
      <c r="QXE677" s="7"/>
      <c r="QXF677" s="7"/>
      <c r="QXG677" s="7"/>
      <c r="QXH677" s="7"/>
      <c r="QXI677" s="7"/>
      <c r="QXJ677" s="7"/>
      <c r="QXK677" s="7"/>
      <c r="QXL677" s="7"/>
      <c r="QXM677" s="7"/>
      <c r="QXN677" s="7"/>
      <c r="QXO677" s="7"/>
      <c r="QXP677" s="7"/>
      <c r="QXQ677" s="7"/>
      <c r="QXR677" s="7"/>
      <c r="QXS677" s="7"/>
      <c r="QXT677" s="7"/>
      <c r="QXU677" s="7"/>
      <c r="QXV677" s="7"/>
      <c r="QXW677" s="7"/>
      <c r="QXX677" s="7"/>
      <c r="QXY677" s="7"/>
      <c r="QXZ677" s="7"/>
      <c r="QYA677" s="7"/>
      <c r="QYB677" s="7"/>
      <c r="QYC677" s="7"/>
      <c r="QYD677" s="7"/>
      <c r="QYE677" s="7"/>
      <c r="QYF677" s="7"/>
      <c r="QYG677" s="7"/>
      <c r="QYH677" s="7"/>
      <c r="QYI677" s="7"/>
      <c r="QYJ677" s="7"/>
      <c r="QYK677" s="7"/>
      <c r="QYL677" s="7"/>
      <c r="QYM677" s="7"/>
      <c r="QYN677" s="7"/>
      <c r="QYO677" s="7"/>
      <c r="QYP677" s="7"/>
      <c r="QYQ677" s="7"/>
      <c r="QYR677" s="7"/>
      <c r="QYS677" s="7"/>
      <c r="QYT677" s="7"/>
      <c r="QYU677" s="7"/>
      <c r="QYV677" s="7"/>
      <c r="QYW677" s="7"/>
      <c r="QYX677" s="7"/>
      <c r="QYY677" s="7"/>
      <c r="QYZ677" s="7"/>
      <c r="QZA677" s="7"/>
      <c r="QZB677" s="7"/>
      <c r="QZC677" s="7"/>
      <c r="QZD677" s="7"/>
      <c r="QZE677" s="7"/>
      <c r="QZF677" s="7"/>
      <c r="QZG677" s="7"/>
      <c r="QZH677" s="7"/>
      <c r="QZI677" s="7"/>
      <c r="QZJ677" s="7"/>
      <c r="QZK677" s="7"/>
      <c r="QZL677" s="7"/>
      <c r="QZM677" s="7"/>
      <c r="QZN677" s="7"/>
      <c r="QZO677" s="7"/>
      <c r="QZP677" s="7"/>
      <c r="QZQ677" s="7"/>
      <c r="QZR677" s="7"/>
      <c r="QZS677" s="7"/>
      <c r="QZT677" s="7"/>
      <c r="QZU677" s="7"/>
      <c r="QZV677" s="7"/>
      <c r="QZW677" s="7"/>
      <c r="QZX677" s="7"/>
      <c r="QZY677" s="7"/>
      <c r="QZZ677" s="7"/>
      <c r="RAA677" s="7"/>
      <c r="RAB677" s="7"/>
      <c r="RAC677" s="7"/>
      <c r="RAD677" s="7"/>
      <c r="RAE677" s="7"/>
      <c r="RAF677" s="7"/>
      <c r="RAG677" s="7"/>
      <c r="RAH677" s="7"/>
      <c r="RAI677" s="7"/>
      <c r="RAJ677" s="7"/>
      <c r="RAK677" s="7"/>
      <c r="RAL677" s="7"/>
      <c r="RAM677" s="7"/>
      <c r="RAN677" s="7"/>
      <c r="RAO677" s="7"/>
      <c r="RAP677" s="7"/>
      <c r="RAQ677" s="7"/>
      <c r="RAR677" s="7"/>
      <c r="RAS677" s="7"/>
      <c r="RAT677" s="7"/>
      <c r="RAU677" s="7"/>
      <c r="RAV677" s="7"/>
      <c r="RAW677" s="7"/>
      <c r="RAX677" s="7"/>
      <c r="RAY677" s="7"/>
      <c r="RAZ677" s="7"/>
      <c r="RBA677" s="7"/>
      <c r="RBB677" s="7"/>
      <c r="RBC677" s="7"/>
      <c r="RBD677" s="7"/>
      <c r="RBE677" s="7"/>
      <c r="RBF677" s="7"/>
      <c r="RBG677" s="7"/>
      <c r="RBH677" s="7"/>
      <c r="RBI677" s="7"/>
      <c r="RBJ677" s="7"/>
      <c r="RBK677" s="7"/>
      <c r="RBL677" s="7"/>
      <c r="RBM677" s="7"/>
      <c r="RBN677" s="7"/>
      <c r="RBO677" s="7"/>
      <c r="RBP677" s="7"/>
      <c r="RBQ677" s="7"/>
      <c r="RBR677" s="7"/>
      <c r="RBS677" s="7"/>
      <c r="RBT677" s="7"/>
      <c r="RBU677" s="7"/>
      <c r="RBV677" s="7"/>
      <c r="RBW677" s="7"/>
      <c r="RBX677" s="7"/>
      <c r="RBY677" s="7"/>
      <c r="RBZ677" s="7"/>
      <c r="RCA677" s="7"/>
      <c r="RCB677" s="7"/>
      <c r="RCC677" s="7"/>
      <c r="RCD677" s="7"/>
      <c r="RCE677" s="7"/>
      <c r="RCF677" s="7"/>
      <c r="RCG677" s="7"/>
      <c r="RCH677" s="7"/>
      <c r="RCI677" s="7"/>
      <c r="RCJ677" s="7"/>
      <c r="RCK677" s="7"/>
      <c r="RCL677" s="7"/>
      <c r="RCM677" s="7"/>
      <c r="RCN677" s="7"/>
      <c r="RCO677" s="7"/>
      <c r="RCP677" s="7"/>
      <c r="RCQ677" s="7"/>
      <c r="RCR677" s="7"/>
      <c r="RCS677" s="7"/>
      <c r="RCT677" s="7"/>
      <c r="RCU677" s="7"/>
      <c r="RCV677" s="7"/>
      <c r="RCW677" s="7"/>
      <c r="RCX677" s="7"/>
      <c r="RCY677" s="7"/>
      <c r="RCZ677" s="7"/>
      <c r="RDA677" s="7"/>
      <c r="RDB677" s="7"/>
      <c r="RDC677" s="7"/>
      <c r="RDD677" s="7"/>
      <c r="RDE677" s="7"/>
      <c r="RDF677" s="7"/>
      <c r="RDG677" s="7"/>
      <c r="RDH677" s="7"/>
      <c r="RDI677" s="7"/>
      <c r="RDJ677" s="7"/>
      <c r="RDK677" s="7"/>
      <c r="RDL677" s="7"/>
      <c r="RDM677" s="7"/>
      <c r="RDN677" s="7"/>
      <c r="RDO677" s="7"/>
      <c r="RDP677" s="7"/>
      <c r="RDQ677" s="7"/>
      <c r="RDR677" s="7"/>
      <c r="RDS677" s="7"/>
      <c r="RDT677" s="7"/>
      <c r="RDU677" s="7"/>
      <c r="RDV677" s="7"/>
      <c r="RDW677" s="7"/>
      <c r="RDX677" s="7"/>
      <c r="RDY677" s="7"/>
      <c r="RDZ677" s="7"/>
      <c r="REA677" s="7"/>
      <c r="REB677" s="7"/>
      <c r="REC677" s="7"/>
      <c r="RED677" s="7"/>
      <c r="REE677" s="7"/>
      <c r="REF677" s="7"/>
      <c r="REG677" s="7"/>
      <c r="REH677" s="7"/>
      <c r="REI677" s="7"/>
      <c r="REJ677" s="7"/>
      <c r="REK677" s="7"/>
      <c r="REL677" s="7"/>
      <c r="REM677" s="7"/>
      <c r="REN677" s="7"/>
      <c r="REO677" s="7"/>
      <c r="REP677" s="7"/>
      <c r="REQ677" s="7"/>
      <c r="RER677" s="7"/>
      <c r="RES677" s="7"/>
      <c r="RET677" s="7"/>
      <c r="REU677" s="7"/>
      <c r="REV677" s="7"/>
      <c r="REW677" s="7"/>
      <c r="REX677" s="7"/>
      <c r="REY677" s="7"/>
      <c r="REZ677" s="7"/>
      <c r="RFA677" s="7"/>
      <c r="RFB677" s="7"/>
      <c r="RFC677" s="7"/>
      <c r="RFD677" s="7"/>
      <c r="RFE677" s="7"/>
      <c r="RFF677" s="7"/>
      <c r="RFG677" s="7"/>
      <c r="RFH677" s="7"/>
      <c r="RFI677" s="7"/>
      <c r="RFJ677" s="7"/>
      <c r="RFK677" s="7"/>
      <c r="RFL677" s="7"/>
      <c r="RFM677" s="7"/>
      <c r="RFN677" s="7"/>
      <c r="RFO677" s="7"/>
      <c r="RFP677" s="7"/>
      <c r="RFQ677" s="7"/>
      <c r="RFR677" s="7"/>
      <c r="RFS677" s="7"/>
      <c r="RFT677" s="7"/>
      <c r="RFU677" s="7"/>
      <c r="RFV677" s="7"/>
      <c r="RFW677" s="7"/>
      <c r="RFX677" s="7"/>
      <c r="RFY677" s="7"/>
      <c r="RFZ677" s="7"/>
      <c r="RGA677" s="7"/>
      <c r="RGB677" s="7"/>
      <c r="RGC677" s="7"/>
      <c r="RGD677" s="7"/>
      <c r="RGE677" s="7"/>
      <c r="RGF677" s="7"/>
      <c r="RGG677" s="7"/>
      <c r="RGH677" s="7"/>
      <c r="RGI677" s="7"/>
      <c r="RGJ677" s="7"/>
      <c r="RGK677" s="7"/>
      <c r="RGL677" s="7"/>
      <c r="RGM677" s="7"/>
      <c r="RGN677" s="7"/>
      <c r="RGO677" s="7"/>
      <c r="RGP677" s="7"/>
      <c r="RGQ677" s="7"/>
      <c r="RGR677" s="7"/>
      <c r="RGS677" s="7"/>
      <c r="RGT677" s="7"/>
      <c r="RGU677" s="7"/>
      <c r="RGV677" s="7"/>
      <c r="RGW677" s="7"/>
      <c r="RGX677" s="7"/>
      <c r="RGY677" s="7"/>
      <c r="RGZ677" s="7"/>
      <c r="RHA677" s="7"/>
      <c r="RHB677" s="7"/>
      <c r="RHC677" s="7"/>
      <c r="RHD677" s="7"/>
      <c r="RHE677" s="7"/>
      <c r="RHF677" s="7"/>
      <c r="RHG677" s="7"/>
      <c r="RHH677" s="7"/>
      <c r="RHI677" s="7"/>
      <c r="RHJ677" s="7"/>
      <c r="RHK677" s="7"/>
      <c r="RHL677" s="7"/>
      <c r="RHM677" s="7"/>
      <c r="RHN677" s="7"/>
      <c r="RHO677" s="7"/>
      <c r="RHP677" s="7"/>
      <c r="RHQ677" s="7"/>
      <c r="RHR677" s="7"/>
      <c r="RHS677" s="7"/>
      <c r="RHT677" s="7"/>
      <c r="RHU677" s="7"/>
      <c r="RHV677" s="7"/>
      <c r="RHW677" s="7"/>
      <c r="RHX677" s="7"/>
      <c r="RHY677" s="7"/>
      <c r="RHZ677" s="7"/>
      <c r="RIA677" s="7"/>
      <c r="RIB677" s="7"/>
      <c r="RIC677" s="7"/>
      <c r="RID677" s="7"/>
      <c r="RIE677" s="7"/>
      <c r="RIF677" s="7"/>
      <c r="RIG677" s="7"/>
      <c r="RIH677" s="7"/>
      <c r="RII677" s="7"/>
      <c r="RIJ677" s="7"/>
      <c r="RIK677" s="7"/>
      <c r="RIL677" s="7"/>
      <c r="RIM677" s="7"/>
      <c r="RIN677" s="7"/>
      <c r="RIO677" s="7"/>
      <c r="RIP677" s="7"/>
      <c r="RIQ677" s="7"/>
      <c r="RIR677" s="7"/>
      <c r="RIS677" s="7"/>
      <c r="RIT677" s="7"/>
      <c r="RIU677" s="7"/>
      <c r="RIV677" s="7"/>
      <c r="RIW677" s="7"/>
      <c r="RIX677" s="7"/>
      <c r="RIY677" s="7"/>
      <c r="RIZ677" s="7"/>
      <c r="RJA677" s="7"/>
      <c r="RJB677" s="7"/>
      <c r="RJC677" s="7"/>
      <c r="RJD677" s="7"/>
      <c r="RJE677" s="7"/>
      <c r="RJF677" s="7"/>
      <c r="RJG677" s="7"/>
      <c r="RJH677" s="7"/>
      <c r="RJI677" s="7"/>
      <c r="RJJ677" s="7"/>
      <c r="RJK677" s="7"/>
      <c r="RJL677" s="7"/>
      <c r="RJM677" s="7"/>
      <c r="RJN677" s="7"/>
      <c r="RJO677" s="7"/>
      <c r="RJP677" s="7"/>
      <c r="RJQ677" s="7"/>
      <c r="RJR677" s="7"/>
      <c r="RJS677" s="7"/>
      <c r="RJT677" s="7"/>
      <c r="RJU677" s="7"/>
      <c r="RJV677" s="7"/>
      <c r="RJW677" s="7"/>
      <c r="RJX677" s="7"/>
      <c r="RJY677" s="7"/>
      <c r="RJZ677" s="7"/>
      <c r="RKA677" s="7"/>
      <c r="RKB677" s="7"/>
      <c r="RKC677" s="7"/>
      <c r="RKD677" s="7"/>
      <c r="RKE677" s="7"/>
      <c r="RKF677" s="7"/>
      <c r="RKG677" s="7"/>
      <c r="RKH677" s="7"/>
      <c r="RKI677" s="7"/>
      <c r="RKJ677" s="7"/>
      <c r="RKK677" s="7"/>
      <c r="RKL677" s="7"/>
      <c r="RKM677" s="7"/>
      <c r="RKN677" s="7"/>
      <c r="RKO677" s="7"/>
      <c r="RKP677" s="7"/>
      <c r="RKQ677" s="7"/>
      <c r="RKR677" s="7"/>
      <c r="RKS677" s="7"/>
      <c r="RKT677" s="7"/>
      <c r="RKU677" s="7"/>
      <c r="RKV677" s="7"/>
      <c r="RKW677" s="7"/>
      <c r="RKX677" s="7"/>
      <c r="RKY677" s="7"/>
      <c r="RKZ677" s="7"/>
      <c r="RLA677" s="7"/>
      <c r="RLB677" s="7"/>
      <c r="RLC677" s="7"/>
      <c r="RLD677" s="7"/>
      <c r="RLE677" s="7"/>
      <c r="RLF677" s="7"/>
      <c r="RLG677" s="7"/>
      <c r="RLH677" s="7"/>
      <c r="RLI677" s="7"/>
      <c r="RLJ677" s="7"/>
      <c r="RLK677" s="7"/>
      <c r="RLL677" s="7"/>
      <c r="RLM677" s="7"/>
      <c r="RLN677" s="7"/>
      <c r="RLO677" s="7"/>
      <c r="RLP677" s="7"/>
      <c r="RLQ677" s="7"/>
      <c r="RLR677" s="7"/>
      <c r="RLS677" s="7"/>
      <c r="RLT677" s="7"/>
      <c r="RLU677" s="7"/>
      <c r="RLV677" s="7"/>
      <c r="RLW677" s="7"/>
      <c r="RLX677" s="7"/>
      <c r="RLY677" s="7"/>
      <c r="RLZ677" s="7"/>
      <c r="RMA677" s="7"/>
      <c r="RMB677" s="7"/>
      <c r="RMC677" s="7"/>
      <c r="RMD677" s="7"/>
      <c r="RME677" s="7"/>
      <c r="RMF677" s="7"/>
      <c r="RMG677" s="7"/>
      <c r="RMH677" s="7"/>
      <c r="RMI677" s="7"/>
      <c r="RMJ677" s="7"/>
      <c r="RMK677" s="7"/>
      <c r="RML677" s="7"/>
      <c r="RMM677" s="7"/>
      <c r="RMN677" s="7"/>
      <c r="RMO677" s="7"/>
      <c r="RMP677" s="7"/>
      <c r="RMQ677" s="7"/>
      <c r="RMR677" s="7"/>
      <c r="RMS677" s="7"/>
      <c r="RMT677" s="7"/>
      <c r="RMU677" s="7"/>
      <c r="RMV677" s="7"/>
      <c r="RMW677" s="7"/>
      <c r="RMX677" s="7"/>
      <c r="RMY677" s="7"/>
      <c r="RMZ677" s="7"/>
      <c r="RNA677" s="7"/>
      <c r="RNB677" s="7"/>
      <c r="RNC677" s="7"/>
      <c r="RND677" s="7"/>
      <c r="RNE677" s="7"/>
      <c r="RNF677" s="7"/>
      <c r="RNG677" s="7"/>
      <c r="RNH677" s="7"/>
      <c r="RNI677" s="7"/>
      <c r="RNJ677" s="7"/>
      <c r="RNK677" s="7"/>
      <c r="RNL677" s="7"/>
      <c r="RNM677" s="7"/>
      <c r="RNN677" s="7"/>
      <c r="RNO677" s="7"/>
      <c r="RNP677" s="7"/>
      <c r="RNQ677" s="7"/>
      <c r="RNR677" s="7"/>
      <c r="RNS677" s="7"/>
      <c r="RNT677" s="7"/>
      <c r="RNU677" s="7"/>
      <c r="RNV677" s="7"/>
      <c r="RNW677" s="7"/>
      <c r="RNX677" s="7"/>
      <c r="RNY677" s="7"/>
      <c r="RNZ677" s="7"/>
      <c r="ROA677" s="7"/>
      <c r="ROB677" s="7"/>
      <c r="ROC677" s="7"/>
      <c r="ROD677" s="7"/>
      <c r="ROE677" s="7"/>
      <c r="ROF677" s="7"/>
      <c r="ROG677" s="7"/>
      <c r="ROH677" s="7"/>
      <c r="ROI677" s="7"/>
      <c r="ROJ677" s="7"/>
      <c r="ROK677" s="7"/>
      <c r="ROL677" s="7"/>
      <c r="ROM677" s="7"/>
      <c r="RON677" s="7"/>
      <c r="ROO677" s="7"/>
      <c r="ROP677" s="7"/>
      <c r="ROQ677" s="7"/>
      <c r="ROR677" s="7"/>
      <c r="ROS677" s="7"/>
      <c r="ROT677" s="7"/>
      <c r="ROU677" s="7"/>
      <c r="ROV677" s="7"/>
      <c r="ROW677" s="7"/>
      <c r="ROX677" s="7"/>
      <c r="ROY677" s="7"/>
      <c r="ROZ677" s="7"/>
      <c r="RPA677" s="7"/>
      <c r="RPB677" s="7"/>
      <c r="RPC677" s="7"/>
      <c r="RPD677" s="7"/>
      <c r="RPE677" s="7"/>
      <c r="RPF677" s="7"/>
      <c r="RPG677" s="7"/>
      <c r="RPH677" s="7"/>
      <c r="RPI677" s="7"/>
      <c r="RPJ677" s="7"/>
      <c r="RPK677" s="7"/>
      <c r="RPL677" s="7"/>
      <c r="RPM677" s="7"/>
      <c r="RPN677" s="7"/>
      <c r="RPO677" s="7"/>
      <c r="RPP677" s="7"/>
      <c r="RPQ677" s="7"/>
      <c r="RPR677" s="7"/>
      <c r="RPS677" s="7"/>
      <c r="RPT677" s="7"/>
      <c r="RPU677" s="7"/>
      <c r="RPV677" s="7"/>
      <c r="RPW677" s="7"/>
      <c r="RPX677" s="7"/>
      <c r="RPY677" s="7"/>
      <c r="RPZ677" s="7"/>
      <c r="RQA677" s="7"/>
      <c r="RQB677" s="7"/>
      <c r="RQC677" s="7"/>
      <c r="RQD677" s="7"/>
      <c r="RQE677" s="7"/>
      <c r="RQF677" s="7"/>
      <c r="RQG677" s="7"/>
      <c r="RQH677" s="7"/>
      <c r="RQI677" s="7"/>
      <c r="RQJ677" s="7"/>
      <c r="RQK677" s="7"/>
      <c r="RQL677" s="7"/>
      <c r="RQM677" s="7"/>
      <c r="RQN677" s="7"/>
      <c r="RQO677" s="7"/>
      <c r="RQP677" s="7"/>
      <c r="RQQ677" s="7"/>
      <c r="RQR677" s="7"/>
      <c r="RQS677" s="7"/>
      <c r="RQT677" s="7"/>
      <c r="RQU677" s="7"/>
      <c r="RQV677" s="7"/>
      <c r="RQW677" s="7"/>
      <c r="RQX677" s="7"/>
      <c r="RQY677" s="7"/>
      <c r="RQZ677" s="7"/>
      <c r="RRA677" s="7"/>
      <c r="RRB677" s="7"/>
      <c r="RRC677" s="7"/>
      <c r="RRD677" s="7"/>
      <c r="RRE677" s="7"/>
      <c r="RRF677" s="7"/>
      <c r="RRG677" s="7"/>
      <c r="RRH677" s="7"/>
      <c r="RRI677" s="7"/>
      <c r="RRJ677" s="7"/>
      <c r="RRK677" s="7"/>
      <c r="RRL677" s="7"/>
      <c r="RRM677" s="7"/>
      <c r="RRN677" s="7"/>
      <c r="RRO677" s="7"/>
      <c r="RRP677" s="7"/>
      <c r="RRQ677" s="7"/>
      <c r="RRR677" s="7"/>
      <c r="RRS677" s="7"/>
      <c r="RRT677" s="7"/>
      <c r="RRU677" s="7"/>
      <c r="RRV677" s="7"/>
      <c r="RRW677" s="7"/>
      <c r="RRX677" s="7"/>
      <c r="RRY677" s="7"/>
      <c r="RRZ677" s="7"/>
      <c r="RSA677" s="7"/>
      <c r="RSB677" s="7"/>
      <c r="RSC677" s="7"/>
      <c r="RSD677" s="7"/>
      <c r="RSE677" s="7"/>
      <c r="RSF677" s="7"/>
      <c r="RSG677" s="7"/>
      <c r="RSH677" s="7"/>
      <c r="RSI677" s="7"/>
      <c r="RSJ677" s="7"/>
      <c r="RSK677" s="7"/>
      <c r="RSL677" s="7"/>
      <c r="RSM677" s="7"/>
      <c r="RSN677" s="7"/>
      <c r="RSO677" s="7"/>
      <c r="RSP677" s="7"/>
      <c r="RSQ677" s="7"/>
      <c r="RSR677" s="7"/>
      <c r="RSS677" s="7"/>
      <c r="RST677" s="7"/>
      <c r="RSU677" s="7"/>
      <c r="RSV677" s="7"/>
      <c r="RSW677" s="7"/>
      <c r="RSX677" s="7"/>
      <c r="RSY677" s="7"/>
      <c r="RSZ677" s="7"/>
      <c r="RTA677" s="7"/>
      <c r="RTB677" s="7"/>
      <c r="RTC677" s="7"/>
      <c r="RTD677" s="7"/>
      <c r="RTE677" s="7"/>
      <c r="RTF677" s="7"/>
      <c r="RTG677" s="7"/>
      <c r="RTH677" s="7"/>
      <c r="RTI677" s="7"/>
      <c r="RTJ677" s="7"/>
      <c r="RTK677" s="7"/>
      <c r="RTL677" s="7"/>
      <c r="RTM677" s="7"/>
      <c r="RTN677" s="7"/>
      <c r="RTO677" s="7"/>
      <c r="RTP677" s="7"/>
      <c r="RTQ677" s="7"/>
      <c r="RTR677" s="7"/>
      <c r="RTS677" s="7"/>
      <c r="RTT677" s="7"/>
      <c r="RTU677" s="7"/>
      <c r="RTV677" s="7"/>
      <c r="RTW677" s="7"/>
      <c r="RTX677" s="7"/>
      <c r="RTY677" s="7"/>
      <c r="RTZ677" s="7"/>
      <c r="RUA677" s="7"/>
      <c r="RUB677" s="7"/>
      <c r="RUC677" s="7"/>
      <c r="RUD677" s="7"/>
      <c r="RUE677" s="7"/>
      <c r="RUF677" s="7"/>
      <c r="RUG677" s="7"/>
      <c r="RUH677" s="7"/>
      <c r="RUI677" s="7"/>
      <c r="RUJ677" s="7"/>
      <c r="RUK677" s="7"/>
      <c r="RUL677" s="7"/>
      <c r="RUM677" s="7"/>
      <c r="RUN677" s="7"/>
      <c r="RUO677" s="7"/>
      <c r="RUP677" s="7"/>
      <c r="RUQ677" s="7"/>
      <c r="RUR677" s="7"/>
      <c r="RUS677" s="7"/>
      <c r="RUT677" s="7"/>
      <c r="RUU677" s="7"/>
      <c r="RUV677" s="7"/>
      <c r="RUW677" s="7"/>
      <c r="RUX677" s="7"/>
      <c r="RUY677" s="7"/>
      <c r="RUZ677" s="7"/>
      <c r="RVA677" s="7"/>
      <c r="RVB677" s="7"/>
      <c r="RVC677" s="7"/>
      <c r="RVD677" s="7"/>
      <c r="RVE677" s="7"/>
      <c r="RVF677" s="7"/>
      <c r="RVG677" s="7"/>
      <c r="RVH677" s="7"/>
      <c r="RVI677" s="7"/>
      <c r="RVJ677" s="7"/>
      <c r="RVK677" s="7"/>
      <c r="RVL677" s="7"/>
      <c r="RVM677" s="7"/>
      <c r="RVN677" s="7"/>
      <c r="RVO677" s="7"/>
      <c r="RVP677" s="7"/>
      <c r="RVQ677" s="7"/>
      <c r="RVR677" s="7"/>
      <c r="RVS677" s="7"/>
      <c r="RVT677" s="7"/>
      <c r="RVU677" s="7"/>
      <c r="RVV677" s="7"/>
      <c r="RVW677" s="7"/>
      <c r="RVX677" s="7"/>
      <c r="RVY677" s="7"/>
      <c r="RVZ677" s="7"/>
      <c r="RWA677" s="7"/>
      <c r="RWB677" s="7"/>
      <c r="RWC677" s="7"/>
      <c r="RWD677" s="7"/>
      <c r="RWE677" s="7"/>
      <c r="RWF677" s="7"/>
      <c r="RWG677" s="7"/>
      <c r="RWH677" s="7"/>
      <c r="RWI677" s="7"/>
      <c r="RWJ677" s="7"/>
      <c r="RWK677" s="7"/>
      <c r="RWL677" s="7"/>
      <c r="RWM677" s="7"/>
      <c r="RWN677" s="7"/>
      <c r="RWO677" s="7"/>
      <c r="RWP677" s="7"/>
      <c r="RWQ677" s="7"/>
      <c r="RWR677" s="7"/>
      <c r="RWS677" s="7"/>
      <c r="RWT677" s="7"/>
      <c r="RWU677" s="7"/>
      <c r="RWV677" s="7"/>
      <c r="RWW677" s="7"/>
      <c r="RWX677" s="7"/>
      <c r="RWY677" s="7"/>
      <c r="RWZ677" s="7"/>
      <c r="RXA677" s="7"/>
      <c r="RXB677" s="7"/>
      <c r="RXC677" s="7"/>
      <c r="RXD677" s="7"/>
      <c r="RXE677" s="7"/>
      <c r="RXF677" s="7"/>
      <c r="RXG677" s="7"/>
      <c r="RXH677" s="7"/>
      <c r="RXI677" s="7"/>
      <c r="RXJ677" s="7"/>
      <c r="RXK677" s="7"/>
      <c r="RXL677" s="7"/>
      <c r="RXM677" s="7"/>
      <c r="RXN677" s="7"/>
      <c r="RXO677" s="7"/>
      <c r="RXP677" s="7"/>
      <c r="RXQ677" s="7"/>
      <c r="RXR677" s="7"/>
      <c r="RXS677" s="7"/>
      <c r="RXT677" s="7"/>
      <c r="RXU677" s="7"/>
      <c r="RXV677" s="7"/>
      <c r="RXW677" s="7"/>
      <c r="RXX677" s="7"/>
      <c r="RXY677" s="7"/>
      <c r="RXZ677" s="7"/>
      <c r="RYA677" s="7"/>
      <c r="RYB677" s="7"/>
      <c r="RYC677" s="7"/>
      <c r="RYD677" s="7"/>
      <c r="RYE677" s="7"/>
      <c r="RYF677" s="7"/>
      <c r="RYG677" s="7"/>
      <c r="RYH677" s="7"/>
      <c r="RYI677" s="7"/>
      <c r="RYJ677" s="7"/>
      <c r="RYK677" s="7"/>
      <c r="RYL677" s="7"/>
      <c r="RYM677" s="7"/>
      <c r="RYN677" s="7"/>
      <c r="RYO677" s="7"/>
      <c r="RYP677" s="7"/>
      <c r="RYQ677" s="7"/>
      <c r="RYR677" s="7"/>
      <c r="RYS677" s="7"/>
      <c r="RYT677" s="7"/>
      <c r="RYU677" s="7"/>
      <c r="RYV677" s="7"/>
      <c r="RYW677" s="7"/>
      <c r="RYX677" s="7"/>
      <c r="RYY677" s="7"/>
      <c r="RYZ677" s="7"/>
      <c r="RZA677" s="7"/>
      <c r="RZB677" s="7"/>
      <c r="RZC677" s="7"/>
      <c r="RZD677" s="7"/>
      <c r="RZE677" s="7"/>
      <c r="RZF677" s="7"/>
      <c r="RZG677" s="7"/>
      <c r="RZH677" s="7"/>
      <c r="RZI677" s="7"/>
      <c r="RZJ677" s="7"/>
      <c r="RZK677" s="7"/>
      <c r="RZL677" s="7"/>
      <c r="RZM677" s="7"/>
      <c r="RZN677" s="7"/>
      <c r="RZO677" s="7"/>
      <c r="RZP677" s="7"/>
      <c r="RZQ677" s="7"/>
      <c r="RZR677" s="7"/>
      <c r="RZS677" s="7"/>
      <c r="RZT677" s="7"/>
      <c r="RZU677" s="7"/>
      <c r="RZV677" s="7"/>
      <c r="RZW677" s="7"/>
      <c r="RZX677" s="7"/>
      <c r="RZY677" s="7"/>
      <c r="RZZ677" s="7"/>
      <c r="SAA677" s="7"/>
      <c r="SAB677" s="7"/>
      <c r="SAC677" s="7"/>
      <c r="SAD677" s="7"/>
      <c r="SAE677" s="7"/>
      <c r="SAF677" s="7"/>
      <c r="SAG677" s="7"/>
      <c r="SAH677" s="7"/>
      <c r="SAI677" s="7"/>
      <c r="SAJ677" s="7"/>
      <c r="SAK677" s="7"/>
      <c r="SAL677" s="7"/>
      <c r="SAM677" s="7"/>
      <c r="SAN677" s="7"/>
      <c r="SAO677" s="7"/>
      <c r="SAP677" s="7"/>
      <c r="SAQ677" s="7"/>
      <c r="SAR677" s="7"/>
      <c r="SAS677" s="7"/>
      <c r="SAT677" s="7"/>
      <c r="SAU677" s="7"/>
      <c r="SAV677" s="7"/>
      <c r="SAW677" s="7"/>
      <c r="SAX677" s="7"/>
      <c r="SAY677" s="7"/>
      <c r="SAZ677" s="7"/>
      <c r="SBA677" s="7"/>
      <c r="SBB677" s="7"/>
      <c r="SBC677" s="7"/>
      <c r="SBD677" s="7"/>
      <c r="SBE677" s="7"/>
      <c r="SBF677" s="7"/>
      <c r="SBG677" s="7"/>
      <c r="SBH677" s="7"/>
      <c r="SBI677" s="7"/>
      <c r="SBJ677" s="7"/>
      <c r="SBK677" s="7"/>
      <c r="SBL677" s="7"/>
      <c r="SBM677" s="7"/>
      <c r="SBN677" s="7"/>
      <c r="SBO677" s="7"/>
      <c r="SBP677" s="7"/>
      <c r="SBQ677" s="7"/>
      <c r="SBR677" s="7"/>
      <c r="SBS677" s="7"/>
      <c r="SBT677" s="7"/>
      <c r="SBU677" s="7"/>
      <c r="SBV677" s="7"/>
      <c r="SBW677" s="7"/>
      <c r="SBX677" s="7"/>
      <c r="SBY677" s="7"/>
      <c r="SBZ677" s="7"/>
      <c r="SCA677" s="7"/>
      <c r="SCB677" s="7"/>
      <c r="SCC677" s="7"/>
      <c r="SCD677" s="7"/>
      <c r="SCE677" s="7"/>
      <c r="SCF677" s="7"/>
      <c r="SCG677" s="7"/>
      <c r="SCH677" s="7"/>
      <c r="SCI677" s="7"/>
      <c r="SCJ677" s="7"/>
      <c r="SCK677" s="7"/>
      <c r="SCL677" s="7"/>
      <c r="SCM677" s="7"/>
      <c r="SCN677" s="7"/>
      <c r="SCO677" s="7"/>
      <c r="SCP677" s="7"/>
      <c r="SCQ677" s="7"/>
      <c r="SCR677" s="7"/>
      <c r="SCS677" s="7"/>
      <c r="SCT677" s="7"/>
      <c r="SCU677" s="7"/>
      <c r="SCV677" s="7"/>
      <c r="SCW677" s="7"/>
      <c r="SCX677" s="7"/>
      <c r="SCY677" s="7"/>
      <c r="SCZ677" s="7"/>
      <c r="SDA677" s="7"/>
      <c r="SDB677" s="7"/>
      <c r="SDC677" s="7"/>
      <c r="SDD677" s="7"/>
      <c r="SDE677" s="7"/>
      <c r="SDF677" s="7"/>
      <c r="SDG677" s="7"/>
      <c r="SDH677" s="7"/>
      <c r="SDI677" s="7"/>
      <c r="SDJ677" s="7"/>
      <c r="SDK677" s="7"/>
      <c r="SDL677" s="7"/>
      <c r="SDM677" s="7"/>
      <c r="SDN677" s="7"/>
      <c r="SDO677" s="7"/>
      <c r="SDP677" s="7"/>
      <c r="SDQ677" s="7"/>
      <c r="SDR677" s="7"/>
      <c r="SDS677" s="7"/>
      <c r="SDT677" s="7"/>
      <c r="SDU677" s="7"/>
      <c r="SDV677" s="7"/>
      <c r="SDW677" s="7"/>
      <c r="SDX677" s="7"/>
      <c r="SDY677" s="7"/>
      <c r="SDZ677" s="7"/>
      <c r="SEA677" s="7"/>
      <c r="SEB677" s="7"/>
      <c r="SEC677" s="7"/>
      <c r="SED677" s="7"/>
      <c r="SEE677" s="7"/>
      <c r="SEF677" s="7"/>
      <c r="SEG677" s="7"/>
      <c r="SEH677" s="7"/>
      <c r="SEI677" s="7"/>
      <c r="SEJ677" s="7"/>
      <c r="SEK677" s="7"/>
      <c r="SEL677" s="7"/>
      <c r="SEM677" s="7"/>
      <c r="SEN677" s="7"/>
      <c r="SEO677" s="7"/>
      <c r="SEP677" s="7"/>
      <c r="SEQ677" s="7"/>
      <c r="SER677" s="7"/>
      <c r="SES677" s="7"/>
      <c r="SET677" s="7"/>
      <c r="SEU677" s="7"/>
      <c r="SEV677" s="7"/>
      <c r="SEW677" s="7"/>
      <c r="SEX677" s="7"/>
      <c r="SEY677" s="7"/>
      <c r="SEZ677" s="7"/>
      <c r="SFA677" s="7"/>
      <c r="SFB677" s="7"/>
      <c r="SFC677" s="7"/>
      <c r="SFD677" s="7"/>
      <c r="SFE677" s="7"/>
      <c r="SFF677" s="7"/>
      <c r="SFG677" s="7"/>
      <c r="SFH677" s="7"/>
      <c r="SFI677" s="7"/>
      <c r="SFJ677" s="7"/>
      <c r="SFK677" s="7"/>
      <c r="SFL677" s="7"/>
      <c r="SFM677" s="7"/>
      <c r="SFN677" s="7"/>
      <c r="SFO677" s="7"/>
      <c r="SFP677" s="7"/>
      <c r="SFQ677" s="7"/>
      <c r="SFR677" s="7"/>
      <c r="SFS677" s="7"/>
      <c r="SFT677" s="7"/>
      <c r="SFU677" s="7"/>
      <c r="SFV677" s="7"/>
      <c r="SFW677" s="7"/>
      <c r="SFX677" s="7"/>
      <c r="SFY677" s="7"/>
      <c r="SFZ677" s="7"/>
      <c r="SGA677" s="7"/>
      <c r="SGB677" s="7"/>
      <c r="SGC677" s="7"/>
      <c r="SGD677" s="7"/>
      <c r="SGE677" s="7"/>
      <c r="SGF677" s="7"/>
      <c r="SGG677" s="7"/>
      <c r="SGH677" s="7"/>
      <c r="SGI677" s="7"/>
      <c r="SGJ677" s="7"/>
      <c r="SGK677" s="7"/>
      <c r="SGL677" s="7"/>
      <c r="SGM677" s="7"/>
      <c r="SGN677" s="7"/>
      <c r="SGO677" s="7"/>
      <c r="SGP677" s="7"/>
      <c r="SGQ677" s="7"/>
      <c r="SGR677" s="7"/>
      <c r="SGS677" s="7"/>
      <c r="SGT677" s="7"/>
      <c r="SGU677" s="7"/>
      <c r="SGV677" s="7"/>
      <c r="SGW677" s="7"/>
      <c r="SGX677" s="7"/>
      <c r="SGY677" s="7"/>
      <c r="SGZ677" s="7"/>
      <c r="SHA677" s="7"/>
      <c r="SHB677" s="7"/>
      <c r="SHC677" s="7"/>
      <c r="SHD677" s="7"/>
      <c r="SHE677" s="7"/>
      <c r="SHF677" s="7"/>
      <c r="SHG677" s="7"/>
      <c r="SHH677" s="7"/>
      <c r="SHI677" s="7"/>
      <c r="SHJ677" s="7"/>
      <c r="SHK677" s="7"/>
      <c r="SHL677" s="7"/>
      <c r="SHM677" s="7"/>
      <c r="SHN677" s="7"/>
      <c r="SHO677" s="7"/>
      <c r="SHP677" s="7"/>
      <c r="SHQ677" s="7"/>
      <c r="SHR677" s="7"/>
      <c r="SHS677" s="7"/>
      <c r="SHT677" s="7"/>
      <c r="SHU677" s="7"/>
      <c r="SHV677" s="7"/>
      <c r="SHW677" s="7"/>
      <c r="SHX677" s="7"/>
      <c r="SHY677" s="7"/>
      <c r="SHZ677" s="7"/>
      <c r="SIA677" s="7"/>
      <c r="SIB677" s="7"/>
      <c r="SIC677" s="7"/>
      <c r="SID677" s="7"/>
      <c r="SIE677" s="7"/>
      <c r="SIF677" s="7"/>
      <c r="SIG677" s="7"/>
      <c r="SIH677" s="7"/>
      <c r="SII677" s="7"/>
      <c r="SIJ677" s="7"/>
      <c r="SIK677" s="7"/>
      <c r="SIL677" s="7"/>
      <c r="SIM677" s="7"/>
      <c r="SIN677" s="7"/>
      <c r="SIO677" s="7"/>
      <c r="SIP677" s="7"/>
      <c r="SIQ677" s="7"/>
      <c r="SIR677" s="7"/>
      <c r="SIS677" s="7"/>
      <c r="SIT677" s="7"/>
      <c r="SIU677" s="7"/>
      <c r="SIV677" s="7"/>
      <c r="SIW677" s="7"/>
      <c r="SIX677" s="7"/>
      <c r="SIY677" s="7"/>
      <c r="SIZ677" s="7"/>
      <c r="SJA677" s="7"/>
      <c r="SJB677" s="7"/>
      <c r="SJC677" s="7"/>
      <c r="SJD677" s="7"/>
      <c r="SJE677" s="7"/>
      <c r="SJF677" s="7"/>
      <c r="SJG677" s="7"/>
      <c r="SJH677" s="7"/>
      <c r="SJI677" s="7"/>
      <c r="SJJ677" s="7"/>
      <c r="SJK677" s="7"/>
      <c r="SJL677" s="7"/>
      <c r="SJM677" s="7"/>
      <c r="SJN677" s="7"/>
      <c r="SJO677" s="7"/>
      <c r="SJP677" s="7"/>
      <c r="SJQ677" s="7"/>
      <c r="SJR677" s="7"/>
      <c r="SJS677" s="7"/>
      <c r="SJT677" s="7"/>
      <c r="SJU677" s="7"/>
      <c r="SJV677" s="7"/>
      <c r="SJW677" s="7"/>
      <c r="SJX677" s="7"/>
      <c r="SJY677" s="7"/>
      <c r="SJZ677" s="7"/>
      <c r="SKA677" s="7"/>
      <c r="SKB677" s="7"/>
      <c r="SKC677" s="7"/>
      <c r="SKD677" s="7"/>
      <c r="SKE677" s="7"/>
      <c r="SKF677" s="7"/>
      <c r="SKG677" s="7"/>
      <c r="SKH677" s="7"/>
      <c r="SKI677" s="7"/>
      <c r="SKJ677" s="7"/>
      <c r="SKK677" s="7"/>
      <c r="SKL677" s="7"/>
      <c r="SKM677" s="7"/>
      <c r="SKN677" s="7"/>
      <c r="SKO677" s="7"/>
      <c r="SKP677" s="7"/>
      <c r="SKQ677" s="7"/>
      <c r="SKR677" s="7"/>
      <c r="SKS677" s="7"/>
      <c r="SKT677" s="7"/>
      <c r="SKU677" s="7"/>
      <c r="SKV677" s="7"/>
      <c r="SKW677" s="7"/>
      <c r="SKX677" s="7"/>
      <c r="SKY677" s="7"/>
      <c r="SKZ677" s="7"/>
      <c r="SLA677" s="7"/>
      <c r="SLB677" s="7"/>
      <c r="SLC677" s="7"/>
      <c r="SLD677" s="7"/>
      <c r="SLE677" s="7"/>
      <c r="SLF677" s="7"/>
      <c r="SLG677" s="7"/>
      <c r="SLH677" s="7"/>
      <c r="SLI677" s="7"/>
      <c r="SLJ677" s="7"/>
      <c r="SLK677" s="7"/>
      <c r="SLL677" s="7"/>
      <c r="SLM677" s="7"/>
      <c r="SLN677" s="7"/>
      <c r="SLO677" s="7"/>
      <c r="SLP677" s="7"/>
      <c r="SLQ677" s="7"/>
      <c r="SLR677" s="7"/>
      <c r="SLS677" s="7"/>
      <c r="SLT677" s="7"/>
      <c r="SLU677" s="7"/>
      <c r="SLV677" s="7"/>
      <c r="SLW677" s="7"/>
      <c r="SLX677" s="7"/>
      <c r="SLY677" s="7"/>
      <c r="SLZ677" s="7"/>
      <c r="SMA677" s="7"/>
      <c r="SMB677" s="7"/>
      <c r="SMC677" s="7"/>
      <c r="SMD677" s="7"/>
      <c r="SME677" s="7"/>
      <c r="SMF677" s="7"/>
      <c r="SMG677" s="7"/>
      <c r="SMH677" s="7"/>
      <c r="SMI677" s="7"/>
      <c r="SMJ677" s="7"/>
      <c r="SMK677" s="7"/>
      <c r="SML677" s="7"/>
      <c r="SMM677" s="7"/>
      <c r="SMN677" s="7"/>
      <c r="SMO677" s="7"/>
      <c r="SMP677" s="7"/>
      <c r="SMQ677" s="7"/>
      <c r="SMR677" s="7"/>
      <c r="SMS677" s="7"/>
      <c r="SMT677" s="7"/>
      <c r="SMU677" s="7"/>
      <c r="SMV677" s="7"/>
      <c r="SMW677" s="7"/>
      <c r="SMX677" s="7"/>
      <c r="SMY677" s="7"/>
      <c r="SMZ677" s="7"/>
      <c r="SNA677" s="7"/>
      <c r="SNB677" s="7"/>
      <c r="SNC677" s="7"/>
      <c r="SND677" s="7"/>
      <c r="SNE677" s="7"/>
      <c r="SNF677" s="7"/>
      <c r="SNG677" s="7"/>
      <c r="SNH677" s="7"/>
      <c r="SNI677" s="7"/>
      <c r="SNJ677" s="7"/>
      <c r="SNK677" s="7"/>
      <c r="SNL677" s="7"/>
      <c r="SNM677" s="7"/>
      <c r="SNN677" s="7"/>
      <c r="SNO677" s="7"/>
      <c r="SNP677" s="7"/>
      <c r="SNQ677" s="7"/>
      <c r="SNR677" s="7"/>
      <c r="SNS677" s="7"/>
      <c r="SNT677" s="7"/>
      <c r="SNU677" s="7"/>
      <c r="SNV677" s="7"/>
      <c r="SNW677" s="7"/>
      <c r="SNX677" s="7"/>
      <c r="SNY677" s="7"/>
      <c r="SNZ677" s="7"/>
      <c r="SOA677" s="7"/>
      <c r="SOB677" s="7"/>
      <c r="SOC677" s="7"/>
      <c r="SOD677" s="7"/>
      <c r="SOE677" s="7"/>
      <c r="SOF677" s="7"/>
      <c r="SOG677" s="7"/>
      <c r="SOH677" s="7"/>
      <c r="SOI677" s="7"/>
      <c r="SOJ677" s="7"/>
      <c r="SOK677" s="7"/>
      <c r="SOL677" s="7"/>
      <c r="SOM677" s="7"/>
      <c r="SON677" s="7"/>
      <c r="SOO677" s="7"/>
      <c r="SOP677" s="7"/>
      <c r="SOQ677" s="7"/>
      <c r="SOR677" s="7"/>
      <c r="SOS677" s="7"/>
      <c r="SOT677" s="7"/>
      <c r="SOU677" s="7"/>
      <c r="SOV677" s="7"/>
      <c r="SOW677" s="7"/>
      <c r="SOX677" s="7"/>
      <c r="SOY677" s="7"/>
      <c r="SOZ677" s="7"/>
      <c r="SPA677" s="7"/>
      <c r="SPB677" s="7"/>
      <c r="SPC677" s="7"/>
      <c r="SPD677" s="7"/>
      <c r="SPE677" s="7"/>
      <c r="SPF677" s="7"/>
      <c r="SPG677" s="7"/>
      <c r="SPH677" s="7"/>
      <c r="SPI677" s="7"/>
      <c r="SPJ677" s="7"/>
      <c r="SPK677" s="7"/>
      <c r="SPL677" s="7"/>
      <c r="SPM677" s="7"/>
      <c r="SPN677" s="7"/>
      <c r="SPO677" s="7"/>
      <c r="SPP677" s="7"/>
      <c r="SPQ677" s="7"/>
      <c r="SPR677" s="7"/>
      <c r="SPS677" s="7"/>
      <c r="SPT677" s="7"/>
      <c r="SPU677" s="7"/>
      <c r="SPV677" s="7"/>
      <c r="SPW677" s="7"/>
      <c r="SPX677" s="7"/>
      <c r="SPY677" s="7"/>
      <c r="SPZ677" s="7"/>
      <c r="SQA677" s="7"/>
      <c r="SQB677" s="7"/>
      <c r="SQC677" s="7"/>
      <c r="SQD677" s="7"/>
      <c r="SQE677" s="7"/>
      <c r="SQF677" s="7"/>
      <c r="SQG677" s="7"/>
      <c r="SQH677" s="7"/>
      <c r="SQI677" s="7"/>
      <c r="SQJ677" s="7"/>
      <c r="SQK677" s="7"/>
      <c r="SQL677" s="7"/>
      <c r="SQM677" s="7"/>
      <c r="SQN677" s="7"/>
      <c r="SQO677" s="7"/>
      <c r="SQP677" s="7"/>
      <c r="SQQ677" s="7"/>
      <c r="SQR677" s="7"/>
      <c r="SQS677" s="7"/>
      <c r="SQT677" s="7"/>
      <c r="SQU677" s="7"/>
      <c r="SQV677" s="7"/>
      <c r="SQW677" s="7"/>
      <c r="SQX677" s="7"/>
      <c r="SQY677" s="7"/>
      <c r="SQZ677" s="7"/>
      <c r="SRA677" s="7"/>
      <c r="SRB677" s="7"/>
      <c r="SRC677" s="7"/>
      <c r="SRD677" s="7"/>
      <c r="SRE677" s="7"/>
      <c r="SRF677" s="7"/>
      <c r="SRG677" s="7"/>
      <c r="SRH677" s="7"/>
      <c r="SRI677" s="7"/>
      <c r="SRJ677" s="7"/>
      <c r="SRK677" s="7"/>
      <c r="SRL677" s="7"/>
      <c r="SRM677" s="7"/>
      <c r="SRN677" s="7"/>
      <c r="SRO677" s="7"/>
      <c r="SRP677" s="7"/>
      <c r="SRQ677" s="7"/>
      <c r="SRR677" s="7"/>
      <c r="SRS677" s="7"/>
      <c r="SRT677" s="7"/>
      <c r="SRU677" s="7"/>
      <c r="SRV677" s="7"/>
      <c r="SRW677" s="7"/>
      <c r="SRX677" s="7"/>
      <c r="SRY677" s="7"/>
      <c r="SRZ677" s="7"/>
      <c r="SSA677" s="7"/>
      <c r="SSB677" s="7"/>
      <c r="SSC677" s="7"/>
      <c r="SSD677" s="7"/>
      <c r="SSE677" s="7"/>
      <c r="SSF677" s="7"/>
      <c r="SSG677" s="7"/>
      <c r="SSH677" s="7"/>
      <c r="SSI677" s="7"/>
      <c r="SSJ677" s="7"/>
      <c r="SSK677" s="7"/>
      <c r="SSL677" s="7"/>
      <c r="SSM677" s="7"/>
      <c r="SSN677" s="7"/>
      <c r="SSO677" s="7"/>
      <c r="SSP677" s="7"/>
      <c r="SSQ677" s="7"/>
      <c r="SSR677" s="7"/>
      <c r="SSS677" s="7"/>
      <c r="SST677" s="7"/>
      <c r="SSU677" s="7"/>
      <c r="SSV677" s="7"/>
      <c r="SSW677" s="7"/>
      <c r="SSX677" s="7"/>
      <c r="SSY677" s="7"/>
      <c r="SSZ677" s="7"/>
      <c r="STA677" s="7"/>
      <c r="STB677" s="7"/>
      <c r="STC677" s="7"/>
      <c r="STD677" s="7"/>
      <c r="STE677" s="7"/>
      <c r="STF677" s="7"/>
      <c r="STG677" s="7"/>
      <c r="STH677" s="7"/>
      <c r="STI677" s="7"/>
      <c r="STJ677" s="7"/>
      <c r="STK677" s="7"/>
      <c r="STL677" s="7"/>
      <c r="STM677" s="7"/>
      <c r="STN677" s="7"/>
      <c r="STO677" s="7"/>
      <c r="STP677" s="7"/>
      <c r="STQ677" s="7"/>
      <c r="STR677" s="7"/>
      <c r="STS677" s="7"/>
      <c r="STT677" s="7"/>
      <c r="STU677" s="7"/>
      <c r="STV677" s="7"/>
      <c r="STW677" s="7"/>
      <c r="STX677" s="7"/>
      <c r="STY677" s="7"/>
      <c r="STZ677" s="7"/>
      <c r="SUA677" s="7"/>
      <c r="SUB677" s="7"/>
      <c r="SUC677" s="7"/>
      <c r="SUD677" s="7"/>
      <c r="SUE677" s="7"/>
      <c r="SUF677" s="7"/>
      <c r="SUG677" s="7"/>
      <c r="SUH677" s="7"/>
      <c r="SUI677" s="7"/>
      <c r="SUJ677" s="7"/>
      <c r="SUK677" s="7"/>
      <c r="SUL677" s="7"/>
      <c r="SUM677" s="7"/>
      <c r="SUN677" s="7"/>
      <c r="SUO677" s="7"/>
      <c r="SUP677" s="7"/>
      <c r="SUQ677" s="7"/>
      <c r="SUR677" s="7"/>
      <c r="SUS677" s="7"/>
      <c r="SUT677" s="7"/>
      <c r="SUU677" s="7"/>
      <c r="SUV677" s="7"/>
      <c r="SUW677" s="7"/>
      <c r="SUX677" s="7"/>
      <c r="SUY677" s="7"/>
      <c r="SUZ677" s="7"/>
      <c r="SVA677" s="7"/>
      <c r="SVB677" s="7"/>
      <c r="SVC677" s="7"/>
      <c r="SVD677" s="7"/>
      <c r="SVE677" s="7"/>
      <c r="SVF677" s="7"/>
      <c r="SVG677" s="7"/>
      <c r="SVH677" s="7"/>
      <c r="SVI677" s="7"/>
      <c r="SVJ677" s="7"/>
      <c r="SVK677" s="7"/>
      <c r="SVL677" s="7"/>
      <c r="SVM677" s="7"/>
      <c r="SVN677" s="7"/>
      <c r="SVO677" s="7"/>
      <c r="SVP677" s="7"/>
      <c r="SVQ677" s="7"/>
      <c r="SVR677" s="7"/>
      <c r="SVS677" s="7"/>
      <c r="SVT677" s="7"/>
      <c r="SVU677" s="7"/>
      <c r="SVV677" s="7"/>
      <c r="SVW677" s="7"/>
      <c r="SVX677" s="7"/>
      <c r="SVY677" s="7"/>
      <c r="SVZ677" s="7"/>
      <c r="SWA677" s="7"/>
      <c r="SWB677" s="7"/>
      <c r="SWC677" s="7"/>
      <c r="SWD677" s="7"/>
      <c r="SWE677" s="7"/>
      <c r="SWF677" s="7"/>
      <c r="SWG677" s="7"/>
      <c r="SWH677" s="7"/>
      <c r="SWI677" s="7"/>
      <c r="SWJ677" s="7"/>
      <c r="SWK677" s="7"/>
      <c r="SWL677" s="7"/>
      <c r="SWM677" s="7"/>
      <c r="SWN677" s="7"/>
      <c r="SWO677" s="7"/>
      <c r="SWP677" s="7"/>
      <c r="SWQ677" s="7"/>
      <c r="SWR677" s="7"/>
      <c r="SWS677" s="7"/>
      <c r="SWT677" s="7"/>
      <c r="SWU677" s="7"/>
      <c r="SWV677" s="7"/>
      <c r="SWW677" s="7"/>
      <c r="SWX677" s="7"/>
      <c r="SWY677" s="7"/>
      <c r="SWZ677" s="7"/>
      <c r="SXA677" s="7"/>
      <c r="SXB677" s="7"/>
      <c r="SXC677" s="7"/>
      <c r="SXD677" s="7"/>
      <c r="SXE677" s="7"/>
      <c r="SXF677" s="7"/>
      <c r="SXG677" s="7"/>
      <c r="SXH677" s="7"/>
      <c r="SXI677" s="7"/>
      <c r="SXJ677" s="7"/>
      <c r="SXK677" s="7"/>
      <c r="SXL677" s="7"/>
      <c r="SXM677" s="7"/>
      <c r="SXN677" s="7"/>
      <c r="SXO677" s="7"/>
      <c r="SXP677" s="7"/>
      <c r="SXQ677" s="7"/>
      <c r="SXR677" s="7"/>
      <c r="SXS677" s="7"/>
      <c r="SXT677" s="7"/>
      <c r="SXU677" s="7"/>
      <c r="SXV677" s="7"/>
      <c r="SXW677" s="7"/>
      <c r="SXX677" s="7"/>
      <c r="SXY677" s="7"/>
      <c r="SXZ677" s="7"/>
      <c r="SYA677" s="7"/>
      <c r="SYB677" s="7"/>
      <c r="SYC677" s="7"/>
      <c r="SYD677" s="7"/>
      <c r="SYE677" s="7"/>
      <c r="SYF677" s="7"/>
      <c r="SYG677" s="7"/>
      <c r="SYH677" s="7"/>
      <c r="SYI677" s="7"/>
      <c r="SYJ677" s="7"/>
      <c r="SYK677" s="7"/>
      <c r="SYL677" s="7"/>
      <c r="SYM677" s="7"/>
      <c r="SYN677" s="7"/>
      <c r="SYO677" s="7"/>
      <c r="SYP677" s="7"/>
      <c r="SYQ677" s="7"/>
      <c r="SYR677" s="7"/>
      <c r="SYS677" s="7"/>
      <c r="SYT677" s="7"/>
      <c r="SYU677" s="7"/>
      <c r="SYV677" s="7"/>
      <c r="SYW677" s="7"/>
      <c r="SYX677" s="7"/>
      <c r="SYY677" s="7"/>
      <c r="SYZ677" s="7"/>
      <c r="SZA677" s="7"/>
      <c r="SZB677" s="7"/>
      <c r="SZC677" s="7"/>
      <c r="SZD677" s="7"/>
      <c r="SZE677" s="7"/>
      <c r="SZF677" s="7"/>
      <c r="SZG677" s="7"/>
      <c r="SZH677" s="7"/>
      <c r="SZI677" s="7"/>
      <c r="SZJ677" s="7"/>
      <c r="SZK677" s="7"/>
      <c r="SZL677" s="7"/>
      <c r="SZM677" s="7"/>
      <c r="SZN677" s="7"/>
      <c r="SZO677" s="7"/>
      <c r="SZP677" s="7"/>
      <c r="SZQ677" s="7"/>
      <c r="SZR677" s="7"/>
      <c r="SZS677" s="7"/>
      <c r="SZT677" s="7"/>
      <c r="SZU677" s="7"/>
      <c r="SZV677" s="7"/>
      <c r="SZW677" s="7"/>
      <c r="SZX677" s="7"/>
      <c r="SZY677" s="7"/>
      <c r="SZZ677" s="7"/>
      <c r="TAA677" s="7"/>
      <c r="TAB677" s="7"/>
      <c r="TAC677" s="7"/>
      <c r="TAD677" s="7"/>
      <c r="TAE677" s="7"/>
      <c r="TAF677" s="7"/>
      <c r="TAG677" s="7"/>
      <c r="TAH677" s="7"/>
      <c r="TAI677" s="7"/>
      <c r="TAJ677" s="7"/>
      <c r="TAK677" s="7"/>
      <c r="TAL677" s="7"/>
      <c r="TAM677" s="7"/>
      <c r="TAN677" s="7"/>
      <c r="TAO677" s="7"/>
      <c r="TAP677" s="7"/>
      <c r="TAQ677" s="7"/>
      <c r="TAR677" s="7"/>
      <c r="TAS677" s="7"/>
      <c r="TAT677" s="7"/>
      <c r="TAU677" s="7"/>
      <c r="TAV677" s="7"/>
      <c r="TAW677" s="7"/>
      <c r="TAX677" s="7"/>
      <c r="TAY677" s="7"/>
      <c r="TAZ677" s="7"/>
      <c r="TBA677" s="7"/>
      <c r="TBB677" s="7"/>
      <c r="TBC677" s="7"/>
      <c r="TBD677" s="7"/>
      <c r="TBE677" s="7"/>
      <c r="TBF677" s="7"/>
      <c r="TBG677" s="7"/>
      <c r="TBH677" s="7"/>
      <c r="TBI677" s="7"/>
      <c r="TBJ677" s="7"/>
      <c r="TBK677" s="7"/>
      <c r="TBL677" s="7"/>
      <c r="TBM677" s="7"/>
      <c r="TBN677" s="7"/>
      <c r="TBO677" s="7"/>
      <c r="TBP677" s="7"/>
      <c r="TBQ677" s="7"/>
      <c r="TBR677" s="7"/>
      <c r="TBS677" s="7"/>
      <c r="TBT677" s="7"/>
      <c r="TBU677" s="7"/>
      <c r="TBV677" s="7"/>
      <c r="TBW677" s="7"/>
      <c r="TBX677" s="7"/>
      <c r="TBY677" s="7"/>
      <c r="TBZ677" s="7"/>
      <c r="TCA677" s="7"/>
      <c r="TCB677" s="7"/>
      <c r="TCC677" s="7"/>
      <c r="TCD677" s="7"/>
      <c r="TCE677" s="7"/>
      <c r="TCF677" s="7"/>
      <c r="TCG677" s="7"/>
      <c r="TCH677" s="7"/>
      <c r="TCI677" s="7"/>
      <c r="TCJ677" s="7"/>
      <c r="TCK677" s="7"/>
      <c r="TCL677" s="7"/>
      <c r="TCM677" s="7"/>
      <c r="TCN677" s="7"/>
      <c r="TCO677" s="7"/>
      <c r="TCP677" s="7"/>
      <c r="TCQ677" s="7"/>
      <c r="TCR677" s="7"/>
      <c r="TCS677" s="7"/>
      <c r="TCT677" s="7"/>
      <c r="TCU677" s="7"/>
      <c r="TCV677" s="7"/>
      <c r="TCW677" s="7"/>
      <c r="TCX677" s="7"/>
      <c r="TCY677" s="7"/>
      <c r="TCZ677" s="7"/>
      <c r="TDA677" s="7"/>
      <c r="TDB677" s="7"/>
      <c r="TDC677" s="7"/>
      <c r="TDD677" s="7"/>
      <c r="TDE677" s="7"/>
      <c r="TDF677" s="7"/>
      <c r="TDG677" s="7"/>
      <c r="TDH677" s="7"/>
      <c r="TDI677" s="7"/>
      <c r="TDJ677" s="7"/>
      <c r="TDK677" s="7"/>
      <c r="TDL677" s="7"/>
      <c r="TDM677" s="7"/>
      <c r="TDN677" s="7"/>
      <c r="TDO677" s="7"/>
      <c r="TDP677" s="7"/>
      <c r="TDQ677" s="7"/>
      <c r="TDR677" s="7"/>
      <c r="TDS677" s="7"/>
      <c r="TDT677" s="7"/>
      <c r="TDU677" s="7"/>
      <c r="TDV677" s="7"/>
      <c r="TDW677" s="7"/>
      <c r="TDX677" s="7"/>
      <c r="TDY677" s="7"/>
      <c r="TDZ677" s="7"/>
      <c r="TEA677" s="7"/>
      <c r="TEB677" s="7"/>
      <c r="TEC677" s="7"/>
      <c r="TED677" s="7"/>
      <c r="TEE677" s="7"/>
      <c r="TEF677" s="7"/>
      <c r="TEG677" s="7"/>
      <c r="TEH677" s="7"/>
      <c r="TEI677" s="7"/>
      <c r="TEJ677" s="7"/>
      <c r="TEK677" s="7"/>
      <c r="TEL677" s="7"/>
      <c r="TEM677" s="7"/>
      <c r="TEN677" s="7"/>
      <c r="TEO677" s="7"/>
      <c r="TEP677" s="7"/>
      <c r="TEQ677" s="7"/>
      <c r="TER677" s="7"/>
      <c r="TES677" s="7"/>
      <c r="TET677" s="7"/>
      <c r="TEU677" s="7"/>
      <c r="TEV677" s="7"/>
      <c r="TEW677" s="7"/>
      <c r="TEX677" s="7"/>
      <c r="TEY677" s="7"/>
      <c r="TEZ677" s="7"/>
      <c r="TFA677" s="7"/>
      <c r="TFB677" s="7"/>
      <c r="TFC677" s="7"/>
      <c r="TFD677" s="7"/>
      <c r="TFE677" s="7"/>
      <c r="TFF677" s="7"/>
      <c r="TFG677" s="7"/>
      <c r="TFH677" s="7"/>
      <c r="TFI677" s="7"/>
      <c r="TFJ677" s="7"/>
      <c r="TFK677" s="7"/>
      <c r="TFL677" s="7"/>
      <c r="TFM677" s="7"/>
      <c r="TFN677" s="7"/>
      <c r="TFO677" s="7"/>
      <c r="TFP677" s="7"/>
      <c r="TFQ677" s="7"/>
      <c r="TFR677" s="7"/>
      <c r="TFS677" s="7"/>
      <c r="TFT677" s="7"/>
      <c r="TFU677" s="7"/>
      <c r="TFV677" s="7"/>
      <c r="TFW677" s="7"/>
      <c r="TFX677" s="7"/>
      <c r="TFY677" s="7"/>
      <c r="TFZ677" s="7"/>
      <c r="TGA677" s="7"/>
      <c r="TGB677" s="7"/>
      <c r="TGC677" s="7"/>
      <c r="TGD677" s="7"/>
      <c r="TGE677" s="7"/>
      <c r="TGF677" s="7"/>
      <c r="TGG677" s="7"/>
      <c r="TGH677" s="7"/>
      <c r="TGI677" s="7"/>
      <c r="TGJ677" s="7"/>
      <c r="TGK677" s="7"/>
      <c r="TGL677" s="7"/>
      <c r="TGM677" s="7"/>
      <c r="TGN677" s="7"/>
      <c r="TGO677" s="7"/>
      <c r="TGP677" s="7"/>
      <c r="TGQ677" s="7"/>
      <c r="TGR677" s="7"/>
      <c r="TGS677" s="7"/>
      <c r="TGT677" s="7"/>
      <c r="TGU677" s="7"/>
      <c r="TGV677" s="7"/>
      <c r="TGW677" s="7"/>
      <c r="TGX677" s="7"/>
      <c r="TGY677" s="7"/>
      <c r="TGZ677" s="7"/>
      <c r="THA677" s="7"/>
      <c r="THB677" s="7"/>
      <c r="THC677" s="7"/>
      <c r="THD677" s="7"/>
      <c r="THE677" s="7"/>
      <c r="THF677" s="7"/>
      <c r="THG677" s="7"/>
      <c r="THH677" s="7"/>
      <c r="THI677" s="7"/>
      <c r="THJ677" s="7"/>
      <c r="THK677" s="7"/>
      <c r="THL677" s="7"/>
      <c r="THM677" s="7"/>
      <c r="THN677" s="7"/>
      <c r="THO677" s="7"/>
      <c r="THP677" s="7"/>
      <c r="THQ677" s="7"/>
      <c r="THR677" s="7"/>
      <c r="THS677" s="7"/>
      <c r="THT677" s="7"/>
      <c r="THU677" s="7"/>
      <c r="THV677" s="7"/>
      <c r="THW677" s="7"/>
      <c r="THX677" s="7"/>
      <c r="THY677" s="7"/>
      <c r="THZ677" s="7"/>
      <c r="TIA677" s="7"/>
      <c r="TIB677" s="7"/>
      <c r="TIC677" s="7"/>
      <c r="TID677" s="7"/>
      <c r="TIE677" s="7"/>
      <c r="TIF677" s="7"/>
      <c r="TIG677" s="7"/>
      <c r="TIH677" s="7"/>
      <c r="TII677" s="7"/>
      <c r="TIJ677" s="7"/>
      <c r="TIK677" s="7"/>
      <c r="TIL677" s="7"/>
      <c r="TIM677" s="7"/>
      <c r="TIN677" s="7"/>
      <c r="TIO677" s="7"/>
      <c r="TIP677" s="7"/>
      <c r="TIQ677" s="7"/>
      <c r="TIR677" s="7"/>
      <c r="TIS677" s="7"/>
      <c r="TIT677" s="7"/>
      <c r="TIU677" s="7"/>
      <c r="TIV677" s="7"/>
      <c r="TIW677" s="7"/>
      <c r="TIX677" s="7"/>
      <c r="TIY677" s="7"/>
      <c r="TIZ677" s="7"/>
      <c r="TJA677" s="7"/>
      <c r="TJB677" s="7"/>
      <c r="TJC677" s="7"/>
      <c r="TJD677" s="7"/>
      <c r="TJE677" s="7"/>
      <c r="TJF677" s="7"/>
      <c r="TJG677" s="7"/>
      <c r="TJH677" s="7"/>
      <c r="TJI677" s="7"/>
      <c r="TJJ677" s="7"/>
      <c r="TJK677" s="7"/>
      <c r="TJL677" s="7"/>
      <c r="TJM677" s="7"/>
      <c r="TJN677" s="7"/>
      <c r="TJO677" s="7"/>
      <c r="TJP677" s="7"/>
      <c r="TJQ677" s="7"/>
      <c r="TJR677" s="7"/>
      <c r="TJS677" s="7"/>
      <c r="TJT677" s="7"/>
      <c r="TJU677" s="7"/>
      <c r="TJV677" s="7"/>
      <c r="TJW677" s="7"/>
      <c r="TJX677" s="7"/>
      <c r="TJY677" s="7"/>
      <c r="TJZ677" s="7"/>
      <c r="TKA677" s="7"/>
      <c r="TKB677" s="7"/>
      <c r="TKC677" s="7"/>
      <c r="TKD677" s="7"/>
      <c r="TKE677" s="7"/>
      <c r="TKF677" s="7"/>
      <c r="TKG677" s="7"/>
      <c r="TKH677" s="7"/>
      <c r="TKI677" s="7"/>
      <c r="TKJ677" s="7"/>
      <c r="TKK677" s="7"/>
      <c r="TKL677" s="7"/>
      <c r="TKM677" s="7"/>
      <c r="TKN677" s="7"/>
      <c r="TKO677" s="7"/>
      <c r="TKP677" s="7"/>
      <c r="TKQ677" s="7"/>
      <c r="TKR677" s="7"/>
      <c r="TKS677" s="7"/>
      <c r="TKT677" s="7"/>
      <c r="TKU677" s="7"/>
      <c r="TKV677" s="7"/>
      <c r="TKW677" s="7"/>
      <c r="TKX677" s="7"/>
      <c r="TKY677" s="7"/>
      <c r="TKZ677" s="7"/>
      <c r="TLA677" s="7"/>
      <c r="TLB677" s="7"/>
      <c r="TLC677" s="7"/>
      <c r="TLD677" s="7"/>
      <c r="TLE677" s="7"/>
      <c r="TLF677" s="7"/>
      <c r="TLG677" s="7"/>
      <c r="TLH677" s="7"/>
      <c r="TLI677" s="7"/>
      <c r="TLJ677" s="7"/>
      <c r="TLK677" s="7"/>
      <c r="TLL677" s="7"/>
      <c r="TLM677" s="7"/>
      <c r="TLN677" s="7"/>
      <c r="TLO677" s="7"/>
      <c r="TLP677" s="7"/>
      <c r="TLQ677" s="7"/>
      <c r="TLR677" s="7"/>
      <c r="TLS677" s="7"/>
      <c r="TLT677" s="7"/>
      <c r="TLU677" s="7"/>
      <c r="TLV677" s="7"/>
      <c r="TLW677" s="7"/>
      <c r="TLX677" s="7"/>
      <c r="TLY677" s="7"/>
      <c r="TLZ677" s="7"/>
      <c r="TMA677" s="7"/>
      <c r="TMB677" s="7"/>
      <c r="TMC677" s="7"/>
      <c r="TMD677" s="7"/>
      <c r="TME677" s="7"/>
      <c r="TMF677" s="7"/>
      <c r="TMG677" s="7"/>
      <c r="TMH677" s="7"/>
      <c r="TMI677" s="7"/>
      <c r="TMJ677" s="7"/>
      <c r="TMK677" s="7"/>
      <c r="TML677" s="7"/>
      <c r="TMM677" s="7"/>
      <c r="TMN677" s="7"/>
      <c r="TMO677" s="7"/>
      <c r="TMP677" s="7"/>
      <c r="TMQ677" s="7"/>
      <c r="TMR677" s="7"/>
      <c r="TMS677" s="7"/>
      <c r="TMT677" s="7"/>
      <c r="TMU677" s="7"/>
      <c r="TMV677" s="7"/>
      <c r="TMW677" s="7"/>
      <c r="TMX677" s="7"/>
      <c r="TMY677" s="7"/>
      <c r="TMZ677" s="7"/>
      <c r="TNA677" s="7"/>
      <c r="TNB677" s="7"/>
      <c r="TNC677" s="7"/>
      <c r="TND677" s="7"/>
      <c r="TNE677" s="7"/>
      <c r="TNF677" s="7"/>
      <c r="TNG677" s="7"/>
      <c r="TNH677" s="7"/>
      <c r="TNI677" s="7"/>
      <c r="TNJ677" s="7"/>
      <c r="TNK677" s="7"/>
      <c r="TNL677" s="7"/>
      <c r="TNM677" s="7"/>
      <c r="TNN677" s="7"/>
      <c r="TNO677" s="7"/>
      <c r="TNP677" s="7"/>
      <c r="TNQ677" s="7"/>
      <c r="TNR677" s="7"/>
      <c r="TNS677" s="7"/>
      <c r="TNT677" s="7"/>
      <c r="TNU677" s="7"/>
      <c r="TNV677" s="7"/>
      <c r="TNW677" s="7"/>
      <c r="TNX677" s="7"/>
      <c r="TNY677" s="7"/>
      <c r="TNZ677" s="7"/>
      <c r="TOA677" s="7"/>
      <c r="TOB677" s="7"/>
      <c r="TOC677" s="7"/>
      <c r="TOD677" s="7"/>
      <c r="TOE677" s="7"/>
      <c r="TOF677" s="7"/>
      <c r="TOG677" s="7"/>
      <c r="TOH677" s="7"/>
      <c r="TOI677" s="7"/>
      <c r="TOJ677" s="7"/>
      <c r="TOK677" s="7"/>
      <c r="TOL677" s="7"/>
      <c r="TOM677" s="7"/>
      <c r="TON677" s="7"/>
      <c r="TOO677" s="7"/>
      <c r="TOP677" s="7"/>
      <c r="TOQ677" s="7"/>
      <c r="TOR677" s="7"/>
      <c r="TOS677" s="7"/>
      <c r="TOT677" s="7"/>
      <c r="TOU677" s="7"/>
      <c r="TOV677" s="7"/>
      <c r="TOW677" s="7"/>
      <c r="TOX677" s="7"/>
      <c r="TOY677" s="7"/>
      <c r="TOZ677" s="7"/>
      <c r="TPA677" s="7"/>
      <c r="TPB677" s="7"/>
      <c r="TPC677" s="7"/>
      <c r="TPD677" s="7"/>
      <c r="TPE677" s="7"/>
      <c r="TPF677" s="7"/>
      <c r="TPG677" s="7"/>
      <c r="TPH677" s="7"/>
      <c r="TPI677" s="7"/>
      <c r="TPJ677" s="7"/>
      <c r="TPK677" s="7"/>
      <c r="TPL677" s="7"/>
      <c r="TPM677" s="7"/>
      <c r="TPN677" s="7"/>
      <c r="TPO677" s="7"/>
      <c r="TPP677" s="7"/>
      <c r="TPQ677" s="7"/>
      <c r="TPR677" s="7"/>
      <c r="TPS677" s="7"/>
      <c r="TPT677" s="7"/>
      <c r="TPU677" s="7"/>
      <c r="TPV677" s="7"/>
      <c r="TPW677" s="7"/>
      <c r="TPX677" s="7"/>
      <c r="TPY677" s="7"/>
      <c r="TPZ677" s="7"/>
      <c r="TQA677" s="7"/>
      <c r="TQB677" s="7"/>
      <c r="TQC677" s="7"/>
      <c r="TQD677" s="7"/>
      <c r="TQE677" s="7"/>
      <c r="TQF677" s="7"/>
      <c r="TQG677" s="7"/>
      <c r="TQH677" s="7"/>
      <c r="TQI677" s="7"/>
      <c r="TQJ677" s="7"/>
      <c r="TQK677" s="7"/>
      <c r="TQL677" s="7"/>
      <c r="TQM677" s="7"/>
      <c r="TQN677" s="7"/>
      <c r="TQO677" s="7"/>
      <c r="TQP677" s="7"/>
      <c r="TQQ677" s="7"/>
      <c r="TQR677" s="7"/>
      <c r="TQS677" s="7"/>
      <c r="TQT677" s="7"/>
      <c r="TQU677" s="7"/>
      <c r="TQV677" s="7"/>
      <c r="TQW677" s="7"/>
      <c r="TQX677" s="7"/>
      <c r="TQY677" s="7"/>
      <c r="TQZ677" s="7"/>
      <c r="TRA677" s="7"/>
      <c r="TRB677" s="7"/>
      <c r="TRC677" s="7"/>
      <c r="TRD677" s="7"/>
      <c r="TRE677" s="7"/>
      <c r="TRF677" s="7"/>
      <c r="TRG677" s="7"/>
      <c r="TRH677" s="7"/>
      <c r="TRI677" s="7"/>
      <c r="TRJ677" s="7"/>
      <c r="TRK677" s="7"/>
      <c r="TRL677" s="7"/>
      <c r="TRM677" s="7"/>
      <c r="TRN677" s="7"/>
      <c r="TRO677" s="7"/>
      <c r="TRP677" s="7"/>
      <c r="TRQ677" s="7"/>
      <c r="TRR677" s="7"/>
      <c r="TRS677" s="7"/>
      <c r="TRT677" s="7"/>
      <c r="TRU677" s="7"/>
      <c r="TRV677" s="7"/>
      <c r="TRW677" s="7"/>
      <c r="TRX677" s="7"/>
      <c r="TRY677" s="7"/>
      <c r="TRZ677" s="7"/>
      <c r="TSA677" s="7"/>
      <c r="TSB677" s="7"/>
      <c r="TSC677" s="7"/>
      <c r="TSD677" s="7"/>
      <c r="TSE677" s="7"/>
      <c r="TSF677" s="7"/>
      <c r="TSG677" s="7"/>
      <c r="TSH677" s="7"/>
      <c r="TSI677" s="7"/>
      <c r="TSJ677" s="7"/>
      <c r="TSK677" s="7"/>
      <c r="TSL677" s="7"/>
      <c r="TSM677" s="7"/>
      <c r="TSN677" s="7"/>
      <c r="TSO677" s="7"/>
      <c r="TSP677" s="7"/>
      <c r="TSQ677" s="7"/>
      <c r="TSR677" s="7"/>
      <c r="TSS677" s="7"/>
      <c r="TST677" s="7"/>
      <c r="TSU677" s="7"/>
      <c r="TSV677" s="7"/>
      <c r="TSW677" s="7"/>
      <c r="TSX677" s="7"/>
      <c r="TSY677" s="7"/>
      <c r="TSZ677" s="7"/>
      <c r="TTA677" s="7"/>
      <c r="TTB677" s="7"/>
      <c r="TTC677" s="7"/>
      <c r="TTD677" s="7"/>
      <c r="TTE677" s="7"/>
      <c r="TTF677" s="7"/>
      <c r="TTG677" s="7"/>
      <c r="TTH677" s="7"/>
      <c r="TTI677" s="7"/>
      <c r="TTJ677" s="7"/>
      <c r="TTK677" s="7"/>
      <c r="TTL677" s="7"/>
      <c r="TTM677" s="7"/>
      <c r="TTN677" s="7"/>
      <c r="TTO677" s="7"/>
      <c r="TTP677" s="7"/>
      <c r="TTQ677" s="7"/>
      <c r="TTR677" s="7"/>
      <c r="TTS677" s="7"/>
      <c r="TTT677" s="7"/>
      <c r="TTU677" s="7"/>
      <c r="TTV677" s="7"/>
      <c r="TTW677" s="7"/>
      <c r="TTX677" s="7"/>
      <c r="TTY677" s="7"/>
      <c r="TTZ677" s="7"/>
      <c r="TUA677" s="7"/>
      <c r="TUB677" s="7"/>
      <c r="TUC677" s="7"/>
      <c r="TUD677" s="7"/>
      <c r="TUE677" s="7"/>
      <c r="TUF677" s="7"/>
      <c r="TUG677" s="7"/>
      <c r="TUH677" s="7"/>
      <c r="TUI677" s="7"/>
      <c r="TUJ677" s="7"/>
      <c r="TUK677" s="7"/>
      <c r="TUL677" s="7"/>
      <c r="TUM677" s="7"/>
      <c r="TUN677" s="7"/>
      <c r="TUO677" s="7"/>
      <c r="TUP677" s="7"/>
      <c r="TUQ677" s="7"/>
      <c r="TUR677" s="7"/>
      <c r="TUS677" s="7"/>
      <c r="TUT677" s="7"/>
      <c r="TUU677" s="7"/>
      <c r="TUV677" s="7"/>
      <c r="TUW677" s="7"/>
      <c r="TUX677" s="7"/>
      <c r="TUY677" s="7"/>
      <c r="TUZ677" s="7"/>
      <c r="TVA677" s="7"/>
      <c r="TVB677" s="7"/>
      <c r="TVC677" s="7"/>
      <c r="TVD677" s="7"/>
      <c r="TVE677" s="7"/>
      <c r="TVF677" s="7"/>
      <c r="TVG677" s="7"/>
      <c r="TVH677" s="7"/>
      <c r="TVI677" s="7"/>
      <c r="TVJ677" s="7"/>
      <c r="TVK677" s="7"/>
      <c r="TVL677" s="7"/>
      <c r="TVM677" s="7"/>
      <c r="TVN677" s="7"/>
      <c r="TVO677" s="7"/>
      <c r="TVP677" s="7"/>
      <c r="TVQ677" s="7"/>
      <c r="TVR677" s="7"/>
      <c r="TVS677" s="7"/>
      <c r="TVT677" s="7"/>
      <c r="TVU677" s="7"/>
      <c r="TVV677" s="7"/>
      <c r="TVW677" s="7"/>
      <c r="TVX677" s="7"/>
      <c r="TVY677" s="7"/>
      <c r="TVZ677" s="7"/>
      <c r="TWA677" s="7"/>
      <c r="TWB677" s="7"/>
      <c r="TWC677" s="7"/>
      <c r="TWD677" s="7"/>
      <c r="TWE677" s="7"/>
      <c r="TWF677" s="7"/>
      <c r="TWG677" s="7"/>
      <c r="TWH677" s="7"/>
      <c r="TWI677" s="7"/>
      <c r="TWJ677" s="7"/>
      <c r="TWK677" s="7"/>
      <c r="TWL677" s="7"/>
      <c r="TWM677" s="7"/>
      <c r="TWN677" s="7"/>
      <c r="TWO677" s="7"/>
      <c r="TWP677" s="7"/>
      <c r="TWQ677" s="7"/>
      <c r="TWR677" s="7"/>
      <c r="TWS677" s="7"/>
      <c r="TWT677" s="7"/>
      <c r="TWU677" s="7"/>
      <c r="TWV677" s="7"/>
      <c r="TWW677" s="7"/>
      <c r="TWX677" s="7"/>
      <c r="TWY677" s="7"/>
      <c r="TWZ677" s="7"/>
      <c r="TXA677" s="7"/>
      <c r="TXB677" s="7"/>
      <c r="TXC677" s="7"/>
      <c r="TXD677" s="7"/>
      <c r="TXE677" s="7"/>
      <c r="TXF677" s="7"/>
      <c r="TXG677" s="7"/>
      <c r="TXH677" s="7"/>
      <c r="TXI677" s="7"/>
      <c r="TXJ677" s="7"/>
      <c r="TXK677" s="7"/>
      <c r="TXL677" s="7"/>
      <c r="TXM677" s="7"/>
      <c r="TXN677" s="7"/>
      <c r="TXO677" s="7"/>
      <c r="TXP677" s="7"/>
      <c r="TXQ677" s="7"/>
      <c r="TXR677" s="7"/>
      <c r="TXS677" s="7"/>
      <c r="TXT677" s="7"/>
      <c r="TXU677" s="7"/>
      <c r="TXV677" s="7"/>
      <c r="TXW677" s="7"/>
      <c r="TXX677" s="7"/>
      <c r="TXY677" s="7"/>
      <c r="TXZ677" s="7"/>
      <c r="TYA677" s="7"/>
      <c r="TYB677" s="7"/>
      <c r="TYC677" s="7"/>
      <c r="TYD677" s="7"/>
      <c r="TYE677" s="7"/>
      <c r="TYF677" s="7"/>
      <c r="TYG677" s="7"/>
      <c r="TYH677" s="7"/>
      <c r="TYI677" s="7"/>
      <c r="TYJ677" s="7"/>
      <c r="TYK677" s="7"/>
      <c r="TYL677" s="7"/>
      <c r="TYM677" s="7"/>
      <c r="TYN677" s="7"/>
      <c r="TYO677" s="7"/>
      <c r="TYP677" s="7"/>
      <c r="TYQ677" s="7"/>
      <c r="TYR677" s="7"/>
      <c r="TYS677" s="7"/>
      <c r="TYT677" s="7"/>
      <c r="TYU677" s="7"/>
      <c r="TYV677" s="7"/>
      <c r="TYW677" s="7"/>
      <c r="TYX677" s="7"/>
      <c r="TYY677" s="7"/>
      <c r="TYZ677" s="7"/>
      <c r="TZA677" s="7"/>
      <c r="TZB677" s="7"/>
      <c r="TZC677" s="7"/>
      <c r="TZD677" s="7"/>
      <c r="TZE677" s="7"/>
      <c r="TZF677" s="7"/>
      <c r="TZG677" s="7"/>
      <c r="TZH677" s="7"/>
      <c r="TZI677" s="7"/>
      <c r="TZJ677" s="7"/>
      <c r="TZK677" s="7"/>
      <c r="TZL677" s="7"/>
      <c r="TZM677" s="7"/>
      <c r="TZN677" s="7"/>
      <c r="TZO677" s="7"/>
      <c r="TZP677" s="7"/>
      <c r="TZQ677" s="7"/>
      <c r="TZR677" s="7"/>
      <c r="TZS677" s="7"/>
      <c r="TZT677" s="7"/>
      <c r="TZU677" s="7"/>
      <c r="TZV677" s="7"/>
      <c r="TZW677" s="7"/>
      <c r="TZX677" s="7"/>
      <c r="TZY677" s="7"/>
      <c r="TZZ677" s="7"/>
      <c r="UAA677" s="7"/>
      <c r="UAB677" s="7"/>
      <c r="UAC677" s="7"/>
      <c r="UAD677" s="7"/>
      <c r="UAE677" s="7"/>
      <c r="UAF677" s="7"/>
      <c r="UAG677" s="7"/>
      <c r="UAH677" s="7"/>
      <c r="UAI677" s="7"/>
      <c r="UAJ677" s="7"/>
      <c r="UAK677" s="7"/>
      <c r="UAL677" s="7"/>
      <c r="UAM677" s="7"/>
      <c r="UAN677" s="7"/>
      <c r="UAO677" s="7"/>
      <c r="UAP677" s="7"/>
      <c r="UAQ677" s="7"/>
      <c r="UAR677" s="7"/>
      <c r="UAS677" s="7"/>
      <c r="UAT677" s="7"/>
      <c r="UAU677" s="7"/>
      <c r="UAV677" s="7"/>
      <c r="UAW677" s="7"/>
      <c r="UAX677" s="7"/>
      <c r="UAY677" s="7"/>
      <c r="UAZ677" s="7"/>
      <c r="UBA677" s="7"/>
      <c r="UBB677" s="7"/>
      <c r="UBC677" s="7"/>
      <c r="UBD677" s="7"/>
      <c r="UBE677" s="7"/>
      <c r="UBF677" s="7"/>
      <c r="UBG677" s="7"/>
      <c r="UBH677" s="7"/>
      <c r="UBI677" s="7"/>
      <c r="UBJ677" s="7"/>
      <c r="UBK677" s="7"/>
      <c r="UBL677" s="7"/>
      <c r="UBM677" s="7"/>
      <c r="UBN677" s="7"/>
      <c r="UBO677" s="7"/>
      <c r="UBP677" s="7"/>
      <c r="UBQ677" s="7"/>
      <c r="UBR677" s="7"/>
      <c r="UBS677" s="7"/>
      <c r="UBT677" s="7"/>
      <c r="UBU677" s="7"/>
      <c r="UBV677" s="7"/>
      <c r="UBW677" s="7"/>
      <c r="UBX677" s="7"/>
      <c r="UBY677" s="7"/>
      <c r="UBZ677" s="7"/>
      <c r="UCA677" s="7"/>
      <c r="UCB677" s="7"/>
      <c r="UCC677" s="7"/>
      <c r="UCD677" s="7"/>
      <c r="UCE677" s="7"/>
      <c r="UCF677" s="7"/>
      <c r="UCG677" s="7"/>
      <c r="UCH677" s="7"/>
      <c r="UCI677" s="7"/>
      <c r="UCJ677" s="7"/>
      <c r="UCK677" s="7"/>
      <c r="UCL677" s="7"/>
      <c r="UCM677" s="7"/>
      <c r="UCN677" s="7"/>
      <c r="UCO677" s="7"/>
      <c r="UCP677" s="7"/>
      <c r="UCQ677" s="7"/>
      <c r="UCR677" s="7"/>
      <c r="UCS677" s="7"/>
      <c r="UCT677" s="7"/>
      <c r="UCU677" s="7"/>
      <c r="UCV677" s="7"/>
      <c r="UCW677" s="7"/>
      <c r="UCX677" s="7"/>
      <c r="UCY677" s="7"/>
      <c r="UCZ677" s="7"/>
      <c r="UDA677" s="7"/>
      <c r="UDB677" s="7"/>
      <c r="UDC677" s="7"/>
      <c r="UDD677" s="7"/>
      <c r="UDE677" s="7"/>
      <c r="UDF677" s="7"/>
      <c r="UDG677" s="7"/>
      <c r="UDH677" s="7"/>
      <c r="UDI677" s="7"/>
      <c r="UDJ677" s="7"/>
      <c r="UDK677" s="7"/>
      <c r="UDL677" s="7"/>
      <c r="UDM677" s="7"/>
      <c r="UDN677" s="7"/>
      <c r="UDO677" s="7"/>
      <c r="UDP677" s="7"/>
      <c r="UDQ677" s="7"/>
      <c r="UDR677" s="7"/>
      <c r="UDS677" s="7"/>
      <c r="UDT677" s="7"/>
      <c r="UDU677" s="7"/>
      <c r="UDV677" s="7"/>
      <c r="UDW677" s="7"/>
      <c r="UDX677" s="7"/>
      <c r="UDY677" s="7"/>
      <c r="UDZ677" s="7"/>
      <c r="UEA677" s="7"/>
      <c r="UEB677" s="7"/>
      <c r="UEC677" s="7"/>
      <c r="UED677" s="7"/>
      <c r="UEE677" s="7"/>
      <c r="UEF677" s="7"/>
      <c r="UEG677" s="7"/>
      <c r="UEH677" s="7"/>
      <c r="UEI677" s="7"/>
      <c r="UEJ677" s="7"/>
      <c r="UEK677" s="7"/>
      <c r="UEL677" s="7"/>
      <c r="UEM677" s="7"/>
      <c r="UEN677" s="7"/>
      <c r="UEO677" s="7"/>
      <c r="UEP677" s="7"/>
      <c r="UEQ677" s="7"/>
      <c r="UER677" s="7"/>
      <c r="UES677" s="7"/>
      <c r="UET677" s="7"/>
      <c r="UEU677" s="7"/>
      <c r="UEV677" s="7"/>
      <c r="UEW677" s="7"/>
      <c r="UEX677" s="7"/>
      <c r="UEY677" s="7"/>
      <c r="UEZ677" s="7"/>
      <c r="UFA677" s="7"/>
      <c r="UFB677" s="7"/>
      <c r="UFC677" s="7"/>
      <c r="UFD677" s="7"/>
      <c r="UFE677" s="7"/>
      <c r="UFF677" s="7"/>
      <c r="UFG677" s="7"/>
      <c r="UFH677" s="7"/>
      <c r="UFI677" s="7"/>
      <c r="UFJ677" s="7"/>
      <c r="UFK677" s="7"/>
      <c r="UFL677" s="7"/>
      <c r="UFM677" s="7"/>
      <c r="UFN677" s="7"/>
      <c r="UFO677" s="7"/>
      <c r="UFP677" s="7"/>
      <c r="UFQ677" s="7"/>
      <c r="UFR677" s="7"/>
      <c r="UFS677" s="7"/>
      <c r="UFT677" s="7"/>
      <c r="UFU677" s="7"/>
      <c r="UFV677" s="7"/>
      <c r="UFW677" s="7"/>
      <c r="UFX677" s="7"/>
      <c r="UFY677" s="7"/>
      <c r="UFZ677" s="7"/>
      <c r="UGA677" s="7"/>
      <c r="UGB677" s="7"/>
      <c r="UGC677" s="7"/>
      <c r="UGD677" s="7"/>
      <c r="UGE677" s="7"/>
      <c r="UGF677" s="7"/>
      <c r="UGG677" s="7"/>
      <c r="UGH677" s="7"/>
      <c r="UGI677" s="7"/>
      <c r="UGJ677" s="7"/>
      <c r="UGK677" s="7"/>
      <c r="UGL677" s="7"/>
      <c r="UGM677" s="7"/>
      <c r="UGN677" s="7"/>
      <c r="UGO677" s="7"/>
      <c r="UGP677" s="7"/>
      <c r="UGQ677" s="7"/>
      <c r="UGR677" s="7"/>
      <c r="UGS677" s="7"/>
      <c r="UGT677" s="7"/>
      <c r="UGU677" s="7"/>
      <c r="UGV677" s="7"/>
      <c r="UGW677" s="7"/>
      <c r="UGX677" s="7"/>
      <c r="UGY677" s="7"/>
      <c r="UGZ677" s="7"/>
      <c r="UHA677" s="7"/>
      <c r="UHB677" s="7"/>
      <c r="UHC677" s="7"/>
      <c r="UHD677" s="7"/>
      <c r="UHE677" s="7"/>
      <c r="UHF677" s="7"/>
      <c r="UHG677" s="7"/>
      <c r="UHH677" s="7"/>
      <c r="UHI677" s="7"/>
      <c r="UHJ677" s="7"/>
      <c r="UHK677" s="7"/>
      <c r="UHL677" s="7"/>
      <c r="UHM677" s="7"/>
      <c r="UHN677" s="7"/>
      <c r="UHO677" s="7"/>
      <c r="UHP677" s="7"/>
      <c r="UHQ677" s="7"/>
      <c r="UHR677" s="7"/>
      <c r="UHS677" s="7"/>
      <c r="UHT677" s="7"/>
      <c r="UHU677" s="7"/>
      <c r="UHV677" s="7"/>
      <c r="UHW677" s="7"/>
      <c r="UHX677" s="7"/>
      <c r="UHY677" s="7"/>
      <c r="UHZ677" s="7"/>
      <c r="UIA677" s="7"/>
      <c r="UIB677" s="7"/>
      <c r="UIC677" s="7"/>
      <c r="UID677" s="7"/>
      <c r="UIE677" s="7"/>
      <c r="UIF677" s="7"/>
      <c r="UIG677" s="7"/>
      <c r="UIH677" s="7"/>
      <c r="UII677" s="7"/>
      <c r="UIJ677" s="7"/>
      <c r="UIK677" s="7"/>
      <c r="UIL677" s="7"/>
      <c r="UIM677" s="7"/>
      <c r="UIN677" s="7"/>
      <c r="UIO677" s="7"/>
      <c r="UIP677" s="7"/>
      <c r="UIQ677" s="7"/>
      <c r="UIR677" s="7"/>
      <c r="UIS677" s="7"/>
      <c r="UIT677" s="7"/>
      <c r="UIU677" s="7"/>
      <c r="UIV677" s="7"/>
      <c r="UIW677" s="7"/>
      <c r="UIX677" s="7"/>
      <c r="UIY677" s="7"/>
      <c r="UIZ677" s="7"/>
      <c r="UJA677" s="7"/>
      <c r="UJB677" s="7"/>
      <c r="UJC677" s="7"/>
      <c r="UJD677" s="7"/>
      <c r="UJE677" s="7"/>
      <c r="UJF677" s="7"/>
      <c r="UJG677" s="7"/>
      <c r="UJH677" s="7"/>
      <c r="UJI677" s="7"/>
      <c r="UJJ677" s="7"/>
      <c r="UJK677" s="7"/>
      <c r="UJL677" s="7"/>
      <c r="UJM677" s="7"/>
      <c r="UJN677" s="7"/>
      <c r="UJO677" s="7"/>
      <c r="UJP677" s="7"/>
      <c r="UJQ677" s="7"/>
      <c r="UJR677" s="7"/>
      <c r="UJS677" s="7"/>
      <c r="UJT677" s="7"/>
      <c r="UJU677" s="7"/>
      <c r="UJV677" s="7"/>
      <c r="UJW677" s="7"/>
      <c r="UJX677" s="7"/>
      <c r="UJY677" s="7"/>
      <c r="UJZ677" s="7"/>
      <c r="UKA677" s="7"/>
      <c r="UKB677" s="7"/>
      <c r="UKC677" s="7"/>
      <c r="UKD677" s="7"/>
      <c r="UKE677" s="7"/>
      <c r="UKF677" s="7"/>
      <c r="UKG677" s="7"/>
      <c r="UKH677" s="7"/>
      <c r="UKI677" s="7"/>
      <c r="UKJ677" s="7"/>
      <c r="UKK677" s="7"/>
      <c r="UKL677" s="7"/>
      <c r="UKM677" s="7"/>
      <c r="UKN677" s="7"/>
      <c r="UKO677" s="7"/>
      <c r="UKP677" s="7"/>
      <c r="UKQ677" s="7"/>
      <c r="UKR677" s="7"/>
      <c r="UKS677" s="7"/>
      <c r="UKT677" s="7"/>
      <c r="UKU677" s="7"/>
      <c r="UKV677" s="7"/>
      <c r="UKW677" s="7"/>
      <c r="UKX677" s="7"/>
      <c r="UKY677" s="7"/>
      <c r="UKZ677" s="7"/>
      <c r="ULA677" s="7"/>
      <c r="ULB677" s="7"/>
      <c r="ULC677" s="7"/>
      <c r="ULD677" s="7"/>
      <c r="ULE677" s="7"/>
      <c r="ULF677" s="7"/>
      <c r="ULG677" s="7"/>
      <c r="ULH677" s="7"/>
      <c r="ULI677" s="7"/>
      <c r="ULJ677" s="7"/>
      <c r="ULK677" s="7"/>
      <c r="ULL677" s="7"/>
      <c r="ULM677" s="7"/>
      <c r="ULN677" s="7"/>
      <c r="ULO677" s="7"/>
      <c r="ULP677" s="7"/>
      <c r="ULQ677" s="7"/>
      <c r="ULR677" s="7"/>
      <c r="ULS677" s="7"/>
      <c r="ULT677" s="7"/>
      <c r="ULU677" s="7"/>
      <c r="ULV677" s="7"/>
      <c r="ULW677" s="7"/>
      <c r="ULX677" s="7"/>
      <c r="ULY677" s="7"/>
      <c r="ULZ677" s="7"/>
      <c r="UMA677" s="7"/>
      <c r="UMB677" s="7"/>
      <c r="UMC677" s="7"/>
      <c r="UMD677" s="7"/>
      <c r="UME677" s="7"/>
      <c r="UMF677" s="7"/>
      <c r="UMG677" s="7"/>
      <c r="UMH677" s="7"/>
      <c r="UMI677" s="7"/>
      <c r="UMJ677" s="7"/>
      <c r="UMK677" s="7"/>
      <c r="UML677" s="7"/>
      <c r="UMM677" s="7"/>
      <c r="UMN677" s="7"/>
      <c r="UMO677" s="7"/>
      <c r="UMP677" s="7"/>
      <c r="UMQ677" s="7"/>
      <c r="UMR677" s="7"/>
      <c r="UMS677" s="7"/>
      <c r="UMT677" s="7"/>
      <c r="UMU677" s="7"/>
      <c r="UMV677" s="7"/>
      <c r="UMW677" s="7"/>
      <c r="UMX677" s="7"/>
      <c r="UMY677" s="7"/>
      <c r="UMZ677" s="7"/>
      <c r="UNA677" s="7"/>
      <c r="UNB677" s="7"/>
      <c r="UNC677" s="7"/>
      <c r="UND677" s="7"/>
      <c r="UNE677" s="7"/>
      <c r="UNF677" s="7"/>
      <c r="UNG677" s="7"/>
      <c r="UNH677" s="7"/>
      <c r="UNI677" s="7"/>
      <c r="UNJ677" s="7"/>
      <c r="UNK677" s="7"/>
      <c r="UNL677" s="7"/>
      <c r="UNM677" s="7"/>
      <c r="UNN677" s="7"/>
      <c r="UNO677" s="7"/>
      <c r="UNP677" s="7"/>
      <c r="UNQ677" s="7"/>
      <c r="UNR677" s="7"/>
      <c r="UNS677" s="7"/>
      <c r="UNT677" s="7"/>
      <c r="UNU677" s="7"/>
      <c r="UNV677" s="7"/>
      <c r="UNW677" s="7"/>
      <c r="UNX677" s="7"/>
      <c r="UNY677" s="7"/>
      <c r="UNZ677" s="7"/>
      <c r="UOA677" s="7"/>
      <c r="UOB677" s="7"/>
      <c r="UOC677" s="7"/>
      <c r="UOD677" s="7"/>
      <c r="UOE677" s="7"/>
      <c r="UOF677" s="7"/>
      <c r="UOG677" s="7"/>
      <c r="UOH677" s="7"/>
      <c r="UOI677" s="7"/>
      <c r="UOJ677" s="7"/>
      <c r="UOK677" s="7"/>
      <c r="UOL677" s="7"/>
      <c r="UOM677" s="7"/>
      <c r="UON677" s="7"/>
      <c r="UOO677" s="7"/>
      <c r="UOP677" s="7"/>
      <c r="UOQ677" s="7"/>
      <c r="UOR677" s="7"/>
      <c r="UOS677" s="7"/>
      <c r="UOT677" s="7"/>
      <c r="UOU677" s="7"/>
      <c r="UOV677" s="7"/>
      <c r="UOW677" s="7"/>
      <c r="UOX677" s="7"/>
      <c r="UOY677" s="7"/>
      <c r="UOZ677" s="7"/>
      <c r="UPA677" s="7"/>
      <c r="UPB677" s="7"/>
      <c r="UPC677" s="7"/>
      <c r="UPD677" s="7"/>
      <c r="UPE677" s="7"/>
      <c r="UPF677" s="7"/>
      <c r="UPG677" s="7"/>
      <c r="UPH677" s="7"/>
      <c r="UPI677" s="7"/>
      <c r="UPJ677" s="7"/>
      <c r="UPK677" s="7"/>
      <c r="UPL677" s="7"/>
      <c r="UPM677" s="7"/>
      <c r="UPN677" s="7"/>
      <c r="UPO677" s="7"/>
      <c r="UPP677" s="7"/>
      <c r="UPQ677" s="7"/>
      <c r="UPR677" s="7"/>
      <c r="UPS677" s="7"/>
      <c r="UPT677" s="7"/>
      <c r="UPU677" s="7"/>
      <c r="UPV677" s="7"/>
      <c r="UPW677" s="7"/>
      <c r="UPX677" s="7"/>
      <c r="UPY677" s="7"/>
      <c r="UPZ677" s="7"/>
      <c r="UQA677" s="7"/>
      <c r="UQB677" s="7"/>
      <c r="UQC677" s="7"/>
      <c r="UQD677" s="7"/>
      <c r="UQE677" s="7"/>
      <c r="UQF677" s="7"/>
      <c r="UQG677" s="7"/>
      <c r="UQH677" s="7"/>
      <c r="UQI677" s="7"/>
      <c r="UQJ677" s="7"/>
      <c r="UQK677" s="7"/>
      <c r="UQL677" s="7"/>
      <c r="UQM677" s="7"/>
      <c r="UQN677" s="7"/>
      <c r="UQO677" s="7"/>
      <c r="UQP677" s="7"/>
      <c r="UQQ677" s="7"/>
      <c r="UQR677" s="7"/>
      <c r="UQS677" s="7"/>
      <c r="UQT677" s="7"/>
      <c r="UQU677" s="7"/>
      <c r="UQV677" s="7"/>
      <c r="UQW677" s="7"/>
      <c r="UQX677" s="7"/>
      <c r="UQY677" s="7"/>
      <c r="UQZ677" s="7"/>
      <c r="URA677" s="7"/>
      <c r="URB677" s="7"/>
      <c r="URC677" s="7"/>
      <c r="URD677" s="7"/>
      <c r="URE677" s="7"/>
      <c r="URF677" s="7"/>
      <c r="URG677" s="7"/>
      <c r="URH677" s="7"/>
      <c r="URI677" s="7"/>
      <c r="URJ677" s="7"/>
      <c r="URK677" s="7"/>
      <c r="URL677" s="7"/>
      <c r="URM677" s="7"/>
      <c r="URN677" s="7"/>
      <c r="URO677" s="7"/>
      <c r="URP677" s="7"/>
      <c r="URQ677" s="7"/>
      <c r="URR677" s="7"/>
      <c r="URS677" s="7"/>
      <c r="URT677" s="7"/>
      <c r="URU677" s="7"/>
      <c r="URV677" s="7"/>
      <c r="URW677" s="7"/>
      <c r="URX677" s="7"/>
      <c r="URY677" s="7"/>
      <c r="URZ677" s="7"/>
      <c r="USA677" s="7"/>
      <c r="USB677" s="7"/>
      <c r="USC677" s="7"/>
      <c r="USD677" s="7"/>
      <c r="USE677" s="7"/>
      <c r="USF677" s="7"/>
      <c r="USG677" s="7"/>
      <c r="USH677" s="7"/>
      <c r="USI677" s="7"/>
      <c r="USJ677" s="7"/>
      <c r="USK677" s="7"/>
      <c r="USL677" s="7"/>
      <c r="USM677" s="7"/>
      <c r="USN677" s="7"/>
      <c r="USO677" s="7"/>
      <c r="USP677" s="7"/>
      <c r="USQ677" s="7"/>
      <c r="USR677" s="7"/>
      <c r="USS677" s="7"/>
      <c r="UST677" s="7"/>
      <c r="USU677" s="7"/>
      <c r="USV677" s="7"/>
      <c r="USW677" s="7"/>
      <c r="USX677" s="7"/>
      <c r="USY677" s="7"/>
      <c r="USZ677" s="7"/>
      <c r="UTA677" s="7"/>
      <c r="UTB677" s="7"/>
      <c r="UTC677" s="7"/>
      <c r="UTD677" s="7"/>
      <c r="UTE677" s="7"/>
      <c r="UTF677" s="7"/>
      <c r="UTG677" s="7"/>
      <c r="UTH677" s="7"/>
      <c r="UTI677" s="7"/>
      <c r="UTJ677" s="7"/>
      <c r="UTK677" s="7"/>
      <c r="UTL677" s="7"/>
      <c r="UTM677" s="7"/>
      <c r="UTN677" s="7"/>
      <c r="UTO677" s="7"/>
      <c r="UTP677" s="7"/>
      <c r="UTQ677" s="7"/>
      <c r="UTR677" s="7"/>
      <c r="UTS677" s="7"/>
      <c r="UTT677" s="7"/>
      <c r="UTU677" s="7"/>
      <c r="UTV677" s="7"/>
      <c r="UTW677" s="7"/>
      <c r="UTX677" s="7"/>
      <c r="UTY677" s="7"/>
      <c r="UTZ677" s="7"/>
      <c r="UUA677" s="7"/>
      <c r="UUB677" s="7"/>
      <c r="UUC677" s="7"/>
      <c r="UUD677" s="7"/>
      <c r="UUE677" s="7"/>
      <c r="UUF677" s="7"/>
      <c r="UUG677" s="7"/>
      <c r="UUH677" s="7"/>
      <c r="UUI677" s="7"/>
      <c r="UUJ677" s="7"/>
      <c r="UUK677" s="7"/>
      <c r="UUL677" s="7"/>
      <c r="UUM677" s="7"/>
      <c r="UUN677" s="7"/>
      <c r="UUO677" s="7"/>
      <c r="UUP677" s="7"/>
      <c r="UUQ677" s="7"/>
      <c r="UUR677" s="7"/>
      <c r="UUS677" s="7"/>
      <c r="UUT677" s="7"/>
      <c r="UUU677" s="7"/>
      <c r="UUV677" s="7"/>
      <c r="UUW677" s="7"/>
      <c r="UUX677" s="7"/>
      <c r="UUY677" s="7"/>
      <c r="UUZ677" s="7"/>
      <c r="UVA677" s="7"/>
      <c r="UVB677" s="7"/>
      <c r="UVC677" s="7"/>
      <c r="UVD677" s="7"/>
      <c r="UVE677" s="7"/>
      <c r="UVF677" s="7"/>
      <c r="UVG677" s="7"/>
      <c r="UVH677" s="7"/>
      <c r="UVI677" s="7"/>
      <c r="UVJ677" s="7"/>
      <c r="UVK677" s="7"/>
      <c r="UVL677" s="7"/>
      <c r="UVM677" s="7"/>
      <c r="UVN677" s="7"/>
      <c r="UVO677" s="7"/>
      <c r="UVP677" s="7"/>
      <c r="UVQ677" s="7"/>
      <c r="UVR677" s="7"/>
      <c r="UVS677" s="7"/>
      <c r="UVT677" s="7"/>
      <c r="UVU677" s="7"/>
      <c r="UVV677" s="7"/>
      <c r="UVW677" s="7"/>
      <c r="UVX677" s="7"/>
      <c r="UVY677" s="7"/>
      <c r="UVZ677" s="7"/>
      <c r="UWA677" s="7"/>
      <c r="UWB677" s="7"/>
      <c r="UWC677" s="7"/>
      <c r="UWD677" s="7"/>
      <c r="UWE677" s="7"/>
      <c r="UWF677" s="7"/>
      <c r="UWG677" s="7"/>
      <c r="UWH677" s="7"/>
      <c r="UWI677" s="7"/>
      <c r="UWJ677" s="7"/>
      <c r="UWK677" s="7"/>
      <c r="UWL677" s="7"/>
      <c r="UWM677" s="7"/>
      <c r="UWN677" s="7"/>
      <c r="UWO677" s="7"/>
      <c r="UWP677" s="7"/>
      <c r="UWQ677" s="7"/>
      <c r="UWR677" s="7"/>
      <c r="UWS677" s="7"/>
      <c r="UWT677" s="7"/>
      <c r="UWU677" s="7"/>
      <c r="UWV677" s="7"/>
      <c r="UWW677" s="7"/>
      <c r="UWX677" s="7"/>
      <c r="UWY677" s="7"/>
      <c r="UWZ677" s="7"/>
      <c r="UXA677" s="7"/>
      <c r="UXB677" s="7"/>
      <c r="UXC677" s="7"/>
      <c r="UXD677" s="7"/>
      <c r="UXE677" s="7"/>
      <c r="UXF677" s="7"/>
      <c r="UXG677" s="7"/>
      <c r="UXH677" s="7"/>
      <c r="UXI677" s="7"/>
      <c r="UXJ677" s="7"/>
      <c r="UXK677" s="7"/>
      <c r="UXL677" s="7"/>
      <c r="UXM677" s="7"/>
      <c r="UXN677" s="7"/>
      <c r="UXO677" s="7"/>
      <c r="UXP677" s="7"/>
      <c r="UXQ677" s="7"/>
      <c r="UXR677" s="7"/>
      <c r="UXS677" s="7"/>
      <c r="UXT677" s="7"/>
      <c r="UXU677" s="7"/>
      <c r="UXV677" s="7"/>
      <c r="UXW677" s="7"/>
      <c r="UXX677" s="7"/>
      <c r="UXY677" s="7"/>
      <c r="UXZ677" s="7"/>
      <c r="UYA677" s="7"/>
      <c r="UYB677" s="7"/>
      <c r="UYC677" s="7"/>
      <c r="UYD677" s="7"/>
      <c r="UYE677" s="7"/>
      <c r="UYF677" s="7"/>
      <c r="UYG677" s="7"/>
      <c r="UYH677" s="7"/>
      <c r="UYI677" s="7"/>
      <c r="UYJ677" s="7"/>
      <c r="UYK677" s="7"/>
      <c r="UYL677" s="7"/>
      <c r="UYM677" s="7"/>
      <c r="UYN677" s="7"/>
      <c r="UYO677" s="7"/>
      <c r="UYP677" s="7"/>
      <c r="UYQ677" s="7"/>
      <c r="UYR677" s="7"/>
      <c r="UYS677" s="7"/>
      <c r="UYT677" s="7"/>
      <c r="UYU677" s="7"/>
      <c r="UYV677" s="7"/>
      <c r="UYW677" s="7"/>
      <c r="UYX677" s="7"/>
      <c r="UYY677" s="7"/>
      <c r="UYZ677" s="7"/>
      <c r="UZA677" s="7"/>
      <c r="UZB677" s="7"/>
      <c r="UZC677" s="7"/>
      <c r="UZD677" s="7"/>
      <c r="UZE677" s="7"/>
      <c r="UZF677" s="7"/>
      <c r="UZG677" s="7"/>
      <c r="UZH677" s="7"/>
      <c r="UZI677" s="7"/>
      <c r="UZJ677" s="7"/>
      <c r="UZK677" s="7"/>
      <c r="UZL677" s="7"/>
      <c r="UZM677" s="7"/>
      <c r="UZN677" s="7"/>
      <c r="UZO677" s="7"/>
      <c r="UZP677" s="7"/>
      <c r="UZQ677" s="7"/>
      <c r="UZR677" s="7"/>
      <c r="UZS677" s="7"/>
      <c r="UZT677" s="7"/>
      <c r="UZU677" s="7"/>
      <c r="UZV677" s="7"/>
      <c r="UZW677" s="7"/>
      <c r="UZX677" s="7"/>
      <c r="UZY677" s="7"/>
      <c r="UZZ677" s="7"/>
      <c r="VAA677" s="7"/>
      <c r="VAB677" s="7"/>
      <c r="VAC677" s="7"/>
      <c r="VAD677" s="7"/>
      <c r="VAE677" s="7"/>
      <c r="VAF677" s="7"/>
      <c r="VAG677" s="7"/>
      <c r="VAH677" s="7"/>
      <c r="VAI677" s="7"/>
      <c r="VAJ677" s="7"/>
      <c r="VAK677" s="7"/>
      <c r="VAL677" s="7"/>
      <c r="VAM677" s="7"/>
      <c r="VAN677" s="7"/>
      <c r="VAO677" s="7"/>
      <c r="VAP677" s="7"/>
      <c r="VAQ677" s="7"/>
      <c r="VAR677" s="7"/>
      <c r="VAS677" s="7"/>
      <c r="VAT677" s="7"/>
      <c r="VAU677" s="7"/>
      <c r="VAV677" s="7"/>
      <c r="VAW677" s="7"/>
      <c r="VAX677" s="7"/>
      <c r="VAY677" s="7"/>
      <c r="VAZ677" s="7"/>
      <c r="VBA677" s="7"/>
      <c r="VBB677" s="7"/>
      <c r="VBC677" s="7"/>
      <c r="VBD677" s="7"/>
      <c r="VBE677" s="7"/>
      <c r="VBF677" s="7"/>
      <c r="VBG677" s="7"/>
      <c r="VBH677" s="7"/>
      <c r="VBI677" s="7"/>
      <c r="VBJ677" s="7"/>
      <c r="VBK677" s="7"/>
      <c r="VBL677" s="7"/>
      <c r="VBM677" s="7"/>
      <c r="VBN677" s="7"/>
      <c r="VBO677" s="7"/>
      <c r="VBP677" s="7"/>
      <c r="VBQ677" s="7"/>
      <c r="VBR677" s="7"/>
      <c r="VBS677" s="7"/>
      <c r="VBT677" s="7"/>
      <c r="VBU677" s="7"/>
      <c r="VBV677" s="7"/>
      <c r="VBW677" s="7"/>
      <c r="VBX677" s="7"/>
      <c r="VBY677" s="7"/>
      <c r="VBZ677" s="7"/>
      <c r="VCA677" s="7"/>
      <c r="VCB677" s="7"/>
      <c r="VCC677" s="7"/>
      <c r="VCD677" s="7"/>
      <c r="VCE677" s="7"/>
      <c r="VCF677" s="7"/>
      <c r="VCG677" s="7"/>
      <c r="VCH677" s="7"/>
      <c r="VCI677" s="7"/>
      <c r="VCJ677" s="7"/>
      <c r="VCK677" s="7"/>
      <c r="VCL677" s="7"/>
      <c r="VCM677" s="7"/>
      <c r="VCN677" s="7"/>
      <c r="VCO677" s="7"/>
      <c r="VCP677" s="7"/>
      <c r="VCQ677" s="7"/>
      <c r="VCR677" s="7"/>
      <c r="VCS677" s="7"/>
      <c r="VCT677" s="7"/>
      <c r="VCU677" s="7"/>
      <c r="VCV677" s="7"/>
      <c r="VCW677" s="7"/>
      <c r="VCX677" s="7"/>
      <c r="VCY677" s="7"/>
      <c r="VCZ677" s="7"/>
      <c r="VDA677" s="7"/>
      <c r="VDB677" s="7"/>
      <c r="VDC677" s="7"/>
      <c r="VDD677" s="7"/>
      <c r="VDE677" s="7"/>
      <c r="VDF677" s="7"/>
      <c r="VDG677" s="7"/>
      <c r="VDH677" s="7"/>
      <c r="VDI677" s="7"/>
      <c r="VDJ677" s="7"/>
      <c r="VDK677" s="7"/>
      <c r="VDL677" s="7"/>
      <c r="VDM677" s="7"/>
      <c r="VDN677" s="7"/>
      <c r="VDO677" s="7"/>
      <c r="VDP677" s="7"/>
      <c r="VDQ677" s="7"/>
      <c r="VDR677" s="7"/>
      <c r="VDS677" s="7"/>
      <c r="VDT677" s="7"/>
      <c r="VDU677" s="7"/>
      <c r="VDV677" s="7"/>
      <c r="VDW677" s="7"/>
      <c r="VDX677" s="7"/>
      <c r="VDY677" s="7"/>
      <c r="VDZ677" s="7"/>
      <c r="VEA677" s="7"/>
      <c r="VEB677" s="7"/>
      <c r="VEC677" s="7"/>
      <c r="VED677" s="7"/>
      <c r="VEE677" s="7"/>
      <c r="VEF677" s="7"/>
      <c r="VEG677" s="7"/>
      <c r="VEH677" s="7"/>
      <c r="VEI677" s="7"/>
      <c r="VEJ677" s="7"/>
      <c r="VEK677" s="7"/>
      <c r="VEL677" s="7"/>
      <c r="VEM677" s="7"/>
      <c r="VEN677" s="7"/>
      <c r="VEO677" s="7"/>
      <c r="VEP677" s="7"/>
      <c r="VEQ677" s="7"/>
      <c r="VER677" s="7"/>
      <c r="VES677" s="7"/>
      <c r="VET677" s="7"/>
      <c r="VEU677" s="7"/>
      <c r="VEV677" s="7"/>
      <c r="VEW677" s="7"/>
      <c r="VEX677" s="7"/>
      <c r="VEY677" s="7"/>
      <c r="VEZ677" s="7"/>
      <c r="VFA677" s="7"/>
      <c r="VFB677" s="7"/>
      <c r="VFC677" s="7"/>
      <c r="VFD677" s="7"/>
      <c r="VFE677" s="7"/>
      <c r="VFF677" s="7"/>
      <c r="VFG677" s="7"/>
      <c r="VFH677" s="7"/>
      <c r="VFI677" s="7"/>
      <c r="VFJ677" s="7"/>
      <c r="VFK677" s="7"/>
      <c r="VFL677" s="7"/>
      <c r="VFM677" s="7"/>
      <c r="VFN677" s="7"/>
      <c r="VFO677" s="7"/>
      <c r="VFP677" s="7"/>
      <c r="VFQ677" s="7"/>
      <c r="VFR677" s="7"/>
      <c r="VFS677" s="7"/>
      <c r="VFT677" s="7"/>
      <c r="VFU677" s="7"/>
      <c r="VFV677" s="7"/>
      <c r="VFW677" s="7"/>
      <c r="VFX677" s="7"/>
      <c r="VFY677" s="7"/>
      <c r="VFZ677" s="7"/>
      <c r="VGA677" s="7"/>
      <c r="VGB677" s="7"/>
      <c r="VGC677" s="7"/>
      <c r="VGD677" s="7"/>
      <c r="VGE677" s="7"/>
      <c r="VGF677" s="7"/>
      <c r="VGG677" s="7"/>
      <c r="VGH677" s="7"/>
      <c r="VGI677" s="7"/>
      <c r="VGJ677" s="7"/>
      <c r="VGK677" s="7"/>
      <c r="VGL677" s="7"/>
      <c r="VGM677" s="7"/>
      <c r="VGN677" s="7"/>
      <c r="VGO677" s="7"/>
      <c r="VGP677" s="7"/>
      <c r="VGQ677" s="7"/>
      <c r="VGR677" s="7"/>
      <c r="VGS677" s="7"/>
      <c r="VGT677" s="7"/>
      <c r="VGU677" s="7"/>
      <c r="VGV677" s="7"/>
      <c r="VGW677" s="7"/>
      <c r="VGX677" s="7"/>
      <c r="VGY677" s="7"/>
      <c r="VGZ677" s="7"/>
      <c r="VHA677" s="7"/>
      <c r="VHB677" s="7"/>
      <c r="VHC677" s="7"/>
      <c r="VHD677" s="7"/>
      <c r="VHE677" s="7"/>
      <c r="VHF677" s="7"/>
      <c r="VHG677" s="7"/>
      <c r="VHH677" s="7"/>
      <c r="VHI677" s="7"/>
      <c r="VHJ677" s="7"/>
      <c r="VHK677" s="7"/>
      <c r="VHL677" s="7"/>
      <c r="VHM677" s="7"/>
      <c r="VHN677" s="7"/>
      <c r="VHO677" s="7"/>
      <c r="VHP677" s="7"/>
      <c r="VHQ677" s="7"/>
      <c r="VHR677" s="7"/>
      <c r="VHS677" s="7"/>
      <c r="VHT677" s="7"/>
      <c r="VHU677" s="7"/>
      <c r="VHV677" s="7"/>
      <c r="VHW677" s="7"/>
      <c r="VHX677" s="7"/>
      <c r="VHY677" s="7"/>
      <c r="VHZ677" s="7"/>
      <c r="VIA677" s="7"/>
      <c r="VIB677" s="7"/>
      <c r="VIC677" s="7"/>
      <c r="VID677" s="7"/>
      <c r="VIE677" s="7"/>
      <c r="VIF677" s="7"/>
      <c r="VIG677" s="7"/>
      <c r="VIH677" s="7"/>
      <c r="VII677" s="7"/>
      <c r="VIJ677" s="7"/>
      <c r="VIK677" s="7"/>
      <c r="VIL677" s="7"/>
      <c r="VIM677" s="7"/>
      <c r="VIN677" s="7"/>
      <c r="VIO677" s="7"/>
      <c r="VIP677" s="7"/>
      <c r="VIQ677" s="7"/>
      <c r="VIR677" s="7"/>
      <c r="VIS677" s="7"/>
      <c r="VIT677" s="7"/>
      <c r="VIU677" s="7"/>
      <c r="VIV677" s="7"/>
      <c r="VIW677" s="7"/>
      <c r="VIX677" s="7"/>
      <c r="VIY677" s="7"/>
      <c r="VIZ677" s="7"/>
      <c r="VJA677" s="7"/>
      <c r="VJB677" s="7"/>
      <c r="VJC677" s="7"/>
      <c r="VJD677" s="7"/>
      <c r="VJE677" s="7"/>
      <c r="VJF677" s="7"/>
      <c r="VJG677" s="7"/>
      <c r="VJH677" s="7"/>
      <c r="VJI677" s="7"/>
      <c r="VJJ677" s="7"/>
      <c r="VJK677" s="7"/>
      <c r="VJL677" s="7"/>
      <c r="VJM677" s="7"/>
      <c r="VJN677" s="7"/>
      <c r="VJO677" s="7"/>
      <c r="VJP677" s="7"/>
      <c r="VJQ677" s="7"/>
      <c r="VJR677" s="7"/>
      <c r="VJS677" s="7"/>
      <c r="VJT677" s="7"/>
      <c r="VJU677" s="7"/>
      <c r="VJV677" s="7"/>
      <c r="VJW677" s="7"/>
      <c r="VJX677" s="7"/>
      <c r="VJY677" s="7"/>
      <c r="VJZ677" s="7"/>
      <c r="VKA677" s="7"/>
      <c r="VKB677" s="7"/>
      <c r="VKC677" s="7"/>
      <c r="VKD677" s="7"/>
      <c r="VKE677" s="7"/>
      <c r="VKF677" s="7"/>
      <c r="VKG677" s="7"/>
      <c r="VKH677" s="7"/>
      <c r="VKI677" s="7"/>
      <c r="VKJ677" s="7"/>
      <c r="VKK677" s="7"/>
      <c r="VKL677" s="7"/>
      <c r="VKM677" s="7"/>
      <c r="VKN677" s="7"/>
      <c r="VKO677" s="7"/>
      <c r="VKP677" s="7"/>
      <c r="VKQ677" s="7"/>
      <c r="VKR677" s="7"/>
      <c r="VKS677" s="7"/>
      <c r="VKT677" s="7"/>
      <c r="VKU677" s="7"/>
      <c r="VKV677" s="7"/>
      <c r="VKW677" s="7"/>
      <c r="VKX677" s="7"/>
      <c r="VKY677" s="7"/>
      <c r="VKZ677" s="7"/>
      <c r="VLA677" s="7"/>
      <c r="VLB677" s="7"/>
      <c r="VLC677" s="7"/>
      <c r="VLD677" s="7"/>
      <c r="VLE677" s="7"/>
      <c r="VLF677" s="7"/>
      <c r="VLG677" s="7"/>
      <c r="VLH677" s="7"/>
      <c r="VLI677" s="7"/>
      <c r="VLJ677" s="7"/>
      <c r="VLK677" s="7"/>
      <c r="VLL677" s="7"/>
      <c r="VLM677" s="7"/>
      <c r="VLN677" s="7"/>
      <c r="VLO677" s="7"/>
      <c r="VLP677" s="7"/>
      <c r="VLQ677" s="7"/>
      <c r="VLR677" s="7"/>
      <c r="VLS677" s="7"/>
      <c r="VLT677" s="7"/>
      <c r="VLU677" s="7"/>
      <c r="VLV677" s="7"/>
      <c r="VLW677" s="7"/>
      <c r="VLX677" s="7"/>
      <c r="VLY677" s="7"/>
      <c r="VLZ677" s="7"/>
      <c r="VMA677" s="7"/>
      <c r="VMB677" s="7"/>
      <c r="VMC677" s="7"/>
      <c r="VMD677" s="7"/>
      <c r="VME677" s="7"/>
      <c r="VMF677" s="7"/>
      <c r="VMG677" s="7"/>
      <c r="VMH677" s="7"/>
      <c r="VMI677" s="7"/>
      <c r="VMJ677" s="7"/>
      <c r="VMK677" s="7"/>
      <c r="VML677" s="7"/>
      <c r="VMM677" s="7"/>
      <c r="VMN677" s="7"/>
      <c r="VMO677" s="7"/>
      <c r="VMP677" s="7"/>
      <c r="VMQ677" s="7"/>
      <c r="VMR677" s="7"/>
      <c r="VMS677" s="7"/>
      <c r="VMT677" s="7"/>
      <c r="VMU677" s="7"/>
      <c r="VMV677" s="7"/>
      <c r="VMW677" s="7"/>
      <c r="VMX677" s="7"/>
      <c r="VMY677" s="7"/>
      <c r="VMZ677" s="7"/>
      <c r="VNA677" s="7"/>
      <c r="VNB677" s="7"/>
      <c r="VNC677" s="7"/>
      <c r="VND677" s="7"/>
      <c r="VNE677" s="7"/>
      <c r="VNF677" s="7"/>
      <c r="VNG677" s="7"/>
      <c r="VNH677" s="7"/>
      <c r="VNI677" s="7"/>
      <c r="VNJ677" s="7"/>
      <c r="VNK677" s="7"/>
      <c r="VNL677" s="7"/>
      <c r="VNM677" s="7"/>
      <c r="VNN677" s="7"/>
      <c r="VNO677" s="7"/>
      <c r="VNP677" s="7"/>
      <c r="VNQ677" s="7"/>
      <c r="VNR677" s="7"/>
      <c r="VNS677" s="7"/>
      <c r="VNT677" s="7"/>
      <c r="VNU677" s="7"/>
      <c r="VNV677" s="7"/>
      <c r="VNW677" s="7"/>
      <c r="VNX677" s="7"/>
      <c r="VNY677" s="7"/>
      <c r="VNZ677" s="7"/>
      <c r="VOA677" s="7"/>
      <c r="VOB677" s="7"/>
      <c r="VOC677" s="7"/>
      <c r="VOD677" s="7"/>
      <c r="VOE677" s="7"/>
      <c r="VOF677" s="7"/>
      <c r="VOG677" s="7"/>
      <c r="VOH677" s="7"/>
      <c r="VOI677" s="7"/>
      <c r="VOJ677" s="7"/>
      <c r="VOK677" s="7"/>
      <c r="VOL677" s="7"/>
      <c r="VOM677" s="7"/>
      <c r="VON677" s="7"/>
      <c r="VOO677" s="7"/>
      <c r="VOP677" s="7"/>
      <c r="VOQ677" s="7"/>
      <c r="VOR677" s="7"/>
      <c r="VOS677" s="7"/>
      <c r="VOT677" s="7"/>
      <c r="VOU677" s="7"/>
      <c r="VOV677" s="7"/>
      <c r="VOW677" s="7"/>
      <c r="VOX677" s="7"/>
      <c r="VOY677" s="7"/>
      <c r="VOZ677" s="7"/>
      <c r="VPA677" s="7"/>
      <c r="VPB677" s="7"/>
      <c r="VPC677" s="7"/>
      <c r="VPD677" s="7"/>
      <c r="VPE677" s="7"/>
      <c r="VPF677" s="7"/>
      <c r="VPG677" s="7"/>
      <c r="VPH677" s="7"/>
      <c r="VPI677" s="7"/>
      <c r="VPJ677" s="7"/>
      <c r="VPK677" s="7"/>
      <c r="VPL677" s="7"/>
      <c r="VPM677" s="7"/>
      <c r="VPN677" s="7"/>
      <c r="VPO677" s="7"/>
      <c r="VPP677" s="7"/>
      <c r="VPQ677" s="7"/>
      <c r="VPR677" s="7"/>
      <c r="VPS677" s="7"/>
      <c r="VPT677" s="7"/>
      <c r="VPU677" s="7"/>
      <c r="VPV677" s="7"/>
      <c r="VPW677" s="7"/>
      <c r="VPX677" s="7"/>
      <c r="VPY677" s="7"/>
      <c r="VPZ677" s="7"/>
      <c r="VQA677" s="7"/>
      <c r="VQB677" s="7"/>
      <c r="VQC677" s="7"/>
      <c r="VQD677" s="7"/>
      <c r="VQE677" s="7"/>
      <c r="VQF677" s="7"/>
      <c r="VQG677" s="7"/>
      <c r="VQH677" s="7"/>
      <c r="VQI677" s="7"/>
      <c r="VQJ677" s="7"/>
      <c r="VQK677" s="7"/>
      <c r="VQL677" s="7"/>
      <c r="VQM677" s="7"/>
      <c r="VQN677" s="7"/>
      <c r="VQO677" s="7"/>
      <c r="VQP677" s="7"/>
      <c r="VQQ677" s="7"/>
      <c r="VQR677" s="7"/>
      <c r="VQS677" s="7"/>
      <c r="VQT677" s="7"/>
      <c r="VQU677" s="7"/>
      <c r="VQV677" s="7"/>
      <c r="VQW677" s="7"/>
      <c r="VQX677" s="7"/>
      <c r="VQY677" s="7"/>
      <c r="VQZ677" s="7"/>
      <c r="VRA677" s="7"/>
      <c r="VRB677" s="7"/>
      <c r="VRC677" s="7"/>
      <c r="VRD677" s="7"/>
      <c r="VRE677" s="7"/>
      <c r="VRF677" s="7"/>
      <c r="VRG677" s="7"/>
      <c r="VRH677" s="7"/>
      <c r="VRI677" s="7"/>
      <c r="VRJ677" s="7"/>
      <c r="VRK677" s="7"/>
      <c r="VRL677" s="7"/>
      <c r="VRM677" s="7"/>
      <c r="VRN677" s="7"/>
      <c r="VRO677" s="7"/>
      <c r="VRP677" s="7"/>
      <c r="VRQ677" s="7"/>
      <c r="VRR677" s="7"/>
      <c r="VRS677" s="7"/>
      <c r="VRT677" s="7"/>
      <c r="VRU677" s="7"/>
      <c r="VRV677" s="7"/>
      <c r="VRW677" s="7"/>
      <c r="VRX677" s="7"/>
      <c r="VRY677" s="7"/>
      <c r="VRZ677" s="7"/>
      <c r="VSA677" s="7"/>
      <c r="VSB677" s="7"/>
      <c r="VSC677" s="7"/>
      <c r="VSD677" s="7"/>
      <c r="VSE677" s="7"/>
      <c r="VSF677" s="7"/>
      <c r="VSG677" s="7"/>
      <c r="VSH677" s="7"/>
      <c r="VSI677" s="7"/>
      <c r="VSJ677" s="7"/>
      <c r="VSK677" s="7"/>
      <c r="VSL677" s="7"/>
      <c r="VSM677" s="7"/>
      <c r="VSN677" s="7"/>
      <c r="VSO677" s="7"/>
      <c r="VSP677" s="7"/>
      <c r="VSQ677" s="7"/>
      <c r="VSR677" s="7"/>
      <c r="VSS677" s="7"/>
      <c r="VST677" s="7"/>
      <c r="VSU677" s="7"/>
      <c r="VSV677" s="7"/>
      <c r="VSW677" s="7"/>
      <c r="VSX677" s="7"/>
      <c r="VSY677" s="7"/>
      <c r="VSZ677" s="7"/>
      <c r="VTA677" s="7"/>
      <c r="VTB677" s="7"/>
      <c r="VTC677" s="7"/>
      <c r="VTD677" s="7"/>
      <c r="VTE677" s="7"/>
      <c r="VTF677" s="7"/>
      <c r="VTG677" s="7"/>
      <c r="VTH677" s="7"/>
      <c r="VTI677" s="7"/>
      <c r="VTJ677" s="7"/>
      <c r="VTK677" s="7"/>
      <c r="VTL677" s="7"/>
      <c r="VTM677" s="7"/>
      <c r="VTN677" s="7"/>
      <c r="VTO677" s="7"/>
      <c r="VTP677" s="7"/>
      <c r="VTQ677" s="7"/>
      <c r="VTR677" s="7"/>
      <c r="VTS677" s="7"/>
      <c r="VTT677" s="7"/>
      <c r="VTU677" s="7"/>
      <c r="VTV677" s="7"/>
      <c r="VTW677" s="7"/>
      <c r="VTX677" s="7"/>
      <c r="VTY677" s="7"/>
      <c r="VTZ677" s="7"/>
      <c r="VUA677" s="7"/>
      <c r="VUB677" s="7"/>
      <c r="VUC677" s="7"/>
      <c r="VUD677" s="7"/>
      <c r="VUE677" s="7"/>
      <c r="VUF677" s="7"/>
      <c r="VUG677" s="7"/>
      <c r="VUH677" s="7"/>
      <c r="VUI677" s="7"/>
      <c r="VUJ677" s="7"/>
      <c r="VUK677" s="7"/>
      <c r="VUL677" s="7"/>
      <c r="VUM677" s="7"/>
      <c r="VUN677" s="7"/>
      <c r="VUO677" s="7"/>
      <c r="VUP677" s="7"/>
      <c r="VUQ677" s="7"/>
      <c r="VUR677" s="7"/>
      <c r="VUS677" s="7"/>
      <c r="VUT677" s="7"/>
      <c r="VUU677" s="7"/>
      <c r="VUV677" s="7"/>
      <c r="VUW677" s="7"/>
      <c r="VUX677" s="7"/>
      <c r="VUY677" s="7"/>
      <c r="VUZ677" s="7"/>
      <c r="VVA677" s="7"/>
      <c r="VVB677" s="7"/>
      <c r="VVC677" s="7"/>
      <c r="VVD677" s="7"/>
      <c r="VVE677" s="7"/>
      <c r="VVF677" s="7"/>
      <c r="VVG677" s="7"/>
      <c r="VVH677" s="7"/>
      <c r="VVI677" s="7"/>
      <c r="VVJ677" s="7"/>
      <c r="VVK677" s="7"/>
      <c r="VVL677" s="7"/>
      <c r="VVM677" s="7"/>
      <c r="VVN677" s="7"/>
      <c r="VVO677" s="7"/>
      <c r="VVP677" s="7"/>
      <c r="VVQ677" s="7"/>
      <c r="VVR677" s="7"/>
      <c r="VVS677" s="7"/>
      <c r="VVT677" s="7"/>
      <c r="VVU677" s="7"/>
      <c r="VVV677" s="7"/>
      <c r="VVW677" s="7"/>
      <c r="VVX677" s="7"/>
      <c r="VVY677" s="7"/>
      <c r="VVZ677" s="7"/>
      <c r="VWA677" s="7"/>
      <c r="VWB677" s="7"/>
      <c r="VWC677" s="7"/>
      <c r="VWD677" s="7"/>
      <c r="VWE677" s="7"/>
      <c r="VWF677" s="7"/>
      <c r="VWG677" s="7"/>
      <c r="VWH677" s="7"/>
      <c r="VWI677" s="7"/>
      <c r="VWJ677" s="7"/>
      <c r="VWK677" s="7"/>
      <c r="VWL677" s="7"/>
      <c r="VWM677" s="7"/>
      <c r="VWN677" s="7"/>
      <c r="VWO677" s="7"/>
      <c r="VWP677" s="7"/>
      <c r="VWQ677" s="7"/>
      <c r="VWR677" s="7"/>
      <c r="VWS677" s="7"/>
      <c r="VWT677" s="7"/>
      <c r="VWU677" s="7"/>
      <c r="VWV677" s="7"/>
      <c r="VWW677" s="7"/>
      <c r="VWX677" s="7"/>
      <c r="VWY677" s="7"/>
      <c r="VWZ677" s="7"/>
      <c r="VXA677" s="7"/>
      <c r="VXB677" s="7"/>
      <c r="VXC677" s="7"/>
      <c r="VXD677" s="7"/>
      <c r="VXE677" s="7"/>
      <c r="VXF677" s="7"/>
      <c r="VXG677" s="7"/>
      <c r="VXH677" s="7"/>
      <c r="VXI677" s="7"/>
      <c r="VXJ677" s="7"/>
      <c r="VXK677" s="7"/>
      <c r="VXL677" s="7"/>
      <c r="VXM677" s="7"/>
      <c r="VXN677" s="7"/>
      <c r="VXO677" s="7"/>
      <c r="VXP677" s="7"/>
      <c r="VXQ677" s="7"/>
      <c r="VXR677" s="7"/>
      <c r="VXS677" s="7"/>
      <c r="VXT677" s="7"/>
      <c r="VXU677" s="7"/>
      <c r="VXV677" s="7"/>
      <c r="VXW677" s="7"/>
      <c r="VXX677" s="7"/>
      <c r="VXY677" s="7"/>
      <c r="VXZ677" s="7"/>
      <c r="VYA677" s="7"/>
      <c r="VYB677" s="7"/>
      <c r="VYC677" s="7"/>
      <c r="VYD677" s="7"/>
      <c r="VYE677" s="7"/>
      <c r="VYF677" s="7"/>
      <c r="VYG677" s="7"/>
      <c r="VYH677" s="7"/>
      <c r="VYI677" s="7"/>
      <c r="VYJ677" s="7"/>
      <c r="VYK677" s="7"/>
      <c r="VYL677" s="7"/>
      <c r="VYM677" s="7"/>
      <c r="VYN677" s="7"/>
      <c r="VYO677" s="7"/>
      <c r="VYP677" s="7"/>
      <c r="VYQ677" s="7"/>
      <c r="VYR677" s="7"/>
      <c r="VYS677" s="7"/>
      <c r="VYT677" s="7"/>
      <c r="VYU677" s="7"/>
      <c r="VYV677" s="7"/>
      <c r="VYW677" s="7"/>
      <c r="VYX677" s="7"/>
      <c r="VYY677" s="7"/>
      <c r="VYZ677" s="7"/>
      <c r="VZA677" s="7"/>
      <c r="VZB677" s="7"/>
      <c r="VZC677" s="7"/>
      <c r="VZD677" s="7"/>
      <c r="VZE677" s="7"/>
      <c r="VZF677" s="7"/>
      <c r="VZG677" s="7"/>
      <c r="VZH677" s="7"/>
      <c r="VZI677" s="7"/>
      <c r="VZJ677" s="7"/>
      <c r="VZK677" s="7"/>
      <c r="VZL677" s="7"/>
      <c r="VZM677" s="7"/>
      <c r="VZN677" s="7"/>
      <c r="VZO677" s="7"/>
      <c r="VZP677" s="7"/>
      <c r="VZQ677" s="7"/>
      <c r="VZR677" s="7"/>
      <c r="VZS677" s="7"/>
      <c r="VZT677" s="7"/>
      <c r="VZU677" s="7"/>
      <c r="VZV677" s="7"/>
      <c r="VZW677" s="7"/>
      <c r="VZX677" s="7"/>
      <c r="VZY677" s="7"/>
      <c r="VZZ677" s="7"/>
      <c r="WAA677" s="7"/>
      <c r="WAB677" s="7"/>
      <c r="WAC677" s="7"/>
      <c r="WAD677" s="7"/>
      <c r="WAE677" s="7"/>
      <c r="WAF677" s="7"/>
      <c r="WAG677" s="7"/>
      <c r="WAH677" s="7"/>
      <c r="WAI677" s="7"/>
      <c r="WAJ677" s="7"/>
      <c r="WAK677" s="7"/>
      <c r="WAL677" s="7"/>
      <c r="WAM677" s="7"/>
      <c r="WAN677" s="7"/>
      <c r="WAO677" s="7"/>
      <c r="WAP677" s="7"/>
      <c r="WAQ677" s="7"/>
      <c r="WAR677" s="7"/>
      <c r="WAS677" s="7"/>
      <c r="WAT677" s="7"/>
      <c r="WAU677" s="7"/>
      <c r="WAV677" s="7"/>
      <c r="WAW677" s="7"/>
      <c r="WAX677" s="7"/>
      <c r="WAY677" s="7"/>
      <c r="WAZ677" s="7"/>
      <c r="WBA677" s="7"/>
      <c r="WBB677" s="7"/>
      <c r="WBC677" s="7"/>
      <c r="WBD677" s="7"/>
      <c r="WBE677" s="7"/>
      <c r="WBF677" s="7"/>
      <c r="WBG677" s="7"/>
      <c r="WBH677" s="7"/>
      <c r="WBI677" s="7"/>
      <c r="WBJ677" s="7"/>
      <c r="WBK677" s="7"/>
      <c r="WBL677" s="7"/>
      <c r="WBM677" s="7"/>
      <c r="WBN677" s="7"/>
      <c r="WBO677" s="7"/>
      <c r="WBP677" s="7"/>
      <c r="WBQ677" s="7"/>
      <c r="WBR677" s="7"/>
      <c r="WBS677" s="7"/>
      <c r="WBT677" s="7"/>
      <c r="WBU677" s="7"/>
      <c r="WBV677" s="7"/>
      <c r="WBW677" s="7"/>
      <c r="WBX677" s="7"/>
      <c r="WBY677" s="7"/>
      <c r="WBZ677" s="7"/>
      <c r="WCA677" s="7"/>
      <c r="WCB677" s="7"/>
      <c r="WCC677" s="7"/>
      <c r="WCD677" s="7"/>
      <c r="WCE677" s="7"/>
      <c r="WCF677" s="7"/>
      <c r="WCG677" s="7"/>
      <c r="WCH677" s="7"/>
      <c r="WCI677" s="7"/>
      <c r="WCJ677" s="7"/>
      <c r="WCK677" s="7"/>
      <c r="WCL677" s="7"/>
      <c r="WCM677" s="7"/>
      <c r="WCN677" s="7"/>
      <c r="WCO677" s="7"/>
      <c r="WCP677" s="7"/>
      <c r="WCQ677" s="7"/>
      <c r="WCR677" s="7"/>
      <c r="WCS677" s="7"/>
      <c r="WCT677" s="7"/>
      <c r="WCU677" s="7"/>
      <c r="WCV677" s="7"/>
      <c r="WCW677" s="7"/>
      <c r="WCX677" s="7"/>
      <c r="WCY677" s="7"/>
      <c r="WCZ677" s="7"/>
      <c r="WDA677" s="7"/>
      <c r="WDB677" s="7"/>
      <c r="WDC677" s="7"/>
      <c r="WDD677" s="7"/>
      <c r="WDE677" s="7"/>
      <c r="WDF677" s="7"/>
      <c r="WDG677" s="7"/>
      <c r="WDH677" s="7"/>
      <c r="WDI677" s="7"/>
      <c r="WDJ677" s="7"/>
      <c r="WDK677" s="7"/>
      <c r="WDL677" s="7"/>
      <c r="WDM677" s="7"/>
      <c r="WDN677" s="7"/>
      <c r="WDO677" s="7"/>
      <c r="WDP677" s="7"/>
      <c r="WDQ677" s="7"/>
      <c r="WDR677" s="7"/>
      <c r="WDS677" s="7"/>
      <c r="WDT677" s="7"/>
      <c r="WDU677" s="7"/>
      <c r="WDV677" s="7"/>
      <c r="WDW677" s="7"/>
      <c r="WDX677" s="7"/>
      <c r="WDY677" s="7"/>
      <c r="WDZ677" s="7"/>
      <c r="WEA677" s="7"/>
      <c r="WEB677" s="7"/>
      <c r="WEC677" s="7"/>
      <c r="WED677" s="7"/>
      <c r="WEE677" s="7"/>
      <c r="WEF677" s="7"/>
      <c r="WEG677" s="7"/>
      <c r="WEH677" s="7"/>
      <c r="WEI677" s="7"/>
      <c r="WEJ677" s="7"/>
      <c r="WEK677" s="7"/>
      <c r="WEL677" s="7"/>
      <c r="WEM677" s="7"/>
      <c r="WEN677" s="7"/>
      <c r="WEO677" s="7"/>
      <c r="WEP677" s="7"/>
      <c r="WEQ677" s="7"/>
      <c r="WER677" s="7"/>
      <c r="WES677" s="7"/>
      <c r="WET677" s="7"/>
      <c r="WEU677" s="7"/>
      <c r="WEV677" s="7"/>
      <c r="WEW677" s="7"/>
      <c r="WEX677" s="7"/>
      <c r="WEY677" s="7"/>
      <c r="WEZ677" s="7"/>
      <c r="WFA677" s="7"/>
      <c r="WFB677" s="7"/>
      <c r="WFC677" s="7"/>
      <c r="WFD677" s="7"/>
      <c r="WFE677" s="7"/>
      <c r="WFF677" s="7"/>
      <c r="WFG677" s="7"/>
      <c r="WFH677" s="7"/>
      <c r="WFI677" s="7"/>
      <c r="WFJ677" s="7"/>
      <c r="WFK677" s="7"/>
      <c r="WFL677" s="7"/>
      <c r="WFM677" s="7"/>
      <c r="WFN677" s="7"/>
      <c r="WFO677" s="7"/>
      <c r="WFP677" s="7"/>
      <c r="WFQ677" s="7"/>
      <c r="WFR677" s="7"/>
      <c r="WFS677" s="7"/>
      <c r="WFT677" s="7"/>
      <c r="WFU677" s="7"/>
      <c r="WFV677" s="7"/>
      <c r="WFW677" s="7"/>
      <c r="WFX677" s="7"/>
      <c r="WFY677" s="7"/>
      <c r="WFZ677" s="7"/>
      <c r="WGA677" s="7"/>
      <c r="WGB677" s="7"/>
      <c r="WGC677" s="7"/>
      <c r="WGD677" s="7"/>
      <c r="WGE677" s="7"/>
      <c r="WGF677" s="7"/>
      <c r="WGG677" s="7"/>
      <c r="WGH677" s="7"/>
      <c r="WGI677" s="7"/>
      <c r="WGJ677" s="7"/>
      <c r="WGK677" s="7"/>
      <c r="WGL677" s="7"/>
      <c r="WGM677" s="7"/>
      <c r="WGN677" s="7"/>
      <c r="WGO677" s="7"/>
      <c r="WGP677" s="7"/>
      <c r="WGQ677" s="7"/>
      <c r="WGR677" s="7"/>
      <c r="WGS677" s="7"/>
      <c r="WGT677" s="7"/>
      <c r="WGU677" s="7"/>
      <c r="WGV677" s="7"/>
      <c r="WGW677" s="7"/>
      <c r="WGX677" s="7"/>
      <c r="WGY677" s="7"/>
      <c r="WGZ677" s="7"/>
      <c r="WHA677" s="7"/>
      <c r="WHB677" s="7"/>
      <c r="WHC677" s="7"/>
      <c r="WHD677" s="7"/>
      <c r="WHE677" s="7"/>
      <c r="WHF677" s="7"/>
      <c r="WHG677" s="7"/>
      <c r="WHH677" s="7"/>
      <c r="WHI677" s="7"/>
      <c r="WHJ677" s="7"/>
      <c r="WHK677" s="7"/>
      <c r="WHL677" s="7"/>
      <c r="WHM677" s="7"/>
      <c r="WHN677" s="7"/>
      <c r="WHO677" s="7"/>
      <c r="WHP677" s="7"/>
      <c r="WHQ677" s="7"/>
      <c r="WHR677" s="7"/>
      <c r="WHS677" s="7"/>
      <c r="WHT677" s="7"/>
      <c r="WHU677" s="7"/>
      <c r="WHV677" s="7"/>
      <c r="WHW677" s="7"/>
      <c r="WHX677" s="7"/>
      <c r="WHY677" s="7"/>
      <c r="WHZ677" s="7"/>
      <c r="WIA677" s="7"/>
      <c r="WIB677" s="7"/>
      <c r="WIC677" s="7"/>
      <c r="WID677" s="7"/>
      <c r="WIE677" s="7"/>
      <c r="WIF677" s="7"/>
      <c r="WIG677" s="7"/>
      <c r="WIH677" s="7"/>
      <c r="WII677" s="7"/>
      <c r="WIJ677" s="7"/>
      <c r="WIK677" s="7"/>
      <c r="WIL677" s="7"/>
      <c r="WIM677" s="7"/>
      <c r="WIN677" s="7"/>
      <c r="WIO677" s="7"/>
      <c r="WIP677" s="7"/>
      <c r="WIQ677" s="7"/>
      <c r="WIR677" s="7"/>
      <c r="WIS677" s="7"/>
      <c r="WIT677" s="7"/>
      <c r="WIU677" s="7"/>
      <c r="WIV677" s="7"/>
      <c r="WIW677" s="7"/>
      <c r="WIX677" s="7"/>
      <c r="WIY677" s="7"/>
      <c r="WIZ677" s="7"/>
      <c r="WJA677" s="7"/>
      <c r="WJB677" s="7"/>
      <c r="WJC677" s="7"/>
      <c r="WJD677" s="7"/>
      <c r="WJE677" s="7"/>
      <c r="WJF677" s="7"/>
      <c r="WJG677" s="7"/>
      <c r="WJH677" s="7"/>
      <c r="WJI677" s="7"/>
      <c r="WJJ677" s="7"/>
      <c r="WJK677" s="7"/>
      <c r="WJL677" s="7"/>
      <c r="WJM677" s="7"/>
      <c r="WJN677" s="7"/>
      <c r="WJO677" s="7"/>
      <c r="WJP677" s="7"/>
      <c r="WJQ677" s="7"/>
      <c r="WJR677" s="7"/>
      <c r="WJS677" s="7"/>
      <c r="WJT677" s="7"/>
      <c r="WJU677" s="7"/>
      <c r="WJV677" s="7"/>
      <c r="WJW677" s="7"/>
      <c r="WJX677" s="7"/>
      <c r="WJY677" s="7"/>
      <c r="WJZ677" s="7"/>
      <c r="WKA677" s="7"/>
      <c r="WKB677" s="7"/>
      <c r="WKC677" s="7"/>
      <c r="WKD677" s="7"/>
      <c r="WKE677" s="7"/>
      <c r="WKF677" s="7"/>
      <c r="WKG677" s="7"/>
      <c r="WKH677" s="7"/>
      <c r="WKI677" s="7"/>
      <c r="WKJ677" s="7"/>
      <c r="WKK677" s="7"/>
      <c r="WKL677" s="7"/>
      <c r="WKM677" s="7"/>
      <c r="WKN677" s="7"/>
      <c r="WKO677" s="7"/>
      <c r="WKP677" s="7"/>
      <c r="WKQ677" s="7"/>
      <c r="WKR677" s="7"/>
      <c r="WKS677" s="7"/>
      <c r="WKT677" s="7"/>
      <c r="WKU677" s="7"/>
      <c r="WKV677" s="7"/>
      <c r="WKW677" s="7"/>
      <c r="WKX677" s="7"/>
      <c r="WKY677" s="7"/>
      <c r="WKZ677" s="7"/>
      <c r="WLA677" s="7"/>
      <c r="WLB677" s="7"/>
      <c r="WLC677" s="7"/>
      <c r="WLD677" s="7"/>
      <c r="WLE677" s="7"/>
      <c r="WLF677" s="7"/>
      <c r="WLG677" s="7"/>
      <c r="WLH677" s="7"/>
      <c r="WLI677" s="7"/>
      <c r="WLJ677" s="7"/>
      <c r="WLK677" s="7"/>
      <c r="WLL677" s="7"/>
      <c r="WLM677" s="7"/>
      <c r="WLN677" s="7"/>
      <c r="WLO677" s="7"/>
      <c r="WLP677" s="7"/>
      <c r="WLQ677" s="7"/>
      <c r="WLR677" s="7"/>
      <c r="WLS677" s="7"/>
      <c r="WLT677" s="7"/>
      <c r="WLU677" s="7"/>
      <c r="WLV677" s="7"/>
      <c r="WLW677" s="7"/>
      <c r="WLX677" s="7"/>
      <c r="WLY677" s="7"/>
      <c r="WLZ677" s="7"/>
      <c r="WMA677" s="7"/>
      <c r="WMB677" s="7"/>
      <c r="WMC677" s="7"/>
      <c r="WMD677" s="7"/>
      <c r="WME677" s="7"/>
      <c r="WMF677" s="7"/>
      <c r="WMG677" s="7"/>
      <c r="WMH677" s="7"/>
      <c r="WMI677" s="7"/>
      <c r="WMJ677" s="7"/>
      <c r="WMK677" s="7"/>
      <c r="WML677" s="7"/>
      <c r="WMM677" s="7"/>
      <c r="WMN677" s="7"/>
      <c r="WMO677" s="7"/>
      <c r="WMP677" s="7"/>
      <c r="WMQ677" s="7"/>
      <c r="WMR677" s="7"/>
      <c r="WMS677" s="7"/>
      <c r="WMT677" s="7"/>
      <c r="WMU677" s="7"/>
      <c r="WMV677" s="7"/>
      <c r="WMW677" s="7"/>
      <c r="WMX677" s="7"/>
      <c r="WMY677" s="7"/>
      <c r="WMZ677" s="7"/>
      <c r="WNA677" s="7"/>
      <c r="WNB677" s="7"/>
      <c r="WNC677" s="7"/>
      <c r="WND677" s="7"/>
      <c r="WNE677" s="7"/>
      <c r="WNF677" s="7"/>
      <c r="WNG677" s="7"/>
      <c r="WNH677" s="7"/>
      <c r="WNI677" s="7"/>
      <c r="WNJ677" s="7"/>
      <c r="WNK677" s="7"/>
      <c r="WNL677" s="7"/>
      <c r="WNM677" s="7"/>
      <c r="WNN677" s="7"/>
      <c r="WNO677" s="7"/>
      <c r="WNP677" s="7"/>
      <c r="WNQ677" s="7"/>
      <c r="WNR677" s="7"/>
      <c r="WNS677" s="7"/>
      <c r="WNT677" s="7"/>
      <c r="WNU677" s="7"/>
      <c r="WNV677" s="7"/>
      <c r="WNW677" s="7"/>
      <c r="WNX677" s="7"/>
      <c r="WNY677" s="7"/>
      <c r="WNZ677" s="7"/>
      <c r="WOA677" s="7"/>
      <c r="WOB677" s="7"/>
      <c r="WOC677" s="7"/>
      <c r="WOD677" s="7"/>
      <c r="WOE677" s="7"/>
      <c r="WOF677" s="7"/>
      <c r="WOG677" s="7"/>
      <c r="WOH677" s="7"/>
      <c r="WOI677" s="7"/>
      <c r="WOJ677" s="7"/>
      <c r="WOK677" s="7"/>
      <c r="WOL677" s="7"/>
      <c r="WOM677" s="7"/>
      <c r="WON677" s="7"/>
      <c r="WOO677" s="7"/>
      <c r="WOP677" s="7"/>
      <c r="WOQ677" s="7"/>
      <c r="WOR677" s="7"/>
      <c r="WOS677" s="7"/>
      <c r="WOT677" s="7"/>
      <c r="WOU677" s="7"/>
      <c r="WOV677" s="7"/>
      <c r="WOW677" s="7"/>
      <c r="WOX677" s="7"/>
      <c r="WOY677" s="7"/>
      <c r="WOZ677" s="7"/>
      <c r="WPA677" s="7"/>
      <c r="WPB677" s="7"/>
      <c r="WPC677" s="7"/>
      <c r="WPD677" s="7"/>
      <c r="WPE677" s="7"/>
      <c r="WPF677" s="7"/>
      <c r="WPG677" s="7"/>
      <c r="WPH677" s="7"/>
      <c r="WPI677" s="7"/>
      <c r="WPJ677" s="7"/>
      <c r="WPK677" s="7"/>
      <c r="WPL677" s="7"/>
      <c r="WPM677" s="7"/>
      <c r="WPN677" s="7"/>
      <c r="WPO677" s="7"/>
      <c r="WPP677" s="7"/>
      <c r="WPQ677" s="7"/>
      <c r="WPR677" s="7"/>
      <c r="WPS677" s="7"/>
      <c r="WPT677" s="7"/>
      <c r="WPU677" s="7"/>
      <c r="WPV677" s="7"/>
      <c r="WPW677" s="7"/>
      <c r="WPX677" s="7"/>
      <c r="WPY677" s="7"/>
      <c r="WPZ677" s="7"/>
      <c r="WQA677" s="7"/>
      <c r="WQB677" s="7"/>
      <c r="WQC677" s="7"/>
      <c r="WQD677" s="7"/>
      <c r="WQE677" s="7"/>
      <c r="WQF677" s="7"/>
      <c r="WQG677" s="7"/>
      <c r="WQH677" s="7"/>
      <c r="WQI677" s="7"/>
      <c r="WQJ677" s="7"/>
      <c r="WQK677" s="7"/>
      <c r="WQL677" s="7"/>
      <c r="WQM677" s="7"/>
      <c r="WQN677" s="7"/>
      <c r="WQO677" s="7"/>
      <c r="WQP677" s="7"/>
      <c r="WQQ677" s="7"/>
      <c r="WQR677" s="7"/>
      <c r="WQS677" s="7"/>
      <c r="WQT677" s="7"/>
      <c r="WQU677" s="7"/>
      <c r="WQV677" s="7"/>
      <c r="WQW677" s="7"/>
      <c r="WQX677" s="7"/>
      <c r="WQY677" s="7"/>
      <c r="WQZ677" s="7"/>
      <c r="WRA677" s="7"/>
      <c r="WRB677" s="7"/>
      <c r="WRC677" s="7"/>
      <c r="WRD677" s="7"/>
      <c r="WRE677" s="7"/>
      <c r="WRF677" s="7"/>
      <c r="WRG677" s="7"/>
      <c r="WRH677" s="7"/>
      <c r="WRI677" s="7"/>
      <c r="WRJ677" s="7"/>
      <c r="WRK677" s="7"/>
      <c r="WRL677" s="7"/>
      <c r="WRM677" s="7"/>
      <c r="WRN677" s="7"/>
      <c r="WRO677" s="7"/>
      <c r="WRP677" s="7"/>
      <c r="WRQ677" s="7"/>
      <c r="WRR677" s="7"/>
      <c r="WRS677" s="7"/>
      <c r="WRT677" s="7"/>
      <c r="WRU677" s="7"/>
      <c r="WRV677" s="7"/>
      <c r="WRW677" s="7"/>
      <c r="WRX677" s="7"/>
      <c r="WRY677" s="7"/>
      <c r="WRZ677" s="7"/>
      <c r="WSA677" s="7"/>
      <c r="WSB677" s="7"/>
      <c r="WSC677" s="7"/>
      <c r="WSD677" s="7"/>
      <c r="WSE677" s="7"/>
      <c r="WSF677" s="7"/>
      <c r="WSG677" s="7"/>
      <c r="WSH677" s="7"/>
      <c r="WSI677" s="7"/>
      <c r="WSJ677" s="7"/>
      <c r="WSK677" s="7"/>
      <c r="WSL677" s="7"/>
      <c r="WSM677" s="7"/>
      <c r="WSN677" s="7"/>
      <c r="WSO677" s="7"/>
      <c r="WSP677" s="7"/>
      <c r="WSQ677" s="7"/>
      <c r="WSR677" s="7"/>
      <c r="WSS677" s="7"/>
      <c r="WST677" s="7"/>
      <c r="WSU677" s="7"/>
      <c r="WSV677" s="7"/>
      <c r="WSW677" s="7"/>
      <c r="WSX677" s="7"/>
      <c r="WSY677" s="7"/>
      <c r="WSZ677" s="7"/>
      <c r="WTA677" s="7"/>
      <c r="WTB677" s="7"/>
      <c r="WTC677" s="7"/>
      <c r="WTD677" s="7"/>
      <c r="WTE677" s="7"/>
      <c r="WTF677" s="7"/>
      <c r="WTG677" s="7"/>
      <c r="WTH677" s="7"/>
      <c r="WTI677" s="7"/>
      <c r="WTJ677" s="7"/>
      <c r="WTK677" s="7"/>
      <c r="WTL677" s="7"/>
      <c r="WTM677" s="7"/>
      <c r="WTN677" s="7"/>
      <c r="WTO677" s="7"/>
      <c r="WTP677" s="7"/>
      <c r="WTQ677" s="7"/>
      <c r="WTR677" s="7"/>
      <c r="WTS677" s="7"/>
      <c r="WTT677" s="7"/>
      <c r="WTU677" s="7"/>
      <c r="WTV677" s="7"/>
      <c r="WTW677" s="7"/>
      <c r="WTX677" s="7"/>
      <c r="WTY677" s="7"/>
      <c r="WTZ677" s="7"/>
      <c r="WUA677" s="7"/>
      <c r="WUB677" s="7"/>
      <c r="WUC677" s="7"/>
      <c r="WUD677" s="7"/>
      <c r="WUE677" s="7"/>
      <c r="WUF677" s="7"/>
      <c r="WUG677" s="7"/>
      <c r="WUH677" s="7"/>
      <c r="WUI677" s="7"/>
      <c r="WUJ677" s="7"/>
      <c r="WUK677" s="7"/>
      <c r="WUL677" s="7"/>
      <c r="WUM677" s="7"/>
      <c r="WUN677" s="7"/>
      <c r="WUO677" s="7"/>
      <c r="WUP677" s="7"/>
      <c r="WUQ677" s="7"/>
      <c r="WUR677" s="7"/>
      <c r="WUS677" s="7"/>
      <c r="WUT677" s="7"/>
      <c r="WUU677" s="7"/>
      <c r="WUV677" s="7"/>
      <c r="WUW677" s="7"/>
      <c r="WUX677" s="7"/>
      <c r="WUY677" s="7"/>
      <c r="WUZ677" s="7"/>
      <c r="WVA677" s="7"/>
      <c r="WVB677" s="7"/>
      <c r="WVC677" s="7"/>
      <c r="WVD677" s="7"/>
      <c r="WVE677" s="7"/>
      <c r="WVF677" s="7"/>
      <c r="WVG677" s="7"/>
      <c r="WVH677" s="7"/>
      <c r="WVI677" s="7"/>
      <c r="WVJ677" s="7"/>
      <c r="WVK677" s="7"/>
      <c r="WVL677" s="7"/>
      <c r="WVM677" s="7"/>
      <c r="WVN677" s="7"/>
      <c r="WVO677" s="7"/>
      <c r="WVP677" s="7"/>
      <c r="WVQ677" s="7"/>
      <c r="WVR677" s="7"/>
      <c r="WVS677" s="7"/>
      <c r="WVT677" s="7"/>
      <c r="WVU677" s="7"/>
      <c r="WVV677" s="7"/>
      <c r="WVW677" s="7"/>
      <c r="WVX677" s="7"/>
      <c r="WVY677" s="7"/>
      <c r="WVZ677" s="7"/>
      <c r="WWA677" s="7"/>
      <c r="WWB677" s="7"/>
      <c r="WWC677" s="7"/>
      <c r="WWD677" s="7"/>
      <c r="WWE677" s="7"/>
      <c r="WWF677" s="7"/>
      <c r="WWG677" s="7"/>
      <c r="WWH677" s="7"/>
      <c r="WWI677" s="7"/>
      <c r="WWJ677" s="7"/>
      <c r="WWK677" s="7"/>
      <c r="WWL677" s="7"/>
      <c r="WWM677" s="7"/>
      <c r="WWN677" s="7"/>
      <c r="WWO677" s="7"/>
      <c r="WWP677" s="7"/>
      <c r="WWQ677" s="7"/>
      <c r="WWR677" s="7"/>
      <c r="WWS677" s="7"/>
      <c r="WWT677" s="7"/>
      <c r="WWU677" s="7"/>
      <c r="WWV677" s="7"/>
      <c r="WWW677" s="7"/>
      <c r="WWX677" s="7"/>
      <c r="WWY677" s="7"/>
      <c r="WWZ677" s="7"/>
      <c r="WXA677" s="7"/>
      <c r="WXB677" s="7"/>
      <c r="WXC677" s="7"/>
      <c r="WXD677" s="7"/>
      <c r="WXE677" s="7"/>
      <c r="WXF677" s="7"/>
      <c r="WXG677" s="7"/>
      <c r="WXH677" s="7"/>
      <c r="WXI677" s="7"/>
      <c r="WXJ677" s="7"/>
      <c r="WXK677" s="7"/>
      <c r="WXL677" s="7"/>
      <c r="WXM677" s="7"/>
      <c r="WXN677" s="7"/>
      <c r="WXO677" s="7"/>
      <c r="WXP677" s="7"/>
      <c r="WXQ677" s="7"/>
      <c r="WXR677" s="7"/>
      <c r="WXS677" s="7"/>
      <c r="WXT677" s="7"/>
      <c r="WXU677" s="7"/>
      <c r="WXV677" s="7"/>
      <c r="WXW677" s="7"/>
      <c r="WXX677" s="7"/>
      <c r="WXY677" s="7"/>
      <c r="WXZ677" s="7"/>
      <c r="WYA677" s="7"/>
      <c r="WYB677" s="7"/>
      <c r="WYC677" s="7"/>
      <c r="WYD677" s="7"/>
      <c r="WYE677" s="7"/>
      <c r="WYF677" s="7"/>
      <c r="WYG677" s="7"/>
      <c r="WYH677" s="7"/>
      <c r="WYI677" s="7"/>
      <c r="WYJ677" s="7"/>
      <c r="WYK677" s="7"/>
      <c r="WYL677" s="7"/>
      <c r="WYM677" s="7"/>
      <c r="WYN677" s="7"/>
      <c r="WYO677" s="7"/>
      <c r="WYP677" s="7"/>
      <c r="WYQ677" s="7"/>
      <c r="WYR677" s="7"/>
      <c r="WYS677" s="7"/>
      <c r="WYT677" s="7"/>
      <c r="WYU677" s="7"/>
      <c r="WYV677" s="7"/>
      <c r="WYW677" s="7"/>
      <c r="WYX677" s="7"/>
      <c r="WYY677" s="7"/>
      <c r="WYZ677" s="7"/>
      <c r="WZA677" s="7"/>
      <c r="WZB677" s="7"/>
      <c r="WZC677" s="7"/>
      <c r="WZD677" s="7"/>
      <c r="WZE677" s="7"/>
      <c r="WZF677" s="7"/>
      <c r="WZG677" s="7"/>
      <c r="WZH677" s="7"/>
      <c r="WZI677" s="7"/>
      <c r="WZJ677" s="7"/>
      <c r="WZK677" s="7"/>
      <c r="WZL677" s="7"/>
      <c r="WZM677" s="7"/>
      <c r="WZN677" s="7"/>
      <c r="WZO677" s="7"/>
      <c r="WZP677" s="7"/>
      <c r="WZQ677" s="7"/>
      <c r="WZR677" s="7"/>
      <c r="WZS677" s="7"/>
      <c r="WZT677" s="7"/>
      <c r="WZU677" s="7"/>
      <c r="WZV677" s="7"/>
      <c r="WZW677" s="7"/>
      <c r="WZX677" s="7"/>
      <c r="WZY677" s="7"/>
      <c r="WZZ677" s="7"/>
      <c r="XAA677" s="7"/>
      <c r="XAB677" s="7"/>
      <c r="XAC677" s="7"/>
      <c r="XAD677" s="7"/>
      <c r="XAE677" s="7"/>
      <c r="XAF677" s="7"/>
      <c r="XAG677" s="7"/>
      <c r="XAH677" s="7"/>
      <c r="XAI677" s="7"/>
      <c r="XAJ677" s="7"/>
      <c r="XAK677" s="7"/>
      <c r="XAL677" s="7"/>
      <c r="XAM677" s="7"/>
      <c r="XAN677" s="7"/>
      <c r="XAO677" s="7"/>
      <c r="XAP677" s="7"/>
      <c r="XAQ677" s="7"/>
      <c r="XAR677" s="7"/>
      <c r="XAS677" s="7"/>
      <c r="XAT677" s="7"/>
      <c r="XAU677" s="7"/>
      <c r="XAV677" s="7"/>
      <c r="XAW677" s="7"/>
      <c r="XAX677" s="7"/>
      <c r="XAY677" s="7"/>
      <c r="XAZ677" s="7"/>
      <c r="XBA677" s="7"/>
      <c r="XBB677" s="7"/>
      <c r="XBC677" s="7"/>
      <c r="XBD677" s="7"/>
      <c r="XBE677" s="7"/>
      <c r="XBF677" s="7"/>
      <c r="XBG677" s="7"/>
      <c r="XBH677" s="7"/>
      <c r="XBI677" s="7"/>
      <c r="XBJ677" s="7"/>
      <c r="XBK677" s="7"/>
      <c r="XBL677" s="7"/>
      <c r="XBM677" s="7"/>
      <c r="XBN677" s="7"/>
      <c r="XBO677" s="7"/>
      <c r="XBP677" s="7"/>
      <c r="XBQ677" s="7"/>
      <c r="XBR677" s="7"/>
      <c r="XBS677" s="7"/>
      <c r="XBT677" s="7"/>
      <c r="XBU677" s="7"/>
      <c r="XBV677" s="7"/>
      <c r="XBW677" s="7"/>
      <c r="XBX677" s="7"/>
      <c r="XBY677" s="7"/>
      <c r="XBZ677" s="7"/>
      <c r="XCA677" s="7"/>
      <c r="XCB677" s="7"/>
      <c r="XCC677" s="7"/>
      <c r="XCD677" s="7"/>
      <c r="XCE677" s="7"/>
      <c r="XCF677" s="7"/>
      <c r="XCG677" s="7"/>
      <c r="XCH677" s="7"/>
      <c r="XCI677" s="7"/>
      <c r="XCJ677" s="7"/>
      <c r="XCK677" s="7"/>
      <c r="XCL677" s="7"/>
      <c r="XCM677" s="7"/>
      <c r="XCN677" s="7"/>
      <c r="XCO677" s="7"/>
      <c r="XCP677" s="7"/>
      <c r="XCQ677" s="7"/>
      <c r="XCR677" s="7"/>
      <c r="XCS677" s="7"/>
      <c r="XCT677" s="7"/>
      <c r="XCU677" s="7"/>
      <c r="XCV677" s="7"/>
      <c r="XCW677" s="7"/>
      <c r="XCX677" s="7"/>
      <c r="XCY677" s="7"/>
      <c r="XCZ677" s="7"/>
      <c r="XDA677" s="7"/>
      <c r="XDB677" s="7"/>
      <c r="XDC677" s="7"/>
      <c r="XDD677" s="7"/>
      <c r="XDE677" s="7"/>
      <c r="XDF677" s="7"/>
      <c r="XDG677" s="7"/>
      <c r="XDH677" s="7"/>
      <c r="XDI677" s="7"/>
      <c r="XDJ677" s="7"/>
      <c r="XDK677" s="7"/>
      <c r="XDL677" s="7"/>
      <c r="XDM677" s="7"/>
      <c r="XDN677" s="7"/>
      <c r="XDO677" s="7"/>
      <c r="XDP677" s="7"/>
      <c r="XDQ677" s="7"/>
      <c r="XDR677" s="7"/>
      <c r="XDS677" s="7"/>
      <c r="XDT677" s="7"/>
      <c r="XDU677" s="7"/>
      <c r="XDV677" s="7"/>
      <c r="XDW677" s="7"/>
      <c r="XDX677" s="7"/>
      <c r="XDY677" s="7"/>
      <c r="XDZ677" s="7"/>
      <c r="XEA677" s="7"/>
      <c r="XEB677" s="7"/>
      <c r="XEC677" s="7"/>
      <c r="XED677" s="7"/>
      <c r="XEE677" s="7"/>
      <c r="XEF677" s="7"/>
      <c r="XEG677" s="7"/>
      <c r="XEH677" s="7"/>
      <c r="XEI677" s="7"/>
      <c r="XEJ677" s="7"/>
      <c r="XEK677" s="7"/>
      <c r="XEL677" s="7"/>
      <c r="XEM677" s="7"/>
      <c r="XEN677" s="7"/>
      <c r="XEO677" s="7"/>
      <c r="XEP677" s="7"/>
      <c r="XEQ677" s="7"/>
      <c r="XER677" s="7"/>
    </row>
    <row r="678" spans="1:16378" ht="12.75" customHeight="1" x14ac:dyDescent="0.2">
      <c r="A678" s="63" t="s">
        <v>1249</v>
      </c>
      <c r="D678" s="64"/>
      <c r="E678" s="18"/>
      <c r="F678" s="18"/>
      <c r="G678" s="37"/>
      <c r="H678" s="7"/>
      <c r="I678" s="1" t="s">
        <v>1270</v>
      </c>
      <c r="J678" s="7"/>
      <c r="K678" s="7"/>
      <c r="L678" s="32">
        <v>42048</v>
      </c>
      <c r="M678" s="7"/>
      <c r="N678" s="7"/>
      <c r="O678" s="38">
        <v>17</v>
      </c>
      <c r="P678" s="7"/>
      <c r="Q678" s="34">
        <f>ROUNDDOWN(125000000/17,0)</f>
        <v>7352941</v>
      </c>
      <c r="R678" s="6">
        <f t="shared" si="76"/>
        <v>124999997</v>
      </c>
      <c r="S678" s="7"/>
      <c r="T678" t="str">
        <f t="shared" si="71"/>
        <v/>
      </c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  <c r="CZ678" s="7"/>
      <c r="DA678" s="7"/>
      <c r="DB678" s="7"/>
      <c r="DC678" s="7"/>
      <c r="DD678" s="7"/>
      <c r="DE678" s="7"/>
      <c r="DF678" s="7"/>
      <c r="DG678" s="7"/>
      <c r="DH678" s="7"/>
      <c r="DI678" s="7"/>
      <c r="DJ678" s="7"/>
      <c r="DK678" s="7"/>
      <c r="DL678" s="7"/>
      <c r="DM678" s="7"/>
      <c r="DN678" s="7"/>
      <c r="DO678" s="7"/>
      <c r="DP678" s="7"/>
      <c r="DQ678" s="7"/>
      <c r="DR678" s="7"/>
      <c r="DS678" s="7"/>
      <c r="DT678" s="7"/>
      <c r="DU678" s="7"/>
      <c r="DV678" s="7"/>
      <c r="DW678" s="7"/>
      <c r="DX678" s="7"/>
      <c r="DY678" s="7"/>
      <c r="DZ678" s="7"/>
      <c r="EA678" s="7"/>
      <c r="EB678" s="7"/>
      <c r="EC678" s="7"/>
      <c r="ED678" s="7"/>
      <c r="EE678" s="7"/>
      <c r="EF678" s="7"/>
      <c r="EG678" s="7"/>
      <c r="EH678" s="7"/>
      <c r="EI678" s="7"/>
      <c r="EJ678" s="7"/>
      <c r="EK678" s="7"/>
      <c r="EL678" s="7"/>
      <c r="EM678" s="7"/>
      <c r="EN678" s="7"/>
      <c r="EO678" s="7"/>
      <c r="EP678" s="7"/>
      <c r="EQ678" s="7"/>
      <c r="ER678" s="7"/>
      <c r="ES678" s="7"/>
      <c r="ET678" s="7"/>
      <c r="EU678" s="7"/>
      <c r="EV678" s="7"/>
      <c r="EW678" s="7"/>
      <c r="EX678" s="7"/>
      <c r="EY678" s="7"/>
      <c r="EZ678" s="7"/>
      <c r="FA678" s="7"/>
      <c r="FB678" s="7"/>
      <c r="FC678" s="7"/>
      <c r="FD678" s="7"/>
      <c r="FE678" s="7"/>
      <c r="FF678" s="7"/>
      <c r="FG678" s="7"/>
      <c r="FH678" s="7"/>
      <c r="FI678" s="7"/>
      <c r="FJ678" s="7"/>
      <c r="FK678" s="7"/>
      <c r="FL678" s="7"/>
      <c r="FM678" s="7"/>
      <c r="FN678" s="7"/>
      <c r="FO678" s="7"/>
      <c r="FP678" s="7"/>
      <c r="FQ678" s="7"/>
      <c r="FR678" s="7"/>
      <c r="FS678" s="7"/>
      <c r="FT678" s="7"/>
      <c r="FU678" s="7"/>
      <c r="FV678" s="7"/>
      <c r="FW678" s="7"/>
      <c r="FX678" s="7"/>
      <c r="FY678" s="7"/>
      <c r="FZ678" s="7"/>
      <c r="GA678" s="7"/>
      <c r="GB678" s="7"/>
      <c r="GC678" s="7"/>
      <c r="GD678" s="7"/>
      <c r="GE678" s="7"/>
      <c r="GF678" s="7"/>
      <c r="GG678" s="7"/>
      <c r="GH678" s="7"/>
      <c r="GI678" s="7"/>
      <c r="GJ678" s="7"/>
      <c r="GK678" s="7"/>
      <c r="GL678" s="7"/>
      <c r="GM678" s="7"/>
      <c r="GN678" s="7"/>
      <c r="GO678" s="7"/>
      <c r="GP678" s="7"/>
      <c r="GQ678" s="7"/>
      <c r="GR678" s="7"/>
      <c r="GS678" s="7"/>
      <c r="GT678" s="7"/>
      <c r="GU678" s="7"/>
      <c r="GV678" s="7"/>
      <c r="GW678" s="7"/>
      <c r="GX678" s="7"/>
      <c r="GY678" s="7"/>
      <c r="GZ678" s="7"/>
      <c r="HA678" s="7"/>
      <c r="HB678" s="7"/>
      <c r="HC678" s="7"/>
      <c r="HD678" s="7"/>
      <c r="HE678" s="7"/>
      <c r="HF678" s="7"/>
      <c r="HG678" s="7"/>
      <c r="HH678" s="7"/>
      <c r="HI678" s="7"/>
      <c r="HJ678" s="7"/>
      <c r="HK678" s="7"/>
      <c r="HL678" s="7"/>
      <c r="HM678" s="7"/>
      <c r="HN678" s="7"/>
      <c r="HO678" s="7"/>
      <c r="HP678" s="7"/>
      <c r="HQ678" s="7"/>
      <c r="HR678" s="7"/>
      <c r="HS678" s="7"/>
      <c r="HT678" s="7"/>
      <c r="HU678" s="7"/>
      <c r="HV678" s="7"/>
      <c r="HW678" s="7"/>
      <c r="HX678" s="7"/>
      <c r="HY678" s="7"/>
      <c r="HZ678" s="7"/>
      <c r="IA678" s="7"/>
      <c r="IB678" s="7"/>
      <c r="IC678" s="7"/>
      <c r="ID678" s="7"/>
      <c r="IE678" s="7"/>
      <c r="IF678" s="7"/>
      <c r="IG678" s="7"/>
      <c r="IH678" s="7"/>
      <c r="II678" s="7"/>
      <c r="IJ678" s="7"/>
      <c r="IK678" s="7"/>
      <c r="IL678" s="7"/>
      <c r="IM678" s="7"/>
      <c r="IN678" s="7"/>
      <c r="IO678" s="7"/>
      <c r="IP678" s="7"/>
      <c r="IQ678" s="7"/>
      <c r="IR678" s="7"/>
      <c r="IS678" s="7"/>
      <c r="IT678" s="7"/>
      <c r="IU678" s="7"/>
      <c r="IV678" s="7"/>
      <c r="IW678" s="7"/>
      <c r="IX678" s="7"/>
      <c r="IY678" s="7"/>
      <c r="IZ678" s="7"/>
      <c r="JA678" s="7"/>
      <c r="JB678" s="7"/>
      <c r="JC678" s="7"/>
      <c r="JD678" s="7"/>
      <c r="JE678" s="7"/>
      <c r="JF678" s="7"/>
      <c r="JG678" s="7"/>
      <c r="JH678" s="7"/>
      <c r="JI678" s="7"/>
      <c r="JJ678" s="7"/>
      <c r="JK678" s="7"/>
      <c r="JL678" s="7"/>
      <c r="JM678" s="7"/>
      <c r="JN678" s="7"/>
      <c r="JO678" s="7"/>
      <c r="JP678" s="7"/>
      <c r="JQ678" s="7"/>
      <c r="JR678" s="7"/>
      <c r="JS678" s="7"/>
      <c r="JT678" s="7"/>
      <c r="JU678" s="7"/>
      <c r="JV678" s="7"/>
      <c r="JW678" s="7"/>
      <c r="JX678" s="7"/>
      <c r="JY678" s="7"/>
      <c r="JZ678" s="7"/>
      <c r="KA678" s="7"/>
      <c r="KB678" s="7"/>
      <c r="KC678" s="7"/>
      <c r="KD678" s="7"/>
      <c r="KE678" s="7"/>
      <c r="KF678" s="7"/>
      <c r="KG678" s="7"/>
      <c r="KH678" s="7"/>
      <c r="KI678" s="7"/>
      <c r="KJ678" s="7"/>
      <c r="KK678" s="7"/>
      <c r="KL678" s="7"/>
      <c r="KM678" s="7"/>
      <c r="KN678" s="7"/>
      <c r="KO678" s="7"/>
      <c r="KP678" s="7"/>
      <c r="KQ678" s="7"/>
      <c r="KR678" s="7"/>
      <c r="KS678" s="7"/>
      <c r="KT678" s="7"/>
      <c r="KU678" s="7"/>
      <c r="KV678" s="7"/>
      <c r="KW678" s="7"/>
      <c r="KX678" s="7"/>
      <c r="KY678" s="7"/>
      <c r="KZ678" s="7"/>
      <c r="LA678" s="7"/>
      <c r="LB678" s="7"/>
      <c r="LC678" s="7"/>
      <c r="LD678" s="7"/>
      <c r="LE678" s="7"/>
      <c r="LF678" s="7"/>
      <c r="LG678" s="7"/>
      <c r="LH678" s="7"/>
      <c r="LI678" s="7"/>
      <c r="LJ678" s="7"/>
      <c r="LK678" s="7"/>
      <c r="LL678" s="7"/>
      <c r="LM678" s="7"/>
      <c r="LN678" s="7"/>
      <c r="LO678" s="7"/>
      <c r="LP678" s="7"/>
      <c r="LQ678" s="7"/>
      <c r="LR678" s="7"/>
      <c r="LS678" s="7"/>
      <c r="LT678" s="7"/>
      <c r="LU678" s="7"/>
      <c r="LV678" s="7"/>
      <c r="LW678" s="7"/>
      <c r="LX678" s="7"/>
      <c r="LY678" s="7"/>
      <c r="LZ678" s="7"/>
      <c r="MA678" s="7"/>
      <c r="MB678" s="7"/>
      <c r="MC678" s="7"/>
      <c r="MD678" s="7"/>
      <c r="ME678" s="7"/>
      <c r="MF678" s="7"/>
      <c r="MG678" s="7"/>
      <c r="MH678" s="7"/>
      <c r="MI678" s="7"/>
      <c r="MJ678" s="7"/>
      <c r="MK678" s="7"/>
      <c r="ML678" s="7"/>
      <c r="MM678" s="7"/>
      <c r="MN678" s="7"/>
      <c r="MO678" s="7"/>
      <c r="MP678" s="7"/>
      <c r="MQ678" s="7"/>
      <c r="MR678" s="7"/>
      <c r="MS678" s="7"/>
      <c r="MT678" s="7"/>
      <c r="MU678" s="7"/>
      <c r="MV678" s="7"/>
      <c r="MW678" s="7"/>
      <c r="MX678" s="7"/>
      <c r="MY678" s="7"/>
      <c r="MZ678" s="7"/>
      <c r="NA678" s="7"/>
      <c r="NB678" s="7"/>
      <c r="NC678" s="7"/>
      <c r="ND678" s="7"/>
      <c r="NE678" s="7"/>
      <c r="NF678" s="7"/>
      <c r="NG678" s="7"/>
      <c r="NH678" s="7"/>
      <c r="NI678" s="7"/>
      <c r="NJ678" s="7"/>
      <c r="NK678" s="7"/>
      <c r="NL678" s="7"/>
      <c r="NM678" s="7"/>
      <c r="NN678" s="7"/>
      <c r="NO678" s="7"/>
      <c r="NP678" s="7"/>
      <c r="NQ678" s="7"/>
      <c r="NR678" s="7"/>
      <c r="NS678" s="7"/>
      <c r="NT678" s="7"/>
      <c r="NU678" s="7"/>
      <c r="NV678" s="7"/>
      <c r="NW678" s="7"/>
      <c r="NX678" s="7"/>
      <c r="NY678" s="7"/>
      <c r="NZ678" s="7"/>
      <c r="OA678" s="7"/>
      <c r="OB678" s="7"/>
      <c r="OC678" s="7"/>
      <c r="OD678" s="7"/>
      <c r="OE678" s="7"/>
      <c r="OF678" s="7"/>
      <c r="OG678" s="7"/>
      <c r="OH678" s="7"/>
      <c r="OI678" s="7"/>
      <c r="OJ678" s="7"/>
      <c r="OK678" s="7"/>
      <c r="OL678" s="7"/>
      <c r="OM678" s="7"/>
      <c r="ON678" s="7"/>
      <c r="OO678" s="7"/>
      <c r="OP678" s="7"/>
      <c r="OQ678" s="7"/>
      <c r="OR678" s="7"/>
      <c r="OS678" s="7"/>
      <c r="OT678" s="7"/>
      <c r="OU678" s="7"/>
      <c r="OV678" s="7"/>
      <c r="OW678" s="7"/>
      <c r="OX678" s="7"/>
      <c r="OY678" s="7"/>
      <c r="OZ678" s="7"/>
      <c r="PA678" s="7"/>
      <c r="PB678" s="7"/>
      <c r="PC678" s="7"/>
      <c r="PD678" s="7"/>
      <c r="PE678" s="7"/>
      <c r="PF678" s="7"/>
      <c r="PG678" s="7"/>
      <c r="PH678" s="7"/>
      <c r="PI678" s="7"/>
      <c r="PJ678" s="7"/>
      <c r="PK678" s="7"/>
      <c r="PL678" s="7"/>
      <c r="PM678" s="7"/>
      <c r="PN678" s="7"/>
      <c r="PO678" s="7"/>
      <c r="PP678" s="7"/>
      <c r="PQ678" s="7"/>
      <c r="PR678" s="7"/>
      <c r="PS678" s="7"/>
      <c r="PT678" s="7"/>
      <c r="PU678" s="7"/>
      <c r="PV678" s="7"/>
      <c r="PW678" s="7"/>
      <c r="PX678" s="7"/>
      <c r="PY678" s="7"/>
      <c r="PZ678" s="7"/>
      <c r="QA678" s="7"/>
      <c r="QB678" s="7"/>
      <c r="QC678" s="7"/>
      <c r="QD678" s="7"/>
      <c r="QE678" s="7"/>
      <c r="QF678" s="7"/>
      <c r="QG678" s="7"/>
      <c r="QH678" s="7"/>
      <c r="QI678" s="7"/>
      <c r="QJ678" s="7"/>
      <c r="QK678" s="7"/>
      <c r="QL678" s="7"/>
      <c r="QM678" s="7"/>
      <c r="QN678" s="7"/>
      <c r="QO678" s="7"/>
      <c r="QP678" s="7"/>
      <c r="QQ678" s="7"/>
      <c r="QR678" s="7"/>
      <c r="QS678" s="7"/>
      <c r="QT678" s="7"/>
      <c r="QU678" s="7"/>
      <c r="QV678" s="7"/>
      <c r="QW678" s="7"/>
      <c r="QX678" s="7"/>
      <c r="QY678" s="7"/>
      <c r="QZ678" s="7"/>
      <c r="RA678" s="7"/>
      <c r="RB678" s="7"/>
      <c r="RC678" s="7"/>
      <c r="RD678" s="7"/>
      <c r="RE678" s="7"/>
      <c r="RF678" s="7"/>
      <c r="RG678" s="7"/>
      <c r="RH678" s="7"/>
      <c r="RI678" s="7"/>
      <c r="RJ678" s="7"/>
      <c r="RK678" s="7"/>
      <c r="RL678" s="7"/>
      <c r="RM678" s="7"/>
      <c r="RN678" s="7"/>
      <c r="RO678" s="7"/>
      <c r="RP678" s="7"/>
      <c r="RQ678" s="7"/>
      <c r="RR678" s="7"/>
      <c r="RS678" s="7"/>
      <c r="RT678" s="7"/>
      <c r="RU678" s="7"/>
      <c r="RV678" s="7"/>
      <c r="RW678" s="7"/>
      <c r="RX678" s="7"/>
      <c r="RY678" s="7"/>
      <c r="RZ678" s="7"/>
      <c r="SA678" s="7"/>
      <c r="SB678" s="7"/>
      <c r="SC678" s="7"/>
      <c r="SD678" s="7"/>
      <c r="SE678" s="7"/>
      <c r="SF678" s="7"/>
      <c r="SG678" s="7"/>
      <c r="SH678" s="7"/>
      <c r="SI678" s="7"/>
      <c r="SJ678" s="7"/>
      <c r="SK678" s="7"/>
      <c r="SL678" s="7"/>
      <c r="SM678" s="7"/>
      <c r="SN678" s="7"/>
      <c r="SO678" s="7"/>
      <c r="SP678" s="7"/>
      <c r="SQ678" s="7"/>
      <c r="SR678" s="7"/>
      <c r="SS678" s="7"/>
      <c r="ST678" s="7"/>
      <c r="SU678" s="7"/>
      <c r="SV678" s="7"/>
      <c r="SW678" s="7"/>
      <c r="SX678" s="7"/>
      <c r="SY678" s="7"/>
      <c r="SZ678" s="7"/>
      <c r="TA678" s="7"/>
      <c r="TB678" s="7"/>
      <c r="TC678" s="7"/>
      <c r="TD678" s="7"/>
      <c r="TE678" s="7"/>
      <c r="TF678" s="7"/>
      <c r="TG678" s="7"/>
      <c r="TH678" s="7"/>
      <c r="TI678" s="7"/>
      <c r="TJ678" s="7"/>
      <c r="TK678" s="7"/>
      <c r="TL678" s="7"/>
      <c r="TM678" s="7"/>
      <c r="TN678" s="7"/>
      <c r="TO678" s="7"/>
      <c r="TP678" s="7"/>
      <c r="TQ678" s="7"/>
      <c r="TR678" s="7"/>
      <c r="TS678" s="7"/>
      <c r="TT678" s="7"/>
      <c r="TU678" s="7"/>
      <c r="TV678" s="7"/>
      <c r="TW678" s="7"/>
      <c r="TX678" s="7"/>
      <c r="TY678" s="7"/>
      <c r="TZ678" s="7"/>
      <c r="UA678" s="7"/>
      <c r="UB678" s="7"/>
      <c r="UC678" s="7"/>
      <c r="UD678" s="7"/>
      <c r="UE678" s="7"/>
      <c r="UF678" s="7"/>
      <c r="UG678" s="7"/>
      <c r="UH678" s="7"/>
      <c r="UI678" s="7"/>
      <c r="UJ678" s="7"/>
      <c r="UK678" s="7"/>
      <c r="UL678" s="7"/>
      <c r="UM678" s="7"/>
      <c r="UN678" s="7"/>
      <c r="UO678" s="7"/>
      <c r="UP678" s="7"/>
      <c r="UQ678" s="7"/>
      <c r="UR678" s="7"/>
      <c r="US678" s="7"/>
      <c r="UT678" s="7"/>
      <c r="UU678" s="7"/>
      <c r="UV678" s="7"/>
      <c r="UW678" s="7"/>
      <c r="UX678" s="7"/>
      <c r="UY678" s="7"/>
      <c r="UZ678" s="7"/>
      <c r="VA678" s="7"/>
      <c r="VB678" s="7"/>
      <c r="VC678" s="7"/>
      <c r="VD678" s="7"/>
      <c r="VE678" s="7"/>
      <c r="VF678" s="7"/>
      <c r="VG678" s="7"/>
      <c r="VH678" s="7"/>
      <c r="VI678" s="7"/>
      <c r="VJ678" s="7"/>
      <c r="VK678" s="7"/>
      <c r="VL678" s="7"/>
      <c r="VM678" s="7"/>
      <c r="VN678" s="7"/>
      <c r="VO678" s="7"/>
      <c r="VP678" s="7"/>
      <c r="VQ678" s="7"/>
      <c r="VR678" s="7"/>
      <c r="VS678" s="7"/>
      <c r="VT678" s="7"/>
      <c r="VU678" s="7"/>
      <c r="VV678" s="7"/>
      <c r="VW678" s="7"/>
      <c r="VX678" s="7"/>
      <c r="VY678" s="7"/>
      <c r="VZ678" s="7"/>
      <c r="WA678" s="7"/>
      <c r="WB678" s="7"/>
      <c r="WC678" s="7"/>
      <c r="WD678" s="7"/>
      <c r="WE678" s="7"/>
      <c r="WF678" s="7"/>
      <c r="WG678" s="7"/>
      <c r="WH678" s="7"/>
      <c r="WI678" s="7"/>
      <c r="WJ678" s="7"/>
      <c r="WK678" s="7"/>
      <c r="WL678" s="7"/>
      <c r="WM678" s="7"/>
      <c r="WN678" s="7"/>
      <c r="WO678" s="7"/>
      <c r="WP678" s="7"/>
      <c r="WQ678" s="7"/>
      <c r="WR678" s="7"/>
      <c r="WS678" s="7"/>
      <c r="WT678" s="7"/>
      <c r="WU678" s="7"/>
      <c r="WV678" s="7"/>
      <c r="WW678" s="7"/>
      <c r="WX678" s="7"/>
      <c r="WY678" s="7"/>
      <c r="WZ678" s="7"/>
      <c r="XA678" s="7"/>
      <c r="XB678" s="7"/>
      <c r="XC678" s="7"/>
      <c r="XD678" s="7"/>
      <c r="XE678" s="7"/>
      <c r="XF678" s="7"/>
      <c r="XG678" s="7"/>
      <c r="XH678" s="7"/>
      <c r="XI678" s="7"/>
      <c r="XJ678" s="7"/>
      <c r="XK678" s="7"/>
      <c r="XL678" s="7"/>
      <c r="XM678" s="7"/>
      <c r="XN678" s="7"/>
      <c r="XO678" s="7"/>
      <c r="XP678" s="7"/>
      <c r="XQ678" s="7"/>
      <c r="XR678" s="7"/>
      <c r="XS678" s="7"/>
      <c r="XT678" s="7"/>
      <c r="XU678" s="7"/>
      <c r="XV678" s="7"/>
      <c r="XW678" s="7"/>
      <c r="XX678" s="7"/>
      <c r="XY678" s="7"/>
      <c r="XZ678" s="7"/>
      <c r="YA678" s="7"/>
      <c r="YB678" s="7"/>
      <c r="YC678" s="7"/>
      <c r="YD678" s="7"/>
      <c r="YE678" s="7"/>
      <c r="YF678" s="7"/>
      <c r="YG678" s="7"/>
      <c r="YH678" s="7"/>
      <c r="YI678" s="7"/>
      <c r="YJ678" s="7"/>
      <c r="YK678" s="7"/>
      <c r="YL678" s="7"/>
      <c r="YM678" s="7"/>
      <c r="YN678" s="7"/>
      <c r="YO678" s="7"/>
      <c r="YP678" s="7"/>
      <c r="YQ678" s="7"/>
      <c r="YR678" s="7"/>
      <c r="YS678" s="7"/>
      <c r="YT678" s="7"/>
      <c r="YU678" s="7"/>
      <c r="YV678" s="7"/>
      <c r="YW678" s="7"/>
      <c r="YX678" s="7"/>
      <c r="YY678" s="7"/>
      <c r="YZ678" s="7"/>
      <c r="ZA678" s="7"/>
      <c r="ZB678" s="7"/>
      <c r="ZC678" s="7"/>
      <c r="ZD678" s="7"/>
      <c r="ZE678" s="7"/>
      <c r="ZF678" s="7"/>
      <c r="ZG678" s="7"/>
      <c r="ZH678" s="7"/>
      <c r="ZI678" s="7"/>
      <c r="ZJ678" s="7"/>
      <c r="ZK678" s="7"/>
      <c r="ZL678" s="7"/>
      <c r="ZM678" s="7"/>
      <c r="ZN678" s="7"/>
      <c r="ZO678" s="7"/>
      <c r="ZP678" s="7"/>
      <c r="ZQ678" s="7"/>
      <c r="ZR678" s="7"/>
      <c r="ZS678" s="7"/>
      <c r="ZT678" s="7"/>
      <c r="ZU678" s="7"/>
      <c r="ZV678" s="7"/>
      <c r="ZW678" s="7"/>
      <c r="ZX678" s="7"/>
      <c r="ZY678" s="7"/>
      <c r="ZZ678" s="7"/>
      <c r="AAA678" s="7"/>
      <c r="AAB678" s="7"/>
      <c r="AAC678" s="7"/>
      <c r="AAD678" s="7"/>
      <c r="AAE678" s="7"/>
      <c r="AAF678" s="7"/>
      <c r="AAG678" s="7"/>
      <c r="AAH678" s="7"/>
      <c r="AAI678" s="7"/>
      <c r="AAJ678" s="7"/>
      <c r="AAK678" s="7"/>
      <c r="AAL678" s="7"/>
      <c r="AAM678" s="7"/>
      <c r="AAN678" s="7"/>
      <c r="AAO678" s="7"/>
      <c r="AAP678" s="7"/>
      <c r="AAQ678" s="7"/>
      <c r="AAR678" s="7"/>
      <c r="AAS678" s="7"/>
      <c r="AAT678" s="7"/>
      <c r="AAU678" s="7"/>
      <c r="AAV678" s="7"/>
      <c r="AAW678" s="7"/>
      <c r="AAX678" s="7"/>
      <c r="AAY678" s="7"/>
      <c r="AAZ678" s="7"/>
      <c r="ABA678" s="7"/>
      <c r="ABB678" s="7"/>
      <c r="ABC678" s="7"/>
      <c r="ABD678" s="7"/>
      <c r="ABE678" s="7"/>
      <c r="ABF678" s="7"/>
      <c r="ABG678" s="7"/>
      <c r="ABH678" s="7"/>
      <c r="ABI678" s="7"/>
      <c r="ABJ678" s="7"/>
      <c r="ABK678" s="7"/>
      <c r="ABL678" s="7"/>
      <c r="ABM678" s="7"/>
      <c r="ABN678" s="7"/>
      <c r="ABO678" s="7"/>
      <c r="ABP678" s="7"/>
      <c r="ABQ678" s="7"/>
      <c r="ABR678" s="7"/>
      <c r="ABS678" s="7"/>
      <c r="ABT678" s="7"/>
      <c r="ABU678" s="7"/>
      <c r="ABV678" s="7"/>
      <c r="ABW678" s="7"/>
      <c r="ABX678" s="7"/>
      <c r="ABY678" s="7"/>
      <c r="ABZ678" s="7"/>
      <c r="ACA678" s="7"/>
      <c r="ACB678" s="7"/>
      <c r="ACC678" s="7"/>
      <c r="ACD678" s="7"/>
      <c r="ACE678" s="7"/>
      <c r="ACF678" s="7"/>
      <c r="ACG678" s="7"/>
      <c r="ACH678" s="7"/>
      <c r="ACI678" s="7"/>
      <c r="ACJ678" s="7"/>
      <c r="ACK678" s="7"/>
      <c r="ACL678" s="7"/>
      <c r="ACM678" s="7"/>
      <c r="ACN678" s="7"/>
      <c r="ACO678" s="7"/>
      <c r="ACP678" s="7"/>
      <c r="ACQ678" s="7"/>
      <c r="ACR678" s="7"/>
      <c r="ACS678" s="7"/>
      <c r="ACT678" s="7"/>
      <c r="ACU678" s="7"/>
      <c r="ACV678" s="7"/>
      <c r="ACW678" s="7"/>
      <c r="ACX678" s="7"/>
      <c r="ACY678" s="7"/>
      <c r="ACZ678" s="7"/>
      <c r="ADA678" s="7"/>
      <c r="ADB678" s="7"/>
      <c r="ADC678" s="7"/>
      <c r="ADD678" s="7"/>
      <c r="ADE678" s="7"/>
      <c r="ADF678" s="7"/>
      <c r="ADG678" s="7"/>
      <c r="ADH678" s="7"/>
      <c r="ADI678" s="7"/>
      <c r="ADJ678" s="7"/>
      <c r="ADK678" s="7"/>
      <c r="ADL678" s="7"/>
      <c r="ADM678" s="7"/>
      <c r="ADN678" s="7"/>
      <c r="ADO678" s="7"/>
      <c r="ADP678" s="7"/>
      <c r="ADQ678" s="7"/>
      <c r="ADR678" s="7"/>
      <c r="ADS678" s="7"/>
      <c r="ADT678" s="7"/>
      <c r="ADU678" s="7"/>
      <c r="ADV678" s="7"/>
      <c r="ADW678" s="7"/>
      <c r="ADX678" s="7"/>
      <c r="ADY678" s="7"/>
      <c r="ADZ678" s="7"/>
      <c r="AEA678" s="7"/>
      <c r="AEB678" s="7"/>
      <c r="AEC678" s="7"/>
      <c r="AED678" s="7"/>
      <c r="AEE678" s="7"/>
      <c r="AEF678" s="7"/>
      <c r="AEG678" s="7"/>
      <c r="AEH678" s="7"/>
      <c r="AEI678" s="7"/>
      <c r="AEJ678" s="7"/>
      <c r="AEK678" s="7"/>
      <c r="AEL678" s="7"/>
      <c r="AEM678" s="7"/>
      <c r="AEN678" s="7"/>
      <c r="AEO678" s="7"/>
      <c r="AEP678" s="7"/>
      <c r="AEQ678" s="7"/>
      <c r="AER678" s="7"/>
      <c r="AES678" s="7"/>
      <c r="AET678" s="7"/>
      <c r="AEU678" s="7"/>
      <c r="AEV678" s="7"/>
      <c r="AEW678" s="7"/>
      <c r="AEX678" s="7"/>
      <c r="AEY678" s="7"/>
      <c r="AEZ678" s="7"/>
      <c r="AFA678" s="7"/>
      <c r="AFB678" s="7"/>
      <c r="AFC678" s="7"/>
      <c r="AFD678" s="7"/>
      <c r="AFE678" s="7"/>
      <c r="AFF678" s="7"/>
      <c r="AFG678" s="7"/>
      <c r="AFH678" s="7"/>
      <c r="AFI678" s="7"/>
      <c r="AFJ678" s="7"/>
      <c r="AFK678" s="7"/>
      <c r="AFL678" s="7"/>
      <c r="AFM678" s="7"/>
      <c r="AFN678" s="7"/>
      <c r="AFO678" s="7"/>
      <c r="AFP678" s="7"/>
      <c r="AFQ678" s="7"/>
      <c r="AFR678" s="7"/>
      <c r="AFS678" s="7"/>
      <c r="AFT678" s="7"/>
      <c r="AFU678" s="7"/>
      <c r="AFV678" s="7"/>
      <c r="AFW678" s="7"/>
      <c r="AFX678" s="7"/>
      <c r="AFY678" s="7"/>
      <c r="AFZ678" s="7"/>
      <c r="AGA678" s="7"/>
      <c r="AGB678" s="7"/>
      <c r="AGC678" s="7"/>
      <c r="AGD678" s="7"/>
      <c r="AGE678" s="7"/>
      <c r="AGF678" s="7"/>
      <c r="AGG678" s="7"/>
      <c r="AGH678" s="7"/>
      <c r="AGI678" s="7"/>
      <c r="AGJ678" s="7"/>
      <c r="AGK678" s="7"/>
      <c r="AGL678" s="7"/>
      <c r="AGM678" s="7"/>
      <c r="AGN678" s="7"/>
      <c r="AGO678" s="7"/>
      <c r="AGP678" s="7"/>
      <c r="AGQ678" s="7"/>
      <c r="AGR678" s="7"/>
      <c r="AGS678" s="7"/>
      <c r="AGT678" s="7"/>
      <c r="AGU678" s="7"/>
      <c r="AGV678" s="7"/>
      <c r="AGW678" s="7"/>
      <c r="AGX678" s="7"/>
      <c r="AGY678" s="7"/>
      <c r="AGZ678" s="7"/>
      <c r="AHA678" s="7"/>
      <c r="AHB678" s="7"/>
      <c r="AHC678" s="7"/>
      <c r="AHD678" s="7"/>
      <c r="AHE678" s="7"/>
      <c r="AHF678" s="7"/>
      <c r="AHG678" s="7"/>
      <c r="AHH678" s="7"/>
      <c r="AHI678" s="7"/>
      <c r="AHJ678" s="7"/>
      <c r="AHK678" s="7"/>
      <c r="AHL678" s="7"/>
      <c r="AHM678" s="7"/>
      <c r="AHN678" s="7"/>
      <c r="AHO678" s="7"/>
      <c r="AHP678" s="7"/>
      <c r="AHQ678" s="7"/>
      <c r="AHR678" s="7"/>
      <c r="AHS678" s="7"/>
      <c r="AHT678" s="7"/>
      <c r="AHU678" s="7"/>
      <c r="AHV678" s="7"/>
      <c r="AHW678" s="7"/>
      <c r="AHX678" s="7"/>
      <c r="AHY678" s="7"/>
      <c r="AHZ678" s="7"/>
      <c r="AIA678" s="7"/>
      <c r="AIB678" s="7"/>
      <c r="AIC678" s="7"/>
      <c r="AID678" s="7"/>
      <c r="AIE678" s="7"/>
      <c r="AIF678" s="7"/>
      <c r="AIG678" s="7"/>
      <c r="AIH678" s="7"/>
      <c r="AII678" s="7"/>
      <c r="AIJ678" s="7"/>
      <c r="AIK678" s="7"/>
      <c r="AIL678" s="7"/>
      <c r="AIM678" s="7"/>
      <c r="AIN678" s="7"/>
      <c r="AIO678" s="7"/>
      <c r="AIP678" s="7"/>
      <c r="AIQ678" s="7"/>
      <c r="AIR678" s="7"/>
      <c r="AIS678" s="7"/>
      <c r="AIT678" s="7"/>
      <c r="AIU678" s="7"/>
      <c r="AIV678" s="7"/>
      <c r="AIW678" s="7"/>
      <c r="AIX678" s="7"/>
      <c r="AIY678" s="7"/>
      <c r="AIZ678" s="7"/>
      <c r="AJA678" s="7"/>
      <c r="AJB678" s="7"/>
      <c r="AJC678" s="7"/>
      <c r="AJD678" s="7"/>
      <c r="AJE678" s="7"/>
      <c r="AJF678" s="7"/>
      <c r="AJG678" s="7"/>
      <c r="AJH678" s="7"/>
      <c r="AJI678" s="7"/>
      <c r="AJJ678" s="7"/>
      <c r="AJK678" s="7"/>
      <c r="AJL678" s="7"/>
      <c r="AJM678" s="7"/>
      <c r="AJN678" s="7"/>
      <c r="AJO678" s="7"/>
      <c r="AJP678" s="7"/>
      <c r="AJQ678" s="7"/>
      <c r="AJR678" s="7"/>
      <c r="AJS678" s="7"/>
      <c r="AJT678" s="7"/>
      <c r="AJU678" s="7"/>
      <c r="AJV678" s="7"/>
      <c r="AJW678" s="7"/>
      <c r="AJX678" s="7"/>
      <c r="AJY678" s="7"/>
      <c r="AJZ678" s="7"/>
      <c r="AKA678" s="7"/>
      <c r="AKB678" s="7"/>
      <c r="AKC678" s="7"/>
      <c r="AKD678" s="7"/>
      <c r="AKE678" s="7"/>
      <c r="AKF678" s="7"/>
      <c r="AKG678" s="7"/>
      <c r="AKH678" s="7"/>
      <c r="AKI678" s="7"/>
      <c r="AKJ678" s="7"/>
      <c r="AKK678" s="7"/>
      <c r="AKL678" s="7"/>
      <c r="AKM678" s="7"/>
      <c r="AKN678" s="7"/>
      <c r="AKO678" s="7"/>
      <c r="AKP678" s="7"/>
      <c r="AKQ678" s="7"/>
      <c r="AKR678" s="7"/>
      <c r="AKS678" s="7"/>
      <c r="AKT678" s="7"/>
      <c r="AKU678" s="7"/>
      <c r="AKV678" s="7"/>
      <c r="AKW678" s="7"/>
      <c r="AKX678" s="7"/>
      <c r="AKY678" s="7"/>
      <c r="AKZ678" s="7"/>
      <c r="ALA678" s="7"/>
      <c r="ALB678" s="7"/>
      <c r="ALC678" s="7"/>
      <c r="ALD678" s="7"/>
      <c r="ALE678" s="7"/>
      <c r="ALF678" s="7"/>
      <c r="ALG678" s="7"/>
      <c r="ALH678" s="7"/>
      <c r="ALI678" s="7"/>
      <c r="ALJ678" s="7"/>
      <c r="ALK678" s="7"/>
      <c r="ALL678" s="7"/>
      <c r="ALM678" s="7"/>
      <c r="ALN678" s="7"/>
      <c r="ALO678" s="7"/>
      <c r="ALP678" s="7"/>
      <c r="ALQ678" s="7"/>
      <c r="ALR678" s="7"/>
      <c r="ALS678" s="7"/>
      <c r="ALT678" s="7"/>
      <c r="ALU678" s="7"/>
      <c r="ALV678" s="7"/>
      <c r="ALW678" s="7"/>
      <c r="ALX678" s="7"/>
      <c r="ALY678" s="7"/>
      <c r="ALZ678" s="7"/>
      <c r="AMA678" s="7"/>
      <c r="AMB678" s="7"/>
      <c r="AMC678" s="7"/>
      <c r="AMD678" s="7"/>
      <c r="AME678" s="7"/>
      <c r="AMF678" s="7"/>
      <c r="AMG678" s="7"/>
      <c r="AMH678" s="7"/>
      <c r="AMI678" s="7"/>
      <c r="AMJ678" s="7"/>
      <c r="AMK678" s="7"/>
      <c r="AML678" s="7"/>
      <c r="AMM678" s="7"/>
      <c r="AMN678" s="7"/>
      <c r="AMO678" s="7"/>
      <c r="AMP678" s="7"/>
      <c r="AMQ678" s="7"/>
      <c r="AMR678" s="7"/>
      <c r="AMS678" s="7"/>
      <c r="AMT678" s="7"/>
      <c r="AMU678" s="7"/>
      <c r="AMV678" s="7"/>
      <c r="AMW678" s="7"/>
      <c r="AMX678" s="7"/>
      <c r="AMY678" s="7"/>
      <c r="AMZ678" s="7"/>
      <c r="ANA678" s="7"/>
      <c r="ANB678" s="7"/>
      <c r="ANC678" s="7"/>
      <c r="AND678" s="7"/>
      <c r="ANE678" s="7"/>
      <c r="ANF678" s="7"/>
      <c r="ANG678" s="7"/>
      <c r="ANH678" s="7"/>
      <c r="ANI678" s="7"/>
      <c r="ANJ678" s="7"/>
      <c r="ANK678" s="7"/>
      <c r="ANL678" s="7"/>
      <c r="ANM678" s="7"/>
      <c r="ANN678" s="7"/>
      <c r="ANO678" s="7"/>
      <c r="ANP678" s="7"/>
      <c r="ANQ678" s="7"/>
      <c r="ANR678" s="7"/>
      <c r="ANS678" s="7"/>
      <c r="ANT678" s="7"/>
      <c r="ANU678" s="7"/>
      <c r="ANV678" s="7"/>
      <c r="ANW678" s="7"/>
      <c r="ANX678" s="7"/>
      <c r="ANY678" s="7"/>
      <c r="ANZ678" s="7"/>
      <c r="AOA678" s="7"/>
      <c r="AOB678" s="7"/>
      <c r="AOC678" s="7"/>
      <c r="AOD678" s="7"/>
      <c r="AOE678" s="7"/>
      <c r="AOF678" s="7"/>
      <c r="AOG678" s="7"/>
      <c r="AOH678" s="7"/>
      <c r="AOI678" s="7"/>
      <c r="AOJ678" s="7"/>
      <c r="AOK678" s="7"/>
      <c r="AOL678" s="7"/>
      <c r="AOM678" s="7"/>
      <c r="AON678" s="7"/>
      <c r="AOO678" s="7"/>
      <c r="AOP678" s="7"/>
      <c r="AOQ678" s="7"/>
      <c r="AOR678" s="7"/>
      <c r="AOS678" s="7"/>
      <c r="AOT678" s="7"/>
      <c r="AOU678" s="7"/>
      <c r="AOV678" s="7"/>
      <c r="AOW678" s="7"/>
      <c r="AOX678" s="7"/>
      <c r="AOY678" s="7"/>
      <c r="AOZ678" s="7"/>
      <c r="APA678" s="7"/>
      <c r="APB678" s="7"/>
      <c r="APC678" s="7"/>
      <c r="APD678" s="7"/>
      <c r="APE678" s="7"/>
      <c r="APF678" s="7"/>
      <c r="APG678" s="7"/>
      <c r="APH678" s="7"/>
      <c r="API678" s="7"/>
      <c r="APJ678" s="7"/>
      <c r="APK678" s="7"/>
      <c r="APL678" s="7"/>
      <c r="APM678" s="7"/>
      <c r="APN678" s="7"/>
      <c r="APO678" s="7"/>
      <c r="APP678" s="7"/>
      <c r="APQ678" s="7"/>
      <c r="APR678" s="7"/>
      <c r="APS678" s="7"/>
      <c r="APT678" s="7"/>
      <c r="APU678" s="7"/>
      <c r="APV678" s="7"/>
      <c r="APW678" s="7"/>
      <c r="APX678" s="7"/>
      <c r="APY678" s="7"/>
      <c r="APZ678" s="7"/>
      <c r="AQA678" s="7"/>
      <c r="AQB678" s="7"/>
      <c r="AQC678" s="7"/>
      <c r="AQD678" s="7"/>
      <c r="AQE678" s="7"/>
      <c r="AQF678" s="7"/>
      <c r="AQG678" s="7"/>
      <c r="AQH678" s="7"/>
      <c r="AQI678" s="7"/>
      <c r="AQJ678" s="7"/>
      <c r="AQK678" s="7"/>
      <c r="AQL678" s="7"/>
      <c r="AQM678" s="7"/>
      <c r="AQN678" s="7"/>
      <c r="AQO678" s="7"/>
      <c r="AQP678" s="7"/>
      <c r="AQQ678" s="7"/>
      <c r="AQR678" s="7"/>
      <c r="AQS678" s="7"/>
      <c r="AQT678" s="7"/>
      <c r="AQU678" s="7"/>
      <c r="AQV678" s="7"/>
      <c r="AQW678" s="7"/>
      <c r="AQX678" s="7"/>
      <c r="AQY678" s="7"/>
      <c r="AQZ678" s="7"/>
      <c r="ARA678" s="7"/>
      <c r="ARB678" s="7"/>
      <c r="ARC678" s="7"/>
      <c r="ARD678" s="7"/>
      <c r="ARE678" s="7"/>
      <c r="ARF678" s="7"/>
      <c r="ARG678" s="7"/>
      <c r="ARH678" s="7"/>
      <c r="ARI678" s="7"/>
      <c r="ARJ678" s="7"/>
      <c r="ARK678" s="7"/>
      <c r="ARL678" s="7"/>
      <c r="ARM678" s="7"/>
      <c r="ARN678" s="7"/>
      <c r="ARO678" s="7"/>
      <c r="ARP678" s="7"/>
      <c r="ARQ678" s="7"/>
      <c r="ARR678" s="7"/>
      <c r="ARS678" s="7"/>
      <c r="ART678" s="7"/>
      <c r="ARU678" s="7"/>
      <c r="ARV678" s="7"/>
      <c r="ARW678" s="7"/>
      <c r="ARX678" s="7"/>
      <c r="ARY678" s="7"/>
      <c r="ARZ678" s="7"/>
      <c r="ASA678" s="7"/>
      <c r="ASB678" s="7"/>
      <c r="ASC678" s="7"/>
      <c r="ASD678" s="7"/>
      <c r="ASE678" s="7"/>
      <c r="ASF678" s="7"/>
      <c r="ASG678" s="7"/>
      <c r="ASH678" s="7"/>
      <c r="ASI678" s="7"/>
      <c r="ASJ678" s="7"/>
      <c r="ASK678" s="7"/>
      <c r="ASL678" s="7"/>
      <c r="ASM678" s="7"/>
      <c r="ASN678" s="7"/>
      <c r="ASO678" s="7"/>
      <c r="ASP678" s="7"/>
      <c r="ASQ678" s="7"/>
      <c r="ASR678" s="7"/>
      <c r="ASS678" s="7"/>
      <c r="AST678" s="7"/>
      <c r="ASU678" s="7"/>
      <c r="ASV678" s="7"/>
      <c r="ASW678" s="7"/>
      <c r="ASX678" s="7"/>
      <c r="ASY678" s="7"/>
      <c r="ASZ678" s="7"/>
      <c r="ATA678" s="7"/>
      <c r="ATB678" s="7"/>
      <c r="ATC678" s="7"/>
      <c r="ATD678" s="7"/>
      <c r="ATE678" s="7"/>
      <c r="ATF678" s="7"/>
      <c r="ATG678" s="7"/>
      <c r="ATH678" s="7"/>
      <c r="ATI678" s="7"/>
      <c r="ATJ678" s="7"/>
      <c r="ATK678" s="7"/>
      <c r="ATL678" s="7"/>
      <c r="ATM678" s="7"/>
      <c r="ATN678" s="7"/>
      <c r="ATO678" s="7"/>
      <c r="ATP678" s="7"/>
      <c r="ATQ678" s="7"/>
      <c r="ATR678" s="7"/>
      <c r="ATS678" s="7"/>
      <c r="ATT678" s="7"/>
      <c r="ATU678" s="7"/>
      <c r="ATV678" s="7"/>
      <c r="ATW678" s="7"/>
      <c r="ATX678" s="7"/>
      <c r="ATY678" s="7"/>
      <c r="ATZ678" s="7"/>
      <c r="AUA678" s="7"/>
      <c r="AUB678" s="7"/>
      <c r="AUC678" s="7"/>
      <c r="AUD678" s="7"/>
      <c r="AUE678" s="7"/>
      <c r="AUF678" s="7"/>
      <c r="AUG678" s="7"/>
      <c r="AUH678" s="7"/>
      <c r="AUI678" s="7"/>
      <c r="AUJ678" s="7"/>
      <c r="AUK678" s="7"/>
      <c r="AUL678" s="7"/>
      <c r="AUM678" s="7"/>
      <c r="AUN678" s="7"/>
      <c r="AUO678" s="7"/>
      <c r="AUP678" s="7"/>
      <c r="AUQ678" s="7"/>
      <c r="AUR678" s="7"/>
      <c r="AUS678" s="7"/>
      <c r="AUT678" s="7"/>
      <c r="AUU678" s="7"/>
      <c r="AUV678" s="7"/>
      <c r="AUW678" s="7"/>
      <c r="AUX678" s="7"/>
      <c r="AUY678" s="7"/>
      <c r="AUZ678" s="7"/>
      <c r="AVA678" s="7"/>
      <c r="AVB678" s="7"/>
      <c r="AVC678" s="7"/>
      <c r="AVD678" s="7"/>
      <c r="AVE678" s="7"/>
      <c r="AVF678" s="7"/>
      <c r="AVG678" s="7"/>
      <c r="AVH678" s="7"/>
      <c r="AVI678" s="7"/>
      <c r="AVJ678" s="7"/>
      <c r="AVK678" s="7"/>
      <c r="AVL678" s="7"/>
      <c r="AVM678" s="7"/>
      <c r="AVN678" s="7"/>
      <c r="AVO678" s="7"/>
      <c r="AVP678" s="7"/>
      <c r="AVQ678" s="7"/>
      <c r="AVR678" s="7"/>
      <c r="AVS678" s="7"/>
      <c r="AVT678" s="7"/>
      <c r="AVU678" s="7"/>
      <c r="AVV678" s="7"/>
      <c r="AVW678" s="7"/>
      <c r="AVX678" s="7"/>
      <c r="AVY678" s="7"/>
      <c r="AVZ678" s="7"/>
      <c r="AWA678" s="7"/>
      <c r="AWB678" s="7"/>
      <c r="AWC678" s="7"/>
      <c r="AWD678" s="7"/>
      <c r="AWE678" s="7"/>
      <c r="AWF678" s="7"/>
      <c r="AWG678" s="7"/>
      <c r="AWH678" s="7"/>
      <c r="AWI678" s="7"/>
      <c r="AWJ678" s="7"/>
      <c r="AWK678" s="7"/>
      <c r="AWL678" s="7"/>
      <c r="AWM678" s="7"/>
      <c r="AWN678" s="7"/>
      <c r="AWO678" s="7"/>
      <c r="AWP678" s="7"/>
      <c r="AWQ678" s="7"/>
      <c r="AWR678" s="7"/>
      <c r="AWS678" s="7"/>
      <c r="AWT678" s="7"/>
      <c r="AWU678" s="7"/>
      <c r="AWV678" s="7"/>
      <c r="AWW678" s="7"/>
      <c r="AWX678" s="7"/>
      <c r="AWY678" s="7"/>
      <c r="AWZ678" s="7"/>
      <c r="AXA678" s="7"/>
      <c r="AXB678" s="7"/>
      <c r="AXC678" s="7"/>
      <c r="AXD678" s="7"/>
      <c r="AXE678" s="7"/>
      <c r="AXF678" s="7"/>
      <c r="AXG678" s="7"/>
      <c r="AXH678" s="7"/>
      <c r="AXI678" s="7"/>
      <c r="AXJ678" s="7"/>
      <c r="AXK678" s="7"/>
      <c r="AXL678" s="7"/>
      <c r="AXM678" s="7"/>
      <c r="AXN678" s="7"/>
      <c r="AXO678" s="7"/>
      <c r="AXP678" s="7"/>
      <c r="AXQ678" s="7"/>
      <c r="AXR678" s="7"/>
      <c r="AXS678" s="7"/>
      <c r="AXT678" s="7"/>
      <c r="AXU678" s="7"/>
      <c r="AXV678" s="7"/>
      <c r="AXW678" s="7"/>
      <c r="AXX678" s="7"/>
      <c r="AXY678" s="7"/>
      <c r="AXZ678" s="7"/>
      <c r="AYA678" s="7"/>
      <c r="AYB678" s="7"/>
      <c r="AYC678" s="7"/>
      <c r="AYD678" s="7"/>
      <c r="AYE678" s="7"/>
      <c r="AYF678" s="7"/>
      <c r="AYG678" s="7"/>
      <c r="AYH678" s="7"/>
      <c r="AYI678" s="7"/>
      <c r="AYJ678" s="7"/>
      <c r="AYK678" s="7"/>
      <c r="AYL678" s="7"/>
      <c r="AYM678" s="7"/>
      <c r="AYN678" s="7"/>
      <c r="AYO678" s="7"/>
      <c r="AYP678" s="7"/>
      <c r="AYQ678" s="7"/>
      <c r="AYR678" s="7"/>
      <c r="AYS678" s="7"/>
      <c r="AYT678" s="7"/>
      <c r="AYU678" s="7"/>
      <c r="AYV678" s="7"/>
      <c r="AYW678" s="7"/>
      <c r="AYX678" s="7"/>
      <c r="AYY678" s="7"/>
      <c r="AYZ678" s="7"/>
      <c r="AZA678" s="7"/>
      <c r="AZB678" s="7"/>
      <c r="AZC678" s="7"/>
      <c r="AZD678" s="7"/>
      <c r="AZE678" s="7"/>
      <c r="AZF678" s="7"/>
      <c r="AZG678" s="7"/>
      <c r="AZH678" s="7"/>
      <c r="AZI678" s="7"/>
      <c r="AZJ678" s="7"/>
      <c r="AZK678" s="7"/>
      <c r="AZL678" s="7"/>
      <c r="AZM678" s="7"/>
      <c r="AZN678" s="7"/>
      <c r="AZO678" s="7"/>
      <c r="AZP678" s="7"/>
      <c r="AZQ678" s="7"/>
      <c r="AZR678" s="7"/>
      <c r="AZS678" s="7"/>
      <c r="AZT678" s="7"/>
      <c r="AZU678" s="7"/>
      <c r="AZV678" s="7"/>
      <c r="AZW678" s="7"/>
      <c r="AZX678" s="7"/>
      <c r="AZY678" s="7"/>
      <c r="AZZ678" s="7"/>
      <c r="BAA678" s="7"/>
      <c r="BAB678" s="7"/>
      <c r="BAC678" s="7"/>
      <c r="BAD678" s="7"/>
      <c r="BAE678" s="7"/>
      <c r="BAF678" s="7"/>
      <c r="BAG678" s="7"/>
      <c r="BAH678" s="7"/>
      <c r="BAI678" s="7"/>
      <c r="BAJ678" s="7"/>
      <c r="BAK678" s="7"/>
      <c r="BAL678" s="7"/>
      <c r="BAM678" s="7"/>
      <c r="BAN678" s="7"/>
      <c r="BAO678" s="7"/>
      <c r="BAP678" s="7"/>
      <c r="BAQ678" s="7"/>
      <c r="BAR678" s="7"/>
      <c r="BAS678" s="7"/>
      <c r="BAT678" s="7"/>
      <c r="BAU678" s="7"/>
      <c r="BAV678" s="7"/>
      <c r="BAW678" s="7"/>
      <c r="BAX678" s="7"/>
      <c r="BAY678" s="7"/>
      <c r="BAZ678" s="7"/>
      <c r="BBA678" s="7"/>
      <c r="BBB678" s="7"/>
      <c r="BBC678" s="7"/>
      <c r="BBD678" s="7"/>
      <c r="BBE678" s="7"/>
      <c r="BBF678" s="7"/>
      <c r="BBG678" s="7"/>
      <c r="BBH678" s="7"/>
      <c r="BBI678" s="7"/>
      <c r="BBJ678" s="7"/>
      <c r="BBK678" s="7"/>
      <c r="BBL678" s="7"/>
      <c r="BBM678" s="7"/>
      <c r="BBN678" s="7"/>
      <c r="BBO678" s="7"/>
      <c r="BBP678" s="7"/>
      <c r="BBQ678" s="7"/>
      <c r="BBR678" s="7"/>
      <c r="BBS678" s="7"/>
      <c r="BBT678" s="7"/>
      <c r="BBU678" s="7"/>
      <c r="BBV678" s="7"/>
      <c r="BBW678" s="7"/>
      <c r="BBX678" s="7"/>
      <c r="BBY678" s="7"/>
      <c r="BBZ678" s="7"/>
      <c r="BCA678" s="7"/>
      <c r="BCB678" s="7"/>
      <c r="BCC678" s="7"/>
      <c r="BCD678" s="7"/>
      <c r="BCE678" s="7"/>
      <c r="BCF678" s="7"/>
      <c r="BCG678" s="7"/>
      <c r="BCH678" s="7"/>
      <c r="BCI678" s="7"/>
      <c r="BCJ678" s="7"/>
      <c r="BCK678" s="7"/>
      <c r="BCL678" s="7"/>
      <c r="BCM678" s="7"/>
      <c r="BCN678" s="7"/>
      <c r="BCO678" s="7"/>
      <c r="BCP678" s="7"/>
      <c r="BCQ678" s="7"/>
      <c r="BCR678" s="7"/>
      <c r="BCS678" s="7"/>
      <c r="BCT678" s="7"/>
      <c r="BCU678" s="7"/>
      <c r="BCV678" s="7"/>
      <c r="BCW678" s="7"/>
      <c r="BCX678" s="7"/>
      <c r="BCY678" s="7"/>
      <c r="BCZ678" s="7"/>
      <c r="BDA678" s="7"/>
      <c r="BDB678" s="7"/>
      <c r="BDC678" s="7"/>
      <c r="BDD678" s="7"/>
      <c r="BDE678" s="7"/>
      <c r="BDF678" s="7"/>
      <c r="BDG678" s="7"/>
      <c r="BDH678" s="7"/>
      <c r="BDI678" s="7"/>
      <c r="BDJ678" s="7"/>
      <c r="BDK678" s="7"/>
      <c r="BDL678" s="7"/>
      <c r="BDM678" s="7"/>
      <c r="BDN678" s="7"/>
      <c r="BDO678" s="7"/>
      <c r="BDP678" s="7"/>
      <c r="BDQ678" s="7"/>
      <c r="BDR678" s="7"/>
      <c r="BDS678" s="7"/>
      <c r="BDT678" s="7"/>
      <c r="BDU678" s="7"/>
      <c r="BDV678" s="7"/>
      <c r="BDW678" s="7"/>
      <c r="BDX678" s="7"/>
      <c r="BDY678" s="7"/>
      <c r="BDZ678" s="7"/>
      <c r="BEA678" s="7"/>
      <c r="BEB678" s="7"/>
      <c r="BEC678" s="7"/>
      <c r="BED678" s="7"/>
      <c r="BEE678" s="7"/>
      <c r="BEF678" s="7"/>
      <c r="BEG678" s="7"/>
      <c r="BEH678" s="7"/>
      <c r="BEI678" s="7"/>
      <c r="BEJ678" s="7"/>
      <c r="BEK678" s="7"/>
      <c r="BEL678" s="7"/>
      <c r="BEM678" s="7"/>
      <c r="BEN678" s="7"/>
      <c r="BEO678" s="7"/>
      <c r="BEP678" s="7"/>
      <c r="BEQ678" s="7"/>
      <c r="BER678" s="7"/>
      <c r="BES678" s="7"/>
      <c r="BET678" s="7"/>
      <c r="BEU678" s="7"/>
      <c r="BEV678" s="7"/>
      <c r="BEW678" s="7"/>
      <c r="BEX678" s="7"/>
      <c r="BEY678" s="7"/>
      <c r="BEZ678" s="7"/>
      <c r="BFA678" s="7"/>
      <c r="BFB678" s="7"/>
      <c r="BFC678" s="7"/>
      <c r="BFD678" s="7"/>
      <c r="BFE678" s="7"/>
      <c r="BFF678" s="7"/>
      <c r="BFG678" s="7"/>
      <c r="BFH678" s="7"/>
      <c r="BFI678" s="7"/>
      <c r="BFJ678" s="7"/>
      <c r="BFK678" s="7"/>
      <c r="BFL678" s="7"/>
      <c r="BFM678" s="7"/>
      <c r="BFN678" s="7"/>
      <c r="BFO678" s="7"/>
      <c r="BFP678" s="7"/>
      <c r="BFQ678" s="7"/>
      <c r="BFR678" s="7"/>
      <c r="BFS678" s="7"/>
      <c r="BFT678" s="7"/>
      <c r="BFU678" s="7"/>
      <c r="BFV678" s="7"/>
      <c r="BFW678" s="7"/>
      <c r="BFX678" s="7"/>
      <c r="BFY678" s="7"/>
      <c r="BFZ678" s="7"/>
      <c r="BGA678" s="7"/>
      <c r="BGB678" s="7"/>
      <c r="BGC678" s="7"/>
      <c r="BGD678" s="7"/>
      <c r="BGE678" s="7"/>
      <c r="BGF678" s="7"/>
      <c r="BGG678" s="7"/>
      <c r="BGH678" s="7"/>
      <c r="BGI678" s="7"/>
      <c r="BGJ678" s="7"/>
      <c r="BGK678" s="7"/>
      <c r="BGL678" s="7"/>
      <c r="BGM678" s="7"/>
      <c r="BGN678" s="7"/>
      <c r="BGO678" s="7"/>
      <c r="BGP678" s="7"/>
      <c r="BGQ678" s="7"/>
      <c r="BGR678" s="7"/>
      <c r="BGS678" s="7"/>
      <c r="BGT678" s="7"/>
      <c r="BGU678" s="7"/>
      <c r="BGV678" s="7"/>
      <c r="BGW678" s="7"/>
      <c r="BGX678" s="7"/>
      <c r="BGY678" s="7"/>
      <c r="BGZ678" s="7"/>
      <c r="BHA678" s="7"/>
      <c r="BHB678" s="7"/>
      <c r="BHC678" s="7"/>
      <c r="BHD678" s="7"/>
      <c r="BHE678" s="7"/>
      <c r="BHF678" s="7"/>
      <c r="BHG678" s="7"/>
      <c r="BHH678" s="7"/>
      <c r="BHI678" s="7"/>
      <c r="BHJ678" s="7"/>
      <c r="BHK678" s="7"/>
      <c r="BHL678" s="7"/>
      <c r="BHM678" s="7"/>
      <c r="BHN678" s="7"/>
      <c r="BHO678" s="7"/>
      <c r="BHP678" s="7"/>
      <c r="BHQ678" s="7"/>
      <c r="BHR678" s="7"/>
      <c r="BHS678" s="7"/>
      <c r="BHT678" s="7"/>
      <c r="BHU678" s="7"/>
      <c r="BHV678" s="7"/>
      <c r="BHW678" s="7"/>
      <c r="BHX678" s="7"/>
      <c r="BHY678" s="7"/>
      <c r="BHZ678" s="7"/>
      <c r="BIA678" s="7"/>
      <c r="BIB678" s="7"/>
      <c r="BIC678" s="7"/>
      <c r="BID678" s="7"/>
      <c r="BIE678" s="7"/>
      <c r="BIF678" s="7"/>
      <c r="BIG678" s="7"/>
      <c r="BIH678" s="7"/>
      <c r="BII678" s="7"/>
      <c r="BIJ678" s="7"/>
      <c r="BIK678" s="7"/>
      <c r="BIL678" s="7"/>
      <c r="BIM678" s="7"/>
      <c r="BIN678" s="7"/>
      <c r="BIO678" s="7"/>
      <c r="BIP678" s="7"/>
      <c r="BIQ678" s="7"/>
      <c r="BIR678" s="7"/>
      <c r="BIS678" s="7"/>
      <c r="BIT678" s="7"/>
      <c r="BIU678" s="7"/>
      <c r="BIV678" s="7"/>
      <c r="BIW678" s="7"/>
      <c r="BIX678" s="7"/>
      <c r="BIY678" s="7"/>
      <c r="BIZ678" s="7"/>
      <c r="BJA678" s="7"/>
      <c r="BJB678" s="7"/>
      <c r="BJC678" s="7"/>
      <c r="BJD678" s="7"/>
      <c r="BJE678" s="7"/>
      <c r="BJF678" s="7"/>
      <c r="BJG678" s="7"/>
      <c r="BJH678" s="7"/>
      <c r="BJI678" s="7"/>
      <c r="BJJ678" s="7"/>
      <c r="BJK678" s="7"/>
      <c r="BJL678" s="7"/>
      <c r="BJM678" s="7"/>
      <c r="BJN678" s="7"/>
      <c r="BJO678" s="7"/>
      <c r="BJP678" s="7"/>
      <c r="BJQ678" s="7"/>
      <c r="BJR678" s="7"/>
      <c r="BJS678" s="7"/>
      <c r="BJT678" s="7"/>
      <c r="BJU678" s="7"/>
      <c r="BJV678" s="7"/>
      <c r="BJW678" s="7"/>
      <c r="BJX678" s="7"/>
      <c r="BJY678" s="7"/>
      <c r="BJZ678" s="7"/>
      <c r="BKA678" s="7"/>
      <c r="BKB678" s="7"/>
      <c r="BKC678" s="7"/>
      <c r="BKD678" s="7"/>
      <c r="BKE678" s="7"/>
      <c r="BKF678" s="7"/>
      <c r="BKG678" s="7"/>
      <c r="BKH678" s="7"/>
      <c r="BKI678" s="7"/>
      <c r="BKJ678" s="7"/>
      <c r="BKK678" s="7"/>
      <c r="BKL678" s="7"/>
      <c r="BKM678" s="7"/>
      <c r="BKN678" s="7"/>
      <c r="BKO678" s="7"/>
      <c r="BKP678" s="7"/>
      <c r="BKQ678" s="7"/>
      <c r="BKR678" s="7"/>
      <c r="BKS678" s="7"/>
      <c r="BKT678" s="7"/>
      <c r="BKU678" s="7"/>
      <c r="BKV678" s="7"/>
      <c r="BKW678" s="7"/>
      <c r="BKX678" s="7"/>
      <c r="BKY678" s="7"/>
      <c r="BKZ678" s="7"/>
      <c r="BLA678" s="7"/>
      <c r="BLB678" s="7"/>
      <c r="BLC678" s="7"/>
      <c r="BLD678" s="7"/>
      <c r="BLE678" s="7"/>
      <c r="BLF678" s="7"/>
      <c r="BLG678" s="7"/>
      <c r="BLH678" s="7"/>
      <c r="BLI678" s="7"/>
      <c r="BLJ678" s="7"/>
      <c r="BLK678" s="7"/>
      <c r="BLL678" s="7"/>
      <c r="BLM678" s="7"/>
      <c r="BLN678" s="7"/>
      <c r="BLO678" s="7"/>
      <c r="BLP678" s="7"/>
      <c r="BLQ678" s="7"/>
      <c r="BLR678" s="7"/>
      <c r="BLS678" s="7"/>
      <c r="BLT678" s="7"/>
      <c r="BLU678" s="7"/>
      <c r="BLV678" s="7"/>
      <c r="BLW678" s="7"/>
      <c r="BLX678" s="7"/>
      <c r="BLY678" s="7"/>
      <c r="BLZ678" s="7"/>
      <c r="BMA678" s="7"/>
      <c r="BMB678" s="7"/>
      <c r="BMC678" s="7"/>
      <c r="BMD678" s="7"/>
      <c r="BME678" s="7"/>
      <c r="BMF678" s="7"/>
      <c r="BMG678" s="7"/>
      <c r="BMH678" s="7"/>
      <c r="BMI678" s="7"/>
      <c r="BMJ678" s="7"/>
      <c r="BMK678" s="7"/>
      <c r="BML678" s="7"/>
      <c r="BMM678" s="7"/>
      <c r="BMN678" s="7"/>
      <c r="BMO678" s="7"/>
      <c r="BMP678" s="7"/>
      <c r="BMQ678" s="7"/>
      <c r="BMR678" s="7"/>
      <c r="BMS678" s="7"/>
      <c r="BMT678" s="7"/>
      <c r="BMU678" s="7"/>
      <c r="BMV678" s="7"/>
      <c r="BMW678" s="7"/>
      <c r="BMX678" s="7"/>
      <c r="BMY678" s="7"/>
      <c r="BMZ678" s="7"/>
      <c r="BNA678" s="7"/>
      <c r="BNB678" s="7"/>
      <c r="BNC678" s="7"/>
      <c r="BND678" s="7"/>
      <c r="BNE678" s="7"/>
      <c r="BNF678" s="7"/>
      <c r="BNG678" s="7"/>
      <c r="BNH678" s="7"/>
      <c r="BNI678" s="7"/>
      <c r="BNJ678" s="7"/>
      <c r="BNK678" s="7"/>
      <c r="BNL678" s="7"/>
      <c r="BNM678" s="7"/>
      <c r="BNN678" s="7"/>
      <c r="BNO678" s="7"/>
      <c r="BNP678" s="7"/>
      <c r="BNQ678" s="7"/>
      <c r="BNR678" s="7"/>
      <c r="BNS678" s="7"/>
      <c r="BNT678" s="7"/>
      <c r="BNU678" s="7"/>
      <c r="BNV678" s="7"/>
      <c r="BNW678" s="7"/>
      <c r="BNX678" s="7"/>
      <c r="BNY678" s="7"/>
      <c r="BNZ678" s="7"/>
      <c r="BOA678" s="7"/>
      <c r="BOB678" s="7"/>
      <c r="BOC678" s="7"/>
      <c r="BOD678" s="7"/>
      <c r="BOE678" s="7"/>
      <c r="BOF678" s="7"/>
      <c r="BOG678" s="7"/>
      <c r="BOH678" s="7"/>
      <c r="BOI678" s="7"/>
      <c r="BOJ678" s="7"/>
      <c r="BOK678" s="7"/>
      <c r="BOL678" s="7"/>
      <c r="BOM678" s="7"/>
      <c r="BON678" s="7"/>
      <c r="BOO678" s="7"/>
      <c r="BOP678" s="7"/>
      <c r="BOQ678" s="7"/>
      <c r="BOR678" s="7"/>
      <c r="BOS678" s="7"/>
      <c r="BOT678" s="7"/>
      <c r="BOU678" s="7"/>
      <c r="BOV678" s="7"/>
      <c r="BOW678" s="7"/>
      <c r="BOX678" s="7"/>
      <c r="BOY678" s="7"/>
      <c r="BOZ678" s="7"/>
      <c r="BPA678" s="7"/>
      <c r="BPB678" s="7"/>
      <c r="BPC678" s="7"/>
      <c r="BPD678" s="7"/>
      <c r="BPE678" s="7"/>
      <c r="BPF678" s="7"/>
      <c r="BPG678" s="7"/>
      <c r="BPH678" s="7"/>
      <c r="BPI678" s="7"/>
      <c r="BPJ678" s="7"/>
      <c r="BPK678" s="7"/>
      <c r="BPL678" s="7"/>
      <c r="BPM678" s="7"/>
      <c r="BPN678" s="7"/>
      <c r="BPO678" s="7"/>
      <c r="BPP678" s="7"/>
      <c r="BPQ678" s="7"/>
      <c r="BPR678" s="7"/>
      <c r="BPS678" s="7"/>
      <c r="BPT678" s="7"/>
      <c r="BPU678" s="7"/>
      <c r="BPV678" s="7"/>
      <c r="BPW678" s="7"/>
      <c r="BPX678" s="7"/>
      <c r="BPY678" s="7"/>
      <c r="BPZ678" s="7"/>
      <c r="BQA678" s="7"/>
      <c r="BQB678" s="7"/>
      <c r="BQC678" s="7"/>
      <c r="BQD678" s="7"/>
      <c r="BQE678" s="7"/>
      <c r="BQF678" s="7"/>
      <c r="BQG678" s="7"/>
      <c r="BQH678" s="7"/>
      <c r="BQI678" s="7"/>
      <c r="BQJ678" s="7"/>
      <c r="BQK678" s="7"/>
      <c r="BQL678" s="7"/>
      <c r="BQM678" s="7"/>
      <c r="BQN678" s="7"/>
      <c r="BQO678" s="7"/>
      <c r="BQP678" s="7"/>
      <c r="BQQ678" s="7"/>
      <c r="BQR678" s="7"/>
      <c r="BQS678" s="7"/>
      <c r="BQT678" s="7"/>
      <c r="BQU678" s="7"/>
      <c r="BQV678" s="7"/>
      <c r="BQW678" s="7"/>
      <c r="BQX678" s="7"/>
      <c r="BQY678" s="7"/>
      <c r="BQZ678" s="7"/>
      <c r="BRA678" s="7"/>
      <c r="BRB678" s="7"/>
      <c r="BRC678" s="7"/>
      <c r="BRD678" s="7"/>
      <c r="BRE678" s="7"/>
      <c r="BRF678" s="7"/>
      <c r="BRG678" s="7"/>
      <c r="BRH678" s="7"/>
      <c r="BRI678" s="7"/>
      <c r="BRJ678" s="7"/>
      <c r="BRK678" s="7"/>
      <c r="BRL678" s="7"/>
      <c r="BRM678" s="7"/>
      <c r="BRN678" s="7"/>
      <c r="BRO678" s="7"/>
      <c r="BRP678" s="7"/>
      <c r="BRQ678" s="7"/>
      <c r="BRR678" s="7"/>
      <c r="BRS678" s="7"/>
      <c r="BRT678" s="7"/>
      <c r="BRU678" s="7"/>
      <c r="BRV678" s="7"/>
      <c r="BRW678" s="7"/>
      <c r="BRX678" s="7"/>
      <c r="BRY678" s="7"/>
      <c r="BRZ678" s="7"/>
      <c r="BSA678" s="7"/>
      <c r="BSB678" s="7"/>
      <c r="BSC678" s="7"/>
      <c r="BSD678" s="7"/>
      <c r="BSE678" s="7"/>
      <c r="BSF678" s="7"/>
      <c r="BSG678" s="7"/>
      <c r="BSH678" s="7"/>
      <c r="BSI678" s="7"/>
      <c r="BSJ678" s="7"/>
      <c r="BSK678" s="7"/>
      <c r="BSL678" s="7"/>
      <c r="BSM678" s="7"/>
      <c r="BSN678" s="7"/>
      <c r="BSO678" s="7"/>
      <c r="BSP678" s="7"/>
      <c r="BSQ678" s="7"/>
      <c r="BSR678" s="7"/>
      <c r="BSS678" s="7"/>
      <c r="BST678" s="7"/>
      <c r="BSU678" s="7"/>
      <c r="BSV678" s="7"/>
      <c r="BSW678" s="7"/>
      <c r="BSX678" s="7"/>
      <c r="BSY678" s="7"/>
      <c r="BSZ678" s="7"/>
      <c r="BTA678" s="7"/>
      <c r="BTB678" s="7"/>
      <c r="BTC678" s="7"/>
      <c r="BTD678" s="7"/>
      <c r="BTE678" s="7"/>
      <c r="BTF678" s="7"/>
      <c r="BTG678" s="7"/>
      <c r="BTH678" s="7"/>
      <c r="BTI678" s="7"/>
      <c r="BTJ678" s="7"/>
      <c r="BTK678" s="7"/>
      <c r="BTL678" s="7"/>
      <c r="BTM678" s="7"/>
      <c r="BTN678" s="7"/>
      <c r="BTO678" s="7"/>
      <c r="BTP678" s="7"/>
      <c r="BTQ678" s="7"/>
      <c r="BTR678" s="7"/>
      <c r="BTS678" s="7"/>
      <c r="BTT678" s="7"/>
      <c r="BTU678" s="7"/>
      <c r="BTV678" s="7"/>
      <c r="BTW678" s="7"/>
      <c r="BTX678" s="7"/>
      <c r="BTY678" s="7"/>
      <c r="BTZ678" s="7"/>
      <c r="BUA678" s="7"/>
      <c r="BUB678" s="7"/>
      <c r="BUC678" s="7"/>
      <c r="BUD678" s="7"/>
      <c r="BUE678" s="7"/>
      <c r="BUF678" s="7"/>
      <c r="BUG678" s="7"/>
      <c r="BUH678" s="7"/>
      <c r="BUI678" s="7"/>
      <c r="BUJ678" s="7"/>
      <c r="BUK678" s="7"/>
      <c r="BUL678" s="7"/>
      <c r="BUM678" s="7"/>
      <c r="BUN678" s="7"/>
      <c r="BUO678" s="7"/>
      <c r="BUP678" s="7"/>
      <c r="BUQ678" s="7"/>
      <c r="BUR678" s="7"/>
      <c r="BUS678" s="7"/>
      <c r="BUT678" s="7"/>
      <c r="BUU678" s="7"/>
      <c r="BUV678" s="7"/>
      <c r="BUW678" s="7"/>
      <c r="BUX678" s="7"/>
      <c r="BUY678" s="7"/>
      <c r="BUZ678" s="7"/>
      <c r="BVA678" s="7"/>
      <c r="BVB678" s="7"/>
      <c r="BVC678" s="7"/>
      <c r="BVD678" s="7"/>
      <c r="BVE678" s="7"/>
      <c r="BVF678" s="7"/>
      <c r="BVG678" s="7"/>
      <c r="BVH678" s="7"/>
      <c r="BVI678" s="7"/>
      <c r="BVJ678" s="7"/>
      <c r="BVK678" s="7"/>
      <c r="BVL678" s="7"/>
      <c r="BVM678" s="7"/>
      <c r="BVN678" s="7"/>
      <c r="BVO678" s="7"/>
      <c r="BVP678" s="7"/>
      <c r="BVQ678" s="7"/>
      <c r="BVR678" s="7"/>
      <c r="BVS678" s="7"/>
      <c r="BVT678" s="7"/>
      <c r="BVU678" s="7"/>
      <c r="BVV678" s="7"/>
      <c r="BVW678" s="7"/>
      <c r="BVX678" s="7"/>
      <c r="BVY678" s="7"/>
      <c r="BVZ678" s="7"/>
      <c r="BWA678" s="7"/>
      <c r="BWB678" s="7"/>
      <c r="BWC678" s="7"/>
      <c r="BWD678" s="7"/>
      <c r="BWE678" s="7"/>
      <c r="BWF678" s="7"/>
      <c r="BWG678" s="7"/>
      <c r="BWH678" s="7"/>
      <c r="BWI678" s="7"/>
      <c r="BWJ678" s="7"/>
      <c r="BWK678" s="7"/>
      <c r="BWL678" s="7"/>
      <c r="BWM678" s="7"/>
      <c r="BWN678" s="7"/>
      <c r="BWO678" s="7"/>
      <c r="BWP678" s="7"/>
      <c r="BWQ678" s="7"/>
      <c r="BWR678" s="7"/>
      <c r="BWS678" s="7"/>
      <c r="BWT678" s="7"/>
      <c r="BWU678" s="7"/>
      <c r="BWV678" s="7"/>
      <c r="BWW678" s="7"/>
      <c r="BWX678" s="7"/>
      <c r="BWY678" s="7"/>
      <c r="BWZ678" s="7"/>
      <c r="BXA678" s="7"/>
      <c r="BXB678" s="7"/>
      <c r="BXC678" s="7"/>
      <c r="BXD678" s="7"/>
      <c r="BXE678" s="7"/>
      <c r="BXF678" s="7"/>
      <c r="BXG678" s="7"/>
      <c r="BXH678" s="7"/>
      <c r="BXI678" s="7"/>
      <c r="BXJ678" s="7"/>
      <c r="BXK678" s="7"/>
      <c r="BXL678" s="7"/>
      <c r="BXM678" s="7"/>
      <c r="BXN678" s="7"/>
      <c r="BXO678" s="7"/>
      <c r="BXP678" s="7"/>
      <c r="BXQ678" s="7"/>
      <c r="BXR678" s="7"/>
      <c r="BXS678" s="7"/>
      <c r="BXT678" s="7"/>
      <c r="BXU678" s="7"/>
      <c r="BXV678" s="7"/>
      <c r="BXW678" s="7"/>
      <c r="BXX678" s="7"/>
      <c r="BXY678" s="7"/>
      <c r="BXZ678" s="7"/>
      <c r="BYA678" s="7"/>
      <c r="BYB678" s="7"/>
      <c r="BYC678" s="7"/>
      <c r="BYD678" s="7"/>
      <c r="BYE678" s="7"/>
      <c r="BYF678" s="7"/>
      <c r="BYG678" s="7"/>
      <c r="BYH678" s="7"/>
      <c r="BYI678" s="7"/>
      <c r="BYJ678" s="7"/>
      <c r="BYK678" s="7"/>
      <c r="BYL678" s="7"/>
      <c r="BYM678" s="7"/>
      <c r="BYN678" s="7"/>
      <c r="BYO678" s="7"/>
      <c r="BYP678" s="7"/>
      <c r="BYQ678" s="7"/>
      <c r="BYR678" s="7"/>
      <c r="BYS678" s="7"/>
      <c r="BYT678" s="7"/>
      <c r="BYU678" s="7"/>
      <c r="BYV678" s="7"/>
      <c r="BYW678" s="7"/>
      <c r="BYX678" s="7"/>
      <c r="BYY678" s="7"/>
      <c r="BYZ678" s="7"/>
      <c r="BZA678" s="7"/>
      <c r="BZB678" s="7"/>
      <c r="BZC678" s="7"/>
      <c r="BZD678" s="7"/>
      <c r="BZE678" s="7"/>
      <c r="BZF678" s="7"/>
      <c r="BZG678" s="7"/>
      <c r="BZH678" s="7"/>
      <c r="BZI678" s="7"/>
      <c r="BZJ678" s="7"/>
      <c r="BZK678" s="7"/>
      <c r="BZL678" s="7"/>
      <c r="BZM678" s="7"/>
      <c r="BZN678" s="7"/>
      <c r="BZO678" s="7"/>
      <c r="BZP678" s="7"/>
      <c r="BZQ678" s="7"/>
      <c r="BZR678" s="7"/>
      <c r="BZS678" s="7"/>
      <c r="BZT678" s="7"/>
      <c r="BZU678" s="7"/>
      <c r="BZV678" s="7"/>
      <c r="BZW678" s="7"/>
      <c r="BZX678" s="7"/>
      <c r="BZY678" s="7"/>
      <c r="BZZ678" s="7"/>
      <c r="CAA678" s="7"/>
      <c r="CAB678" s="7"/>
      <c r="CAC678" s="7"/>
      <c r="CAD678" s="7"/>
      <c r="CAE678" s="7"/>
      <c r="CAF678" s="7"/>
      <c r="CAG678" s="7"/>
      <c r="CAH678" s="7"/>
      <c r="CAI678" s="7"/>
      <c r="CAJ678" s="7"/>
      <c r="CAK678" s="7"/>
      <c r="CAL678" s="7"/>
      <c r="CAM678" s="7"/>
      <c r="CAN678" s="7"/>
      <c r="CAO678" s="7"/>
      <c r="CAP678" s="7"/>
      <c r="CAQ678" s="7"/>
      <c r="CAR678" s="7"/>
      <c r="CAS678" s="7"/>
      <c r="CAT678" s="7"/>
      <c r="CAU678" s="7"/>
      <c r="CAV678" s="7"/>
      <c r="CAW678" s="7"/>
      <c r="CAX678" s="7"/>
      <c r="CAY678" s="7"/>
      <c r="CAZ678" s="7"/>
      <c r="CBA678" s="7"/>
      <c r="CBB678" s="7"/>
      <c r="CBC678" s="7"/>
      <c r="CBD678" s="7"/>
      <c r="CBE678" s="7"/>
      <c r="CBF678" s="7"/>
      <c r="CBG678" s="7"/>
      <c r="CBH678" s="7"/>
      <c r="CBI678" s="7"/>
      <c r="CBJ678" s="7"/>
      <c r="CBK678" s="7"/>
      <c r="CBL678" s="7"/>
      <c r="CBM678" s="7"/>
      <c r="CBN678" s="7"/>
      <c r="CBO678" s="7"/>
      <c r="CBP678" s="7"/>
      <c r="CBQ678" s="7"/>
      <c r="CBR678" s="7"/>
      <c r="CBS678" s="7"/>
      <c r="CBT678" s="7"/>
      <c r="CBU678" s="7"/>
      <c r="CBV678" s="7"/>
      <c r="CBW678" s="7"/>
      <c r="CBX678" s="7"/>
      <c r="CBY678" s="7"/>
      <c r="CBZ678" s="7"/>
      <c r="CCA678" s="7"/>
      <c r="CCB678" s="7"/>
      <c r="CCC678" s="7"/>
      <c r="CCD678" s="7"/>
      <c r="CCE678" s="7"/>
      <c r="CCF678" s="7"/>
      <c r="CCG678" s="7"/>
      <c r="CCH678" s="7"/>
      <c r="CCI678" s="7"/>
      <c r="CCJ678" s="7"/>
      <c r="CCK678" s="7"/>
      <c r="CCL678" s="7"/>
      <c r="CCM678" s="7"/>
      <c r="CCN678" s="7"/>
      <c r="CCO678" s="7"/>
      <c r="CCP678" s="7"/>
      <c r="CCQ678" s="7"/>
      <c r="CCR678" s="7"/>
      <c r="CCS678" s="7"/>
      <c r="CCT678" s="7"/>
      <c r="CCU678" s="7"/>
      <c r="CCV678" s="7"/>
      <c r="CCW678" s="7"/>
      <c r="CCX678" s="7"/>
      <c r="CCY678" s="7"/>
      <c r="CCZ678" s="7"/>
      <c r="CDA678" s="7"/>
      <c r="CDB678" s="7"/>
      <c r="CDC678" s="7"/>
      <c r="CDD678" s="7"/>
      <c r="CDE678" s="7"/>
      <c r="CDF678" s="7"/>
      <c r="CDG678" s="7"/>
      <c r="CDH678" s="7"/>
      <c r="CDI678" s="7"/>
      <c r="CDJ678" s="7"/>
      <c r="CDK678" s="7"/>
      <c r="CDL678" s="7"/>
      <c r="CDM678" s="7"/>
      <c r="CDN678" s="7"/>
      <c r="CDO678" s="7"/>
      <c r="CDP678" s="7"/>
      <c r="CDQ678" s="7"/>
      <c r="CDR678" s="7"/>
      <c r="CDS678" s="7"/>
      <c r="CDT678" s="7"/>
      <c r="CDU678" s="7"/>
      <c r="CDV678" s="7"/>
      <c r="CDW678" s="7"/>
      <c r="CDX678" s="7"/>
      <c r="CDY678" s="7"/>
      <c r="CDZ678" s="7"/>
      <c r="CEA678" s="7"/>
      <c r="CEB678" s="7"/>
      <c r="CEC678" s="7"/>
      <c r="CED678" s="7"/>
      <c r="CEE678" s="7"/>
      <c r="CEF678" s="7"/>
      <c r="CEG678" s="7"/>
      <c r="CEH678" s="7"/>
      <c r="CEI678" s="7"/>
      <c r="CEJ678" s="7"/>
      <c r="CEK678" s="7"/>
      <c r="CEL678" s="7"/>
      <c r="CEM678" s="7"/>
      <c r="CEN678" s="7"/>
      <c r="CEO678" s="7"/>
      <c r="CEP678" s="7"/>
      <c r="CEQ678" s="7"/>
      <c r="CER678" s="7"/>
      <c r="CES678" s="7"/>
      <c r="CET678" s="7"/>
      <c r="CEU678" s="7"/>
      <c r="CEV678" s="7"/>
      <c r="CEW678" s="7"/>
      <c r="CEX678" s="7"/>
      <c r="CEY678" s="7"/>
      <c r="CEZ678" s="7"/>
      <c r="CFA678" s="7"/>
      <c r="CFB678" s="7"/>
      <c r="CFC678" s="7"/>
      <c r="CFD678" s="7"/>
      <c r="CFE678" s="7"/>
      <c r="CFF678" s="7"/>
      <c r="CFG678" s="7"/>
      <c r="CFH678" s="7"/>
      <c r="CFI678" s="7"/>
      <c r="CFJ678" s="7"/>
      <c r="CFK678" s="7"/>
      <c r="CFL678" s="7"/>
      <c r="CFM678" s="7"/>
      <c r="CFN678" s="7"/>
      <c r="CFO678" s="7"/>
      <c r="CFP678" s="7"/>
      <c r="CFQ678" s="7"/>
      <c r="CFR678" s="7"/>
      <c r="CFS678" s="7"/>
      <c r="CFT678" s="7"/>
      <c r="CFU678" s="7"/>
      <c r="CFV678" s="7"/>
      <c r="CFW678" s="7"/>
      <c r="CFX678" s="7"/>
      <c r="CFY678" s="7"/>
      <c r="CFZ678" s="7"/>
      <c r="CGA678" s="7"/>
      <c r="CGB678" s="7"/>
      <c r="CGC678" s="7"/>
      <c r="CGD678" s="7"/>
      <c r="CGE678" s="7"/>
      <c r="CGF678" s="7"/>
      <c r="CGG678" s="7"/>
      <c r="CGH678" s="7"/>
      <c r="CGI678" s="7"/>
      <c r="CGJ678" s="7"/>
      <c r="CGK678" s="7"/>
      <c r="CGL678" s="7"/>
      <c r="CGM678" s="7"/>
      <c r="CGN678" s="7"/>
      <c r="CGO678" s="7"/>
      <c r="CGP678" s="7"/>
      <c r="CGQ678" s="7"/>
      <c r="CGR678" s="7"/>
      <c r="CGS678" s="7"/>
      <c r="CGT678" s="7"/>
      <c r="CGU678" s="7"/>
      <c r="CGV678" s="7"/>
      <c r="CGW678" s="7"/>
      <c r="CGX678" s="7"/>
      <c r="CGY678" s="7"/>
      <c r="CGZ678" s="7"/>
      <c r="CHA678" s="7"/>
      <c r="CHB678" s="7"/>
      <c r="CHC678" s="7"/>
      <c r="CHD678" s="7"/>
      <c r="CHE678" s="7"/>
      <c r="CHF678" s="7"/>
      <c r="CHG678" s="7"/>
      <c r="CHH678" s="7"/>
      <c r="CHI678" s="7"/>
      <c r="CHJ678" s="7"/>
      <c r="CHK678" s="7"/>
      <c r="CHL678" s="7"/>
      <c r="CHM678" s="7"/>
      <c r="CHN678" s="7"/>
      <c r="CHO678" s="7"/>
      <c r="CHP678" s="7"/>
      <c r="CHQ678" s="7"/>
      <c r="CHR678" s="7"/>
      <c r="CHS678" s="7"/>
      <c r="CHT678" s="7"/>
      <c r="CHU678" s="7"/>
      <c r="CHV678" s="7"/>
      <c r="CHW678" s="7"/>
      <c r="CHX678" s="7"/>
      <c r="CHY678" s="7"/>
      <c r="CHZ678" s="7"/>
      <c r="CIA678" s="7"/>
      <c r="CIB678" s="7"/>
      <c r="CIC678" s="7"/>
      <c r="CID678" s="7"/>
      <c r="CIE678" s="7"/>
      <c r="CIF678" s="7"/>
      <c r="CIG678" s="7"/>
      <c r="CIH678" s="7"/>
      <c r="CII678" s="7"/>
      <c r="CIJ678" s="7"/>
      <c r="CIK678" s="7"/>
      <c r="CIL678" s="7"/>
      <c r="CIM678" s="7"/>
      <c r="CIN678" s="7"/>
      <c r="CIO678" s="7"/>
      <c r="CIP678" s="7"/>
      <c r="CIQ678" s="7"/>
      <c r="CIR678" s="7"/>
      <c r="CIS678" s="7"/>
      <c r="CIT678" s="7"/>
      <c r="CIU678" s="7"/>
      <c r="CIV678" s="7"/>
      <c r="CIW678" s="7"/>
      <c r="CIX678" s="7"/>
      <c r="CIY678" s="7"/>
      <c r="CIZ678" s="7"/>
      <c r="CJA678" s="7"/>
      <c r="CJB678" s="7"/>
      <c r="CJC678" s="7"/>
      <c r="CJD678" s="7"/>
      <c r="CJE678" s="7"/>
      <c r="CJF678" s="7"/>
      <c r="CJG678" s="7"/>
      <c r="CJH678" s="7"/>
      <c r="CJI678" s="7"/>
      <c r="CJJ678" s="7"/>
      <c r="CJK678" s="7"/>
      <c r="CJL678" s="7"/>
      <c r="CJM678" s="7"/>
      <c r="CJN678" s="7"/>
      <c r="CJO678" s="7"/>
      <c r="CJP678" s="7"/>
      <c r="CJQ678" s="7"/>
      <c r="CJR678" s="7"/>
      <c r="CJS678" s="7"/>
      <c r="CJT678" s="7"/>
      <c r="CJU678" s="7"/>
      <c r="CJV678" s="7"/>
      <c r="CJW678" s="7"/>
      <c r="CJX678" s="7"/>
      <c r="CJY678" s="7"/>
      <c r="CJZ678" s="7"/>
      <c r="CKA678" s="7"/>
      <c r="CKB678" s="7"/>
      <c r="CKC678" s="7"/>
      <c r="CKD678" s="7"/>
      <c r="CKE678" s="7"/>
      <c r="CKF678" s="7"/>
      <c r="CKG678" s="7"/>
      <c r="CKH678" s="7"/>
      <c r="CKI678" s="7"/>
      <c r="CKJ678" s="7"/>
      <c r="CKK678" s="7"/>
      <c r="CKL678" s="7"/>
      <c r="CKM678" s="7"/>
      <c r="CKN678" s="7"/>
      <c r="CKO678" s="7"/>
      <c r="CKP678" s="7"/>
      <c r="CKQ678" s="7"/>
      <c r="CKR678" s="7"/>
      <c r="CKS678" s="7"/>
      <c r="CKT678" s="7"/>
      <c r="CKU678" s="7"/>
      <c r="CKV678" s="7"/>
      <c r="CKW678" s="7"/>
      <c r="CKX678" s="7"/>
      <c r="CKY678" s="7"/>
      <c r="CKZ678" s="7"/>
      <c r="CLA678" s="7"/>
      <c r="CLB678" s="7"/>
      <c r="CLC678" s="7"/>
      <c r="CLD678" s="7"/>
      <c r="CLE678" s="7"/>
      <c r="CLF678" s="7"/>
      <c r="CLG678" s="7"/>
      <c r="CLH678" s="7"/>
      <c r="CLI678" s="7"/>
      <c r="CLJ678" s="7"/>
      <c r="CLK678" s="7"/>
      <c r="CLL678" s="7"/>
      <c r="CLM678" s="7"/>
      <c r="CLN678" s="7"/>
      <c r="CLO678" s="7"/>
      <c r="CLP678" s="7"/>
      <c r="CLQ678" s="7"/>
      <c r="CLR678" s="7"/>
      <c r="CLS678" s="7"/>
      <c r="CLT678" s="7"/>
      <c r="CLU678" s="7"/>
      <c r="CLV678" s="7"/>
      <c r="CLW678" s="7"/>
      <c r="CLX678" s="7"/>
      <c r="CLY678" s="7"/>
      <c r="CLZ678" s="7"/>
      <c r="CMA678" s="7"/>
      <c r="CMB678" s="7"/>
      <c r="CMC678" s="7"/>
      <c r="CMD678" s="7"/>
      <c r="CME678" s="7"/>
      <c r="CMF678" s="7"/>
      <c r="CMG678" s="7"/>
      <c r="CMH678" s="7"/>
      <c r="CMI678" s="7"/>
      <c r="CMJ678" s="7"/>
      <c r="CMK678" s="7"/>
      <c r="CML678" s="7"/>
      <c r="CMM678" s="7"/>
      <c r="CMN678" s="7"/>
      <c r="CMO678" s="7"/>
      <c r="CMP678" s="7"/>
      <c r="CMQ678" s="7"/>
      <c r="CMR678" s="7"/>
      <c r="CMS678" s="7"/>
      <c r="CMT678" s="7"/>
      <c r="CMU678" s="7"/>
      <c r="CMV678" s="7"/>
      <c r="CMW678" s="7"/>
      <c r="CMX678" s="7"/>
      <c r="CMY678" s="7"/>
      <c r="CMZ678" s="7"/>
      <c r="CNA678" s="7"/>
      <c r="CNB678" s="7"/>
      <c r="CNC678" s="7"/>
      <c r="CND678" s="7"/>
      <c r="CNE678" s="7"/>
      <c r="CNF678" s="7"/>
      <c r="CNG678" s="7"/>
      <c r="CNH678" s="7"/>
      <c r="CNI678" s="7"/>
      <c r="CNJ678" s="7"/>
      <c r="CNK678" s="7"/>
      <c r="CNL678" s="7"/>
      <c r="CNM678" s="7"/>
      <c r="CNN678" s="7"/>
      <c r="CNO678" s="7"/>
      <c r="CNP678" s="7"/>
      <c r="CNQ678" s="7"/>
      <c r="CNR678" s="7"/>
      <c r="CNS678" s="7"/>
      <c r="CNT678" s="7"/>
      <c r="CNU678" s="7"/>
      <c r="CNV678" s="7"/>
      <c r="CNW678" s="7"/>
      <c r="CNX678" s="7"/>
      <c r="CNY678" s="7"/>
      <c r="CNZ678" s="7"/>
      <c r="COA678" s="7"/>
      <c r="COB678" s="7"/>
      <c r="COC678" s="7"/>
      <c r="COD678" s="7"/>
      <c r="COE678" s="7"/>
      <c r="COF678" s="7"/>
      <c r="COG678" s="7"/>
      <c r="COH678" s="7"/>
      <c r="COI678" s="7"/>
      <c r="COJ678" s="7"/>
      <c r="COK678" s="7"/>
      <c r="COL678" s="7"/>
      <c r="COM678" s="7"/>
      <c r="CON678" s="7"/>
      <c r="COO678" s="7"/>
      <c r="COP678" s="7"/>
      <c r="COQ678" s="7"/>
      <c r="COR678" s="7"/>
      <c r="COS678" s="7"/>
      <c r="COT678" s="7"/>
      <c r="COU678" s="7"/>
      <c r="COV678" s="7"/>
      <c r="COW678" s="7"/>
      <c r="COX678" s="7"/>
      <c r="COY678" s="7"/>
      <c r="COZ678" s="7"/>
      <c r="CPA678" s="7"/>
      <c r="CPB678" s="7"/>
      <c r="CPC678" s="7"/>
      <c r="CPD678" s="7"/>
      <c r="CPE678" s="7"/>
      <c r="CPF678" s="7"/>
      <c r="CPG678" s="7"/>
      <c r="CPH678" s="7"/>
      <c r="CPI678" s="7"/>
      <c r="CPJ678" s="7"/>
      <c r="CPK678" s="7"/>
      <c r="CPL678" s="7"/>
      <c r="CPM678" s="7"/>
      <c r="CPN678" s="7"/>
      <c r="CPO678" s="7"/>
      <c r="CPP678" s="7"/>
      <c r="CPQ678" s="7"/>
      <c r="CPR678" s="7"/>
      <c r="CPS678" s="7"/>
      <c r="CPT678" s="7"/>
      <c r="CPU678" s="7"/>
      <c r="CPV678" s="7"/>
      <c r="CPW678" s="7"/>
      <c r="CPX678" s="7"/>
      <c r="CPY678" s="7"/>
      <c r="CPZ678" s="7"/>
      <c r="CQA678" s="7"/>
      <c r="CQB678" s="7"/>
      <c r="CQC678" s="7"/>
      <c r="CQD678" s="7"/>
      <c r="CQE678" s="7"/>
      <c r="CQF678" s="7"/>
      <c r="CQG678" s="7"/>
      <c r="CQH678" s="7"/>
      <c r="CQI678" s="7"/>
      <c r="CQJ678" s="7"/>
      <c r="CQK678" s="7"/>
      <c r="CQL678" s="7"/>
      <c r="CQM678" s="7"/>
      <c r="CQN678" s="7"/>
      <c r="CQO678" s="7"/>
      <c r="CQP678" s="7"/>
      <c r="CQQ678" s="7"/>
      <c r="CQR678" s="7"/>
      <c r="CQS678" s="7"/>
      <c r="CQT678" s="7"/>
      <c r="CQU678" s="7"/>
      <c r="CQV678" s="7"/>
      <c r="CQW678" s="7"/>
      <c r="CQX678" s="7"/>
      <c r="CQY678" s="7"/>
      <c r="CQZ678" s="7"/>
      <c r="CRA678" s="7"/>
      <c r="CRB678" s="7"/>
      <c r="CRC678" s="7"/>
      <c r="CRD678" s="7"/>
      <c r="CRE678" s="7"/>
      <c r="CRF678" s="7"/>
      <c r="CRG678" s="7"/>
      <c r="CRH678" s="7"/>
      <c r="CRI678" s="7"/>
      <c r="CRJ678" s="7"/>
      <c r="CRK678" s="7"/>
      <c r="CRL678" s="7"/>
      <c r="CRM678" s="7"/>
      <c r="CRN678" s="7"/>
      <c r="CRO678" s="7"/>
      <c r="CRP678" s="7"/>
      <c r="CRQ678" s="7"/>
      <c r="CRR678" s="7"/>
      <c r="CRS678" s="7"/>
      <c r="CRT678" s="7"/>
      <c r="CRU678" s="7"/>
      <c r="CRV678" s="7"/>
      <c r="CRW678" s="7"/>
      <c r="CRX678" s="7"/>
      <c r="CRY678" s="7"/>
      <c r="CRZ678" s="7"/>
      <c r="CSA678" s="7"/>
      <c r="CSB678" s="7"/>
      <c r="CSC678" s="7"/>
      <c r="CSD678" s="7"/>
      <c r="CSE678" s="7"/>
      <c r="CSF678" s="7"/>
      <c r="CSG678" s="7"/>
      <c r="CSH678" s="7"/>
      <c r="CSI678" s="7"/>
      <c r="CSJ678" s="7"/>
      <c r="CSK678" s="7"/>
      <c r="CSL678" s="7"/>
      <c r="CSM678" s="7"/>
      <c r="CSN678" s="7"/>
      <c r="CSO678" s="7"/>
      <c r="CSP678" s="7"/>
      <c r="CSQ678" s="7"/>
      <c r="CSR678" s="7"/>
      <c r="CSS678" s="7"/>
      <c r="CST678" s="7"/>
      <c r="CSU678" s="7"/>
      <c r="CSV678" s="7"/>
      <c r="CSW678" s="7"/>
      <c r="CSX678" s="7"/>
      <c r="CSY678" s="7"/>
      <c r="CSZ678" s="7"/>
      <c r="CTA678" s="7"/>
      <c r="CTB678" s="7"/>
      <c r="CTC678" s="7"/>
      <c r="CTD678" s="7"/>
      <c r="CTE678" s="7"/>
      <c r="CTF678" s="7"/>
      <c r="CTG678" s="7"/>
      <c r="CTH678" s="7"/>
      <c r="CTI678" s="7"/>
      <c r="CTJ678" s="7"/>
      <c r="CTK678" s="7"/>
      <c r="CTL678" s="7"/>
      <c r="CTM678" s="7"/>
      <c r="CTN678" s="7"/>
      <c r="CTO678" s="7"/>
      <c r="CTP678" s="7"/>
      <c r="CTQ678" s="7"/>
      <c r="CTR678" s="7"/>
      <c r="CTS678" s="7"/>
      <c r="CTT678" s="7"/>
      <c r="CTU678" s="7"/>
      <c r="CTV678" s="7"/>
      <c r="CTW678" s="7"/>
      <c r="CTX678" s="7"/>
      <c r="CTY678" s="7"/>
      <c r="CTZ678" s="7"/>
      <c r="CUA678" s="7"/>
      <c r="CUB678" s="7"/>
      <c r="CUC678" s="7"/>
      <c r="CUD678" s="7"/>
      <c r="CUE678" s="7"/>
      <c r="CUF678" s="7"/>
      <c r="CUG678" s="7"/>
      <c r="CUH678" s="7"/>
      <c r="CUI678" s="7"/>
      <c r="CUJ678" s="7"/>
      <c r="CUK678" s="7"/>
      <c r="CUL678" s="7"/>
      <c r="CUM678" s="7"/>
      <c r="CUN678" s="7"/>
      <c r="CUO678" s="7"/>
      <c r="CUP678" s="7"/>
      <c r="CUQ678" s="7"/>
      <c r="CUR678" s="7"/>
      <c r="CUS678" s="7"/>
      <c r="CUT678" s="7"/>
      <c r="CUU678" s="7"/>
      <c r="CUV678" s="7"/>
      <c r="CUW678" s="7"/>
      <c r="CUX678" s="7"/>
      <c r="CUY678" s="7"/>
      <c r="CUZ678" s="7"/>
      <c r="CVA678" s="7"/>
      <c r="CVB678" s="7"/>
      <c r="CVC678" s="7"/>
      <c r="CVD678" s="7"/>
      <c r="CVE678" s="7"/>
      <c r="CVF678" s="7"/>
      <c r="CVG678" s="7"/>
      <c r="CVH678" s="7"/>
      <c r="CVI678" s="7"/>
      <c r="CVJ678" s="7"/>
      <c r="CVK678" s="7"/>
      <c r="CVL678" s="7"/>
      <c r="CVM678" s="7"/>
      <c r="CVN678" s="7"/>
      <c r="CVO678" s="7"/>
      <c r="CVP678" s="7"/>
      <c r="CVQ678" s="7"/>
      <c r="CVR678" s="7"/>
      <c r="CVS678" s="7"/>
      <c r="CVT678" s="7"/>
      <c r="CVU678" s="7"/>
      <c r="CVV678" s="7"/>
      <c r="CVW678" s="7"/>
      <c r="CVX678" s="7"/>
      <c r="CVY678" s="7"/>
      <c r="CVZ678" s="7"/>
      <c r="CWA678" s="7"/>
      <c r="CWB678" s="7"/>
      <c r="CWC678" s="7"/>
      <c r="CWD678" s="7"/>
      <c r="CWE678" s="7"/>
      <c r="CWF678" s="7"/>
      <c r="CWG678" s="7"/>
      <c r="CWH678" s="7"/>
      <c r="CWI678" s="7"/>
      <c r="CWJ678" s="7"/>
      <c r="CWK678" s="7"/>
      <c r="CWL678" s="7"/>
      <c r="CWM678" s="7"/>
      <c r="CWN678" s="7"/>
      <c r="CWO678" s="7"/>
      <c r="CWP678" s="7"/>
      <c r="CWQ678" s="7"/>
      <c r="CWR678" s="7"/>
      <c r="CWS678" s="7"/>
      <c r="CWT678" s="7"/>
      <c r="CWU678" s="7"/>
      <c r="CWV678" s="7"/>
      <c r="CWW678" s="7"/>
      <c r="CWX678" s="7"/>
      <c r="CWY678" s="7"/>
      <c r="CWZ678" s="7"/>
      <c r="CXA678" s="7"/>
      <c r="CXB678" s="7"/>
      <c r="CXC678" s="7"/>
      <c r="CXD678" s="7"/>
      <c r="CXE678" s="7"/>
      <c r="CXF678" s="7"/>
      <c r="CXG678" s="7"/>
      <c r="CXH678" s="7"/>
      <c r="CXI678" s="7"/>
      <c r="CXJ678" s="7"/>
      <c r="CXK678" s="7"/>
      <c r="CXL678" s="7"/>
      <c r="CXM678" s="7"/>
      <c r="CXN678" s="7"/>
      <c r="CXO678" s="7"/>
      <c r="CXP678" s="7"/>
      <c r="CXQ678" s="7"/>
      <c r="CXR678" s="7"/>
      <c r="CXS678" s="7"/>
      <c r="CXT678" s="7"/>
      <c r="CXU678" s="7"/>
      <c r="CXV678" s="7"/>
      <c r="CXW678" s="7"/>
      <c r="CXX678" s="7"/>
      <c r="CXY678" s="7"/>
      <c r="CXZ678" s="7"/>
      <c r="CYA678" s="7"/>
      <c r="CYB678" s="7"/>
      <c r="CYC678" s="7"/>
      <c r="CYD678" s="7"/>
      <c r="CYE678" s="7"/>
      <c r="CYF678" s="7"/>
      <c r="CYG678" s="7"/>
      <c r="CYH678" s="7"/>
      <c r="CYI678" s="7"/>
      <c r="CYJ678" s="7"/>
      <c r="CYK678" s="7"/>
      <c r="CYL678" s="7"/>
      <c r="CYM678" s="7"/>
      <c r="CYN678" s="7"/>
      <c r="CYO678" s="7"/>
      <c r="CYP678" s="7"/>
      <c r="CYQ678" s="7"/>
      <c r="CYR678" s="7"/>
      <c r="CYS678" s="7"/>
      <c r="CYT678" s="7"/>
      <c r="CYU678" s="7"/>
      <c r="CYV678" s="7"/>
      <c r="CYW678" s="7"/>
      <c r="CYX678" s="7"/>
      <c r="CYY678" s="7"/>
      <c r="CYZ678" s="7"/>
      <c r="CZA678" s="7"/>
      <c r="CZB678" s="7"/>
      <c r="CZC678" s="7"/>
      <c r="CZD678" s="7"/>
      <c r="CZE678" s="7"/>
      <c r="CZF678" s="7"/>
      <c r="CZG678" s="7"/>
      <c r="CZH678" s="7"/>
      <c r="CZI678" s="7"/>
      <c r="CZJ678" s="7"/>
      <c r="CZK678" s="7"/>
      <c r="CZL678" s="7"/>
      <c r="CZM678" s="7"/>
      <c r="CZN678" s="7"/>
      <c r="CZO678" s="7"/>
      <c r="CZP678" s="7"/>
      <c r="CZQ678" s="7"/>
      <c r="CZR678" s="7"/>
      <c r="CZS678" s="7"/>
      <c r="CZT678" s="7"/>
      <c r="CZU678" s="7"/>
      <c r="CZV678" s="7"/>
      <c r="CZW678" s="7"/>
      <c r="CZX678" s="7"/>
      <c r="CZY678" s="7"/>
      <c r="CZZ678" s="7"/>
      <c r="DAA678" s="7"/>
      <c r="DAB678" s="7"/>
      <c r="DAC678" s="7"/>
      <c r="DAD678" s="7"/>
      <c r="DAE678" s="7"/>
      <c r="DAF678" s="7"/>
      <c r="DAG678" s="7"/>
      <c r="DAH678" s="7"/>
      <c r="DAI678" s="7"/>
      <c r="DAJ678" s="7"/>
      <c r="DAK678" s="7"/>
      <c r="DAL678" s="7"/>
      <c r="DAM678" s="7"/>
      <c r="DAN678" s="7"/>
      <c r="DAO678" s="7"/>
      <c r="DAP678" s="7"/>
      <c r="DAQ678" s="7"/>
      <c r="DAR678" s="7"/>
      <c r="DAS678" s="7"/>
      <c r="DAT678" s="7"/>
      <c r="DAU678" s="7"/>
      <c r="DAV678" s="7"/>
      <c r="DAW678" s="7"/>
      <c r="DAX678" s="7"/>
      <c r="DAY678" s="7"/>
      <c r="DAZ678" s="7"/>
      <c r="DBA678" s="7"/>
      <c r="DBB678" s="7"/>
      <c r="DBC678" s="7"/>
      <c r="DBD678" s="7"/>
      <c r="DBE678" s="7"/>
      <c r="DBF678" s="7"/>
      <c r="DBG678" s="7"/>
      <c r="DBH678" s="7"/>
      <c r="DBI678" s="7"/>
      <c r="DBJ678" s="7"/>
      <c r="DBK678" s="7"/>
      <c r="DBL678" s="7"/>
      <c r="DBM678" s="7"/>
      <c r="DBN678" s="7"/>
      <c r="DBO678" s="7"/>
      <c r="DBP678" s="7"/>
      <c r="DBQ678" s="7"/>
      <c r="DBR678" s="7"/>
      <c r="DBS678" s="7"/>
      <c r="DBT678" s="7"/>
      <c r="DBU678" s="7"/>
      <c r="DBV678" s="7"/>
      <c r="DBW678" s="7"/>
      <c r="DBX678" s="7"/>
      <c r="DBY678" s="7"/>
      <c r="DBZ678" s="7"/>
      <c r="DCA678" s="7"/>
      <c r="DCB678" s="7"/>
      <c r="DCC678" s="7"/>
      <c r="DCD678" s="7"/>
      <c r="DCE678" s="7"/>
      <c r="DCF678" s="7"/>
      <c r="DCG678" s="7"/>
      <c r="DCH678" s="7"/>
      <c r="DCI678" s="7"/>
      <c r="DCJ678" s="7"/>
      <c r="DCK678" s="7"/>
      <c r="DCL678" s="7"/>
      <c r="DCM678" s="7"/>
      <c r="DCN678" s="7"/>
      <c r="DCO678" s="7"/>
      <c r="DCP678" s="7"/>
      <c r="DCQ678" s="7"/>
      <c r="DCR678" s="7"/>
      <c r="DCS678" s="7"/>
      <c r="DCT678" s="7"/>
      <c r="DCU678" s="7"/>
      <c r="DCV678" s="7"/>
      <c r="DCW678" s="7"/>
      <c r="DCX678" s="7"/>
      <c r="DCY678" s="7"/>
      <c r="DCZ678" s="7"/>
      <c r="DDA678" s="7"/>
      <c r="DDB678" s="7"/>
      <c r="DDC678" s="7"/>
      <c r="DDD678" s="7"/>
      <c r="DDE678" s="7"/>
      <c r="DDF678" s="7"/>
      <c r="DDG678" s="7"/>
      <c r="DDH678" s="7"/>
      <c r="DDI678" s="7"/>
      <c r="DDJ678" s="7"/>
      <c r="DDK678" s="7"/>
      <c r="DDL678" s="7"/>
      <c r="DDM678" s="7"/>
      <c r="DDN678" s="7"/>
      <c r="DDO678" s="7"/>
      <c r="DDP678" s="7"/>
      <c r="DDQ678" s="7"/>
      <c r="DDR678" s="7"/>
      <c r="DDS678" s="7"/>
      <c r="DDT678" s="7"/>
      <c r="DDU678" s="7"/>
      <c r="DDV678" s="7"/>
      <c r="DDW678" s="7"/>
      <c r="DDX678" s="7"/>
      <c r="DDY678" s="7"/>
      <c r="DDZ678" s="7"/>
      <c r="DEA678" s="7"/>
      <c r="DEB678" s="7"/>
      <c r="DEC678" s="7"/>
      <c r="DED678" s="7"/>
      <c r="DEE678" s="7"/>
      <c r="DEF678" s="7"/>
      <c r="DEG678" s="7"/>
      <c r="DEH678" s="7"/>
      <c r="DEI678" s="7"/>
      <c r="DEJ678" s="7"/>
      <c r="DEK678" s="7"/>
      <c r="DEL678" s="7"/>
      <c r="DEM678" s="7"/>
      <c r="DEN678" s="7"/>
      <c r="DEO678" s="7"/>
      <c r="DEP678" s="7"/>
      <c r="DEQ678" s="7"/>
      <c r="DER678" s="7"/>
      <c r="DES678" s="7"/>
      <c r="DET678" s="7"/>
      <c r="DEU678" s="7"/>
      <c r="DEV678" s="7"/>
      <c r="DEW678" s="7"/>
      <c r="DEX678" s="7"/>
      <c r="DEY678" s="7"/>
      <c r="DEZ678" s="7"/>
      <c r="DFA678" s="7"/>
      <c r="DFB678" s="7"/>
      <c r="DFC678" s="7"/>
      <c r="DFD678" s="7"/>
      <c r="DFE678" s="7"/>
      <c r="DFF678" s="7"/>
      <c r="DFG678" s="7"/>
      <c r="DFH678" s="7"/>
      <c r="DFI678" s="7"/>
      <c r="DFJ678" s="7"/>
      <c r="DFK678" s="7"/>
      <c r="DFL678" s="7"/>
      <c r="DFM678" s="7"/>
      <c r="DFN678" s="7"/>
      <c r="DFO678" s="7"/>
      <c r="DFP678" s="7"/>
      <c r="DFQ678" s="7"/>
      <c r="DFR678" s="7"/>
      <c r="DFS678" s="7"/>
      <c r="DFT678" s="7"/>
      <c r="DFU678" s="7"/>
      <c r="DFV678" s="7"/>
      <c r="DFW678" s="7"/>
      <c r="DFX678" s="7"/>
      <c r="DFY678" s="7"/>
      <c r="DFZ678" s="7"/>
      <c r="DGA678" s="7"/>
      <c r="DGB678" s="7"/>
      <c r="DGC678" s="7"/>
      <c r="DGD678" s="7"/>
      <c r="DGE678" s="7"/>
      <c r="DGF678" s="7"/>
      <c r="DGG678" s="7"/>
      <c r="DGH678" s="7"/>
      <c r="DGI678" s="7"/>
      <c r="DGJ678" s="7"/>
      <c r="DGK678" s="7"/>
      <c r="DGL678" s="7"/>
      <c r="DGM678" s="7"/>
      <c r="DGN678" s="7"/>
      <c r="DGO678" s="7"/>
      <c r="DGP678" s="7"/>
      <c r="DGQ678" s="7"/>
      <c r="DGR678" s="7"/>
      <c r="DGS678" s="7"/>
      <c r="DGT678" s="7"/>
      <c r="DGU678" s="7"/>
      <c r="DGV678" s="7"/>
      <c r="DGW678" s="7"/>
      <c r="DGX678" s="7"/>
      <c r="DGY678" s="7"/>
      <c r="DGZ678" s="7"/>
      <c r="DHA678" s="7"/>
      <c r="DHB678" s="7"/>
      <c r="DHC678" s="7"/>
      <c r="DHD678" s="7"/>
      <c r="DHE678" s="7"/>
      <c r="DHF678" s="7"/>
      <c r="DHG678" s="7"/>
      <c r="DHH678" s="7"/>
      <c r="DHI678" s="7"/>
      <c r="DHJ678" s="7"/>
      <c r="DHK678" s="7"/>
      <c r="DHL678" s="7"/>
      <c r="DHM678" s="7"/>
      <c r="DHN678" s="7"/>
      <c r="DHO678" s="7"/>
      <c r="DHP678" s="7"/>
      <c r="DHQ678" s="7"/>
      <c r="DHR678" s="7"/>
      <c r="DHS678" s="7"/>
      <c r="DHT678" s="7"/>
      <c r="DHU678" s="7"/>
      <c r="DHV678" s="7"/>
      <c r="DHW678" s="7"/>
      <c r="DHX678" s="7"/>
      <c r="DHY678" s="7"/>
      <c r="DHZ678" s="7"/>
      <c r="DIA678" s="7"/>
      <c r="DIB678" s="7"/>
      <c r="DIC678" s="7"/>
      <c r="DID678" s="7"/>
      <c r="DIE678" s="7"/>
      <c r="DIF678" s="7"/>
      <c r="DIG678" s="7"/>
      <c r="DIH678" s="7"/>
      <c r="DII678" s="7"/>
      <c r="DIJ678" s="7"/>
      <c r="DIK678" s="7"/>
      <c r="DIL678" s="7"/>
      <c r="DIM678" s="7"/>
      <c r="DIN678" s="7"/>
      <c r="DIO678" s="7"/>
      <c r="DIP678" s="7"/>
      <c r="DIQ678" s="7"/>
      <c r="DIR678" s="7"/>
      <c r="DIS678" s="7"/>
      <c r="DIT678" s="7"/>
      <c r="DIU678" s="7"/>
      <c r="DIV678" s="7"/>
      <c r="DIW678" s="7"/>
      <c r="DIX678" s="7"/>
      <c r="DIY678" s="7"/>
      <c r="DIZ678" s="7"/>
      <c r="DJA678" s="7"/>
      <c r="DJB678" s="7"/>
      <c r="DJC678" s="7"/>
      <c r="DJD678" s="7"/>
      <c r="DJE678" s="7"/>
      <c r="DJF678" s="7"/>
      <c r="DJG678" s="7"/>
      <c r="DJH678" s="7"/>
      <c r="DJI678" s="7"/>
      <c r="DJJ678" s="7"/>
      <c r="DJK678" s="7"/>
      <c r="DJL678" s="7"/>
      <c r="DJM678" s="7"/>
      <c r="DJN678" s="7"/>
      <c r="DJO678" s="7"/>
      <c r="DJP678" s="7"/>
      <c r="DJQ678" s="7"/>
      <c r="DJR678" s="7"/>
      <c r="DJS678" s="7"/>
      <c r="DJT678" s="7"/>
      <c r="DJU678" s="7"/>
      <c r="DJV678" s="7"/>
      <c r="DJW678" s="7"/>
      <c r="DJX678" s="7"/>
      <c r="DJY678" s="7"/>
      <c r="DJZ678" s="7"/>
      <c r="DKA678" s="7"/>
      <c r="DKB678" s="7"/>
      <c r="DKC678" s="7"/>
      <c r="DKD678" s="7"/>
      <c r="DKE678" s="7"/>
      <c r="DKF678" s="7"/>
      <c r="DKG678" s="7"/>
      <c r="DKH678" s="7"/>
      <c r="DKI678" s="7"/>
      <c r="DKJ678" s="7"/>
      <c r="DKK678" s="7"/>
      <c r="DKL678" s="7"/>
      <c r="DKM678" s="7"/>
      <c r="DKN678" s="7"/>
      <c r="DKO678" s="7"/>
      <c r="DKP678" s="7"/>
      <c r="DKQ678" s="7"/>
      <c r="DKR678" s="7"/>
      <c r="DKS678" s="7"/>
      <c r="DKT678" s="7"/>
      <c r="DKU678" s="7"/>
      <c r="DKV678" s="7"/>
      <c r="DKW678" s="7"/>
      <c r="DKX678" s="7"/>
      <c r="DKY678" s="7"/>
      <c r="DKZ678" s="7"/>
      <c r="DLA678" s="7"/>
      <c r="DLB678" s="7"/>
      <c r="DLC678" s="7"/>
      <c r="DLD678" s="7"/>
      <c r="DLE678" s="7"/>
      <c r="DLF678" s="7"/>
      <c r="DLG678" s="7"/>
      <c r="DLH678" s="7"/>
      <c r="DLI678" s="7"/>
      <c r="DLJ678" s="7"/>
      <c r="DLK678" s="7"/>
      <c r="DLL678" s="7"/>
      <c r="DLM678" s="7"/>
      <c r="DLN678" s="7"/>
      <c r="DLO678" s="7"/>
      <c r="DLP678" s="7"/>
      <c r="DLQ678" s="7"/>
      <c r="DLR678" s="7"/>
      <c r="DLS678" s="7"/>
      <c r="DLT678" s="7"/>
      <c r="DLU678" s="7"/>
      <c r="DLV678" s="7"/>
      <c r="DLW678" s="7"/>
      <c r="DLX678" s="7"/>
      <c r="DLY678" s="7"/>
      <c r="DLZ678" s="7"/>
      <c r="DMA678" s="7"/>
      <c r="DMB678" s="7"/>
      <c r="DMC678" s="7"/>
      <c r="DMD678" s="7"/>
      <c r="DME678" s="7"/>
      <c r="DMF678" s="7"/>
      <c r="DMG678" s="7"/>
      <c r="DMH678" s="7"/>
      <c r="DMI678" s="7"/>
      <c r="DMJ678" s="7"/>
      <c r="DMK678" s="7"/>
      <c r="DML678" s="7"/>
      <c r="DMM678" s="7"/>
      <c r="DMN678" s="7"/>
      <c r="DMO678" s="7"/>
      <c r="DMP678" s="7"/>
      <c r="DMQ678" s="7"/>
      <c r="DMR678" s="7"/>
      <c r="DMS678" s="7"/>
      <c r="DMT678" s="7"/>
      <c r="DMU678" s="7"/>
      <c r="DMV678" s="7"/>
      <c r="DMW678" s="7"/>
      <c r="DMX678" s="7"/>
      <c r="DMY678" s="7"/>
      <c r="DMZ678" s="7"/>
      <c r="DNA678" s="7"/>
      <c r="DNB678" s="7"/>
      <c r="DNC678" s="7"/>
      <c r="DND678" s="7"/>
      <c r="DNE678" s="7"/>
      <c r="DNF678" s="7"/>
      <c r="DNG678" s="7"/>
      <c r="DNH678" s="7"/>
      <c r="DNI678" s="7"/>
      <c r="DNJ678" s="7"/>
      <c r="DNK678" s="7"/>
      <c r="DNL678" s="7"/>
      <c r="DNM678" s="7"/>
      <c r="DNN678" s="7"/>
      <c r="DNO678" s="7"/>
      <c r="DNP678" s="7"/>
      <c r="DNQ678" s="7"/>
      <c r="DNR678" s="7"/>
      <c r="DNS678" s="7"/>
      <c r="DNT678" s="7"/>
      <c r="DNU678" s="7"/>
      <c r="DNV678" s="7"/>
      <c r="DNW678" s="7"/>
      <c r="DNX678" s="7"/>
      <c r="DNY678" s="7"/>
      <c r="DNZ678" s="7"/>
      <c r="DOA678" s="7"/>
      <c r="DOB678" s="7"/>
      <c r="DOC678" s="7"/>
      <c r="DOD678" s="7"/>
      <c r="DOE678" s="7"/>
      <c r="DOF678" s="7"/>
      <c r="DOG678" s="7"/>
      <c r="DOH678" s="7"/>
      <c r="DOI678" s="7"/>
      <c r="DOJ678" s="7"/>
      <c r="DOK678" s="7"/>
      <c r="DOL678" s="7"/>
      <c r="DOM678" s="7"/>
      <c r="DON678" s="7"/>
      <c r="DOO678" s="7"/>
      <c r="DOP678" s="7"/>
      <c r="DOQ678" s="7"/>
      <c r="DOR678" s="7"/>
      <c r="DOS678" s="7"/>
      <c r="DOT678" s="7"/>
      <c r="DOU678" s="7"/>
      <c r="DOV678" s="7"/>
      <c r="DOW678" s="7"/>
      <c r="DOX678" s="7"/>
      <c r="DOY678" s="7"/>
      <c r="DOZ678" s="7"/>
      <c r="DPA678" s="7"/>
      <c r="DPB678" s="7"/>
      <c r="DPC678" s="7"/>
      <c r="DPD678" s="7"/>
      <c r="DPE678" s="7"/>
      <c r="DPF678" s="7"/>
      <c r="DPG678" s="7"/>
      <c r="DPH678" s="7"/>
      <c r="DPI678" s="7"/>
      <c r="DPJ678" s="7"/>
      <c r="DPK678" s="7"/>
      <c r="DPL678" s="7"/>
      <c r="DPM678" s="7"/>
      <c r="DPN678" s="7"/>
      <c r="DPO678" s="7"/>
      <c r="DPP678" s="7"/>
      <c r="DPQ678" s="7"/>
      <c r="DPR678" s="7"/>
      <c r="DPS678" s="7"/>
      <c r="DPT678" s="7"/>
      <c r="DPU678" s="7"/>
      <c r="DPV678" s="7"/>
      <c r="DPW678" s="7"/>
      <c r="DPX678" s="7"/>
      <c r="DPY678" s="7"/>
      <c r="DPZ678" s="7"/>
      <c r="DQA678" s="7"/>
      <c r="DQB678" s="7"/>
      <c r="DQC678" s="7"/>
      <c r="DQD678" s="7"/>
      <c r="DQE678" s="7"/>
      <c r="DQF678" s="7"/>
      <c r="DQG678" s="7"/>
      <c r="DQH678" s="7"/>
      <c r="DQI678" s="7"/>
      <c r="DQJ678" s="7"/>
      <c r="DQK678" s="7"/>
      <c r="DQL678" s="7"/>
      <c r="DQM678" s="7"/>
      <c r="DQN678" s="7"/>
      <c r="DQO678" s="7"/>
      <c r="DQP678" s="7"/>
      <c r="DQQ678" s="7"/>
      <c r="DQR678" s="7"/>
      <c r="DQS678" s="7"/>
      <c r="DQT678" s="7"/>
      <c r="DQU678" s="7"/>
      <c r="DQV678" s="7"/>
      <c r="DQW678" s="7"/>
      <c r="DQX678" s="7"/>
      <c r="DQY678" s="7"/>
      <c r="DQZ678" s="7"/>
      <c r="DRA678" s="7"/>
      <c r="DRB678" s="7"/>
      <c r="DRC678" s="7"/>
      <c r="DRD678" s="7"/>
      <c r="DRE678" s="7"/>
      <c r="DRF678" s="7"/>
      <c r="DRG678" s="7"/>
      <c r="DRH678" s="7"/>
      <c r="DRI678" s="7"/>
      <c r="DRJ678" s="7"/>
      <c r="DRK678" s="7"/>
      <c r="DRL678" s="7"/>
      <c r="DRM678" s="7"/>
      <c r="DRN678" s="7"/>
      <c r="DRO678" s="7"/>
      <c r="DRP678" s="7"/>
      <c r="DRQ678" s="7"/>
      <c r="DRR678" s="7"/>
      <c r="DRS678" s="7"/>
      <c r="DRT678" s="7"/>
      <c r="DRU678" s="7"/>
      <c r="DRV678" s="7"/>
      <c r="DRW678" s="7"/>
      <c r="DRX678" s="7"/>
      <c r="DRY678" s="7"/>
      <c r="DRZ678" s="7"/>
      <c r="DSA678" s="7"/>
      <c r="DSB678" s="7"/>
      <c r="DSC678" s="7"/>
      <c r="DSD678" s="7"/>
      <c r="DSE678" s="7"/>
      <c r="DSF678" s="7"/>
      <c r="DSG678" s="7"/>
      <c r="DSH678" s="7"/>
      <c r="DSI678" s="7"/>
      <c r="DSJ678" s="7"/>
      <c r="DSK678" s="7"/>
      <c r="DSL678" s="7"/>
      <c r="DSM678" s="7"/>
      <c r="DSN678" s="7"/>
      <c r="DSO678" s="7"/>
      <c r="DSP678" s="7"/>
      <c r="DSQ678" s="7"/>
      <c r="DSR678" s="7"/>
      <c r="DSS678" s="7"/>
      <c r="DST678" s="7"/>
      <c r="DSU678" s="7"/>
      <c r="DSV678" s="7"/>
      <c r="DSW678" s="7"/>
      <c r="DSX678" s="7"/>
      <c r="DSY678" s="7"/>
      <c r="DSZ678" s="7"/>
      <c r="DTA678" s="7"/>
      <c r="DTB678" s="7"/>
      <c r="DTC678" s="7"/>
      <c r="DTD678" s="7"/>
      <c r="DTE678" s="7"/>
      <c r="DTF678" s="7"/>
      <c r="DTG678" s="7"/>
      <c r="DTH678" s="7"/>
      <c r="DTI678" s="7"/>
      <c r="DTJ678" s="7"/>
      <c r="DTK678" s="7"/>
      <c r="DTL678" s="7"/>
      <c r="DTM678" s="7"/>
      <c r="DTN678" s="7"/>
      <c r="DTO678" s="7"/>
      <c r="DTP678" s="7"/>
      <c r="DTQ678" s="7"/>
      <c r="DTR678" s="7"/>
      <c r="DTS678" s="7"/>
      <c r="DTT678" s="7"/>
      <c r="DTU678" s="7"/>
      <c r="DTV678" s="7"/>
      <c r="DTW678" s="7"/>
      <c r="DTX678" s="7"/>
      <c r="DTY678" s="7"/>
      <c r="DTZ678" s="7"/>
      <c r="DUA678" s="7"/>
      <c r="DUB678" s="7"/>
      <c r="DUC678" s="7"/>
      <c r="DUD678" s="7"/>
      <c r="DUE678" s="7"/>
      <c r="DUF678" s="7"/>
      <c r="DUG678" s="7"/>
      <c r="DUH678" s="7"/>
      <c r="DUI678" s="7"/>
      <c r="DUJ678" s="7"/>
      <c r="DUK678" s="7"/>
      <c r="DUL678" s="7"/>
      <c r="DUM678" s="7"/>
      <c r="DUN678" s="7"/>
      <c r="DUO678" s="7"/>
      <c r="DUP678" s="7"/>
      <c r="DUQ678" s="7"/>
      <c r="DUR678" s="7"/>
      <c r="DUS678" s="7"/>
      <c r="DUT678" s="7"/>
      <c r="DUU678" s="7"/>
      <c r="DUV678" s="7"/>
      <c r="DUW678" s="7"/>
      <c r="DUX678" s="7"/>
      <c r="DUY678" s="7"/>
      <c r="DUZ678" s="7"/>
      <c r="DVA678" s="7"/>
      <c r="DVB678" s="7"/>
      <c r="DVC678" s="7"/>
      <c r="DVD678" s="7"/>
      <c r="DVE678" s="7"/>
      <c r="DVF678" s="7"/>
      <c r="DVG678" s="7"/>
      <c r="DVH678" s="7"/>
      <c r="DVI678" s="7"/>
      <c r="DVJ678" s="7"/>
      <c r="DVK678" s="7"/>
      <c r="DVL678" s="7"/>
      <c r="DVM678" s="7"/>
      <c r="DVN678" s="7"/>
      <c r="DVO678" s="7"/>
      <c r="DVP678" s="7"/>
      <c r="DVQ678" s="7"/>
      <c r="DVR678" s="7"/>
      <c r="DVS678" s="7"/>
      <c r="DVT678" s="7"/>
      <c r="DVU678" s="7"/>
      <c r="DVV678" s="7"/>
      <c r="DVW678" s="7"/>
      <c r="DVX678" s="7"/>
      <c r="DVY678" s="7"/>
      <c r="DVZ678" s="7"/>
      <c r="DWA678" s="7"/>
      <c r="DWB678" s="7"/>
      <c r="DWC678" s="7"/>
      <c r="DWD678" s="7"/>
      <c r="DWE678" s="7"/>
      <c r="DWF678" s="7"/>
      <c r="DWG678" s="7"/>
      <c r="DWH678" s="7"/>
      <c r="DWI678" s="7"/>
      <c r="DWJ678" s="7"/>
      <c r="DWK678" s="7"/>
      <c r="DWL678" s="7"/>
      <c r="DWM678" s="7"/>
      <c r="DWN678" s="7"/>
      <c r="DWO678" s="7"/>
      <c r="DWP678" s="7"/>
      <c r="DWQ678" s="7"/>
      <c r="DWR678" s="7"/>
      <c r="DWS678" s="7"/>
      <c r="DWT678" s="7"/>
      <c r="DWU678" s="7"/>
      <c r="DWV678" s="7"/>
      <c r="DWW678" s="7"/>
      <c r="DWX678" s="7"/>
      <c r="DWY678" s="7"/>
      <c r="DWZ678" s="7"/>
      <c r="DXA678" s="7"/>
      <c r="DXB678" s="7"/>
      <c r="DXC678" s="7"/>
      <c r="DXD678" s="7"/>
      <c r="DXE678" s="7"/>
      <c r="DXF678" s="7"/>
      <c r="DXG678" s="7"/>
      <c r="DXH678" s="7"/>
      <c r="DXI678" s="7"/>
      <c r="DXJ678" s="7"/>
      <c r="DXK678" s="7"/>
      <c r="DXL678" s="7"/>
      <c r="DXM678" s="7"/>
      <c r="DXN678" s="7"/>
      <c r="DXO678" s="7"/>
      <c r="DXP678" s="7"/>
      <c r="DXQ678" s="7"/>
      <c r="DXR678" s="7"/>
      <c r="DXS678" s="7"/>
      <c r="DXT678" s="7"/>
      <c r="DXU678" s="7"/>
      <c r="DXV678" s="7"/>
      <c r="DXW678" s="7"/>
      <c r="DXX678" s="7"/>
      <c r="DXY678" s="7"/>
      <c r="DXZ678" s="7"/>
      <c r="DYA678" s="7"/>
      <c r="DYB678" s="7"/>
      <c r="DYC678" s="7"/>
      <c r="DYD678" s="7"/>
      <c r="DYE678" s="7"/>
      <c r="DYF678" s="7"/>
      <c r="DYG678" s="7"/>
      <c r="DYH678" s="7"/>
      <c r="DYI678" s="7"/>
      <c r="DYJ678" s="7"/>
      <c r="DYK678" s="7"/>
      <c r="DYL678" s="7"/>
      <c r="DYM678" s="7"/>
      <c r="DYN678" s="7"/>
      <c r="DYO678" s="7"/>
      <c r="DYP678" s="7"/>
      <c r="DYQ678" s="7"/>
      <c r="DYR678" s="7"/>
      <c r="DYS678" s="7"/>
      <c r="DYT678" s="7"/>
      <c r="DYU678" s="7"/>
      <c r="DYV678" s="7"/>
      <c r="DYW678" s="7"/>
      <c r="DYX678" s="7"/>
      <c r="DYY678" s="7"/>
      <c r="DYZ678" s="7"/>
      <c r="DZA678" s="7"/>
      <c r="DZB678" s="7"/>
      <c r="DZC678" s="7"/>
      <c r="DZD678" s="7"/>
      <c r="DZE678" s="7"/>
      <c r="DZF678" s="7"/>
      <c r="DZG678" s="7"/>
      <c r="DZH678" s="7"/>
      <c r="DZI678" s="7"/>
      <c r="DZJ678" s="7"/>
      <c r="DZK678" s="7"/>
      <c r="DZL678" s="7"/>
      <c r="DZM678" s="7"/>
      <c r="DZN678" s="7"/>
      <c r="DZO678" s="7"/>
      <c r="DZP678" s="7"/>
      <c r="DZQ678" s="7"/>
      <c r="DZR678" s="7"/>
      <c r="DZS678" s="7"/>
      <c r="DZT678" s="7"/>
      <c r="DZU678" s="7"/>
      <c r="DZV678" s="7"/>
      <c r="DZW678" s="7"/>
      <c r="DZX678" s="7"/>
      <c r="DZY678" s="7"/>
      <c r="DZZ678" s="7"/>
      <c r="EAA678" s="7"/>
      <c r="EAB678" s="7"/>
      <c r="EAC678" s="7"/>
      <c r="EAD678" s="7"/>
      <c r="EAE678" s="7"/>
      <c r="EAF678" s="7"/>
      <c r="EAG678" s="7"/>
      <c r="EAH678" s="7"/>
      <c r="EAI678" s="7"/>
      <c r="EAJ678" s="7"/>
      <c r="EAK678" s="7"/>
      <c r="EAL678" s="7"/>
      <c r="EAM678" s="7"/>
      <c r="EAN678" s="7"/>
      <c r="EAO678" s="7"/>
      <c r="EAP678" s="7"/>
      <c r="EAQ678" s="7"/>
      <c r="EAR678" s="7"/>
      <c r="EAS678" s="7"/>
      <c r="EAT678" s="7"/>
      <c r="EAU678" s="7"/>
      <c r="EAV678" s="7"/>
      <c r="EAW678" s="7"/>
      <c r="EAX678" s="7"/>
      <c r="EAY678" s="7"/>
      <c r="EAZ678" s="7"/>
      <c r="EBA678" s="7"/>
      <c r="EBB678" s="7"/>
      <c r="EBC678" s="7"/>
      <c r="EBD678" s="7"/>
      <c r="EBE678" s="7"/>
      <c r="EBF678" s="7"/>
      <c r="EBG678" s="7"/>
      <c r="EBH678" s="7"/>
      <c r="EBI678" s="7"/>
      <c r="EBJ678" s="7"/>
      <c r="EBK678" s="7"/>
      <c r="EBL678" s="7"/>
      <c r="EBM678" s="7"/>
      <c r="EBN678" s="7"/>
      <c r="EBO678" s="7"/>
      <c r="EBP678" s="7"/>
      <c r="EBQ678" s="7"/>
      <c r="EBR678" s="7"/>
      <c r="EBS678" s="7"/>
      <c r="EBT678" s="7"/>
      <c r="EBU678" s="7"/>
      <c r="EBV678" s="7"/>
      <c r="EBW678" s="7"/>
      <c r="EBX678" s="7"/>
      <c r="EBY678" s="7"/>
      <c r="EBZ678" s="7"/>
      <c r="ECA678" s="7"/>
      <c r="ECB678" s="7"/>
      <c r="ECC678" s="7"/>
      <c r="ECD678" s="7"/>
      <c r="ECE678" s="7"/>
      <c r="ECF678" s="7"/>
      <c r="ECG678" s="7"/>
      <c r="ECH678" s="7"/>
      <c r="ECI678" s="7"/>
      <c r="ECJ678" s="7"/>
      <c r="ECK678" s="7"/>
      <c r="ECL678" s="7"/>
      <c r="ECM678" s="7"/>
      <c r="ECN678" s="7"/>
      <c r="ECO678" s="7"/>
      <c r="ECP678" s="7"/>
      <c r="ECQ678" s="7"/>
      <c r="ECR678" s="7"/>
      <c r="ECS678" s="7"/>
      <c r="ECT678" s="7"/>
      <c r="ECU678" s="7"/>
      <c r="ECV678" s="7"/>
      <c r="ECW678" s="7"/>
      <c r="ECX678" s="7"/>
      <c r="ECY678" s="7"/>
      <c r="ECZ678" s="7"/>
      <c r="EDA678" s="7"/>
      <c r="EDB678" s="7"/>
      <c r="EDC678" s="7"/>
      <c r="EDD678" s="7"/>
      <c r="EDE678" s="7"/>
      <c r="EDF678" s="7"/>
      <c r="EDG678" s="7"/>
      <c r="EDH678" s="7"/>
      <c r="EDI678" s="7"/>
      <c r="EDJ678" s="7"/>
      <c r="EDK678" s="7"/>
      <c r="EDL678" s="7"/>
      <c r="EDM678" s="7"/>
      <c r="EDN678" s="7"/>
      <c r="EDO678" s="7"/>
      <c r="EDP678" s="7"/>
      <c r="EDQ678" s="7"/>
      <c r="EDR678" s="7"/>
      <c r="EDS678" s="7"/>
      <c r="EDT678" s="7"/>
      <c r="EDU678" s="7"/>
      <c r="EDV678" s="7"/>
      <c r="EDW678" s="7"/>
      <c r="EDX678" s="7"/>
      <c r="EDY678" s="7"/>
      <c r="EDZ678" s="7"/>
      <c r="EEA678" s="7"/>
      <c r="EEB678" s="7"/>
      <c r="EEC678" s="7"/>
      <c r="EED678" s="7"/>
      <c r="EEE678" s="7"/>
      <c r="EEF678" s="7"/>
      <c r="EEG678" s="7"/>
      <c r="EEH678" s="7"/>
      <c r="EEI678" s="7"/>
      <c r="EEJ678" s="7"/>
      <c r="EEK678" s="7"/>
      <c r="EEL678" s="7"/>
      <c r="EEM678" s="7"/>
      <c r="EEN678" s="7"/>
      <c r="EEO678" s="7"/>
      <c r="EEP678" s="7"/>
      <c r="EEQ678" s="7"/>
      <c r="EER678" s="7"/>
      <c r="EES678" s="7"/>
      <c r="EET678" s="7"/>
      <c r="EEU678" s="7"/>
      <c r="EEV678" s="7"/>
      <c r="EEW678" s="7"/>
      <c r="EEX678" s="7"/>
      <c r="EEY678" s="7"/>
      <c r="EEZ678" s="7"/>
      <c r="EFA678" s="7"/>
      <c r="EFB678" s="7"/>
      <c r="EFC678" s="7"/>
      <c r="EFD678" s="7"/>
      <c r="EFE678" s="7"/>
      <c r="EFF678" s="7"/>
      <c r="EFG678" s="7"/>
      <c r="EFH678" s="7"/>
      <c r="EFI678" s="7"/>
      <c r="EFJ678" s="7"/>
      <c r="EFK678" s="7"/>
      <c r="EFL678" s="7"/>
      <c r="EFM678" s="7"/>
      <c r="EFN678" s="7"/>
      <c r="EFO678" s="7"/>
      <c r="EFP678" s="7"/>
      <c r="EFQ678" s="7"/>
      <c r="EFR678" s="7"/>
      <c r="EFS678" s="7"/>
      <c r="EFT678" s="7"/>
      <c r="EFU678" s="7"/>
      <c r="EFV678" s="7"/>
      <c r="EFW678" s="7"/>
      <c r="EFX678" s="7"/>
      <c r="EFY678" s="7"/>
      <c r="EFZ678" s="7"/>
      <c r="EGA678" s="7"/>
      <c r="EGB678" s="7"/>
      <c r="EGC678" s="7"/>
      <c r="EGD678" s="7"/>
      <c r="EGE678" s="7"/>
      <c r="EGF678" s="7"/>
      <c r="EGG678" s="7"/>
      <c r="EGH678" s="7"/>
      <c r="EGI678" s="7"/>
      <c r="EGJ678" s="7"/>
      <c r="EGK678" s="7"/>
      <c r="EGL678" s="7"/>
      <c r="EGM678" s="7"/>
      <c r="EGN678" s="7"/>
      <c r="EGO678" s="7"/>
      <c r="EGP678" s="7"/>
      <c r="EGQ678" s="7"/>
      <c r="EGR678" s="7"/>
      <c r="EGS678" s="7"/>
      <c r="EGT678" s="7"/>
      <c r="EGU678" s="7"/>
      <c r="EGV678" s="7"/>
      <c r="EGW678" s="7"/>
      <c r="EGX678" s="7"/>
      <c r="EGY678" s="7"/>
      <c r="EGZ678" s="7"/>
      <c r="EHA678" s="7"/>
      <c r="EHB678" s="7"/>
      <c r="EHC678" s="7"/>
      <c r="EHD678" s="7"/>
      <c r="EHE678" s="7"/>
      <c r="EHF678" s="7"/>
      <c r="EHG678" s="7"/>
      <c r="EHH678" s="7"/>
      <c r="EHI678" s="7"/>
      <c r="EHJ678" s="7"/>
      <c r="EHK678" s="7"/>
      <c r="EHL678" s="7"/>
      <c r="EHM678" s="7"/>
      <c r="EHN678" s="7"/>
      <c r="EHO678" s="7"/>
      <c r="EHP678" s="7"/>
      <c r="EHQ678" s="7"/>
      <c r="EHR678" s="7"/>
      <c r="EHS678" s="7"/>
      <c r="EHT678" s="7"/>
      <c r="EHU678" s="7"/>
      <c r="EHV678" s="7"/>
      <c r="EHW678" s="7"/>
      <c r="EHX678" s="7"/>
      <c r="EHY678" s="7"/>
      <c r="EHZ678" s="7"/>
      <c r="EIA678" s="7"/>
      <c r="EIB678" s="7"/>
      <c r="EIC678" s="7"/>
      <c r="EID678" s="7"/>
      <c r="EIE678" s="7"/>
      <c r="EIF678" s="7"/>
      <c r="EIG678" s="7"/>
      <c r="EIH678" s="7"/>
      <c r="EII678" s="7"/>
      <c r="EIJ678" s="7"/>
      <c r="EIK678" s="7"/>
      <c r="EIL678" s="7"/>
      <c r="EIM678" s="7"/>
      <c r="EIN678" s="7"/>
      <c r="EIO678" s="7"/>
      <c r="EIP678" s="7"/>
      <c r="EIQ678" s="7"/>
      <c r="EIR678" s="7"/>
      <c r="EIS678" s="7"/>
      <c r="EIT678" s="7"/>
      <c r="EIU678" s="7"/>
      <c r="EIV678" s="7"/>
      <c r="EIW678" s="7"/>
      <c r="EIX678" s="7"/>
      <c r="EIY678" s="7"/>
      <c r="EIZ678" s="7"/>
      <c r="EJA678" s="7"/>
      <c r="EJB678" s="7"/>
      <c r="EJC678" s="7"/>
      <c r="EJD678" s="7"/>
      <c r="EJE678" s="7"/>
      <c r="EJF678" s="7"/>
      <c r="EJG678" s="7"/>
      <c r="EJH678" s="7"/>
      <c r="EJI678" s="7"/>
      <c r="EJJ678" s="7"/>
      <c r="EJK678" s="7"/>
      <c r="EJL678" s="7"/>
      <c r="EJM678" s="7"/>
      <c r="EJN678" s="7"/>
      <c r="EJO678" s="7"/>
      <c r="EJP678" s="7"/>
      <c r="EJQ678" s="7"/>
      <c r="EJR678" s="7"/>
      <c r="EJS678" s="7"/>
      <c r="EJT678" s="7"/>
      <c r="EJU678" s="7"/>
      <c r="EJV678" s="7"/>
      <c r="EJW678" s="7"/>
      <c r="EJX678" s="7"/>
      <c r="EJY678" s="7"/>
      <c r="EJZ678" s="7"/>
      <c r="EKA678" s="7"/>
      <c r="EKB678" s="7"/>
      <c r="EKC678" s="7"/>
      <c r="EKD678" s="7"/>
      <c r="EKE678" s="7"/>
      <c r="EKF678" s="7"/>
      <c r="EKG678" s="7"/>
      <c r="EKH678" s="7"/>
      <c r="EKI678" s="7"/>
      <c r="EKJ678" s="7"/>
      <c r="EKK678" s="7"/>
      <c r="EKL678" s="7"/>
      <c r="EKM678" s="7"/>
      <c r="EKN678" s="7"/>
      <c r="EKO678" s="7"/>
      <c r="EKP678" s="7"/>
      <c r="EKQ678" s="7"/>
      <c r="EKR678" s="7"/>
      <c r="EKS678" s="7"/>
      <c r="EKT678" s="7"/>
      <c r="EKU678" s="7"/>
      <c r="EKV678" s="7"/>
      <c r="EKW678" s="7"/>
      <c r="EKX678" s="7"/>
      <c r="EKY678" s="7"/>
      <c r="EKZ678" s="7"/>
      <c r="ELA678" s="7"/>
      <c r="ELB678" s="7"/>
      <c r="ELC678" s="7"/>
      <c r="ELD678" s="7"/>
      <c r="ELE678" s="7"/>
      <c r="ELF678" s="7"/>
      <c r="ELG678" s="7"/>
      <c r="ELH678" s="7"/>
      <c r="ELI678" s="7"/>
      <c r="ELJ678" s="7"/>
      <c r="ELK678" s="7"/>
      <c r="ELL678" s="7"/>
      <c r="ELM678" s="7"/>
      <c r="ELN678" s="7"/>
      <c r="ELO678" s="7"/>
      <c r="ELP678" s="7"/>
      <c r="ELQ678" s="7"/>
      <c r="ELR678" s="7"/>
      <c r="ELS678" s="7"/>
      <c r="ELT678" s="7"/>
      <c r="ELU678" s="7"/>
      <c r="ELV678" s="7"/>
      <c r="ELW678" s="7"/>
      <c r="ELX678" s="7"/>
      <c r="ELY678" s="7"/>
      <c r="ELZ678" s="7"/>
      <c r="EMA678" s="7"/>
      <c r="EMB678" s="7"/>
      <c r="EMC678" s="7"/>
      <c r="EMD678" s="7"/>
      <c r="EME678" s="7"/>
      <c r="EMF678" s="7"/>
      <c r="EMG678" s="7"/>
      <c r="EMH678" s="7"/>
      <c r="EMI678" s="7"/>
      <c r="EMJ678" s="7"/>
      <c r="EMK678" s="7"/>
      <c r="EML678" s="7"/>
      <c r="EMM678" s="7"/>
      <c r="EMN678" s="7"/>
      <c r="EMO678" s="7"/>
      <c r="EMP678" s="7"/>
      <c r="EMQ678" s="7"/>
      <c r="EMR678" s="7"/>
      <c r="EMS678" s="7"/>
      <c r="EMT678" s="7"/>
      <c r="EMU678" s="7"/>
      <c r="EMV678" s="7"/>
      <c r="EMW678" s="7"/>
      <c r="EMX678" s="7"/>
      <c r="EMY678" s="7"/>
      <c r="EMZ678" s="7"/>
      <c r="ENA678" s="7"/>
      <c r="ENB678" s="7"/>
      <c r="ENC678" s="7"/>
      <c r="END678" s="7"/>
      <c r="ENE678" s="7"/>
      <c r="ENF678" s="7"/>
      <c r="ENG678" s="7"/>
      <c r="ENH678" s="7"/>
      <c r="ENI678" s="7"/>
      <c r="ENJ678" s="7"/>
      <c r="ENK678" s="7"/>
      <c r="ENL678" s="7"/>
      <c r="ENM678" s="7"/>
      <c r="ENN678" s="7"/>
      <c r="ENO678" s="7"/>
      <c r="ENP678" s="7"/>
      <c r="ENQ678" s="7"/>
      <c r="ENR678" s="7"/>
      <c r="ENS678" s="7"/>
      <c r="ENT678" s="7"/>
      <c r="ENU678" s="7"/>
      <c r="ENV678" s="7"/>
      <c r="ENW678" s="7"/>
      <c r="ENX678" s="7"/>
      <c r="ENY678" s="7"/>
      <c r="ENZ678" s="7"/>
      <c r="EOA678" s="7"/>
      <c r="EOB678" s="7"/>
      <c r="EOC678" s="7"/>
      <c r="EOD678" s="7"/>
      <c r="EOE678" s="7"/>
      <c r="EOF678" s="7"/>
      <c r="EOG678" s="7"/>
      <c r="EOH678" s="7"/>
      <c r="EOI678" s="7"/>
      <c r="EOJ678" s="7"/>
      <c r="EOK678" s="7"/>
      <c r="EOL678" s="7"/>
      <c r="EOM678" s="7"/>
      <c r="EON678" s="7"/>
      <c r="EOO678" s="7"/>
      <c r="EOP678" s="7"/>
      <c r="EOQ678" s="7"/>
      <c r="EOR678" s="7"/>
      <c r="EOS678" s="7"/>
      <c r="EOT678" s="7"/>
      <c r="EOU678" s="7"/>
      <c r="EOV678" s="7"/>
      <c r="EOW678" s="7"/>
      <c r="EOX678" s="7"/>
      <c r="EOY678" s="7"/>
      <c r="EOZ678" s="7"/>
      <c r="EPA678" s="7"/>
      <c r="EPB678" s="7"/>
      <c r="EPC678" s="7"/>
      <c r="EPD678" s="7"/>
      <c r="EPE678" s="7"/>
      <c r="EPF678" s="7"/>
      <c r="EPG678" s="7"/>
      <c r="EPH678" s="7"/>
      <c r="EPI678" s="7"/>
      <c r="EPJ678" s="7"/>
      <c r="EPK678" s="7"/>
      <c r="EPL678" s="7"/>
      <c r="EPM678" s="7"/>
      <c r="EPN678" s="7"/>
      <c r="EPO678" s="7"/>
      <c r="EPP678" s="7"/>
      <c r="EPQ678" s="7"/>
      <c r="EPR678" s="7"/>
      <c r="EPS678" s="7"/>
      <c r="EPT678" s="7"/>
      <c r="EPU678" s="7"/>
      <c r="EPV678" s="7"/>
      <c r="EPW678" s="7"/>
      <c r="EPX678" s="7"/>
      <c r="EPY678" s="7"/>
      <c r="EPZ678" s="7"/>
      <c r="EQA678" s="7"/>
      <c r="EQB678" s="7"/>
      <c r="EQC678" s="7"/>
      <c r="EQD678" s="7"/>
      <c r="EQE678" s="7"/>
      <c r="EQF678" s="7"/>
      <c r="EQG678" s="7"/>
      <c r="EQH678" s="7"/>
      <c r="EQI678" s="7"/>
      <c r="EQJ678" s="7"/>
      <c r="EQK678" s="7"/>
      <c r="EQL678" s="7"/>
      <c r="EQM678" s="7"/>
      <c r="EQN678" s="7"/>
      <c r="EQO678" s="7"/>
      <c r="EQP678" s="7"/>
      <c r="EQQ678" s="7"/>
      <c r="EQR678" s="7"/>
      <c r="EQS678" s="7"/>
      <c r="EQT678" s="7"/>
      <c r="EQU678" s="7"/>
      <c r="EQV678" s="7"/>
      <c r="EQW678" s="7"/>
      <c r="EQX678" s="7"/>
      <c r="EQY678" s="7"/>
      <c r="EQZ678" s="7"/>
      <c r="ERA678" s="7"/>
      <c r="ERB678" s="7"/>
      <c r="ERC678" s="7"/>
      <c r="ERD678" s="7"/>
      <c r="ERE678" s="7"/>
      <c r="ERF678" s="7"/>
      <c r="ERG678" s="7"/>
      <c r="ERH678" s="7"/>
      <c r="ERI678" s="7"/>
      <c r="ERJ678" s="7"/>
      <c r="ERK678" s="7"/>
      <c r="ERL678" s="7"/>
      <c r="ERM678" s="7"/>
      <c r="ERN678" s="7"/>
      <c r="ERO678" s="7"/>
      <c r="ERP678" s="7"/>
      <c r="ERQ678" s="7"/>
      <c r="ERR678" s="7"/>
      <c r="ERS678" s="7"/>
      <c r="ERT678" s="7"/>
      <c r="ERU678" s="7"/>
      <c r="ERV678" s="7"/>
      <c r="ERW678" s="7"/>
      <c r="ERX678" s="7"/>
      <c r="ERY678" s="7"/>
      <c r="ERZ678" s="7"/>
      <c r="ESA678" s="7"/>
      <c r="ESB678" s="7"/>
      <c r="ESC678" s="7"/>
      <c r="ESD678" s="7"/>
      <c r="ESE678" s="7"/>
      <c r="ESF678" s="7"/>
      <c r="ESG678" s="7"/>
      <c r="ESH678" s="7"/>
      <c r="ESI678" s="7"/>
      <c r="ESJ678" s="7"/>
      <c r="ESK678" s="7"/>
      <c r="ESL678" s="7"/>
      <c r="ESM678" s="7"/>
      <c r="ESN678" s="7"/>
      <c r="ESO678" s="7"/>
      <c r="ESP678" s="7"/>
      <c r="ESQ678" s="7"/>
      <c r="ESR678" s="7"/>
      <c r="ESS678" s="7"/>
      <c r="EST678" s="7"/>
      <c r="ESU678" s="7"/>
      <c r="ESV678" s="7"/>
      <c r="ESW678" s="7"/>
      <c r="ESX678" s="7"/>
      <c r="ESY678" s="7"/>
      <c r="ESZ678" s="7"/>
      <c r="ETA678" s="7"/>
      <c r="ETB678" s="7"/>
      <c r="ETC678" s="7"/>
      <c r="ETD678" s="7"/>
      <c r="ETE678" s="7"/>
      <c r="ETF678" s="7"/>
      <c r="ETG678" s="7"/>
      <c r="ETH678" s="7"/>
      <c r="ETI678" s="7"/>
      <c r="ETJ678" s="7"/>
      <c r="ETK678" s="7"/>
      <c r="ETL678" s="7"/>
      <c r="ETM678" s="7"/>
      <c r="ETN678" s="7"/>
      <c r="ETO678" s="7"/>
      <c r="ETP678" s="7"/>
      <c r="ETQ678" s="7"/>
      <c r="ETR678" s="7"/>
      <c r="ETS678" s="7"/>
      <c r="ETT678" s="7"/>
      <c r="ETU678" s="7"/>
      <c r="ETV678" s="7"/>
      <c r="ETW678" s="7"/>
      <c r="ETX678" s="7"/>
      <c r="ETY678" s="7"/>
      <c r="ETZ678" s="7"/>
      <c r="EUA678" s="7"/>
      <c r="EUB678" s="7"/>
      <c r="EUC678" s="7"/>
      <c r="EUD678" s="7"/>
      <c r="EUE678" s="7"/>
      <c r="EUF678" s="7"/>
      <c r="EUG678" s="7"/>
      <c r="EUH678" s="7"/>
      <c r="EUI678" s="7"/>
      <c r="EUJ678" s="7"/>
      <c r="EUK678" s="7"/>
      <c r="EUL678" s="7"/>
      <c r="EUM678" s="7"/>
      <c r="EUN678" s="7"/>
      <c r="EUO678" s="7"/>
      <c r="EUP678" s="7"/>
      <c r="EUQ678" s="7"/>
      <c r="EUR678" s="7"/>
      <c r="EUS678" s="7"/>
      <c r="EUT678" s="7"/>
      <c r="EUU678" s="7"/>
      <c r="EUV678" s="7"/>
      <c r="EUW678" s="7"/>
      <c r="EUX678" s="7"/>
      <c r="EUY678" s="7"/>
      <c r="EUZ678" s="7"/>
      <c r="EVA678" s="7"/>
      <c r="EVB678" s="7"/>
      <c r="EVC678" s="7"/>
      <c r="EVD678" s="7"/>
      <c r="EVE678" s="7"/>
      <c r="EVF678" s="7"/>
      <c r="EVG678" s="7"/>
      <c r="EVH678" s="7"/>
      <c r="EVI678" s="7"/>
      <c r="EVJ678" s="7"/>
      <c r="EVK678" s="7"/>
      <c r="EVL678" s="7"/>
      <c r="EVM678" s="7"/>
      <c r="EVN678" s="7"/>
      <c r="EVO678" s="7"/>
      <c r="EVP678" s="7"/>
      <c r="EVQ678" s="7"/>
      <c r="EVR678" s="7"/>
      <c r="EVS678" s="7"/>
      <c r="EVT678" s="7"/>
      <c r="EVU678" s="7"/>
      <c r="EVV678" s="7"/>
      <c r="EVW678" s="7"/>
      <c r="EVX678" s="7"/>
      <c r="EVY678" s="7"/>
      <c r="EVZ678" s="7"/>
      <c r="EWA678" s="7"/>
      <c r="EWB678" s="7"/>
      <c r="EWC678" s="7"/>
      <c r="EWD678" s="7"/>
      <c r="EWE678" s="7"/>
      <c r="EWF678" s="7"/>
      <c r="EWG678" s="7"/>
      <c r="EWH678" s="7"/>
      <c r="EWI678" s="7"/>
      <c r="EWJ678" s="7"/>
      <c r="EWK678" s="7"/>
      <c r="EWL678" s="7"/>
      <c r="EWM678" s="7"/>
      <c r="EWN678" s="7"/>
      <c r="EWO678" s="7"/>
      <c r="EWP678" s="7"/>
      <c r="EWQ678" s="7"/>
      <c r="EWR678" s="7"/>
      <c r="EWS678" s="7"/>
      <c r="EWT678" s="7"/>
      <c r="EWU678" s="7"/>
      <c r="EWV678" s="7"/>
      <c r="EWW678" s="7"/>
      <c r="EWX678" s="7"/>
      <c r="EWY678" s="7"/>
      <c r="EWZ678" s="7"/>
      <c r="EXA678" s="7"/>
      <c r="EXB678" s="7"/>
      <c r="EXC678" s="7"/>
      <c r="EXD678" s="7"/>
      <c r="EXE678" s="7"/>
      <c r="EXF678" s="7"/>
      <c r="EXG678" s="7"/>
      <c r="EXH678" s="7"/>
      <c r="EXI678" s="7"/>
      <c r="EXJ678" s="7"/>
      <c r="EXK678" s="7"/>
      <c r="EXL678" s="7"/>
      <c r="EXM678" s="7"/>
      <c r="EXN678" s="7"/>
      <c r="EXO678" s="7"/>
      <c r="EXP678" s="7"/>
      <c r="EXQ678" s="7"/>
      <c r="EXR678" s="7"/>
      <c r="EXS678" s="7"/>
      <c r="EXT678" s="7"/>
      <c r="EXU678" s="7"/>
      <c r="EXV678" s="7"/>
      <c r="EXW678" s="7"/>
      <c r="EXX678" s="7"/>
      <c r="EXY678" s="7"/>
      <c r="EXZ678" s="7"/>
      <c r="EYA678" s="7"/>
      <c r="EYB678" s="7"/>
      <c r="EYC678" s="7"/>
      <c r="EYD678" s="7"/>
      <c r="EYE678" s="7"/>
      <c r="EYF678" s="7"/>
      <c r="EYG678" s="7"/>
      <c r="EYH678" s="7"/>
      <c r="EYI678" s="7"/>
      <c r="EYJ678" s="7"/>
      <c r="EYK678" s="7"/>
      <c r="EYL678" s="7"/>
      <c r="EYM678" s="7"/>
      <c r="EYN678" s="7"/>
      <c r="EYO678" s="7"/>
      <c r="EYP678" s="7"/>
      <c r="EYQ678" s="7"/>
      <c r="EYR678" s="7"/>
      <c r="EYS678" s="7"/>
      <c r="EYT678" s="7"/>
      <c r="EYU678" s="7"/>
      <c r="EYV678" s="7"/>
      <c r="EYW678" s="7"/>
      <c r="EYX678" s="7"/>
      <c r="EYY678" s="7"/>
      <c r="EYZ678" s="7"/>
      <c r="EZA678" s="7"/>
      <c r="EZB678" s="7"/>
      <c r="EZC678" s="7"/>
      <c r="EZD678" s="7"/>
      <c r="EZE678" s="7"/>
      <c r="EZF678" s="7"/>
      <c r="EZG678" s="7"/>
      <c r="EZH678" s="7"/>
      <c r="EZI678" s="7"/>
      <c r="EZJ678" s="7"/>
      <c r="EZK678" s="7"/>
      <c r="EZL678" s="7"/>
      <c r="EZM678" s="7"/>
      <c r="EZN678" s="7"/>
      <c r="EZO678" s="7"/>
      <c r="EZP678" s="7"/>
      <c r="EZQ678" s="7"/>
      <c r="EZR678" s="7"/>
      <c r="EZS678" s="7"/>
      <c r="EZT678" s="7"/>
      <c r="EZU678" s="7"/>
      <c r="EZV678" s="7"/>
      <c r="EZW678" s="7"/>
      <c r="EZX678" s="7"/>
      <c r="EZY678" s="7"/>
      <c r="EZZ678" s="7"/>
      <c r="FAA678" s="7"/>
      <c r="FAB678" s="7"/>
      <c r="FAC678" s="7"/>
      <c r="FAD678" s="7"/>
      <c r="FAE678" s="7"/>
      <c r="FAF678" s="7"/>
      <c r="FAG678" s="7"/>
      <c r="FAH678" s="7"/>
      <c r="FAI678" s="7"/>
      <c r="FAJ678" s="7"/>
      <c r="FAK678" s="7"/>
      <c r="FAL678" s="7"/>
      <c r="FAM678" s="7"/>
      <c r="FAN678" s="7"/>
      <c r="FAO678" s="7"/>
      <c r="FAP678" s="7"/>
      <c r="FAQ678" s="7"/>
      <c r="FAR678" s="7"/>
      <c r="FAS678" s="7"/>
      <c r="FAT678" s="7"/>
      <c r="FAU678" s="7"/>
      <c r="FAV678" s="7"/>
      <c r="FAW678" s="7"/>
      <c r="FAX678" s="7"/>
      <c r="FAY678" s="7"/>
      <c r="FAZ678" s="7"/>
      <c r="FBA678" s="7"/>
      <c r="FBB678" s="7"/>
      <c r="FBC678" s="7"/>
      <c r="FBD678" s="7"/>
      <c r="FBE678" s="7"/>
      <c r="FBF678" s="7"/>
      <c r="FBG678" s="7"/>
      <c r="FBH678" s="7"/>
      <c r="FBI678" s="7"/>
      <c r="FBJ678" s="7"/>
      <c r="FBK678" s="7"/>
      <c r="FBL678" s="7"/>
      <c r="FBM678" s="7"/>
      <c r="FBN678" s="7"/>
      <c r="FBO678" s="7"/>
      <c r="FBP678" s="7"/>
      <c r="FBQ678" s="7"/>
      <c r="FBR678" s="7"/>
      <c r="FBS678" s="7"/>
      <c r="FBT678" s="7"/>
      <c r="FBU678" s="7"/>
      <c r="FBV678" s="7"/>
      <c r="FBW678" s="7"/>
      <c r="FBX678" s="7"/>
      <c r="FBY678" s="7"/>
      <c r="FBZ678" s="7"/>
      <c r="FCA678" s="7"/>
      <c r="FCB678" s="7"/>
      <c r="FCC678" s="7"/>
      <c r="FCD678" s="7"/>
      <c r="FCE678" s="7"/>
      <c r="FCF678" s="7"/>
      <c r="FCG678" s="7"/>
      <c r="FCH678" s="7"/>
      <c r="FCI678" s="7"/>
      <c r="FCJ678" s="7"/>
      <c r="FCK678" s="7"/>
      <c r="FCL678" s="7"/>
      <c r="FCM678" s="7"/>
      <c r="FCN678" s="7"/>
      <c r="FCO678" s="7"/>
      <c r="FCP678" s="7"/>
      <c r="FCQ678" s="7"/>
      <c r="FCR678" s="7"/>
      <c r="FCS678" s="7"/>
      <c r="FCT678" s="7"/>
      <c r="FCU678" s="7"/>
      <c r="FCV678" s="7"/>
      <c r="FCW678" s="7"/>
      <c r="FCX678" s="7"/>
      <c r="FCY678" s="7"/>
      <c r="FCZ678" s="7"/>
      <c r="FDA678" s="7"/>
      <c r="FDB678" s="7"/>
      <c r="FDC678" s="7"/>
      <c r="FDD678" s="7"/>
      <c r="FDE678" s="7"/>
      <c r="FDF678" s="7"/>
      <c r="FDG678" s="7"/>
      <c r="FDH678" s="7"/>
      <c r="FDI678" s="7"/>
      <c r="FDJ678" s="7"/>
      <c r="FDK678" s="7"/>
      <c r="FDL678" s="7"/>
      <c r="FDM678" s="7"/>
      <c r="FDN678" s="7"/>
      <c r="FDO678" s="7"/>
      <c r="FDP678" s="7"/>
      <c r="FDQ678" s="7"/>
      <c r="FDR678" s="7"/>
      <c r="FDS678" s="7"/>
      <c r="FDT678" s="7"/>
      <c r="FDU678" s="7"/>
      <c r="FDV678" s="7"/>
      <c r="FDW678" s="7"/>
      <c r="FDX678" s="7"/>
      <c r="FDY678" s="7"/>
      <c r="FDZ678" s="7"/>
      <c r="FEA678" s="7"/>
      <c r="FEB678" s="7"/>
      <c r="FEC678" s="7"/>
      <c r="FED678" s="7"/>
      <c r="FEE678" s="7"/>
      <c r="FEF678" s="7"/>
      <c r="FEG678" s="7"/>
      <c r="FEH678" s="7"/>
      <c r="FEI678" s="7"/>
      <c r="FEJ678" s="7"/>
      <c r="FEK678" s="7"/>
      <c r="FEL678" s="7"/>
      <c r="FEM678" s="7"/>
      <c r="FEN678" s="7"/>
      <c r="FEO678" s="7"/>
      <c r="FEP678" s="7"/>
      <c r="FEQ678" s="7"/>
      <c r="FER678" s="7"/>
      <c r="FES678" s="7"/>
      <c r="FET678" s="7"/>
      <c r="FEU678" s="7"/>
      <c r="FEV678" s="7"/>
      <c r="FEW678" s="7"/>
      <c r="FEX678" s="7"/>
      <c r="FEY678" s="7"/>
      <c r="FEZ678" s="7"/>
      <c r="FFA678" s="7"/>
      <c r="FFB678" s="7"/>
      <c r="FFC678" s="7"/>
      <c r="FFD678" s="7"/>
      <c r="FFE678" s="7"/>
      <c r="FFF678" s="7"/>
      <c r="FFG678" s="7"/>
      <c r="FFH678" s="7"/>
      <c r="FFI678" s="7"/>
      <c r="FFJ678" s="7"/>
      <c r="FFK678" s="7"/>
      <c r="FFL678" s="7"/>
      <c r="FFM678" s="7"/>
      <c r="FFN678" s="7"/>
      <c r="FFO678" s="7"/>
      <c r="FFP678" s="7"/>
      <c r="FFQ678" s="7"/>
      <c r="FFR678" s="7"/>
      <c r="FFS678" s="7"/>
      <c r="FFT678" s="7"/>
      <c r="FFU678" s="7"/>
      <c r="FFV678" s="7"/>
      <c r="FFW678" s="7"/>
      <c r="FFX678" s="7"/>
      <c r="FFY678" s="7"/>
      <c r="FFZ678" s="7"/>
      <c r="FGA678" s="7"/>
      <c r="FGB678" s="7"/>
      <c r="FGC678" s="7"/>
      <c r="FGD678" s="7"/>
      <c r="FGE678" s="7"/>
      <c r="FGF678" s="7"/>
      <c r="FGG678" s="7"/>
      <c r="FGH678" s="7"/>
      <c r="FGI678" s="7"/>
      <c r="FGJ678" s="7"/>
      <c r="FGK678" s="7"/>
      <c r="FGL678" s="7"/>
      <c r="FGM678" s="7"/>
      <c r="FGN678" s="7"/>
      <c r="FGO678" s="7"/>
      <c r="FGP678" s="7"/>
      <c r="FGQ678" s="7"/>
      <c r="FGR678" s="7"/>
      <c r="FGS678" s="7"/>
      <c r="FGT678" s="7"/>
      <c r="FGU678" s="7"/>
      <c r="FGV678" s="7"/>
      <c r="FGW678" s="7"/>
      <c r="FGX678" s="7"/>
      <c r="FGY678" s="7"/>
      <c r="FGZ678" s="7"/>
      <c r="FHA678" s="7"/>
      <c r="FHB678" s="7"/>
      <c r="FHC678" s="7"/>
      <c r="FHD678" s="7"/>
      <c r="FHE678" s="7"/>
      <c r="FHF678" s="7"/>
      <c r="FHG678" s="7"/>
      <c r="FHH678" s="7"/>
      <c r="FHI678" s="7"/>
      <c r="FHJ678" s="7"/>
      <c r="FHK678" s="7"/>
      <c r="FHL678" s="7"/>
      <c r="FHM678" s="7"/>
      <c r="FHN678" s="7"/>
      <c r="FHO678" s="7"/>
      <c r="FHP678" s="7"/>
      <c r="FHQ678" s="7"/>
      <c r="FHR678" s="7"/>
      <c r="FHS678" s="7"/>
      <c r="FHT678" s="7"/>
      <c r="FHU678" s="7"/>
      <c r="FHV678" s="7"/>
      <c r="FHW678" s="7"/>
      <c r="FHX678" s="7"/>
      <c r="FHY678" s="7"/>
      <c r="FHZ678" s="7"/>
      <c r="FIA678" s="7"/>
      <c r="FIB678" s="7"/>
      <c r="FIC678" s="7"/>
      <c r="FID678" s="7"/>
      <c r="FIE678" s="7"/>
      <c r="FIF678" s="7"/>
      <c r="FIG678" s="7"/>
      <c r="FIH678" s="7"/>
      <c r="FII678" s="7"/>
      <c r="FIJ678" s="7"/>
      <c r="FIK678" s="7"/>
      <c r="FIL678" s="7"/>
      <c r="FIM678" s="7"/>
      <c r="FIN678" s="7"/>
      <c r="FIO678" s="7"/>
      <c r="FIP678" s="7"/>
      <c r="FIQ678" s="7"/>
      <c r="FIR678" s="7"/>
      <c r="FIS678" s="7"/>
      <c r="FIT678" s="7"/>
      <c r="FIU678" s="7"/>
      <c r="FIV678" s="7"/>
      <c r="FIW678" s="7"/>
      <c r="FIX678" s="7"/>
      <c r="FIY678" s="7"/>
      <c r="FIZ678" s="7"/>
      <c r="FJA678" s="7"/>
      <c r="FJB678" s="7"/>
      <c r="FJC678" s="7"/>
      <c r="FJD678" s="7"/>
      <c r="FJE678" s="7"/>
      <c r="FJF678" s="7"/>
      <c r="FJG678" s="7"/>
      <c r="FJH678" s="7"/>
      <c r="FJI678" s="7"/>
      <c r="FJJ678" s="7"/>
      <c r="FJK678" s="7"/>
      <c r="FJL678" s="7"/>
      <c r="FJM678" s="7"/>
      <c r="FJN678" s="7"/>
      <c r="FJO678" s="7"/>
      <c r="FJP678" s="7"/>
      <c r="FJQ678" s="7"/>
      <c r="FJR678" s="7"/>
      <c r="FJS678" s="7"/>
      <c r="FJT678" s="7"/>
      <c r="FJU678" s="7"/>
      <c r="FJV678" s="7"/>
      <c r="FJW678" s="7"/>
      <c r="FJX678" s="7"/>
      <c r="FJY678" s="7"/>
      <c r="FJZ678" s="7"/>
      <c r="FKA678" s="7"/>
      <c r="FKB678" s="7"/>
      <c r="FKC678" s="7"/>
      <c r="FKD678" s="7"/>
      <c r="FKE678" s="7"/>
      <c r="FKF678" s="7"/>
      <c r="FKG678" s="7"/>
      <c r="FKH678" s="7"/>
      <c r="FKI678" s="7"/>
      <c r="FKJ678" s="7"/>
      <c r="FKK678" s="7"/>
      <c r="FKL678" s="7"/>
      <c r="FKM678" s="7"/>
      <c r="FKN678" s="7"/>
      <c r="FKO678" s="7"/>
      <c r="FKP678" s="7"/>
      <c r="FKQ678" s="7"/>
      <c r="FKR678" s="7"/>
      <c r="FKS678" s="7"/>
      <c r="FKT678" s="7"/>
      <c r="FKU678" s="7"/>
      <c r="FKV678" s="7"/>
      <c r="FKW678" s="7"/>
      <c r="FKX678" s="7"/>
      <c r="FKY678" s="7"/>
      <c r="FKZ678" s="7"/>
      <c r="FLA678" s="7"/>
      <c r="FLB678" s="7"/>
      <c r="FLC678" s="7"/>
      <c r="FLD678" s="7"/>
      <c r="FLE678" s="7"/>
      <c r="FLF678" s="7"/>
      <c r="FLG678" s="7"/>
      <c r="FLH678" s="7"/>
      <c r="FLI678" s="7"/>
      <c r="FLJ678" s="7"/>
      <c r="FLK678" s="7"/>
      <c r="FLL678" s="7"/>
      <c r="FLM678" s="7"/>
      <c r="FLN678" s="7"/>
      <c r="FLO678" s="7"/>
      <c r="FLP678" s="7"/>
      <c r="FLQ678" s="7"/>
      <c r="FLR678" s="7"/>
      <c r="FLS678" s="7"/>
      <c r="FLT678" s="7"/>
      <c r="FLU678" s="7"/>
      <c r="FLV678" s="7"/>
      <c r="FLW678" s="7"/>
      <c r="FLX678" s="7"/>
      <c r="FLY678" s="7"/>
      <c r="FLZ678" s="7"/>
      <c r="FMA678" s="7"/>
      <c r="FMB678" s="7"/>
      <c r="FMC678" s="7"/>
      <c r="FMD678" s="7"/>
      <c r="FME678" s="7"/>
      <c r="FMF678" s="7"/>
      <c r="FMG678" s="7"/>
      <c r="FMH678" s="7"/>
      <c r="FMI678" s="7"/>
      <c r="FMJ678" s="7"/>
      <c r="FMK678" s="7"/>
      <c r="FML678" s="7"/>
      <c r="FMM678" s="7"/>
      <c r="FMN678" s="7"/>
      <c r="FMO678" s="7"/>
      <c r="FMP678" s="7"/>
      <c r="FMQ678" s="7"/>
      <c r="FMR678" s="7"/>
      <c r="FMS678" s="7"/>
      <c r="FMT678" s="7"/>
      <c r="FMU678" s="7"/>
      <c r="FMV678" s="7"/>
      <c r="FMW678" s="7"/>
      <c r="FMX678" s="7"/>
      <c r="FMY678" s="7"/>
      <c r="FMZ678" s="7"/>
      <c r="FNA678" s="7"/>
      <c r="FNB678" s="7"/>
      <c r="FNC678" s="7"/>
      <c r="FND678" s="7"/>
      <c r="FNE678" s="7"/>
      <c r="FNF678" s="7"/>
      <c r="FNG678" s="7"/>
      <c r="FNH678" s="7"/>
      <c r="FNI678" s="7"/>
      <c r="FNJ678" s="7"/>
      <c r="FNK678" s="7"/>
      <c r="FNL678" s="7"/>
      <c r="FNM678" s="7"/>
      <c r="FNN678" s="7"/>
      <c r="FNO678" s="7"/>
      <c r="FNP678" s="7"/>
      <c r="FNQ678" s="7"/>
      <c r="FNR678" s="7"/>
      <c r="FNS678" s="7"/>
      <c r="FNT678" s="7"/>
      <c r="FNU678" s="7"/>
      <c r="FNV678" s="7"/>
      <c r="FNW678" s="7"/>
      <c r="FNX678" s="7"/>
      <c r="FNY678" s="7"/>
      <c r="FNZ678" s="7"/>
      <c r="FOA678" s="7"/>
      <c r="FOB678" s="7"/>
      <c r="FOC678" s="7"/>
      <c r="FOD678" s="7"/>
      <c r="FOE678" s="7"/>
      <c r="FOF678" s="7"/>
      <c r="FOG678" s="7"/>
      <c r="FOH678" s="7"/>
      <c r="FOI678" s="7"/>
      <c r="FOJ678" s="7"/>
      <c r="FOK678" s="7"/>
      <c r="FOL678" s="7"/>
      <c r="FOM678" s="7"/>
      <c r="FON678" s="7"/>
      <c r="FOO678" s="7"/>
      <c r="FOP678" s="7"/>
      <c r="FOQ678" s="7"/>
      <c r="FOR678" s="7"/>
      <c r="FOS678" s="7"/>
      <c r="FOT678" s="7"/>
      <c r="FOU678" s="7"/>
      <c r="FOV678" s="7"/>
      <c r="FOW678" s="7"/>
      <c r="FOX678" s="7"/>
      <c r="FOY678" s="7"/>
      <c r="FOZ678" s="7"/>
      <c r="FPA678" s="7"/>
      <c r="FPB678" s="7"/>
      <c r="FPC678" s="7"/>
      <c r="FPD678" s="7"/>
      <c r="FPE678" s="7"/>
      <c r="FPF678" s="7"/>
      <c r="FPG678" s="7"/>
      <c r="FPH678" s="7"/>
      <c r="FPI678" s="7"/>
      <c r="FPJ678" s="7"/>
      <c r="FPK678" s="7"/>
      <c r="FPL678" s="7"/>
      <c r="FPM678" s="7"/>
      <c r="FPN678" s="7"/>
      <c r="FPO678" s="7"/>
      <c r="FPP678" s="7"/>
      <c r="FPQ678" s="7"/>
      <c r="FPR678" s="7"/>
      <c r="FPS678" s="7"/>
      <c r="FPT678" s="7"/>
      <c r="FPU678" s="7"/>
      <c r="FPV678" s="7"/>
      <c r="FPW678" s="7"/>
      <c r="FPX678" s="7"/>
      <c r="FPY678" s="7"/>
      <c r="FPZ678" s="7"/>
      <c r="FQA678" s="7"/>
      <c r="FQB678" s="7"/>
      <c r="FQC678" s="7"/>
      <c r="FQD678" s="7"/>
      <c r="FQE678" s="7"/>
      <c r="FQF678" s="7"/>
      <c r="FQG678" s="7"/>
      <c r="FQH678" s="7"/>
      <c r="FQI678" s="7"/>
      <c r="FQJ678" s="7"/>
      <c r="FQK678" s="7"/>
      <c r="FQL678" s="7"/>
      <c r="FQM678" s="7"/>
      <c r="FQN678" s="7"/>
      <c r="FQO678" s="7"/>
      <c r="FQP678" s="7"/>
      <c r="FQQ678" s="7"/>
      <c r="FQR678" s="7"/>
      <c r="FQS678" s="7"/>
      <c r="FQT678" s="7"/>
      <c r="FQU678" s="7"/>
      <c r="FQV678" s="7"/>
      <c r="FQW678" s="7"/>
      <c r="FQX678" s="7"/>
      <c r="FQY678" s="7"/>
      <c r="FQZ678" s="7"/>
      <c r="FRA678" s="7"/>
      <c r="FRB678" s="7"/>
      <c r="FRC678" s="7"/>
      <c r="FRD678" s="7"/>
      <c r="FRE678" s="7"/>
      <c r="FRF678" s="7"/>
      <c r="FRG678" s="7"/>
      <c r="FRH678" s="7"/>
      <c r="FRI678" s="7"/>
      <c r="FRJ678" s="7"/>
      <c r="FRK678" s="7"/>
      <c r="FRL678" s="7"/>
      <c r="FRM678" s="7"/>
      <c r="FRN678" s="7"/>
      <c r="FRO678" s="7"/>
      <c r="FRP678" s="7"/>
      <c r="FRQ678" s="7"/>
      <c r="FRR678" s="7"/>
      <c r="FRS678" s="7"/>
      <c r="FRT678" s="7"/>
      <c r="FRU678" s="7"/>
      <c r="FRV678" s="7"/>
      <c r="FRW678" s="7"/>
      <c r="FRX678" s="7"/>
      <c r="FRY678" s="7"/>
      <c r="FRZ678" s="7"/>
      <c r="FSA678" s="7"/>
      <c r="FSB678" s="7"/>
      <c r="FSC678" s="7"/>
      <c r="FSD678" s="7"/>
      <c r="FSE678" s="7"/>
      <c r="FSF678" s="7"/>
      <c r="FSG678" s="7"/>
      <c r="FSH678" s="7"/>
      <c r="FSI678" s="7"/>
      <c r="FSJ678" s="7"/>
      <c r="FSK678" s="7"/>
      <c r="FSL678" s="7"/>
      <c r="FSM678" s="7"/>
      <c r="FSN678" s="7"/>
      <c r="FSO678" s="7"/>
      <c r="FSP678" s="7"/>
      <c r="FSQ678" s="7"/>
      <c r="FSR678" s="7"/>
      <c r="FSS678" s="7"/>
      <c r="FST678" s="7"/>
      <c r="FSU678" s="7"/>
      <c r="FSV678" s="7"/>
      <c r="FSW678" s="7"/>
      <c r="FSX678" s="7"/>
      <c r="FSY678" s="7"/>
      <c r="FSZ678" s="7"/>
      <c r="FTA678" s="7"/>
      <c r="FTB678" s="7"/>
      <c r="FTC678" s="7"/>
      <c r="FTD678" s="7"/>
      <c r="FTE678" s="7"/>
      <c r="FTF678" s="7"/>
      <c r="FTG678" s="7"/>
      <c r="FTH678" s="7"/>
      <c r="FTI678" s="7"/>
      <c r="FTJ678" s="7"/>
      <c r="FTK678" s="7"/>
      <c r="FTL678" s="7"/>
      <c r="FTM678" s="7"/>
      <c r="FTN678" s="7"/>
      <c r="FTO678" s="7"/>
      <c r="FTP678" s="7"/>
      <c r="FTQ678" s="7"/>
      <c r="FTR678" s="7"/>
      <c r="FTS678" s="7"/>
      <c r="FTT678" s="7"/>
      <c r="FTU678" s="7"/>
      <c r="FTV678" s="7"/>
      <c r="FTW678" s="7"/>
      <c r="FTX678" s="7"/>
      <c r="FTY678" s="7"/>
      <c r="FTZ678" s="7"/>
      <c r="FUA678" s="7"/>
      <c r="FUB678" s="7"/>
      <c r="FUC678" s="7"/>
      <c r="FUD678" s="7"/>
      <c r="FUE678" s="7"/>
      <c r="FUF678" s="7"/>
      <c r="FUG678" s="7"/>
      <c r="FUH678" s="7"/>
      <c r="FUI678" s="7"/>
      <c r="FUJ678" s="7"/>
      <c r="FUK678" s="7"/>
      <c r="FUL678" s="7"/>
      <c r="FUM678" s="7"/>
      <c r="FUN678" s="7"/>
      <c r="FUO678" s="7"/>
      <c r="FUP678" s="7"/>
      <c r="FUQ678" s="7"/>
      <c r="FUR678" s="7"/>
      <c r="FUS678" s="7"/>
      <c r="FUT678" s="7"/>
      <c r="FUU678" s="7"/>
      <c r="FUV678" s="7"/>
      <c r="FUW678" s="7"/>
      <c r="FUX678" s="7"/>
      <c r="FUY678" s="7"/>
      <c r="FUZ678" s="7"/>
      <c r="FVA678" s="7"/>
      <c r="FVB678" s="7"/>
      <c r="FVC678" s="7"/>
      <c r="FVD678" s="7"/>
      <c r="FVE678" s="7"/>
      <c r="FVF678" s="7"/>
      <c r="FVG678" s="7"/>
      <c r="FVH678" s="7"/>
      <c r="FVI678" s="7"/>
      <c r="FVJ678" s="7"/>
      <c r="FVK678" s="7"/>
      <c r="FVL678" s="7"/>
      <c r="FVM678" s="7"/>
      <c r="FVN678" s="7"/>
      <c r="FVO678" s="7"/>
      <c r="FVP678" s="7"/>
      <c r="FVQ678" s="7"/>
      <c r="FVR678" s="7"/>
      <c r="FVS678" s="7"/>
      <c r="FVT678" s="7"/>
      <c r="FVU678" s="7"/>
      <c r="FVV678" s="7"/>
      <c r="FVW678" s="7"/>
      <c r="FVX678" s="7"/>
      <c r="FVY678" s="7"/>
      <c r="FVZ678" s="7"/>
      <c r="FWA678" s="7"/>
      <c r="FWB678" s="7"/>
      <c r="FWC678" s="7"/>
      <c r="FWD678" s="7"/>
      <c r="FWE678" s="7"/>
      <c r="FWF678" s="7"/>
      <c r="FWG678" s="7"/>
      <c r="FWH678" s="7"/>
      <c r="FWI678" s="7"/>
      <c r="FWJ678" s="7"/>
      <c r="FWK678" s="7"/>
      <c r="FWL678" s="7"/>
      <c r="FWM678" s="7"/>
      <c r="FWN678" s="7"/>
      <c r="FWO678" s="7"/>
      <c r="FWP678" s="7"/>
      <c r="FWQ678" s="7"/>
      <c r="FWR678" s="7"/>
      <c r="FWS678" s="7"/>
      <c r="FWT678" s="7"/>
      <c r="FWU678" s="7"/>
      <c r="FWV678" s="7"/>
      <c r="FWW678" s="7"/>
      <c r="FWX678" s="7"/>
      <c r="FWY678" s="7"/>
      <c r="FWZ678" s="7"/>
      <c r="FXA678" s="7"/>
      <c r="FXB678" s="7"/>
      <c r="FXC678" s="7"/>
      <c r="FXD678" s="7"/>
      <c r="FXE678" s="7"/>
      <c r="FXF678" s="7"/>
      <c r="FXG678" s="7"/>
      <c r="FXH678" s="7"/>
      <c r="FXI678" s="7"/>
      <c r="FXJ678" s="7"/>
      <c r="FXK678" s="7"/>
      <c r="FXL678" s="7"/>
      <c r="FXM678" s="7"/>
      <c r="FXN678" s="7"/>
      <c r="FXO678" s="7"/>
      <c r="FXP678" s="7"/>
      <c r="FXQ678" s="7"/>
      <c r="FXR678" s="7"/>
      <c r="FXS678" s="7"/>
      <c r="FXT678" s="7"/>
      <c r="FXU678" s="7"/>
      <c r="FXV678" s="7"/>
      <c r="FXW678" s="7"/>
      <c r="FXX678" s="7"/>
      <c r="FXY678" s="7"/>
      <c r="FXZ678" s="7"/>
      <c r="FYA678" s="7"/>
      <c r="FYB678" s="7"/>
      <c r="FYC678" s="7"/>
      <c r="FYD678" s="7"/>
      <c r="FYE678" s="7"/>
      <c r="FYF678" s="7"/>
      <c r="FYG678" s="7"/>
      <c r="FYH678" s="7"/>
      <c r="FYI678" s="7"/>
      <c r="FYJ678" s="7"/>
      <c r="FYK678" s="7"/>
      <c r="FYL678" s="7"/>
      <c r="FYM678" s="7"/>
      <c r="FYN678" s="7"/>
      <c r="FYO678" s="7"/>
      <c r="FYP678" s="7"/>
      <c r="FYQ678" s="7"/>
      <c r="FYR678" s="7"/>
      <c r="FYS678" s="7"/>
      <c r="FYT678" s="7"/>
      <c r="FYU678" s="7"/>
      <c r="FYV678" s="7"/>
      <c r="FYW678" s="7"/>
      <c r="FYX678" s="7"/>
      <c r="FYY678" s="7"/>
      <c r="FYZ678" s="7"/>
      <c r="FZA678" s="7"/>
      <c r="FZB678" s="7"/>
      <c r="FZC678" s="7"/>
      <c r="FZD678" s="7"/>
      <c r="FZE678" s="7"/>
      <c r="FZF678" s="7"/>
      <c r="FZG678" s="7"/>
      <c r="FZH678" s="7"/>
      <c r="FZI678" s="7"/>
      <c r="FZJ678" s="7"/>
      <c r="FZK678" s="7"/>
      <c r="FZL678" s="7"/>
      <c r="FZM678" s="7"/>
      <c r="FZN678" s="7"/>
      <c r="FZO678" s="7"/>
      <c r="FZP678" s="7"/>
      <c r="FZQ678" s="7"/>
      <c r="FZR678" s="7"/>
      <c r="FZS678" s="7"/>
      <c r="FZT678" s="7"/>
      <c r="FZU678" s="7"/>
      <c r="FZV678" s="7"/>
      <c r="FZW678" s="7"/>
      <c r="FZX678" s="7"/>
      <c r="FZY678" s="7"/>
      <c r="FZZ678" s="7"/>
      <c r="GAA678" s="7"/>
      <c r="GAB678" s="7"/>
      <c r="GAC678" s="7"/>
      <c r="GAD678" s="7"/>
      <c r="GAE678" s="7"/>
      <c r="GAF678" s="7"/>
      <c r="GAG678" s="7"/>
      <c r="GAH678" s="7"/>
      <c r="GAI678" s="7"/>
      <c r="GAJ678" s="7"/>
      <c r="GAK678" s="7"/>
      <c r="GAL678" s="7"/>
      <c r="GAM678" s="7"/>
      <c r="GAN678" s="7"/>
      <c r="GAO678" s="7"/>
      <c r="GAP678" s="7"/>
      <c r="GAQ678" s="7"/>
      <c r="GAR678" s="7"/>
      <c r="GAS678" s="7"/>
      <c r="GAT678" s="7"/>
      <c r="GAU678" s="7"/>
      <c r="GAV678" s="7"/>
      <c r="GAW678" s="7"/>
      <c r="GAX678" s="7"/>
      <c r="GAY678" s="7"/>
      <c r="GAZ678" s="7"/>
      <c r="GBA678" s="7"/>
      <c r="GBB678" s="7"/>
      <c r="GBC678" s="7"/>
      <c r="GBD678" s="7"/>
      <c r="GBE678" s="7"/>
      <c r="GBF678" s="7"/>
      <c r="GBG678" s="7"/>
      <c r="GBH678" s="7"/>
      <c r="GBI678" s="7"/>
      <c r="GBJ678" s="7"/>
      <c r="GBK678" s="7"/>
      <c r="GBL678" s="7"/>
      <c r="GBM678" s="7"/>
      <c r="GBN678" s="7"/>
      <c r="GBO678" s="7"/>
      <c r="GBP678" s="7"/>
      <c r="GBQ678" s="7"/>
      <c r="GBR678" s="7"/>
      <c r="GBS678" s="7"/>
      <c r="GBT678" s="7"/>
      <c r="GBU678" s="7"/>
      <c r="GBV678" s="7"/>
      <c r="GBW678" s="7"/>
      <c r="GBX678" s="7"/>
      <c r="GBY678" s="7"/>
      <c r="GBZ678" s="7"/>
      <c r="GCA678" s="7"/>
      <c r="GCB678" s="7"/>
      <c r="GCC678" s="7"/>
      <c r="GCD678" s="7"/>
      <c r="GCE678" s="7"/>
      <c r="GCF678" s="7"/>
      <c r="GCG678" s="7"/>
      <c r="GCH678" s="7"/>
      <c r="GCI678" s="7"/>
      <c r="GCJ678" s="7"/>
      <c r="GCK678" s="7"/>
      <c r="GCL678" s="7"/>
      <c r="GCM678" s="7"/>
      <c r="GCN678" s="7"/>
      <c r="GCO678" s="7"/>
      <c r="GCP678" s="7"/>
      <c r="GCQ678" s="7"/>
      <c r="GCR678" s="7"/>
      <c r="GCS678" s="7"/>
      <c r="GCT678" s="7"/>
      <c r="GCU678" s="7"/>
      <c r="GCV678" s="7"/>
      <c r="GCW678" s="7"/>
      <c r="GCX678" s="7"/>
      <c r="GCY678" s="7"/>
      <c r="GCZ678" s="7"/>
      <c r="GDA678" s="7"/>
      <c r="GDB678" s="7"/>
      <c r="GDC678" s="7"/>
      <c r="GDD678" s="7"/>
      <c r="GDE678" s="7"/>
      <c r="GDF678" s="7"/>
      <c r="GDG678" s="7"/>
      <c r="GDH678" s="7"/>
      <c r="GDI678" s="7"/>
      <c r="GDJ678" s="7"/>
      <c r="GDK678" s="7"/>
      <c r="GDL678" s="7"/>
      <c r="GDM678" s="7"/>
      <c r="GDN678" s="7"/>
      <c r="GDO678" s="7"/>
      <c r="GDP678" s="7"/>
      <c r="GDQ678" s="7"/>
      <c r="GDR678" s="7"/>
      <c r="GDS678" s="7"/>
      <c r="GDT678" s="7"/>
      <c r="GDU678" s="7"/>
      <c r="GDV678" s="7"/>
      <c r="GDW678" s="7"/>
      <c r="GDX678" s="7"/>
      <c r="GDY678" s="7"/>
      <c r="GDZ678" s="7"/>
      <c r="GEA678" s="7"/>
      <c r="GEB678" s="7"/>
      <c r="GEC678" s="7"/>
      <c r="GED678" s="7"/>
      <c r="GEE678" s="7"/>
      <c r="GEF678" s="7"/>
      <c r="GEG678" s="7"/>
      <c r="GEH678" s="7"/>
      <c r="GEI678" s="7"/>
      <c r="GEJ678" s="7"/>
      <c r="GEK678" s="7"/>
      <c r="GEL678" s="7"/>
      <c r="GEM678" s="7"/>
      <c r="GEN678" s="7"/>
      <c r="GEO678" s="7"/>
      <c r="GEP678" s="7"/>
      <c r="GEQ678" s="7"/>
      <c r="GER678" s="7"/>
      <c r="GES678" s="7"/>
      <c r="GET678" s="7"/>
      <c r="GEU678" s="7"/>
      <c r="GEV678" s="7"/>
      <c r="GEW678" s="7"/>
      <c r="GEX678" s="7"/>
      <c r="GEY678" s="7"/>
      <c r="GEZ678" s="7"/>
      <c r="GFA678" s="7"/>
      <c r="GFB678" s="7"/>
      <c r="GFC678" s="7"/>
      <c r="GFD678" s="7"/>
      <c r="GFE678" s="7"/>
      <c r="GFF678" s="7"/>
      <c r="GFG678" s="7"/>
      <c r="GFH678" s="7"/>
      <c r="GFI678" s="7"/>
      <c r="GFJ678" s="7"/>
      <c r="GFK678" s="7"/>
      <c r="GFL678" s="7"/>
      <c r="GFM678" s="7"/>
      <c r="GFN678" s="7"/>
      <c r="GFO678" s="7"/>
      <c r="GFP678" s="7"/>
      <c r="GFQ678" s="7"/>
      <c r="GFR678" s="7"/>
      <c r="GFS678" s="7"/>
      <c r="GFT678" s="7"/>
      <c r="GFU678" s="7"/>
      <c r="GFV678" s="7"/>
      <c r="GFW678" s="7"/>
      <c r="GFX678" s="7"/>
      <c r="GFY678" s="7"/>
      <c r="GFZ678" s="7"/>
      <c r="GGA678" s="7"/>
      <c r="GGB678" s="7"/>
      <c r="GGC678" s="7"/>
      <c r="GGD678" s="7"/>
      <c r="GGE678" s="7"/>
      <c r="GGF678" s="7"/>
      <c r="GGG678" s="7"/>
      <c r="GGH678" s="7"/>
      <c r="GGI678" s="7"/>
      <c r="GGJ678" s="7"/>
      <c r="GGK678" s="7"/>
      <c r="GGL678" s="7"/>
      <c r="GGM678" s="7"/>
      <c r="GGN678" s="7"/>
      <c r="GGO678" s="7"/>
      <c r="GGP678" s="7"/>
      <c r="GGQ678" s="7"/>
      <c r="GGR678" s="7"/>
      <c r="GGS678" s="7"/>
      <c r="GGT678" s="7"/>
      <c r="GGU678" s="7"/>
      <c r="GGV678" s="7"/>
      <c r="GGW678" s="7"/>
      <c r="GGX678" s="7"/>
      <c r="GGY678" s="7"/>
      <c r="GGZ678" s="7"/>
      <c r="GHA678" s="7"/>
      <c r="GHB678" s="7"/>
      <c r="GHC678" s="7"/>
      <c r="GHD678" s="7"/>
      <c r="GHE678" s="7"/>
      <c r="GHF678" s="7"/>
      <c r="GHG678" s="7"/>
      <c r="GHH678" s="7"/>
      <c r="GHI678" s="7"/>
      <c r="GHJ678" s="7"/>
      <c r="GHK678" s="7"/>
      <c r="GHL678" s="7"/>
      <c r="GHM678" s="7"/>
      <c r="GHN678" s="7"/>
      <c r="GHO678" s="7"/>
      <c r="GHP678" s="7"/>
      <c r="GHQ678" s="7"/>
      <c r="GHR678" s="7"/>
      <c r="GHS678" s="7"/>
      <c r="GHT678" s="7"/>
      <c r="GHU678" s="7"/>
      <c r="GHV678" s="7"/>
      <c r="GHW678" s="7"/>
      <c r="GHX678" s="7"/>
      <c r="GHY678" s="7"/>
      <c r="GHZ678" s="7"/>
      <c r="GIA678" s="7"/>
      <c r="GIB678" s="7"/>
      <c r="GIC678" s="7"/>
      <c r="GID678" s="7"/>
      <c r="GIE678" s="7"/>
      <c r="GIF678" s="7"/>
      <c r="GIG678" s="7"/>
      <c r="GIH678" s="7"/>
      <c r="GII678" s="7"/>
      <c r="GIJ678" s="7"/>
      <c r="GIK678" s="7"/>
      <c r="GIL678" s="7"/>
      <c r="GIM678" s="7"/>
      <c r="GIN678" s="7"/>
      <c r="GIO678" s="7"/>
      <c r="GIP678" s="7"/>
      <c r="GIQ678" s="7"/>
      <c r="GIR678" s="7"/>
      <c r="GIS678" s="7"/>
      <c r="GIT678" s="7"/>
      <c r="GIU678" s="7"/>
      <c r="GIV678" s="7"/>
      <c r="GIW678" s="7"/>
      <c r="GIX678" s="7"/>
      <c r="GIY678" s="7"/>
      <c r="GIZ678" s="7"/>
      <c r="GJA678" s="7"/>
      <c r="GJB678" s="7"/>
      <c r="GJC678" s="7"/>
      <c r="GJD678" s="7"/>
      <c r="GJE678" s="7"/>
      <c r="GJF678" s="7"/>
      <c r="GJG678" s="7"/>
      <c r="GJH678" s="7"/>
      <c r="GJI678" s="7"/>
      <c r="GJJ678" s="7"/>
      <c r="GJK678" s="7"/>
      <c r="GJL678" s="7"/>
      <c r="GJM678" s="7"/>
      <c r="GJN678" s="7"/>
      <c r="GJO678" s="7"/>
      <c r="GJP678" s="7"/>
      <c r="GJQ678" s="7"/>
      <c r="GJR678" s="7"/>
      <c r="GJS678" s="7"/>
      <c r="GJT678" s="7"/>
      <c r="GJU678" s="7"/>
      <c r="GJV678" s="7"/>
      <c r="GJW678" s="7"/>
      <c r="GJX678" s="7"/>
      <c r="GJY678" s="7"/>
      <c r="GJZ678" s="7"/>
      <c r="GKA678" s="7"/>
      <c r="GKB678" s="7"/>
      <c r="GKC678" s="7"/>
      <c r="GKD678" s="7"/>
      <c r="GKE678" s="7"/>
      <c r="GKF678" s="7"/>
      <c r="GKG678" s="7"/>
      <c r="GKH678" s="7"/>
      <c r="GKI678" s="7"/>
      <c r="GKJ678" s="7"/>
      <c r="GKK678" s="7"/>
      <c r="GKL678" s="7"/>
      <c r="GKM678" s="7"/>
      <c r="GKN678" s="7"/>
      <c r="GKO678" s="7"/>
      <c r="GKP678" s="7"/>
      <c r="GKQ678" s="7"/>
      <c r="GKR678" s="7"/>
      <c r="GKS678" s="7"/>
      <c r="GKT678" s="7"/>
      <c r="GKU678" s="7"/>
      <c r="GKV678" s="7"/>
      <c r="GKW678" s="7"/>
      <c r="GKX678" s="7"/>
      <c r="GKY678" s="7"/>
      <c r="GKZ678" s="7"/>
      <c r="GLA678" s="7"/>
      <c r="GLB678" s="7"/>
      <c r="GLC678" s="7"/>
      <c r="GLD678" s="7"/>
      <c r="GLE678" s="7"/>
      <c r="GLF678" s="7"/>
      <c r="GLG678" s="7"/>
      <c r="GLH678" s="7"/>
      <c r="GLI678" s="7"/>
      <c r="GLJ678" s="7"/>
      <c r="GLK678" s="7"/>
      <c r="GLL678" s="7"/>
      <c r="GLM678" s="7"/>
      <c r="GLN678" s="7"/>
      <c r="GLO678" s="7"/>
      <c r="GLP678" s="7"/>
      <c r="GLQ678" s="7"/>
      <c r="GLR678" s="7"/>
      <c r="GLS678" s="7"/>
      <c r="GLT678" s="7"/>
      <c r="GLU678" s="7"/>
      <c r="GLV678" s="7"/>
      <c r="GLW678" s="7"/>
      <c r="GLX678" s="7"/>
      <c r="GLY678" s="7"/>
      <c r="GLZ678" s="7"/>
      <c r="GMA678" s="7"/>
      <c r="GMB678" s="7"/>
      <c r="GMC678" s="7"/>
      <c r="GMD678" s="7"/>
      <c r="GME678" s="7"/>
      <c r="GMF678" s="7"/>
      <c r="GMG678" s="7"/>
      <c r="GMH678" s="7"/>
      <c r="GMI678" s="7"/>
      <c r="GMJ678" s="7"/>
      <c r="GMK678" s="7"/>
      <c r="GML678" s="7"/>
      <c r="GMM678" s="7"/>
      <c r="GMN678" s="7"/>
      <c r="GMO678" s="7"/>
      <c r="GMP678" s="7"/>
      <c r="GMQ678" s="7"/>
      <c r="GMR678" s="7"/>
      <c r="GMS678" s="7"/>
      <c r="GMT678" s="7"/>
      <c r="GMU678" s="7"/>
      <c r="GMV678" s="7"/>
      <c r="GMW678" s="7"/>
      <c r="GMX678" s="7"/>
      <c r="GMY678" s="7"/>
      <c r="GMZ678" s="7"/>
      <c r="GNA678" s="7"/>
      <c r="GNB678" s="7"/>
      <c r="GNC678" s="7"/>
      <c r="GND678" s="7"/>
      <c r="GNE678" s="7"/>
      <c r="GNF678" s="7"/>
      <c r="GNG678" s="7"/>
      <c r="GNH678" s="7"/>
      <c r="GNI678" s="7"/>
      <c r="GNJ678" s="7"/>
      <c r="GNK678" s="7"/>
      <c r="GNL678" s="7"/>
      <c r="GNM678" s="7"/>
      <c r="GNN678" s="7"/>
      <c r="GNO678" s="7"/>
      <c r="GNP678" s="7"/>
      <c r="GNQ678" s="7"/>
      <c r="GNR678" s="7"/>
      <c r="GNS678" s="7"/>
      <c r="GNT678" s="7"/>
      <c r="GNU678" s="7"/>
      <c r="GNV678" s="7"/>
      <c r="GNW678" s="7"/>
      <c r="GNX678" s="7"/>
      <c r="GNY678" s="7"/>
      <c r="GNZ678" s="7"/>
      <c r="GOA678" s="7"/>
      <c r="GOB678" s="7"/>
      <c r="GOC678" s="7"/>
      <c r="GOD678" s="7"/>
      <c r="GOE678" s="7"/>
      <c r="GOF678" s="7"/>
      <c r="GOG678" s="7"/>
      <c r="GOH678" s="7"/>
      <c r="GOI678" s="7"/>
      <c r="GOJ678" s="7"/>
      <c r="GOK678" s="7"/>
      <c r="GOL678" s="7"/>
      <c r="GOM678" s="7"/>
      <c r="GON678" s="7"/>
      <c r="GOO678" s="7"/>
      <c r="GOP678" s="7"/>
      <c r="GOQ678" s="7"/>
      <c r="GOR678" s="7"/>
      <c r="GOS678" s="7"/>
      <c r="GOT678" s="7"/>
      <c r="GOU678" s="7"/>
      <c r="GOV678" s="7"/>
      <c r="GOW678" s="7"/>
      <c r="GOX678" s="7"/>
      <c r="GOY678" s="7"/>
      <c r="GOZ678" s="7"/>
      <c r="GPA678" s="7"/>
      <c r="GPB678" s="7"/>
      <c r="GPC678" s="7"/>
      <c r="GPD678" s="7"/>
      <c r="GPE678" s="7"/>
      <c r="GPF678" s="7"/>
      <c r="GPG678" s="7"/>
      <c r="GPH678" s="7"/>
      <c r="GPI678" s="7"/>
      <c r="GPJ678" s="7"/>
      <c r="GPK678" s="7"/>
      <c r="GPL678" s="7"/>
      <c r="GPM678" s="7"/>
      <c r="GPN678" s="7"/>
      <c r="GPO678" s="7"/>
      <c r="GPP678" s="7"/>
      <c r="GPQ678" s="7"/>
      <c r="GPR678" s="7"/>
      <c r="GPS678" s="7"/>
      <c r="GPT678" s="7"/>
      <c r="GPU678" s="7"/>
      <c r="GPV678" s="7"/>
      <c r="GPW678" s="7"/>
      <c r="GPX678" s="7"/>
      <c r="GPY678" s="7"/>
      <c r="GPZ678" s="7"/>
      <c r="GQA678" s="7"/>
      <c r="GQB678" s="7"/>
      <c r="GQC678" s="7"/>
      <c r="GQD678" s="7"/>
      <c r="GQE678" s="7"/>
      <c r="GQF678" s="7"/>
      <c r="GQG678" s="7"/>
      <c r="GQH678" s="7"/>
      <c r="GQI678" s="7"/>
      <c r="GQJ678" s="7"/>
      <c r="GQK678" s="7"/>
      <c r="GQL678" s="7"/>
      <c r="GQM678" s="7"/>
      <c r="GQN678" s="7"/>
      <c r="GQO678" s="7"/>
      <c r="GQP678" s="7"/>
      <c r="GQQ678" s="7"/>
      <c r="GQR678" s="7"/>
      <c r="GQS678" s="7"/>
      <c r="GQT678" s="7"/>
      <c r="GQU678" s="7"/>
      <c r="GQV678" s="7"/>
      <c r="GQW678" s="7"/>
      <c r="GQX678" s="7"/>
      <c r="GQY678" s="7"/>
      <c r="GQZ678" s="7"/>
      <c r="GRA678" s="7"/>
      <c r="GRB678" s="7"/>
      <c r="GRC678" s="7"/>
      <c r="GRD678" s="7"/>
      <c r="GRE678" s="7"/>
      <c r="GRF678" s="7"/>
      <c r="GRG678" s="7"/>
      <c r="GRH678" s="7"/>
      <c r="GRI678" s="7"/>
      <c r="GRJ678" s="7"/>
      <c r="GRK678" s="7"/>
      <c r="GRL678" s="7"/>
      <c r="GRM678" s="7"/>
      <c r="GRN678" s="7"/>
      <c r="GRO678" s="7"/>
      <c r="GRP678" s="7"/>
      <c r="GRQ678" s="7"/>
      <c r="GRR678" s="7"/>
      <c r="GRS678" s="7"/>
      <c r="GRT678" s="7"/>
      <c r="GRU678" s="7"/>
      <c r="GRV678" s="7"/>
      <c r="GRW678" s="7"/>
      <c r="GRX678" s="7"/>
      <c r="GRY678" s="7"/>
      <c r="GRZ678" s="7"/>
      <c r="GSA678" s="7"/>
      <c r="GSB678" s="7"/>
      <c r="GSC678" s="7"/>
      <c r="GSD678" s="7"/>
      <c r="GSE678" s="7"/>
      <c r="GSF678" s="7"/>
      <c r="GSG678" s="7"/>
      <c r="GSH678" s="7"/>
      <c r="GSI678" s="7"/>
      <c r="GSJ678" s="7"/>
      <c r="GSK678" s="7"/>
      <c r="GSL678" s="7"/>
      <c r="GSM678" s="7"/>
      <c r="GSN678" s="7"/>
      <c r="GSO678" s="7"/>
      <c r="GSP678" s="7"/>
      <c r="GSQ678" s="7"/>
      <c r="GSR678" s="7"/>
      <c r="GSS678" s="7"/>
      <c r="GST678" s="7"/>
      <c r="GSU678" s="7"/>
      <c r="GSV678" s="7"/>
      <c r="GSW678" s="7"/>
      <c r="GSX678" s="7"/>
      <c r="GSY678" s="7"/>
      <c r="GSZ678" s="7"/>
      <c r="GTA678" s="7"/>
      <c r="GTB678" s="7"/>
      <c r="GTC678" s="7"/>
      <c r="GTD678" s="7"/>
      <c r="GTE678" s="7"/>
      <c r="GTF678" s="7"/>
      <c r="GTG678" s="7"/>
      <c r="GTH678" s="7"/>
      <c r="GTI678" s="7"/>
      <c r="GTJ678" s="7"/>
      <c r="GTK678" s="7"/>
      <c r="GTL678" s="7"/>
      <c r="GTM678" s="7"/>
      <c r="GTN678" s="7"/>
      <c r="GTO678" s="7"/>
      <c r="GTP678" s="7"/>
      <c r="GTQ678" s="7"/>
      <c r="GTR678" s="7"/>
      <c r="GTS678" s="7"/>
      <c r="GTT678" s="7"/>
      <c r="GTU678" s="7"/>
      <c r="GTV678" s="7"/>
      <c r="GTW678" s="7"/>
      <c r="GTX678" s="7"/>
      <c r="GTY678" s="7"/>
      <c r="GTZ678" s="7"/>
      <c r="GUA678" s="7"/>
      <c r="GUB678" s="7"/>
      <c r="GUC678" s="7"/>
      <c r="GUD678" s="7"/>
      <c r="GUE678" s="7"/>
      <c r="GUF678" s="7"/>
      <c r="GUG678" s="7"/>
      <c r="GUH678" s="7"/>
      <c r="GUI678" s="7"/>
      <c r="GUJ678" s="7"/>
      <c r="GUK678" s="7"/>
      <c r="GUL678" s="7"/>
      <c r="GUM678" s="7"/>
      <c r="GUN678" s="7"/>
      <c r="GUO678" s="7"/>
      <c r="GUP678" s="7"/>
      <c r="GUQ678" s="7"/>
      <c r="GUR678" s="7"/>
      <c r="GUS678" s="7"/>
      <c r="GUT678" s="7"/>
      <c r="GUU678" s="7"/>
      <c r="GUV678" s="7"/>
      <c r="GUW678" s="7"/>
      <c r="GUX678" s="7"/>
      <c r="GUY678" s="7"/>
      <c r="GUZ678" s="7"/>
      <c r="GVA678" s="7"/>
      <c r="GVB678" s="7"/>
      <c r="GVC678" s="7"/>
      <c r="GVD678" s="7"/>
      <c r="GVE678" s="7"/>
      <c r="GVF678" s="7"/>
      <c r="GVG678" s="7"/>
      <c r="GVH678" s="7"/>
      <c r="GVI678" s="7"/>
      <c r="GVJ678" s="7"/>
      <c r="GVK678" s="7"/>
      <c r="GVL678" s="7"/>
      <c r="GVM678" s="7"/>
      <c r="GVN678" s="7"/>
      <c r="GVO678" s="7"/>
      <c r="GVP678" s="7"/>
      <c r="GVQ678" s="7"/>
      <c r="GVR678" s="7"/>
      <c r="GVS678" s="7"/>
      <c r="GVT678" s="7"/>
      <c r="GVU678" s="7"/>
      <c r="GVV678" s="7"/>
      <c r="GVW678" s="7"/>
      <c r="GVX678" s="7"/>
      <c r="GVY678" s="7"/>
      <c r="GVZ678" s="7"/>
      <c r="GWA678" s="7"/>
      <c r="GWB678" s="7"/>
      <c r="GWC678" s="7"/>
      <c r="GWD678" s="7"/>
      <c r="GWE678" s="7"/>
      <c r="GWF678" s="7"/>
      <c r="GWG678" s="7"/>
      <c r="GWH678" s="7"/>
      <c r="GWI678" s="7"/>
      <c r="GWJ678" s="7"/>
      <c r="GWK678" s="7"/>
      <c r="GWL678" s="7"/>
      <c r="GWM678" s="7"/>
      <c r="GWN678" s="7"/>
      <c r="GWO678" s="7"/>
      <c r="GWP678" s="7"/>
      <c r="GWQ678" s="7"/>
      <c r="GWR678" s="7"/>
      <c r="GWS678" s="7"/>
      <c r="GWT678" s="7"/>
      <c r="GWU678" s="7"/>
      <c r="GWV678" s="7"/>
      <c r="GWW678" s="7"/>
      <c r="GWX678" s="7"/>
      <c r="GWY678" s="7"/>
      <c r="GWZ678" s="7"/>
      <c r="GXA678" s="7"/>
      <c r="GXB678" s="7"/>
      <c r="GXC678" s="7"/>
      <c r="GXD678" s="7"/>
      <c r="GXE678" s="7"/>
      <c r="GXF678" s="7"/>
      <c r="GXG678" s="7"/>
      <c r="GXH678" s="7"/>
      <c r="GXI678" s="7"/>
      <c r="GXJ678" s="7"/>
      <c r="GXK678" s="7"/>
      <c r="GXL678" s="7"/>
      <c r="GXM678" s="7"/>
      <c r="GXN678" s="7"/>
      <c r="GXO678" s="7"/>
      <c r="GXP678" s="7"/>
      <c r="GXQ678" s="7"/>
      <c r="GXR678" s="7"/>
      <c r="GXS678" s="7"/>
      <c r="GXT678" s="7"/>
      <c r="GXU678" s="7"/>
      <c r="GXV678" s="7"/>
      <c r="GXW678" s="7"/>
      <c r="GXX678" s="7"/>
      <c r="GXY678" s="7"/>
      <c r="GXZ678" s="7"/>
      <c r="GYA678" s="7"/>
      <c r="GYB678" s="7"/>
      <c r="GYC678" s="7"/>
      <c r="GYD678" s="7"/>
      <c r="GYE678" s="7"/>
      <c r="GYF678" s="7"/>
      <c r="GYG678" s="7"/>
      <c r="GYH678" s="7"/>
      <c r="GYI678" s="7"/>
      <c r="GYJ678" s="7"/>
      <c r="GYK678" s="7"/>
      <c r="GYL678" s="7"/>
      <c r="GYM678" s="7"/>
      <c r="GYN678" s="7"/>
      <c r="GYO678" s="7"/>
      <c r="GYP678" s="7"/>
      <c r="GYQ678" s="7"/>
      <c r="GYR678" s="7"/>
      <c r="GYS678" s="7"/>
      <c r="GYT678" s="7"/>
      <c r="GYU678" s="7"/>
      <c r="GYV678" s="7"/>
      <c r="GYW678" s="7"/>
      <c r="GYX678" s="7"/>
      <c r="GYY678" s="7"/>
      <c r="GYZ678" s="7"/>
      <c r="GZA678" s="7"/>
      <c r="GZB678" s="7"/>
      <c r="GZC678" s="7"/>
      <c r="GZD678" s="7"/>
      <c r="GZE678" s="7"/>
      <c r="GZF678" s="7"/>
      <c r="GZG678" s="7"/>
      <c r="GZH678" s="7"/>
      <c r="GZI678" s="7"/>
      <c r="GZJ678" s="7"/>
      <c r="GZK678" s="7"/>
      <c r="GZL678" s="7"/>
      <c r="GZM678" s="7"/>
      <c r="GZN678" s="7"/>
      <c r="GZO678" s="7"/>
      <c r="GZP678" s="7"/>
      <c r="GZQ678" s="7"/>
      <c r="GZR678" s="7"/>
      <c r="GZS678" s="7"/>
      <c r="GZT678" s="7"/>
      <c r="GZU678" s="7"/>
      <c r="GZV678" s="7"/>
      <c r="GZW678" s="7"/>
      <c r="GZX678" s="7"/>
      <c r="GZY678" s="7"/>
      <c r="GZZ678" s="7"/>
      <c r="HAA678" s="7"/>
      <c r="HAB678" s="7"/>
      <c r="HAC678" s="7"/>
      <c r="HAD678" s="7"/>
      <c r="HAE678" s="7"/>
      <c r="HAF678" s="7"/>
      <c r="HAG678" s="7"/>
      <c r="HAH678" s="7"/>
      <c r="HAI678" s="7"/>
      <c r="HAJ678" s="7"/>
      <c r="HAK678" s="7"/>
      <c r="HAL678" s="7"/>
      <c r="HAM678" s="7"/>
      <c r="HAN678" s="7"/>
      <c r="HAO678" s="7"/>
      <c r="HAP678" s="7"/>
      <c r="HAQ678" s="7"/>
      <c r="HAR678" s="7"/>
      <c r="HAS678" s="7"/>
      <c r="HAT678" s="7"/>
      <c r="HAU678" s="7"/>
      <c r="HAV678" s="7"/>
      <c r="HAW678" s="7"/>
      <c r="HAX678" s="7"/>
      <c r="HAY678" s="7"/>
      <c r="HAZ678" s="7"/>
      <c r="HBA678" s="7"/>
      <c r="HBB678" s="7"/>
      <c r="HBC678" s="7"/>
      <c r="HBD678" s="7"/>
      <c r="HBE678" s="7"/>
      <c r="HBF678" s="7"/>
      <c r="HBG678" s="7"/>
      <c r="HBH678" s="7"/>
      <c r="HBI678" s="7"/>
      <c r="HBJ678" s="7"/>
      <c r="HBK678" s="7"/>
      <c r="HBL678" s="7"/>
      <c r="HBM678" s="7"/>
      <c r="HBN678" s="7"/>
      <c r="HBO678" s="7"/>
      <c r="HBP678" s="7"/>
      <c r="HBQ678" s="7"/>
      <c r="HBR678" s="7"/>
      <c r="HBS678" s="7"/>
      <c r="HBT678" s="7"/>
      <c r="HBU678" s="7"/>
      <c r="HBV678" s="7"/>
      <c r="HBW678" s="7"/>
      <c r="HBX678" s="7"/>
      <c r="HBY678" s="7"/>
      <c r="HBZ678" s="7"/>
      <c r="HCA678" s="7"/>
      <c r="HCB678" s="7"/>
      <c r="HCC678" s="7"/>
      <c r="HCD678" s="7"/>
      <c r="HCE678" s="7"/>
      <c r="HCF678" s="7"/>
      <c r="HCG678" s="7"/>
      <c r="HCH678" s="7"/>
      <c r="HCI678" s="7"/>
      <c r="HCJ678" s="7"/>
      <c r="HCK678" s="7"/>
      <c r="HCL678" s="7"/>
      <c r="HCM678" s="7"/>
      <c r="HCN678" s="7"/>
      <c r="HCO678" s="7"/>
      <c r="HCP678" s="7"/>
      <c r="HCQ678" s="7"/>
      <c r="HCR678" s="7"/>
      <c r="HCS678" s="7"/>
      <c r="HCT678" s="7"/>
      <c r="HCU678" s="7"/>
      <c r="HCV678" s="7"/>
      <c r="HCW678" s="7"/>
      <c r="HCX678" s="7"/>
      <c r="HCY678" s="7"/>
      <c r="HCZ678" s="7"/>
      <c r="HDA678" s="7"/>
      <c r="HDB678" s="7"/>
      <c r="HDC678" s="7"/>
      <c r="HDD678" s="7"/>
      <c r="HDE678" s="7"/>
      <c r="HDF678" s="7"/>
      <c r="HDG678" s="7"/>
      <c r="HDH678" s="7"/>
      <c r="HDI678" s="7"/>
      <c r="HDJ678" s="7"/>
      <c r="HDK678" s="7"/>
      <c r="HDL678" s="7"/>
      <c r="HDM678" s="7"/>
      <c r="HDN678" s="7"/>
      <c r="HDO678" s="7"/>
      <c r="HDP678" s="7"/>
      <c r="HDQ678" s="7"/>
      <c r="HDR678" s="7"/>
      <c r="HDS678" s="7"/>
      <c r="HDT678" s="7"/>
      <c r="HDU678" s="7"/>
      <c r="HDV678" s="7"/>
      <c r="HDW678" s="7"/>
      <c r="HDX678" s="7"/>
      <c r="HDY678" s="7"/>
      <c r="HDZ678" s="7"/>
      <c r="HEA678" s="7"/>
      <c r="HEB678" s="7"/>
      <c r="HEC678" s="7"/>
      <c r="HED678" s="7"/>
      <c r="HEE678" s="7"/>
      <c r="HEF678" s="7"/>
      <c r="HEG678" s="7"/>
      <c r="HEH678" s="7"/>
      <c r="HEI678" s="7"/>
      <c r="HEJ678" s="7"/>
      <c r="HEK678" s="7"/>
      <c r="HEL678" s="7"/>
      <c r="HEM678" s="7"/>
      <c r="HEN678" s="7"/>
      <c r="HEO678" s="7"/>
      <c r="HEP678" s="7"/>
      <c r="HEQ678" s="7"/>
      <c r="HER678" s="7"/>
      <c r="HES678" s="7"/>
      <c r="HET678" s="7"/>
      <c r="HEU678" s="7"/>
      <c r="HEV678" s="7"/>
      <c r="HEW678" s="7"/>
      <c r="HEX678" s="7"/>
      <c r="HEY678" s="7"/>
      <c r="HEZ678" s="7"/>
      <c r="HFA678" s="7"/>
      <c r="HFB678" s="7"/>
      <c r="HFC678" s="7"/>
      <c r="HFD678" s="7"/>
      <c r="HFE678" s="7"/>
      <c r="HFF678" s="7"/>
      <c r="HFG678" s="7"/>
      <c r="HFH678" s="7"/>
      <c r="HFI678" s="7"/>
      <c r="HFJ678" s="7"/>
      <c r="HFK678" s="7"/>
      <c r="HFL678" s="7"/>
      <c r="HFM678" s="7"/>
      <c r="HFN678" s="7"/>
      <c r="HFO678" s="7"/>
      <c r="HFP678" s="7"/>
      <c r="HFQ678" s="7"/>
      <c r="HFR678" s="7"/>
      <c r="HFS678" s="7"/>
      <c r="HFT678" s="7"/>
      <c r="HFU678" s="7"/>
      <c r="HFV678" s="7"/>
      <c r="HFW678" s="7"/>
      <c r="HFX678" s="7"/>
      <c r="HFY678" s="7"/>
      <c r="HFZ678" s="7"/>
      <c r="HGA678" s="7"/>
      <c r="HGB678" s="7"/>
      <c r="HGC678" s="7"/>
      <c r="HGD678" s="7"/>
      <c r="HGE678" s="7"/>
      <c r="HGF678" s="7"/>
      <c r="HGG678" s="7"/>
      <c r="HGH678" s="7"/>
      <c r="HGI678" s="7"/>
      <c r="HGJ678" s="7"/>
      <c r="HGK678" s="7"/>
      <c r="HGL678" s="7"/>
      <c r="HGM678" s="7"/>
      <c r="HGN678" s="7"/>
      <c r="HGO678" s="7"/>
      <c r="HGP678" s="7"/>
      <c r="HGQ678" s="7"/>
      <c r="HGR678" s="7"/>
      <c r="HGS678" s="7"/>
      <c r="HGT678" s="7"/>
      <c r="HGU678" s="7"/>
      <c r="HGV678" s="7"/>
      <c r="HGW678" s="7"/>
      <c r="HGX678" s="7"/>
      <c r="HGY678" s="7"/>
      <c r="HGZ678" s="7"/>
      <c r="HHA678" s="7"/>
      <c r="HHB678" s="7"/>
      <c r="HHC678" s="7"/>
      <c r="HHD678" s="7"/>
      <c r="HHE678" s="7"/>
      <c r="HHF678" s="7"/>
      <c r="HHG678" s="7"/>
      <c r="HHH678" s="7"/>
      <c r="HHI678" s="7"/>
      <c r="HHJ678" s="7"/>
      <c r="HHK678" s="7"/>
      <c r="HHL678" s="7"/>
      <c r="HHM678" s="7"/>
      <c r="HHN678" s="7"/>
      <c r="HHO678" s="7"/>
      <c r="HHP678" s="7"/>
      <c r="HHQ678" s="7"/>
      <c r="HHR678" s="7"/>
      <c r="HHS678" s="7"/>
      <c r="HHT678" s="7"/>
      <c r="HHU678" s="7"/>
      <c r="HHV678" s="7"/>
      <c r="HHW678" s="7"/>
      <c r="HHX678" s="7"/>
      <c r="HHY678" s="7"/>
      <c r="HHZ678" s="7"/>
      <c r="HIA678" s="7"/>
      <c r="HIB678" s="7"/>
      <c r="HIC678" s="7"/>
      <c r="HID678" s="7"/>
      <c r="HIE678" s="7"/>
      <c r="HIF678" s="7"/>
      <c r="HIG678" s="7"/>
      <c r="HIH678" s="7"/>
      <c r="HII678" s="7"/>
      <c r="HIJ678" s="7"/>
      <c r="HIK678" s="7"/>
      <c r="HIL678" s="7"/>
      <c r="HIM678" s="7"/>
      <c r="HIN678" s="7"/>
      <c r="HIO678" s="7"/>
      <c r="HIP678" s="7"/>
      <c r="HIQ678" s="7"/>
      <c r="HIR678" s="7"/>
      <c r="HIS678" s="7"/>
      <c r="HIT678" s="7"/>
      <c r="HIU678" s="7"/>
      <c r="HIV678" s="7"/>
      <c r="HIW678" s="7"/>
      <c r="HIX678" s="7"/>
      <c r="HIY678" s="7"/>
      <c r="HIZ678" s="7"/>
      <c r="HJA678" s="7"/>
      <c r="HJB678" s="7"/>
      <c r="HJC678" s="7"/>
      <c r="HJD678" s="7"/>
      <c r="HJE678" s="7"/>
      <c r="HJF678" s="7"/>
      <c r="HJG678" s="7"/>
      <c r="HJH678" s="7"/>
      <c r="HJI678" s="7"/>
      <c r="HJJ678" s="7"/>
      <c r="HJK678" s="7"/>
      <c r="HJL678" s="7"/>
      <c r="HJM678" s="7"/>
      <c r="HJN678" s="7"/>
      <c r="HJO678" s="7"/>
      <c r="HJP678" s="7"/>
      <c r="HJQ678" s="7"/>
      <c r="HJR678" s="7"/>
      <c r="HJS678" s="7"/>
      <c r="HJT678" s="7"/>
      <c r="HJU678" s="7"/>
      <c r="HJV678" s="7"/>
      <c r="HJW678" s="7"/>
      <c r="HJX678" s="7"/>
      <c r="HJY678" s="7"/>
      <c r="HJZ678" s="7"/>
      <c r="HKA678" s="7"/>
      <c r="HKB678" s="7"/>
      <c r="HKC678" s="7"/>
      <c r="HKD678" s="7"/>
      <c r="HKE678" s="7"/>
      <c r="HKF678" s="7"/>
      <c r="HKG678" s="7"/>
      <c r="HKH678" s="7"/>
      <c r="HKI678" s="7"/>
      <c r="HKJ678" s="7"/>
      <c r="HKK678" s="7"/>
      <c r="HKL678" s="7"/>
      <c r="HKM678" s="7"/>
      <c r="HKN678" s="7"/>
      <c r="HKO678" s="7"/>
      <c r="HKP678" s="7"/>
      <c r="HKQ678" s="7"/>
      <c r="HKR678" s="7"/>
      <c r="HKS678" s="7"/>
      <c r="HKT678" s="7"/>
      <c r="HKU678" s="7"/>
      <c r="HKV678" s="7"/>
      <c r="HKW678" s="7"/>
      <c r="HKX678" s="7"/>
      <c r="HKY678" s="7"/>
      <c r="HKZ678" s="7"/>
      <c r="HLA678" s="7"/>
      <c r="HLB678" s="7"/>
      <c r="HLC678" s="7"/>
      <c r="HLD678" s="7"/>
      <c r="HLE678" s="7"/>
      <c r="HLF678" s="7"/>
      <c r="HLG678" s="7"/>
      <c r="HLH678" s="7"/>
      <c r="HLI678" s="7"/>
      <c r="HLJ678" s="7"/>
      <c r="HLK678" s="7"/>
      <c r="HLL678" s="7"/>
      <c r="HLM678" s="7"/>
      <c r="HLN678" s="7"/>
      <c r="HLO678" s="7"/>
      <c r="HLP678" s="7"/>
      <c r="HLQ678" s="7"/>
      <c r="HLR678" s="7"/>
      <c r="HLS678" s="7"/>
      <c r="HLT678" s="7"/>
      <c r="HLU678" s="7"/>
      <c r="HLV678" s="7"/>
      <c r="HLW678" s="7"/>
      <c r="HLX678" s="7"/>
      <c r="HLY678" s="7"/>
      <c r="HLZ678" s="7"/>
      <c r="HMA678" s="7"/>
      <c r="HMB678" s="7"/>
      <c r="HMC678" s="7"/>
      <c r="HMD678" s="7"/>
      <c r="HME678" s="7"/>
      <c r="HMF678" s="7"/>
      <c r="HMG678" s="7"/>
      <c r="HMH678" s="7"/>
      <c r="HMI678" s="7"/>
      <c r="HMJ678" s="7"/>
      <c r="HMK678" s="7"/>
      <c r="HML678" s="7"/>
      <c r="HMM678" s="7"/>
      <c r="HMN678" s="7"/>
      <c r="HMO678" s="7"/>
      <c r="HMP678" s="7"/>
      <c r="HMQ678" s="7"/>
      <c r="HMR678" s="7"/>
      <c r="HMS678" s="7"/>
      <c r="HMT678" s="7"/>
      <c r="HMU678" s="7"/>
      <c r="HMV678" s="7"/>
      <c r="HMW678" s="7"/>
      <c r="HMX678" s="7"/>
      <c r="HMY678" s="7"/>
      <c r="HMZ678" s="7"/>
      <c r="HNA678" s="7"/>
      <c r="HNB678" s="7"/>
      <c r="HNC678" s="7"/>
      <c r="HND678" s="7"/>
      <c r="HNE678" s="7"/>
      <c r="HNF678" s="7"/>
      <c r="HNG678" s="7"/>
      <c r="HNH678" s="7"/>
      <c r="HNI678" s="7"/>
      <c r="HNJ678" s="7"/>
      <c r="HNK678" s="7"/>
      <c r="HNL678" s="7"/>
      <c r="HNM678" s="7"/>
      <c r="HNN678" s="7"/>
      <c r="HNO678" s="7"/>
      <c r="HNP678" s="7"/>
      <c r="HNQ678" s="7"/>
      <c r="HNR678" s="7"/>
      <c r="HNS678" s="7"/>
      <c r="HNT678" s="7"/>
      <c r="HNU678" s="7"/>
      <c r="HNV678" s="7"/>
      <c r="HNW678" s="7"/>
      <c r="HNX678" s="7"/>
      <c r="HNY678" s="7"/>
      <c r="HNZ678" s="7"/>
      <c r="HOA678" s="7"/>
      <c r="HOB678" s="7"/>
      <c r="HOC678" s="7"/>
      <c r="HOD678" s="7"/>
      <c r="HOE678" s="7"/>
      <c r="HOF678" s="7"/>
      <c r="HOG678" s="7"/>
      <c r="HOH678" s="7"/>
      <c r="HOI678" s="7"/>
      <c r="HOJ678" s="7"/>
      <c r="HOK678" s="7"/>
      <c r="HOL678" s="7"/>
      <c r="HOM678" s="7"/>
      <c r="HON678" s="7"/>
      <c r="HOO678" s="7"/>
      <c r="HOP678" s="7"/>
      <c r="HOQ678" s="7"/>
      <c r="HOR678" s="7"/>
      <c r="HOS678" s="7"/>
      <c r="HOT678" s="7"/>
      <c r="HOU678" s="7"/>
      <c r="HOV678" s="7"/>
      <c r="HOW678" s="7"/>
      <c r="HOX678" s="7"/>
      <c r="HOY678" s="7"/>
      <c r="HOZ678" s="7"/>
      <c r="HPA678" s="7"/>
      <c r="HPB678" s="7"/>
      <c r="HPC678" s="7"/>
      <c r="HPD678" s="7"/>
      <c r="HPE678" s="7"/>
      <c r="HPF678" s="7"/>
      <c r="HPG678" s="7"/>
      <c r="HPH678" s="7"/>
      <c r="HPI678" s="7"/>
      <c r="HPJ678" s="7"/>
      <c r="HPK678" s="7"/>
      <c r="HPL678" s="7"/>
      <c r="HPM678" s="7"/>
      <c r="HPN678" s="7"/>
      <c r="HPO678" s="7"/>
      <c r="HPP678" s="7"/>
      <c r="HPQ678" s="7"/>
      <c r="HPR678" s="7"/>
      <c r="HPS678" s="7"/>
      <c r="HPT678" s="7"/>
      <c r="HPU678" s="7"/>
      <c r="HPV678" s="7"/>
      <c r="HPW678" s="7"/>
      <c r="HPX678" s="7"/>
      <c r="HPY678" s="7"/>
      <c r="HPZ678" s="7"/>
      <c r="HQA678" s="7"/>
      <c r="HQB678" s="7"/>
      <c r="HQC678" s="7"/>
      <c r="HQD678" s="7"/>
      <c r="HQE678" s="7"/>
      <c r="HQF678" s="7"/>
      <c r="HQG678" s="7"/>
      <c r="HQH678" s="7"/>
      <c r="HQI678" s="7"/>
      <c r="HQJ678" s="7"/>
      <c r="HQK678" s="7"/>
      <c r="HQL678" s="7"/>
      <c r="HQM678" s="7"/>
      <c r="HQN678" s="7"/>
      <c r="HQO678" s="7"/>
      <c r="HQP678" s="7"/>
      <c r="HQQ678" s="7"/>
      <c r="HQR678" s="7"/>
      <c r="HQS678" s="7"/>
      <c r="HQT678" s="7"/>
      <c r="HQU678" s="7"/>
      <c r="HQV678" s="7"/>
      <c r="HQW678" s="7"/>
      <c r="HQX678" s="7"/>
      <c r="HQY678" s="7"/>
      <c r="HQZ678" s="7"/>
      <c r="HRA678" s="7"/>
      <c r="HRB678" s="7"/>
      <c r="HRC678" s="7"/>
      <c r="HRD678" s="7"/>
      <c r="HRE678" s="7"/>
      <c r="HRF678" s="7"/>
      <c r="HRG678" s="7"/>
      <c r="HRH678" s="7"/>
      <c r="HRI678" s="7"/>
      <c r="HRJ678" s="7"/>
      <c r="HRK678" s="7"/>
      <c r="HRL678" s="7"/>
      <c r="HRM678" s="7"/>
      <c r="HRN678" s="7"/>
      <c r="HRO678" s="7"/>
      <c r="HRP678" s="7"/>
      <c r="HRQ678" s="7"/>
      <c r="HRR678" s="7"/>
      <c r="HRS678" s="7"/>
      <c r="HRT678" s="7"/>
      <c r="HRU678" s="7"/>
      <c r="HRV678" s="7"/>
      <c r="HRW678" s="7"/>
      <c r="HRX678" s="7"/>
      <c r="HRY678" s="7"/>
      <c r="HRZ678" s="7"/>
      <c r="HSA678" s="7"/>
      <c r="HSB678" s="7"/>
      <c r="HSC678" s="7"/>
      <c r="HSD678" s="7"/>
      <c r="HSE678" s="7"/>
      <c r="HSF678" s="7"/>
      <c r="HSG678" s="7"/>
      <c r="HSH678" s="7"/>
      <c r="HSI678" s="7"/>
      <c r="HSJ678" s="7"/>
      <c r="HSK678" s="7"/>
      <c r="HSL678" s="7"/>
      <c r="HSM678" s="7"/>
      <c r="HSN678" s="7"/>
      <c r="HSO678" s="7"/>
      <c r="HSP678" s="7"/>
      <c r="HSQ678" s="7"/>
      <c r="HSR678" s="7"/>
      <c r="HSS678" s="7"/>
      <c r="HST678" s="7"/>
      <c r="HSU678" s="7"/>
      <c r="HSV678" s="7"/>
      <c r="HSW678" s="7"/>
      <c r="HSX678" s="7"/>
      <c r="HSY678" s="7"/>
      <c r="HSZ678" s="7"/>
      <c r="HTA678" s="7"/>
      <c r="HTB678" s="7"/>
      <c r="HTC678" s="7"/>
      <c r="HTD678" s="7"/>
      <c r="HTE678" s="7"/>
      <c r="HTF678" s="7"/>
      <c r="HTG678" s="7"/>
      <c r="HTH678" s="7"/>
      <c r="HTI678" s="7"/>
      <c r="HTJ678" s="7"/>
      <c r="HTK678" s="7"/>
      <c r="HTL678" s="7"/>
      <c r="HTM678" s="7"/>
      <c r="HTN678" s="7"/>
      <c r="HTO678" s="7"/>
      <c r="HTP678" s="7"/>
      <c r="HTQ678" s="7"/>
      <c r="HTR678" s="7"/>
      <c r="HTS678" s="7"/>
      <c r="HTT678" s="7"/>
      <c r="HTU678" s="7"/>
      <c r="HTV678" s="7"/>
      <c r="HTW678" s="7"/>
      <c r="HTX678" s="7"/>
      <c r="HTY678" s="7"/>
      <c r="HTZ678" s="7"/>
      <c r="HUA678" s="7"/>
      <c r="HUB678" s="7"/>
      <c r="HUC678" s="7"/>
      <c r="HUD678" s="7"/>
      <c r="HUE678" s="7"/>
      <c r="HUF678" s="7"/>
      <c r="HUG678" s="7"/>
      <c r="HUH678" s="7"/>
      <c r="HUI678" s="7"/>
      <c r="HUJ678" s="7"/>
      <c r="HUK678" s="7"/>
      <c r="HUL678" s="7"/>
      <c r="HUM678" s="7"/>
      <c r="HUN678" s="7"/>
      <c r="HUO678" s="7"/>
      <c r="HUP678" s="7"/>
      <c r="HUQ678" s="7"/>
      <c r="HUR678" s="7"/>
      <c r="HUS678" s="7"/>
      <c r="HUT678" s="7"/>
      <c r="HUU678" s="7"/>
      <c r="HUV678" s="7"/>
      <c r="HUW678" s="7"/>
      <c r="HUX678" s="7"/>
      <c r="HUY678" s="7"/>
      <c r="HUZ678" s="7"/>
      <c r="HVA678" s="7"/>
      <c r="HVB678" s="7"/>
      <c r="HVC678" s="7"/>
      <c r="HVD678" s="7"/>
      <c r="HVE678" s="7"/>
      <c r="HVF678" s="7"/>
      <c r="HVG678" s="7"/>
      <c r="HVH678" s="7"/>
      <c r="HVI678" s="7"/>
      <c r="HVJ678" s="7"/>
      <c r="HVK678" s="7"/>
      <c r="HVL678" s="7"/>
      <c r="HVM678" s="7"/>
      <c r="HVN678" s="7"/>
      <c r="HVO678" s="7"/>
      <c r="HVP678" s="7"/>
      <c r="HVQ678" s="7"/>
      <c r="HVR678" s="7"/>
      <c r="HVS678" s="7"/>
      <c r="HVT678" s="7"/>
      <c r="HVU678" s="7"/>
      <c r="HVV678" s="7"/>
      <c r="HVW678" s="7"/>
      <c r="HVX678" s="7"/>
      <c r="HVY678" s="7"/>
      <c r="HVZ678" s="7"/>
      <c r="HWA678" s="7"/>
      <c r="HWB678" s="7"/>
      <c r="HWC678" s="7"/>
      <c r="HWD678" s="7"/>
      <c r="HWE678" s="7"/>
      <c r="HWF678" s="7"/>
      <c r="HWG678" s="7"/>
      <c r="HWH678" s="7"/>
      <c r="HWI678" s="7"/>
      <c r="HWJ678" s="7"/>
      <c r="HWK678" s="7"/>
      <c r="HWL678" s="7"/>
      <c r="HWM678" s="7"/>
      <c r="HWN678" s="7"/>
      <c r="HWO678" s="7"/>
      <c r="HWP678" s="7"/>
      <c r="HWQ678" s="7"/>
      <c r="HWR678" s="7"/>
      <c r="HWS678" s="7"/>
      <c r="HWT678" s="7"/>
      <c r="HWU678" s="7"/>
      <c r="HWV678" s="7"/>
      <c r="HWW678" s="7"/>
      <c r="HWX678" s="7"/>
      <c r="HWY678" s="7"/>
      <c r="HWZ678" s="7"/>
      <c r="HXA678" s="7"/>
      <c r="HXB678" s="7"/>
      <c r="HXC678" s="7"/>
      <c r="HXD678" s="7"/>
      <c r="HXE678" s="7"/>
      <c r="HXF678" s="7"/>
      <c r="HXG678" s="7"/>
      <c r="HXH678" s="7"/>
      <c r="HXI678" s="7"/>
      <c r="HXJ678" s="7"/>
      <c r="HXK678" s="7"/>
      <c r="HXL678" s="7"/>
      <c r="HXM678" s="7"/>
      <c r="HXN678" s="7"/>
      <c r="HXO678" s="7"/>
      <c r="HXP678" s="7"/>
      <c r="HXQ678" s="7"/>
      <c r="HXR678" s="7"/>
      <c r="HXS678" s="7"/>
      <c r="HXT678" s="7"/>
      <c r="HXU678" s="7"/>
      <c r="HXV678" s="7"/>
      <c r="HXW678" s="7"/>
      <c r="HXX678" s="7"/>
      <c r="HXY678" s="7"/>
      <c r="HXZ678" s="7"/>
      <c r="HYA678" s="7"/>
      <c r="HYB678" s="7"/>
      <c r="HYC678" s="7"/>
      <c r="HYD678" s="7"/>
      <c r="HYE678" s="7"/>
      <c r="HYF678" s="7"/>
      <c r="HYG678" s="7"/>
      <c r="HYH678" s="7"/>
      <c r="HYI678" s="7"/>
      <c r="HYJ678" s="7"/>
      <c r="HYK678" s="7"/>
      <c r="HYL678" s="7"/>
      <c r="HYM678" s="7"/>
      <c r="HYN678" s="7"/>
      <c r="HYO678" s="7"/>
      <c r="HYP678" s="7"/>
      <c r="HYQ678" s="7"/>
      <c r="HYR678" s="7"/>
      <c r="HYS678" s="7"/>
      <c r="HYT678" s="7"/>
      <c r="HYU678" s="7"/>
      <c r="HYV678" s="7"/>
      <c r="HYW678" s="7"/>
      <c r="HYX678" s="7"/>
      <c r="HYY678" s="7"/>
      <c r="HYZ678" s="7"/>
      <c r="HZA678" s="7"/>
      <c r="HZB678" s="7"/>
      <c r="HZC678" s="7"/>
      <c r="HZD678" s="7"/>
      <c r="HZE678" s="7"/>
      <c r="HZF678" s="7"/>
      <c r="HZG678" s="7"/>
      <c r="HZH678" s="7"/>
      <c r="HZI678" s="7"/>
      <c r="HZJ678" s="7"/>
      <c r="HZK678" s="7"/>
      <c r="HZL678" s="7"/>
      <c r="HZM678" s="7"/>
      <c r="HZN678" s="7"/>
      <c r="HZO678" s="7"/>
      <c r="HZP678" s="7"/>
      <c r="HZQ678" s="7"/>
      <c r="HZR678" s="7"/>
      <c r="HZS678" s="7"/>
      <c r="HZT678" s="7"/>
      <c r="HZU678" s="7"/>
      <c r="HZV678" s="7"/>
      <c r="HZW678" s="7"/>
      <c r="HZX678" s="7"/>
      <c r="HZY678" s="7"/>
      <c r="HZZ678" s="7"/>
      <c r="IAA678" s="7"/>
      <c r="IAB678" s="7"/>
      <c r="IAC678" s="7"/>
      <c r="IAD678" s="7"/>
      <c r="IAE678" s="7"/>
      <c r="IAF678" s="7"/>
      <c r="IAG678" s="7"/>
      <c r="IAH678" s="7"/>
      <c r="IAI678" s="7"/>
      <c r="IAJ678" s="7"/>
      <c r="IAK678" s="7"/>
      <c r="IAL678" s="7"/>
      <c r="IAM678" s="7"/>
      <c r="IAN678" s="7"/>
      <c r="IAO678" s="7"/>
      <c r="IAP678" s="7"/>
      <c r="IAQ678" s="7"/>
      <c r="IAR678" s="7"/>
      <c r="IAS678" s="7"/>
      <c r="IAT678" s="7"/>
      <c r="IAU678" s="7"/>
      <c r="IAV678" s="7"/>
      <c r="IAW678" s="7"/>
      <c r="IAX678" s="7"/>
      <c r="IAY678" s="7"/>
      <c r="IAZ678" s="7"/>
      <c r="IBA678" s="7"/>
      <c r="IBB678" s="7"/>
      <c r="IBC678" s="7"/>
      <c r="IBD678" s="7"/>
      <c r="IBE678" s="7"/>
      <c r="IBF678" s="7"/>
      <c r="IBG678" s="7"/>
      <c r="IBH678" s="7"/>
      <c r="IBI678" s="7"/>
      <c r="IBJ678" s="7"/>
      <c r="IBK678" s="7"/>
      <c r="IBL678" s="7"/>
      <c r="IBM678" s="7"/>
      <c r="IBN678" s="7"/>
      <c r="IBO678" s="7"/>
      <c r="IBP678" s="7"/>
      <c r="IBQ678" s="7"/>
      <c r="IBR678" s="7"/>
      <c r="IBS678" s="7"/>
      <c r="IBT678" s="7"/>
      <c r="IBU678" s="7"/>
      <c r="IBV678" s="7"/>
      <c r="IBW678" s="7"/>
      <c r="IBX678" s="7"/>
      <c r="IBY678" s="7"/>
      <c r="IBZ678" s="7"/>
      <c r="ICA678" s="7"/>
      <c r="ICB678" s="7"/>
      <c r="ICC678" s="7"/>
      <c r="ICD678" s="7"/>
      <c r="ICE678" s="7"/>
      <c r="ICF678" s="7"/>
      <c r="ICG678" s="7"/>
      <c r="ICH678" s="7"/>
      <c r="ICI678" s="7"/>
      <c r="ICJ678" s="7"/>
      <c r="ICK678" s="7"/>
      <c r="ICL678" s="7"/>
      <c r="ICM678" s="7"/>
      <c r="ICN678" s="7"/>
      <c r="ICO678" s="7"/>
      <c r="ICP678" s="7"/>
      <c r="ICQ678" s="7"/>
      <c r="ICR678" s="7"/>
      <c r="ICS678" s="7"/>
      <c r="ICT678" s="7"/>
      <c r="ICU678" s="7"/>
      <c r="ICV678" s="7"/>
      <c r="ICW678" s="7"/>
      <c r="ICX678" s="7"/>
      <c r="ICY678" s="7"/>
      <c r="ICZ678" s="7"/>
      <c r="IDA678" s="7"/>
      <c r="IDB678" s="7"/>
      <c r="IDC678" s="7"/>
      <c r="IDD678" s="7"/>
      <c r="IDE678" s="7"/>
      <c r="IDF678" s="7"/>
      <c r="IDG678" s="7"/>
      <c r="IDH678" s="7"/>
      <c r="IDI678" s="7"/>
      <c r="IDJ678" s="7"/>
      <c r="IDK678" s="7"/>
      <c r="IDL678" s="7"/>
      <c r="IDM678" s="7"/>
      <c r="IDN678" s="7"/>
      <c r="IDO678" s="7"/>
      <c r="IDP678" s="7"/>
      <c r="IDQ678" s="7"/>
      <c r="IDR678" s="7"/>
      <c r="IDS678" s="7"/>
      <c r="IDT678" s="7"/>
      <c r="IDU678" s="7"/>
      <c r="IDV678" s="7"/>
      <c r="IDW678" s="7"/>
      <c r="IDX678" s="7"/>
      <c r="IDY678" s="7"/>
      <c r="IDZ678" s="7"/>
      <c r="IEA678" s="7"/>
      <c r="IEB678" s="7"/>
      <c r="IEC678" s="7"/>
      <c r="IED678" s="7"/>
      <c r="IEE678" s="7"/>
      <c r="IEF678" s="7"/>
      <c r="IEG678" s="7"/>
      <c r="IEH678" s="7"/>
      <c r="IEI678" s="7"/>
      <c r="IEJ678" s="7"/>
      <c r="IEK678" s="7"/>
      <c r="IEL678" s="7"/>
      <c r="IEM678" s="7"/>
      <c r="IEN678" s="7"/>
      <c r="IEO678" s="7"/>
      <c r="IEP678" s="7"/>
      <c r="IEQ678" s="7"/>
      <c r="IER678" s="7"/>
      <c r="IES678" s="7"/>
      <c r="IET678" s="7"/>
      <c r="IEU678" s="7"/>
      <c r="IEV678" s="7"/>
      <c r="IEW678" s="7"/>
      <c r="IEX678" s="7"/>
      <c r="IEY678" s="7"/>
      <c r="IEZ678" s="7"/>
      <c r="IFA678" s="7"/>
      <c r="IFB678" s="7"/>
      <c r="IFC678" s="7"/>
      <c r="IFD678" s="7"/>
      <c r="IFE678" s="7"/>
      <c r="IFF678" s="7"/>
      <c r="IFG678" s="7"/>
      <c r="IFH678" s="7"/>
      <c r="IFI678" s="7"/>
      <c r="IFJ678" s="7"/>
      <c r="IFK678" s="7"/>
      <c r="IFL678" s="7"/>
      <c r="IFM678" s="7"/>
      <c r="IFN678" s="7"/>
      <c r="IFO678" s="7"/>
      <c r="IFP678" s="7"/>
      <c r="IFQ678" s="7"/>
      <c r="IFR678" s="7"/>
      <c r="IFS678" s="7"/>
      <c r="IFT678" s="7"/>
      <c r="IFU678" s="7"/>
      <c r="IFV678" s="7"/>
      <c r="IFW678" s="7"/>
      <c r="IFX678" s="7"/>
      <c r="IFY678" s="7"/>
      <c r="IFZ678" s="7"/>
      <c r="IGA678" s="7"/>
      <c r="IGB678" s="7"/>
      <c r="IGC678" s="7"/>
      <c r="IGD678" s="7"/>
      <c r="IGE678" s="7"/>
      <c r="IGF678" s="7"/>
      <c r="IGG678" s="7"/>
      <c r="IGH678" s="7"/>
      <c r="IGI678" s="7"/>
      <c r="IGJ678" s="7"/>
      <c r="IGK678" s="7"/>
      <c r="IGL678" s="7"/>
      <c r="IGM678" s="7"/>
      <c r="IGN678" s="7"/>
      <c r="IGO678" s="7"/>
      <c r="IGP678" s="7"/>
      <c r="IGQ678" s="7"/>
      <c r="IGR678" s="7"/>
      <c r="IGS678" s="7"/>
      <c r="IGT678" s="7"/>
      <c r="IGU678" s="7"/>
      <c r="IGV678" s="7"/>
      <c r="IGW678" s="7"/>
      <c r="IGX678" s="7"/>
      <c r="IGY678" s="7"/>
      <c r="IGZ678" s="7"/>
      <c r="IHA678" s="7"/>
      <c r="IHB678" s="7"/>
      <c r="IHC678" s="7"/>
      <c r="IHD678" s="7"/>
      <c r="IHE678" s="7"/>
      <c r="IHF678" s="7"/>
      <c r="IHG678" s="7"/>
      <c r="IHH678" s="7"/>
      <c r="IHI678" s="7"/>
      <c r="IHJ678" s="7"/>
      <c r="IHK678" s="7"/>
      <c r="IHL678" s="7"/>
      <c r="IHM678" s="7"/>
      <c r="IHN678" s="7"/>
      <c r="IHO678" s="7"/>
      <c r="IHP678" s="7"/>
      <c r="IHQ678" s="7"/>
      <c r="IHR678" s="7"/>
      <c r="IHS678" s="7"/>
      <c r="IHT678" s="7"/>
      <c r="IHU678" s="7"/>
      <c r="IHV678" s="7"/>
      <c r="IHW678" s="7"/>
      <c r="IHX678" s="7"/>
      <c r="IHY678" s="7"/>
      <c r="IHZ678" s="7"/>
      <c r="IIA678" s="7"/>
      <c r="IIB678" s="7"/>
      <c r="IIC678" s="7"/>
      <c r="IID678" s="7"/>
      <c r="IIE678" s="7"/>
      <c r="IIF678" s="7"/>
      <c r="IIG678" s="7"/>
      <c r="IIH678" s="7"/>
      <c r="III678" s="7"/>
      <c r="IIJ678" s="7"/>
      <c r="IIK678" s="7"/>
      <c r="IIL678" s="7"/>
      <c r="IIM678" s="7"/>
      <c r="IIN678" s="7"/>
      <c r="IIO678" s="7"/>
      <c r="IIP678" s="7"/>
      <c r="IIQ678" s="7"/>
      <c r="IIR678" s="7"/>
      <c r="IIS678" s="7"/>
      <c r="IIT678" s="7"/>
      <c r="IIU678" s="7"/>
      <c r="IIV678" s="7"/>
      <c r="IIW678" s="7"/>
      <c r="IIX678" s="7"/>
      <c r="IIY678" s="7"/>
      <c r="IIZ678" s="7"/>
      <c r="IJA678" s="7"/>
      <c r="IJB678" s="7"/>
      <c r="IJC678" s="7"/>
      <c r="IJD678" s="7"/>
      <c r="IJE678" s="7"/>
      <c r="IJF678" s="7"/>
      <c r="IJG678" s="7"/>
      <c r="IJH678" s="7"/>
      <c r="IJI678" s="7"/>
      <c r="IJJ678" s="7"/>
      <c r="IJK678" s="7"/>
      <c r="IJL678" s="7"/>
      <c r="IJM678" s="7"/>
      <c r="IJN678" s="7"/>
      <c r="IJO678" s="7"/>
      <c r="IJP678" s="7"/>
      <c r="IJQ678" s="7"/>
      <c r="IJR678" s="7"/>
      <c r="IJS678" s="7"/>
      <c r="IJT678" s="7"/>
      <c r="IJU678" s="7"/>
      <c r="IJV678" s="7"/>
      <c r="IJW678" s="7"/>
      <c r="IJX678" s="7"/>
      <c r="IJY678" s="7"/>
      <c r="IJZ678" s="7"/>
      <c r="IKA678" s="7"/>
      <c r="IKB678" s="7"/>
      <c r="IKC678" s="7"/>
      <c r="IKD678" s="7"/>
      <c r="IKE678" s="7"/>
      <c r="IKF678" s="7"/>
      <c r="IKG678" s="7"/>
      <c r="IKH678" s="7"/>
      <c r="IKI678" s="7"/>
      <c r="IKJ678" s="7"/>
      <c r="IKK678" s="7"/>
      <c r="IKL678" s="7"/>
      <c r="IKM678" s="7"/>
      <c r="IKN678" s="7"/>
      <c r="IKO678" s="7"/>
      <c r="IKP678" s="7"/>
      <c r="IKQ678" s="7"/>
      <c r="IKR678" s="7"/>
      <c r="IKS678" s="7"/>
      <c r="IKT678" s="7"/>
      <c r="IKU678" s="7"/>
      <c r="IKV678" s="7"/>
      <c r="IKW678" s="7"/>
      <c r="IKX678" s="7"/>
      <c r="IKY678" s="7"/>
      <c r="IKZ678" s="7"/>
      <c r="ILA678" s="7"/>
      <c r="ILB678" s="7"/>
      <c r="ILC678" s="7"/>
      <c r="ILD678" s="7"/>
      <c r="ILE678" s="7"/>
      <c r="ILF678" s="7"/>
      <c r="ILG678" s="7"/>
      <c r="ILH678" s="7"/>
      <c r="ILI678" s="7"/>
      <c r="ILJ678" s="7"/>
      <c r="ILK678" s="7"/>
      <c r="ILL678" s="7"/>
      <c r="ILM678" s="7"/>
      <c r="ILN678" s="7"/>
      <c r="ILO678" s="7"/>
      <c r="ILP678" s="7"/>
      <c r="ILQ678" s="7"/>
      <c r="ILR678" s="7"/>
      <c r="ILS678" s="7"/>
      <c r="ILT678" s="7"/>
      <c r="ILU678" s="7"/>
      <c r="ILV678" s="7"/>
      <c r="ILW678" s="7"/>
      <c r="ILX678" s="7"/>
      <c r="ILY678" s="7"/>
      <c r="ILZ678" s="7"/>
      <c r="IMA678" s="7"/>
      <c r="IMB678" s="7"/>
      <c r="IMC678" s="7"/>
      <c r="IMD678" s="7"/>
      <c r="IME678" s="7"/>
      <c r="IMF678" s="7"/>
      <c r="IMG678" s="7"/>
      <c r="IMH678" s="7"/>
      <c r="IMI678" s="7"/>
      <c r="IMJ678" s="7"/>
      <c r="IMK678" s="7"/>
      <c r="IML678" s="7"/>
      <c r="IMM678" s="7"/>
      <c r="IMN678" s="7"/>
      <c r="IMO678" s="7"/>
      <c r="IMP678" s="7"/>
      <c r="IMQ678" s="7"/>
      <c r="IMR678" s="7"/>
      <c r="IMS678" s="7"/>
      <c r="IMT678" s="7"/>
      <c r="IMU678" s="7"/>
      <c r="IMV678" s="7"/>
      <c r="IMW678" s="7"/>
      <c r="IMX678" s="7"/>
      <c r="IMY678" s="7"/>
      <c r="IMZ678" s="7"/>
      <c r="INA678" s="7"/>
      <c r="INB678" s="7"/>
      <c r="INC678" s="7"/>
      <c r="IND678" s="7"/>
      <c r="INE678" s="7"/>
      <c r="INF678" s="7"/>
      <c r="ING678" s="7"/>
      <c r="INH678" s="7"/>
      <c r="INI678" s="7"/>
      <c r="INJ678" s="7"/>
      <c r="INK678" s="7"/>
      <c r="INL678" s="7"/>
      <c r="INM678" s="7"/>
      <c r="INN678" s="7"/>
      <c r="INO678" s="7"/>
      <c r="INP678" s="7"/>
      <c r="INQ678" s="7"/>
      <c r="INR678" s="7"/>
      <c r="INS678" s="7"/>
      <c r="INT678" s="7"/>
      <c r="INU678" s="7"/>
      <c r="INV678" s="7"/>
      <c r="INW678" s="7"/>
      <c r="INX678" s="7"/>
      <c r="INY678" s="7"/>
      <c r="INZ678" s="7"/>
      <c r="IOA678" s="7"/>
      <c r="IOB678" s="7"/>
      <c r="IOC678" s="7"/>
      <c r="IOD678" s="7"/>
      <c r="IOE678" s="7"/>
      <c r="IOF678" s="7"/>
      <c r="IOG678" s="7"/>
      <c r="IOH678" s="7"/>
      <c r="IOI678" s="7"/>
      <c r="IOJ678" s="7"/>
      <c r="IOK678" s="7"/>
      <c r="IOL678" s="7"/>
      <c r="IOM678" s="7"/>
      <c r="ION678" s="7"/>
      <c r="IOO678" s="7"/>
      <c r="IOP678" s="7"/>
      <c r="IOQ678" s="7"/>
      <c r="IOR678" s="7"/>
      <c r="IOS678" s="7"/>
      <c r="IOT678" s="7"/>
      <c r="IOU678" s="7"/>
      <c r="IOV678" s="7"/>
      <c r="IOW678" s="7"/>
      <c r="IOX678" s="7"/>
      <c r="IOY678" s="7"/>
      <c r="IOZ678" s="7"/>
      <c r="IPA678" s="7"/>
      <c r="IPB678" s="7"/>
      <c r="IPC678" s="7"/>
      <c r="IPD678" s="7"/>
      <c r="IPE678" s="7"/>
      <c r="IPF678" s="7"/>
      <c r="IPG678" s="7"/>
      <c r="IPH678" s="7"/>
      <c r="IPI678" s="7"/>
      <c r="IPJ678" s="7"/>
      <c r="IPK678" s="7"/>
      <c r="IPL678" s="7"/>
      <c r="IPM678" s="7"/>
      <c r="IPN678" s="7"/>
      <c r="IPO678" s="7"/>
      <c r="IPP678" s="7"/>
      <c r="IPQ678" s="7"/>
      <c r="IPR678" s="7"/>
      <c r="IPS678" s="7"/>
      <c r="IPT678" s="7"/>
      <c r="IPU678" s="7"/>
      <c r="IPV678" s="7"/>
      <c r="IPW678" s="7"/>
      <c r="IPX678" s="7"/>
      <c r="IPY678" s="7"/>
      <c r="IPZ678" s="7"/>
      <c r="IQA678" s="7"/>
      <c r="IQB678" s="7"/>
      <c r="IQC678" s="7"/>
      <c r="IQD678" s="7"/>
      <c r="IQE678" s="7"/>
      <c r="IQF678" s="7"/>
      <c r="IQG678" s="7"/>
      <c r="IQH678" s="7"/>
      <c r="IQI678" s="7"/>
      <c r="IQJ678" s="7"/>
      <c r="IQK678" s="7"/>
      <c r="IQL678" s="7"/>
      <c r="IQM678" s="7"/>
      <c r="IQN678" s="7"/>
      <c r="IQO678" s="7"/>
      <c r="IQP678" s="7"/>
      <c r="IQQ678" s="7"/>
      <c r="IQR678" s="7"/>
      <c r="IQS678" s="7"/>
      <c r="IQT678" s="7"/>
      <c r="IQU678" s="7"/>
      <c r="IQV678" s="7"/>
      <c r="IQW678" s="7"/>
      <c r="IQX678" s="7"/>
      <c r="IQY678" s="7"/>
      <c r="IQZ678" s="7"/>
      <c r="IRA678" s="7"/>
      <c r="IRB678" s="7"/>
      <c r="IRC678" s="7"/>
      <c r="IRD678" s="7"/>
      <c r="IRE678" s="7"/>
      <c r="IRF678" s="7"/>
      <c r="IRG678" s="7"/>
      <c r="IRH678" s="7"/>
      <c r="IRI678" s="7"/>
      <c r="IRJ678" s="7"/>
      <c r="IRK678" s="7"/>
      <c r="IRL678" s="7"/>
      <c r="IRM678" s="7"/>
      <c r="IRN678" s="7"/>
      <c r="IRO678" s="7"/>
      <c r="IRP678" s="7"/>
      <c r="IRQ678" s="7"/>
      <c r="IRR678" s="7"/>
      <c r="IRS678" s="7"/>
      <c r="IRT678" s="7"/>
      <c r="IRU678" s="7"/>
      <c r="IRV678" s="7"/>
      <c r="IRW678" s="7"/>
      <c r="IRX678" s="7"/>
      <c r="IRY678" s="7"/>
      <c r="IRZ678" s="7"/>
      <c r="ISA678" s="7"/>
      <c r="ISB678" s="7"/>
      <c r="ISC678" s="7"/>
      <c r="ISD678" s="7"/>
      <c r="ISE678" s="7"/>
      <c r="ISF678" s="7"/>
      <c r="ISG678" s="7"/>
      <c r="ISH678" s="7"/>
      <c r="ISI678" s="7"/>
      <c r="ISJ678" s="7"/>
      <c r="ISK678" s="7"/>
      <c r="ISL678" s="7"/>
      <c r="ISM678" s="7"/>
      <c r="ISN678" s="7"/>
      <c r="ISO678" s="7"/>
      <c r="ISP678" s="7"/>
      <c r="ISQ678" s="7"/>
      <c r="ISR678" s="7"/>
      <c r="ISS678" s="7"/>
      <c r="IST678" s="7"/>
      <c r="ISU678" s="7"/>
      <c r="ISV678" s="7"/>
      <c r="ISW678" s="7"/>
      <c r="ISX678" s="7"/>
      <c r="ISY678" s="7"/>
      <c r="ISZ678" s="7"/>
      <c r="ITA678" s="7"/>
      <c r="ITB678" s="7"/>
      <c r="ITC678" s="7"/>
      <c r="ITD678" s="7"/>
      <c r="ITE678" s="7"/>
      <c r="ITF678" s="7"/>
      <c r="ITG678" s="7"/>
      <c r="ITH678" s="7"/>
      <c r="ITI678" s="7"/>
      <c r="ITJ678" s="7"/>
      <c r="ITK678" s="7"/>
      <c r="ITL678" s="7"/>
      <c r="ITM678" s="7"/>
      <c r="ITN678" s="7"/>
      <c r="ITO678" s="7"/>
      <c r="ITP678" s="7"/>
      <c r="ITQ678" s="7"/>
      <c r="ITR678" s="7"/>
      <c r="ITS678" s="7"/>
      <c r="ITT678" s="7"/>
      <c r="ITU678" s="7"/>
      <c r="ITV678" s="7"/>
      <c r="ITW678" s="7"/>
      <c r="ITX678" s="7"/>
      <c r="ITY678" s="7"/>
      <c r="ITZ678" s="7"/>
      <c r="IUA678" s="7"/>
      <c r="IUB678" s="7"/>
      <c r="IUC678" s="7"/>
      <c r="IUD678" s="7"/>
      <c r="IUE678" s="7"/>
      <c r="IUF678" s="7"/>
      <c r="IUG678" s="7"/>
      <c r="IUH678" s="7"/>
      <c r="IUI678" s="7"/>
      <c r="IUJ678" s="7"/>
      <c r="IUK678" s="7"/>
      <c r="IUL678" s="7"/>
      <c r="IUM678" s="7"/>
      <c r="IUN678" s="7"/>
      <c r="IUO678" s="7"/>
      <c r="IUP678" s="7"/>
      <c r="IUQ678" s="7"/>
      <c r="IUR678" s="7"/>
      <c r="IUS678" s="7"/>
      <c r="IUT678" s="7"/>
      <c r="IUU678" s="7"/>
      <c r="IUV678" s="7"/>
      <c r="IUW678" s="7"/>
      <c r="IUX678" s="7"/>
      <c r="IUY678" s="7"/>
      <c r="IUZ678" s="7"/>
      <c r="IVA678" s="7"/>
      <c r="IVB678" s="7"/>
      <c r="IVC678" s="7"/>
      <c r="IVD678" s="7"/>
      <c r="IVE678" s="7"/>
      <c r="IVF678" s="7"/>
      <c r="IVG678" s="7"/>
      <c r="IVH678" s="7"/>
      <c r="IVI678" s="7"/>
      <c r="IVJ678" s="7"/>
      <c r="IVK678" s="7"/>
      <c r="IVL678" s="7"/>
      <c r="IVM678" s="7"/>
      <c r="IVN678" s="7"/>
      <c r="IVO678" s="7"/>
      <c r="IVP678" s="7"/>
      <c r="IVQ678" s="7"/>
      <c r="IVR678" s="7"/>
      <c r="IVS678" s="7"/>
      <c r="IVT678" s="7"/>
      <c r="IVU678" s="7"/>
      <c r="IVV678" s="7"/>
      <c r="IVW678" s="7"/>
      <c r="IVX678" s="7"/>
      <c r="IVY678" s="7"/>
      <c r="IVZ678" s="7"/>
      <c r="IWA678" s="7"/>
      <c r="IWB678" s="7"/>
      <c r="IWC678" s="7"/>
      <c r="IWD678" s="7"/>
      <c r="IWE678" s="7"/>
      <c r="IWF678" s="7"/>
      <c r="IWG678" s="7"/>
      <c r="IWH678" s="7"/>
      <c r="IWI678" s="7"/>
      <c r="IWJ678" s="7"/>
      <c r="IWK678" s="7"/>
      <c r="IWL678" s="7"/>
      <c r="IWM678" s="7"/>
      <c r="IWN678" s="7"/>
      <c r="IWO678" s="7"/>
      <c r="IWP678" s="7"/>
      <c r="IWQ678" s="7"/>
      <c r="IWR678" s="7"/>
      <c r="IWS678" s="7"/>
      <c r="IWT678" s="7"/>
      <c r="IWU678" s="7"/>
      <c r="IWV678" s="7"/>
      <c r="IWW678" s="7"/>
      <c r="IWX678" s="7"/>
      <c r="IWY678" s="7"/>
      <c r="IWZ678" s="7"/>
      <c r="IXA678" s="7"/>
      <c r="IXB678" s="7"/>
      <c r="IXC678" s="7"/>
      <c r="IXD678" s="7"/>
      <c r="IXE678" s="7"/>
      <c r="IXF678" s="7"/>
      <c r="IXG678" s="7"/>
      <c r="IXH678" s="7"/>
      <c r="IXI678" s="7"/>
      <c r="IXJ678" s="7"/>
      <c r="IXK678" s="7"/>
      <c r="IXL678" s="7"/>
      <c r="IXM678" s="7"/>
      <c r="IXN678" s="7"/>
      <c r="IXO678" s="7"/>
      <c r="IXP678" s="7"/>
      <c r="IXQ678" s="7"/>
      <c r="IXR678" s="7"/>
      <c r="IXS678" s="7"/>
      <c r="IXT678" s="7"/>
      <c r="IXU678" s="7"/>
      <c r="IXV678" s="7"/>
      <c r="IXW678" s="7"/>
      <c r="IXX678" s="7"/>
      <c r="IXY678" s="7"/>
      <c r="IXZ678" s="7"/>
      <c r="IYA678" s="7"/>
      <c r="IYB678" s="7"/>
      <c r="IYC678" s="7"/>
      <c r="IYD678" s="7"/>
      <c r="IYE678" s="7"/>
      <c r="IYF678" s="7"/>
      <c r="IYG678" s="7"/>
      <c r="IYH678" s="7"/>
      <c r="IYI678" s="7"/>
      <c r="IYJ678" s="7"/>
      <c r="IYK678" s="7"/>
      <c r="IYL678" s="7"/>
      <c r="IYM678" s="7"/>
      <c r="IYN678" s="7"/>
      <c r="IYO678" s="7"/>
      <c r="IYP678" s="7"/>
      <c r="IYQ678" s="7"/>
      <c r="IYR678" s="7"/>
      <c r="IYS678" s="7"/>
      <c r="IYT678" s="7"/>
      <c r="IYU678" s="7"/>
      <c r="IYV678" s="7"/>
      <c r="IYW678" s="7"/>
      <c r="IYX678" s="7"/>
      <c r="IYY678" s="7"/>
      <c r="IYZ678" s="7"/>
      <c r="IZA678" s="7"/>
      <c r="IZB678" s="7"/>
      <c r="IZC678" s="7"/>
      <c r="IZD678" s="7"/>
      <c r="IZE678" s="7"/>
      <c r="IZF678" s="7"/>
      <c r="IZG678" s="7"/>
      <c r="IZH678" s="7"/>
      <c r="IZI678" s="7"/>
      <c r="IZJ678" s="7"/>
      <c r="IZK678" s="7"/>
      <c r="IZL678" s="7"/>
      <c r="IZM678" s="7"/>
      <c r="IZN678" s="7"/>
      <c r="IZO678" s="7"/>
      <c r="IZP678" s="7"/>
      <c r="IZQ678" s="7"/>
      <c r="IZR678" s="7"/>
      <c r="IZS678" s="7"/>
      <c r="IZT678" s="7"/>
      <c r="IZU678" s="7"/>
      <c r="IZV678" s="7"/>
      <c r="IZW678" s="7"/>
      <c r="IZX678" s="7"/>
      <c r="IZY678" s="7"/>
      <c r="IZZ678" s="7"/>
      <c r="JAA678" s="7"/>
      <c r="JAB678" s="7"/>
      <c r="JAC678" s="7"/>
      <c r="JAD678" s="7"/>
      <c r="JAE678" s="7"/>
      <c r="JAF678" s="7"/>
      <c r="JAG678" s="7"/>
      <c r="JAH678" s="7"/>
      <c r="JAI678" s="7"/>
      <c r="JAJ678" s="7"/>
      <c r="JAK678" s="7"/>
      <c r="JAL678" s="7"/>
      <c r="JAM678" s="7"/>
      <c r="JAN678" s="7"/>
      <c r="JAO678" s="7"/>
      <c r="JAP678" s="7"/>
      <c r="JAQ678" s="7"/>
      <c r="JAR678" s="7"/>
      <c r="JAS678" s="7"/>
      <c r="JAT678" s="7"/>
      <c r="JAU678" s="7"/>
      <c r="JAV678" s="7"/>
      <c r="JAW678" s="7"/>
      <c r="JAX678" s="7"/>
      <c r="JAY678" s="7"/>
      <c r="JAZ678" s="7"/>
      <c r="JBA678" s="7"/>
      <c r="JBB678" s="7"/>
      <c r="JBC678" s="7"/>
      <c r="JBD678" s="7"/>
      <c r="JBE678" s="7"/>
      <c r="JBF678" s="7"/>
      <c r="JBG678" s="7"/>
      <c r="JBH678" s="7"/>
      <c r="JBI678" s="7"/>
      <c r="JBJ678" s="7"/>
      <c r="JBK678" s="7"/>
      <c r="JBL678" s="7"/>
      <c r="JBM678" s="7"/>
      <c r="JBN678" s="7"/>
      <c r="JBO678" s="7"/>
      <c r="JBP678" s="7"/>
      <c r="JBQ678" s="7"/>
      <c r="JBR678" s="7"/>
      <c r="JBS678" s="7"/>
      <c r="JBT678" s="7"/>
      <c r="JBU678" s="7"/>
      <c r="JBV678" s="7"/>
      <c r="JBW678" s="7"/>
      <c r="JBX678" s="7"/>
      <c r="JBY678" s="7"/>
      <c r="JBZ678" s="7"/>
      <c r="JCA678" s="7"/>
      <c r="JCB678" s="7"/>
      <c r="JCC678" s="7"/>
      <c r="JCD678" s="7"/>
      <c r="JCE678" s="7"/>
      <c r="JCF678" s="7"/>
      <c r="JCG678" s="7"/>
      <c r="JCH678" s="7"/>
      <c r="JCI678" s="7"/>
      <c r="JCJ678" s="7"/>
      <c r="JCK678" s="7"/>
      <c r="JCL678" s="7"/>
      <c r="JCM678" s="7"/>
      <c r="JCN678" s="7"/>
      <c r="JCO678" s="7"/>
      <c r="JCP678" s="7"/>
      <c r="JCQ678" s="7"/>
      <c r="JCR678" s="7"/>
      <c r="JCS678" s="7"/>
      <c r="JCT678" s="7"/>
      <c r="JCU678" s="7"/>
      <c r="JCV678" s="7"/>
      <c r="JCW678" s="7"/>
      <c r="JCX678" s="7"/>
      <c r="JCY678" s="7"/>
      <c r="JCZ678" s="7"/>
      <c r="JDA678" s="7"/>
      <c r="JDB678" s="7"/>
      <c r="JDC678" s="7"/>
      <c r="JDD678" s="7"/>
      <c r="JDE678" s="7"/>
      <c r="JDF678" s="7"/>
      <c r="JDG678" s="7"/>
      <c r="JDH678" s="7"/>
      <c r="JDI678" s="7"/>
      <c r="JDJ678" s="7"/>
      <c r="JDK678" s="7"/>
      <c r="JDL678" s="7"/>
      <c r="JDM678" s="7"/>
      <c r="JDN678" s="7"/>
      <c r="JDO678" s="7"/>
      <c r="JDP678" s="7"/>
      <c r="JDQ678" s="7"/>
      <c r="JDR678" s="7"/>
      <c r="JDS678" s="7"/>
      <c r="JDT678" s="7"/>
      <c r="JDU678" s="7"/>
      <c r="JDV678" s="7"/>
      <c r="JDW678" s="7"/>
      <c r="JDX678" s="7"/>
      <c r="JDY678" s="7"/>
      <c r="JDZ678" s="7"/>
      <c r="JEA678" s="7"/>
      <c r="JEB678" s="7"/>
      <c r="JEC678" s="7"/>
      <c r="JED678" s="7"/>
      <c r="JEE678" s="7"/>
      <c r="JEF678" s="7"/>
      <c r="JEG678" s="7"/>
      <c r="JEH678" s="7"/>
      <c r="JEI678" s="7"/>
      <c r="JEJ678" s="7"/>
      <c r="JEK678" s="7"/>
      <c r="JEL678" s="7"/>
      <c r="JEM678" s="7"/>
      <c r="JEN678" s="7"/>
      <c r="JEO678" s="7"/>
      <c r="JEP678" s="7"/>
      <c r="JEQ678" s="7"/>
      <c r="JER678" s="7"/>
      <c r="JES678" s="7"/>
      <c r="JET678" s="7"/>
      <c r="JEU678" s="7"/>
      <c r="JEV678" s="7"/>
      <c r="JEW678" s="7"/>
      <c r="JEX678" s="7"/>
      <c r="JEY678" s="7"/>
      <c r="JEZ678" s="7"/>
      <c r="JFA678" s="7"/>
      <c r="JFB678" s="7"/>
      <c r="JFC678" s="7"/>
      <c r="JFD678" s="7"/>
      <c r="JFE678" s="7"/>
      <c r="JFF678" s="7"/>
      <c r="JFG678" s="7"/>
      <c r="JFH678" s="7"/>
      <c r="JFI678" s="7"/>
      <c r="JFJ678" s="7"/>
      <c r="JFK678" s="7"/>
      <c r="JFL678" s="7"/>
      <c r="JFM678" s="7"/>
      <c r="JFN678" s="7"/>
      <c r="JFO678" s="7"/>
      <c r="JFP678" s="7"/>
      <c r="JFQ678" s="7"/>
      <c r="JFR678" s="7"/>
      <c r="JFS678" s="7"/>
      <c r="JFT678" s="7"/>
      <c r="JFU678" s="7"/>
      <c r="JFV678" s="7"/>
      <c r="JFW678" s="7"/>
      <c r="JFX678" s="7"/>
      <c r="JFY678" s="7"/>
      <c r="JFZ678" s="7"/>
      <c r="JGA678" s="7"/>
      <c r="JGB678" s="7"/>
      <c r="JGC678" s="7"/>
      <c r="JGD678" s="7"/>
      <c r="JGE678" s="7"/>
      <c r="JGF678" s="7"/>
      <c r="JGG678" s="7"/>
      <c r="JGH678" s="7"/>
      <c r="JGI678" s="7"/>
      <c r="JGJ678" s="7"/>
      <c r="JGK678" s="7"/>
      <c r="JGL678" s="7"/>
      <c r="JGM678" s="7"/>
      <c r="JGN678" s="7"/>
      <c r="JGO678" s="7"/>
      <c r="JGP678" s="7"/>
      <c r="JGQ678" s="7"/>
      <c r="JGR678" s="7"/>
      <c r="JGS678" s="7"/>
      <c r="JGT678" s="7"/>
      <c r="JGU678" s="7"/>
      <c r="JGV678" s="7"/>
      <c r="JGW678" s="7"/>
      <c r="JGX678" s="7"/>
      <c r="JGY678" s="7"/>
      <c r="JGZ678" s="7"/>
      <c r="JHA678" s="7"/>
      <c r="JHB678" s="7"/>
      <c r="JHC678" s="7"/>
      <c r="JHD678" s="7"/>
      <c r="JHE678" s="7"/>
      <c r="JHF678" s="7"/>
      <c r="JHG678" s="7"/>
      <c r="JHH678" s="7"/>
      <c r="JHI678" s="7"/>
      <c r="JHJ678" s="7"/>
      <c r="JHK678" s="7"/>
      <c r="JHL678" s="7"/>
      <c r="JHM678" s="7"/>
      <c r="JHN678" s="7"/>
      <c r="JHO678" s="7"/>
      <c r="JHP678" s="7"/>
      <c r="JHQ678" s="7"/>
      <c r="JHR678" s="7"/>
      <c r="JHS678" s="7"/>
      <c r="JHT678" s="7"/>
      <c r="JHU678" s="7"/>
      <c r="JHV678" s="7"/>
      <c r="JHW678" s="7"/>
      <c r="JHX678" s="7"/>
      <c r="JHY678" s="7"/>
      <c r="JHZ678" s="7"/>
      <c r="JIA678" s="7"/>
      <c r="JIB678" s="7"/>
      <c r="JIC678" s="7"/>
      <c r="JID678" s="7"/>
      <c r="JIE678" s="7"/>
      <c r="JIF678" s="7"/>
      <c r="JIG678" s="7"/>
      <c r="JIH678" s="7"/>
      <c r="JII678" s="7"/>
      <c r="JIJ678" s="7"/>
      <c r="JIK678" s="7"/>
      <c r="JIL678" s="7"/>
      <c r="JIM678" s="7"/>
      <c r="JIN678" s="7"/>
      <c r="JIO678" s="7"/>
      <c r="JIP678" s="7"/>
      <c r="JIQ678" s="7"/>
      <c r="JIR678" s="7"/>
      <c r="JIS678" s="7"/>
      <c r="JIT678" s="7"/>
      <c r="JIU678" s="7"/>
      <c r="JIV678" s="7"/>
      <c r="JIW678" s="7"/>
      <c r="JIX678" s="7"/>
      <c r="JIY678" s="7"/>
      <c r="JIZ678" s="7"/>
      <c r="JJA678" s="7"/>
      <c r="JJB678" s="7"/>
      <c r="JJC678" s="7"/>
      <c r="JJD678" s="7"/>
      <c r="JJE678" s="7"/>
      <c r="JJF678" s="7"/>
      <c r="JJG678" s="7"/>
      <c r="JJH678" s="7"/>
      <c r="JJI678" s="7"/>
      <c r="JJJ678" s="7"/>
      <c r="JJK678" s="7"/>
      <c r="JJL678" s="7"/>
      <c r="JJM678" s="7"/>
      <c r="JJN678" s="7"/>
      <c r="JJO678" s="7"/>
      <c r="JJP678" s="7"/>
      <c r="JJQ678" s="7"/>
      <c r="JJR678" s="7"/>
      <c r="JJS678" s="7"/>
      <c r="JJT678" s="7"/>
      <c r="JJU678" s="7"/>
      <c r="JJV678" s="7"/>
      <c r="JJW678" s="7"/>
      <c r="JJX678" s="7"/>
      <c r="JJY678" s="7"/>
      <c r="JJZ678" s="7"/>
      <c r="JKA678" s="7"/>
      <c r="JKB678" s="7"/>
      <c r="JKC678" s="7"/>
      <c r="JKD678" s="7"/>
      <c r="JKE678" s="7"/>
      <c r="JKF678" s="7"/>
      <c r="JKG678" s="7"/>
      <c r="JKH678" s="7"/>
      <c r="JKI678" s="7"/>
      <c r="JKJ678" s="7"/>
      <c r="JKK678" s="7"/>
      <c r="JKL678" s="7"/>
      <c r="JKM678" s="7"/>
      <c r="JKN678" s="7"/>
      <c r="JKO678" s="7"/>
      <c r="JKP678" s="7"/>
      <c r="JKQ678" s="7"/>
      <c r="JKR678" s="7"/>
      <c r="JKS678" s="7"/>
      <c r="JKT678" s="7"/>
      <c r="JKU678" s="7"/>
      <c r="JKV678" s="7"/>
      <c r="JKW678" s="7"/>
      <c r="JKX678" s="7"/>
      <c r="JKY678" s="7"/>
      <c r="JKZ678" s="7"/>
      <c r="JLA678" s="7"/>
      <c r="JLB678" s="7"/>
      <c r="JLC678" s="7"/>
      <c r="JLD678" s="7"/>
      <c r="JLE678" s="7"/>
      <c r="JLF678" s="7"/>
      <c r="JLG678" s="7"/>
      <c r="JLH678" s="7"/>
      <c r="JLI678" s="7"/>
      <c r="JLJ678" s="7"/>
      <c r="JLK678" s="7"/>
      <c r="JLL678" s="7"/>
      <c r="JLM678" s="7"/>
      <c r="JLN678" s="7"/>
      <c r="JLO678" s="7"/>
      <c r="JLP678" s="7"/>
      <c r="JLQ678" s="7"/>
      <c r="JLR678" s="7"/>
      <c r="JLS678" s="7"/>
      <c r="JLT678" s="7"/>
      <c r="JLU678" s="7"/>
      <c r="JLV678" s="7"/>
      <c r="JLW678" s="7"/>
      <c r="JLX678" s="7"/>
      <c r="JLY678" s="7"/>
      <c r="JLZ678" s="7"/>
      <c r="JMA678" s="7"/>
      <c r="JMB678" s="7"/>
      <c r="JMC678" s="7"/>
      <c r="JMD678" s="7"/>
      <c r="JME678" s="7"/>
      <c r="JMF678" s="7"/>
      <c r="JMG678" s="7"/>
      <c r="JMH678" s="7"/>
      <c r="JMI678" s="7"/>
      <c r="JMJ678" s="7"/>
      <c r="JMK678" s="7"/>
      <c r="JML678" s="7"/>
      <c r="JMM678" s="7"/>
      <c r="JMN678" s="7"/>
      <c r="JMO678" s="7"/>
      <c r="JMP678" s="7"/>
      <c r="JMQ678" s="7"/>
      <c r="JMR678" s="7"/>
      <c r="JMS678" s="7"/>
      <c r="JMT678" s="7"/>
      <c r="JMU678" s="7"/>
      <c r="JMV678" s="7"/>
      <c r="JMW678" s="7"/>
      <c r="JMX678" s="7"/>
      <c r="JMY678" s="7"/>
      <c r="JMZ678" s="7"/>
      <c r="JNA678" s="7"/>
      <c r="JNB678" s="7"/>
      <c r="JNC678" s="7"/>
      <c r="JND678" s="7"/>
      <c r="JNE678" s="7"/>
      <c r="JNF678" s="7"/>
      <c r="JNG678" s="7"/>
      <c r="JNH678" s="7"/>
      <c r="JNI678" s="7"/>
      <c r="JNJ678" s="7"/>
      <c r="JNK678" s="7"/>
      <c r="JNL678" s="7"/>
      <c r="JNM678" s="7"/>
      <c r="JNN678" s="7"/>
      <c r="JNO678" s="7"/>
      <c r="JNP678" s="7"/>
      <c r="JNQ678" s="7"/>
      <c r="JNR678" s="7"/>
      <c r="JNS678" s="7"/>
      <c r="JNT678" s="7"/>
      <c r="JNU678" s="7"/>
      <c r="JNV678" s="7"/>
      <c r="JNW678" s="7"/>
      <c r="JNX678" s="7"/>
      <c r="JNY678" s="7"/>
      <c r="JNZ678" s="7"/>
      <c r="JOA678" s="7"/>
      <c r="JOB678" s="7"/>
      <c r="JOC678" s="7"/>
      <c r="JOD678" s="7"/>
      <c r="JOE678" s="7"/>
      <c r="JOF678" s="7"/>
      <c r="JOG678" s="7"/>
      <c r="JOH678" s="7"/>
      <c r="JOI678" s="7"/>
      <c r="JOJ678" s="7"/>
      <c r="JOK678" s="7"/>
      <c r="JOL678" s="7"/>
      <c r="JOM678" s="7"/>
      <c r="JON678" s="7"/>
      <c r="JOO678" s="7"/>
      <c r="JOP678" s="7"/>
      <c r="JOQ678" s="7"/>
      <c r="JOR678" s="7"/>
      <c r="JOS678" s="7"/>
      <c r="JOT678" s="7"/>
      <c r="JOU678" s="7"/>
      <c r="JOV678" s="7"/>
      <c r="JOW678" s="7"/>
      <c r="JOX678" s="7"/>
      <c r="JOY678" s="7"/>
      <c r="JOZ678" s="7"/>
      <c r="JPA678" s="7"/>
      <c r="JPB678" s="7"/>
      <c r="JPC678" s="7"/>
      <c r="JPD678" s="7"/>
      <c r="JPE678" s="7"/>
      <c r="JPF678" s="7"/>
      <c r="JPG678" s="7"/>
      <c r="JPH678" s="7"/>
      <c r="JPI678" s="7"/>
      <c r="JPJ678" s="7"/>
      <c r="JPK678" s="7"/>
      <c r="JPL678" s="7"/>
      <c r="JPM678" s="7"/>
      <c r="JPN678" s="7"/>
      <c r="JPO678" s="7"/>
      <c r="JPP678" s="7"/>
      <c r="JPQ678" s="7"/>
      <c r="JPR678" s="7"/>
      <c r="JPS678" s="7"/>
      <c r="JPT678" s="7"/>
      <c r="JPU678" s="7"/>
      <c r="JPV678" s="7"/>
      <c r="JPW678" s="7"/>
      <c r="JPX678" s="7"/>
      <c r="JPY678" s="7"/>
      <c r="JPZ678" s="7"/>
      <c r="JQA678" s="7"/>
      <c r="JQB678" s="7"/>
      <c r="JQC678" s="7"/>
      <c r="JQD678" s="7"/>
      <c r="JQE678" s="7"/>
      <c r="JQF678" s="7"/>
      <c r="JQG678" s="7"/>
      <c r="JQH678" s="7"/>
      <c r="JQI678" s="7"/>
      <c r="JQJ678" s="7"/>
      <c r="JQK678" s="7"/>
      <c r="JQL678" s="7"/>
      <c r="JQM678" s="7"/>
      <c r="JQN678" s="7"/>
      <c r="JQO678" s="7"/>
      <c r="JQP678" s="7"/>
      <c r="JQQ678" s="7"/>
      <c r="JQR678" s="7"/>
      <c r="JQS678" s="7"/>
      <c r="JQT678" s="7"/>
      <c r="JQU678" s="7"/>
      <c r="JQV678" s="7"/>
      <c r="JQW678" s="7"/>
      <c r="JQX678" s="7"/>
      <c r="JQY678" s="7"/>
      <c r="JQZ678" s="7"/>
      <c r="JRA678" s="7"/>
      <c r="JRB678" s="7"/>
      <c r="JRC678" s="7"/>
      <c r="JRD678" s="7"/>
      <c r="JRE678" s="7"/>
      <c r="JRF678" s="7"/>
      <c r="JRG678" s="7"/>
      <c r="JRH678" s="7"/>
      <c r="JRI678" s="7"/>
      <c r="JRJ678" s="7"/>
      <c r="JRK678" s="7"/>
      <c r="JRL678" s="7"/>
      <c r="JRM678" s="7"/>
      <c r="JRN678" s="7"/>
      <c r="JRO678" s="7"/>
      <c r="JRP678" s="7"/>
      <c r="JRQ678" s="7"/>
      <c r="JRR678" s="7"/>
      <c r="JRS678" s="7"/>
      <c r="JRT678" s="7"/>
      <c r="JRU678" s="7"/>
      <c r="JRV678" s="7"/>
      <c r="JRW678" s="7"/>
      <c r="JRX678" s="7"/>
      <c r="JRY678" s="7"/>
      <c r="JRZ678" s="7"/>
      <c r="JSA678" s="7"/>
      <c r="JSB678" s="7"/>
      <c r="JSC678" s="7"/>
      <c r="JSD678" s="7"/>
      <c r="JSE678" s="7"/>
      <c r="JSF678" s="7"/>
      <c r="JSG678" s="7"/>
      <c r="JSH678" s="7"/>
      <c r="JSI678" s="7"/>
      <c r="JSJ678" s="7"/>
      <c r="JSK678" s="7"/>
      <c r="JSL678" s="7"/>
      <c r="JSM678" s="7"/>
      <c r="JSN678" s="7"/>
      <c r="JSO678" s="7"/>
      <c r="JSP678" s="7"/>
      <c r="JSQ678" s="7"/>
      <c r="JSR678" s="7"/>
      <c r="JSS678" s="7"/>
      <c r="JST678" s="7"/>
      <c r="JSU678" s="7"/>
      <c r="JSV678" s="7"/>
      <c r="JSW678" s="7"/>
      <c r="JSX678" s="7"/>
      <c r="JSY678" s="7"/>
      <c r="JSZ678" s="7"/>
      <c r="JTA678" s="7"/>
      <c r="JTB678" s="7"/>
      <c r="JTC678" s="7"/>
      <c r="JTD678" s="7"/>
      <c r="JTE678" s="7"/>
      <c r="JTF678" s="7"/>
      <c r="JTG678" s="7"/>
      <c r="JTH678" s="7"/>
      <c r="JTI678" s="7"/>
      <c r="JTJ678" s="7"/>
      <c r="JTK678" s="7"/>
      <c r="JTL678" s="7"/>
      <c r="JTM678" s="7"/>
      <c r="JTN678" s="7"/>
      <c r="JTO678" s="7"/>
      <c r="JTP678" s="7"/>
      <c r="JTQ678" s="7"/>
      <c r="JTR678" s="7"/>
      <c r="JTS678" s="7"/>
      <c r="JTT678" s="7"/>
      <c r="JTU678" s="7"/>
      <c r="JTV678" s="7"/>
      <c r="JTW678" s="7"/>
      <c r="JTX678" s="7"/>
      <c r="JTY678" s="7"/>
      <c r="JTZ678" s="7"/>
      <c r="JUA678" s="7"/>
      <c r="JUB678" s="7"/>
      <c r="JUC678" s="7"/>
      <c r="JUD678" s="7"/>
      <c r="JUE678" s="7"/>
      <c r="JUF678" s="7"/>
      <c r="JUG678" s="7"/>
      <c r="JUH678" s="7"/>
      <c r="JUI678" s="7"/>
      <c r="JUJ678" s="7"/>
      <c r="JUK678" s="7"/>
      <c r="JUL678" s="7"/>
      <c r="JUM678" s="7"/>
      <c r="JUN678" s="7"/>
      <c r="JUO678" s="7"/>
      <c r="JUP678" s="7"/>
      <c r="JUQ678" s="7"/>
      <c r="JUR678" s="7"/>
      <c r="JUS678" s="7"/>
      <c r="JUT678" s="7"/>
      <c r="JUU678" s="7"/>
      <c r="JUV678" s="7"/>
      <c r="JUW678" s="7"/>
      <c r="JUX678" s="7"/>
      <c r="JUY678" s="7"/>
      <c r="JUZ678" s="7"/>
      <c r="JVA678" s="7"/>
      <c r="JVB678" s="7"/>
      <c r="JVC678" s="7"/>
      <c r="JVD678" s="7"/>
      <c r="JVE678" s="7"/>
      <c r="JVF678" s="7"/>
      <c r="JVG678" s="7"/>
      <c r="JVH678" s="7"/>
      <c r="JVI678" s="7"/>
      <c r="JVJ678" s="7"/>
      <c r="JVK678" s="7"/>
      <c r="JVL678" s="7"/>
      <c r="JVM678" s="7"/>
      <c r="JVN678" s="7"/>
      <c r="JVO678" s="7"/>
      <c r="JVP678" s="7"/>
      <c r="JVQ678" s="7"/>
      <c r="JVR678" s="7"/>
      <c r="JVS678" s="7"/>
      <c r="JVT678" s="7"/>
      <c r="JVU678" s="7"/>
      <c r="JVV678" s="7"/>
      <c r="JVW678" s="7"/>
      <c r="JVX678" s="7"/>
      <c r="JVY678" s="7"/>
      <c r="JVZ678" s="7"/>
      <c r="JWA678" s="7"/>
      <c r="JWB678" s="7"/>
      <c r="JWC678" s="7"/>
      <c r="JWD678" s="7"/>
      <c r="JWE678" s="7"/>
      <c r="JWF678" s="7"/>
      <c r="JWG678" s="7"/>
      <c r="JWH678" s="7"/>
      <c r="JWI678" s="7"/>
      <c r="JWJ678" s="7"/>
      <c r="JWK678" s="7"/>
      <c r="JWL678" s="7"/>
      <c r="JWM678" s="7"/>
      <c r="JWN678" s="7"/>
      <c r="JWO678" s="7"/>
      <c r="JWP678" s="7"/>
      <c r="JWQ678" s="7"/>
      <c r="JWR678" s="7"/>
      <c r="JWS678" s="7"/>
      <c r="JWT678" s="7"/>
      <c r="JWU678" s="7"/>
      <c r="JWV678" s="7"/>
      <c r="JWW678" s="7"/>
      <c r="JWX678" s="7"/>
      <c r="JWY678" s="7"/>
      <c r="JWZ678" s="7"/>
      <c r="JXA678" s="7"/>
      <c r="JXB678" s="7"/>
      <c r="JXC678" s="7"/>
      <c r="JXD678" s="7"/>
      <c r="JXE678" s="7"/>
      <c r="JXF678" s="7"/>
      <c r="JXG678" s="7"/>
      <c r="JXH678" s="7"/>
      <c r="JXI678" s="7"/>
      <c r="JXJ678" s="7"/>
      <c r="JXK678" s="7"/>
      <c r="JXL678" s="7"/>
      <c r="JXM678" s="7"/>
      <c r="JXN678" s="7"/>
      <c r="JXO678" s="7"/>
      <c r="JXP678" s="7"/>
      <c r="JXQ678" s="7"/>
      <c r="JXR678" s="7"/>
      <c r="JXS678" s="7"/>
      <c r="JXT678" s="7"/>
      <c r="JXU678" s="7"/>
      <c r="JXV678" s="7"/>
      <c r="JXW678" s="7"/>
      <c r="JXX678" s="7"/>
      <c r="JXY678" s="7"/>
      <c r="JXZ678" s="7"/>
      <c r="JYA678" s="7"/>
      <c r="JYB678" s="7"/>
      <c r="JYC678" s="7"/>
      <c r="JYD678" s="7"/>
      <c r="JYE678" s="7"/>
      <c r="JYF678" s="7"/>
      <c r="JYG678" s="7"/>
      <c r="JYH678" s="7"/>
      <c r="JYI678" s="7"/>
      <c r="JYJ678" s="7"/>
      <c r="JYK678" s="7"/>
      <c r="JYL678" s="7"/>
      <c r="JYM678" s="7"/>
      <c r="JYN678" s="7"/>
      <c r="JYO678" s="7"/>
      <c r="JYP678" s="7"/>
      <c r="JYQ678" s="7"/>
      <c r="JYR678" s="7"/>
      <c r="JYS678" s="7"/>
      <c r="JYT678" s="7"/>
      <c r="JYU678" s="7"/>
      <c r="JYV678" s="7"/>
      <c r="JYW678" s="7"/>
      <c r="JYX678" s="7"/>
      <c r="JYY678" s="7"/>
      <c r="JYZ678" s="7"/>
      <c r="JZA678" s="7"/>
      <c r="JZB678" s="7"/>
      <c r="JZC678" s="7"/>
      <c r="JZD678" s="7"/>
      <c r="JZE678" s="7"/>
      <c r="JZF678" s="7"/>
      <c r="JZG678" s="7"/>
      <c r="JZH678" s="7"/>
      <c r="JZI678" s="7"/>
      <c r="JZJ678" s="7"/>
      <c r="JZK678" s="7"/>
      <c r="JZL678" s="7"/>
      <c r="JZM678" s="7"/>
      <c r="JZN678" s="7"/>
      <c r="JZO678" s="7"/>
      <c r="JZP678" s="7"/>
      <c r="JZQ678" s="7"/>
      <c r="JZR678" s="7"/>
      <c r="JZS678" s="7"/>
      <c r="JZT678" s="7"/>
      <c r="JZU678" s="7"/>
      <c r="JZV678" s="7"/>
      <c r="JZW678" s="7"/>
      <c r="JZX678" s="7"/>
      <c r="JZY678" s="7"/>
      <c r="JZZ678" s="7"/>
      <c r="KAA678" s="7"/>
      <c r="KAB678" s="7"/>
      <c r="KAC678" s="7"/>
      <c r="KAD678" s="7"/>
      <c r="KAE678" s="7"/>
      <c r="KAF678" s="7"/>
      <c r="KAG678" s="7"/>
      <c r="KAH678" s="7"/>
      <c r="KAI678" s="7"/>
      <c r="KAJ678" s="7"/>
      <c r="KAK678" s="7"/>
      <c r="KAL678" s="7"/>
      <c r="KAM678" s="7"/>
      <c r="KAN678" s="7"/>
      <c r="KAO678" s="7"/>
      <c r="KAP678" s="7"/>
      <c r="KAQ678" s="7"/>
      <c r="KAR678" s="7"/>
      <c r="KAS678" s="7"/>
      <c r="KAT678" s="7"/>
      <c r="KAU678" s="7"/>
      <c r="KAV678" s="7"/>
      <c r="KAW678" s="7"/>
      <c r="KAX678" s="7"/>
      <c r="KAY678" s="7"/>
      <c r="KAZ678" s="7"/>
      <c r="KBA678" s="7"/>
      <c r="KBB678" s="7"/>
      <c r="KBC678" s="7"/>
      <c r="KBD678" s="7"/>
      <c r="KBE678" s="7"/>
      <c r="KBF678" s="7"/>
      <c r="KBG678" s="7"/>
      <c r="KBH678" s="7"/>
      <c r="KBI678" s="7"/>
      <c r="KBJ678" s="7"/>
      <c r="KBK678" s="7"/>
      <c r="KBL678" s="7"/>
      <c r="KBM678" s="7"/>
      <c r="KBN678" s="7"/>
      <c r="KBO678" s="7"/>
      <c r="KBP678" s="7"/>
      <c r="KBQ678" s="7"/>
      <c r="KBR678" s="7"/>
      <c r="KBS678" s="7"/>
      <c r="KBT678" s="7"/>
      <c r="KBU678" s="7"/>
      <c r="KBV678" s="7"/>
      <c r="KBW678" s="7"/>
      <c r="KBX678" s="7"/>
      <c r="KBY678" s="7"/>
      <c r="KBZ678" s="7"/>
      <c r="KCA678" s="7"/>
      <c r="KCB678" s="7"/>
      <c r="KCC678" s="7"/>
      <c r="KCD678" s="7"/>
      <c r="KCE678" s="7"/>
      <c r="KCF678" s="7"/>
      <c r="KCG678" s="7"/>
      <c r="KCH678" s="7"/>
      <c r="KCI678" s="7"/>
      <c r="KCJ678" s="7"/>
      <c r="KCK678" s="7"/>
      <c r="KCL678" s="7"/>
      <c r="KCM678" s="7"/>
      <c r="KCN678" s="7"/>
      <c r="KCO678" s="7"/>
      <c r="KCP678" s="7"/>
      <c r="KCQ678" s="7"/>
      <c r="KCR678" s="7"/>
      <c r="KCS678" s="7"/>
      <c r="KCT678" s="7"/>
      <c r="KCU678" s="7"/>
      <c r="KCV678" s="7"/>
      <c r="KCW678" s="7"/>
      <c r="KCX678" s="7"/>
      <c r="KCY678" s="7"/>
      <c r="KCZ678" s="7"/>
      <c r="KDA678" s="7"/>
      <c r="KDB678" s="7"/>
      <c r="KDC678" s="7"/>
      <c r="KDD678" s="7"/>
      <c r="KDE678" s="7"/>
      <c r="KDF678" s="7"/>
      <c r="KDG678" s="7"/>
      <c r="KDH678" s="7"/>
      <c r="KDI678" s="7"/>
      <c r="KDJ678" s="7"/>
      <c r="KDK678" s="7"/>
      <c r="KDL678" s="7"/>
      <c r="KDM678" s="7"/>
      <c r="KDN678" s="7"/>
      <c r="KDO678" s="7"/>
      <c r="KDP678" s="7"/>
      <c r="KDQ678" s="7"/>
      <c r="KDR678" s="7"/>
      <c r="KDS678" s="7"/>
      <c r="KDT678" s="7"/>
      <c r="KDU678" s="7"/>
      <c r="KDV678" s="7"/>
      <c r="KDW678" s="7"/>
      <c r="KDX678" s="7"/>
      <c r="KDY678" s="7"/>
      <c r="KDZ678" s="7"/>
      <c r="KEA678" s="7"/>
      <c r="KEB678" s="7"/>
      <c r="KEC678" s="7"/>
      <c r="KED678" s="7"/>
      <c r="KEE678" s="7"/>
      <c r="KEF678" s="7"/>
      <c r="KEG678" s="7"/>
      <c r="KEH678" s="7"/>
      <c r="KEI678" s="7"/>
      <c r="KEJ678" s="7"/>
      <c r="KEK678" s="7"/>
      <c r="KEL678" s="7"/>
      <c r="KEM678" s="7"/>
      <c r="KEN678" s="7"/>
      <c r="KEO678" s="7"/>
      <c r="KEP678" s="7"/>
      <c r="KEQ678" s="7"/>
      <c r="KER678" s="7"/>
      <c r="KES678" s="7"/>
      <c r="KET678" s="7"/>
      <c r="KEU678" s="7"/>
      <c r="KEV678" s="7"/>
      <c r="KEW678" s="7"/>
      <c r="KEX678" s="7"/>
      <c r="KEY678" s="7"/>
      <c r="KEZ678" s="7"/>
      <c r="KFA678" s="7"/>
      <c r="KFB678" s="7"/>
      <c r="KFC678" s="7"/>
      <c r="KFD678" s="7"/>
      <c r="KFE678" s="7"/>
      <c r="KFF678" s="7"/>
      <c r="KFG678" s="7"/>
      <c r="KFH678" s="7"/>
      <c r="KFI678" s="7"/>
      <c r="KFJ678" s="7"/>
      <c r="KFK678" s="7"/>
      <c r="KFL678" s="7"/>
      <c r="KFM678" s="7"/>
      <c r="KFN678" s="7"/>
      <c r="KFO678" s="7"/>
      <c r="KFP678" s="7"/>
      <c r="KFQ678" s="7"/>
      <c r="KFR678" s="7"/>
      <c r="KFS678" s="7"/>
      <c r="KFT678" s="7"/>
      <c r="KFU678" s="7"/>
      <c r="KFV678" s="7"/>
      <c r="KFW678" s="7"/>
      <c r="KFX678" s="7"/>
      <c r="KFY678" s="7"/>
      <c r="KFZ678" s="7"/>
      <c r="KGA678" s="7"/>
      <c r="KGB678" s="7"/>
      <c r="KGC678" s="7"/>
      <c r="KGD678" s="7"/>
      <c r="KGE678" s="7"/>
      <c r="KGF678" s="7"/>
      <c r="KGG678" s="7"/>
      <c r="KGH678" s="7"/>
      <c r="KGI678" s="7"/>
      <c r="KGJ678" s="7"/>
      <c r="KGK678" s="7"/>
      <c r="KGL678" s="7"/>
      <c r="KGM678" s="7"/>
      <c r="KGN678" s="7"/>
      <c r="KGO678" s="7"/>
      <c r="KGP678" s="7"/>
      <c r="KGQ678" s="7"/>
      <c r="KGR678" s="7"/>
      <c r="KGS678" s="7"/>
      <c r="KGT678" s="7"/>
      <c r="KGU678" s="7"/>
      <c r="KGV678" s="7"/>
      <c r="KGW678" s="7"/>
      <c r="KGX678" s="7"/>
      <c r="KGY678" s="7"/>
      <c r="KGZ678" s="7"/>
      <c r="KHA678" s="7"/>
      <c r="KHB678" s="7"/>
      <c r="KHC678" s="7"/>
      <c r="KHD678" s="7"/>
      <c r="KHE678" s="7"/>
      <c r="KHF678" s="7"/>
      <c r="KHG678" s="7"/>
      <c r="KHH678" s="7"/>
      <c r="KHI678" s="7"/>
      <c r="KHJ678" s="7"/>
      <c r="KHK678" s="7"/>
      <c r="KHL678" s="7"/>
      <c r="KHM678" s="7"/>
      <c r="KHN678" s="7"/>
      <c r="KHO678" s="7"/>
      <c r="KHP678" s="7"/>
      <c r="KHQ678" s="7"/>
      <c r="KHR678" s="7"/>
      <c r="KHS678" s="7"/>
      <c r="KHT678" s="7"/>
      <c r="KHU678" s="7"/>
      <c r="KHV678" s="7"/>
      <c r="KHW678" s="7"/>
      <c r="KHX678" s="7"/>
      <c r="KHY678" s="7"/>
      <c r="KHZ678" s="7"/>
      <c r="KIA678" s="7"/>
      <c r="KIB678" s="7"/>
      <c r="KIC678" s="7"/>
      <c r="KID678" s="7"/>
      <c r="KIE678" s="7"/>
      <c r="KIF678" s="7"/>
      <c r="KIG678" s="7"/>
      <c r="KIH678" s="7"/>
      <c r="KII678" s="7"/>
      <c r="KIJ678" s="7"/>
      <c r="KIK678" s="7"/>
      <c r="KIL678" s="7"/>
      <c r="KIM678" s="7"/>
      <c r="KIN678" s="7"/>
      <c r="KIO678" s="7"/>
      <c r="KIP678" s="7"/>
      <c r="KIQ678" s="7"/>
      <c r="KIR678" s="7"/>
      <c r="KIS678" s="7"/>
      <c r="KIT678" s="7"/>
      <c r="KIU678" s="7"/>
      <c r="KIV678" s="7"/>
      <c r="KIW678" s="7"/>
      <c r="KIX678" s="7"/>
      <c r="KIY678" s="7"/>
      <c r="KIZ678" s="7"/>
      <c r="KJA678" s="7"/>
      <c r="KJB678" s="7"/>
      <c r="KJC678" s="7"/>
      <c r="KJD678" s="7"/>
      <c r="KJE678" s="7"/>
      <c r="KJF678" s="7"/>
      <c r="KJG678" s="7"/>
      <c r="KJH678" s="7"/>
      <c r="KJI678" s="7"/>
      <c r="KJJ678" s="7"/>
      <c r="KJK678" s="7"/>
      <c r="KJL678" s="7"/>
      <c r="KJM678" s="7"/>
      <c r="KJN678" s="7"/>
      <c r="KJO678" s="7"/>
      <c r="KJP678" s="7"/>
      <c r="KJQ678" s="7"/>
      <c r="KJR678" s="7"/>
      <c r="KJS678" s="7"/>
      <c r="KJT678" s="7"/>
      <c r="KJU678" s="7"/>
      <c r="KJV678" s="7"/>
      <c r="KJW678" s="7"/>
      <c r="KJX678" s="7"/>
      <c r="KJY678" s="7"/>
      <c r="KJZ678" s="7"/>
      <c r="KKA678" s="7"/>
      <c r="KKB678" s="7"/>
      <c r="KKC678" s="7"/>
      <c r="KKD678" s="7"/>
      <c r="KKE678" s="7"/>
      <c r="KKF678" s="7"/>
      <c r="KKG678" s="7"/>
      <c r="KKH678" s="7"/>
      <c r="KKI678" s="7"/>
      <c r="KKJ678" s="7"/>
      <c r="KKK678" s="7"/>
      <c r="KKL678" s="7"/>
      <c r="KKM678" s="7"/>
      <c r="KKN678" s="7"/>
      <c r="KKO678" s="7"/>
      <c r="KKP678" s="7"/>
      <c r="KKQ678" s="7"/>
      <c r="KKR678" s="7"/>
      <c r="KKS678" s="7"/>
      <c r="KKT678" s="7"/>
      <c r="KKU678" s="7"/>
      <c r="KKV678" s="7"/>
      <c r="KKW678" s="7"/>
      <c r="KKX678" s="7"/>
      <c r="KKY678" s="7"/>
      <c r="KKZ678" s="7"/>
      <c r="KLA678" s="7"/>
      <c r="KLB678" s="7"/>
      <c r="KLC678" s="7"/>
      <c r="KLD678" s="7"/>
      <c r="KLE678" s="7"/>
      <c r="KLF678" s="7"/>
      <c r="KLG678" s="7"/>
      <c r="KLH678" s="7"/>
      <c r="KLI678" s="7"/>
      <c r="KLJ678" s="7"/>
      <c r="KLK678" s="7"/>
      <c r="KLL678" s="7"/>
      <c r="KLM678" s="7"/>
      <c r="KLN678" s="7"/>
      <c r="KLO678" s="7"/>
      <c r="KLP678" s="7"/>
      <c r="KLQ678" s="7"/>
      <c r="KLR678" s="7"/>
      <c r="KLS678" s="7"/>
      <c r="KLT678" s="7"/>
      <c r="KLU678" s="7"/>
      <c r="KLV678" s="7"/>
      <c r="KLW678" s="7"/>
      <c r="KLX678" s="7"/>
      <c r="KLY678" s="7"/>
      <c r="KLZ678" s="7"/>
      <c r="KMA678" s="7"/>
      <c r="KMB678" s="7"/>
      <c r="KMC678" s="7"/>
      <c r="KMD678" s="7"/>
      <c r="KME678" s="7"/>
      <c r="KMF678" s="7"/>
      <c r="KMG678" s="7"/>
      <c r="KMH678" s="7"/>
      <c r="KMI678" s="7"/>
      <c r="KMJ678" s="7"/>
      <c r="KMK678" s="7"/>
      <c r="KML678" s="7"/>
      <c r="KMM678" s="7"/>
      <c r="KMN678" s="7"/>
      <c r="KMO678" s="7"/>
      <c r="KMP678" s="7"/>
      <c r="KMQ678" s="7"/>
      <c r="KMR678" s="7"/>
      <c r="KMS678" s="7"/>
      <c r="KMT678" s="7"/>
      <c r="KMU678" s="7"/>
      <c r="KMV678" s="7"/>
      <c r="KMW678" s="7"/>
      <c r="KMX678" s="7"/>
      <c r="KMY678" s="7"/>
      <c r="KMZ678" s="7"/>
      <c r="KNA678" s="7"/>
      <c r="KNB678" s="7"/>
      <c r="KNC678" s="7"/>
      <c r="KND678" s="7"/>
      <c r="KNE678" s="7"/>
      <c r="KNF678" s="7"/>
      <c r="KNG678" s="7"/>
      <c r="KNH678" s="7"/>
      <c r="KNI678" s="7"/>
      <c r="KNJ678" s="7"/>
      <c r="KNK678" s="7"/>
      <c r="KNL678" s="7"/>
      <c r="KNM678" s="7"/>
      <c r="KNN678" s="7"/>
      <c r="KNO678" s="7"/>
      <c r="KNP678" s="7"/>
      <c r="KNQ678" s="7"/>
      <c r="KNR678" s="7"/>
      <c r="KNS678" s="7"/>
      <c r="KNT678" s="7"/>
      <c r="KNU678" s="7"/>
      <c r="KNV678" s="7"/>
      <c r="KNW678" s="7"/>
      <c r="KNX678" s="7"/>
      <c r="KNY678" s="7"/>
      <c r="KNZ678" s="7"/>
      <c r="KOA678" s="7"/>
      <c r="KOB678" s="7"/>
      <c r="KOC678" s="7"/>
      <c r="KOD678" s="7"/>
      <c r="KOE678" s="7"/>
      <c r="KOF678" s="7"/>
      <c r="KOG678" s="7"/>
      <c r="KOH678" s="7"/>
      <c r="KOI678" s="7"/>
      <c r="KOJ678" s="7"/>
      <c r="KOK678" s="7"/>
      <c r="KOL678" s="7"/>
      <c r="KOM678" s="7"/>
      <c r="KON678" s="7"/>
      <c r="KOO678" s="7"/>
      <c r="KOP678" s="7"/>
      <c r="KOQ678" s="7"/>
      <c r="KOR678" s="7"/>
      <c r="KOS678" s="7"/>
      <c r="KOT678" s="7"/>
      <c r="KOU678" s="7"/>
      <c r="KOV678" s="7"/>
      <c r="KOW678" s="7"/>
      <c r="KOX678" s="7"/>
      <c r="KOY678" s="7"/>
      <c r="KOZ678" s="7"/>
      <c r="KPA678" s="7"/>
      <c r="KPB678" s="7"/>
      <c r="KPC678" s="7"/>
      <c r="KPD678" s="7"/>
      <c r="KPE678" s="7"/>
      <c r="KPF678" s="7"/>
      <c r="KPG678" s="7"/>
      <c r="KPH678" s="7"/>
      <c r="KPI678" s="7"/>
      <c r="KPJ678" s="7"/>
      <c r="KPK678" s="7"/>
      <c r="KPL678" s="7"/>
      <c r="KPM678" s="7"/>
      <c r="KPN678" s="7"/>
      <c r="KPO678" s="7"/>
      <c r="KPP678" s="7"/>
      <c r="KPQ678" s="7"/>
      <c r="KPR678" s="7"/>
      <c r="KPS678" s="7"/>
      <c r="KPT678" s="7"/>
      <c r="KPU678" s="7"/>
      <c r="KPV678" s="7"/>
      <c r="KPW678" s="7"/>
      <c r="KPX678" s="7"/>
      <c r="KPY678" s="7"/>
      <c r="KPZ678" s="7"/>
      <c r="KQA678" s="7"/>
      <c r="KQB678" s="7"/>
      <c r="KQC678" s="7"/>
      <c r="KQD678" s="7"/>
      <c r="KQE678" s="7"/>
      <c r="KQF678" s="7"/>
      <c r="KQG678" s="7"/>
      <c r="KQH678" s="7"/>
      <c r="KQI678" s="7"/>
      <c r="KQJ678" s="7"/>
      <c r="KQK678" s="7"/>
      <c r="KQL678" s="7"/>
      <c r="KQM678" s="7"/>
      <c r="KQN678" s="7"/>
      <c r="KQO678" s="7"/>
      <c r="KQP678" s="7"/>
      <c r="KQQ678" s="7"/>
      <c r="KQR678" s="7"/>
      <c r="KQS678" s="7"/>
      <c r="KQT678" s="7"/>
      <c r="KQU678" s="7"/>
      <c r="KQV678" s="7"/>
      <c r="KQW678" s="7"/>
      <c r="KQX678" s="7"/>
      <c r="KQY678" s="7"/>
      <c r="KQZ678" s="7"/>
      <c r="KRA678" s="7"/>
      <c r="KRB678" s="7"/>
      <c r="KRC678" s="7"/>
      <c r="KRD678" s="7"/>
      <c r="KRE678" s="7"/>
      <c r="KRF678" s="7"/>
      <c r="KRG678" s="7"/>
      <c r="KRH678" s="7"/>
      <c r="KRI678" s="7"/>
      <c r="KRJ678" s="7"/>
      <c r="KRK678" s="7"/>
      <c r="KRL678" s="7"/>
      <c r="KRM678" s="7"/>
      <c r="KRN678" s="7"/>
      <c r="KRO678" s="7"/>
      <c r="KRP678" s="7"/>
      <c r="KRQ678" s="7"/>
      <c r="KRR678" s="7"/>
      <c r="KRS678" s="7"/>
      <c r="KRT678" s="7"/>
      <c r="KRU678" s="7"/>
      <c r="KRV678" s="7"/>
      <c r="KRW678" s="7"/>
      <c r="KRX678" s="7"/>
      <c r="KRY678" s="7"/>
      <c r="KRZ678" s="7"/>
      <c r="KSA678" s="7"/>
      <c r="KSB678" s="7"/>
      <c r="KSC678" s="7"/>
      <c r="KSD678" s="7"/>
      <c r="KSE678" s="7"/>
      <c r="KSF678" s="7"/>
      <c r="KSG678" s="7"/>
      <c r="KSH678" s="7"/>
      <c r="KSI678" s="7"/>
      <c r="KSJ678" s="7"/>
      <c r="KSK678" s="7"/>
      <c r="KSL678" s="7"/>
      <c r="KSM678" s="7"/>
      <c r="KSN678" s="7"/>
      <c r="KSO678" s="7"/>
      <c r="KSP678" s="7"/>
      <c r="KSQ678" s="7"/>
      <c r="KSR678" s="7"/>
      <c r="KSS678" s="7"/>
      <c r="KST678" s="7"/>
      <c r="KSU678" s="7"/>
      <c r="KSV678" s="7"/>
      <c r="KSW678" s="7"/>
      <c r="KSX678" s="7"/>
      <c r="KSY678" s="7"/>
      <c r="KSZ678" s="7"/>
      <c r="KTA678" s="7"/>
      <c r="KTB678" s="7"/>
      <c r="KTC678" s="7"/>
      <c r="KTD678" s="7"/>
      <c r="KTE678" s="7"/>
      <c r="KTF678" s="7"/>
      <c r="KTG678" s="7"/>
      <c r="KTH678" s="7"/>
      <c r="KTI678" s="7"/>
      <c r="KTJ678" s="7"/>
      <c r="KTK678" s="7"/>
      <c r="KTL678" s="7"/>
      <c r="KTM678" s="7"/>
      <c r="KTN678" s="7"/>
      <c r="KTO678" s="7"/>
      <c r="KTP678" s="7"/>
      <c r="KTQ678" s="7"/>
      <c r="KTR678" s="7"/>
      <c r="KTS678" s="7"/>
      <c r="KTT678" s="7"/>
      <c r="KTU678" s="7"/>
      <c r="KTV678" s="7"/>
      <c r="KTW678" s="7"/>
      <c r="KTX678" s="7"/>
      <c r="KTY678" s="7"/>
      <c r="KTZ678" s="7"/>
      <c r="KUA678" s="7"/>
      <c r="KUB678" s="7"/>
      <c r="KUC678" s="7"/>
      <c r="KUD678" s="7"/>
      <c r="KUE678" s="7"/>
      <c r="KUF678" s="7"/>
      <c r="KUG678" s="7"/>
      <c r="KUH678" s="7"/>
      <c r="KUI678" s="7"/>
      <c r="KUJ678" s="7"/>
      <c r="KUK678" s="7"/>
      <c r="KUL678" s="7"/>
      <c r="KUM678" s="7"/>
      <c r="KUN678" s="7"/>
      <c r="KUO678" s="7"/>
      <c r="KUP678" s="7"/>
      <c r="KUQ678" s="7"/>
      <c r="KUR678" s="7"/>
      <c r="KUS678" s="7"/>
      <c r="KUT678" s="7"/>
      <c r="KUU678" s="7"/>
      <c r="KUV678" s="7"/>
      <c r="KUW678" s="7"/>
      <c r="KUX678" s="7"/>
      <c r="KUY678" s="7"/>
      <c r="KUZ678" s="7"/>
      <c r="KVA678" s="7"/>
      <c r="KVB678" s="7"/>
      <c r="KVC678" s="7"/>
      <c r="KVD678" s="7"/>
      <c r="KVE678" s="7"/>
      <c r="KVF678" s="7"/>
      <c r="KVG678" s="7"/>
      <c r="KVH678" s="7"/>
      <c r="KVI678" s="7"/>
      <c r="KVJ678" s="7"/>
      <c r="KVK678" s="7"/>
      <c r="KVL678" s="7"/>
      <c r="KVM678" s="7"/>
      <c r="KVN678" s="7"/>
      <c r="KVO678" s="7"/>
      <c r="KVP678" s="7"/>
      <c r="KVQ678" s="7"/>
      <c r="KVR678" s="7"/>
      <c r="KVS678" s="7"/>
      <c r="KVT678" s="7"/>
      <c r="KVU678" s="7"/>
      <c r="KVV678" s="7"/>
      <c r="KVW678" s="7"/>
      <c r="KVX678" s="7"/>
      <c r="KVY678" s="7"/>
      <c r="KVZ678" s="7"/>
      <c r="KWA678" s="7"/>
      <c r="KWB678" s="7"/>
      <c r="KWC678" s="7"/>
      <c r="KWD678" s="7"/>
      <c r="KWE678" s="7"/>
      <c r="KWF678" s="7"/>
      <c r="KWG678" s="7"/>
      <c r="KWH678" s="7"/>
      <c r="KWI678" s="7"/>
      <c r="KWJ678" s="7"/>
      <c r="KWK678" s="7"/>
      <c r="KWL678" s="7"/>
      <c r="KWM678" s="7"/>
      <c r="KWN678" s="7"/>
      <c r="KWO678" s="7"/>
      <c r="KWP678" s="7"/>
      <c r="KWQ678" s="7"/>
      <c r="KWR678" s="7"/>
      <c r="KWS678" s="7"/>
      <c r="KWT678" s="7"/>
      <c r="KWU678" s="7"/>
      <c r="KWV678" s="7"/>
      <c r="KWW678" s="7"/>
      <c r="KWX678" s="7"/>
      <c r="KWY678" s="7"/>
      <c r="KWZ678" s="7"/>
      <c r="KXA678" s="7"/>
      <c r="KXB678" s="7"/>
      <c r="KXC678" s="7"/>
      <c r="KXD678" s="7"/>
      <c r="KXE678" s="7"/>
      <c r="KXF678" s="7"/>
      <c r="KXG678" s="7"/>
      <c r="KXH678" s="7"/>
      <c r="KXI678" s="7"/>
      <c r="KXJ678" s="7"/>
      <c r="KXK678" s="7"/>
      <c r="KXL678" s="7"/>
      <c r="KXM678" s="7"/>
      <c r="KXN678" s="7"/>
      <c r="KXO678" s="7"/>
      <c r="KXP678" s="7"/>
      <c r="KXQ678" s="7"/>
      <c r="KXR678" s="7"/>
      <c r="KXS678" s="7"/>
      <c r="KXT678" s="7"/>
      <c r="KXU678" s="7"/>
      <c r="KXV678" s="7"/>
      <c r="KXW678" s="7"/>
      <c r="KXX678" s="7"/>
      <c r="KXY678" s="7"/>
      <c r="KXZ678" s="7"/>
      <c r="KYA678" s="7"/>
      <c r="KYB678" s="7"/>
      <c r="KYC678" s="7"/>
      <c r="KYD678" s="7"/>
      <c r="KYE678" s="7"/>
      <c r="KYF678" s="7"/>
      <c r="KYG678" s="7"/>
      <c r="KYH678" s="7"/>
      <c r="KYI678" s="7"/>
      <c r="KYJ678" s="7"/>
      <c r="KYK678" s="7"/>
      <c r="KYL678" s="7"/>
      <c r="KYM678" s="7"/>
      <c r="KYN678" s="7"/>
      <c r="KYO678" s="7"/>
      <c r="KYP678" s="7"/>
      <c r="KYQ678" s="7"/>
      <c r="KYR678" s="7"/>
      <c r="KYS678" s="7"/>
      <c r="KYT678" s="7"/>
      <c r="KYU678" s="7"/>
      <c r="KYV678" s="7"/>
      <c r="KYW678" s="7"/>
      <c r="KYX678" s="7"/>
      <c r="KYY678" s="7"/>
      <c r="KYZ678" s="7"/>
      <c r="KZA678" s="7"/>
      <c r="KZB678" s="7"/>
      <c r="KZC678" s="7"/>
      <c r="KZD678" s="7"/>
      <c r="KZE678" s="7"/>
      <c r="KZF678" s="7"/>
      <c r="KZG678" s="7"/>
      <c r="KZH678" s="7"/>
      <c r="KZI678" s="7"/>
      <c r="KZJ678" s="7"/>
      <c r="KZK678" s="7"/>
      <c r="KZL678" s="7"/>
      <c r="KZM678" s="7"/>
      <c r="KZN678" s="7"/>
      <c r="KZO678" s="7"/>
      <c r="KZP678" s="7"/>
      <c r="KZQ678" s="7"/>
      <c r="KZR678" s="7"/>
      <c r="KZS678" s="7"/>
      <c r="KZT678" s="7"/>
      <c r="KZU678" s="7"/>
      <c r="KZV678" s="7"/>
      <c r="KZW678" s="7"/>
      <c r="KZX678" s="7"/>
      <c r="KZY678" s="7"/>
      <c r="KZZ678" s="7"/>
      <c r="LAA678" s="7"/>
      <c r="LAB678" s="7"/>
      <c r="LAC678" s="7"/>
      <c r="LAD678" s="7"/>
      <c r="LAE678" s="7"/>
      <c r="LAF678" s="7"/>
      <c r="LAG678" s="7"/>
      <c r="LAH678" s="7"/>
      <c r="LAI678" s="7"/>
      <c r="LAJ678" s="7"/>
      <c r="LAK678" s="7"/>
      <c r="LAL678" s="7"/>
      <c r="LAM678" s="7"/>
      <c r="LAN678" s="7"/>
      <c r="LAO678" s="7"/>
      <c r="LAP678" s="7"/>
      <c r="LAQ678" s="7"/>
      <c r="LAR678" s="7"/>
      <c r="LAS678" s="7"/>
      <c r="LAT678" s="7"/>
      <c r="LAU678" s="7"/>
      <c r="LAV678" s="7"/>
      <c r="LAW678" s="7"/>
      <c r="LAX678" s="7"/>
      <c r="LAY678" s="7"/>
      <c r="LAZ678" s="7"/>
      <c r="LBA678" s="7"/>
      <c r="LBB678" s="7"/>
      <c r="LBC678" s="7"/>
      <c r="LBD678" s="7"/>
      <c r="LBE678" s="7"/>
      <c r="LBF678" s="7"/>
      <c r="LBG678" s="7"/>
      <c r="LBH678" s="7"/>
      <c r="LBI678" s="7"/>
      <c r="LBJ678" s="7"/>
      <c r="LBK678" s="7"/>
      <c r="LBL678" s="7"/>
      <c r="LBM678" s="7"/>
      <c r="LBN678" s="7"/>
      <c r="LBO678" s="7"/>
      <c r="LBP678" s="7"/>
      <c r="LBQ678" s="7"/>
      <c r="LBR678" s="7"/>
      <c r="LBS678" s="7"/>
      <c r="LBT678" s="7"/>
      <c r="LBU678" s="7"/>
      <c r="LBV678" s="7"/>
      <c r="LBW678" s="7"/>
      <c r="LBX678" s="7"/>
      <c r="LBY678" s="7"/>
      <c r="LBZ678" s="7"/>
      <c r="LCA678" s="7"/>
      <c r="LCB678" s="7"/>
      <c r="LCC678" s="7"/>
      <c r="LCD678" s="7"/>
      <c r="LCE678" s="7"/>
      <c r="LCF678" s="7"/>
      <c r="LCG678" s="7"/>
      <c r="LCH678" s="7"/>
      <c r="LCI678" s="7"/>
      <c r="LCJ678" s="7"/>
      <c r="LCK678" s="7"/>
      <c r="LCL678" s="7"/>
      <c r="LCM678" s="7"/>
      <c r="LCN678" s="7"/>
      <c r="LCO678" s="7"/>
      <c r="LCP678" s="7"/>
      <c r="LCQ678" s="7"/>
      <c r="LCR678" s="7"/>
      <c r="LCS678" s="7"/>
      <c r="LCT678" s="7"/>
      <c r="LCU678" s="7"/>
      <c r="LCV678" s="7"/>
      <c r="LCW678" s="7"/>
      <c r="LCX678" s="7"/>
      <c r="LCY678" s="7"/>
      <c r="LCZ678" s="7"/>
      <c r="LDA678" s="7"/>
      <c r="LDB678" s="7"/>
      <c r="LDC678" s="7"/>
      <c r="LDD678" s="7"/>
      <c r="LDE678" s="7"/>
      <c r="LDF678" s="7"/>
      <c r="LDG678" s="7"/>
      <c r="LDH678" s="7"/>
      <c r="LDI678" s="7"/>
      <c r="LDJ678" s="7"/>
      <c r="LDK678" s="7"/>
      <c r="LDL678" s="7"/>
      <c r="LDM678" s="7"/>
      <c r="LDN678" s="7"/>
      <c r="LDO678" s="7"/>
      <c r="LDP678" s="7"/>
      <c r="LDQ678" s="7"/>
      <c r="LDR678" s="7"/>
      <c r="LDS678" s="7"/>
      <c r="LDT678" s="7"/>
      <c r="LDU678" s="7"/>
      <c r="LDV678" s="7"/>
      <c r="LDW678" s="7"/>
      <c r="LDX678" s="7"/>
      <c r="LDY678" s="7"/>
      <c r="LDZ678" s="7"/>
      <c r="LEA678" s="7"/>
      <c r="LEB678" s="7"/>
      <c r="LEC678" s="7"/>
      <c r="LED678" s="7"/>
      <c r="LEE678" s="7"/>
      <c r="LEF678" s="7"/>
      <c r="LEG678" s="7"/>
      <c r="LEH678" s="7"/>
      <c r="LEI678" s="7"/>
      <c r="LEJ678" s="7"/>
      <c r="LEK678" s="7"/>
      <c r="LEL678" s="7"/>
      <c r="LEM678" s="7"/>
      <c r="LEN678" s="7"/>
      <c r="LEO678" s="7"/>
      <c r="LEP678" s="7"/>
      <c r="LEQ678" s="7"/>
      <c r="LER678" s="7"/>
      <c r="LES678" s="7"/>
      <c r="LET678" s="7"/>
      <c r="LEU678" s="7"/>
      <c r="LEV678" s="7"/>
      <c r="LEW678" s="7"/>
      <c r="LEX678" s="7"/>
      <c r="LEY678" s="7"/>
      <c r="LEZ678" s="7"/>
      <c r="LFA678" s="7"/>
      <c r="LFB678" s="7"/>
      <c r="LFC678" s="7"/>
      <c r="LFD678" s="7"/>
      <c r="LFE678" s="7"/>
      <c r="LFF678" s="7"/>
      <c r="LFG678" s="7"/>
      <c r="LFH678" s="7"/>
      <c r="LFI678" s="7"/>
      <c r="LFJ678" s="7"/>
      <c r="LFK678" s="7"/>
      <c r="LFL678" s="7"/>
      <c r="LFM678" s="7"/>
      <c r="LFN678" s="7"/>
      <c r="LFO678" s="7"/>
      <c r="LFP678" s="7"/>
      <c r="LFQ678" s="7"/>
      <c r="LFR678" s="7"/>
      <c r="LFS678" s="7"/>
      <c r="LFT678" s="7"/>
      <c r="LFU678" s="7"/>
      <c r="LFV678" s="7"/>
      <c r="LFW678" s="7"/>
      <c r="LFX678" s="7"/>
      <c r="LFY678" s="7"/>
      <c r="LFZ678" s="7"/>
      <c r="LGA678" s="7"/>
      <c r="LGB678" s="7"/>
      <c r="LGC678" s="7"/>
      <c r="LGD678" s="7"/>
      <c r="LGE678" s="7"/>
      <c r="LGF678" s="7"/>
      <c r="LGG678" s="7"/>
      <c r="LGH678" s="7"/>
      <c r="LGI678" s="7"/>
      <c r="LGJ678" s="7"/>
      <c r="LGK678" s="7"/>
      <c r="LGL678" s="7"/>
      <c r="LGM678" s="7"/>
      <c r="LGN678" s="7"/>
      <c r="LGO678" s="7"/>
      <c r="LGP678" s="7"/>
      <c r="LGQ678" s="7"/>
      <c r="LGR678" s="7"/>
      <c r="LGS678" s="7"/>
      <c r="LGT678" s="7"/>
      <c r="LGU678" s="7"/>
      <c r="LGV678" s="7"/>
      <c r="LGW678" s="7"/>
      <c r="LGX678" s="7"/>
      <c r="LGY678" s="7"/>
      <c r="LGZ678" s="7"/>
      <c r="LHA678" s="7"/>
      <c r="LHB678" s="7"/>
      <c r="LHC678" s="7"/>
      <c r="LHD678" s="7"/>
      <c r="LHE678" s="7"/>
      <c r="LHF678" s="7"/>
      <c r="LHG678" s="7"/>
      <c r="LHH678" s="7"/>
      <c r="LHI678" s="7"/>
      <c r="LHJ678" s="7"/>
      <c r="LHK678" s="7"/>
      <c r="LHL678" s="7"/>
      <c r="LHM678" s="7"/>
      <c r="LHN678" s="7"/>
      <c r="LHO678" s="7"/>
      <c r="LHP678" s="7"/>
      <c r="LHQ678" s="7"/>
      <c r="LHR678" s="7"/>
      <c r="LHS678" s="7"/>
      <c r="LHT678" s="7"/>
      <c r="LHU678" s="7"/>
      <c r="LHV678" s="7"/>
      <c r="LHW678" s="7"/>
      <c r="LHX678" s="7"/>
      <c r="LHY678" s="7"/>
      <c r="LHZ678" s="7"/>
      <c r="LIA678" s="7"/>
      <c r="LIB678" s="7"/>
      <c r="LIC678" s="7"/>
      <c r="LID678" s="7"/>
      <c r="LIE678" s="7"/>
      <c r="LIF678" s="7"/>
      <c r="LIG678" s="7"/>
      <c r="LIH678" s="7"/>
      <c r="LII678" s="7"/>
      <c r="LIJ678" s="7"/>
      <c r="LIK678" s="7"/>
      <c r="LIL678" s="7"/>
      <c r="LIM678" s="7"/>
      <c r="LIN678" s="7"/>
      <c r="LIO678" s="7"/>
      <c r="LIP678" s="7"/>
      <c r="LIQ678" s="7"/>
      <c r="LIR678" s="7"/>
      <c r="LIS678" s="7"/>
      <c r="LIT678" s="7"/>
      <c r="LIU678" s="7"/>
      <c r="LIV678" s="7"/>
      <c r="LIW678" s="7"/>
      <c r="LIX678" s="7"/>
      <c r="LIY678" s="7"/>
      <c r="LIZ678" s="7"/>
      <c r="LJA678" s="7"/>
      <c r="LJB678" s="7"/>
      <c r="LJC678" s="7"/>
      <c r="LJD678" s="7"/>
      <c r="LJE678" s="7"/>
      <c r="LJF678" s="7"/>
      <c r="LJG678" s="7"/>
      <c r="LJH678" s="7"/>
      <c r="LJI678" s="7"/>
      <c r="LJJ678" s="7"/>
      <c r="LJK678" s="7"/>
      <c r="LJL678" s="7"/>
      <c r="LJM678" s="7"/>
      <c r="LJN678" s="7"/>
      <c r="LJO678" s="7"/>
      <c r="LJP678" s="7"/>
      <c r="LJQ678" s="7"/>
      <c r="LJR678" s="7"/>
      <c r="LJS678" s="7"/>
      <c r="LJT678" s="7"/>
      <c r="LJU678" s="7"/>
      <c r="LJV678" s="7"/>
      <c r="LJW678" s="7"/>
      <c r="LJX678" s="7"/>
      <c r="LJY678" s="7"/>
      <c r="LJZ678" s="7"/>
      <c r="LKA678" s="7"/>
      <c r="LKB678" s="7"/>
      <c r="LKC678" s="7"/>
      <c r="LKD678" s="7"/>
      <c r="LKE678" s="7"/>
      <c r="LKF678" s="7"/>
      <c r="LKG678" s="7"/>
      <c r="LKH678" s="7"/>
      <c r="LKI678" s="7"/>
      <c r="LKJ678" s="7"/>
      <c r="LKK678" s="7"/>
      <c r="LKL678" s="7"/>
      <c r="LKM678" s="7"/>
      <c r="LKN678" s="7"/>
      <c r="LKO678" s="7"/>
      <c r="LKP678" s="7"/>
      <c r="LKQ678" s="7"/>
      <c r="LKR678" s="7"/>
      <c r="LKS678" s="7"/>
      <c r="LKT678" s="7"/>
      <c r="LKU678" s="7"/>
      <c r="LKV678" s="7"/>
      <c r="LKW678" s="7"/>
      <c r="LKX678" s="7"/>
      <c r="LKY678" s="7"/>
      <c r="LKZ678" s="7"/>
      <c r="LLA678" s="7"/>
      <c r="LLB678" s="7"/>
      <c r="LLC678" s="7"/>
      <c r="LLD678" s="7"/>
      <c r="LLE678" s="7"/>
      <c r="LLF678" s="7"/>
      <c r="LLG678" s="7"/>
      <c r="LLH678" s="7"/>
      <c r="LLI678" s="7"/>
      <c r="LLJ678" s="7"/>
      <c r="LLK678" s="7"/>
      <c r="LLL678" s="7"/>
      <c r="LLM678" s="7"/>
      <c r="LLN678" s="7"/>
      <c r="LLO678" s="7"/>
      <c r="LLP678" s="7"/>
      <c r="LLQ678" s="7"/>
      <c r="LLR678" s="7"/>
      <c r="LLS678" s="7"/>
      <c r="LLT678" s="7"/>
      <c r="LLU678" s="7"/>
      <c r="LLV678" s="7"/>
      <c r="LLW678" s="7"/>
      <c r="LLX678" s="7"/>
      <c r="LLY678" s="7"/>
      <c r="LLZ678" s="7"/>
      <c r="LMA678" s="7"/>
      <c r="LMB678" s="7"/>
      <c r="LMC678" s="7"/>
      <c r="LMD678" s="7"/>
      <c r="LME678" s="7"/>
      <c r="LMF678" s="7"/>
      <c r="LMG678" s="7"/>
      <c r="LMH678" s="7"/>
      <c r="LMI678" s="7"/>
      <c r="LMJ678" s="7"/>
      <c r="LMK678" s="7"/>
      <c r="LML678" s="7"/>
      <c r="LMM678" s="7"/>
      <c r="LMN678" s="7"/>
      <c r="LMO678" s="7"/>
      <c r="LMP678" s="7"/>
      <c r="LMQ678" s="7"/>
      <c r="LMR678" s="7"/>
      <c r="LMS678" s="7"/>
      <c r="LMT678" s="7"/>
      <c r="LMU678" s="7"/>
      <c r="LMV678" s="7"/>
      <c r="LMW678" s="7"/>
      <c r="LMX678" s="7"/>
      <c r="LMY678" s="7"/>
      <c r="LMZ678" s="7"/>
      <c r="LNA678" s="7"/>
      <c r="LNB678" s="7"/>
      <c r="LNC678" s="7"/>
      <c r="LND678" s="7"/>
      <c r="LNE678" s="7"/>
      <c r="LNF678" s="7"/>
      <c r="LNG678" s="7"/>
      <c r="LNH678" s="7"/>
      <c r="LNI678" s="7"/>
      <c r="LNJ678" s="7"/>
      <c r="LNK678" s="7"/>
      <c r="LNL678" s="7"/>
      <c r="LNM678" s="7"/>
      <c r="LNN678" s="7"/>
      <c r="LNO678" s="7"/>
      <c r="LNP678" s="7"/>
      <c r="LNQ678" s="7"/>
      <c r="LNR678" s="7"/>
      <c r="LNS678" s="7"/>
      <c r="LNT678" s="7"/>
      <c r="LNU678" s="7"/>
      <c r="LNV678" s="7"/>
      <c r="LNW678" s="7"/>
      <c r="LNX678" s="7"/>
      <c r="LNY678" s="7"/>
      <c r="LNZ678" s="7"/>
      <c r="LOA678" s="7"/>
      <c r="LOB678" s="7"/>
      <c r="LOC678" s="7"/>
      <c r="LOD678" s="7"/>
      <c r="LOE678" s="7"/>
      <c r="LOF678" s="7"/>
      <c r="LOG678" s="7"/>
      <c r="LOH678" s="7"/>
      <c r="LOI678" s="7"/>
      <c r="LOJ678" s="7"/>
      <c r="LOK678" s="7"/>
      <c r="LOL678" s="7"/>
      <c r="LOM678" s="7"/>
      <c r="LON678" s="7"/>
      <c r="LOO678" s="7"/>
      <c r="LOP678" s="7"/>
      <c r="LOQ678" s="7"/>
      <c r="LOR678" s="7"/>
      <c r="LOS678" s="7"/>
      <c r="LOT678" s="7"/>
      <c r="LOU678" s="7"/>
      <c r="LOV678" s="7"/>
      <c r="LOW678" s="7"/>
      <c r="LOX678" s="7"/>
      <c r="LOY678" s="7"/>
      <c r="LOZ678" s="7"/>
      <c r="LPA678" s="7"/>
      <c r="LPB678" s="7"/>
      <c r="LPC678" s="7"/>
      <c r="LPD678" s="7"/>
      <c r="LPE678" s="7"/>
      <c r="LPF678" s="7"/>
      <c r="LPG678" s="7"/>
      <c r="LPH678" s="7"/>
      <c r="LPI678" s="7"/>
      <c r="LPJ678" s="7"/>
      <c r="LPK678" s="7"/>
      <c r="LPL678" s="7"/>
      <c r="LPM678" s="7"/>
      <c r="LPN678" s="7"/>
      <c r="LPO678" s="7"/>
      <c r="LPP678" s="7"/>
      <c r="LPQ678" s="7"/>
      <c r="LPR678" s="7"/>
      <c r="LPS678" s="7"/>
      <c r="LPT678" s="7"/>
      <c r="LPU678" s="7"/>
      <c r="LPV678" s="7"/>
      <c r="LPW678" s="7"/>
      <c r="LPX678" s="7"/>
      <c r="LPY678" s="7"/>
      <c r="LPZ678" s="7"/>
      <c r="LQA678" s="7"/>
      <c r="LQB678" s="7"/>
      <c r="LQC678" s="7"/>
      <c r="LQD678" s="7"/>
      <c r="LQE678" s="7"/>
      <c r="LQF678" s="7"/>
      <c r="LQG678" s="7"/>
      <c r="LQH678" s="7"/>
      <c r="LQI678" s="7"/>
      <c r="LQJ678" s="7"/>
      <c r="LQK678" s="7"/>
      <c r="LQL678" s="7"/>
      <c r="LQM678" s="7"/>
      <c r="LQN678" s="7"/>
      <c r="LQO678" s="7"/>
      <c r="LQP678" s="7"/>
      <c r="LQQ678" s="7"/>
      <c r="LQR678" s="7"/>
      <c r="LQS678" s="7"/>
      <c r="LQT678" s="7"/>
      <c r="LQU678" s="7"/>
      <c r="LQV678" s="7"/>
      <c r="LQW678" s="7"/>
      <c r="LQX678" s="7"/>
      <c r="LQY678" s="7"/>
      <c r="LQZ678" s="7"/>
      <c r="LRA678" s="7"/>
      <c r="LRB678" s="7"/>
      <c r="LRC678" s="7"/>
      <c r="LRD678" s="7"/>
      <c r="LRE678" s="7"/>
      <c r="LRF678" s="7"/>
      <c r="LRG678" s="7"/>
      <c r="LRH678" s="7"/>
      <c r="LRI678" s="7"/>
      <c r="LRJ678" s="7"/>
      <c r="LRK678" s="7"/>
      <c r="LRL678" s="7"/>
      <c r="LRM678" s="7"/>
      <c r="LRN678" s="7"/>
      <c r="LRO678" s="7"/>
      <c r="LRP678" s="7"/>
      <c r="LRQ678" s="7"/>
      <c r="LRR678" s="7"/>
      <c r="LRS678" s="7"/>
      <c r="LRT678" s="7"/>
      <c r="LRU678" s="7"/>
      <c r="LRV678" s="7"/>
      <c r="LRW678" s="7"/>
      <c r="LRX678" s="7"/>
      <c r="LRY678" s="7"/>
      <c r="LRZ678" s="7"/>
      <c r="LSA678" s="7"/>
      <c r="LSB678" s="7"/>
      <c r="LSC678" s="7"/>
      <c r="LSD678" s="7"/>
      <c r="LSE678" s="7"/>
      <c r="LSF678" s="7"/>
      <c r="LSG678" s="7"/>
      <c r="LSH678" s="7"/>
      <c r="LSI678" s="7"/>
      <c r="LSJ678" s="7"/>
      <c r="LSK678" s="7"/>
      <c r="LSL678" s="7"/>
      <c r="LSM678" s="7"/>
      <c r="LSN678" s="7"/>
      <c r="LSO678" s="7"/>
      <c r="LSP678" s="7"/>
      <c r="LSQ678" s="7"/>
      <c r="LSR678" s="7"/>
      <c r="LSS678" s="7"/>
      <c r="LST678" s="7"/>
      <c r="LSU678" s="7"/>
      <c r="LSV678" s="7"/>
      <c r="LSW678" s="7"/>
      <c r="LSX678" s="7"/>
      <c r="LSY678" s="7"/>
      <c r="LSZ678" s="7"/>
      <c r="LTA678" s="7"/>
      <c r="LTB678" s="7"/>
      <c r="LTC678" s="7"/>
      <c r="LTD678" s="7"/>
      <c r="LTE678" s="7"/>
      <c r="LTF678" s="7"/>
      <c r="LTG678" s="7"/>
      <c r="LTH678" s="7"/>
      <c r="LTI678" s="7"/>
      <c r="LTJ678" s="7"/>
      <c r="LTK678" s="7"/>
      <c r="LTL678" s="7"/>
      <c r="LTM678" s="7"/>
      <c r="LTN678" s="7"/>
      <c r="LTO678" s="7"/>
      <c r="LTP678" s="7"/>
      <c r="LTQ678" s="7"/>
      <c r="LTR678" s="7"/>
      <c r="LTS678" s="7"/>
      <c r="LTT678" s="7"/>
      <c r="LTU678" s="7"/>
      <c r="LTV678" s="7"/>
      <c r="LTW678" s="7"/>
      <c r="LTX678" s="7"/>
      <c r="LTY678" s="7"/>
      <c r="LTZ678" s="7"/>
      <c r="LUA678" s="7"/>
      <c r="LUB678" s="7"/>
      <c r="LUC678" s="7"/>
      <c r="LUD678" s="7"/>
      <c r="LUE678" s="7"/>
      <c r="LUF678" s="7"/>
      <c r="LUG678" s="7"/>
      <c r="LUH678" s="7"/>
      <c r="LUI678" s="7"/>
      <c r="LUJ678" s="7"/>
      <c r="LUK678" s="7"/>
      <c r="LUL678" s="7"/>
      <c r="LUM678" s="7"/>
      <c r="LUN678" s="7"/>
      <c r="LUO678" s="7"/>
      <c r="LUP678" s="7"/>
      <c r="LUQ678" s="7"/>
      <c r="LUR678" s="7"/>
      <c r="LUS678" s="7"/>
      <c r="LUT678" s="7"/>
      <c r="LUU678" s="7"/>
      <c r="LUV678" s="7"/>
      <c r="LUW678" s="7"/>
      <c r="LUX678" s="7"/>
      <c r="LUY678" s="7"/>
      <c r="LUZ678" s="7"/>
      <c r="LVA678" s="7"/>
      <c r="LVB678" s="7"/>
      <c r="LVC678" s="7"/>
      <c r="LVD678" s="7"/>
      <c r="LVE678" s="7"/>
      <c r="LVF678" s="7"/>
      <c r="LVG678" s="7"/>
      <c r="LVH678" s="7"/>
      <c r="LVI678" s="7"/>
      <c r="LVJ678" s="7"/>
      <c r="LVK678" s="7"/>
      <c r="LVL678" s="7"/>
      <c r="LVM678" s="7"/>
      <c r="LVN678" s="7"/>
      <c r="LVO678" s="7"/>
      <c r="LVP678" s="7"/>
      <c r="LVQ678" s="7"/>
      <c r="LVR678" s="7"/>
      <c r="LVS678" s="7"/>
      <c r="LVT678" s="7"/>
      <c r="LVU678" s="7"/>
      <c r="LVV678" s="7"/>
      <c r="LVW678" s="7"/>
      <c r="LVX678" s="7"/>
      <c r="LVY678" s="7"/>
      <c r="LVZ678" s="7"/>
      <c r="LWA678" s="7"/>
      <c r="LWB678" s="7"/>
      <c r="LWC678" s="7"/>
      <c r="LWD678" s="7"/>
      <c r="LWE678" s="7"/>
      <c r="LWF678" s="7"/>
      <c r="LWG678" s="7"/>
      <c r="LWH678" s="7"/>
      <c r="LWI678" s="7"/>
      <c r="LWJ678" s="7"/>
      <c r="LWK678" s="7"/>
      <c r="LWL678" s="7"/>
      <c r="LWM678" s="7"/>
      <c r="LWN678" s="7"/>
      <c r="LWO678" s="7"/>
      <c r="LWP678" s="7"/>
      <c r="LWQ678" s="7"/>
      <c r="LWR678" s="7"/>
      <c r="LWS678" s="7"/>
      <c r="LWT678" s="7"/>
      <c r="LWU678" s="7"/>
      <c r="LWV678" s="7"/>
      <c r="LWW678" s="7"/>
      <c r="LWX678" s="7"/>
      <c r="LWY678" s="7"/>
      <c r="LWZ678" s="7"/>
      <c r="LXA678" s="7"/>
      <c r="LXB678" s="7"/>
      <c r="LXC678" s="7"/>
      <c r="LXD678" s="7"/>
      <c r="LXE678" s="7"/>
      <c r="LXF678" s="7"/>
      <c r="LXG678" s="7"/>
      <c r="LXH678" s="7"/>
      <c r="LXI678" s="7"/>
      <c r="LXJ678" s="7"/>
      <c r="LXK678" s="7"/>
      <c r="LXL678" s="7"/>
      <c r="LXM678" s="7"/>
      <c r="LXN678" s="7"/>
      <c r="LXO678" s="7"/>
      <c r="LXP678" s="7"/>
      <c r="LXQ678" s="7"/>
      <c r="LXR678" s="7"/>
      <c r="LXS678" s="7"/>
      <c r="LXT678" s="7"/>
      <c r="LXU678" s="7"/>
      <c r="LXV678" s="7"/>
      <c r="LXW678" s="7"/>
      <c r="LXX678" s="7"/>
      <c r="LXY678" s="7"/>
      <c r="LXZ678" s="7"/>
      <c r="LYA678" s="7"/>
      <c r="LYB678" s="7"/>
      <c r="LYC678" s="7"/>
      <c r="LYD678" s="7"/>
      <c r="LYE678" s="7"/>
      <c r="LYF678" s="7"/>
      <c r="LYG678" s="7"/>
      <c r="LYH678" s="7"/>
      <c r="LYI678" s="7"/>
      <c r="LYJ678" s="7"/>
      <c r="LYK678" s="7"/>
      <c r="LYL678" s="7"/>
      <c r="LYM678" s="7"/>
      <c r="LYN678" s="7"/>
      <c r="LYO678" s="7"/>
      <c r="LYP678" s="7"/>
      <c r="LYQ678" s="7"/>
      <c r="LYR678" s="7"/>
      <c r="LYS678" s="7"/>
      <c r="LYT678" s="7"/>
      <c r="LYU678" s="7"/>
      <c r="LYV678" s="7"/>
      <c r="LYW678" s="7"/>
      <c r="LYX678" s="7"/>
      <c r="LYY678" s="7"/>
      <c r="LYZ678" s="7"/>
      <c r="LZA678" s="7"/>
      <c r="LZB678" s="7"/>
      <c r="LZC678" s="7"/>
      <c r="LZD678" s="7"/>
      <c r="LZE678" s="7"/>
      <c r="LZF678" s="7"/>
      <c r="LZG678" s="7"/>
      <c r="LZH678" s="7"/>
      <c r="LZI678" s="7"/>
      <c r="LZJ678" s="7"/>
      <c r="LZK678" s="7"/>
      <c r="LZL678" s="7"/>
      <c r="LZM678" s="7"/>
      <c r="LZN678" s="7"/>
      <c r="LZO678" s="7"/>
      <c r="LZP678" s="7"/>
      <c r="LZQ678" s="7"/>
      <c r="LZR678" s="7"/>
      <c r="LZS678" s="7"/>
      <c r="LZT678" s="7"/>
      <c r="LZU678" s="7"/>
      <c r="LZV678" s="7"/>
      <c r="LZW678" s="7"/>
      <c r="LZX678" s="7"/>
      <c r="LZY678" s="7"/>
      <c r="LZZ678" s="7"/>
      <c r="MAA678" s="7"/>
      <c r="MAB678" s="7"/>
      <c r="MAC678" s="7"/>
      <c r="MAD678" s="7"/>
      <c r="MAE678" s="7"/>
      <c r="MAF678" s="7"/>
      <c r="MAG678" s="7"/>
      <c r="MAH678" s="7"/>
      <c r="MAI678" s="7"/>
      <c r="MAJ678" s="7"/>
      <c r="MAK678" s="7"/>
      <c r="MAL678" s="7"/>
      <c r="MAM678" s="7"/>
      <c r="MAN678" s="7"/>
      <c r="MAO678" s="7"/>
      <c r="MAP678" s="7"/>
      <c r="MAQ678" s="7"/>
      <c r="MAR678" s="7"/>
      <c r="MAS678" s="7"/>
      <c r="MAT678" s="7"/>
      <c r="MAU678" s="7"/>
      <c r="MAV678" s="7"/>
      <c r="MAW678" s="7"/>
      <c r="MAX678" s="7"/>
      <c r="MAY678" s="7"/>
      <c r="MAZ678" s="7"/>
      <c r="MBA678" s="7"/>
      <c r="MBB678" s="7"/>
      <c r="MBC678" s="7"/>
      <c r="MBD678" s="7"/>
      <c r="MBE678" s="7"/>
      <c r="MBF678" s="7"/>
      <c r="MBG678" s="7"/>
      <c r="MBH678" s="7"/>
      <c r="MBI678" s="7"/>
      <c r="MBJ678" s="7"/>
      <c r="MBK678" s="7"/>
      <c r="MBL678" s="7"/>
      <c r="MBM678" s="7"/>
      <c r="MBN678" s="7"/>
      <c r="MBO678" s="7"/>
      <c r="MBP678" s="7"/>
      <c r="MBQ678" s="7"/>
      <c r="MBR678" s="7"/>
      <c r="MBS678" s="7"/>
      <c r="MBT678" s="7"/>
      <c r="MBU678" s="7"/>
      <c r="MBV678" s="7"/>
      <c r="MBW678" s="7"/>
      <c r="MBX678" s="7"/>
      <c r="MBY678" s="7"/>
      <c r="MBZ678" s="7"/>
      <c r="MCA678" s="7"/>
      <c r="MCB678" s="7"/>
      <c r="MCC678" s="7"/>
      <c r="MCD678" s="7"/>
      <c r="MCE678" s="7"/>
      <c r="MCF678" s="7"/>
      <c r="MCG678" s="7"/>
      <c r="MCH678" s="7"/>
      <c r="MCI678" s="7"/>
      <c r="MCJ678" s="7"/>
      <c r="MCK678" s="7"/>
      <c r="MCL678" s="7"/>
      <c r="MCM678" s="7"/>
      <c r="MCN678" s="7"/>
      <c r="MCO678" s="7"/>
      <c r="MCP678" s="7"/>
      <c r="MCQ678" s="7"/>
      <c r="MCR678" s="7"/>
      <c r="MCS678" s="7"/>
      <c r="MCT678" s="7"/>
      <c r="MCU678" s="7"/>
      <c r="MCV678" s="7"/>
      <c r="MCW678" s="7"/>
      <c r="MCX678" s="7"/>
      <c r="MCY678" s="7"/>
      <c r="MCZ678" s="7"/>
      <c r="MDA678" s="7"/>
      <c r="MDB678" s="7"/>
      <c r="MDC678" s="7"/>
      <c r="MDD678" s="7"/>
      <c r="MDE678" s="7"/>
      <c r="MDF678" s="7"/>
      <c r="MDG678" s="7"/>
      <c r="MDH678" s="7"/>
      <c r="MDI678" s="7"/>
      <c r="MDJ678" s="7"/>
      <c r="MDK678" s="7"/>
      <c r="MDL678" s="7"/>
      <c r="MDM678" s="7"/>
      <c r="MDN678" s="7"/>
      <c r="MDO678" s="7"/>
      <c r="MDP678" s="7"/>
      <c r="MDQ678" s="7"/>
      <c r="MDR678" s="7"/>
      <c r="MDS678" s="7"/>
      <c r="MDT678" s="7"/>
      <c r="MDU678" s="7"/>
      <c r="MDV678" s="7"/>
      <c r="MDW678" s="7"/>
      <c r="MDX678" s="7"/>
      <c r="MDY678" s="7"/>
      <c r="MDZ678" s="7"/>
      <c r="MEA678" s="7"/>
      <c r="MEB678" s="7"/>
      <c r="MEC678" s="7"/>
      <c r="MED678" s="7"/>
      <c r="MEE678" s="7"/>
      <c r="MEF678" s="7"/>
      <c r="MEG678" s="7"/>
      <c r="MEH678" s="7"/>
      <c r="MEI678" s="7"/>
      <c r="MEJ678" s="7"/>
      <c r="MEK678" s="7"/>
      <c r="MEL678" s="7"/>
      <c r="MEM678" s="7"/>
      <c r="MEN678" s="7"/>
      <c r="MEO678" s="7"/>
      <c r="MEP678" s="7"/>
      <c r="MEQ678" s="7"/>
      <c r="MER678" s="7"/>
      <c r="MES678" s="7"/>
      <c r="MET678" s="7"/>
      <c r="MEU678" s="7"/>
      <c r="MEV678" s="7"/>
      <c r="MEW678" s="7"/>
      <c r="MEX678" s="7"/>
      <c r="MEY678" s="7"/>
      <c r="MEZ678" s="7"/>
      <c r="MFA678" s="7"/>
      <c r="MFB678" s="7"/>
      <c r="MFC678" s="7"/>
      <c r="MFD678" s="7"/>
      <c r="MFE678" s="7"/>
      <c r="MFF678" s="7"/>
      <c r="MFG678" s="7"/>
      <c r="MFH678" s="7"/>
      <c r="MFI678" s="7"/>
      <c r="MFJ678" s="7"/>
      <c r="MFK678" s="7"/>
      <c r="MFL678" s="7"/>
      <c r="MFM678" s="7"/>
      <c r="MFN678" s="7"/>
      <c r="MFO678" s="7"/>
      <c r="MFP678" s="7"/>
      <c r="MFQ678" s="7"/>
      <c r="MFR678" s="7"/>
      <c r="MFS678" s="7"/>
      <c r="MFT678" s="7"/>
      <c r="MFU678" s="7"/>
      <c r="MFV678" s="7"/>
      <c r="MFW678" s="7"/>
      <c r="MFX678" s="7"/>
      <c r="MFY678" s="7"/>
      <c r="MFZ678" s="7"/>
      <c r="MGA678" s="7"/>
      <c r="MGB678" s="7"/>
      <c r="MGC678" s="7"/>
      <c r="MGD678" s="7"/>
      <c r="MGE678" s="7"/>
      <c r="MGF678" s="7"/>
      <c r="MGG678" s="7"/>
      <c r="MGH678" s="7"/>
      <c r="MGI678" s="7"/>
      <c r="MGJ678" s="7"/>
      <c r="MGK678" s="7"/>
      <c r="MGL678" s="7"/>
      <c r="MGM678" s="7"/>
      <c r="MGN678" s="7"/>
      <c r="MGO678" s="7"/>
      <c r="MGP678" s="7"/>
      <c r="MGQ678" s="7"/>
      <c r="MGR678" s="7"/>
      <c r="MGS678" s="7"/>
      <c r="MGT678" s="7"/>
      <c r="MGU678" s="7"/>
      <c r="MGV678" s="7"/>
      <c r="MGW678" s="7"/>
      <c r="MGX678" s="7"/>
      <c r="MGY678" s="7"/>
      <c r="MGZ678" s="7"/>
      <c r="MHA678" s="7"/>
      <c r="MHB678" s="7"/>
      <c r="MHC678" s="7"/>
      <c r="MHD678" s="7"/>
      <c r="MHE678" s="7"/>
      <c r="MHF678" s="7"/>
      <c r="MHG678" s="7"/>
      <c r="MHH678" s="7"/>
      <c r="MHI678" s="7"/>
      <c r="MHJ678" s="7"/>
      <c r="MHK678" s="7"/>
      <c r="MHL678" s="7"/>
      <c r="MHM678" s="7"/>
      <c r="MHN678" s="7"/>
      <c r="MHO678" s="7"/>
      <c r="MHP678" s="7"/>
      <c r="MHQ678" s="7"/>
      <c r="MHR678" s="7"/>
      <c r="MHS678" s="7"/>
      <c r="MHT678" s="7"/>
      <c r="MHU678" s="7"/>
      <c r="MHV678" s="7"/>
      <c r="MHW678" s="7"/>
      <c r="MHX678" s="7"/>
      <c r="MHY678" s="7"/>
      <c r="MHZ678" s="7"/>
      <c r="MIA678" s="7"/>
      <c r="MIB678" s="7"/>
      <c r="MIC678" s="7"/>
      <c r="MID678" s="7"/>
      <c r="MIE678" s="7"/>
      <c r="MIF678" s="7"/>
      <c r="MIG678" s="7"/>
      <c r="MIH678" s="7"/>
      <c r="MII678" s="7"/>
      <c r="MIJ678" s="7"/>
      <c r="MIK678" s="7"/>
      <c r="MIL678" s="7"/>
      <c r="MIM678" s="7"/>
      <c r="MIN678" s="7"/>
      <c r="MIO678" s="7"/>
      <c r="MIP678" s="7"/>
      <c r="MIQ678" s="7"/>
      <c r="MIR678" s="7"/>
      <c r="MIS678" s="7"/>
      <c r="MIT678" s="7"/>
      <c r="MIU678" s="7"/>
      <c r="MIV678" s="7"/>
      <c r="MIW678" s="7"/>
      <c r="MIX678" s="7"/>
      <c r="MIY678" s="7"/>
      <c r="MIZ678" s="7"/>
      <c r="MJA678" s="7"/>
      <c r="MJB678" s="7"/>
      <c r="MJC678" s="7"/>
      <c r="MJD678" s="7"/>
      <c r="MJE678" s="7"/>
      <c r="MJF678" s="7"/>
      <c r="MJG678" s="7"/>
      <c r="MJH678" s="7"/>
      <c r="MJI678" s="7"/>
      <c r="MJJ678" s="7"/>
      <c r="MJK678" s="7"/>
      <c r="MJL678" s="7"/>
      <c r="MJM678" s="7"/>
      <c r="MJN678" s="7"/>
      <c r="MJO678" s="7"/>
      <c r="MJP678" s="7"/>
      <c r="MJQ678" s="7"/>
      <c r="MJR678" s="7"/>
      <c r="MJS678" s="7"/>
      <c r="MJT678" s="7"/>
      <c r="MJU678" s="7"/>
      <c r="MJV678" s="7"/>
      <c r="MJW678" s="7"/>
      <c r="MJX678" s="7"/>
      <c r="MJY678" s="7"/>
      <c r="MJZ678" s="7"/>
      <c r="MKA678" s="7"/>
      <c r="MKB678" s="7"/>
      <c r="MKC678" s="7"/>
      <c r="MKD678" s="7"/>
      <c r="MKE678" s="7"/>
      <c r="MKF678" s="7"/>
      <c r="MKG678" s="7"/>
      <c r="MKH678" s="7"/>
      <c r="MKI678" s="7"/>
      <c r="MKJ678" s="7"/>
      <c r="MKK678" s="7"/>
      <c r="MKL678" s="7"/>
      <c r="MKM678" s="7"/>
      <c r="MKN678" s="7"/>
      <c r="MKO678" s="7"/>
      <c r="MKP678" s="7"/>
      <c r="MKQ678" s="7"/>
      <c r="MKR678" s="7"/>
      <c r="MKS678" s="7"/>
      <c r="MKT678" s="7"/>
      <c r="MKU678" s="7"/>
      <c r="MKV678" s="7"/>
      <c r="MKW678" s="7"/>
      <c r="MKX678" s="7"/>
      <c r="MKY678" s="7"/>
      <c r="MKZ678" s="7"/>
      <c r="MLA678" s="7"/>
      <c r="MLB678" s="7"/>
      <c r="MLC678" s="7"/>
      <c r="MLD678" s="7"/>
      <c r="MLE678" s="7"/>
      <c r="MLF678" s="7"/>
      <c r="MLG678" s="7"/>
      <c r="MLH678" s="7"/>
      <c r="MLI678" s="7"/>
      <c r="MLJ678" s="7"/>
      <c r="MLK678" s="7"/>
      <c r="MLL678" s="7"/>
      <c r="MLM678" s="7"/>
      <c r="MLN678" s="7"/>
      <c r="MLO678" s="7"/>
      <c r="MLP678" s="7"/>
      <c r="MLQ678" s="7"/>
      <c r="MLR678" s="7"/>
      <c r="MLS678" s="7"/>
      <c r="MLT678" s="7"/>
      <c r="MLU678" s="7"/>
      <c r="MLV678" s="7"/>
      <c r="MLW678" s="7"/>
      <c r="MLX678" s="7"/>
      <c r="MLY678" s="7"/>
      <c r="MLZ678" s="7"/>
      <c r="MMA678" s="7"/>
      <c r="MMB678" s="7"/>
      <c r="MMC678" s="7"/>
      <c r="MMD678" s="7"/>
      <c r="MME678" s="7"/>
      <c r="MMF678" s="7"/>
      <c r="MMG678" s="7"/>
      <c r="MMH678" s="7"/>
      <c r="MMI678" s="7"/>
      <c r="MMJ678" s="7"/>
      <c r="MMK678" s="7"/>
      <c r="MML678" s="7"/>
      <c r="MMM678" s="7"/>
      <c r="MMN678" s="7"/>
      <c r="MMO678" s="7"/>
      <c r="MMP678" s="7"/>
      <c r="MMQ678" s="7"/>
      <c r="MMR678" s="7"/>
      <c r="MMS678" s="7"/>
      <c r="MMT678" s="7"/>
      <c r="MMU678" s="7"/>
      <c r="MMV678" s="7"/>
      <c r="MMW678" s="7"/>
      <c r="MMX678" s="7"/>
      <c r="MMY678" s="7"/>
      <c r="MMZ678" s="7"/>
      <c r="MNA678" s="7"/>
      <c r="MNB678" s="7"/>
      <c r="MNC678" s="7"/>
      <c r="MND678" s="7"/>
      <c r="MNE678" s="7"/>
      <c r="MNF678" s="7"/>
      <c r="MNG678" s="7"/>
      <c r="MNH678" s="7"/>
      <c r="MNI678" s="7"/>
      <c r="MNJ678" s="7"/>
      <c r="MNK678" s="7"/>
      <c r="MNL678" s="7"/>
      <c r="MNM678" s="7"/>
      <c r="MNN678" s="7"/>
      <c r="MNO678" s="7"/>
      <c r="MNP678" s="7"/>
      <c r="MNQ678" s="7"/>
      <c r="MNR678" s="7"/>
      <c r="MNS678" s="7"/>
      <c r="MNT678" s="7"/>
      <c r="MNU678" s="7"/>
      <c r="MNV678" s="7"/>
      <c r="MNW678" s="7"/>
      <c r="MNX678" s="7"/>
      <c r="MNY678" s="7"/>
      <c r="MNZ678" s="7"/>
      <c r="MOA678" s="7"/>
      <c r="MOB678" s="7"/>
      <c r="MOC678" s="7"/>
      <c r="MOD678" s="7"/>
      <c r="MOE678" s="7"/>
      <c r="MOF678" s="7"/>
      <c r="MOG678" s="7"/>
      <c r="MOH678" s="7"/>
      <c r="MOI678" s="7"/>
      <c r="MOJ678" s="7"/>
      <c r="MOK678" s="7"/>
      <c r="MOL678" s="7"/>
      <c r="MOM678" s="7"/>
      <c r="MON678" s="7"/>
      <c r="MOO678" s="7"/>
      <c r="MOP678" s="7"/>
      <c r="MOQ678" s="7"/>
      <c r="MOR678" s="7"/>
      <c r="MOS678" s="7"/>
      <c r="MOT678" s="7"/>
      <c r="MOU678" s="7"/>
      <c r="MOV678" s="7"/>
      <c r="MOW678" s="7"/>
      <c r="MOX678" s="7"/>
      <c r="MOY678" s="7"/>
      <c r="MOZ678" s="7"/>
      <c r="MPA678" s="7"/>
      <c r="MPB678" s="7"/>
      <c r="MPC678" s="7"/>
      <c r="MPD678" s="7"/>
      <c r="MPE678" s="7"/>
      <c r="MPF678" s="7"/>
      <c r="MPG678" s="7"/>
      <c r="MPH678" s="7"/>
      <c r="MPI678" s="7"/>
      <c r="MPJ678" s="7"/>
      <c r="MPK678" s="7"/>
      <c r="MPL678" s="7"/>
      <c r="MPM678" s="7"/>
      <c r="MPN678" s="7"/>
      <c r="MPO678" s="7"/>
      <c r="MPP678" s="7"/>
      <c r="MPQ678" s="7"/>
      <c r="MPR678" s="7"/>
      <c r="MPS678" s="7"/>
      <c r="MPT678" s="7"/>
      <c r="MPU678" s="7"/>
      <c r="MPV678" s="7"/>
      <c r="MPW678" s="7"/>
      <c r="MPX678" s="7"/>
      <c r="MPY678" s="7"/>
      <c r="MPZ678" s="7"/>
      <c r="MQA678" s="7"/>
      <c r="MQB678" s="7"/>
      <c r="MQC678" s="7"/>
      <c r="MQD678" s="7"/>
      <c r="MQE678" s="7"/>
      <c r="MQF678" s="7"/>
      <c r="MQG678" s="7"/>
      <c r="MQH678" s="7"/>
      <c r="MQI678" s="7"/>
      <c r="MQJ678" s="7"/>
      <c r="MQK678" s="7"/>
      <c r="MQL678" s="7"/>
      <c r="MQM678" s="7"/>
      <c r="MQN678" s="7"/>
      <c r="MQO678" s="7"/>
      <c r="MQP678" s="7"/>
      <c r="MQQ678" s="7"/>
      <c r="MQR678" s="7"/>
      <c r="MQS678" s="7"/>
      <c r="MQT678" s="7"/>
      <c r="MQU678" s="7"/>
      <c r="MQV678" s="7"/>
      <c r="MQW678" s="7"/>
      <c r="MQX678" s="7"/>
      <c r="MQY678" s="7"/>
      <c r="MQZ678" s="7"/>
      <c r="MRA678" s="7"/>
      <c r="MRB678" s="7"/>
      <c r="MRC678" s="7"/>
      <c r="MRD678" s="7"/>
      <c r="MRE678" s="7"/>
      <c r="MRF678" s="7"/>
      <c r="MRG678" s="7"/>
      <c r="MRH678" s="7"/>
      <c r="MRI678" s="7"/>
      <c r="MRJ678" s="7"/>
      <c r="MRK678" s="7"/>
      <c r="MRL678" s="7"/>
      <c r="MRM678" s="7"/>
      <c r="MRN678" s="7"/>
      <c r="MRO678" s="7"/>
      <c r="MRP678" s="7"/>
      <c r="MRQ678" s="7"/>
      <c r="MRR678" s="7"/>
      <c r="MRS678" s="7"/>
      <c r="MRT678" s="7"/>
      <c r="MRU678" s="7"/>
      <c r="MRV678" s="7"/>
      <c r="MRW678" s="7"/>
      <c r="MRX678" s="7"/>
      <c r="MRY678" s="7"/>
      <c r="MRZ678" s="7"/>
      <c r="MSA678" s="7"/>
      <c r="MSB678" s="7"/>
      <c r="MSC678" s="7"/>
      <c r="MSD678" s="7"/>
      <c r="MSE678" s="7"/>
      <c r="MSF678" s="7"/>
      <c r="MSG678" s="7"/>
      <c r="MSH678" s="7"/>
      <c r="MSI678" s="7"/>
      <c r="MSJ678" s="7"/>
      <c r="MSK678" s="7"/>
      <c r="MSL678" s="7"/>
      <c r="MSM678" s="7"/>
      <c r="MSN678" s="7"/>
      <c r="MSO678" s="7"/>
      <c r="MSP678" s="7"/>
      <c r="MSQ678" s="7"/>
      <c r="MSR678" s="7"/>
      <c r="MSS678" s="7"/>
      <c r="MST678" s="7"/>
      <c r="MSU678" s="7"/>
      <c r="MSV678" s="7"/>
      <c r="MSW678" s="7"/>
      <c r="MSX678" s="7"/>
      <c r="MSY678" s="7"/>
      <c r="MSZ678" s="7"/>
      <c r="MTA678" s="7"/>
      <c r="MTB678" s="7"/>
      <c r="MTC678" s="7"/>
      <c r="MTD678" s="7"/>
      <c r="MTE678" s="7"/>
      <c r="MTF678" s="7"/>
      <c r="MTG678" s="7"/>
      <c r="MTH678" s="7"/>
      <c r="MTI678" s="7"/>
      <c r="MTJ678" s="7"/>
      <c r="MTK678" s="7"/>
      <c r="MTL678" s="7"/>
      <c r="MTM678" s="7"/>
      <c r="MTN678" s="7"/>
      <c r="MTO678" s="7"/>
      <c r="MTP678" s="7"/>
      <c r="MTQ678" s="7"/>
      <c r="MTR678" s="7"/>
      <c r="MTS678" s="7"/>
      <c r="MTT678" s="7"/>
      <c r="MTU678" s="7"/>
      <c r="MTV678" s="7"/>
      <c r="MTW678" s="7"/>
      <c r="MTX678" s="7"/>
      <c r="MTY678" s="7"/>
      <c r="MTZ678" s="7"/>
      <c r="MUA678" s="7"/>
      <c r="MUB678" s="7"/>
      <c r="MUC678" s="7"/>
      <c r="MUD678" s="7"/>
      <c r="MUE678" s="7"/>
      <c r="MUF678" s="7"/>
      <c r="MUG678" s="7"/>
      <c r="MUH678" s="7"/>
      <c r="MUI678" s="7"/>
      <c r="MUJ678" s="7"/>
      <c r="MUK678" s="7"/>
      <c r="MUL678" s="7"/>
      <c r="MUM678" s="7"/>
      <c r="MUN678" s="7"/>
      <c r="MUO678" s="7"/>
      <c r="MUP678" s="7"/>
      <c r="MUQ678" s="7"/>
      <c r="MUR678" s="7"/>
      <c r="MUS678" s="7"/>
      <c r="MUT678" s="7"/>
      <c r="MUU678" s="7"/>
      <c r="MUV678" s="7"/>
      <c r="MUW678" s="7"/>
      <c r="MUX678" s="7"/>
      <c r="MUY678" s="7"/>
      <c r="MUZ678" s="7"/>
      <c r="MVA678" s="7"/>
      <c r="MVB678" s="7"/>
      <c r="MVC678" s="7"/>
      <c r="MVD678" s="7"/>
      <c r="MVE678" s="7"/>
      <c r="MVF678" s="7"/>
      <c r="MVG678" s="7"/>
      <c r="MVH678" s="7"/>
      <c r="MVI678" s="7"/>
      <c r="MVJ678" s="7"/>
      <c r="MVK678" s="7"/>
      <c r="MVL678" s="7"/>
      <c r="MVM678" s="7"/>
      <c r="MVN678" s="7"/>
      <c r="MVO678" s="7"/>
      <c r="MVP678" s="7"/>
      <c r="MVQ678" s="7"/>
      <c r="MVR678" s="7"/>
      <c r="MVS678" s="7"/>
      <c r="MVT678" s="7"/>
      <c r="MVU678" s="7"/>
      <c r="MVV678" s="7"/>
      <c r="MVW678" s="7"/>
      <c r="MVX678" s="7"/>
      <c r="MVY678" s="7"/>
      <c r="MVZ678" s="7"/>
      <c r="MWA678" s="7"/>
      <c r="MWB678" s="7"/>
      <c r="MWC678" s="7"/>
      <c r="MWD678" s="7"/>
      <c r="MWE678" s="7"/>
      <c r="MWF678" s="7"/>
      <c r="MWG678" s="7"/>
      <c r="MWH678" s="7"/>
      <c r="MWI678" s="7"/>
      <c r="MWJ678" s="7"/>
      <c r="MWK678" s="7"/>
      <c r="MWL678" s="7"/>
      <c r="MWM678" s="7"/>
      <c r="MWN678" s="7"/>
      <c r="MWO678" s="7"/>
      <c r="MWP678" s="7"/>
      <c r="MWQ678" s="7"/>
      <c r="MWR678" s="7"/>
      <c r="MWS678" s="7"/>
      <c r="MWT678" s="7"/>
      <c r="MWU678" s="7"/>
      <c r="MWV678" s="7"/>
      <c r="MWW678" s="7"/>
      <c r="MWX678" s="7"/>
      <c r="MWY678" s="7"/>
      <c r="MWZ678" s="7"/>
      <c r="MXA678" s="7"/>
      <c r="MXB678" s="7"/>
      <c r="MXC678" s="7"/>
      <c r="MXD678" s="7"/>
      <c r="MXE678" s="7"/>
      <c r="MXF678" s="7"/>
      <c r="MXG678" s="7"/>
      <c r="MXH678" s="7"/>
      <c r="MXI678" s="7"/>
      <c r="MXJ678" s="7"/>
      <c r="MXK678" s="7"/>
      <c r="MXL678" s="7"/>
      <c r="MXM678" s="7"/>
      <c r="MXN678" s="7"/>
      <c r="MXO678" s="7"/>
      <c r="MXP678" s="7"/>
      <c r="MXQ678" s="7"/>
      <c r="MXR678" s="7"/>
      <c r="MXS678" s="7"/>
      <c r="MXT678" s="7"/>
      <c r="MXU678" s="7"/>
      <c r="MXV678" s="7"/>
      <c r="MXW678" s="7"/>
      <c r="MXX678" s="7"/>
      <c r="MXY678" s="7"/>
      <c r="MXZ678" s="7"/>
      <c r="MYA678" s="7"/>
      <c r="MYB678" s="7"/>
      <c r="MYC678" s="7"/>
      <c r="MYD678" s="7"/>
      <c r="MYE678" s="7"/>
      <c r="MYF678" s="7"/>
      <c r="MYG678" s="7"/>
      <c r="MYH678" s="7"/>
      <c r="MYI678" s="7"/>
      <c r="MYJ678" s="7"/>
      <c r="MYK678" s="7"/>
      <c r="MYL678" s="7"/>
      <c r="MYM678" s="7"/>
      <c r="MYN678" s="7"/>
      <c r="MYO678" s="7"/>
      <c r="MYP678" s="7"/>
      <c r="MYQ678" s="7"/>
      <c r="MYR678" s="7"/>
      <c r="MYS678" s="7"/>
      <c r="MYT678" s="7"/>
      <c r="MYU678" s="7"/>
      <c r="MYV678" s="7"/>
      <c r="MYW678" s="7"/>
      <c r="MYX678" s="7"/>
      <c r="MYY678" s="7"/>
      <c r="MYZ678" s="7"/>
      <c r="MZA678" s="7"/>
      <c r="MZB678" s="7"/>
      <c r="MZC678" s="7"/>
      <c r="MZD678" s="7"/>
      <c r="MZE678" s="7"/>
      <c r="MZF678" s="7"/>
      <c r="MZG678" s="7"/>
      <c r="MZH678" s="7"/>
      <c r="MZI678" s="7"/>
      <c r="MZJ678" s="7"/>
      <c r="MZK678" s="7"/>
      <c r="MZL678" s="7"/>
      <c r="MZM678" s="7"/>
      <c r="MZN678" s="7"/>
      <c r="MZO678" s="7"/>
      <c r="MZP678" s="7"/>
      <c r="MZQ678" s="7"/>
      <c r="MZR678" s="7"/>
      <c r="MZS678" s="7"/>
      <c r="MZT678" s="7"/>
      <c r="MZU678" s="7"/>
      <c r="MZV678" s="7"/>
      <c r="MZW678" s="7"/>
      <c r="MZX678" s="7"/>
      <c r="MZY678" s="7"/>
      <c r="MZZ678" s="7"/>
      <c r="NAA678" s="7"/>
      <c r="NAB678" s="7"/>
      <c r="NAC678" s="7"/>
      <c r="NAD678" s="7"/>
      <c r="NAE678" s="7"/>
      <c r="NAF678" s="7"/>
      <c r="NAG678" s="7"/>
      <c r="NAH678" s="7"/>
      <c r="NAI678" s="7"/>
      <c r="NAJ678" s="7"/>
      <c r="NAK678" s="7"/>
      <c r="NAL678" s="7"/>
      <c r="NAM678" s="7"/>
      <c r="NAN678" s="7"/>
      <c r="NAO678" s="7"/>
      <c r="NAP678" s="7"/>
      <c r="NAQ678" s="7"/>
      <c r="NAR678" s="7"/>
      <c r="NAS678" s="7"/>
      <c r="NAT678" s="7"/>
      <c r="NAU678" s="7"/>
      <c r="NAV678" s="7"/>
      <c r="NAW678" s="7"/>
      <c r="NAX678" s="7"/>
      <c r="NAY678" s="7"/>
      <c r="NAZ678" s="7"/>
      <c r="NBA678" s="7"/>
      <c r="NBB678" s="7"/>
      <c r="NBC678" s="7"/>
      <c r="NBD678" s="7"/>
      <c r="NBE678" s="7"/>
      <c r="NBF678" s="7"/>
      <c r="NBG678" s="7"/>
      <c r="NBH678" s="7"/>
      <c r="NBI678" s="7"/>
      <c r="NBJ678" s="7"/>
      <c r="NBK678" s="7"/>
      <c r="NBL678" s="7"/>
      <c r="NBM678" s="7"/>
      <c r="NBN678" s="7"/>
      <c r="NBO678" s="7"/>
      <c r="NBP678" s="7"/>
      <c r="NBQ678" s="7"/>
      <c r="NBR678" s="7"/>
      <c r="NBS678" s="7"/>
      <c r="NBT678" s="7"/>
      <c r="NBU678" s="7"/>
      <c r="NBV678" s="7"/>
      <c r="NBW678" s="7"/>
      <c r="NBX678" s="7"/>
      <c r="NBY678" s="7"/>
      <c r="NBZ678" s="7"/>
      <c r="NCA678" s="7"/>
      <c r="NCB678" s="7"/>
      <c r="NCC678" s="7"/>
      <c r="NCD678" s="7"/>
      <c r="NCE678" s="7"/>
      <c r="NCF678" s="7"/>
      <c r="NCG678" s="7"/>
      <c r="NCH678" s="7"/>
      <c r="NCI678" s="7"/>
      <c r="NCJ678" s="7"/>
      <c r="NCK678" s="7"/>
      <c r="NCL678" s="7"/>
      <c r="NCM678" s="7"/>
      <c r="NCN678" s="7"/>
      <c r="NCO678" s="7"/>
      <c r="NCP678" s="7"/>
      <c r="NCQ678" s="7"/>
      <c r="NCR678" s="7"/>
      <c r="NCS678" s="7"/>
      <c r="NCT678" s="7"/>
      <c r="NCU678" s="7"/>
      <c r="NCV678" s="7"/>
      <c r="NCW678" s="7"/>
      <c r="NCX678" s="7"/>
      <c r="NCY678" s="7"/>
      <c r="NCZ678" s="7"/>
      <c r="NDA678" s="7"/>
      <c r="NDB678" s="7"/>
      <c r="NDC678" s="7"/>
      <c r="NDD678" s="7"/>
      <c r="NDE678" s="7"/>
      <c r="NDF678" s="7"/>
      <c r="NDG678" s="7"/>
      <c r="NDH678" s="7"/>
      <c r="NDI678" s="7"/>
      <c r="NDJ678" s="7"/>
      <c r="NDK678" s="7"/>
      <c r="NDL678" s="7"/>
      <c r="NDM678" s="7"/>
      <c r="NDN678" s="7"/>
      <c r="NDO678" s="7"/>
      <c r="NDP678" s="7"/>
      <c r="NDQ678" s="7"/>
      <c r="NDR678" s="7"/>
      <c r="NDS678" s="7"/>
      <c r="NDT678" s="7"/>
      <c r="NDU678" s="7"/>
      <c r="NDV678" s="7"/>
      <c r="NDW678" s="7"/>
      <c r="NDX678" s="7"/>
      <c r="NDY678" s="7"/>
      <c r="NDZ678" s="7"/>
      <c r="NEA678" s="7"/>
      <c r="NEB678" s="7"/>
      <c r="NEC678" s="7"/>
      <c r="NED678" s="7"/>
      <c r="NEE678" s="7"/>
      <c r="NEF678" s="7"/>
      <c r="NEG678" s="7"/>
      <c r="NEH678" s="7"/>
      <c r="NEI678" s="7"/>
      <c r="NEJ678" s="7"/>
      <c r="NEK678" s="7"/>
      <c r="NEL678" s="7"/>
      <c r="NEM678" s="7"/>
      <c r="NEN678" s="7"/>
      <c r="NEO678" s="7"/>
      <c r="NEP678" s="7"/>
      <c r="NEQ678" s="7"/>
      <c r="NER678" s="7"/>
      <c r="NES678" s="7"/>
      <c r="NET678" s="7"/>
      <c r="NEU678" s="7"/>
      <c r="NEV678" s="7"/>
      <c r="NEW678" s="7"/>
      <c r="NEX678" s="7"/>
      <c r="NEY678" s="7"/>
      <c r="NEZ678" s="7"/>
      <c r="NFA678" s="7"/>
      <c r="NFB678" s="7"/>
      <c r="NFC678" s="7"/>
      <c r="NFD678" s="7"/>
      <c r="NFE678" s="7"/>
      <c r="NFF678" s="7"/>
      <c r="NFG678" s="7"/>
      <c r="NFH678" s="7"/>
      <c r="NFI678" s="7"/>
      <c r="NFJ678" s="7"/>
      <c r="NFK678" s="7"/>
      <c r="NFL678" s="7"/>
      <c r="NFM678" s="7"/>
      <c r="NFN678" s="7"/>
      <c r="NFO678" s="7"/>
      <c r="NFP678" s="7"/>
      <c r="NFQ678" s="7"/>
      <c r="NFR678" s="7"/>
      <c r="NFS678" s="7"/>
      <c r="NFT678" s="7"/>
      <c r="NFU678" s="7"/>
      <c r="NFV678" s="7"/>
      <c r="NFW678" s="7"/>
      <c r="NFX678" s="7"/>
      <c r="NFY678" s="7"/>
      <c r="NFZ678" s="7"/>
      <c r="NGA678" s="7"/>
      <c r="NGB678" s="7"/>
      <c r="NGC678" s="7"/>
      <c r="NGD678" s="7"/>
      <c r="NGE678" s="7"/>
      <c r="NGF678" s="7"/>
      <c r="NGG678" s="7"/>
      <c r="NGH678" s="7"/>
      <c r="NGI678" s="7"/>
      <c r="NGJ678" s="7"/>
      <c r="NGK678" s="7"/>
      <c r="NGL678" s="7"/>
      <c r="NGM678" s="7"/>
      <c r="NGN678" s="7"/>
      <c r="NGO678" s="7"/>
      <c r="NGP678" s="7"/>
      <c r="NGQ678" s="7"/>
      <c r="NGR678" s="7"/>
      <c r="NGS678" s="7"/>
      <c r="NGT678" s="7"/>
      <c r="NGU678" s="7"/>
      <c r="NGV678" s="7"/>
      <c r="NGW678" s="7"/>
      <c r="NGX678" s="7"/>
      <c r="NGY678" s="7"/>
      <c r="NGZ678" s="7"/>
      <c r="NHA678" s="7"/>
      <c r="NHB678" s="7"/>
      <c r="NHC678" s="7"/>
      <c r="NHD678" s="7"/>
      <c r="NHE678" s="7"/>
      <c r="NHF678" s="7"/>
      <c r="NHG678" s="7"/>
      <c r="NHH678" s="7"/>
      <c r="NHI678" s="7"/>
      <c r="NHJ678" s="7"/>
      <c r="NHK678" s="7"/>
      <c r="NHL678" s="7"/>
      <c r="NHM678" s="7"/>
      <c r="NHN678" s="7"/>
      <c r="NHO678" s="7"/>
      <c r="NHP678" s="7"/>
      <c r="NHQ678" s="7"/>
      <c r="NHR678" s="7"/>
      <c r="NHS678" s="7"/>
      <c r="NHT678" s="7"/>
      <c r="NHU678" s="7"/>
      <c r="NHV678" s="7"/>
      <c r="NHW678" s="7"/>
      <c r="NHX678" s="7"/>
      <c r="NHY678" s="7"/>
      <c r="NHZ678" s="7"/>
      <c r="NIA678" s="7"/>
      <c r="NIB678" s="7"/>
      <c r="NIC678" s="7"/>
      <c r="NID678" s="7"/>
      <c r="NIE678" s="7"/>
      <c r="NIF678" s="7"/>
      <c r="NIG678" s="7"/>
      <c r="NIH678" s="7"/>
      <c r="NII678" s="7"/>
      <c r="NIJ678" s="7"/>
      <c r="NIK678" s="7"/>
      <c r="NIL678" s="7"/>
      <c r="NIM678" s="7"/>
      <c r="NIN678" s="7"/>
      <c r="NIO678" s="7"/>
      <c r="NIP678" s="7"/>
      <c r="NIQ678" s="7"/>
      <c r="NIR678" s="7"/>
      <c r="NIS678" s="7"/>
      <c r="NIT678" s="7"/>
      <c r="NIU678" s="7"/>
      <c r="NIV678" s="7"/>
      <c r="NIW678" s="7"/>
      <c r="NIX678" s="7"/>
      <c r="NIY678" s="7"/>
      <c r="NIZ678" s="7"/>
      <c r="NJA678" s="7"/>
      <c r="NJB678" s="7"/>
      <c r="NJC678" s="7"/>
      <c r="NJD678" s="7"/>
      <c r="NJE678" s="7"/>
      <c r="NJF678" s="7"/>
      <c r="NJG678" s="7"/>
      <c r="NJH678" s="7"/>
      <c r="NJI678" s="7"/>
      <c r="NJJ678" s="7"/>
      <c r="NJK678" s="7"/>
      <c r="NJL678" s="7"/>
      <c r="NJM678" s="7"/>
      <c r="NJN678" s="7"/>
      <c r="NJO678" s="7"/>
      <c r="NJP678" s="7"/>
      <c r="NJQ678" s="7"/>
      <c r="NJR678" s="7"/>
      <c r="NJS678" s="7"/>
      <c r="NJT678" s="7"/>
      <c r="NJU678" s="7"/>
      <c r="NJV678" s="7"/>
      <c r="NJW678" s="7"/>
      <c r="NJX678" s="7"/>
      <c r="NJY678" s="7"/>
      <c r="NJZ678" s="7"/>
      <c r="NKA678" s="7"/>
      <c r="NKB678" s="7"/>
      <c r="NKC678" s="7"/>
      <c r="NKD678" s="7"/>
      <c r="NKE678" s="7"/>
      <c r="NKF678" s="7"/>
      <c r="NKG678" s="7"/>
      <c r="NKH678" s="7"/>
      <c r="NKI678" s="7"/>
      <c r="NKJ678" s="7"/>
      <c r="NKK678" s="7"/>
      <c r="NKL678" s="7"/>
      <c r="NKM678" s="7"/>
      <c r="NKN678" s="7"/>
      <c r="NKO678" s="7"/>
      <c r="NKP678" s="7"/>
      <c r="NKQ678" s="7"/>
      <c r="NKR678" s="7"/>
      <c r="NKS678" s="7"/>
      <c r="NKT678" s="7"/>
      <c r="NKU678" s="7"/>
      <c r="NKV678" s="7"/>
      <c r="NKW678" s="7"/>
      <c r="NKX678" s="7"/>
      <c r="NKY678" s="7"/>
      <c r="NKZ678" s="7"/>
      <c r="NLA678" s="7"/>
      <c r="NLB678" s="7"/>
      <c r="NLC678" s="7"/>
      <c r="NLD678" s="7"/>
      <c r="NLE678" s="7"/>
      <c r="NLF678" s="7"/>
      <c r="NLG678" s="7"/>
      <c r="NLH678" s="7"/>
      <c r="NLI678" s="7"/>
      <c r="NLJ678" s="7"/>
      <c r="NLK678" s="7"/>
      <c r="NLL678" s="7"/>
      <c r="NLM678" s="7"/>
      <c r="NLN678" s="7"/>
      <c r="NLO678" s="7"/>
      <c r="NLP678" s="7"/>
      <c r="NLQ678" s="7"/>
      <c r="NLR678" s="7"/>
      <c r="NLS678" s="7"/>
      <c r="NLT678" s="7"/>
      <c r="NLU678" s="7"/>
      <c r="NLV678" s="7"/>
      <c r="NLW678" s="7"/>
      <c r="NLX678" s="7"/>
      <c r="NLY678" s="7"/>
      <c r="NLZ678" s="7"/>
      <c r="NMA678" s="7"/>
      <c r="NMB678" s="7"/>
      <c r="NMC678" s="7"/>
      <c r="NMD678" s="7"/>
      <c r="NME678" s="7"/>
      <c r="NMF678" s="7"/>
      <c r="NMG678" s="7"/>
      <c r="NMH678" s="7"/>
      <c r="NMI678" s="7"/>
      <c r="NMJ678" s="7"/>
      <c r="NMK678" s="7"/>
      <c r="NML678" s="7"/>
      <c r="NMM678" s="7"/>
      <c r="NMN678" s="7"/>
      <c r="NMO678" s="7"/>
      <c r="NMP678" s="7"/>
      <c r="NMQ678" s="7"/>
      <c r="NMR678" s="7"/>
      <c r="NMS678" s="7"/>
      <c r="NMT678" s="7"/>
      <c r="NMU678" s="7"/>
      <c r="NMV678" s="7"/>
      <c r="NMW678" s="7"/>
      <c r="NMX678" s="7"/>
      <c r="NMY678" s="7"/>
      <c r="NMZ678" s="7"/>
      <c r="NNA678" s="7"/>
      <c r="NNB678" s="7"/>
      <c r="NNC678" s="7"/>
      <c r="NND678" s="7"/>
      <c r="NNE678" s="7"/>
      <c r="NNF678" s="7"/>
      <c r="NNG678" s="7"/>
      <c r="NNH678" s="7"/>
      <c r="NNI678" s="7"/>
      <c r="NNJ678" s="7"/>
      <c r="NNK678" s="7"/>
      <c r="NNL678" s="7"/>
      <c r="NNM678" s="7"/>
      <c r="NNN678" s="7"/>
      <c r="NNO678" s="7"/>
      <c r="NNP678" s="7"/>
      <c r="NNQ678" s="7"/>
      <c r="NNR678" s="7"/>
      <c r="NNS678" s="7"/>
      <c r="NNT678" s="7"/>
      <c r="NNU678" s="7"/>
      <c r="NNV678" s="7"/>
      <c r="NNW678" s="7"/>
      <c r="NNX678" s="7"/>
      <c r="NNY678" s="7"/>
      <c r="NNZ678" s="7"/>
      <c r="NOA678" s="7"/>
      <c r="NOB678" s="7"/>
      <c r="NOC678" s="7"/>
      <c r="NOD678" s="7"/>
      <c r="NOE678" s="7"/>
      <c r="NOF678" s="7"/>
      <c r="NOG678" s="7"/>
      <c r="NOH678" s="7"/>
      <c r="NOI678" s="7"/>
      <c r="NOJ678" s="7"/>
      <c r="NOK678" s="7"/>
      <c r="NOL678" s="7"/>
      <c r="NOM678" s="7"/>
      <c r="NON678" s="7"/>
      <c r="NOO678" s="7"/>
      <c r="NOP678" s="7"/>
      <c r="NOQ678" s="7"/>
      <c r="NOR678" s="7"/>
      <c r="NOS678" s="7"/>
      <c r="NOT678" s="7"/>
      <c r="NOU678" s="7"/>
      <c r="NOV678" s="7"/>
      <c r="NOW678" s="7"/>
      <c r="NOX678" s="7"/>
      <c r="NOY678" s="7"/>
      <c r="NOZ678" s="7"/>
      <c r="NPA678" s="7"/>
      <c r="NPB678" s="7"/>
      <c r="NPC678" s="7"/>
      <c r="NPD678" s="7"/>
      <c r="NPE678" s="7"/>
      <c r="NPF678" s="7"/>
      <c r="NPG678" s="7"/>
      <c r="NPH678" s="7"/>
      <c r="NPI678" s="7"/>
      <c r="NPJ678" s="7"/>
      <c r="NPK678" s="7"/>
      <c r="NPL678" s="7"/>
      <c r="NPM678" s="7"/>
      <c r="NPN678" s="7"/>
      <c r="NPO678" s="7"/>
      <c r="NPP678" s="7"/>
      <c r="NPQ678" s="7"/>
      <c r="NPR678" s="7"/>
      <c r="NPS678" s="7"/>
      <c r="NPT678" s="7"/>
      <c r="NPU678" s="7"/>
      <c r="NPV678" s="7"/>
      <c r="NPW678" s="7"/>
      <c r="NPX678" s="7"/>
      <c r="NPY678" s="7"/>
      <c r="NPZ678" s="7"/>
      <c r="NQA678" s="7"/>
      <c r="NQB678" s="7"/>
      <c r="NQC678" s="7"/>
      <c r="NQD678" s="7"/>
      <c r="NQE678" s="7"/>
      <c r="NQF678" s="7"/>
      <c r="NQG678" s="7"/>
      <c r="NQH678" s="7"/>
      <c r="NQI678" s="7"/>
      <c r="NQJ678" s="7"/>
      <c r="NQK678" s="7"/>
      <c r="NQL678" s="7"/>
      <c r="NQM678" s="7"/>
      <c r="NQN678" s="7"/>
      <c r="NQO678" s="7"/>
      <c r="NQP678" s="7"/>
      <c r="NQQ678" s="7"/>
      <c r="NQR678" s="7"/>
      <c r="NQS678" s="7"/>
      <c r="NQT678" s="7"/>
      <c r="NQU678" s="7"/>
      <c r="NQV678" s="7"/>
      <c r="NQW678" s="7"/>
      <c r="NQX678" s="7"/>
      <c r="NQY678" s="7"/>
      <c r="NQZ678" s="7"/>
      <c r="NRA678" s="7"/>
      <c r="NRB678" s="7"/>
      <c r="NRC678" s="7"/>
      <c r="NRD678" s="7"/>
      <c r="NRE678" s="7"/>
      <c r="NRF678" s="7"/>
      <c r="NRG678" s="7"/>
      <c r="NRH678" s="7"/>
      <c r="NRI678" s="7"/>
      <c r="NRJ678" s="7"/>
      <c r="NRK678" s="7"/>
      <c r="NRL678" s="7"/>
      <c r="NRM678" s="7"/>
      <c r="NRN678" s="7"/>
      <c r="NRO678" s="7"/>
      <c r="NRP678" s="7"/>
      <c r="NRQ678" s="7"/>
      <c r="NRR678" s="7"/>
      <c r="NRS678" s="7"/>
      <c r="NRT678" s="7"/>
      <c r="NRU678" s="7"/>
      <c r="NRV678" s="7"/>
      <c r="NRW678" s="7"/>
      <c r="NRX678" s="7"/>
      <c r="NRY678" s="7"/>
      <c r="NRZ678" s="7"/>
      <c r="NSA678" s="7"/>
      <c r="NSB678" s="7"/>
      <c r="NSC678" s="7"/>
      <c r="NSD678" s="7"/>
      <c r="NSE678" s="7"/>
      <c r="NSF678" s="7"/>
      <c r="NSG678" s="7"/>
      <c r="NSH678" s="7"/>
      <c r="NSI678" s="7"/>
      <c r="NSJ678" s="7"/>
      <c r="NSK678" s="7"/>
      <c r="NSL678" s="7"/>
      <c r="NSM678" s="7"/>
      <c r="NSN678" s="7"/>
      <c r="NSO678" s="7"/>
      <c r="NSP678" s="7"/>
      <c r="NSQ678" s="7"/>
      <c r="NSR678" s="7"/>
      <c r="NSS678" s="7"/>
      <c r="NST678" s="7"/>
      <c r="NSU678" s="7"/>
      <c r="NSV678" s="7"/>
      <c r="NSW678" s="7"/>
      <c r="NSX678" s="7"/>
      <c r="NSY678" s="7"/>
      <c r="NSZ678" s="7"/>
      <c r="NTA678" s="7"/>
      <c r="NTB678" s="7"/>
      <c r="NTC678" s="7"/>
      <c r="NTD678" s="7"/>
      <c r="NTE678" s="7"/>
      <c r="NTF678" s="7"/>
      <c r="NTG678" s="7"/>
      <c r="NTH678" s="7"/>
      <c r="NTI678" s="7"/>
      <c r="NTJ678" s="7"/>
      <c r="NTK678" s="7"/>
      <c r="NTL678" s="7"/>
      <c r="NTM678" s="7"/>
      <c r="NTN678" s="7"/>
      <c r="NTO678" s="7"/>
      <c r="NTP678" s="7"/>
      <c r="NTQ678" s="7"/>
      <c r="NTR678" s="7"/>
      <c r="NTS678" s="7"/>
      <c r="NTT678" s="7"/>
      <c r="NTU678" s="7"/>
      <c r="NTV678" s="7"/>
      <c r="NTW678" s="7"/>
      <c r="NTX678" s="7"/>
      <c r="NTY678" s="7"/>
      <c r="NTZ678" s="7"/>
      <c r="NUA678" s="7"/>
      <c r="NUB678" s="7"/>
      <c r="NUC678" s="7"/>
      <c r="NUD678" s="7"/>
      <c r="NUE678" s="7"/>
      <c r="NUF678" s="7"/>
      <c r="NUG678" s="7"/>
      <c r="NUH678" s="7"/>
      <c r="NUI678" s="7"/>
      <c r="NUJ678" s="7"/>
      <c r="NUK678" s="7"/>
      <c r="NUL678" s="7"/>
      <c r="NUM678" s="7"/>
      <c r="NUN678" s="7"/>
      <c r="NUO678" s="7"/>
      <c r="NUP678" s="7"/>
      <c r="NUQ678" s="7"/>
      <c r="NUR678" s="7"/>
      <c r="NUS678" s="7"/>
      <c r="NUT678" s="7"/>
      <c r="NUU678" s="7"/>
      <c r="NUV678" s="7"/>
      <c r="NUW678" s="7"/>
      <c r="NUX678" s="7"/>
      <c r="NUY678" s="7"/>
      <c r="NUZ678" s="7"/>
      <c r="NVA678" s="7"/>
      <c r="NVB678" s="7"/>
      <c r="NVC678" s="7"/>
      <c r="NVD678" s="7"/>
      <c r="NVE678" s="7"/>
      <c r="NVF678" s="7"/>
      <c r="NVG678" s="7"/>
      <c r="NVH678" s="7"/>
      <c r="NVI678" s="7"/>
      <c r="NVJ678" s="7"/>
      <c r="NVK678" s="7"/>
      <c r="NVL678" s="7"/>
      <c r="NVM678" s="7"/>
      <c r="NVN678" s="7"/>
      <c r="NVO678" s="7"/>
      <c r="NVP678" s="7"/>
      <c r="NVQ678" s="7"/>
      <c r="NVR678" s="7"/>
      <c r="NVS678" s="7"/>
      <c r="NVT678" s="7"/>
      <c r="NVU678" s="7"/>
      <c r="NVV678" s="7"/>
      <c r="NVW678" s="7"/>
      <c r="NVX678" s="7"/>
      <c r="NVY678" s="7"/>
      <c r="NVZ678" s="7"/>
      <c r="NWA678" s="7"/>
      <c r="NWB678" s="7"/>
      <c r="NWC678" s="7"/>
      <c r="NWD678" s="7"/>
      <c r="NWE678" s="7"/>
      <c r="NWF678" s="7"/>
      <c r="NWG678" s="7"/>
      <c r="NWH678" s="7"/>
      <c r="NWI678" s="7"/>
      <c r="NWJ678" s="7"/>
      <c r="NWK678" s="7"/>
      <c r="NWL678" s="7"/>
      <c r="NWM678" s="7"/>
      <c r="NWN678" s="7"/>
      <c r="NWO678" s="7"/>
      <c r="NWP678" s="7"/>
      <c r="NWQ678" s="7"/>
      <c r="NWR678" s="7"/>
      <c r="NWS678" s="7"/>
      <c r="NWT678" s="7"/>
      <c r="NWU678" s="7"/>
      <c r="NWV678" s="7"/>
      <c r="NWW678" s="7"/>
      <c r="NWX678" s="7"/>
      <c r="NWY678" s="7"/>
      <c r="NWZ678" s="7"/>
      <c r="NXA678" s="7"/>
      <c r="NXB678" s="7"/>
      <c r="NXC678" s="7"/>
      <c r="NXD678" s="7"/>
      <c r="NXE678" s="7"/>
      <c r="NXF678" s="7"/>
      <c r="NXG678" s="7"/>
      <c r="NXH678" s="7"/>
      <c r="NXI678" s="7"/>
      <c r="NXJ678" s="7"/>
      <c r="NXK678" s="7"/>
      <c r="NXL678" s="7"/>
      <c r="NXM678" s="7"/>
      <c r="NXN678" s="7"/>
      <c r="NXO678" s="7"/>
      <c r="NXP678" s="7"/>
      <c r="NXQ678" s="7"/>
      <c r="NXR678" s="7"/>
      <c r="NXS678" s="7"/>
      <c r="NXT678" s="7"/>
      <c r="NXU678" s="7"/>
      <c r="NXV678" s="7"/>
      <c r="NXW678" s="7"/>
      <c r="NXX678" s="7"/>
      <c r="NXY678" s="7"/>
      <c r="NXZ678" s="7"/>
      <c r="NYA678" s="7"/>
      <c r="NYB678" s="7"/>
      <c r="NYC678" s="7"/>
      <c r="NYD678" s="7"/>
      <c r="NYE678" s="7"/>
      <c r="NYF678" s="7"/>
      <c r="NYG678" s="7"/>
      <c r="NYH678" s="7"/>
      <c r="NYI678" s="7"/>
      <c r="NYJ678" s="7"/>
      <c r="NYK678" s="7"/>
      <c r="NYL678" s="7"/>
      <c r="NYM678" s="7"/>
      <c r="NYN678" s="7"/>
      <c r="NYO678" s="7"/>
      <c r="NYP678" s="7"/>
      <c r="NYQ678" s="7"/>
      <c r="NYR678" s="7"/>
      <c r="NYS678" s="7"/>
      <c r="NYT678" s="7"/>
      <c r="NYU678" s="7"/>
      <c r="NYV678" s="7"/>
      <c r="NYW678" s="7"/>
      <c r="NYX678" s="7"/>
      <c r="NYY678" s="7"/>
      <c r="NYZ678" s="7"/>
      <c r="NZA678" s="7"/>
      <c r="NZB678" s="7"/>
      <c r="NZC678" s="7"/>
      <c r="NZD678" s="7"/>
      <c r="NZE678" s="7"/>
      <c r="NZF678" s="7"/>
      <c r="NZG678" s="7"/>
      <c r="NZH678" s="7"/>
      <c r="NZI678" s="7"/>
      <c r="NZJ678" s="7"/>
      <c r="NZK678" s="7"/>
      <c r="NZL678" s="7"/>
      <c r="NZM678" s="7"/>
      <c r="NZN678" s="7"/>
      <c r="NZO678" s="7"/>
      <c r="NZP678" s="7"/>
      <c r="NZQ678" s="7"/>
      <c r="NZR678" s="7"/>
      <c r="NZS678" s="7"/>
      <c r="NZT678" s="7"/>
      <c r="NZU678" s="7"/>
      <c r="NZV678" s="7"/>
      <c r="NZW678" s="7"/>
      <c r="NZX678" s="7"/>
      <c r="NZY678" s="7"/>
      <c r="NZZ678" s="7"/>
      <c r="OAA678" s="7"/>
      <c r="OAB678" s="7"/>
      <c r="OAC678" s="7"/>
      <c r="OAD678" s="7"/>
      <c r="OAE678" s="7"/>
      <c r="OAF678" s="7"/>
      <c r="OAG678" s="7"/>
      <c r="OAH678" s="7"/>
      <c r="OAI678" s="7"/>
      <c r="OAJ678" s="7"/>
      <c r="OAK678" s="7"/>
      <c r="OAL678" s="7"/>
      <c r="OAM678" s="7"/>
      <c r="OAN678" s="7"/>
      <c r="OAO678" s="7"/>
      <c r="OAP678" s="7"/>
      <c r="OAQ678" s="7"/>
      <c r="OAR678" s="7"/>
      <c r="OAS678" s="7"/>
      <c r="OAT678" s="7"/>
      <c r="OAU678" s="7"/>
      <c r="OAV678" s="7"/>
      <c r="OAW678" s="7"/>
      <c r="OAX678" s="7"/>
      <c r="OAY678" s="7"/>
      <c r="OAZ678" s="7"/>
      <c r="OBA678" s="7"/>
      <c r="OBB678" s="7"/>
      <c r="OBC678" s="7"/>
      <c r="OBD678" s="7"/>
      <c r="OBE678" s="7"/>
      <c r="OBF678" s="7"/>
      <c r="OBG678" s="7"/>
      <c r="OBH678" s="7"/>
      <c r="OBI678" s="7"/>
      <c r="OBJ678" s="7"/>
      <c r="OBK678" s="7"/>
      <c r="OBL678" s="7"/>
      <c r="OBM678" s="7"/>
      <c r="OBN678" s="7"/>
      <c r="OBO678" s="7"/>
      <c r="OBP678" s="7"/>
      <c r="OBQ678" s="7"/>
      <c r="OBR678" s="7"/>
      <c r="OBS678" s="7"/>
      <c r="OBT678" s="7"/>
      <c r="OBU678" s="7"/>
      <c r="OBV678" s="7"/>
      <c r="OBW678" s="7"/>
      <c r="OBX678" s="7"/>
      <c r="OBY678" s="7"/>
      <c r="OBZ678" s="7"/>
      <c r="OCA678" s="7"/>
      <c r="OCB678" s="7"/>
      <c r="OCC678" s="7"/>
      <c r="OCD678" s="7"/>
      <c r="OCE678" s="7"/>
      <c r="OCF678" s="7"/>
      <c r="OCG678" s="7"/>
      <c r="OCH678" s="7"/>
      <c r="OCI678" s="7"/>
      <c r="OCJ678" s="7"/>
      <c r="OCK678" s="7"/>
      <c r="OCL678" s="7"/>
      <c r="OCM678" s="7"/>
      <c r="OCN678" s="7"/>
      <c r="OCO678" s="7"/>
      <c r="OCP678" s="7"/>
      <c r="OCQ678" s="7"/>
      <c r="OCR678" s="7"/>
      <c r="OCS678" s="7"/>
      <c r="OCT678" s="7"/>
      <c r="OCU678" s="7"/>
      <c r="OCV678" s="7"/>
      <c r="OCW678" s="7"/>
      <c r="OCX678" s="7"/>
      <c r="OCY678" s="7"/>
      <c r="OCZ678" s="7"/>
      <c r="ODA678" s="7"/>
      <c r="ODB678" s="7"/>
      <c r="ODC678" s="7"/>
      <c r="ODD678" s="7"/>
      <c r="ODE678" s="7"/>
      <c r="ODF678" s="7"/>
      <c r="ODG678" s="7"/>
      <c r="ODH678" s="7"/>
      <c r="ODI678" s="7"/>
      <c r="ODJ678" s="7"/>
      <c r="ODK678" s="7"/>
      <c r="ODL678" s="7"/>
      <c r="ODM678" s="7"/>
      <c r="ODN678" s="7"/>
      <c r="ODO678" s="7"/>
      <c r="ODP678" s="7"/>
      <c r="ODQ678" s="7"/>
      <c r="ODR678" s="7"/>
      <c r="ODS678" s="7"/>
      <c r="ODT678" s="7"/>
      <c r="ODU678" s="7"/>
      <c r="ODV678" s="7"/>
      <c r="ODW678" s="7"/>
      <c r="ODX678" s="7"/>
      <c r="ODY678" s="7"/>
      <c r="ODZ678" s="7"/>
      <c r="OEA678" s="7"/>
      <c r="OEB678" s="7"/>
      <c r="OEC678" s="7"/>
      <c r="OED678" s="7"/>
      <c r="OEE678" s="7"/>
      <c r="OEF678" s="7"/>
      <c r="OEG678" s="7"/>
      <c r="OEH678" s="7"/>
      <c r="OEI678" s="7"/>
      <c r="OEJ678" s="7"/>
      <c r="OEK678" s="7"/>
      <c r="OEL678" s="7"/>
      <c r="OEM678" s="7"/>
      <c r="OEN678" s="7"/>
      <c r="OEO678" s="7"/>
      <c r="OEP678" s="7"/>
      <c r="OEQ678" s="7"/>
      <c r="OER678" s="7"/>
      <c r="OES678" s="7"/>
      <c r="OET678" s="7"/>
      <c r="OEU678" s="7"/>
      <c r="OEV678" s="7"/>
      <c r="OEW678" s="7"/>
      <c r="OEX678" s="7"/>
      <c r="OEY678" s="7"/>
      <c r="OEZ678" s="7"/>
      <c r="OFA678" s="7"/>
      <c r="OFB678" s="7"/>
      <c r="OFC678" s="7"/>
      <c r="OFD678" s="7"/>
      <c r="OFE678" s="7"/>
      <c r="OFF678" s="7"/>
      <c r="OFG678" s="7"/>
      <c r="OFH678" s="7"/>
      <c r="OFI678" s="7"/>
      <c r="OFJ678" s="7"/>
      <c r="OFK678" s="7"/>
      <c r="OFL678" s="7"/>
      <c r="OFM678" s="7"/>
      <c r="OFN678" s="7"/>
      <c r="OFO678" s="7"/>
      <c r="OFP678" s="7"/>
      <c r="OFQ678" s="7"/>
      <c r="OFR678" s="7"/>
      <c r="OFS678" s="7"/>
      <c r="OFT678" s="7"/>
      <c r="OFU678" s="7"/>
      <c r="OFV678" s="7"/>
      <c r="OFW678" s="7"/>
      <c r="OFX678" s="7"/>
      <c r="OFY678" s="7"/>
      <c r="OFZ678" s="7"/>
      <c r="OGA678" s="7"/>
      <c r="OGB678" s="7"/>
      <c r="OGC678" s="7"/>
      <c r="OGD678" s="7"/>
      <c r="OGE678" s="7"/>
      <c r="OGF678" s="7"/>
      <c r="OGG678" s="7"/>
      <c r="OGH678" s="7"/>
      <c r="OGI678" s="7"/>
      <c r="OGJ678" s="7"/>
      <c r="OGK678" s="7"/>
      <c r="OGL678" s="7"/>
      <c r="OGM678" s="7"/>
      <c r="OGN678" s="7"/>
      <c r="OGO678" s="7"/>
      <c r="OGP678" s="7"/>
      <c r="OGQ678" s="7"/>
      <c r="OGR678" s="7"/>
      <c r="OGS678" s="7"/>
      <c r="OGT678" s="7"/>
      <c r="OGU678" s="7"/>
      <c r="OGV678" s="7"/>
      <c r="OGW678" s="7"/>
      <c r="OGX678" s="7"/>
      <c r="OGY678" s="7"/>
      <c r="OGZ678" s="7"/>
      <c r="OHA678" s="7"/>
      <c r="OHB678" s="7"/>
      <c r="OHC678" s="7"/>
      <c r="OHD678" s="7"/>
      <c r="OHE678" s="7"/>
      <c r="OHF678" s="7"/>
      <c r="OHG678" s="7"/>
      <c r="OHH678" s="7"/>
      <c r="OHI678" s="7"/>
      <c r="OHJ678" s="7"/>
      <c r="OHK678" s="7"/>
      <c r="OHL678" s="7"/>
      <c r="OHM678" s="7"/>
      <c r="OHN678" s="7"/>
      <c r="OHO678" s="7"/>
      <c r="OHP678" s="7"/>
      <c r="OHQ678" s="7"/>
      <c r="OHR678" s="7"/>
      <c r="OHS678" s="7"/>
      <c r="OHT678" s="7"/>
      <c r="OHU678" s="7"/>
      <c r="OHV678" s="7"/>
      <c r="OHW678" s="7"/>
      <c r="OHX678" s="7"/>
      <c r="OHY678" s="7"/>
      <c r="OHZ678" s="7"/>
      <c r="OIA678" s="7"/>
      <c r="OIB678" s="7"/>
      <c r="OIC678" s="7"/>
      <c r="OID678" s="7"/>
      <c r="OIE678" s="7"/>
      <c r="OIF678" s="7"/>
      <c r="OIG678" s="7"/>
      <c r="OIH678" s="7"/>
      <c r="OII678" s="7"/>
      <c r="OIJ678" s="7"/>
      <c r="OIK678" s="7"/>
      <c r="OIL678" s="7"/>
      <c r="OIM678" s="7"/>
      <c r="OIN678" s="7"/>
      <c r="OIO678" s="7"/>
      <c r="OIP678" s="7"/>
      <c r="OIQ678" s="7"/>
      <c r="OIR678" s="7"/>
      <c r="OIS678" s="7"/>
      <c r="OIT678" s="7"/>
      <c r="OIU678" s="7"/>
      <c r="OIV678" s="7"/>
      <c r="OIW678" s="7"/>
      <c r="OIX678" s="7"/>
      <c r="OIY678" s="7"/>
      <c r="OIZ678" s="7"/>
      <c r="OJA678" s="7"/>
      <c r="OJB678" s="7"/>
      <c r="OJC678" s="7"/>
      <c r="OJD678" s="7"/>
      <c r="OJE678" s="7"/>
      <c r="OJF678" s="7"/>
      <c r="OJG678" s="7"/>
      <c r="OJH678" s="7"/>
      <c r="OJI678" s="7"/>
      <c r="OJJ678" s="7"/>
      <c r="OJK678" s="7"/>
      <c r="OJL678" s="7"/>
      <c r="OJM678" s="7"/>
      <c r="OJN678" s="7"/>
      <c r="OJO678" s="7"/>
      <c r="OJP678" s="7"/>
      <c r="OJQ678" s="7"/>
      <c r="OJR678" s="7"/>
      <c r="OJS678" s="7"/>
      <c r="OJT678" s="7"/>
      <c r="OJU678" s="7"/>
      <c r="OJV678" s="7"/>
      <c r="OJW678" s="7"/>
      <c r="OJX678" s="7"/>
      <c r="OJY678" s="7"/>
      <c r="OJZ678" s="7"/>
      <c r="OKA678" s="7"/>
      <c r="OKB678" s="7"/>
      <c r="OKC678" s="7"/>
      <c r="OKD678" s="7"/>
      <c r="OKE678" s="7"/>
      <c r="OKF678" s="7"/>
      <c r="OKG678" s="7"/>
      <c r="OKH678" s="7"/>
      <c r="OKI678" s="7"/>
      <c r="OKJ678" s="7"/>
      <c r="OKK678" s="7"/>
      <c r="OKL678" s="7"/>
      <c r="OKM678" s="7"/>
      <c r="OKN678" s="7"/>
      <c r="OKO678" s="7"/>
      <c r="OKP678" s="7"/>
      <c r="OKQ678" s="7"/>
      <c r="OKR678" s="7"/>
      <c r="OKS678" s="7"/>
      <c r="OKT678" s="7"/>
      <c r="OKU678" s="7"/>
      <c r="OKV678" s="7"/>
      <c r="OKW678" s="7"/>
      <c r="OKX678" s="7"/>
      <c r="OKY678" s="7"/>
      <c r="OKZ678" s="7"/>
      <c r="OLA678" s="7"/>
      <c r="OLB678" s="7"/>
      <c r="OLC678" s="7"/>
      <c r="OLD678" s="7"/>
      <c r="OLE678" s="7"/>
      <c r="OLF678" s="7"/>
      <c r="OLG678" s="7"/>
      <c r="OLH678" s="7"/>
      <c r="OLI678" s="7"/>
      <c r="OLJ678" s="7"/>
      <c r="OLK678" s="7"/>
      <c r="OLL678" s="7"/>
      <c r="OLM678" s="7"/>
      <c r="OLN678" s="7"/>
      <c r="OLO678" s="7"/>
      <c r="OLP678" s="7"/>
      <c r="OLQ678" s="7"/>
      <c r="OLR678" s="7"/>
      <c r="OLS678" s="7"/>
      <c r="OLT678" s="7"/>
      <c r="OLU678" s="7"/>
      <c r="OLV678" s="7"/>
      <c r="OLW678" s="7"/>
      <c r="OLX678" s="7"/>
      <c r="OLY678" s="7"/>
      <c r="OLZ678" s="7"/>
      <c r="OMA678" s="7"/>
      <c r="OMB678" s="7"/>
      <c r="OMC678" s="7"/>
      <c r="OMD678" s="7"/>
      <c r="OME678" s="7"/>
      <c r="OMF678" s="7"/>
      <c r="OMG678" s="7"/>
      <c r="OMH678" s="7"/>
      <c r="OMI678" s="7"/>
      <c r="OMJ678" s="7"/>
      <c r="OMK678" s="7"/>
      <c r="OML678" s="7"/>
      <c r="OMM678" s="7"/>
      <c r="OMN678" s="7"/>
      <c r="OMO678" s="7"/>
      <c r="OMP678" s="7"/>
      <c r="OMQ678" s="7"/>
      <c r="OMR678" s="7"/>
      <c r="OMS678" s="7"/>
      <c r="OMT678" s="7"/>
      <c r="OMU678" s="7"/>
      <c r="OMV678" s="7"/>
      <c r="OMW678" s="7"/>
      <c r="OMX678" s="7"/>
      <c r="OMY678" s="7"/>
      <c r="OMZ678" s="7"/>
      <c r="ONA678" s="7"/>
      <c r="ONB678" s="7"/>
      <c r="ONC678" s="7"/>
      <c r="OND678" s="7"/>
      <c r="ONE678" s="7"/>
      <c r="ONF678" s="7"/>
      <c r="ONG678" s="7"/>
      <c r="ONH678" s="7"/>
      <c r="ONI678" s="7"/>
      <c r="ONJ678" s="7"/>
      <c r="ONK678" s="7"/>
      <c r="ONL678" s="7"/>
      <c r="ONM678" s="7"/>
      <c r="ONN678" s="7"/>
      <c r="ONO678" s="7"/>
      <c r="ONP678" s="7"/>
      <c r="ONQ678" s="7"/>
      <c r="ONR678" s="7"/>
      <c r="ONS678" s="7"/>
      <c r="ONT678" s="7"/>
      <c r="ONU678" s="7"/>
      <c r="ONV678" s="7"/>
      <c r="ONW678" s="7"/>
      <c r="ONX678" s="7"/>
      <c r="ONY678" s="7"/>
      <c r="ONZ678" s="7"/>
      <c r="OOA678" s="7"/>
      <c r="OOB678" s="7"/>
      <c r="OOC678" s="7"/>
      <c r="OOD678" s="7"/>
      <c r="OOE678" s="7"/>
      <c r="OOF678" s="7"/>
      <c r="OOG678" s="7"/>
      <c r="OOH678" s="7"/>
      <c r="OOI678" s="7"/>
      <c r="OOJ678" s="7"/>
      <c r="OOK678" s="7"/>
      <c r="OOL678" s="7"/>
      <c r="OOM678" s="7"/>
      <c r="OON678" s="7"/>
      <c r="OOO678" s="7"/>
      <c r="OOP678" s="7"/>
      <c r="OOQ678" s="7"/>
      <c r="OOR678" s="7"/>
      <c r="OOS678" s="7"/>
      <c r="OOT678" s="7"/>
      <c r="OOU678" s="7"/>
      <c r="OOV678" s="7"/>
      <c r="OOW678" s="7"/>
      <c r="OOX678" s="7"/>
      <c r="OOY678" s="7"/>
      <c r="OOZ678" s="7"/>
      <c r="OPA678" s="7"/>
      <c r="OPB678" s="7"/>
      <c r="OPC678" s="7"/>
      <c r="OPD678" s="7"/>
      <c r="OPE678" s="7"/>
      <c r="OPF678" s="7"/>
      <c r="OPG678" s="7"/>
      <c r="OPH678" s="7"/>
      <c r="OPI678" s="7"/>
      <c r="OPJ678" s="7"/>
      <c r="OPK678" s="7"/>
      <c r="OPL678" s="7"/>
      <c r="OPM678" s="7"/>
      <c r="OPN678" s="7"/>
      <c r="OPO678" s="7"/>
      <c r="OPP678" s="7"/>
      <c r="OPQ678" s="7"/>
      <c r="OPR678" s="7"/>
      <c r="OPS678" s="7"/>
      <c r="OPT678" s="7"/>
      <c r="OPU678" s="7"/>
      <c r="OPV678" s="7"/>
      <c r="OPW678" s="7"/>
      <c r="OPX678" s="7"/>
      <c r="OPY678" s="7"/>
      <c r="OPZ678" s="7"/>
      <c r="OQA678" s="7"/>
      <c r="OQB678" s="7"/>
      <c r="OQC678" s="7"/>
      <c r="OQD678" s="7"/>
      <c r="OQE678" s="7"/>
      <c r="OQF678" s="7"/>
      <c r="OQG678" s="7"/>
      <c r="OQH678" s="7"/>
      <c r="OQI678" s="7"/>
      <c r="OQJ678" s="7"/>
      <c r="OQK678" s="7"/>
      <c r="OQL678" s="7"/>
      <c r="OQM678" s="7"/>
      <c r="OQN678" s="7"/>
      <c r="OQO678" s="7"/>
      <c r="OQP678" s="7"/>
      <c r="OQQ678" s="7"/>
      <c r="OQR678" s="7"/>
      <c r="OQS678" s="7"/>
      <c r="OQT678" s="7"/>
      <c r="OQU678" s="7"/>
      <c r="OQV678" s="7"/>
      <c r="OQW678" s="7"/>
      <c r="OQX678" s="7"/>
      <c r="OQY678" s="7"/>
      <c r="OQZ678" s="7"/>
      <c r="ORA678" s="7"/>
      <c r="ORB678" s="7"/>
      <c r="ORC678" s="7"/>
      <c r="ORD678" s="7"/>
      <c r="ORE678" s="7"/>
      <c r="ORF678" s="7"/>
      <c r="ORG678" s="7"/>
      <c r="ORH678" s="7"/>
      <c r="ORI678" s="7"/>
      <c r="ORJ678" s="7"/>
      <c r="ORK678" s="7"/>
      <c r="ORL678" s="7"/>
      <c r="ORM678" s="7"/>
      <c r="ORN678" s="7"/>
      <c r="ORO678" s="7"/>
      <c r="ORP678" s="7"/>
      <c r="ORQ678" s="7"/>
      <c r="ORR678" s="7"/>
      <c r="ORS678" s="7"/>
      <c r="ORT678" s="7"/>
      <c r="ORU678" s="7"/>
      <c r="ORV678" s="7"/>
      <c r="ORW678" s="7"/>
      <c r="ORX678" s="7"/>
      <c r="ORY678" s="7"/>
      <c r="ORZ678" s="7"/>
      <c r="OSA678" s="7"/>
      <c r="OSB678" s="7"/>
      <c r="OSC678" s="7"/>
      <c r="OSD678" s="7"/>
      <c r="OSE678" s="7"/>
      <c r="OSF678" s="7"/>
      <c r="OSG678" s="7"/>
      <c r="OSH678" s="7"/>
      <c r="OSI678" s="7"/>
      <c r="OSJ678" s="7"/>
      <c r="OSK678" s="7"/>
      <c r="OSL678" s="7"/>
      <c r="OSM678" s="7"/>
      <c r="OSN678" s="7"/>
      <c r="OSO678" s="7"/>
      <c r="OSP678" s="7"/>
      <c r="OSQ678" s="7"/>
      <c r="OSR678" s="7"/>
      <c r="OSS678" s="7"/>
      <c r="OST678" s="7"/>
      <c r="OSU678" s="7"/>
      <c r="OSV678" s="7"/>
      <c r="OSW678" s="7"/>
      <c r="OSX678" s="7"/>
      <c r="OSY678" s="7"/>
      <c r="OSZ678" s="7"/>
      <c r="OTA678" s="7"/>
      <c r="OTB678" s="7"/>
      <c r="OTC678" s="7"/>
      <c r="OTD678" s="7"/>
      <c r="OTE678" s="7"/>
      <c r="OTF678" s="7"/>
      <c r="OTG678" s="7"/>
      <c r="OTH678" s="7"/>
      <c r="OTI678" s="7"/>
      <c r="OTJ678" s="7"/>
      <c r="OTK678" s="7"/>
      <c r="OTL678" s="7"/>
      <c r="OTM678" s="7"/>
      <c r="OTN678" s="7"/>
      <c r="OTO678" s="7"/>
      <c r="OTP678" s="7"/>
      <c r="OTQ678" s="7"/>
      <c r="OTR678" s="7"/>
      <c r="OTS678" s="7"/>
      <c r="OTT678" s="7"/>
      <c r="OTU678" s="7"/>
      <c r="OTV678" s="7"/>
      <c r="OTW678" s="7"/>
      <c r="OTX678" s="7"/>
      <c r="OTY678" s="7"/>
      <c r="OTZ678" s="7"/>
      <c r="OUA678" s="7"/>
      <c r="OUB678" s="7"/>
      <c r="OUC678" s="7"/>
      <c r="OUD678" s="7"/>
      <c r="OUE678" s="7"/>
      <c r="OUF678" s="7"/>
      <c r="OUG678" s="7"/>
      <c r="OUH678" s="7"/>
      <c r="OUI678" s="7"/>
      <c r="OUJ678" s="7"/>
      <c r="OUK678" s="7"/>
      <c r="OUL678" s="7"/>
      <c r="OUM678" s="7"/>
      <c r="OUN678" s="7"/>
      <c r="OUO678" s="7"/>
      <c r="OUP678" s="7"/>
      <c r="OUQ678" s="7"/>
      <c r="OUR678" s="7"/>
      <c r="OUS678" s="7"/>
      <c r="OUT678" s="7"/>
      <c r="OUU678" s="7"/>
      <c r="OUV678" s="7"/>
      <c r="OUW678" s="7"/>
      <c r="OUX678" s="7"/>
      <c r="OUY678" s="7"/>
      <c r="OUZ678" s="7"/>
      <c r="OVA678" s="7"/>
      <c r="OVB678" s="7"/>
      <c r="OVC678" s="7"/>
      <c r="OVD678" s="7"/>
      <c r="OVE678" s="7"/>
      <c r="OVF678" s="7"/>
      <c r="OVG678" s="7"/>
      <c r="OVH678" s="7"/>
      <c r="OVI678" s="7"/>
      <c r="OVJ678" s="7"/>
      <c r="OVK678" s="7"/>
      <c r="OVL678" s="7"/>
      <c r="OVM678" s="7"/>
      <c r="OVN678" s="7"/>
      <c r="OVO678" s="7"/>
      <c r="OVP678" s="7"/>
      <c r="OVQ678" s="7"/>
      <c r="OVR678" s="7"/>
      <c r="OVS678" s="7"/>
      <c r="OVT678" s="7"/>
      <c r="OVU678" s="7"/>
      <c r="OVV678" s="7"/>
      <c r="OVW678" s="7"/>
      <c r="OVX678" s="7"/>
      <c r="OVY678" s="7"/>
      <c r="OVZ678" s="7"/>
      <c r="OWA678" s="7"/>
      <c r="OWB678" s="7"/>
      <c r="OWC678" s="7"/>
      <c r="OWD678" s="7"/>
      <c r="OWE678" s="7"/>
      <c r="OWF678" s="7"/>
      <c r="OWG678" s="7"/>
      <c r="OWH678" s="7"/>
      <c r="OWI678" s="7"/>
      <c r="OWJ678" s="7"/>
      <c r="OWK678" s="7"/>
      <c r="OWL678" s="7"/>
      <c r="OWM678" s="7"/>
      <c r="OWN678" s="7"/>
      <c r="OWO678" s="7"/>
      <c r="OWP678" s="7"/>
      <c r="OWQ678" s="7"/>
      <c r="OWR678" s="7"/>
      <c r="OWS678" s="7"/>
      <c r="OWT678" s="7"/>
      <c r="OWU678" s="7"/>
      <c r="OWV678" s="7"/>
      <c r="OWW678" s="7"/>
      <c r="OWX678" s="7"/>
      <c r="OWY678" s="7"/>
      <c r="OWZ678" s="7"/>
      <c r="OXA678" s="7"/>
      <c r="OXB678" s="7"/>
      <c r="OXC678" s="7"/>
      <c r="OXD678" s="7"/>
      <c r="OXE678" s="7"/>
      <c r="OXF678" s="7"/>
      <c r="OXG678" s="7"/>
      <c r="OXH678" s="7"/>
      <c r="OXI678" s="7"/>
      <c r="OXJ678" s="7"/>
      <c r="OXK678" s="7"/>
      <c r="OXL678" s="7"/>
      <c r="OXM678" s="7"/>
      <c r="OXN678" s="7"/>
      <c r="OXO678" s="7"/>
      <c r="OXP678" s="7"/>
      <c r="OXQ678" s="7"/>
      <c r="OXR678" s="7"/>
      <c r="OXS678" s="7"/>
      <c r="OXT678" s="7"/>
      <c r="OXU678" s="7"/>
      <c r="OXV678" s="7"/>
      <c r="OXW678" s="7"/>
      <c r="OXX678" s="7"/>
      <c r="OXY678" s="7"/>
      <c r="OXZ678" s="7"/>
      <c r="OYA678" s="7"/>
      <c r="OYB678" s="7"/>
      <c r="OYC678" s="7"/>
      <c r="OYD678" s="7"/>
      <c r="OYE678" s="7"/>
      <c r="OYF678" s="7"/>
      <c r="OYG678" s="7"/>
      <c r="OYH678" s="7"/>
      <c r="OYI678" s="7"/>
      <c r="OYJ678" s="7"/>
      <c r="OYK678" s="7"/>
      <c r="OYL678" s="7"/>
      <c r="OYM678" s="7"/>
      <c r="OYN678" s="7"/>
      <c r="OYO678" s="7"/>
      <c r="OYP678" s="7"/>
      <c r="OYQ678" s="7"/>
      <c r="OYR678" s="7"/>
      <c r="OYS678" s="7"/>
      <c r="OYT678" s="7"/>
      <c r="OYU678" s="7"/>
      <c r="OYV678" s="7"/>
      <c r="OYW678" s="7"/>
      <c r="OYX678" s="7"/>
      <c r="OYY678" s="7"/>
      <c r="OYZ678" s="7"/>
      <c r="OZA678" s="7"/>
      <c r="OZB678" s="7"/>
      <c r="OZC678" s="7"/>
      <c r="OZD678" s="7"/>
      <c r="OZE678" s="7"/>
      <c r="OZF678" s="7"/>
      <c r="OZG678" s="7"/>
      <c r="OZH678" s="7"/>
      <c r="OZI678" s="7"/>
      <c r="OZJ678" s="7"/>
      <c r="OZK678" s="7"/>
      <c r="OZL678" s="7"/>
      <c r="OZM678" s="7"/>
      <c r="OZN678" s="7"/>
      <c r="OZO678" s="7"/>
      <c r="OZP678" s="7"/>
      <c r="OZQ678" s="7"/>
      <c r="OZR678" s="7"/>
      <c r="OZS678" s="7"/>
      <c r="OZT678" s="7"/>
      <c r="OZU678" s="7"/>
      <c r="OZV678" s="7"/>
      <c r="OZW678" s="7"/>
      <c r="OZX678" s="7"/>
      <c r="OZY678" s="7"/>
      <c r="OZZ678" s="7"/>
      <c r="PAA678" s="7"/>
      <c r="PAB678" s="7"/>
      <c r="PAC678" s="7"/>
      <c r="PAD678" s="7"/>
      <c r="PAE678" s="7"/>
      <c r="PAF678" s="7"/>
      <c r="PAG678" s="7"/>
      <c r="PAH678" s="7"/>
      <c r="PAI678" s="7"/>
      <c r="PAJ678" s="7"/>
      <c r="PAK678" s="7"/>
      <c r="PAL678" s="7"/>
      <c r="PAM678" s="7"/>
      <c r="PAN678" s="7"/>
      <c r="PAO678" s="7"/>
      <c r="PAP678" s="7"/>
      <c r="PAQ678" s="7"/>
      <c r="PAR678" s="7"/>
      <c r="PAS678" s="7"/>
      <c r="PAT678" s="7"/>
      <c r="PAU678" s="7"/>
      <c r="PAV678" s="7"/>
      <c r="PAW678" s="7"/>
      <c r="PAX678" s="7"/>
      <c r="PAY678" s="7"/>
      <c r="PAZ678" s="7"/>
      <c r="PBA678" s="7"/>
      <c r="PBB678" s="7"/>
      <c r="PBC678" s="7"/>
      <c r="PBD678" s="7"/>
      <c r="PBE678" s="7"/>
      <c r="PBF678" s="7"/>
      <c r="PBG678" s="7"/>
      <c r="PBH678" s="7"/>
      <c r="PBI678" s="7"/>
      <c r="PBJ678" s="7"/>
      <c r="PBK678" s="7"/>
      <c r="PBL678" s="7"/>
      <c r="PBM678" s="7"/>
      <c r="PBN678" s="7"/>
      <c r="PBO678" s="7"/>
      <c r="PBP678" s="7"/>
      <c r="PBQ678" s="7"/>
      <c r="PBR678" s="7"/>
      <c r="PBS678" s="7"/>
      <c r="PBT678" s="7"/>
      <c r="PBU678" s="7"/>
      <c r="PBV678" s="7"/>
      <c r="PBW678" s="7"/>
      <c r="PBX678" s="7"/>
      <c r="PBY678" s="7"/>
      <c r="PBZ678" s="7"/>
      <c r="PCA678" s="7"/>
      <c r="PCB678" s="7"/>
      <c r="PCC678" s="7"/>
      <c r="PCD678" s="7"/>
      <c r="PCE678" s="7"/>
      <c r="PCF678" s="7"/>
      <c r="PCG678" s="7"/>
      <c r="PCH678" s="7"/>
      <c r="PCI678" s="7"/>
      <c r="PCJ678" s="7"/>
      <c r="PCK678" s="7"/>
      <c r="PCL678" s="7"/>
      <c r="PCM678" s="7"/>
      <c r="PCN678" s="7"/>
      <c r="PCO678" s="7"/>
      <c r="PCP678" s="7"/>
      <c r="PCQ678" s="7"/>
      <c r="PCR678" s="7"/>
      <c r="PCS678" s="7"/>
      <c r="PCT678" s="7"/>
      <c r="PCU678" s="7"/>
      <c r="PCV678" s="7"/>
      <c r="PCW678" s="7"/>
      <c r="PCX678" s="7"/>
      <c r="PCY678" s="7"/>
      <c r="PCZ678" s="7"/>
      <c r="PDA678" s="7"/>
      <c r="PDB678" s="7"/>
      <c r="PDC678" s="7"/>
      <c r="PDD678" s="7"/>
      <c r="PDE678" s="7"/>
      <c r="PDF678" s="7"/>
      <c r="PDG678" s="7"/>
      <c r="PDH678" s="7"/>
      <c r="PDI678" s="7"/>
      <c r="PDJ678" s="7"/>
      <c r="PDK678" s="7"/>
      <c r="PDL678" s="7"/>
      <c r="PDM678" s="7"/>
      <c r="PDN678" s="7"/>
      <c r="PDO678" s="7"/>
      <c r="PDP678" s="7"/>
      <c r="PDQ678" s="7"/>
      <c r="PDR678" s="7"/>
      <c r="PDS678" s="7"/>
      <c r="PDT678" s="7"/>
      <c r="PDU678" s="7"/>
      <c r="PDV678" s="7"/>
      <c r="PDW678" s="7"/>
      <c r="PDX678" s="7"/>
      <c r="PDY678" s="7"/>
      <c r="PDZ678" s="7"/>
      <c r="PEA678" s="7"/>
      <c r="PEB678" s="7"/>
      <c r="PEC678" s="7"/>
      <c r="PED678" s="7"/>
      <c r="PEE678" s="7"/>
      <c r="PEF678" s="7"/>
      <c r="PEG678" s="7"/>
      <c r="PEH678" s="7"/>
      <c r="PEI678" s="7"/>
      <c r="PEJ678" s="7"/>
      <c r="PEK678" s="7"/>
      <c r="PEL678" s="7"/>
      <c r="PEM678" s="7"/>
      <c r="PEN678" s="7"/>
      <c r="PEO678" s="7"/>
      <c r="PEP678" s="7"/>
      <c r="PEQ678" s="7"/>
      <c r="PER678" s="7"/>
      <c r="PES678" s="7"/>
      <c r="PET678" s="7"/>
      <c r="PEU678" s="7"/>
      <c r="PEV678" s="7"/>
      <c r="PEW678" s="7"/>
      <c r="PEX678" s="7"/>
      <c r="PEY678" s="7"/>
      <c r="PEZ678" s="7"/>
      <c r="PFA678" s="7"/>
      <c r="PFB678" s="7"/>
      <c r="PFC678" s="7"/>
      <c r="PFD678" s="7"/>
      <c r="PFE678" s="7"/>
      <c r="PFF678" s="7"/>
      <c r="PFG678" s="7"/>
      <c r="PFH678" s="7"/>
      <c r="PFI678" s="7"/>
      <c r="PFJ678" s="7"/>
      <c r="PFK678" s="7"/>
      <c r="PFL678" s="7"/>
      <c r="PFM678" s="7"/>
      <c r="PFN678" s="7"/>
      <c r="PFO678" s="7"/>
      <c r="PFP678" s="7"/>
      <c r="PFQ678" s="7"/>
      <c r="PFR678" s="7"/>
      <c r="PFS678" s="7"/>
      <c r="PFT678" s="7"/>
      <c r="PFU678" s="7"/>
      <c r="PFV678" s="7"/>
      <c r="PFW678" s="7"/>
      <c r="PFX678" s="7"/>
      <c r="PFY678" s="7"/>
      <c r="PFZ678" s="7"/>
      <c r="PGA678" s="7"/>
      <c r="PGB678" s="7"/>
      <c r="PGC678" s="7"/>
      <c r="PGD678" s="7"/>
      <c r="PGE678" s="7"/>
      <c r="PGF678" s="7"/>
      <c r="PGG678" s="7"/>
      <c r="PGH678" s="7"/>
      <c r="PGI678" s="7"/>
      <c r="PGJ678" s="7"/>
      <c r="PGK678" s="7"/>
      <c r="PGL678" s="7"/>
      <c r="PGM678" s="7"/>
      <c r="PGN678" s="7"/>
      <c r="PGO678" s="7"/>
      <c r="PGP678" s="7"/>
      <c r="PGQ678" s="7"/>
      <c r="PGR678" s="7"/>
      <c r="PGS678" s="7"/>
      <c r="PGT678" s="7"/>
      <c r="PGU678" s="7"/>
      <c r="PGV678" s="7"/>
      <c r="PGW678" s="7"/>
      <c r="PGX678" s="7"/>
      <c r="PGY678" s="7"/>
      <c r="PGZ678" s="7"/>
      <c r="PHA678" s="7"/>
      <c r="PHB678" s="7"/>
      <c r="PHC678" s="7"/>
      <c r="PHD678" s="7"/>
      <c r="PHE678" s="7"/>
      <c r="PHF678" s="7"/>
      <c r="PHG678" s="7"/>
      <c r="PHH678" s="7"/>
      <c r="PHI678" s="7"/>
      <c r="PHJ678" s="7"/>
      <c r="PHK678" s="7"/>
      <c r="PHL678" s="7"/>
      <c r="PHM678" s="7"/>
      <c r="PHN678" s="7"/>
      <c r="PHO678" s="7"/>
      <c r="PHP678" s="7"/>
      <c r="PHQ678" s="7"/>
      <c r="PHR678" s="7"/>
      <c r="PHS678" s="7"/>
      <c r="PHT678" s="7"/>
      <c r="PHU678" s="7"/>
      <c r="PHV678" s="7"/>
      <c r="PHW678" s="7"/>
      <c r="PHX678" s="7"/>
      <c r="PHY678" s="7"/>
      <c r="PHZ678" s="7"/>
      <c r="PIA678" s="7"/>
      <c r="PIB678" s="7"/>
      <c r="PIC678" s="7"/>
      <c r="PID678" s="7"/>
      <c r="PIE678" s="7"/>
      <c r="PIF678" s="7"/>
      <c r="PIG678" s="7"/>
      <c r="PIH678" s="7"/>
      <c r="PII678" s="7"/>
      <c r="PIJ678" s="7"/>
      <c r="PIK678" s="7"/>
      <c r="PIL678" s="7"/>
      <c r="PIM678" s="7"/>
      <c r="PIN678" s="7"/>
      <c r="PIO678" s="7"/>
      <c r="PIP678" s="7"/>
      <c r="PIQ678" s="7"/>
      <c r="PIR678" s="7"/>
      <c r="PIS678" s="7"/>
      <c r="PIT678" s="7"/>
      <c r="PIU678" s="7"/>
      <c r="PIV678" s="7"/>
      <c r="PIW678" s="7"/>
      <c r="PIX678" s="7"/>
      <c r="PIY678" s="7"/>
      <c r="PIZ678" s="7"/>
      <c r="PJA678" s="7"/>
      <c r="PJB678" s="7"/>
      <c r="PJC678" s="7"/>
      <c r="PJD678" s="7"/>
      <c r="PJE678" s="7"/>
      <c r="PJF678" s="7"/>
      <c r="PJG678" s="7"/>
      <c r="PJH678" s="7"/>
      <c r="PJI678" s="7"/>
      <c r="PJJ678" s="7"/>
      <c r="PJK678" s="7"/>
      <c r="PJL678" s="7"/>
      <c r="PJM678" s="7"/>
      <c r="PJN678" s="7"/>
      <c r="PJO678" s="7"/>
      <c r="PJP678" s="7"/>
      <c r="PJQ678" s="7"/>
      <c r="PJR678" s="7"/>
      <c r="PJS678" s="7"/>
      <c r="PJT678" s="7"/>
      <c r="PJU678" s="7"/>
      <c r="PJV678" s="7"/>
      <c r="PJW678" s="7"/>
      <c r="PJX678" s="7"/>
      <c r="PJY678" s="7"/>
      <c r="PJZ678" s="7"/>
      <c r="PKA678" s="7"/>
      <c r="PKB678" s="7"/>
      <c r="PKC678" s="7"/>
      <c r="PKD678" s="7"/>
      <c r="PKE678" s="7"/>
      <c r="PKF678" s="7"/>
      <c r="PKG678" s="7"/>
      <c r="PKH678" s="7"/>
      <c r="PKI678" s="7"/>
      <c r="PKJ678" s="7"/>
      <c r="PKK678" s="7"/>
      <c r="PKL678" s="7"/>
      <c r="PKM678" s="7"/>
      <c r="PKN678" s="7"/>
      <c r="PKO678" s="7"/>
      <c r="PKP678" s="7"/>
      <c r="PKQ678" s="7"/>
      <c r="PKR678" s="7"/>
      <c r="PKS678" s="7"/>
      <c r="PKT678" s="7"/>
      <c r="PKU678" s="7"/>
      <c r="PKV678" s="7"/>
      <c r="PKW678" s="7"/>
      <c r="PKX678" s="7"/>
      <c r="PKY678" s="7"/>
      <c r="PKZ678" s="7"/>
      <c r="PLA678" s="7"/>
      <c r="PLB678" s="7"/>
      <c r="PLC678" s="7"/>
      <c r="PLD678" s="7"/>
      <c r="PLE678" s="7"/>
      <c r="PLF678" s="7"/>
      <c r="PLG678" s="7"/>
      <c r="PLH678" s="7"/>
      <c r="PLI678" s="7"/>
      <c r="PLJ678" s="7"/>
      <c r="PLK678" s="7"/>
      <c r="PLL678" s="7"/>
      <c r="PLM678" s="7"/>
      <c r="PLN678" s="7"/>
      <c r="PLO678" s="7"/>
      <c r="PLP678" s="7"/>
      <c r="PLQ678" s="7"/>
      <c r="PLR678" s="7"/>
      <c r="PLS678" s="7"/>
      <c r="PLT678" s="7"/>
      <c r="PLU678" s="7"/>
      <c r="PLV678" s="7"/>
      <c r="PLW678" s="7"/>
      <c r="PLX678" s="7"/>
      <c r="PLY678" s="7"/>
      <c r="PLZ678" s="7"/>
      <c r="PMA678" s="7"/>
      <c r="PMB678" s="7"/>
      <c r="PMC678" s="7"/>
      <c r="PMD678" s="7"/>
      <c r="PME678" s="7"/>
      <c r="PMF678" s="7"/>
      <c r="PMG678" s="7"/>
      <c r="PMH678" s="7"/>
      <c r="PMI678" s="7"/>
      <c r="PMJ678" s="7"/>
      <c r="PMK678" s="7"/>
      <c r="PML678" s="7"/>
      <c r="PMM678" s="7"/>
      <c r="PMN678" s="7"/>
      <c r="PMO678" s="7"/>
      <c r="PMP678" s="7"/>
      <c r="PMQ678" s="7"/>
      <c r="PMR678" s="7"/>
      <c r="PMS678" s="7"/>
      <c r="PMT678" s="7"/>
      <c r="PMU678" s="7"/>
      <c r="PMV678" s="7"/>
      <c r="PMW678" s="7"/>
      <c r="PMX678" s="7"/>
      <c r="PMY678" s="7"/>
      <c r="PMZ678" s="7"/>
      <c r="PNA678" s="7"/>
      <c r="PNB678" s="7"/>
      <c r="PNC678" s="7"/>
      <c r="PND678" s="7"/>
      <c r="PNE678" s="7"/>
      <c r="PNF678" s="7"/>
      <c r="PNG678" s="7"/>
      <c r="PNH678" s="7"/>
      <c r="PNI678" s="7"/>
      <c r="PNJ678" s="7"/>
      <c r="PNK678" s="7"/>
      <c r="PNL678" s="7"/>
      <c r="PNM678" s="7"/>
      <c r="PNN678" s="7"/>
      <c r="PNO678" s="7"/>
      <c r="PNP678" s="7"/>
      <c r="PNQ678" s="7"/>
      <c r="PNR678" s="7"/>
      <c r="PNS678" s="7"/>
      <c r="PNT678" s="7"/>
      <c r="PNU678" s="7"/>
      <c r="PNV678" s="7"/>
      <c r="PNW678" s="7"/>
      <c r="PNX678" s="7"/>
      <c r="PNY678" s="7"/>
      <c r="PNZ678" s="7"/>
      <c r="POA678" s="7"/>
      <c r="POB678" s="7"/>
      <c r="POC678" s="7"/>
      <c r="POD678" s="7"/>
      <c r="POE678" s="7"/>
      <c r="POF678" s="7"/>
      <c r="POG678" s="7"/>
      <c r="POH678" s="7"/>
      <c r="POI678" s="7"/>
      <c r="POJ678" s="7"/>
      <c r="POK678" s="7"/>
      <c r="POL678" s="7"/>
      <c r="POM678" s="7"/>
      <c r="PON678" s="7"/>
      <c r="POO678" s="7"/>
      <c r="POP678" s="7"/>
      <c r="POQ678" s="7"/>
      <c r="POR678" s="7"/>
      <c r="POS678" s="7"/>
      <c r="POT678" s="7"/>
      <c r="POU678" s="7"/>
      <c r="POV678" s="7"/>
      <c r="POW678" s="7"/>
      <c r="POX678" s="7"/>
      <c r="POY678" s="7"/>
      <c r="POZ678" s="7"/>
      <c r="PPA678" s="7"/>
      <c r="PPB678" s="7"/>
      <c r="PPC678" s="7"/>
      <c r="PPD678" s="7"/>
      <c r="PPE678" s="7"/>
      <c r="PPF678" s="7"/>
      <c r="PPG678" s="7"/>
      <c r="PPH678" s="7"/>
      <c r="PPI678" s="7"/>
      <c r="PPJ678" s="7"/>
      <c r="PPK678" s="7"/>
      <c r="PPL678" s="7"/>
      <c r="PPM678" s="7"/>
      <c r="PPN678" s="7"/>
      <c r="PPO678" s="7"/>
      <c r="PPP678" s="7"/>
      <c r="PPQ678" s="7"/>
      <c r="PPR678" s="7"/>
      <c r="PPS678" s="7"/>
      <c r="PPT678" s="7"/>
      <c r="PPU678" s="7"/>
      <c r="PPV678" s="7"/>
      <c r="PPW678" s="7"/>
      <c r="PPX678" s="7"/>
      <c r="PPY678" s="7"/>
      <c r="PPZ678" s="7"/>
      <c r="PQA678" s="7"/>
      <c r="PQB678" s="7"/>
      <c r="PQC678" s="7"/>
      <c r="PQD678" s="7"/>
      <c r="PQE678" s="7"/>
      <c r="PQF678" s="7"/>
      <c r="PQG678" s="7"/>
      <c r="PQH678" s="7"/>
      <c r="PQI678" s="7"/>
      <c r="PQJ678" s="7"/>
      <c r="PQK678" s="7"/>
      <c r="PQL678" s="7"/>
      <c r="PQM678" s="7"/>
      <c r="PQN678" s="7"/>
      <c r="PQO678" s="7"/>
      <c r="PQP678" s="7"/>
      <c r="PQQ678" s="7"/>
      <c r="PQR678" s="7"/>
      <c r="PQS678" s="7"/>
      <c r="PQT678" s="7"/>
      <c r="PQU678" s="7"/>
      <c r="PQV678" s="7"/>
      <c r="PQW678" s="7"/>
      <c r="PQX678" s="7"/>
      <c r="PQY678" s="7"/>
      <c r="PQZ678" s="7"/>
      <c r="PRA678" s="7"/>
      <c r="PRB678" s="7"/>
      <c r="PRC678" s="7"/>
      <c r="PRD678" s="7"/>
      <c r="PRE678" s="7"/>
      <c r="PRF678" s="7"/>
      <c r="PRG678" s="7"/>
      <c r="PRH678" s="7"/>
      <c r="PRI678" s="7"/>
      <c r="PRJ678" s="7"/>
      <c r="PRK678" s="7"/>
      <c r="PRL678" s="7"/>
      <c r="PRM678" s="7"/>
      <c r="PRN678" s="7"/>
      <c r="PRO678" s="7"/>
      <c r="PRP678" s="7"/>
      <c r="PRQ678" s="7"/>
      <c r="PRR678" s="7"/>
      <c r="PRS678" s="7"/>
      <c r="PRT678" s="7"/>
      <c r="PRU678" s="7"/>
      <c r="PRV678" s="7"/>
      <c r="PRW678" s="7"/>
      <c r="PRX678" s="7"/>
      <c r="PRY678" s="7"/>
      <c r="PRZ678" s="7"/>
      <c r="PSA678" s="7"/>
      <c r="PSB678" s="7"/>
      <c r="PSC678" s="7"/>
      <c r="PSD678" s="7"/>
      <c r="PSE678" s="7"/>
      <c r="PSF678" s="7"/>
      <c r="PSG678" s="7"/>
      <c r="PSH678" s="7"/>
      <c r="PSI678" s="7"/>
      <c r="PSJ678" s="7"/>
      <c r="PSK678" s="7"/>
      <c r="PSL678" s="7"/>
      <c r="PSM678" s="7"/>
      <c r="PSN678" s="7"/>
      <c r="PSO678" s="7"/>
      <c r="PSP678" s="7"/>
      <c r="PSQ678" s="7"/>
      <c r="PSR678" s="7"/>
      <c r="PSS678" s="7"/>
      <c r="PST678" s="7"/>
      <c r="PSU678" s="7"/>
      <c r="PSV678" s="7"/>
      <c r="PSW678" s="7"/>
      <c r="PSX678" s="7"/>
      <c r="PSY678" s="7"/>
      <c r="PSZ678" s="7"/>
      <c r="PTA678" s="7"/>
      <c r="PTB678" s="7"/>
      <c r="PTC678" s="7"/>
      <c r="PTD678" s="7"/>
      <c r="PTE678" s="7"/>
      <c r="PTF678" s="7"/>
      <c r="PTG678" s="7"/>
      <c r="PTH678" s="7"/>
      <c r="PTI678" s="7"/>
      <c r="PTJ678" s="7"/>
      <c r="PTK678" s="7"/>
      <c r="PTL678" s="7"/>
      <c r="PTM678" s="7"/>
      <c r="PTN678" s="7"/>
      <c r="PTO678" s="7"/>
      <c r="PTP678" s="7"/>
      <c r="PTQ678" s="7"/>
      <c r="PTR678" s="7"/>
      <c r="PTS678" s="7"/>
      <c r="PTT678" s="7"/>
      <c r="PTU678" s="7"/>
      <c r="PTV678" s="7"/>
      <c r="PTW678" s="7"/>
      <c r="PTX678" s="7"/>
      <c r="PTY678" s="7"/>
      <c r="PTZ678" s="7"/>
      <c r="PUA678" s="7"/>
      <c r="PUB678" s="7"/>
      <c r="PUC678" s="7"/>
      <c r="PUD678" s="7"/>
      <c r="PUE678" s="7"/>
      <c r="PUF678" s="7"/>
      <c r="PUG678" s="7"/>
      <c r="PUH678" s="7"/>
      <c r="PUI678" s="7"/>
      <c r="PUJ678" s="7"/>
      <c r="PUK678" s="7"/>
      <c r="PUL678" s="7"/>
      <c r="PUM678" s="7"/>
      <c r="PUN678" s="7"/>
      <c r="PUO678" s="7"/>
      <c r="PUP678" s="7"/>
      <c r="PUQ678" s="7"/>
      <c r="PUR678" s="7"/>
      <c r="PUS678" s="7"/>
      <c r="PUT678" s="7"/>
      <c r="PUU678" s="7"/>
      <c r="PUV678" s="7"/>
      <c r="PUW678" s="7"/>
      <c r="PUX678" s="7"/>
      <c r="PUY678" s="7"/>
      <c r="PUZ678" s="7"/>
      <c r="PVA678" s="7"/>
      <c r="PVB678" s="7"/>
      <c r="PVC678" s="7"/>
      <c r="PVD678" s="7"/>
      <c r="PVE678" s="7"/>
      <c r="PVF678" s="7"/>
      <c r="PVG678" s="7"/>
      <c r="PVH678" s="7"/>
      <c r="PVI678" s="7"/>
      <c r="PVJ678" s="7"/>
      <c r="PVK678" s="7"/>
      <c r="PVL678" s="7"/>
      <c r="PVM678" s="7"/>
      <c r="PVN678" s="7"/>
      <c r="PVO678" s="7"/>
      <c r="PVP678" s="7"/>
      <c r="PVQ678" s="7"/>
      <c r="PVR678" s="7"/>
      <c r="PVS678" s="7"/>
      <c r="PVT678" s="7"/>
      <c r="PVU678" s="7"/>
      <c r="PVV678" s="7"/>
      <c r="PVW678" s="7"/>
      <c r="PVX678" s="7"/>
      <c r="PVY678" s="7"/>
      <c r="PVZ678" s="7"/>
      <c r="PWA678" s="7"/>
      <c r="PWB678" s="7"/>
      <c r="PWC678" s="7"/>
      <c r="PWD678" s="7"/>
      <c r="PWE678" s="7"/>
      <c r="PWF678" s="7"/>
      <c r="PWG678" s="7"/>
      <c r="PWH678" s="7"/>
      <c r="PWI678" s="7"/>
      <c r="PWJ678" s="7"/>
      <c r="PWK678" s="7"/>
      <c r="PWL678" s="7"/>
      <c r="PWM678" s="7"/>
      <c r="PWN678" s="7"/>
      <c r="PWO678" s="7"/>
      <c r="PWP678" s="7"/>
      <c r="PWQ678" s="7"/>
      <c r="PWR678" s="7"/>
      <c r="PWS678" s="7"/>
      <c r="PWT678" s="7"/>
      <c r="PWU678" s="7"/>
      <c r="PWV678" s="7"/>
      <c r="PWW678" s="7"/>
      <c r="PWX678" s="7"/>
      <c r="PWY678" s="7"/>
      <c r="PWZ678" s="7"/>
      <c r="PXA678" s="7"/>
      <c r="PXB678" s="7"/>
      <c r="PXC678" s="7"/>
      <c r="PXD678" s="7"/>
      <c r="PXE678" s="7"/>
      <c r="PXF678" s="7"/>
      <c r="PXG678" s="7"/>
      <c r="PXH678" s="7"/>
      <c r="PXI678" s="7"/>
      <c r="PXJ678" s="7"/>
      <c r="PXK678" s="7"/>
      <c r="PXL678" s="7"/>
      <c r="PXM678" s="7"/>
      <c r="PXN678" s="7"/>
      <c r="PXO678" s="7"/>
      <c r="PXP678" s="7"/>
      <c r="PXQ678" s="7"/>
      <c r="PXR678" s="7"/>
      <c r="PXS678" s="7"/>
      <c r="PXT678" s="7"/>
      <c r="PXU678" s="7"/>
      <c r="PXV678" s="7"/>
      <c r="PXW678" s="7"/>
      <c r="PXX678" s="7"/>
      <c r="PXY678" s="7"/>
      <c r="PXZ678" s="7"/>
      <c r="PYA678" s="7"/>
      <c r="PYB678" s="7"/>
      <c r="PYC678" s="7"/>
      <c r="PYD678" s="7"/>
      <c r="PYE678" s="7"/>
      <c r="PYF678" s="7"/>
      <c r="PYG678" s="7"/>
      <c r="PYH678" s="7"/>
      <c r="PYI678" s="7"/>
      <c r="PYJ678" s="7"/>
      <c r="PYK678" s="7"/>
      <c r="PYL678" s="7"/>
      <c r="PYM678" s="7"/>
      <c r="PYN678" s="7"/>
      <c r="PYO678" s="7"/>
      <c r="PYP678" s="7"/>
      <c r="PYQ678" s="7"/>
      <c r="PYR678" s="7"/>
      <c r="PYS678" s="7"/>
      <c r="PYT678" s="7"/>
      <c r="PYU678" s="7"/>
      <c r="PYV678" s="7"/>
      <c r="PYW678" s="7"/>
      <c r="PYX678" s="7"/>
      <c r="PYY678" s="7"/>
      <c r="PYZ678" s="7"/>
      <c r="PZA678" s="7"/>
      <c r="PZB678" s="7"/>
      <c r="PZC678" s="7"/>
      <c r="PZD678" s="7"/>
      <c r="PZE678" s="7"/>
      <c r="PZF678" s="7"/>
      <c r="PZG678" s="7"/>
      <c r="PZH678" s="7"/>
      <c r="PZI678" s="7"/>
      <c r="PZJ678" s="7"/>
      <c r="PZK678" s="7"/>
      <c r="PZL678" s="7"/>
      <c r="PZM678" s="7"/>
      <c r="PZN678" s="7"/>
      <c r="PZO678" s="7"/>
      <c r="PZP678" s="7"/>
      <c r="PZQ678" s="7"/>
      <c r="PZR678" s="7"/>
      <c r="PZS678" s="7"/>
      <c r="PZT678" s="7"/>
      <c r="PZU678" s="7"/>
      <c r="PZV678" s="7"/>
      <c r="PZW678" s="7"/>
      <c r="PZX678" s="7"/>
      <c r="PZY678" s="7"/>
      <c r="PZZ678" s="7"/>
      <c r="QAA678" s="7"/>
      <c r="QAB678" s="7"/>
      <c r="QAC678" s="7"/>
      <c r="QAD678" s="7"/>
      <c r="QAE678" s="7"/>
      <c r="QAF678" s="7"/>
      <c r="QAG678" s="7"/>
      <c r="QAH678" s="7"/>
      <c r="QAI678" s="7"/>
      <c r="QAJ678" s="7"/>
      <c r="QAK678" s="7"/>
      <c r="QAL678" s="7"/>
      <c r="QAM678" s="7"/>
      <c r="QAN678" s="7"/>
      <c r="QAO678" s="7"/>
      <c r="QAP678" s="7"/>
      <c r="QAQ678" s="7"/>
      <c r="QAR678" s="7"/>
      <c r="QAS678" s="7"/>
      <c r="QAT678" s="7"/>
      <c r="QAU678" s="7"/>
      <c r="QAV678" s="7"/>
      <c r="QAW678" s="7"/>
      <c r="QAX678" s="7"/>
      <c r="QAY678" s="7"/>
      <c r="QAZ678" s="7"/>
      <c r="QBA678" s="7"/>
      <c r="QBB678" s="7"/>
      <c r="QBC678" s="7"/>
      <c r="QBD678" s="7"/>
      <c r="QBE678" s="7"/>
      <c r="QBF678" s="7"/>
      <c r="QBG678" s="7"/>
      <c r="QBH678" s="7"/>
      <c r="QBI678" s="7"/>
      <c r="QBJ678" s="7"/>
      <c r="QBK678" s="7"/>
      <c r="QBL678" s="7"/>
      <c r="QBM678" s="7"/>
      <c r="QBN678" s="7"/>
      <c r="QBO678" s="7"/>
      <c r="QBP678" s="7"/>
      <c r="QBQ678" s="7"/>
      <c r="QBR678" s="7"/>
      <c r="QBS678" s="7"/>
      <c r="QBT678" s="7"/>
      <c r="QBU678" s="7"/>
      <c r="QBV678" s="7"/>
      <c r="QBW678" s="7"/>
      <c r="QBX678" s="7"/>
      <c r="QBY678" s="7"/>
      <c r="QBZ678" s="7"/>
      <c r="QCA678" s="7"/>
      <c r="QCB678" s="7"/>
      <c r="QCC678" s="7"/>
      <c r="QCD678" s="7"/>
      <c r="QCE678" s="7"/>
      <c r="QCF678" s="7"/>
      <c r="QCG678" s="7"/>
      <c r="QCH678" s="7"/>
      <c r="QCI678" s="7"/>
      <c r="QCJ678" s="7"/>
      <c r="QCK678" s="7"/>
      <c r="QCL678" s="7"/>
      <c r="QCM678" s="7"/>
      <c r="QCN678" s="7"/>
      <c r="QCO678" s="7"/>
      <c r="QCP678" s="7"/>
      <c r="QCQ678" s="7"/>
      <c r="QCR678" s="7"/>
      <c r="QCS678" s="7"/>
      <c r="QCT678" s="7"/>
      <c r="QCU678" s="7"/>
      <c r="QCV678" s="7"/>
      <c r="QCW678" s="7"/>
      <c r="QCX678" s="7"/>
      <c r="QCY678" s="7"/>
      <c r="QCZ678" s="7"/>
      <c r="QDA678" s="7"/>
      <c r="QDB678" s="7"/>
      <c r="QDC678" s="7"/>
      <c r="QDD678" s="7"/>
      <c r="QDE678" s="7"/>
      <c r="QDF678" s="7"/>
      <c r="QDG678" s="7"/>
      <c r="QDH678" s="7"/>
      <c r="QDI678" s="7"/>
      <c r="QDJ678" s="7"/>
      <c r="QDK678" s="7"/>
      <c r="QDL678" s="7"/>
      <c r="QDM678" s="7"/>
      <c r="QDN678" s="7"/>
      <c r="QDO678" s="7"/>
      <c r="QDP678" s="7"/>
      <c r="QDQ678" s="7"/>
      <c r="QDR678" s="7"/>
      <c r="QDS678" s="7"/>
      <c r="QDT678" s="7"/>
      <c r="QDU678" s="7"/>
      <c r="QDV678" s="7"/>
      <c r="QDW678" s="7"/>
      <c r="QDX678" s="7"/>
      <c r="QDY678" s="7"/>
      <c r="QDZ678" s="7"/>
      <c r="QEA678" s="7"/>
      <c r="QEB678" s="7"/>
      <c r="QEC678" s="7"/>
      <c r="QED678" s="7"/>
      <c r="QEE678" s="7"/>
      <c r="QEF678" s="7"/>
      <c r="QEG678" s="7"/>
      <c r="QEH678" s="7"/>
      <c r="QEI678" s="7"/>
      <c r="QEJ678" s="7"/>
      <c r="QEK678" s="7"/>
      <c r="QEL678" s="7"/>
      <c r="QEM678" s="7"/>
      <c r="QEN678" s="7"/>
      <c r="QEO678" s="7"/>
      <c r="QEP678" s="7"/>
      <c r="QEQ678" s="7"/>
      <c r="QER678" s="7"/>
      <c r="QES678" s="7"/>
      <c r="QET678" s="7"/>
      <c r="QEU678" s="7"/>
      <c r="QEV678" s="7"/>
      <c r="QEW678" s="7"/>
      <c r="QEX678" s="7"/>
      <c r="QEY678" s="7"/>
      <c r="QEZ678" s="7"/>
      <c r="QFA678" s="7"/>
      <c r="QFB678" s="7"/>
      <c r="QFC678" s="7"/>
      <c r="QFD678" s="7"/>
      <c r="QFE678" s="7"/>
      <c r="QFF678" s="7"/>
      <c r="QFG678" s="7"/>
      <c r="QFH678" s="7"/>
      <c r="QFI678" s="7"/>
      <c r="QFJ678" s="7"/>
      <c r="QFK678" s="7"/>
      <c r="QFL678" s="7"/>
      <c r="QFM678" s="7"/>
      <c r="QFN678" s="7"/>
      <c r="QFO678" s="7"/>
      <c r="QFP678" s="7"/>
      <c r="QFQ678" s="7"/>
      <c r="QFR678" s="7"/>
      <c r="QFS678" s="7"/>
      <c r="QFT678" s="7"/>
      <c r="QFU678" s="7"/>
      <c r="QFV678" s="7"/>
      <c r="QFW678" s="7"/>
      <c r="QFX678" s="7"/>
      <c r="QFY678" s="7"/>
      <c r="QFZ678" s="7"/>
      <c r="QGA678" s="7"/>
      <c r="QGB678" s="7"/>
      <c r="QGC678" s="7"/>
      <c r="QGD678" s="7"/>
      <c r="QGE678" s="7"/>
      <c r="QGF678" s="7"/>
      <c r="QGG678" s="7"/>
      <c r="QGH678" s="7"/>
      <c r="QGI678" s="7"/>
      <c r="QGJ678" s="7"/>
      <c r="QGK678" s="7"/>
      <c r="QGL678" s="7"/>
      <c r="QGM678" s="7"/>
      <c r="QGN678" s="7"/>
      <c r="QGO678" s="7"/>
      <c r="QGP678" s="7"/>
      <c r="QGQ678" s="7"/>
      <c r="QGR678" s="7"/>
      <c r="QGS678" s="7"/>
      <c r="QGT678" s="7"/>
      <c r="QGU678" s="7"/>
      <c r="QGV678" s="7"/>
      <c r="QGW678" s="7"/>
      <c r="QGX678" s="7"/>
      <c r="QGY678" s="7"/>
      <c r="QGZ678" s="7"/>
      <c r="QHA678" s="7"/>
      <c r="QHB678" s="7"/>
      <c r="QHC678" s="7"/>
      <c r="QHD678" s="7"/>
      <c r="QHE678" s="7"/>
      <c r="QHF678" s="7"/>
      <c r="QHG678" s="7"/>
      <c r="QHH678" s="7"/>
      <c r="QHI678" s="7"/>
      <c r="QHJ678" s="7"/>
      <c r="QHK678" s="7"/>
      <c r="QHL678" s="7"/>
      <c r="QHM678" s="7"/>
      <c r="QHN678" s="7"/>
      <c r="QHO678" s="7"/>
      <c r="QHP678" s="7"/>
      <c r="QHQ678" s="7"/>
      <c r="QHR678" s="7"/>
      <c r="QHS678" s="7"/>
      <c r="QHT678" s="7"/>
      <c r="QHU678" s="7"/>
      <c r="QHV678" s="7"/>
      <c r="QHW678" s="7"/>
      <c r="QHX678" s="7"/>
      <c r="QHY678" s="7"/>
      <c r="QHZ678" s="7"/>
      <c r="QIA678" s="7"/>
      <c r="QIB678" s="7"/>
      <c r="QIC678" s="7"/>
      <c r="QID678" s="7"/>
      <c r="QIE678" s="7"/>
      <c r="QIF678" s="7"/>
      <c r="QIG678" s="7"/>
      <c r="QIH678" s="7"/>
      <c r="QII678" s="7"/>
      <c r="QIJ678" s="7"/>
      <c r="QIK678" s="7"/>
      <c r="QIL678" s="7"/>
      <c r="QIM678" s="7"/>
      <c r="QIN678" s="7"/>
      <c r="QIO678" s="7"/>
      <c r="QIP678" s="7"/>
      <c r="QIQ678" s="7"/>
      <c r="QIR678" s="7"/>
      <c r="QIS678" s="7"/>
      <c r="QIT678" s="7"/>
      <c r="QIU678" s="7"/>
      <c r="QIV678" s="7"/>
      <c r="QIW678" s="7"/>
      <c r="QIX678" s="7"/>
      <c r="QIY678" s="7"/>
      <c r="QIZ678" s="7"/>
      <c r="QJA678" s="7"/>
      <c r="QJB678" s="7"/>
      <c r="QJC678" s="7"/>
      <c r="QJD678" s="7"/>
      <c r="QJE678" s="7"/>
      <c r="QJF678" s="7"/>
      <c r="QJG678" s="7"/>
      <c r="QJH678" s="7"/>
      <c r="QJI678" s="7"/>
      <c r="QJJ678" s="7"/>
      <c r="QJK678" s="7"/>
      <c r="QJL678" s="7"/>
      <c r="QJM678" s="7"/>
      <c r="QJN678" s="7"/>
      <c r="QJO678" s="7"/>
      <c r="QJP678" s="7"/>
      <c r="QJQ678" s="7"/>
      <c r="QJR678" s="7"/>
      <c r="QJS678" s="7"/>
      <c r="QJT678" s="7"/>
      <c r="QJU678" s="7"/>
      <c r="QJV678" s="7"/>
      <c r="QJW678" s="7"/>
      <c r="QJX678" s="7"/>
      <c r="QJY678" s="7"/>
      <c r="QJZ678" s="7"/>
      <c r="QKA678" s="7"/>
      <c r="QKB678" s="7"/>
      <c r="QKC678" s="7"/>
      <c r="QKD678" s="7"/>
      <c r="QKE678" s="7"/>
      <c r="QKF678" s="7"/>
      <c r="QKG678" s="7"/>
      <c r="QKH678" s="7"/>
      <c r="QKI678" s="7"/>
      <c r="QKJ678" s="7"/>
      <c r="QKK678" s="7"/>
      <c r="QKL678" s="7"/>
      <c r="QKM678" s="7"/>
      <c r="QKN678" s="7"/>
      <c r="QKO678" s="7"/>
      <c r="QKP678" s="7"/>
      <c r="QKQ678" s="7"/>
      <c r="QKR678" s="7"/>
      <c r="QKS678" s="7"/>
      <c r="QKT678" s="7"/>
      <c r="QKU678" s="7"/>
      <c r="QKV678" s="7"/>
      <c r="QKW678" s="7"/>
      <c r="QKX678" s="7"/>
      <c r="QKY678" s="7"/>
      <c r="QKZ678" s="7"/>
      <c r="QLA678" s="7"/>
      <c r="QLB678" s="7"/>
      <c r="QLC678" s="7"/>
      <c r="QLD678" s="7"/>
      <c r="QLE678" s="7"/>
      <c r="QLF678" s="7"/>
      <c r="QLG678" s="7"/>
      <c r="QLH678" s="7"/>
      <c r="QLI678" s="7"/>
      <c r="QLJ678" s="7"/>
      <c r="QLK678" s="7"/>
      <c r="QLL678" s="7"/>
      <c r="QLM678" s="7"/>
      <c r="QLN678" s="7"/>
      <c r="QLO678" s="7"/>
      <c r="QLP678" s="7"/>
      <c r="QLQ678" s="7"/>
      <c r="QLR678" s="7"/>
      <c r="QLS678" s="7"/>
      <c r="QLT678" s="7"/>
      <c r="QLU678" s="7"/>
      <c r="QLV678" s="7"/>
      <c r="QLW678" s="7"/>
      <c r="QLX678" s="7"/>
      <c r="QLY678" s="7"/>
      <c r="QLZ678" s="7"/>
      <c r="QMA678" s="7"/>
      <c r="QMB678" s="7"/>
      <c r="QMC678" s="7"/>
      <c r="QMD678" s="7"/>
      <c r="QME678" s="7"/>
      <c r="QMF678" s="7"/>
      <c r="QMG678" s="7"/>
      <c r="QMH678" s="7"/>
      <c r="QMI678" s="7"/>
      <c r="QMJ678" s="7"/>
      <c r="QMK678" s="7"/>
      <c r="QML678" s="7"/>
      <c r="QMM678" s="7"/>
      <c r="QMN678" s="7"/>
      <c r="QMO678" s="7"/>
      <c r="QMP678" s="7"/>
      <c r="QMQ678" s="7"/>
      <c r="QMR678" s="7"/>
      <c r="QMS678" s="7"/>
      <c r="QMT678" s="7"/>
      <c r="QMU678" s="7"/>
      <c r="QMV678" s="7"/>
      <c r="QMW678" s="7"/>
      <c r="QMX678" s="7"/>
      <c r="QMY678" s="7"/>
      <c r="QMZ678" s="7"/>
      <c r="QNA678" s="7"/>
      <c r="QNB678" s="7"/>
      <c r="QNC678" s="7"/>
      <c r="QND678" s="7"/>
      <c r="QNE678" s="7"/>
      <c r="QNF678" s="7"/>
      <c r="QNG678" s="7"/>
      <c r="QNH678" s="7"/>
      <c r="QNI678" s="7"/>
      <c r="QNJ678" s="7"/>
      <c r="QNK678" s="7"/>
      <c r="QNL678" s="7"/>
      <c r="QNM678" s="7"/>
      <c r="QNN678" s="7"/>
      <c r="QNO678" s="7"/>
      <c r="QNP678" s="7"/>
      <c r="QNQ678" s="7"/>
      <c r="QNR678" s="7"/>
      <c r="QNS678" s="7"/>
      <c r="QNT678" s="7"/>
      <c r="QNU678" s="7"/>
      <c r="QNV678" s="7"/>
      <c r="QNW678" s="7"/>
      <c r="QNX678" s="7"/>
      <c r="QNY678" s="7"/>
      <c r="QNZ678" s="7"/>
      <c r="QOA678" s="7"/>
      <c r="QOB678" s="7"/>
      <c r="QOC678" s="7"/>
      <c r="QOD678" s="7"/>
      <c r="QOE678" s="7"/>
      <c r="QOF678" s="7"/>
      <c r="QOG678" s="7"/>
      <c r="QOH678" s="7"/>
      <c r="QOI678" s="7"/>
      <c r="QOJ678" s="7"/>
      <c r="QOK678" s="7"/>
      <c r="QOL678" s="7"/>
      <c r="QOM678" s="7"/>
      <c r="QON678" s="7"/>
      <c r="QOO678" s="7"/>
      <c r="QOP678" s="7"/>
      <c r="QOQ678" s="7"/>
      <c r="QOR678" s="7"/>
      <c r="QOS678" s="7"/>
      <c r="QOT678" s="7"/>
      <c r="QOU678" s="7"/>
      <c r="QOV678" s="7"/>
      <c r="QOW678" s="7"/>
      <c r="QOX678" s="7"/>
      <c r="QOY678" s="7"/>
      <c r="QOZ678" s="7"/>
      <c r="QPA678" s="7"/>
      <c r="QPB678" s="7"/>
      <c r="QPC678" s="7"/>
      <c r="QPD678" s="7"/>
      <c r="QPE678" s="7"/>
      <c r="QPF678" s="7"/>
      <c r="QPG678" s="7"/>
      <c r="QPH678" s="7"/>
      <c r="QPI678" s="7"/>
      <c r="QPJ678" s="7"/>
      <c r="QPK678" s="7"/>
      <c r="QPL678" s="7"/>
      <c r="QPM678" s="7"/>
      <c r="QPN678" s="7"/>
      <c r="QPO678" s="7"/>
      <c r="QPP678" s="7"/>
      <c r="QPQ678" s="7"/>
      <c r="QPR678" s="7"/>
      <c r="QPS678" s="7"/>
      <c r="QPT678" s="7"/>
      <c r="QPU678" s="7"/>
      <c r="QPV678" s="7"/>
      <c r="QPW678" s="7"/>
      <c r="QPX678" s="7"/>
      <c r="QPY678" s="7"/>
      <c r="QPZ678" s="7"/>
      <c r="QQA678" s="7"/>
      <c r="QQB678" s="7"/>
      <c r="QQC678" s="7"/>
      <c r="QQD678" s="7"/>
      <c r="QQE678" s="7"/>
      <c r="QQF678" s="7"/>
      <c r="QQG678" s="7"/>
      <c r="QQH678" s="7"/>
      <c r="QQI678" s="7"/>
      <c r="QQJ678" s="7"/>
      <c r="QQK678" s="7"/>
      <c r="QQL678" s="7"/>
      <c r="QQM678" s="7"/>
      <c r="QQN678" s="7"/>
      <c r="QQO678" s="7"/>
      <c r="QQP678" s="7"/>
      <c r="QQQ678" s="7"/>
      <c r="QQR678" s="7"/>
      <c r="QQS678" s="7"/>
      <c r="QQT678" s="7"/>
      <c r="QQU678" s="7"/>
      <c r="QQV678" s="7"/>
      <c r="QQW678" s="7"/>
      <c r="QQX678" s="7"/>
      <c r="QQY678" s="7"/>
      <c r="QQZ678" s="7"/>
      <c r="QRA678" s="7"/>
      <c r="QRB678" s="7"/>
      <c r="QRC678" s="7"/>
      <c r="QRD678" s="7"/>
      <c r="QRE678" s="7"/>
      <c r="QRF678" s="7"/>
      <c r="QRG678" s="7"/>
      <c r="QRH678" s="7"/>
      <c r="QRI678" s="7"/>
      <c r="QRJ678" s="7"/>
      <c r="QRK678" s="7"/>
      <c r="QRL678" s="7"/>
      <c r="QRM678" s="7"/>
      <c r="QRN678" s="7"/>
      <c r="QRO678" s="7"/>
      <c r="QRP678" s="7"/>
      <c r="QRQ678" s="7"/>
      <c r="QRR678" s="7"/>
      <c r="QRS678" s="7"/>
      <c r="QRT678" s="7"/>
      <c r="QRU678" s="7"/>
      <c r="QRV678" s="7"/>
      <c r="QRW678" s="7"/>
      <c r="QRX678" s="7"/>
      <c r="QRY678" s="7"/>
      <c r="QRZ678" s="7"/>
      <c r="QSA678" s="7"/>
      <c r="QSB678" s="7"/>
      <c r="QSC678" s="7"/>
      <c r="QSD678" s="7"/>
      <c r="QSE678" s="7"/>
      <c r="QSF678" s="7"/>
      <c r="QSG678" s="7"/>
      <c r="QSH678" s="7"/>
      <c r="QSI678" s="7"/>
      <c r="QSJ678" s="7"/>
      <c r="QSK678" s="7"/>
      <c r="QSL678" s="7"/>
      <c r="QSM678" s="7"/>
      <c r="QSN678" s="7"/>
      <c r="QSO678" s="7"/>
      <c r="QSP678" s="7"/>
      <c r="QSQ678" s="7"/>
      <c r="QSR678" s="7"/>
      <c r="QSS678" s="7"/>
      <c r="QST678" s="7"/>
      <c r="QSU678" s="7"/>
      <c r="QSV678" s="7"/>
      <c r="QSW678" s="7"/>
      <c r="QSX678" s="7"/>
      <c r="QSY678" s="7"/>
      <c r="QSZ678" s="7"/>
      <c r="QTA678" s="7"/>
      <c r="QTB678" s="7"/>
      <c r="QTC678" s="7"/>
      <c r="QTD678" s="7"/>
      <c r="QTE678" s="7"/>
      <c r="QTF678" s="7"/>
      <c r="QTG678" s="7"/>
      <c r="QTH678" s="7"/>
      <c r="QTI678" s="7"/>
      <c r="QTJ678" s="7"/>
      <c r="QTK678" s="7"/>
      <c r="QTL678" s="7"/>
      <c r="QTM678" s="7"/>
      <c r="QTN678" s="7"/>
      <c r="QTO678" s="7"/>
      <c r="QTP678" s="7"/>
      <c r="QTQ678" s="7"/>
      <c r="QTR678" s="7"/>
      <c r="QTS678" s="7"/>
      <c r="QTT678" s="7"/>
      <c r="QTU678" s="7"/>
      <c r="QTV678" s="7"/>
      <c r="QTW678" s="7"/>
      <c r="QTX678" s="7"/>
      <c r="QTY678" s="7"/>
      <c r="QTZ678" s="7"/>
      <c r="QUA678" s="7"/>
      <c r="QUB678" s="7"/>
      <c r="QUC678" s="7"/>
      <c r="QUD678" s="7"/>
      <c r="QUE678" s="7"/>
      <c r="QUF678" s="7"/>
      <c r="QUG678" s="7"/>
      <c r="QUH678" s="7"/>
      <c r="QUI678" s="7"/>
      <c r="QUJ678" s="7"/>
      <c r="QUK678" s="7"/>
      <c r="QUL678" s="7"/>
      <c r="QUM678" s="7"/>
      <c r="QUN678" s="7"/>
      <c r="QUO678" s="7"/>
      <c r="QUP678" s="7"/>
      <c r="QUQ678" s="7"/>
      <c r="QUR678" s="7"/>
      <c r="QUS678" s="7"/>
      <c r="QUT678" s="7"/>
      <c r="QUU678" s="7"/>
      <c r="QUV678" s="7"/>
      <c r="QUW678" s="7"/>
      <c r="QUX678" s="7"/>
      <c r="QUY678" s="7"/>
      <c r="QUZ678" s="7"/>
      <c r="QVA678" s="7"/>
      <c r="QVB678" s="7"/>
      <c r="QVC678" s="7"/>
      <c r="QVD678" s="7"/>
      <c r="QVE678" s="7"/>
      <c r="QVF678" s="7"/>
      <c r="QVG678" s="7"/>
      <c r="QVH678" s="7"/>
      <c r="QVI678" s="7"/>
      <c r="QVJ678" s="7"/>
      <c r="QVK678" s="7"/>
      <c r="QVL678" s="7"/>
      <c r="QVM678" s="7"/>
      <c r="QVN678" s="7"/>
      <c r="QVO678" s="7"/>
      <c r="QVP678" s="7"/>
      <c r="QVQ678" s="7"/>
      <c r="QVR678" s="7"/>
      <c r="QVS678" s="7"/>
      <c r="QVT678" s="7"/>
      <c r="QVU678" s="7"/>
      <c r="QVV678" s="7"/>
      <c r="QVW678" s="7"/>
      <c r="QVX678" s="7"/>
      <c r="QVY678" s="7"/>
      <c r="QVZ678" s="7"/>
      <c r="QWA678" s="7"/>
      <c r="QWB678" s="7"/>
      <c r="QWC678" s="7"/>
      <c r="QWD678" s="7"/>
      <c r="QWE678" s="7"/>
      <c r="QWF678" s="7"/>
      <c r="QWG678" s="7"/>
      <c r="QWH678" s="7"/>
      <c r="QWI678" s="7"/>
      <c r="QWJ678" s="7"/>
      <c r="QWK678" s="7"/>
      <c r="QWL678" s="7"/>
      <c r="QWM678" s="7"/>
      <c r="QWN678" s="7"/>
      <c r="QWO678" s="7"/>
      <c r="QWP678" s="7"/>
      <c r="QWQ678" s="7"/>
      <c r="QWR678" s="7"/>
      <c r="QWS678" s="7"/>
      <c r="QWT678" s="7"/>
      <c r="QWU678" s="7"/>
      <c r="QWV678" s="7"/>
      <c r="QWW678" s="7"/>
      <c r="QWX678" s="7"/>
      <c r="QWY678" s="7"/>
      <c r="QWZ678" s="7"/>
      <c r="QXA678" s="7"/>
      <c r="QXB678" s="7"/>
      <c r="QXC678" s="7"/>
      <c r="QXD678" s="7"/>
      <c r="QXE678" s="7"/>
      <c r="QXF678" s="7"/>
      <c r="QXG678" s="7"/>
      <c r="QXH678" s="7"/>
      <c r="QXI678" s="7"/>
      <c r="QXJ678" s="7"/>
      <c r="QXK678" s="7"/>
      <c r="QXL678" s="7"/>
      <c r="QXM678" s="7"/>
      <c r="QXN678" s="7"/>
      <c r="QXO678" s="7"/>
      <c r="QXP678" s="7"/>
      <c r="QXQ678" s="7"/>
      <c r="QXR678" s="7"/>
      <c r="QXS678" s="7"/>
      <c r="QXT678" s="7"/>
      <c r="QXU678" s="7"/>
      <c r="QXV678" s="7"/>
      <c r="QXW678" s="7"/>
      <c r="QXX678" s="7"/>
      <c r="QXY678" s="7"/>
      <c r="QXZ678" s="7"/>
      <c r="QYA678" s="7"/>
      <c r="QYB678" s="7"/>
      <c r="QYC678" s="7"/>
      <c r="QYD678" s="7"/>
      <c r="QYE678" s="7"/>
      <c r="QYF678" s="7"/>
      <c r="QYG678" s="7"/>
      <c r="QYH678" s="7"/>
      <c r="QYI678" s="7"/>
      <c r="QYJ678" s="7"/>
      <c r="QYK678" s="7"/>
      <c r="QYL678" s="7"/>
      <c r="QYM678" s="7"/>
      <c r="QYN678" s="7"/>
      <c r="QYO678" s="7"/>
      <c r="QYP678" s="7"/>
      <c r="QYQ678" s="7"/>
      <c r="QYR678" s="7"/>
      <c r="QYS678" s="7"/>
      <c r="QYT678" s="7"/>
      <c r="QYU678" s="7"/>
      <c r="QYV678" s="7"/>
      <c r="QYW678" s="7"/>
      <c r="QYX678" s="7"/>
      <c r="QYY678" s="7"/>
      <c r="QYZ678" s="7"/>
      <c r="QZA678" s="7"/>
      <c r="QZB678" s="7"/>
      <c r="QZC678" s="7"/>
      <c r="QZD678" s="7"/>
      <c r="QZE678" s="7"/>
      <c r="QZF678" s="7"/>
      <c r="QZG678" s="7"/>
      <c r="QZH678" s="7"/>
      <c r="QZI678" s="7"/>
      <c r="QZJ678" s="7"/>
      <c r="QZK678" s="7"/>
      <c r="QZL678" s="7"/>
      <c r="QZM678" s="7"/>
      <c r="QZN678" s="7"/>
      <c r="QZO678" s="7"/>
      <c r="QZP678" s="7"/>
      <c r="QZQ678" s="7"/>
      <c r="QZR678" s="7"/>
      <c r="QZS678" s="7"/>
      <c r="QZT678" s="7"/>
      <c r="QZU678" s="7"/>
      <c r="QZV678" s="7"/>
      <c r="QZW678" s="7"/>
      <c r="QZX678" s="7"/>
      <c r="QZY678" s="7"/>
      <c r="QZZ678" s="7"/>
      <c r="RAA678" s="7"/>
      <c r="RAB678" s="7"/>
      <c r="RAC678" s="7"/>
      <c r="RAD678" s="7"/>
      <c r="RAE678" s="7"/>
      <c r="RAF678" s="7"/>
      <c r="RAG678" s="7"/>
      <c r="RAH678" s="7"/>
      <c r="RAI678" s="7"/>
      <c r="RAJ678" s="7"/>
      <c r="RAK678" s="7"/>
      <c r="RAL678" s="7"/>
      <c r="RAM678" s="7"/>
      <c r="RAN678" s="7"/>
      <c r="RAO678" s="7"/>
      <c r="RAP678" s="7"/>
      <c r="RAQ678" s="7"/>
      <c r="RAR678" s="7"/>
      <c r="RAS678" s="7"/>
      <c r="RAT678" s="7"/>
      <c r="RAU678" s="7"/>
      <c r="RAV678" s="7"/>
      <c r="RAW678" s="7"/>
      <c r="RAX678" s="7"/>
      <c r="RAY678" s="7"/>
      <c r="RAZ678" s="7"/>
      <c r="RBA678" s="7"/>
      <c r="RBB678" s="7"/>
      <c r="RBC678" s="7"/>
      <c r="RBD678" s="7"/>
      <c r="RBE678" s="7"/>
      <c r="RBF678" s="7"/>
      <c r="RBG678" s="7"/>
      <c r="RBH678" s="7"/>
      <c r="RBI678" s="7"/>
      <c r="RBJ678" s="7"/>
      <c r="RBK678" s="7"/>
      <c r="RBL678" s="7"/>
      <c r="RBM678" s="7"/>
      <c r="RBN678" s="7"/>
      <c r="RBO678" s="7"/>
      <c r="RBP678" s="7"/>
      <c r="RBQ678" s="7"/>
      <c r="RBR678" s="7"/>
      <c r="RBS678" s="7"/>
      <c r="RBT678" s="7"/>
      <c r="RBU678" s="7"/>
      <c r="RBV678" s="7"/>
      <c r="RBW678" s="7"/>
      <c r="RBX678" s="7"/>
      <c r="RBY678" s="7"/>
      <c r="RBZ678" s="7"/>
      <c r="RCA678" s="7"/>
      <c r="RCB678" s="7"/>
      <c r="RCC678" s="7"/>
      <c r="RCD678" s="7"/>
      <c r="RCE678" s="7"/>
      <c r="RCF678" s="7"/>
      <c r="RCG678" s="7"/>
      <c r="RCH678" s="7"/>
      <c r="RCI678" s="7"/>
      <c r="RCJ678" s="7"/>
      <c r="RCK678" s="7"/>
      <c r="RCL678" s="7"/>
      <c r="RCM678" s="7"/>
      <c r="RCN678" s="7"/>
      <c r="RCO678" s="7"/>
      <c r="RCP678" s="7"/>
      <c r="RCQ678" s="7"/>
      <c r="RCR678" s="7"/>
      <c r="RCS678" s="7"/>
      <c r="RCT678" s="7"/>
      <c r="RCU678" s="7"/>
      <c r="RCV678" s="7"/>
      <c r="RCW678" s="7"/>
      <c r="RCX678" s="7"/>
      <c r="RCY678" s="7"/>
      <c r="RCZ678" s="7"/>
      <c r="RDA678" s="7"/>
      <c r="RDB678" s="7"/>
      <c r="RDC678" s="7"/>
      <c r="RDD678" s="7"/>
      <c r="RDE678" s="7"/>
      <c r="RDF678" s="7"/>
      <c r="RDG678" s="7"/>
      <c r="RDH678" s="7"/>
      <c r="RDI678" s="7"/>
      <c r="RDJ678" s="7"/>
      <c r="RDK678" s="7"/>
      <c r="RDL678" s="7"/>
      <c r="RDM678" s="7"/>
      <c r="RDN678" s="7"/>
      <c r="RDO678" s="7"/>
      <c r="RDP678" s="7"/>
      <c r="RDQ678" s="7"/>
      <c r="RDR678" s="7"/>
      <c r="RDS678" s="7"/>
      <c r="RDT678" s="7"/>
      <c r="RDU678" s="7"/>
      <c r="RDV678" s="7"/>
      <c r="RDW678" s="7"/>
      <c r="RDX678" s="7"/>
      <c r="RDY678" s="7"/>
      <c r="RDZ678" s="7"/>
      <c r="REA678" s="7"/>
      <c r="REB678" s="7"/>
      <c r="REC678" s="7"/>
      <c r="RED678" s="7"/>
      <c r="REE678" s="7"/>
      <c r="REF678" s="7"/>
      <c r="REG678" s="7"/>
      <c r="REH678" s="7"/>
      <c r="REI678" s="7"/>
      <c r="REJ678" s="7"/>
      <c r="REK678" s="7"/>
      <c r="REL678" s="7"/>
      <c r="REM678" s="7"/>
      <c r="REN678" s="7"/>
      <c r="REO678" s="7"/>
      <c r="REP678" s="7"/>
      <c r="REQ678" s="7"/>
      <c r="RER678" s="7"/>
      <c r="RES678" s="7"/>
      <c r="RET678" s="7"/>
      <c r="REU678" s="7"/>
      <c r="REV678" s="7"/>
      <c r="REW678" s="7"/>
      <c r="REX678" s="7"/>
      <c r="REY678" s="7"/>
      <c r="REZ678" s="7"/>
      <c r="RFA678" s="7"/>
      <c r="RFB678" s="7"/>
      <c r="RFC678" s="7"/>
      <c r="RFD678" s="7"/>
      <c r="RFE678" s="7"/>
      <c r="RFF678" s="7"/>
      <c r="RFG678" s="7"/>
      <c r="RFH678" s="7"/>
      <c r="RFI678" s="7"/>
      <c r="RFJ678" s="7"/>
      <c r="RFK678" s="7"/>
      <c r="RFL678" s="7"/>
      <c r="RFM678" s="7"/>
      <c r="RFN678" s="7"/>
      <c r="RFO678" s="7"/>
      <c r="RFP678" s="7"/>
      <c r="RFQ678" s="7"/>
      <c r="RFR678" s="7"/>
      <c r="RFS678" s="7"/>
      <c r="RFT678" s="7"/>
      <c r="RFU678" s="7"/>
      <c r="RFV678" s="7"/>
      <c r="RFW678" s="7"/>
      <c r="RFX678" s="7"/>
      <c r="RFY678" s="7"/>
      <c r="RFZ678" s="7"/>
      <c r="RGA678" s="7"/>
      <c r="RGB678" s="7"/>
      <c r="RGC678" s="7"/>
      <c r="RGD678" s="7"/>
      <c r="RGE678" s="7"/>
      <c r="RGF678" s="7"/>
      <c r="RGG678" s="7"/>
      <c r="RGH678" s="7"/>
      <c r="RGI678" s="7"/>
      <c r="RGJ678" s="7"/>
      <c r="RGK678" s="7"/>
      <c r="RGL678" s="7"/>
      <c r="RGM678" s="7"/>
      <c r="RGN678" s="7"/>
      <c r="RGO678" s="7"/>
      <c r="RGP678" s="7"/>
      <c r="RGQ678" s="7"/>
      <c r="RGR678" s="7"/>
      <c r="RGS678" s="7"/>
      <c r="RGT678" s="7"/>
      <c r="RGU678" s="7"/>
      <c r="RGV678" s="7"/>
      <c r="RGW678" s="7"/>
      <c r="RGX678" s="7"/>
      <c r="RGY678" s="7"/>
      <c r="RGZ678" s="7"/>
      <c r="RHA678" s="7"/>
      <c r="RHB678" s="7"/>
      <c r="RHC678" s="7"/>
      <c r="RHD678" s="7"/>
      <c r="RHE678" s="7"/>
      <c r="RHF678" s="7"/>
      <c r="RHG678" s="7"/>
      <c r="RHH678" s="7"/>
      <c r="RHI678" s="7"/>
      <c r="RHJ678" s="7"/>
      <c r="RHK678" s="7"/>
      <c r="RHL678" s="7"/>
      <c r="RHM678" s="7"/>
      <c r="RHN678" s="7"/>
      <c r="RHO678" s="7"/>
      <c r="RHP678" s="7"/>
      <c r="RHQ678" s="7"/>
      <c r="RHR678" s="7"/>
      <c r="RHS678" s="7"/>
      <c r="RHT678" s="7"/>
      <c r="RHU678" s="7"/>
      <c r="RHV678" s="7"/>
      <c r="RHW678" s="7"/>
      <c r="RHX678" s="7"/>
      <c r="RHY678" s="7"/>
      <c r="RHZ678" s="7"/>
      <c r="RIA678" s="7"/>
      <c r="RIB678" s="7"/>
      <c r="RIC678" s="7"/>
      <c r="RID678" s="7"/>
      <c r="RIE678" s="7"/>
      <c r="RIF678" s="7"/>
      <c r="RIG678" s="7"/>
      <c r="RIH678" s="7"/>
      <c r="RII678" s="7"/>
      <c r="RIJ678" s="7"/>
      <c r="RIK678" s="7"/>
      <c r="RIL678" s="7"/>
      <c r="RIM678" s="7"/>
      <c r="RIN678" s="7"/>
      <c r="RIO678" s="7"/>
      <c r="RIP678" s="7"/>
      <c r="RIQ678" s="7"/>
      <c r="RIR678" s="7"/>
      <c r="RIS678" s="7"/>
      <c r="RIT678" s="7"/>
      <c r="RIU678" s="7"/>
      <c r="RIV678" s="7"/>
      <c r="RIW678" s="7"/>
      <c r="RIX678" s="7"/>
      <c r="RIY678" s="7"/>
      <c r="RIZ678" s="7"/>
      <c r="RJA678" s="7"/>
      <c r="RJB678" s="7"/>
      <c r="RJC678" s="7"/>
      <c r="RJD678" s="7"/>
      <c r="RJE678" s="7"/>
      <c r="RJF678" s="7"/>
      <c r="RJG678" s="7"/>
      <c r="RJH678" s="7"/>
      <c r="RJI678" s="7"/>
      <c r="RJJ678" s="7"/>
      <c r="RJK678" s="7"/>
      <c r="RJL678" s="7"/>
      <c r="RJM678" s="7"/>
      <c r="RJN678" s="7"/>
      <c r="RJO678" s="7"/>
      <c r="RJP678" s="7"/>
      <c r="RJQ678" s="7"/>
      <c r="RJR678" s="7"/>
      <c r="RJS678" s="7"/>
      <c r="RJT678" s="7"/>
      <c r="RJU678" s="7"/>
      <c r="RJV678" s="7"/>
      <c r="RJW678" s="7"/>
      <c r="RJX678" s="7"/>
      <c r="RJY678" s="7"/>
      <c r="RJZ678" s="7"/>
      <c r="RKA678" s="7"/>
      <c r="RKB678" s="7"/>
      <c r="RKC678" s="7"/>
      <c r="RKD678" s="7"/>
      <c r="RKE678" s="7"/>
      <c r="RKF678" s="7"/>
      <c r="RKG678" s="7"/>
      <c r="RKH678" s="7"/>
      <c r="RKI678" s="7"/>
      <c r="RKJ678" s="7"/>
      <c r="RKK678" s="7"/>
      <c r="RKL678" s="7"/>
      <c r="RKM678" s="7"/>
      <c r="RKN678" s="7"/>
      <c r="RKO678" s="7"/>
      <c r="RKP678" s="7"/>
      <c r="RKQ678" s="7"/>
      <c r="RKR678" s="7"/>
      <c r="RKS678" s="7"/>
      <c r="RKT678" s="7"/>
      <c r="RKU678" s="7"/>
      <c r="RKV678" s="7"/>
      <c r="RKW678" s="7"/>
      <c r="RKX678" s="7"/>
      <c r="RKY678" s="7"/>
      <c r="RKZ678" s="7"/>
      <c r="RLA678" s="7"/>
      <c r="RLB678" s="7"/>
      <c r="RLC678" s="7"/>
      <c r="RLD678" s="7"/>
      <c r="RLE678" s="7"/>
      <c r="RLF678" s="7"/>
      <c r="RLG678" s="7"/>
      <c r="RLH678" s="7"/>
      <c r="RLI678" s="7"/>
      <c r="RLJ678" s="7"/>
      <c r="RLK678" s="7"/>
      <c r="RLL678" s="7"/>
      <c r="RLM678" s="7"/>
      <c r="RLN678" s="7"/>
      <c r="RLO678" s="7"/>
      <c r="RLP678" s="7"/>
      <c r="RLQ678" s="7"/>
      <c r="RLR678" s="7"/>
      <c r="RLS678" s="7"/>
      <c r="RLT678" s="7"/>
      <c r="RLU678" s="7"/>
      <c r="RLV678" s="7"/>
      <c r="RLW678" s="7"/>
      <c r="RLX678" s="7"/>
      <c r="RLY678" s="7"/>
      <c r="RLZ678" s="7"/>
      <c r="RMA678" s="7"/>
      <c r="RMB678" s="7"/>
      <c r="RMC678" s="7"/>
      <c r="RMD678" s="7"/>
      <c r="RME678" s="7"/>
      <c r="RMF678" s="7"/>
      <c r="RMG678" s="7"/>
      <c r="RMH678" s="7"/>
      <c r="RMI678" s="7"/>
      <c r="RMJ678" s="7"/>
      <c r="RMK678" s="7"/>
      <c r="RML678" s="7"/>
      <c r="RMM678" s="7"/>
      <c r="RMN678" s="7"/>
      <c r="RMO678" s="7"/>
      <c r="RMP678" s="7"/>
      <c r="RMQ678" s="7"/>
      <c r="RMR678" s="7"/>
      <c r="RMS678" s="7"/>
      <c r="RMT678" s="7"/>
      <c r="RMU678" s="7"/>
      <c r="RMV678" s="7"/>
      <c r="RMW678" s="7"/>
      <c r="RMX678" s="7"/>
      <c r="RMY678" s="7"/>
      <c r="RMZ678" s="7"/>
      <c r="RNA678" s="7"/>
      <c r="RNB678" s="7"/>
      <c r="RNC678" s="7"/>
      <c r="RND678" s="7"/>
      <c r="RNE678" s="7"/>
      <c r="RNF678" s="7"/>
      <c r="RNG678" s="7"/>
      <c r="RNH678" s="7"/>
      <c r="RNI678" s="7"/>
      <c r="RNJ678" s="7"/>
      <c r="RNK678" s="7"/>
      <c r="RNL678" s="7"/>
      <c r="RNM678" s="7"/>
      <c r="RNN678" s="7"/>
      <c r="RNO678" s="7"/>
      <c r="RNP678" s="7"/>
      <c r="RNQ678" s="7"/>
      <c r="RNR678" s="7"/>
      <c r="RNS678" s="7"/>
      <c r="RNT678" s="7"/>
      <c r="RNU678" s="7"/>
      <c r="RNV678" s="7"/>
      <c r="RNW678" s="7"/>
      <c r="RNX678" s="7"/>
      <c r="RNY678" s="7"/>
      <c r="RNZ678" s="7"/>
      <c r="ROA678" s="7"/>
      <c r="ROB678" s="7"/>
      <c r="ROC678" s="7"/>
      <c r="ROD678" s="7"/>
      <c r="ROE678" s="7"/>
      <c r="ROF678" s="7"/>
      <c r="ROG678" s="7"/>
      <c r="ROH678" s="7"/>
      <c r="ROI678" s="7"/>
      <c r="ROJ678" s="7"/>
      <c r="ROK678" s="7"/>
      <c r="ROL678" s="7"/>
      <c r="ROM678" s="7"/>
      <c r="RON678" s="7"/>
      <c r="ROO678" s="7"/>
      <c r="ROP678" s="7"/>
      <c r="ROQ678" s="7"/>
      <c r="ROR678" s="7"/>
      <c r="ROS678" s="7"/>
      <c r="ROT678" s="7"/>
      <c r="ROU678" s="7"/>
      <c r="ROV678" s="7"/>
      <c r="ROW678" s="7"/>
      <c r="ROX678" s="7"/>
      <c r="ROY678" s="7"/>
      <c r="ROZ678" s="7"/>
      <c r="RPA678" s="7"/>
      <c r="RPB678" s="7"/>
      <c r="RPC678" s="7"/>
      <c r="RPD678" s="7"/>
      <c r="RPE678" s="7"/>
      <c r="RPF678" s="7"/>
      <c r="RPG678" s="7"/>
      <c r="RPH678" s="7"/>
      <c r="RPI678" s="7"/>
      <c r="RPJ678" s="7"/>
      <c r="RPK678" s="7"/>
      <c r="RPL678" s="7"/>
      <c r="RPM678" s="7"/>
      <c r="RPN678" s="7"/>
      <c r="RPO678" s="7"/>
      <c r="RPP678" s="7"/>
      <c r="RPQ678" s="7"/>
      <c r="RPR678" s="7"/>
      <c r="RPS678" s="7"/>
      <c r="RPT678" s="7"/>
      <c r="RPU678" s="7"/>
      <c r="RPV678" s="7"/>
      <c r="RPW678" s="7"/>
      <c r="RPX678" s="7"/>
      <c r="RPY678" s="7"/>
      <c r="RPZ678" s="7"/>
      <c r="RQA678" s="7"/>
      <c r="RQB678" s="7"/>
      <c r="RQC678" s="7"/>
      <c r="RQD678" s="7"/>
      <c r="RQE678" s="7"/>
      <c r="RQF678" s="7"/>
      <c r="RQG678" s="7"/>
      <c r="RQH678" s="7"/>
      <c r="RQI678" s="7"/>
      <c r="RQJ678" s="7"/>
      <c r="RQK678" s="7"/>
      <c r="RQL678" s="7"/>
      <c r="RQM678" s="7"/>
      <c r="RQN678" s="7"/>
      <c r="RQO678" s="7"/>
      <c r="RQP678" s="7"/>
      <c r="RQQ678" s="7"/>
      <c r="RQR678" s="7"/>
      <c r="RQS678" s="7"/>
      <c r="RQT678" s="7"/>
      <c r="RQU678" s="7"/>
      <c r="RQV678" s="7"/>
      <c r="RQW678" s="7"/>
      <c r="RQX678" s="7"/>
      <c r="RQY678" s="7"/>
      <c r="RQZ678" s="7"/>
      <c r="RRA678" s="7"/>
      <c r="RRB678" s="7"/>
      <c r="RRC678" s="7"/>
      <c r="RRD678" s="7"/>
      <c r="RRE678" s="7"/>
      <c r="RRF678" s="7"/>
      <c r="RRG678" s="7"/>
      <c r="RRH678" s="7"/>
      <c r="RRI678" s="7"/>
      <c r="RRJ678" s="7"/>
      <c r="RRK678" s="7"/>
      <c r="RRL678" s="7"/>
      <c r="RRM678" s="7"/>
      <c r="RRN678" s="7"/>
      <c r="RRO678" s="7"/>
      <c r="RRP678" s="7"/>
      <c r="RRQ678" s="7"/>
      <c r="RRR678" s="7"/>
      <c r="RRS678" s="7"/>
      <c r="RRT678" s="7"/>
      <c r="RRU678" s="7"/>
      <c r="RRV678" s="7"/>
      <c r="RRW678" s="7"/>
      <c r="RRX678" s="7"/>
      <c r="RRY678" s="7"/>
      <c r="RRZ678" s="7"/>
      <c r="RSA678" s="7"/>
      <c r="RSB678" s="7"/>
      <c r="RSC678" s="7"/>
      <c r="RSD678" s="7"/>
      <c r="RSE678" s="7"/>
      <c r="RSF678" s="7"/>
      <c r="RSG678" s="7"/>
      <c r="RSH678" s="7"/>
      <c r="RSI678" s="7"/>
      <c r="RSJ678" s="7"/>
      <c r="RSK678" s="7"/>
      <c r="RSL678" s="7"/>
      <c r="RSM678" s="7"/>
      <c r="RSN678" s="7"/>
      <c r="RSO678" s="7"/>
      <c r="RSP678" s="7"/>
      <c r="RSQ678" s="7"/>
      <c r="RSR678" s="7"/>
      <c r="RSS678" s="7"/>
      <c r="RST678" s="7"/>
      <c r="RSU678" s="7"/>
      <c r="RSV678" s="7"/>
      <c r="RSW678" s="7"/>
      <c r="RSX678" s="7"/>
      <c r="RSY678" s="7"/>
      <c r="RSZ678" s="7"/>
      <c r="RTA678" s="7"/>
      <c r="RTB678" s="7"/>
      <c r="RTC678" s="7"/>
      <c r="RTD678" s="7"/>
      <c r="RTE678" s="7"/>
      <c r="RTF678" s="7"/>
      <c r="RTG678" s="7"/>
      <c r="RTH678" s="7"/>
      <c r="RTI678" s="7"/>
      <c r="RTJ678" s="7"/>
      <c r="RTK678" s="7"/>
      <c r="RTL678" s="7"/>
      <c r="RTM678" s="7"/>
      <c r="RTN678" s="7"/>
      <c r="RTO678" s="7"/>
      <c r="RTP678" s="7"/>
      <c r="RTQ678" s="7"/>
      <c r="RTR678" s="7"/>
      <c r="RTS678" s="7"/>
      <c r="RTT678" s="7"/>
      <c r="RTU678" s="7"/>
      <c r="RTV678" s="7"/>
      <c r="RTW678" s="7"/>
      <c r="RTX678" s="7"/>
      <c r="RTY678" s="7"/>
      <c r="RTZ678" s="7"/>
      <c r="RUA678" s="7"/>
      <c r="RUB678" s="7"/>
      <c r="RUC678" s="7"/>
      <c r="RUD678" s="7"/>
      <c r="RUE678" s="7"/>
      <c r="RUF678" s="7"/>
      <c r="RUG678" s="7"/>
      <c r="RUH678" s="7"/>
      <c r="RUI678" s="7"/>
      <c r="RUJ678" s="7"/>
      <c r="RUK678" s="7"/>
      <c r="RUL678" s="7"/>
      <c r="RUM678" s="7"/>
      <c r="RUN678" s="7"/>
      <c r="RUO678" s="7"/>
      <c r="RUP678" s="7"/>
      <c r="RUQ678" s="7"/>
      <c r="RUR678" s="7"/>
      <c r="RUS678" s="7"/>
      <c r="RUT678" s="7"/>
      <c r="RUU678" s="7"/>
      <c r="RUV678" s="7"/>
      <c r="RUW678" s="7"/>
      <c r="RUX678" s="7"/>
      <c r="RUY678" s="7"/>
      <c r="RUZ678" s="7"/>
      <c r="RVA678" s="7"/>
      <c r="RVB678" s="7"/>
      <c r="RVC678" s="7"/>
      <c r="RVD678" s="7"/>
      <c r="RVE678" s="7"/>
      <c r="RVF678" s="7"/>
      <c r="RVG678" s="7"/>
      <c r="RVH678" s="7"/>
      <c r="RVI678" s="7"/>
      <c r="RVJ678" s="7"/>
      <c r="RVK678" s="7"/>
      <c r="RVL678" s="7"/>
      <c r="RVM678" s="7"/>
      <c r="RVN678" s="7"/>
      <c r="RVO678" s="7"/>
      <c r="RVP678" s="7"/>
      <c r="RVQ678" s="7"/>
      <c r="RVR678" s="7"/>
      <c r="RVS678" s="7"/>
      <c r="RVT678" s="7"/>
      <c r="RVU678" s="7"/>
      <c r="RVV678" s="7"/>
      <c r="RVW678" s="7"/>
      <c r="RVX678" s="7"/>
      <c r="RVY678" s="7"/>
      <c r="RVZ678" s="7"/>
      <c r="RWA678" s="7"/>
      <c r="RWB678" s="7"/>
      <c r="RWC678" s="7"/>
      <c r="RWD678" s="7"/>
      <c r="RWE678" s="7"/>
      <c r="RWF678" s="7"/>
      <c r="RWG678" s="7"/>
      <c r="RWH678" s="7"/>
      <c r="RWI678" s="7"/>
      <c r="RWJ678" s="7"/>
      <c r="RWK678" s="7"/>
      <c r="RWL678" s="7"/>
      <c r="RWM678" s="7"/>
      <c r="RWN678" s="7"/>
      <c r="RWO678" s="7"/>
      <c r="RWP678" s="7"/>
      <c r="RWQ678" s="7"/>
      <c r="RWR678" s="7"/>
      <c r="RWS678" s="7"/>
      <c r="RWT678" s="7"/>
      <c r="RWU678" s="7"/>
      <c r="RWV678" s="7"/>
      <c r="RWW678" s="7"/>
      <c r="RWX678" s="7"/>
      <c r="RWY678" s="7"/>
      <c r="RWZ678" s="7"/>
      <c r="RXA678" s="7"/>
      <c r="RXB678" s="7"/>
      <c r="RXC678" s="7"/>
      <c r="RXD678" s="7"/>
      <c r="RXE678" s="7"/>
      <c r="RXF678" s="7"/>
      <c r="RXG678" s="7"/>
      <c r="RXH678" s="7"/>
      <c r="RXI678" s="7"/>
      <c r="RXJ678" s="7"/>
      <c r="RXK678" s="7"/>
      <c r="RXL678" s="7"/>
      <c r="RXM678" s="7"/>
      <c r="RXN678" s="7"/>
      <c r="RXO678" s="7"/>
      <c r="RXP678" s="7"/>
      <c r="RXQ678" s="7"/>
      <c r="RXR678" s="7"/>
      <c r="RXS678" s="7"/>
      <c r="RXT678" s="7"/>
      <c r="RXU678" s="7"/>
      <c r="RXV678" s="7"/>
      <c r="RXW678" s="7"/>
      <c r="RXX678" s="7"/>
      <c r="RXY678" s="7"/>
      <c r="RXZ678" s="7"/>
      <c r="RYA678" s="7"/>
      <c r="RYB678" s="7"/>
      <c r="RYC678" s="7"/>
      <c r="RYD678" s="7"/>
      <c r="RYE678" s="7"/>
      <c r="RYF678" s="7"/>
      <c r="RYG678" s="7"/>
      <c r="RYH678" s="7"/>
      <c r="RYI678" s="7"/>
      <c r="RYJ678" s="7"/>
      <c r="RYK678" s="7"/>
      <c r="RYL678" s="7"/>
      <c r="RYM678" s="7"/>
      <c r="RYN678" s="7"/>
      <c r="RYO678" s="7"/>
      <c r="RYP678" s="7"/>
      <c r="RYQ678" s="7"/>
      <c r="RYR678" s="7"/>
      <c r="RYS678" s="7"/>
      <c r="RYT678" s="7"/>
      <c r="RYU678" s="7"/>
      <c r="RYV678" s="7"/>
      <c r="RYW678" s="7"/>
      <c r="RYX678" s="7"/>
      <c r="RYY678" s="7"/>
      <c r="RYZ678" s="7"/>
      <c r="RZA678" s="7"/>
      <c r="RZB678" s="7"/>
      <c r="RZC678" s="7"/>
      <c r="RZD678" s="7"/>
      <c r="RZE678" s="7"/>
      <c r="RZF678" s="7"/>
      <c r="RZG678" s="7"/>
      <c r="RZH678" s="7"/>
      <c r="RZI678" s="7"/>
      <c r="RZJ678" s="7"/>
      <c r="RZK678" s="7"/>
      <c r="RZL678" s="7"/>
      <c r="RZM678" s="7"/>
      <c r="RZN678" s="7"/>
      <c r="RZO678" s="7"/>
      <c r="RZP678" s="7"/>
      <c r="RZQ678" s="7"/>
      <c r="RZR678" s="7"/>
      <c r="RZS678" s="7"/>
      <c r="RZT678" s="7"/>
      <c r="RZU678" s="7"/>
      <c r="RZV678" s="7"/>
      <c r="RZW678" s="7"/>
      <c r="RZX678" s="7"/>
      <c r="RZY678" s="7"/>
      <c r="RZZ678" s="7"/>
      <c r="SAA678" s="7"/>
      <c r="SAB678" s="7"/>
      <c r="SAC678" s="7"/>
      <c r="SAD678" s="7"/>
      <c r="SAE678" s="7"/>
      <c r="SAF678" s="7"/>
      <c r="SAG678" s="7"/>
      <c r="SAH678" s="7"/>
      <c r="SAI678" s="7"/>
      <c r="SAJ678" s="7"/>
      <c r="SAK678" s="7"/>
      <c r="SAL678" s="7"/>
      <c r="SAM678" s="7"/>
      <c r="SAN678" s="7"/>
      <c r="SAO678" s="7"/>
      <c r="SAP678" s="7"/>
      <c r="SAQ678" s="7"/>
      <c r="SAR678" s="7"/>
      <c r="SAS678" s="7"/>
      <c r="SAT678" s="7"/>
      <c r="SAU678" s="7"/>
      <c r="SAV678" s="7"/>
      <c r="SAW678" s="7"/>
      <c r="SAX678" s="7"/>
      <c r="SAY678" s="7"/>
      <c r="SAZ678" s="7"/>
      <c r="SBA678" s="7"/>
      <c r="SBB678" s="7"/>
      <c r="SBC678" s="7"/>
      <c r="SBD678" s="7"/>
      <c r="SBE678" s="7"/>
      <c r="SBF678" s="7"/>
      <c r="SBG678" s="7"/>
      <c r="SBH678" s="7"/>
      <c r="SBI678" s="7"/>
      <c r="SBJ678" s="7"/>
      <c r="SBK678" s="7"/>
      <c r="SBL678" s="7"/>
      <c r="SBM678" s="7"/>
      <c r="SBN678" s="7"/>
      <c r="SBO678" s="7"/>
      <c r="SBP678" s="7"/>
      <c r="SBQ678" s="7"/>
      <c r="SBR678" s="7"/>
      <c r="SBS678" s="7"/>
      <c r="SBT678" s="7"/>
      <c r="SBU678" s="7"/>
      <c r="SBV678" s="7"/>
      <c r="SBW678" s="7"/>
      <c r="SBX678" s="7"/>
      <c r="SBY678" s="7"/>
      <c r="SBZ678" s="7"/>
      <c r="SCA678" s="7"/>
      <c r="SCB678" s="7"/>
      <c r="SCC678" s="7"/>
      <c r="SCD678" s="7"/>
      <c r="SCE678" s="7"/>
      <c r="SCF678" s="7"/>
      <c r="SCG678" s="7"/>
      <c r="SCH678" s="7"/>
      <c r="SCI678" s="7"/>
      <c r="SCJ678" s="7"/>
      <c r="SCK678" s="7"/>
      <c r="SCL678" s="7"/>
      <c r="SCM678" s="7"/>
      <c r="SCN678" s="7"/>
      <c r="SCO678" s="7"/>
      <c r="SCP678" s="7"/>
      <c r="SCQ678" s="7"/>
      <c r="SCR678" s="7"/>
      <c r="SCS678" s="7"/>
      <c r="SCT678" s="7"/>
      <c r="SCU678" s="7"/>
      <c r="SCV678" s="7"/>
      <c r="SCW678" s="7"/>
      <c r="SCX678" s="7"/>
      <c r="SCY678" s="7"/>
      <c r="SCZ678" s="7"/>
      <c r="SDA678" s="7"/>
      <c r="SDB678" s="7"/>
      <c r="SDC678" s="7"/>
      <c r="SDD678" s="7"/>
      <c r="SDE678" s="7"/>
      <c r="SDF678" s="7"/>
      <c r="SDG678" s="7"/>
      <c r="SDH678" s="7"/>
      <c r="SDI678" s="7"/>
      <c r="SDJ678" s="7"/>
      <c r="SDK678" s="7"/>
      <c r="SDL678" s="7"/>
      <c r="SDM678" s="7"/>
      <c r="SDN678" s="7"/>
      <c r="SDO678" s="7"/>
      <c r="SDP678" s="7"/>
      <c r="SDQ678" s="7"/>
      <c r="SDR678" s="7"/>
      <c r="SDS678" s="7"/>
      <c r="SDT678" s="7"/>
      <c r="SDU678" s="7"/>
      <c r="SDV678" s="7"/>
      <c r="SDW678" s="7"/>
      <c r="SDX678" s="7"/>
      <c r="SDY678" s="7"/>
      <c r="SDZ678" s="7"/>
      <c r="SEA678" s="7"/>
      <c r="SEB678" s="7"/>
      <c r="SEC678" s="7"/>
      <c r="SED678" s="7"/>
      <c r="SEE678" s="7"/>
      <c r="SEF678" s="7"/>
      <c r="SEG678" s="7"/>
      <c r="SEH678" s="7"/>
      <c r="SEI678" s="7"/>
      <c r="SEJ678" s="7"/>
      <c r="SEK678" s="7"/>
      <c r="SEL678" s="7"/>
      <c r="SEM678" s="7"/>
      <c r="SEN678" s="7"/>
      <c r="SEO678" s="7"/>
      <c r="SEP678" s="7"/>
      <c r="SEQ678" s="7"/>
      <c r="SER678" s="7"/>
      <c r="SES678" s="7"/>
      <c r="SET678" s="7"/>
      <c r="SEU678" s="7"/>
      <c r="SEV678" s="7"/>
      <c r="SEW678" s="7"/>
      <c r="SEX678" s="7"/>
      <c r="SEY678" s="7"/>
      <c r="SEZ678" s="7"/>
      <c r="SFA678" s="7"/>
      <c r="SFB678" s="7"/>
      <c r="SFC678" s="7"/>
      <c r="SFD678" s="7"/>
      <c r="SFE678" s="7"/>
      <c r="SFF678" s="7"/>
      <c r="SFG678" s="7"/>
      <c r="SFH678" s="7"/>
      <c r="SFI678" s="7"/>
      <c r="SFJ678" s="7"/>
      <c r="SFK678" s="7"/>
      <c r="SFL678" s="7"/>
      <c r="SFM678" s="7"/>
      <c r="SFN678" s="7"/>
      <c r="SFO678" s="7"/>
      <c r="SFP678" s="7"/>
      <c r="SFQ678" s="7"/>
      <c r="SFR678" s="7"/>
      <c r="SFS678" s="7"/>
      <c r="SFT678" s="7"/>
      <c r="SFU678" s="7"/>
      <c r="SFV678" s="7"/>
      <c r="SFW678" s="7"/>
      <c r="SFX678" s="7"/>
      <c r="SFY678" s="7"/>
      <c r="SFZ678" s="7"/>
      <c r="SGA678" s="7"/>
      <c r="SGB678" s="7"/>
      <c r="SGC678" s="7"/>
      <c r="SGD678" s="7"/>
      <c r="SGE678" s="7"/>
      <c r="SGF678" s="7"/>
      <c r="SGG678" s="7"/>
      <c r="SGH678" s="7"/>
      <c r="SGI678" s="7"/>
      <c r="SGJ678" s="7"/>
      <c r="SGK678" s="7"/>
      <c r="SGL678" s="7"/>
      <c r="SGM678" s="7"/>
      <c r="SGN678" s="7"/>
      <c r="SGO678" s="7"/>
      <c r="SGP678" s="7"/>
      <c r="SGQ678" s="7"/>
      <c r="SGR678" s="7"/>
      <c r="SGS678" s="7"/>
      <c r="SGT678" s="7"/>
      <c r="SGU678" s="7"/>
      <c r="SGV678" s="7"/>
      <c r="SGW678" s="7"/>
      <c r="SGX678" s="7"/>
      <c r="SGY678" s="7"/>
      <c r="SGZ678" s="7"/>
      <c r="SHA678" s="7"/>
      <c r="SHB678" s="7"/>
      <c r="SHC678" s="7"/>
      <c r="SHD678" s="7"/>
      <c r="SHE678" s="7"/>
      <c r="SHF678" s="7"/>
      <c r="SHG678" s="7"/>
      <c r="SHH678" s="7"/>
      <c r="SHI678" s="7"/>
      <c r="SHJ678" s="7"/>
      <c r="SHK678" s="7"/>
      <c r="SHL678" s="7"/>
      <c r="SHM678" s="7"/>
      <c r="SHN678" s="7"/>
      <c r="SHO678" s="7"/>
      <c r="SHP678" s="7"/>
      <c r="SHQ678" s="7"/>
      <c r="SHR678" s="7"/>
      <c r="SHS678" s="7"/>
      <c r="SHT678" s="7"/>
      <c r="SHU678" s="7"/>
      <c r="SHV678" s="7"/>
      <c r="SHW678" s="7"/>
      <c r="SHX678" s="7"/>
      <c r="SHY678" s="7"/>
      <c r="SHZ678" s="7"/>
      <c r="SIA678" s="7"/>
      <c r="SIB678" s="7"/>
      <c r="SIC678" s="7"/>
      <c r="SID678" s="7"/>
      <c r="SIE678" s="7"/>
      <c r="SIF678" s="7"/>
      <c r="SIG678" s="7"/>
      <c r="SIH678" s="7"/>
      <c r="SII678" s="7"/>
      <c r="SIJ678" s="7"/>
      <c r="SIK678" s="7"/>
      <c r="SIL678" s="7"/>
      <c r="SIM678" s="7"/>
      <c r="SIN678" s="7"/>
      <c r="SIO678" s="7"/>
      <c r="SIP678" s="7"/>
      <c r="SIQ678" s="7"/>
      <c r="SIR678" s="7"/>
      <c r="SIS678" s="7"/>
      <c r="SIT678" s="7"/>
      <c r="SIU678" s="7"/>
      <c r="SIV678" s="7"/>
      <c r="SIW678" s="7"/>
      <c r="SIX678" s="7"/>
      <c r="SIY678" s="7"/>
      <c r="SIZ678" s="7"/>
      <c r="SJA678" s="7"/>
      <c r="SJB678" s="7"/>
      <c r="SJC678" s="7"/>
      <c r="SJD678" s="7"/>
      <c r="SJE678" s="7"/>
      <c r="SJF678" s="7"/>
      <c r="SJG678" s="7"/>
      <c r="SJH678" s="7"/>
      <c r="SJI678" s="7"/>
      <c r="SJJ678" s="7"/>
      <c r="SJK678" s="7"/>
      <c r="SJL678" s="7"/>
      <c r="SJM678" s="7"/>
      <c r="SJN678" s="7"/>
      <c r="SJO678" s="7"/>
      <c r="SJP678" s="7"/>
      <c r="SJQ678" s="7"/>
      <c r="SJR678" s="7"/>
      <c r="SJS678" s="7"/>
      <c r="SJT678" s="7"/>
      <c r="SJU678" s="7"/>
      <c r="SJV678" s="7"/>
      <c r="SJW678" s="7"/>
      <c r="SJX678" s="7"/>
      <c r="SJY678" s="7"/>
      <c r="SJZ678" s="7"/>
      <c r="SKA678" s="7"/>
      <c r="SKB678" s="7"/>
      <c r="SKC678" s="7"/>
      <c r="SKD678" s="7"/>
      <c r="SKE678" s="7"/>
      <c r="SKF678" s="7"/>
      <c r="SKG678" s="7"/>
      <c r="SKH678" s="7"/>
      <c r="SKI678" s="7"/>
      <c r="SKJ678" s="7"/>
      <c r="SKK678" s="7"/>
      <c r="SKL678" s="7"/>
      <c r="SKM678" s="7"/>
      <c r="SKN678" s="7"/>
      <c r="SKO678" s="7"/>
      <c r="SKP678" s="7"/>
      <c r="SKQ678" s="7"/>
      <c r="SKR678" s="7"/>
      <c r="SKS678" s="7"/>
      <c r="SKT678" s="7"/>
      <c r="SKU678" s="7"/>
      <c r="SKV678" s="7"/>
      <c r="SKW678" s="7"/>
      <c r="SKX678" s="7"/>
      <c r="SKY678" s="7"/>
      <c r="SKZ678" s="7"/>
      <c r="SLA678" s="7"/>
      <c r="SLB678" s="7"/>
      <c r="SLC678" s="7"/>
      <c r="SLD678" s="7"/>
      <c r="SLE678" s="7"/>
      <c r="SLF678" s="7"/>
      <c r="SLG678" s="7"/>
      <c r="SLH678" s="7"/>
      <c r="SLI678" s="7"/>
      <c r="SLJ678" s="7"/>
      <c r="SLK678" s="7"/>
      <c r="SLL678" s="7"/>
      <c r="SLM678" s="7"/>
      <c r="SLN678" s="7"/>
      <c r="SLO678" s="7"/>
      <c r="SLP678" s="7"/>
      <c r="SLQ678" s="7"/>
      <c r="SLR678" s="7"/>
      <c r="SLS678" s="7"/>
      <c r="SLT678" s="7"/>
      <c r="SLU678" s="7"/>
      <c r="SLV678" s="7"/>
      <c r="SLW678" s="7"/>
      <c r="SLX678" s="7"/>
      <c r="SLY678" s="7"/>
      <c r="SLZ678" s="7"/>
      <c r="SMA678" s="7"/>
      <c r="SMB678" s="7"/>
      <c r="SMC678" s="7"/>
      <c r="SMD678" s="7"/>
      <c r="SME678" s="7"/>
      <c r="SMF678" s="7"/>
      <c r="SMG678" s="7"/>
      <c r="SMH678" s="7"/>
      <c r="SMI678" s="7"/>
      <c r="SMJ678" s="7"/>
      <c r="SMK678" s="7"/>
      <c r="SML678" s="7"/>
      <c r="SMM678" s="7"/>
      <c r="SMN678" s="7"/>
      <c r="SMO678" s="7"/>
      <c r="SMP678" s="7"/>
      <c r="SMQ678" s="7"/>
      <c r="SMR678" s="7"/>
      <c r="SMS678" s="7"/>
      <c r="SMT678" s="7"/>
      <c r="SMU678" s="7"/>
      <c r="SMV678" s="7"/>
      <c r="SMW678" s="7"/>
      <c r="SMX678" s="7"/>
      <c r="SMY678" s="7"/>
      <c r="SMZ678" s="7"/>
      <c r="SNA678" s="7"/>
      <c r="SNB678" s="7"/>
      <c r="SNC678" s="7"/>
      <c r="SND678" s="7"/>
      <c r="SNE678" s="7"/>
      <c r="SNF678" s="7"/>
      <c r="SNG678" s="7"/>
      <c r="SNH678" s="7"/>
      <c r="SNI678" s="7"/>
      <c r="SNJ678" s="7"/>
      <c r="SNK678" s="7"/>
      <c r="SNL678" s="7"/>
      <c r="SNM678" s="7"/>
      <c r="SNN678" s="7"/>
      <c r="SNO678" s="7"/>
      <c r="SNP678" s="7"/>
      <c r="SNQ678" s="7"/>
      <c r="SNR678" s="7"/>
      <c r="SNS678" s="7"/>
      <c r="SNT678" s="7"/>
      <c r="SNU678" s="7"/>
      <c r="SNV678" s="7"/>
      <c r="SNW678" s="7"/>
      <c r="SNX678" s="7"/>
      <c r="SNY678" s="7"/>
      <c r="SNZ678" s="7"/>
      <c r="SOA678" s="7"/>
      <c r="SOB678" s="7"/>
      <c r="SOC678" s="7"/>
      <c r="SOD678" s="7"/>
      <c r="SOE678" s="7"/>
      <c r="SOF678" s="7"/>
      <c r="SOG678" s="7"/>
      <c r="SOH678" s="7"/>
      <c r="SOI678" s="7"/>
      <c r="SOJ678" s="7"/>
      <c r="SOK678" s="7"/>
      <c r="SOL678" s="7"/>
      <c r="SOM678" s="7"/>
      <c r="SON678" s="7"/>
      <c r="SOO678" s="7"/>
      <c r="SOP678" s="7"/>
      <c r="SOQ678" s="7"/>
      <c r="SOR678" s="7"/>
      <c r="SOS678" s="7"/>
      <c r="SOT678" s="7"/>
      <c r="SOU678" s="7"/>
      <c r="SOV678" s="7"/>
      <c r="SOW678" s="7"/>
      <c r="SOX678" s="7"/>
      <c r="SOY678" s="7"/>
      <c r="SOZ678" s="7"/>
      <c r="SPA678" s="7"/>
      <c r="SPB678" s="7"/>
      <c r="SPC678" s="7"/>
      <c r="SPD678" s="7"/>
      <c r="SPE678" s="7"/>
      <c r="SPF678" s="7"/>
      <c r="SPG678" s="7"/>
      <c r="SPH678" s="7"/>
      <c r="SPI678" s="7"/>
      <c r="SPJ678" s="7"/>
      <c r="SPK678" s="7"/>
      <c r="SPL678" s="7"/>
      <c r="SPM678" s="7"/>
      <c r="SPN678" s="7"/>
      <c r="SPO678" s="7"/>
      <c r="SPP678" s="7"/>
      <c r="SPQ678" s="7"/>
      <c r="SPR678" s="7"/>
      <c r="SPS678" s="7"/>
      <c r="SPT678" s="7"/>
      <c r="SPU678" s="7"/>
      <c r="SPV678" s="7"/>
      <c r="SPW678" s="7"/>
      <c r="SPX678" s="7"/>
      <c r="SPY678" s="7"/>
      <c r="SPZ678" s="7"/>
      <c r="SQA678" s="7"/>
      <c r="SQB678" s="7"/>
      <c r="SQC678" s="7"/>
      <c r="SQD678" s="7"/>
      <c r="SQE678" s="7"/>
      <c r="SQF678" s="7"/>
      <c r="SQG678" s="7"/>
      <c r="SQH678" s="7"/>
      <c r="SQI678" s="7"/>
      <c r="SQJ678" s="7"/>
      <c r="SQK678" s="7"/>
      <c r="SQL678" s="7"/>
      <c r="SQM678" s="7"/>
      <c r="SQN678" s="7"/>
      <c r="SQO678" s="7"/>
      <c r="SQP678" s="7"/>
      <c r="SQQ678" s="7"/>
      <c r="SQR678" s="7"/>
      <c r="SQS678" s="7"/>
      <c r="SQT678" s="7"/>
      <c r="SQU678" s="7"/>
      <c r="SQV678" s="7"/>
      <c r="SQW678" s="7"/>
      <c r="SQX678" s="7"/>
      <c r="SQY678" s="7"/>
      <c r="SQZ678" s="7"/>
      <c r="SRA678" s="7"/>
      <c r="SRB678" s="7"/>
      <c r="SRC678" s="7"/>
      <c r="SRD678" s="7"/>
      <c r="SRE678" s="7"/>
      <c r="SRF678" s="7"/>
      <c r="SRG678" s="7"/>
      <c r="SRH678" s="7"/>
      <c r="SRI678" s="7"/>
      <c r="SRJ678" s="7"/>
      <c r="SRK678" s="7"/>
      <c r="SRL678" s="7"/>
      <c r="SRM678" s="7"/>
      <c r="SRN678" s="7"/>
      <c r="SRO678" s="7"/>
      <c r="SRP678" s="7"/>
      <c r="SRQ678" s="7"/>
      <c r="SRR678" s="7"/>
      <c r="SRS678" s="7"/>
      <c r="SRT678" s="7"/>
      <c r="SRU678" s="7"/>
      <c r="SRV678" s="7"/>
      <c r="SRW678" s="7"/>
      <c r="SRX678" s="7"/>
      <c r="SRY678" s="7"/>
      <c r="SRZ678" s="7"/>
      <c r="SSA678" s="7"/>
      <c r="SSB678" s="7"/>
      <c r="SSC678" s="7"/>
      <c r="SSD678" s="7"/>
      <c r="SSE678" s="7"/>
      <c r="SSF678" s="7"/>
      <c r="SSG678" s="7"/>
      <c r="SSH678" s="7"/>
      <c r="SSI678" s="7"/>
      <c r="SSJ678" s="7"/>
      <c r="SSK678" s="7"/>
      <c r="SSL678" s="7"/>
      <c r="SSM678" s="7"/>
      <c r="SSN678" s="7"/>
      <c r="SSO678" s="7"/>
      <c r="SSP678" s="7"/>
      <c r="SSQ678" s="7"/>
      <c r="SSR678" s="7"/>
      <c r="SSS678" s="7"/>
      <c r="SST678" s="7"/>
      <c r="SSU678" s="7"/>
      <c r="SSV678" s="7"/>
      <c r="SSW678" s="7"/>
      <c r="SSX678" s="7"/>
      <c r="SSY678" s="7"/>
      <c r="SSZ678" s="7"/>
      <c r="STA678" s="7"/>
      <c r="STB678" s="7"/>
      <c r="STC678" s="7"/>
      <c r="STD678" s="7"/>
      <c r="STE678" s="7"/>
      <c r="STF678" s="7"/>
      <c r="STG678" s="7"/>
      <c r="STH678" s="7"/>
      <c r="STI678" s="7"/>
      <c r="STJ678" s="7"/>
      <c r="STK678" s="7"/>
      <c r="STL678" s="7"/>
      <c r="STM678" s="7"/>
      <c r="STN678" s="7"/>
      <c r="STO678" s="7"/>
      <c r="STP678" s="7"/>
      <c r="STQ678" s="7"/>
      <c r="STR678" s="7"/>
      <c r="STS678" s="7"/>
      <c r="STT678" s="7"/>
      <c r="STU678" s="7"/>
      <c r="STV678" s="7"/>
      <c r="STW678" s="7"/>
      <c r="STX678" s="7"/>
      <c r="STY678" s="7"/>
      <c r="STZ678" s="7"/>
      <c r="SUA678" s="7"/>
      <c r="SUB678" s="7"/>
      <c r="SUC678" s="7"/>
      <c r="SUD678" s="7"/>
      <c r="SUE678" s="7"/>
      <c r="SUF678" s="7"/>
      <c r="SUG678" s="7"/>
      <c r="SUH678" s="7"/>
      <c r="SUI678" s="7"/>
      <c r="SUJ678" s="7"/>
      <c r="SUK678" s="7"/>
      <c r="SUL678" s="7"/>
      <c r="SUM678" s="7"/>
      <c r="SUN678" s="7"/>
      <c r="SUO678" s="7"/>
      <c r="SUP678" s="7"/>
      <c r="SUQ678" s="7"/>
      <c r="SUR678" s="7"/>
      <c r="SUS678" s="7"/>
      <c r="SUT678" s="7"/>
      <c r="SUU678" s="7"/>
      <c r="SUV678" s="7"/>
      <c r="SUW678" s="7"/>
      <c r="SUX678" s="7"/>
      <c r="SUY678" s="7"/>
      <c r="SUZ678" s="7"/>
      <c r="SVA678" s="7"/>
      <c r="SVB678" s="7"/>
      <c r="SVC678" s="7"/>
      <c r="SVD678" s="7"/>
      <c r="SVE678" s="7"/>
      <c r="SVF678" s="7"/>
      <c r="SVG678" s="7"/>
      <c r="SVH678" s="7"/>
      <c r="SVI678" s="7"/>
      <c r="SVJ678" s="7"/>
      <c r="SVK678" s="7"/>
      <c r="SVL678" s="7"/>
      <c r="SVM678" s="7"/>
      <c r="SVN678" s="7"/>
      <c r="SVO678" s="7"/>
      <c r="SVP678" s="7"/>
      <c r="SVQ678" s="7"/>
      <c r="SVR678" s="7"/>
      <c r="SVS678" s="7"/>
      <c r="SVT678" s="7"/>
      <c r="SVU678" s="7"/>
      <c r="SVV678" s="7"/>
      <c r="SVW678" s="7"/>
      <c r="SVX678" s="7"/>
      <c r="SVY678" s="7"/>
      <c r="SVZ678" s="7"/>
      <c r="SWA678" s="7"/>
      <c r="SWB678" s="7"/>
      <c r="SWC678" s="7"/>
      <c r="SWD678" s="7"/>
      <c r="SWE678" s="7"/>
      <c r="SWF678" s="7"/>
      <c r="SWG678" s="7"/>
      <c r="SWH678" s="7"/>
      <c r="SWI678" s="7"/>
      <c r="SWJ678" s="7"/>
      <c r="SWK678" s="7"/>
      <c r="SWL678" s="7"/>
      <c r="SWM678" s="7"/>
      <c r="SWN678" s="7"/>
      <c r="SWO678" s="7"/>
      <c r="SWP678" s="7"/>
      <c r="SWQ678" s="7"/>
      <c r="SWR678" s="7"/>
      <c r="SWS678" s="7"/>
      <c r="SWT678" s="7"/>
      <c r="SWU678" s="7"/>
      <c r="SWV678" s="7"/>
      <c r="SWW678" s="7"/>
      <c r="SWX678" s="7"/>
      <c r="SWY678" s="7"/>
      <c r="SWZ678" s="7"/>
      <c r="SXA678" s="7"/>
      <c r="SXB678" s="7"/>
      <c r="SXC678" s="7"/>
      <c r="SXD678" s="7"/>
      <c r="SXE678" s="7"/>
      <c r="SXF678" s="7"/>
      <c r="SXG678" s="7"/>
      <c r="SXH678" s="7"/>
      <c r="SXI678" s="7"/>
      <c r="SXJ678" s="7"/>
      <c r="SXK678" s="7"/>
      <c r="SXL678" s="7"/>
      <c r="SXM678" s="7"/>
      <c r="SXN678" s="7"/>
      <c r="SXO678" s="7"/>
      <c r="SXP678" s="7"/>
      <c r="SXQ678" s="7"/>
      <c r="SXR678" s="7"/>
      <c r="SXS678" s="7"/>
      <c r="SXT678" s="7"/>
      <c r="SXU678" s="7"/>
      <c r="SXV678" s="7"/>
      <c r="SXW678" s="7"/>
      <c r="SXX678" s="7"/>
      <c r="SXY678" s="7"/>
      <c r="SXZ678" s="7"/>
      <c r="SYA678" s="7"/>
      <c r="SYB678" s="7"/>
      <c r="SYC678" s="7"/>
      <c r="SYD678" s="7"/>
      <c r="SYE678" s="7"/>
      <c r="SYF678" s="7"/>
      <c r="SYG678" s="7"/>
      <c r="SYH678" s="7"/>
      <c r="SYI678" s="7"/>
      <c r="SYJ678" s="7"/>
      <c r="SYK678" s="7"/>
      <c r="SYL678" s="7"/>
      <c r="SYM678" s="7"/>
      <c r="SYN678" s="7"/>
      <c r="SYO678" s="7"/>
      <c r="SYP678" s="7"/>
      <c r="SYQ678" s="7"/>
      <c r="SYR678" s="7"/>
      <c r="SYS678" s="7"/>
      <c r="SYT678" s="7"/>
      <c r="SYU678" s="7"/>
      <c r="SYV678" s="7"/>
      <c r="SYW678" s="7"/>
      <c r="SYX678" s="7"/>
      <c r="SYY678" s="7"/>
      <c r="SYZ678" s="7"/>
      <c r="SZA678" s="7"/>
      <c r="SZB678" s="7"/>
      <c r="SZC678" s="7"/>
      <c r="SZD678" s="7"/>
      <c r="SZE678" s="7"/>
      <c r="SZF678" s="7"/>
      <c r="SZG678" s="7"/>
      <c r="SZH678" s="7"/>
      <c r="SZI678" s="7"/>
      <c r="SZJ678" s="7"/>
      <c r="SZK678" s="7"/>
      <c r="SZL678" s="7"/>
      <c r="SZM678" s="7"/>
      <c r="SZN678" s="7"/>
      <c r="SZO678" s="7"/>
      <c r="SZP678" s="7"/>
      <c r="SZQ678" s="7"/>
      <c r="SZR678" s="7"/>
      <c r="SZS678" s="7"/>
      <c r="SZT678" s="7"/>
      <c r="SZU678" s="7"/>
      <c r="SZV678" s="7"/>
      <c r="SZW678" s="7"/>
      <c r="SZX678" s="7"/>
      <c r="SZY678" s="7"/>
      <c r="SZZ678" s="7"/>
      <c r="TAA678" s="7"/>
      <c r="TAB678" s="7"/>
      <c r="TAC678" s="7"/>
      <c r="TAD678" s="7"/>
      <c r="TAE678" s="7"/>
      <c r="TAF678" s="7"/>
      <c r="TAG678" s="7"/>
      <c r="TAH678" s="7"/>
      <c r="TAI678" s="7"/>
      <c r="TAJ678" s="7"/>
      <c r="TAK678" s="7"/>
      <c r="TAL678" s="7"/>
      <c r="TAM678" s="7"/>
      <c r="TAN678" s="7"/>
      <c r="TAO678" s="7"/>
      <c r="TAP678" s="7"/>
      <c r="TAQ678" s="7"/>
      <c r="TAR678" s="7"/>
      <c r="TAS678" s="7"/>
      <c r="TAT678" s="7"/>
      <c r="TAU678" s="7"/>
      <c r="TAV678" s="7"/>
      <c r="TAW678" s="7"/>
      <c r="TAX678" s="7"/>
      <c r="TAY678" s="7"/>
      <c r="TAZ678" s="7"/>
      <c r="TBA678" s="7"/>
      <c r="TBB678" s="7"/>
      <c r="TBC678" s="7"/>
      <c r="TBD678" s="7"/>
      <c r="TBE678" s="7"/>
      <c r="TBF678" s="7"/>
      <c r="TBG678" s="7"/>
      <c r="TBH678" s="7"/>
      <c r="TBI678" s="7"/>
      <c r="TBJ678" s="7"/>
      <c r="TBK678" s="7"/>
      <c r="TBL678" s="7"/>
      <c r="TBM678" s="7"/>
      <c r="TBN678" s="7"/>
      <c r="TBO678" s="7"/>
      <c r="TBP678" s="7"/>
      <c r="TBQ678" s="7"/>
      <c r="TBR678" s="7"/>
      <c r="TBS678" s="7"/>
      <c r="TBT678" s="7"/>
      <c r="TBU678" s="7"/>
      <c r="TBV678" s="7"/>
      <c r="TBW678" s="7"/>
      <c r="TBX678" s="7"/>
      <c r="TBY678" s="7"/>
      <c r="TBZ678" s="7"/>
      <c r="TCA678" s="7"/>
      <c r="TCB678" s="7"/>
      <c r="TCC678" s="7"/>
      <c r="TCD678" s="7"/>
      <c r="TCE678" s="7"/>
      <c r="TCF678" s="7"/>
      <c r="TCG678" s="7"/>
      <c r="TCH678" s="7"/>
      <c r="TCI678" s="7"/>
      <c r="TCJ678" s="7"/>
      <c r="TCK678" s="7"/>
      <c r="TCL678" s="7"/>
      <c r="TCM678" s="7"/>
      <c r="TCN678" s="7"/>
      <c r="TCO678" s="7"/>
      <c r="TCP678" s="7"/>
      <c r="TCQ678" s="7"/>
      <c r="TCR678" s="7"/>
      <c r="TCS678" s="7"/>
      <c r="TCT678" s="7"/>
      <c r="TCU678" s="7"/>
      <c r="TCV678" s="7"/>
      <c r="TCW678" s="7"/>
      <c r="TCX678" s="7"/>
      <c r="TCY678" s="7"/>
      <c r="TCZ678" s="7"/>
      <c r="TDA678" s="7"/>
      <c r="TDB678" s="7"/>
      <c r="TDC678" s="7"/>
      <c r="TDD678" s="7"/>
      <c r="TDE678" s="7"/>
      <c r="TDF678" s="7"/>
      <c r="TDG678" s="7"/>
      <c r="TDH678" s="7"/>
      <c r="TDI678" s="7"/>
      <c r="TDJ678" s="7"/>
      <c r="TDK678" s="7"/>
      <c r="TDL678" s="7"/>
      <c r="TDM678" s="7"/>
      <c r="TDN678" s="7"/>
      <c r="TDO678" s="7"/>
      <c r="TDP678" s="7"/>
      <c r="TDQ678" s="7"/>
      <c r="TDR678" s="7"/>
      <c r="TDS678" s="7"/>
      <c r="TDT678" s="7"/>
      <c r="TDU678" s="7"/>
      <c r="TDV678" s="7"/>
      <c r="TDW678" s="7"/>
      <c r="TDX678" s="7"/>
      <c r="TDY678" s="7"/>
      <c r="TDZ678" s="7"/>
      <c r="TEA678" s="7"/>
      <c r="TEB678" s="7"/>
      <c r="TEC678" s="7"/>
      <c r="TED678" s="7"/>
      <c r="TEE678" s="7"/>
      <c r="TEF678" s="7"/>
      <c r="TEG678" s="7"/>
      <c r="TEH678" s="7"/>
      <c r="TEI678" s="7"/>
      <c r="TEJ678" s="7"/>
      <c r="TEK678" s="7"/>
      <c r="TEL678" s="7"/>
      <c r="TEM678" s="7"/>
      <c r="TEN678" s="7"/>
      <c r="TEO678" s="7"/>
      <c r="TEP678" s="7"/>
      <c r="TEQ678" s="7"/>
      <c r="TER678" s="7"/>
      <c r="TES678" s="7"/>
      <c r="TET678" s="7"/>
      <c r="TEU678" s="7"/>
      <c r="TEV678" s="7"/>
      <c r="TEW678" s="7"/>
      <c r="TEX678" s="7"/>
      <c r="TEY678" s="7"/>
      <c r="TEZ678" s="7"/>
      <c r="TFA678" s="7"/>
      <c r="TFB678" s="7"/>
      <c r="TFC678" s="7"/>
      <c r="TFD678" s="7"/>
      <c r="TFE678" s="7"/>
      <c r="TFF678" s="7"/>
      <c r="TFG678" s="7"/>
      <c r="TFH678" s="7"/>
      <c r="TFI678" s="7"/>
      <c r="TFJ678" s="7"/>
      <c r="TFK678" s="7"/>
      <c r="TFL678" s="7"/>
      <c r="TFM678" s="7"/>
      <c r="TFN678" s="7"/>
      <c r="TFO678" s="7"/>
      <c r="TFP678" s="7"/>
      <c r="TFQ678" s="7"/>
      <c r="TFR678" s="7"/>
      <c r="TFS678" s="7"/>
      <c r="TFT678" s="7"/>
      <c r="TFU678" s="7"/>
      <c r="TFV678" s="7"/>
      <c r="TFW678" s="7"/>
      <c r="TFX678" s="7"/>
      <c r="TFY678" s="7"/>
      <c r="TFZ678" s="7"/>
      <c r="TGA678" s="7"/>
      <c r="TGB678" s="7"/>
      <c r="TGC678" s="7"/>
      <c r="TGD678" s="7"/>
      <c r="TGE678" s="7"/>
      <c r="TGF678" s="7"/>
      <c r="TGG678" s="7"/>
      <c r="TGH678" s="7"/>
      <c r="TGI678" s="7"/>
      <c r="TGJ678" s="7"/>
      <c r="TGK678" s="7"/>
      <c r="TGL678" s="7"/>
      <c r="TGM678" s="7"/>
      <c r="TGN678" s="7"/>
      <c r="TGO678" s="7"/>
      <c r="TGP678" s="7"/>
      <c r="TGQ678" s="7"/>
      <c r="TGR678" s="7"/>
      <c r="TGS678" s="7"/>
      <c r="TGT678" s="7"/>
      <c r="TGU678" s="7"/>
      <c r="TGV678" s="7"/>
      <c r="TGW678" s="7"/>
      <c r="TGX678" s="7"/>
      <c r="TGY678" s="7"/>
      <c r="TGZ678" s="7"/>
      <c r="THA678" s="7"/>
      <c r="THB678" s="7"/>
      <c r="THC678" s="7"/>
      <c r="THD678" s="7"/>
      <c r="THE678" s="7"/>
      <c r="THF678" s="7"/>
      <c r="THG678" s="7"/>
      <c r="THH678" s="7"/>
      <c r="THI678" s="7"/>
      <c r="THJ678" s="7"/>
      <c r="THK678" s="7"/>
      <c r="THL678" s="7"/>
      <c r="THM678" s="7"/>
      <c r="THN678" s="7"/>
      <c r="THO678" s="7"/>
      <c r="THP678" s="7"/>
      <c r="THQ678" s="7"/>
      <c r="THR678" s="7"/>
      <c r="THS678" s="7"/>
      <c r="THT678" s="7"/>
      <c r="THU678" s="7"/>
      <c r="THV678" s="7"/>
      <c r="THW678" s="7"/>
      <c r="THX678" s="7"/>
      <c r="THY678" s="7"/>
      <c r="THZ678" s="7"/>
      <c r="TIA678" s="7"/>
      <c r="TIB678" s="7"/>
      <c r="TIC678" s="7"/>
      <c r="TID678" s="7"/>
      <c r="TIE678" s="7"/>
      <c r="TIF678" s="7"/>
      <c r="TIG678" s="7"/>
      <c r="TIH678" s="7"/>
      <c r="TII678" s="7"/>
      <c r="TIJ678" s="7"/>
      <c r="TIK678" s="7"/>
      <c r="TIL678" s="7"/>
      <c r="TIM678" s="7"/>
      <c r="TIN678" s="7"/>
      <c r="TIO678" s="7"/>
      <c r="TIP678" s="7"/>
      <c r="TIQ678" s="7"/>
      <c r="TIR678" s="7"/>
      <c r="TIS678" s="7"/>
      <c r="TIT678" s="7"/>
      <c r="TIU678" s="7"/>
      <c r="TIV678" s="7"/>
      <c r="TIW678" s="7"/>
      <c r="TIX678" s="7"/>
      <c r="TIY678" s="7"/>
      <c r="TIZ678" s="7"/>
      <c r="TJA678" s="7"/>
      <c r="TJB678" s="7"/>
      <c r="TJC678" s="7"/>
      <c r="TJD678" s="7"/>
      <c r="TJE678" s="7"/>
      <c r="TJF678" s="7"/>
      <c r="TJG678" s="7"/>
      <c r="TJH678" s="7"/>
      <c r="TJI678" s="7"/>
      <c r="TJJ678" s="7"/>
      <c r="TJK678" s="7"/>
      <c r="TJL678" s="7"/>
      <c r="TJM678" s="7"/>
      <c r="TJN678" s="7"/>
      <c r="TJO678" s="7"/>
      <c r="TJP678" s="7"/>
      <c r="TJQ678" s="7"/>
      <c r="TJR678" s="7"/>
      <c r="TJS678" s="7"/>
      <c r="TJT678" s="7"/>
      <c r="TJU678" s="7"/>
      <c r="TJV678" s="7"/>
      <c r="TJW678" s="7"/>
      <c r="TJX678" s="7"/>
      <c r="TJY678" s="7"/>
      <c r="TJZ678" s="7"/>
      <c r="TKA678" s="7"/>
      <c r="TKB678" s="7"/>
      <c r="TKC678" s="7"/>
      <c r="TKD678" s="7"/>
      <c r="TKE678" s="7"/>
      <c r="TKF678" s="7"/>
      <c r="TKG678" s="7"/>
      <c r="TKH678" s="7"/>
      <c r="TKI678" s="7"/>
      <c r="TKJ678" s="7"/>
      <c r="TKK678" s="7"/>
      <c r="TKL678" s="7"/>
      <c r="TKM678" s="7"/>
      <c r="TKN678" s="7"/>
      <c r="TKO678" s="7"/>
      <c r="TKP678" s="7"/>
      <c r="TKQ678" s="7"/>
      <c r="TKR678" s="7"/>
      <c r="TKS678" s="7"/>
      <c r="TKT678" s="7"/>
      <c r="TKU678" s="7"/>
      <c r="TKV678" s="7"/>
      <c r="TKW678" s="7"/>
      <c r="TKX678" s="7"/>
      <c r="TKY678" s="7"/>
      <c r="TKZ678" s="7"/>
      <c r="TLA678" s="7"/>
      <c r="TLB678" s="7"/>
      <c r="TLC678" s="7"/>
      <c r="TLD678" s="7"/>
      <c r="TLE678" s="7"/>
      <c r="TLF678" s="7"/>
      <c r="TLG678" s="7"/>
      <c r="TLH678" s="7"/>
      <c r="TLI678" s="7"/>
      <c r="TLJ678" s="7"/>
      <c r="TLK678" s="7"/>
      <c r="TLL678" s="7"/>
      <c r="TLM678" s="7"/>
      <c r="TLN678" s="7"/>
      <c r="TLO678" s="7"/>
      <c r="TLP678" s="7"/>
      <c r="TLQ678" s="7"/>
      <c r="TLR678" s="7"/>
      <c r="TLS678" s="7"/>
      <c r="TLT678" s="7"/>
      <c r="TLU678" s="7"/>
      <c r="TLV678" s="7"/>
      <c r="TLW678" s="7"/>
      <c r="TLX678" s="7"/>
      <c r="TLY678" s="7"/>
      <c r="TLZ678" s="7"/>
      <c r="TMA678" s="7"/>
      <c r="TMB678" s="7"/>
      <c r="TMC678" s="7"/>
      <c r="TMD678" s="7"/>
      <c r="TME678" s="7"/>
      <c r="TMF678" s="7"/>
      <c r="TMG678" s="7"/>
      <c r="TMH678" s="7"/>
      <c r="TMI678" s="7"/>
      <c r="TMJ678" s="7"/>
      <c r="TMK678" s="7"/>
      <c r="TML678" s="7"/>
      <c r="TMM678" s="7"/>
      <c r="TMN678" s="7"/>
      <c r="TMO678" s="7"/>
      <c r="TMP678" s="7"/>
      <c r="TMQ678" s="7"/>
      <c r="TMR678" s="7"/>
      <c r="TMS678" s="7"/>
      <c r="TMT678" s="7"/>
      <c r="TMU678" s="7"/>
      <c r="TMV678" s="7"/>
      <c r="TMW678" s="7"/>
      <c r="TMX678" s="7"/>
      <c r="TMY678" s="7"/>
      <c r="TMZ678" s="7"/>
      <c r="TNA678" s="7"/>
      <c r="TNB678" s="7"/>
      <c r="TNC678" s="7"/>
      <c r="TND678" s="7"/>
      <c r="TNE678" s="7"/>
      <c r="TNF678" s="7"/>
      <c r="TNG678" s="7"/>
      <c r="TNH678" s="7"/>
      <c r="TNI678" s="7"/>
      <c r="TNJ678" s="7"/>
      <c r="TNK678" s="7"/>
      <c r="TNL678" s="7"/>
      <c r="TNM678" s="7"/>
      <c r="TNN678" s="7"/>
      <c r="TNO678" s="7"/>
      <c r="TNP678" s="7"/>
      <c r="TNQ678" s="7"/>
      <c r="TNR678" s="7"/>
      <c r="TNS678" s="7"/>
      <c r="TNT678" s="7"/>
      <c r="TNU678" s="7"/>
      <c r="TNV678" s="7"/>
      <c r="TNW678" s="7"/>
      <c r="TNX678" s="7"/>
      <c r="TNY678" s="7"/>
      <c r="TNZ678" s="7"/>
      <c r="TOA678" s="7"/>
      <c r="TOB678" s="7"/>
      <c r="TOC678" s="7"/>
      <c r="TOD678" s="7"/>
      <c r="TOE678" s="7"/>
      <c r="TOF678" s="7"/>
      <c r="TOG678" s="7"/>
      <c r="TOH678" s="7"/>
      <c r="TOI678" s="7"/>
      <c r="TOJ678" s="7"/>
      <c r="TOK678" s="7"/>
      <c r="TOL678" s="7"/>
      <c r="TOM678" s="7"/>
      <c r="TON678" s="7"/>
      <c r="TOO678" s="7"/>
      <c r="TOP678" s="7"/>
      <c r="TOQ678" s="7"/>
      <c r="TOR678" s="7"/>
      <c r="TOS678" s="7"/>
      <c r="TOT678" s="7"/>
      <c r="TOU678" s="7"/>
      <c r="TOV678" s="7"/>
      <c r="TOW678" s="7"/>
      <c r="TOX678" s="7"/>
      <c r="TOY678" s="7"/>
      <c r="TOZ678" s="7"/>
      <c r="TPA678" s="7"/>
      <c r="TPB678" s="7"/>
      <c r="TPC678" s="7"/>
      <c r="TPD678" s="7"/>
      <c r="TPE678" s="7"/>
      <c r="TPF678" s="7"/>
      <c r="TPG678" s="7"/>
      <c r="TPH678" s="7"/>
      <c r="TPI678" s="7"/>
      <c r="TPJ678" s="7"/>
      <c r="TPK678" s="7"/>
      <c r="TPL678" s="7"/>
      <c r="TPM678" s="7"/>
      <c r="TPN678" s="7"/>
      <c r="TPO678" s="7"/>
      <c r="TPP678" s="7"/>
      <c r="TPQ678" s="7"/>
      <c r="TPR678" s="7"/>
      <c r="TPS678" s="7"/>
      <c r="TPT678" s="7"/>
      <c r="TPU678" s="7"/>
      <c r="TPV678" s="7"/>
      <c r="TPW678" s="7"/>
      <c r="TPX678" s="7"/>
      <c r="TPY678" s="7"/>
      <c r="TPZ678" s="7"/>
      <c r="TQA678" s="7"/>
      <c r="TQB678" s="7"/>
      <c r="TQC678" s="7"/>
      <c r="TQD678" s="7"/>
      <c r="TQE678" s="7"/>
      <c r="TQF678" s="7"/>
      <c r="TQG678" s="7"/>
      <c r="TQH678" s="7"/>
      <c r="TQI678" s="7"/>
      <c r="TQJ678" s="7"/>
      <c r="TQK678" s="7"/>
      <c r="TQL678" s="7"/>
      <c r="TQM678" s="7"/>
      <c r="TQN678" s="7"/>
      <c r="TQO678" s="7"/>
      <c r="TQP678" s="7"/>
      <c r="TQQ678" s="7"/>
      <c r="TQR678" s="7"/>
      <c r="TQS678" s="7"/>
      <c r="TQT678" s="7"/>
      <c r="TQU678" s="7"/>
      <c r="TQV678" s="7"/>
      <c r="TQW678" s="7"/>
      <c r="TQX678" s="7"/>
      <c r="TQY678" s="7"/>
      <c r="TQZ678" s="7"/>
      <c r="TRA678" s="7"/>
      <c r="TRB678" s="7"/>
      <c r="TRC678" s="7"/>
      <c r="TRD678" s="7"/>
      <c r="TRE678" s="7"/>
      <c r="TRF678" s="7"/>
      <c r="TRG678" s="7"/>
      <c r="TRH678" s="7"/>
      <c r="TRI678" s="7"/>
      <c r="TRJ678" s="7"/>
      <c r="TRK678" s="7"/>
      <c r="TRL678" s="7"/>
      <c r="TRM678" s="7"/>
      <c r="TRN678" s="7"/>
      <c r="TRO678" s="7"/>
      <c r="TRP678" s="7"/>
      <c r="TRQ678" s="7"/>
      <c r="TRR678" s="7"/>
      <c r="TRS678" s="7"/>
      <c r="TRT678" s="7"/>
      <c r="TRU678" s="7"/>
      <c r="TRV678" s="7"/>
      <c r="TRW678" s="7"/>
      <c r="TRX678" s="7"/>
      <c r="TRY678" s="7"/>
      <c r="TRZ678" s="7"/>
      <c r="TSA678" s="7"/>
      <c r="TSB678" s="7"/>
      <c r="TSC678" s="7"/>
      <c r="TSD678" s="7"/>
      <c r="TSE678" s="7"/>
      <c r="TSF678" s="7"/>
      <c r="TSG678" s="7"/>
      <c r="TSH678" s="7"/>
      <c r="TSI678" s="7"/>
      <c r="TSJ678" s="7"/>
      <c r="TSK678" s="7"/>
      <c r="TSL678" s="7"/>
      <c r="TSM678" s="7"/>
      <c r="TSN678" s="7"/>
      <c r="TSO678" s="7"/>
      <c r="TSP678" s="7"/>
      <c r="TSQ678" s="7"/>
      <c r="TSR678" s="7"/>
      <c r="TSS678" s="7"/>
      <c r="TST678" s="7"/>
      <c r="TSU678" s="7"/>
      <c r="TSV678" s="7"/>
      <c r="TSW678" s="7"/>
      <c r="TSX678" s="7"/>
      <c r="TSY678" s="7"/>
      <c r="TSZ678" s="7"/>
      <c r="TTA678" s="7"/>
      <c r="TTB678" s="7"/>
      <c r="TTC678" s="7"/>
      <c r="TTD678" s="7"/>
      <c r="TTE678" s="7"/>
      <c r="TTF678" s="7"/>
      <c r="TTG678" s="7"/>
      <c r="TTH678" s="7"/>
      <c r="TTI678" s="7"/>
      <c r="TTJ678" s="7"/>
      <c r="TTK678" s="7"/>
      <c r="TTL678" s="7"/>
      <c r="TTM678" s="7"/>
      <c r="TTN678" s="7"/>
      <c r="TTO678" s="7"/>
      <c r="TTP678" s="7"/>
      <c r="TTQ678" s="7"/>
      <c r="TTR678" s="7"/>
      <c r="TTS678" s="7"/>
      <c r="TTT678" s="7"/>
      <c r="TTU678" s="7"/>
      <c r="TTV678" s="7"/>
      <c r="TTW678" s="7"/>
      <c r="TTX678" s="7"/>
      <c r="TTY678" s="7"/>
      <c r="TTZ678" s="7"/>
      <c r="TUA678" s="7"/>
      <c r="TUB678" s="7"/>
      <c r="TUC678" s="7"/>
      <c r="TUD678" s="7"/>
      <c r="TUE678" s="7"/>
      <c r="TUF678" s="7"/>
      <c r="TUG678" s="7"/>
      <c r="TUH678" s="7"/>
      <c r="TUI678" s="7"/>
      <c r="TUJ678" s="7"/>
      <c r="TUK678" s="7"/>
      <c r="TUL678" s="7"/>
      <c r="TUM678" s="7"/>
      <c r="TUN678" s="7"/>
      <c r="TUO678" s="7"/>
      <c r="TUP678" s="7"/>
      <c r="TUQ678" s="7"/>
      <c r="TUR678" s="7"/>
      <c r="TUS678" s="7"/>
      <c r="TUT678" s="7"/>
      <c r="TUU678" s="7"/>
      <c r="TUV678" s="7"/>
      <c r="TUW678" s="7"/>
      <c r="TUX678" s="7"/>
      <c r="TUY678" s="7"/>
      <c r="TUZ678" s="7"/>
      <c r="TVA678" s="7"/>
      <c r="TVB678" s="7"/>
      <c r="TVC678" s="7"/>
      <c r="TVD678" s="7"/>
      <c r="TVE678" s="7"/>
      <c r="TVF678" s="7"/>
      <c r="TVG678" s="7"/>
      <c r="TVH678" s="7"/>
      <c r="TVI678" s="7"/>
      <c r="TVJ678" s="7"/>
      <c r="TVK678" s="7"/>
      <c r="TVL678" s="7"/>
      <c r="TVM678" s="7"/>
      <c r="TVN678" s="7"/>
      <c r="TVO678" s="7"/>
      <c r="TVP678" s="7"/>
      <c r="TVQ678" s="7"/>
      <c r="TVR678" s="7"/>
      <c r="TVS678" s="7"/>
      <c r="TVT678" s="7"/>
      <c r="TVU678" s="7"/>
      <c r="TVV678" s="7"/>
      <c r="TVW678" s="7"/>
      <c r="TVX678" s="7"/>
      <c r="TVY678" s="7"/>
      <c r="TVZ678" s="7"/>
      <c r="TWA678" s="7"/>
      <c r="TWB678" s="7"/>
      <c r="TWC678" s="7"/>
      <c r="TWD678" s="7"/>
      <c r="TWE678" s="7"/>
      <c r="TWF678" s="7"/>
      <c r="TWG678" s="7"/>
      <c r="TWH678" s="7"/>
      <c r="TWI678" s="7"/>
      <c r="TWJ678" s="7"/>
      <c r="TWK678" s="7"/>
      <c r="TWL678" s="7"/>
      <c r="TWM678" s="7"/>
      <c r="TWN678" s="7"/>
      <c r="TWO678" s="7"/>
      <c r="TWP678" s="7"/>
      <c r="TWQ678" s="7"/>
      <c r="TWR678" s="7"/>
      <c r="TWS678" s="7"/>
      <c r="TWT678" s="7"/>
      <c r="TWU678" s="7"/>
      <c r="TWV678" s="7"/>
      <c r="TWW678" s="7"/>
      <c r="TWX678" s="7"/>
      <c r="TWY678" s="7"/>
      <c r="TWZ678" s="7"/>
      <c r="TXA678" s="7"/>
      <c r="TXB678" s="7"/>
      <c r="TXC678" s="7"/>
      <c r="TXD678" s="7"/>
      <c r="TXE678" s="7"/>
      <c r="TXF678" s="7"/>
      <c r="TXG678" s="7"/>
      <c r="TXH678" s="7"/>
      <c r="TXI678" s="7"/>
      <c r="TXJ678" s="7"/>
      <c r="TXK678" s="7"/>
      <c r="TXL678" s="7"/>
      <c r="TXM678" s="7"/>
      <c r="TXN678" s="7"/>
      <c r="TXO678" s="7"/>
      <c r="TXP678" s="7"/>
      <c r="TXQ678" s="7"/>
      <c r="TXR678" s="7"/>
      <c r="TXS678" s="7"/>
      <c r="TXT678" s="7"/>
      <c r="TXU678" s="7"/>
      <c r="TXV678" s="7"/>
      <c r="TXW678" s="7"/>
      <c r="TXX678" s="7"/>
      <c r="TXY678" s="7"/>
      <c r="TXZ678" s="7"/>
      <c r="TYA678" s="7"/>
      <c r="TYB678" s="7"/>
      <c r="TYC678" s="7"/>
      <c r="TYD678" s="7"/>
      <c r="TYE678" s="7"/>
      <c r="TYF678" s="7"/>
      <c r="TYG678" s="7"/>
      <c r="TYH678" s="7"/>
      <c r="TYI678" s="7"/>
      <c r="TYJ678" s="7"/>
      <c r="TYK678" s="7"/>
      <c r="TYL678" s="7"/>
      <c r="TYM678" s="7"/>
      <c r="TYN678" s="7"/>
      <c r="TYO678" s="7"/>
      <c r="TYP678" s="7"/>
      <c r="TYQ678" s="7"/>
      <c r="TYR678" s="7"/>
      <c r="TYS678" s="7"/>
      <c r="TYT678" s="7"/>
      <c r="TYU678" s="7"/>
      <c r="TYV678" s="7"/>
      <c r="TYW678" s="7"/>
      <c r="TYX678" s="7"/>
      <c r="TYY678" s="7"/>
      <c r="TYZ678" s="7"/>
      <c r="TZA678" s="7"/>
      <c r="TZB678" s="7"/>
      <c r="TZC678" s="7"/>
      <c r="TZD678" s="7"/>
      <c r="TZE678" s="7"/>
      <c r="TZF678" s="7"/>
      <c r="TZG678" s="7"/>
      <c r="TZH678" s="7"/>
      <c r="TZI678" s="7"/>
      <c r="TZJ678" s="7"/>
      <c r="TZK678" s="7"/>
      <c r="TZL678" s="7"/>
      <c r="TZM678" s="7"/>
      <c r="TZN678" s="7"/>
      <c r="TZO678" s="7"/>
      <c r="TZP678" s="7"/>
      <c r="TZQ678" s="7"/>
      <c r="TZR678" s="7"/>
      <c r="TZS678" s="7"/>
      <c r="TZT678" s="7"/>
      <c r="TZU678" s="7"/>
      <c r="TZV678" s="7"/>
      <c r="TZW678" s="7"/>
      <c r="TZX678" s="7"/>
      <c r="TZY678" s="7"/>
      <c r="TZZ678" s="7"/>
      <c r="UAA678" s="7"/>
      <c r="UAB678" s="7"/>
      <c r="UAC678" s="7"/>
      <c r="UAD678" s="7"/>
      <c r="UAE678" s="7"/>
      <c r="UAF678" s="7"/>
      <c r="UAG678" s="7"/>
      <c r="UAH678" s="7"/>
      <c r="UAI678" s="7"/>
      <c r="UAJ678" s="7"/>
      <c r="UAK678" s="7"/>
      <c r="UAL678" s="7"/>
      <c r="UAM678" s="7"/>
      <c r="UAN678" s="7"/>
      <c r="UAO678" s="7"/>
      <c r="UAP678" s="7"/>
      <c r="UAQ678" s="7"/>
      <c r="UAR678" s="7"/>
      <c r="UAS678" s="7"/>
      <c r="UAT678" s="7"/>
      <c r="UAU678" s="7"/>
      <c r="UAV678" s="7"/>
      <c r="UAW678" s="7"/>
      <c r="UAX678" s="7"/>
      <c r="UAY678" s="7"/>
      <c r="UAZ678" s="7"/>
      <c r="UBA678" s="7"/>
      <c r="UBB678" s="7"/>
      <c r="UBC678" s="7"/>
      <c r="UBD678" s="7"/>
      <c r="UBE678" s="7"/>
      <c r="UBF678" s="7"/>
      <c r="UBG678" s="7"/>
      <c r="UBH678" s="7"/>
      <c r="UBI678" s="7"/>
      <c r="UBJ678" s="7"/>
      <c r="UBK678" s="7"/>
      <c r="UBL678" s="7"/>
      <c r="UBM678" s="7"/>
      <c r="UBN678" s="7"/>
      <c r="UBO678" s="7"/>
      <c r="UBP678" s="7"/>
      <c r="UBQ678" s="7"/>
      <c r="UBR678" s="7"/>
      <c r="UBS678" s="7"/>
      <c r="UBT678" s="7"/>
      <c r="UBU678" s="7"/>
      <c r="UBV678" s="7"/>
      <c r="UBW678" s="7"/>
      <c r="UBX678" s="7"/>
      <c r="UBY678" s="7"/>
      <c r="UBZ678" s="7"/>
      <c r="UCA678" s="7"/>
      <c r="UCB678" s="7"/>
      <c r="UCC678" s="7"/>
      <c r="UCD678" s="7"/>
      <c r="UCE678" s="7"/>
      <c r="UCF678" s="7"/>
      <c r="UCG678" s="7"/>
      <c r="UCH678" s="7"/>
      <c r="UCI678" s="7"/>
      <c r="UCJ678" s="7"/>
      <c r="UCK678" s="7"/>
      <c r="UCL678" s="7"/>
      <c r="UCM678" s="7"/>
      <c r="UCN678" s="7"/>
      <c r="UCO678" s="7"/>
      <c r="UCP678" s="7"/>
      <c r="UCQ678" s="7"/>
      <c r="UCR678" s="7"/>
      <c r="UCS678" s="7"/>
      <c r="UCT678" s="7"/>
      <c r="UCU678" s="7"/>
      <c r="UCV678" s="7"/>
      <c r="UCW678" s="7"/>
      <c r="UCX678" s="7"/>
      <c r="UCY678" s="7"/>
      <c r="UCZ678" s="7"/>
      <c r="UDA678" s="7"/>
      <c r="UDB678" s="7"/>
      <c r="UDC678" s="7"/>
      <c r="UDD678" s="7"/>
      <c r="UDE678" s="7"/>
      <c r="UDF678" s="7"/>
      <c r="UDG678" s="7"/>
      <c r="UDH678" s="7"/>
      <c r="UDI678" s="7"/>
      <c r="UDJ678" s="7"/>
      <c r="UDK678" s="7"/>
      <c r="UDL678" s="7"/>
      <c r="UDM678" s="7"/>
      <c r="UDN678" s="7"/>
      <c r="UDO678" s="7"/>
      <c r="UDP678" s="7"/>
      <c r="UDQ678" s="7"/>
      <c r="UDR678" s="7"/>
      <c r="UDS678" s="7"/>
      <c r="UDT678" s="7"/>
      <c r="UDU678" s="7"/>
      <c r="UDV678" s="7"/>
      <c r="UDW678" s="7"/>
      <c r="UDX678" s="7"/>
      <c r="UDY678" s="7"/>
      <c r="UDZ678" s="7"/>
      <c r="UEA678" s="7"/>
      <c r="UEB678" s="7"/>
      <c r="UEC678" s="7"/>
      <c r="UED678" s="7"/>
      <c r="UEE678" s="7"/>
      <c r="UEF678" s="7"/>
      <c r="UEG678" s="7"/>
      <c r="UEH678" s="7"/>
      <c r="UEI678" s="7"/>
      <c r="UEJ678" s="7"/>
      <c r="UEK678" s="7"/>
      <c r="UEL678" s="7"/>
      <c r="UEM678" s="7"/>
      <c r="UEN678" s="7"/>
      <c r="UEO678" s="7"/>
      <c r="UEP678" s="7"/>
      <c r="UEQ678" s="7"/>
      <c r="UER678" s="7"/>
      <c r="UES678" s="7"/>
      <c r="UET678" s="7"/>
      <c r="UEU678" s="7"/>
      <c r="UEV678" s="7"/>
      <c r="UEW678" s="7"/>
      <c r="UEX678" s="7"/>
      <c r="UEY678" s="7"/>
      <c r="UEZ678" s="7"/>
      <c r="UFA678" s="7"/>
      <c r="UFB678" s="7"/>
      <c r="UFC678" s="7"/>
      <c r="UFD678" s="7"/>
      <c r="UFE678" s="7"/>
      <c r="UFF678" s="7"/>
      <c r="UFG678" s="7"/>
      <c r="UFH678" s="7"/>
      <c r="UFI678" s="7"/>
      <c r="UFJ678" s="7"/>
      <c r="UFK678" s="7"/>
      <c r="UFL678" s="7"/>
      <c r="UFM678" s="7"/>
      <c r="UFN678" s="7"/>
      <c r="UFO678" s="7"/>
      <c r="UFP678" s="7"/>
      <c r="UFQ678" s="7"/>
      <c r="UFR678" s="7"/>
      <c r="UFS678" s="7"/>
      <c r="UFT678" s="7"/>
      <c r="UFU678" s="7"/>
      <c r="UFV678" s="7"/>
      <c r="UFW678" s="7"/>
      <c r="UFX678" s="7"/>
      <c r="UFY678" s="7"/>
      <c r="UFZ678" s="7"/>
      <c r="UGA678" s="7"/>
      <c r="UGB678" s="7"/>
      <c r="UGC678" s="7"/>
      <c r="UGD678" s="7"/>
      <c r="UGE678" s="7"/>
      <c r="UGF678" s="7"/>
      <c r="UGG678" s="7"/>
      <c r="UGH678" s="7"/>
      <c r="UGI678" s="7"/>
      <c r="UGJ678" s="7"/>
      <c r="UGK678" s="7"/>
      <c r="UGL678" s="7"/>
      <c r="UGM678" s="7"/>
      <c r="UGN678" s="7"/>
      <c r="UGO678" s="7"/>
      <c r="UGP678" s="7"/>
      <c r="UGQ678" s="7"/>
      <c r="UGR678" s="7"/>
      <c r="UGS678" s="7"/>
      <c r="UGT678" s="7"/>
      <c r="UGU678" s="7"/>
      <c r="UGV678" s="7"/>
      <c r="UGW678" s="7"/>
      <c r="UGX678" s="7"/>
      <c r="UGY678" s="7"/>
      <c r="UGZ678" s="7"/>
      <c r="UHA678" s="7"/>
      <c r="UHB678" s="7"/>
      <c r="UHC678" s="7"/>
      <c r="UHD678" s="7"/>
      <c r="UHE678" s="7"/>
      <c r="UHF678" s="7"/>
      <c r="UHG678" s="7"/>
      <c r="UHH678" s="7"/>
      <c r="UHI678" s="7"/>
      <c r="UHJ678" s="7"/>
      <c r="UHK678" s="7"/>
      <c r="UHL678" s="7"/>
      <c r="UHM678" s="7"/>
      <c r="UHN678" s="7"/>
      <c r="UHO678" s="7"/>
      <c r="UHP678" s="7"/>
      <c r="UHQ678" s="7"/>
      <c r="UHR678" s="7"/>
      <c r="UHS678" s="7"/>
      <c r="UHT678" s="7"/>
      <c r="UHU678" s="7"/>
      <c r="UHV678" s="7"/>
      <c r="UHW678" s="7"/>
      <c r="UHX678" s="7"/>
      <c r="UHY678" s="7"/>
      <c r="UHZ678" s="7"/>
      <c r="UIA678" s="7"/>
      <c r="UIB678" s="7"/>
      <c r="UIC678" s="7"/>
      <c r="UID678" s="7"/>
      <c r="UIE678" s="7"/>
      <c r="UIF678" s="7"/>
      <c r="UIG678" s="7"/>
      <c r="UIH678" s="7"/>
      <c r="UII678" s="7"/>
      <c r="UIJ678" s="7"/>
      <c r="UIK678" s="7"/>
      <c r="UIL678" s="7"/>
      <c r="UIM678" s="7"/>
      <c r="UIN678" s="7"/>
      <c r="UIO678" s="7"/>
      <c r="UIP678" s="7"/>
      <c r="UIQ678" s="7"/>
      <c r="UIR678" s="7"/>
      <c r="UIS678" s="7"/>
      <c r="UIT678" s="7"/>
      <c r="UIU678" s="7"/>
      <c r="UIV678" s="7"/>
      <c r="UIW678" s="7"/>
      <c r="UIX678" s="7"/>
      <c r="UIY678" s="7"/>
      <c r="UIZ678" s="7"/>
      <c r="UJA678" s="7"/>
      <c r="UJB678" s="7"/>
      <c r="UJC678" s="7"/>
      <c r="UJD678" s="7"/>
      <c r="UJE678" s="7"/>
      <c r="UJF678" s="7"/>
      <c r="UJG678" s="7"/>
      <c r="UJH678" s="7"/>
      <c r="UJI678" s="7"/>
      <c r="UJJ678" s="7"/>
      <c r="UJK678" s="7"/>
      <c r="UJL678" s="7"/>
      <c r="UJM678" s="7"/>
      <c r="UJN678" s="7"/>
      <c r="UJO678" s="7"/>
      <c r="UJP678" s="7"/>
      <c r="UJQ678" s="7"/>
      <c r="UJR678" s="7"/>
      <c r="UJS678" s="7"/>
      <c r="UJT678" s="7"/>
      <c r="UJU678" s="7"/>
      <c r="UJV678" s="7"/>
      <c r="UJW678" s="7"/>
      <c r="UJX678" s="7"/>
      <c r="UJY678" s="7"/>
      <c r="UJZ678" s="7"/>
      <c r="UKA678" s="7"/>
      <c r="UKB678" s="7"/>
      <c r="UKC678" s="7"/>
      <c r="UKD678" s="7"/>
      <c r="UKE678" s="7"/>
      <c r="UKF678" s="7"/>
      <c r="UKG678" s="7"/>
      <c r="UKH678" s="7"/>
      <c r="UKI678" s="7"/>
      <c r="UKJ678" s="7"/>
      <c r="UKK678" s="7"/>
      <c r="UKL678" s="7"/>
      <c r="UKM678" s="7"/>
      <c r="UKN678" s="7"/>
      <c r="UKO678" s="7"/>
      <c r="UKP678" s="7"/>
      <c r="UKQ678" s="7"/>
      <c r="UKR678" s="7"/>
      <c r="UKS678" s="7"/>
      <c r="UKT678" s="7"/>
      <c r="UKU678" s="7"/>
      <c r="UKV678" s="7"/>
      <c r="UKW678" s="7"/>
      <c r="UKX678" s="7"/>
      <c r="UKY678" s="7"/>
      <c r="UKZ678" s="7"/>
      <c r="ULA678" s="7"/>
      <c r="ULB678" s="7"/>
      <c r="ULC678" s="7"/>
      <c r="ULD678" s="7"/>
      <c r="ULE678" s="7"/>
      <c r="ULF678" s="7"/>
      <c r="ULG678" s="7"/>
      <c r="ULH678" s="7"/>
      <c r="ULI678" s="7"/>
      <c r="ULJ678" s="7"/>
      <c r="ULK678" s="7"/>
      <c r="ULL678" s="7"/>
      <c r="ULM678" s="7"/>
      <c r="ULN678" s="7"/>
      <c r="ULO678" s="7"/>
      <c r="ULP678" s="7"/>
      <c r="ULQ678" s="7"/>
      <c r="ULR678" s="7"/>
      <c r="ULS678" s="7"/>
      <c r="ULT678" s="7"/>
      <c r="ULU678" s="7"/>
      <c r="ULV678" s="7"/>
      <c r="ULW678" s="7"/>
      <c r="ULX678" s="7"/>
      <c r="ULY678" s="7"/>
      <c r="ULZ678" s="7"/>
      <c r="UMA678" s="7"/>
      <c r="UMB678" s="7"/>
      <c r="UMC678" s="7"/>
      <c r="UMD678" s="7"/>
      <c r="UME678" s="7"/>
      <c r="UMF678" s="7"/>
      <c r="UMG678" s="7"/>
      <c r="UMH678" s="7"/>
      <c r="UMI678" s="7"/>
      <c r="UMJ678" s="7"/>
      <c r="UMK678" s="7"/>
      <c r="UML678" s="7"/>
      <c r="UMM678" s="7"/>
      <c r="UMN678" s="7"/>
      <c r="UMO678" s="7"/>
      <c r="UMP678" s="7"/>
      <c r="UMQ678" s="7"/>
      <c r="UMR678" s="7"/>
      <c r="UMS678" s="7"/>
      <c r="UMT678" s="7"/>
      <c r="UMU678" s="7"/>
      <c r="UMV678" s="7"/>
      <c r="UMW678" s="7"/>
      <c r="UMX678" s="7"/>
      <c r="UMY678" s="7"/>
      <c r="UMZ678" s="7"/>
      <c r="UNA678" s="7"/>
      <c r="UNB678" s="7"/>
      <c r="UNC678" s="7"/>
      <c r="UND678" s="7"/>
      <c r="UNE678" s="7"/>
      <c r="UNF678" s="7"/>
      <c r="UNG678" s="7"/>
      <c r="UNH678" s="7"/>
      <c r="UNI678" s="7"/>
      <c r="UNJ678" s="7"/>
      <c r="UNK678" s="7"/>
      <c r="UNL678" s="7"/>
      <c r="UNM678" s="7"/>
      <c r="UNN678" s="7"/>
      <c r="UNO678" s="7"/>
      <c r="UNP678" s="7"/>
      <c r="UNQ678" s="7"/>
      <c r="UNR678" s="7"/>
      <c r="UNS678" s="7"/>
      <c r="UNT678" s="7"/>
      <c r="UNU678" s="7"/>
      <c r="UNV678" s="7"/>
      <c r="UNW678" s="7"/>
      <c r="UNX678" s="7"/>
      <c r="UNY678" s="7"/>
      <c r="UNZ678" s="7"/>
      <c r="UOA678" s="7"/>
      <c r="UOB678" s="7"/>
      <c r="UOC678" s="7"/>
      <c r="UOD678" s="7"/>
      <c r="UOE678" s="7"/>
      <c r="UOF678" s="7"/>
      <c r="UOG678" s="7"/>
      <c r="UOH678" s="7"/>
      <c r="UOI678" s="7"/>
      <c r="UOJ678" s="7"/>
      <c r="UOK678" s="7"/>
      <c r="UOL678" s="7"/>
      <c r="UOM678" s="7"/>
      <c r="UON678" s="7"/>
      <c r="UOO678" s="7"/>
      <c r="UOP678" s="7"/>
      <c r="UOQ678" s="7"/>
      <c r="UOR678" s="7"/>
      <c r="UOS678" s="7"/>
      <c r="UOT678" s="7"/>
      <c r="UOU678" s="7"/>
      <c r="UOV678" s="7"/>
      <c r="UOW678" s="7"/>
      <c r="UOX678" s="7"/>
      <c r="UOY678" s="7"/>
      <c r="UOZ678" s="7"/>
      <c r="UPA678" s="7"/>
      <c r="UPB678" s="7"/>
      <c r="UPC678" s="7"/>
      <c r="UPD678" s="7"/>
      <c r="UPE678" s="7"/>
      <c r="UPF678" s="7"/>
      <c r="UPG678" s="7"/>
      <c r="UPH678" s="7"/>
      <c r="UPI678" s="7"/>
      <c r="UPJ678" s="7"/>
      <c r="UPK678" s="7"/>
      <c r="UPL678" s="7"/>
      <c r="UPM678" s="7"/>
      <c r="UPN678" s="7"/>
      <c r="UPO678" s="7"/>
      <c r="UPP678" s="7"/>
      <c r="UPQ678" s="7"/>
      <c r="UPR678" s="7"/>
      <c r="UPS678" s="7"/>
      <c r="UPT678" s="7"/>
      <c r="UPU678" s="7"/>
      <c r="UPV678" s="7"/>
      <c r="UPW678" s="7"/>
      <c r="UPX678" s="7"/>
      <c r="UPY678" s="7"/>
      <c r="UPZ678" s="7"/>
      <c r="UQA678" s="7"/>
      <c r="UQB678" s="7"/>
      <c r="UQC678" s="7"/>
      <c r="UQD678" s="7"/>
      <c r="UQE678" s="7"/>
      <c r="UQF678" s="7"/>
      <c r="UQG678" s="7"/>
      <c r="UQH678" s="7"/>
      <c r="UQI678" s="7"/>
      <c r="UQJ678" s="7"/>
      <c r="UQK678" s="7"/>
      <c r="UQL678" s="7"/>
      <c r="UQM678" s="7"/>
      <c r="UQN678" s="7"/>
      <c r="UQO678" s="7"/>
      <c r="UQP678" s="7"/>
      <c r="UQQ678" s="7"/>
      <c r="UQR678" s="7"/>
      <c r="UQS678" s="7"/>
      <c r="UQT678" s="7"/>
      <c r="UQU678" s="7"/>
      <c r="UQV678" s="7"/>
      <c r="UQW678" s="7"/>
      <c r="UQX678" s="7"/>
      <c r="UQY678" s="7"/>
      <c r="UQZ678" s="7"/>
      <c r="URA678" s="7"/>
      <c r="URB678" s="7"/>
      <c r="URC678" s="7"/>
      <c r="URD678" s="7"/>
      <c r="URE678" s="7"/>
      <c r="URF678" s="7"/>
      <c r="URG678" s="7"/>
      <c r="URH678" s="7"/>
      <c r="URI678" s="7"/>
      <c r="URJ678" s="7"/>
      <c r="URK678" s="7"/>
      <c r="URL678" s="7"/>
      <c r="URM678" s="7"/>
      <c r="URN678" s="7"/>
      <c r="URO678" s="7"/>
      <c r="URP678" s="7"/>
      <c r="URQ678" s="7"/>
      <c r="URR678" s="7"/>
      <c r="URS678" s="7"/>
      <c r="URT678" s="7"/>
      <c r="URU678" s="7"/>
      <c r="URV678" s="7"/>
      <c r="URW678" s="7"/>
      <c r="URX678" s="7"/>
      <c r="URY678" s="7"/>
      <c r="URZ678" s="7"/>
      <c r="USA678" s="7"/>
      <c r="USB678" s="7"/>
      <c r="USC678" s="7"/>
      <c r="USD678" s="7"/>
      <c r="USE678" s="7"/>
      <c r="USF678" s="7"/>
      <c r="USG678" s="7"/>
      <c r="USH678" s="7"/>
      <c r="USI678" s="7"/>
      <c r="USJ678" s="7"/>
      <c r="USK678" s="7"/>
      <c r="USL678" s="7"/>
      <c r="USM678" s="7"/>
      <c r="USN678" s="7"/>
      <c r="USO678" s="7"/>
      <c r="USP678" s="7"/>
      <c r="USQ678" s="7"/>
      <c r="USR678" s="7"/>
      <c r="USS678" s="7"/>
      <c r="UST678" s="7"/>
      <c r="USU678" s="7"/>
      <c r="USV678" s="7"/>
      <c r="USW678" s="7"/>
      <c r="USX678" s="7"/>
      <c r="USY678" s="7"/>
      <c r="USZ678" s="7"/>
      <c r="UTA678" s="7"/>
      <c r="UTB678" s="7"/>
      <c r="UTC678" s="7"/>
      <c r="UTD678" s="7"/>
      <c r="UTE678" s="7"/>
      <c r="UTF678" s="7"/>
      <c r="UTG678" s="7"/>
      <c r="UTH678" s="7"/>
      <c r="UTI678" s="7"/>
      <c r="UTJ678" s="7"/>
      <c r="UTK678" s="7"/>
      <c r="UTL678" s="7"/>
      <c r="UTM678" s="7"/>
      <c r="UTN678" s="7"/>
      <c r="UTO678" s="7"/>
      <c r="UTP678" s="7"/>
      <c r="UTQ678" s="7"/>
      <c r="UTR678" s="7"/>
      <c r="UTS678" s="7"/>
      <c r="UTT678" s="7"/>
      <c r="UTU678" s="7"/>
      <c r="UTV678" s="7"/>
      <c r="UTW678" s="7"/>
      <c r="UTX678" s="7"/>
      <c r="UTY678" s="7"/>
      <c r="UTZ678" s="7"/>
      <c r="UUA678" s="7"/>
      <c r="UUB678" s="7"/>
      <c r="UUC678" s="7"/>
      <c r="UUD678" s="7"/>
      <c r="UUE678" s="7"/>
      <c r="UUF678" s="7"/>
      <c r="UUG678" s="7"/>
      <c r="UUH678" s="7"/>
      <c r="UUI678" s="7"/>
      <c r="UUJ678" s="7"/>
      <c r="UUK678" s="7"/>
      <c r="UUL678" s="7"/>
      <c r="UUM678" s="7"/>
      <c r="UUN678" s="7"/>
      <c r="UUO678" s="7"/>
      <c r="UUP678" s="7"/>
      <c r="UUQ678" s="7"/>
      <c r="UUR678" s="7"/>
      <c r="UUS678" s="7"/>
      <c r="UUT678" s="7"/>
      <c r="UUU678" s="7"/>
      <c r="UUV678" s="7"/>
      <c r="UUW678" s="7"/>
      <c r="UUX678" s="7"/>
      <c r="UUY678" s="7"/>
      <c r="UUZ678" s="7"/>
      <c r="UVA678" s="7"/>
      <c r="UVB678" s="7"/>
      <c r="UVC678" s="7"/>
      <c r="UVD678" s="7"/>
      <c r="UVE678" s="7"/>
      <c r="UVF678" s="7"/>
      <c r="UVG678" s="7"/>
      <c r="UVH678" s="7"/>
      <c r="UVI678" s="7"/>
      <c r="UVJ678" s="7"/>
      <c r="UVK678" s="7"/>
      <c r="UVL678" s="7"/>
      <c r="UVM678" s="7"/>
      <c r="UVN678" s="7"/>
      <c r="UVO678" s="7"/>
      <c r="UVP678" s="7"/>
      <c r="UVQ678" s="7"/>
      <c r="UVR678" s="7"/>
      <c r="UVS678" s="7"/>
      <c r="UVT678" s="7"/>
      <c r="UVU678" s="7"/>
      <c r="UVV678" s="7"/>
      <c r="UVW678" s="7"/>
      <c r="UVX678" s="7"/>
      <c r="UVY678" s="7"/>
      <c r="UVZ678" s="7"/>
      <c r="UWA678" s="7"/>
      <c r="UWB678" s="7"/>
      <c r="UWC678" s="7"/>
      <c r="UWD678" s="7"/>
      <c r="UWE678" s="7"/>
      <c r="UWF678" s="7"/>
      <c r="UWG678" s="7"/>
      <c r="UWH678" s="7"/>
      <c r="UWI678" s="7"/>
      <c r="UWJ678" s="7"/>
      <c r="UWK678" s="7"/>
      <c r="UWL678" s="7"/>
      <c r="UWM678" s="7"/>
      <c r="UWN678" s="7"/>
      <c r="UWO678" s="7"/>
      <c r="UWP678" s="7"/>
      <c r="UWQ678" s="7"/>
      <c r="UWR678" s="7"/>
      <c r="UWS678" s="7"/>
      <c r="UWT678" s="7"/>
      <c r="UWU678" s="7"/>
      <c r="UWV678" s="7"/>
      <c r="UWW678" s="7"/>
      <c r="UWX678" s="7"/>
      <c r="UWY678" s="7"/>
      <c r="UWZ678" s="7"/>
      <c r="UXA678" s="7"/>
      <c r="UXB678" s="7"/>
      <c r="UXC678" s="7"/>
      <c r="UXD678" s="7"/>
      <c r="UXE678" s="7"/>
      <c r="UXF678" s="7"/>
      <c r="UXG678" s="7"/>
      <c r="UXH678" s="7"/>
      <c r="UXI678" s="7"/>
      <c r="UXJ678" s="7"/>
      <c r="UXK678" s="7"/>
      <c r="UXL678" s="7"/>
      <c r="UXM678" s="7"/>
      <c r="UXN678" s="7"/>
      <c r="UXO678" s="7"/>
      <c r="UXP678" s="7"/>
      <c r="UXQ678" s="7"/>
      <c r="UXR678" s="7"/>
      <c r="UXS678" s="7"/>
      <c r="UXT678" s="7"/>
      <c r="UXU678" s="7"/>
      <c r="UXV678" s="7"/>
      <c r="UXW678" s="7"/>
      <c r="UXX678" s="7"/>
      <c r="UXY678" s="7"/>
      <c r="UXZ678" s="7"/>
      <c r="UYA678" s="7"/>
      <c r="UYB678" s="7"/>
      <c r="UYC678" s="7"/>
      <c r="UYD678" s="7"/>
      <c r="UYE678" s="7"/>
      <c r="UYF678" s="7"/>
      <c r="UYG678" s="7"/>
      <c r="UYH678" s="7"/>
      <c r="UYI678" s="7"/>
      <c r="UYJ678" s="7"/>
      <c r="UYK678" s="7"/>
      <c r="UYL678" s="7"/>
      <c r="UYM678" s="7"/>
      <c r="UYN678" s="7"/>
      <c r="UYO678" s="7"/>
      <c r="UYP678" s="7"/>
      <c r="UYQ678" s="7"/>
      <c r="UYR678" s="7"/>
      <c r="UYS678" s="7"/>
      <c r="UYT678" s="7"/>
      <c r="UYU678" s="7"/>
      <c r="UYV678" s="7"/>
      <c r="UYW678" s="7"/>
      <c r="UYX678" s="7"/>
      <c r="UYY678" s="7"/>
      <c r="UYZ678" s="7"/>
      <c r="UZA678" s="7"/>
      <c r="UZB678" s="7"/>
      <c r="UZC678" s="7"/>
      <c r="UZD678" s="7"/>
      <c r="UZE678" s="7"/>
      <c r="UZF678" s="7"/>
      <c r="UZG678" s="7"/>
      <c r="UZH678" s="7"/>
      <c r="UZI678" s="7"/>
      <c r="UZJ678" s="7"/>
      <c r="UZK678" s="7"/>
      <c r="UZL678" s="7"/>
      <c r="UZM678" s="7"/>
      <c r="UZN678" s="7"/>
      <c r="UZO678" s="7"/>
      <c r="UZP678" s="7"/>
      <c r="UZQ678" s="7"/>
      <c r="UZR678" s="7"/>
      <c r="UZS678" s="7"/>
      <c r="UZT678" s="7"/>
      <c r="UZU678" s="7"/>
      <c r="UZV678" s="7"/>
      <c r="UZW678" s="7"/>
      <c r="UZX678" s="7"/>
      <c r="UZY678" s="7"/>
      <c r="UZZ678" s="7"/>
      <c r="VAA678" s="7"/>
      <c r="VAB678" s="7"/>
      <c r="VAC678" s="7"/>
      <c r="VAD678" s="7"/>
      <c r="VAE678" s="7"/>
      <c r="VAF678" s="7"/>
      <c r="VAG678" s="7"/>
      <c r="VAH678" s="7"/>
      <c r="VAI678" s="7"/>
      <c r="VAJ678" s="7"/>
      <c r="VAK678" s="7"/>
      <c r="VAL678" s="7"/>
      <c r="VAM678" s="7"/>
      <c r="VAN678" s="7"/>
      <c r="VAO678" s="7"/>
      <c r="VAP678" s="7"/>
      <c r="VAQ678" s="7"/>
      <c r="VAR678" s="7"/>
      <c r="VAS678" s="7"/>
      <c r="VAT678" s="7"/>
      <c r="VAU678" s="7"/>
      <c r="VAV678" s="7"/>
      <c r="VAW678" s="7"/>
      <c r="VAX678" s="7"/>
      <c r="VAY678" s="7"/>
      <c r="VAZ678" s="7"/>
      <c r="VBA678" s="7"/>
      <c r="VBB678" s="7"/>
      <c r="VBC678" s="7"/>
      <c r="VBD678" s="7"/>
      <c r="VBE678" s="7"/>
      <c r="VBF678" s="7"/>
      <c r="VBG678" s="7"/>
      <c r="VBH678" s="7"/>
      <c r="VBI678" s="7"/>
      <c r="VBJ678" s="7"/>
      <c r="VBK678" s="7"/>
      <c r="VBL678" s="7"/>
      <c r="VBM678" s="7"/>
      <c r="VBN678" s="7"/>
      <c r="VBO678" s="7"/>
      <c r="VBP678" s="7"/>
      <c r="VBQ678" s="7"/>
      <c r="VBR678" s="7"/>
      <c r="VBS678" s="7"/>
      <c r="VBT678" s="7"/>
      <c r="VBU678" s="7"/>
      <c r="VBV678" s="7"/>
      <c r="VBW678" s="7"/>
      <c r="VBX678" s="7"/>
      <c r="VBY678" s="7"/>
      <c r="VBZ678" s="7"/>
      <c r="VCA678" s="7"/>
      <c r="VCB678" s="7"/>
      <c r="VCC678" s="7"/>
      <c r="VCD678" s="7"/>
      <c r="VCE678" s="7"/>
      <c r="VCF678" s="7"/>
      <c r="VCG678" s="7"/>
      <c r="VCH678" s="7"/>
      <c r="VCI678" s="7"/>
      <c r="VCJ678" s="7"/>
      <c r="VCK678" s="7"/>
      <c r="VCL678" s="7"/>
      <c r="VCM678" s="7"/>
      <c r="VCN678" s="7"/>
      <c r="VCO678" s="7"/>
      <c r="VCP678" s="7"/>
      <c r="VCQ678" s="7"/>
      <c r="VCR678" s="7"/>
      <c r="VCS678" s="7"/>
      <c r="VCT678" s="7"/>
      <c r="VCU678" s="7"/>
      <c r="VCV678" s="7"/>
      <c r="VCW678" s="7"/>
      <c r="VCX678" s="7"/>
      <c r="VCY678" s="7"/>
      <c r="VCZ678" s="7"/>
      <c r="VDA678" s="7"/>
      <c r="VDB678" s="7"/>
      <c r="VDC678" s="7"/>
      <c r="VDD678" s="7"/>
      <c r="VDE678" s="7"/>
      <c r="VDF678" s="7"/>
      <c r="VDG678" s="7"/>
      <c r="VDH678" s="7"/>
      <c r="VDI678" s="7"/>
      <c r="VDJ678" s="7"/>
      <c r="VDK678" s="7"/>
      <c r="VDL678" s="7"/>
      <c r="VDM678" s="7"/>
      <c r="VDN678" s="7"/>
      <c r="VDO678" s="7"/>
      <c r="VDP678" s="7"/>
      <c r="VDQ678" s="7"/>
      <c r="VDR678" s="7"/>
      <c r="VDS678" s="7"/>
      <c r="VDT678" s="7"/>
      <c r="VDU678" s="7"/>
      <c r="VDV678" s="7"/>
      <c r="VDW678" s="7"/>
      <c r="VDX678" s="7"/>
      <c r="VDY678" s="7"/>
      <c r="VDZ678" s="7"/>
      <c r="VEA678" s="7"/>
      <c r="VEB678" s="7"/>
      <c r="VEC678" s="7"/>
      <c r="VED678" s="7"/>
      <c r="VEE678" s="7"/>
      <c r="VEF678" s="7"/>
      <c r="VEG678" s="7"/>
      <c r="VEH678" s="7"/>
      <c r="VEI678" s="7"/>
      <c r="VEJ678" s="7"/>
      <c r="VEK678" s="7"/>
      <c r="VEL678" s="7"/>
      <c r="VEM678" s="7"/>
      <c r="VEN678" s="7"/>
      <c r="VEO678" s="7"/>
      <c r="VEP678" s="7"/>
      <c r="VEQ678" s="7"/>
      <c r="VER678" s="7"/>
      <c r="VES678" s="7"/>
      <c r="VET678" s="7"/>
      <c r="VEU678" s="7"/>
      <c r="VEV678" s="7"/>
      <c r="VEW678" s="7"/>
      <c r="VEX678" s="7"/>
      <c r="VEY678" s="7"/>
      <c r="VEZ678" s="7"/>
      <c r="VFA678" s="7"/>
      <c r="VFB678" s="7"/>
      <c r="VFC678" s="7"/>
      <c r="VFD678" s="7"/>
      <c r="VFE678" s="7"/>
      <c r="VFF678" s="7"/>
      <c r="VFG678" s="7"/>
      <c r="VFH678" s="7"/>
      <c r="VFI678" s="7"/>
      <c r="VFJ678" s="7"/>
      <c r="VFK678" s="7"/>
      <c r="VFL678" s="7"/>
      <c r="VFM678" s="7"/>
      <c r="VFN678" s="7"/>
      <c r="VFO678" s="7"/>
      <c r="VFP678" s="7"/>
      <c r="VFQ678" s="7"/>
      <c r="VFR678" s="7"/>
      <c r="VFS678" s="7"/>
      <c r="VFT678" s="7"/>
      <c r="VFU678" s="7"/>
      <c r="VFV678" s="7"/>
      <c r="VFW678" s="7"/>
      <c r="VFX678" s="7"/>
      <c r="VFY678" s="7"/>
      <c r="VFZ678" s="7"/>
      <c r="VGA678" s="7"/>
      <c r="VGB678" s="7"/>
      <c r="VGC678" s="7"/>
      <c r="VGD678" s="7"/>
      <c r="VGE678" s="7"/>
      <c r="VGF678" s="7"/>
      <c r="VGG678" s="7"/>
      <c r="VGH678" s="7"/>
      <c r="VGI678" s="7"/>
      <c r="VGJ678" s="7"/>
      <c r="VGK678" s="7"/>
      <c r="VGL678" s="7"/>
      <c r="VGM678" s="7"/>
      <c r="VGN678" s="7"/>
      <c r="VGO678" s="7"/>
      <c r="VGP678" s="7"/>
      <c r="VGQ678" s="7"/>
      <c r="VGR678" s="7"/>
      <c r="VGS678" s="7"/>
      <c r="VGT678" s="7"/>
      <c r="VGU678" s="7"/>
      <c r="VGV678" s="7"/>
      <c r="VGW678" s="7"/>
      <c r="VGX678" s="7"/>
      <c r="VGY678" s="7"/>
      <c r="VGZ678" s="7"/>
      <c r="VHA678" s="7"/>
      <c r="VHB678" s="7"/>
      <c r="VHC678" s="7"/>
      <c r="VHD678" s="7"/>
      <c r="VHE678" s="7"/>
      <c r="VHF678" s="7"/>
      <c r="VHG678" s="7"/>
      <c r="VHH678" s="7"/>
      <c r="VHI678" s="7"/>
      <c r="VHJ678" s="7"/>
      <c r="VHK678" s="7"/>
      <c r="VHL678" s="7"/>
      <c r="VHM678" s="7"/>
      <c r="VHN678" s="7"/>
      <c r="VHO678" s="7"/>
      <c r="VHP678" s="7"/>
      <c r="VHQ678" s="7"/>
      <c r="VHR678" s="7"/>
      <c r="VHS678" s="7"/>
      <c r="VHT678" s="7"/>
      <c r="VHU678" s="7"/>
      <c r="VHV678" s="7"/>
      <c r="VHW678" s="7"/>
      <c r="VHX678" s="7"/>
      <c r="VHY678" s="7"/>
      <c r="VHZ678" s="7"/>
      <c r="VIA678" s="7"/>
      <c r="VIB678" s="7"/>
      <c r="VIC678" s="7"/>
      <c r="VID678" s="7"/>
      <c r="VIE678" s="7"/>
      <c r="VIF678" s="7"/>
      <c r="VIG678" s="7"/>
      <c r="VIH678" s="7"/>
      <c r="VII678" s="7"/>
      <c r="VIJ678" s="7"/>
      <c r="VIK678" s="7"/>
      <c r="VIL678" s="7"/>
      <c r="VIM678" s="7"/>
      <c r="VIN678" s="7"/>
      <c r="VIO678" s="7"/>
      <c r="VIP678" s="7"/>
      <c r="VIQ678" s="7"/>
      <c r="VIR678" s="7"/>
      <c r="VIS678" s="7"/>
      <c r="VIT678" s="7"/>
      <c r="VIU678" s="7"/>
      <c r="VIV678" s="7"/>
      <c r="VIW678" s="7"/>
      <c r="VIX678" s="7"/>
      <c r="VIY678" s="7"/>
      <c r="VIZ678" s="7"/>
      <c r="VJA678" s="7"/>
      <c r="VJB678" s="7"/>
      <c r="VJC678" s="7"/>
      <c r="VJD678" s="7"/>
      <c r="VJE678" s="7"/>
      <c r="VJF678" s="7"/>
      <c r="VJG678" s="7"/>
      <c r="VJH678" s="7"/>
      <c r="VJI678" s="7"/>
      <c r="VJJ678" s="7"/>
      <c r="VJK678" s="7"/>
      <c r="VJL678" s="7"/>
      <c r="VJM678" s="7"/>
      <c r="VJN678" s="7"/>
      <c r="VJO678" s="7"/>
      <c r="VJP678" s="7"/>
      <c r="VJQ678" s="7"/>
      <c r="VJR678" s="7"/>
      <c r="VJS678" s="7"/>
      <c r="VJT678" s="7"/>
      <c r="VJU678" s="7"/>
      <c r="VJV678" s="7"/>
      <c r="VJW678" s="7"/>
      <c r="VJX678" s="7"/>
      <c r="VJY678" s="7"/>
      <c r="VJZ678" s="7"/>
      <c r="VKA678" s="7"/>
      <c r="VKB678" s="7"/>
      <c r="VKC678" s="7"/>
      <c r="VKD678" s="7"/>
      <c r="VKE678" s="7"/>
      <c r="VKF678" s="7"/>
      <c r="VKG678" s="7"/>
      <c r="VKH678" s="7"/>
      <c r="VKI678" s="7"/>
      <c r="VKJ678" s="7"/>
      <c r="VKK678" s="7"/>
      <c r="VKL678" s="7"/>
      <c r="VKM678" s="7"/>
      <c r="VKN678" s="7"/>
      <c r="VKO678" s="7"/>
      <c r="VKP678" s="7"/>
      <c r="VKQ678" s="7"/>
      <c r="VKR678" s="7"/>
      <c r="VKS678" s="7"/>
      <c r="VKT678" s="7"/>
      <c r="VKU678" s="7"/>
      <c r="VKV678" s="7"/>
      <c r="VKW678" s="7"/>
      <c r="VKX678" s="7"/>
      <c r="VKY678" s="7"/>
      <c r="VKZ678" s="7"/>
      <c r="VLA678" s="7"/>
      <c r="VLB678" s="7"/>
      <c r="VLC678" s="7"/>
      <c r="VLD678" s="7"/>
      <c r="VLE678" s="7"/>
      <c r="VLF678" s="7"/>
      <c r="VLG678" s="7"/>
      <c r="VLH678" s="7"/>
      <c r="VLI678" s="7"/>
      <c r="VLJ678" s="7"/>
      <c r="VLK678" s="7"/>
      <c r="VLL678" s="7"/>
      <c r="VLM678" s="7"/>
      <c r="VLN678" s="7"/>
      <c r="VLO678" s="7"/>
      <c r="VLP678" s="7"/>
      <c r="VLQ678" s="7"/>
      <c r="VLR678" s="7"/>
      <c r="VLS678" s="7"/>
      <c r="VLT678" s="7"/>
      <c r="VLU678" s="7"/>
      <c r="VLV678" s="7"/>
      <c r="VLW678" s="7"/>
      <c r="VLX678" s="7"/>
      <c r="VLY678" s="7"/>
      <c r="VLZ678" s="7"/>
      <c r="VMA678" s="7"/>
      <c r="VMB678" s="7"/>
      <c r="VMC678" s="7"/>
      <c r="VMD678" s="7"/>
      <c r="VME678" s="7"/>
      <c r="VMF678" s="7"/>
      <c r="VMG678" s="7"/>
      <c r="VMH678" s="7"/>
      <c r="VMI678" s="7"/>
      <c r="VMJ678" s="7"/>
      <c r="VMK678" s="7"/>
      <c r="VML678" s="7"/>
      <c r="VMM678" s="7"/>
      <c r="VMN678" s="7"/>
      <c r="VMO678" s="7"/>
      <c r="VMP678" s="7"/>
      <c r="VMQ678" s="7"/>
      <c r="VMR678" s="7"/>
      <c r="VMS678" s="7"/>
      <c r="VMT678" s="7"/>
      <c r="VMU678" s="7"/>
      <c r="VMV678" s="7"/>
      <c r="VMW678" s="7"/>
      <c r="VMX678" s="7"/>
      <c r="VMY678" s="7"/>
      <c r="VMZ678" s="7"/>
      <c r="VNA678" s="7"/>
      <c r="VNB678" s="7"/>
      <c r="VNC678" s="7"/>
      <c r="VND678" s="7"/>
      <c r="VNE678" s="7"/>
      <c r="VNF678" s="7"/>
      <c r="VNG678" s="7"/>
      <c r="VNH678" s="7"/>
      <c r="VNI678" s="7"/>
      <c r="VNJ678" s="7"/>
      <c r="VNK678" s="7"/>
      <c r="VNL678" s="7"/>
      <c r="VNM678" s="7"/>
      <c r="VNN678" s="7"/>
      <c r="VNO678" s="7"/>
      <c r="VNP678" s="7"/>
      <c r="VNQ678" s="7"/>
      <c r="VNR678" s="7"/>
      <c r="VNS678" s="7"/>
      <c r="VNT678" s="7"/>
      <c r="VNU678" s="7"/>
      <c r="VNV678" s="7"/>
      <c r="VNW678" s="7"/>
      <c r="VNX678" s="7"/>
      <c r="VNY678" s="7"/>
      <c r="VNZ678" s="7"/>
      <c r="VOA678" s="7"/>
      <c r="VOB678" s="7"/>
      <c r="VOC678" s="7"/>
      <c r="VOD678" s="7"/>
      <c r="VOE678" s="7"/>
      <c r="VOF678" s="7"/>
      <c r="VOG678" s="7"/>
      <c r="VOH678" s="7"/>
      <c r="VOI678" s="7"/>
      <c r="VOJ678" s="7"/>
      <c r="VOK678" s="7"/>
      <c r="VOL678" s="7"/>
      <c r="VOM678" s="7"/>
      <c r="VON678" s="7"/>
      <c r="VOO678" s="7"/>
      <c r="VOP678" s="7"/>
      <c r="VOQ678" s="7"/>
      <c r="VOR678" s="7"/>
      <c r="VOS678" s="7"/>
      <c r="VOT678" s="7"/>
      <c r="VOU678" s="7"/>
      <c r="VOV678" s="7"/>
      <c r="VOW678" s="7"/>
      <c r="VOX678" s="7"/>
      <c r="VOY678" s="7"/>
      <c r="VOZ678" s="7"/>
      <c r="VPA678" s="7"/>
      <c r="VPB678" s="7"/>
      <c r="VPC678" s="7"/>
      <c r="VPD678" s="7"/>
      <c r="VPE678" s="7"/>
      <c r="VPF678" s="7"/>
      <c r="VPG678" s="7"/>
      <c r="VPH678" s="7"/>
      <c r="VPI678" s="7"/>
      <c r="VPJ678" s="7"/>
      <c r="VPK678" s="7"/>
      <c r="VPL678" s="7"/>
      <c r="VPM678" s="7"/>
      <c r="VPN678" s="7"/>
      <c r="VPO678" s="7"/>
      <c r="VPP678" s="7"/>
      <c r="VPQ678" s="7"/>
      <c r="VPR678" s="7"/>
      <c r="VPS678" s="7"/>
      <c r="VPT678" s="7"/>
      <c r="VPU678" s="7"/>
      <c r="VPV678" s="7"/>
      <c r="VPW678" s="7"/>
      <c r="VPX678" s="7"/>
      <c r="VPY678" s="7"/>
      <c r="VPZ678" s="7"/>
      <c r="VQA678" s="7"/>
      <c r="VQB678" s="7"/>
      <c r="VQC678" s="7"/>
      <c r="VQD678" s="7"/>
      <c r="VQE678" s="7"/>
      <c r="VQF678" s="7"/>
      <c r="VQG678" s="7"/>
      <c r="VQH678" s="7"/>
      <c r="VQI678" s="7"/>
      <c r="VQJ678" s="7"/>
      <c r="VQK678" s="7"/>
      <c r="VQL678" s="7"/>
      <c r="VQM678" s="7"/>
      <c r="VQN678" s="7"/>
      <c r="VQO678" s="7"/>
      <c r="VQP678" s="7"/>
      <c r="VQQ678" s="7"/>
      <c r="VQR678" s="7"/>
      <c r="VQS678" s="7"/>
      <c r="VQT678" s="7"/>
      <c r="VQU678" s="7"/>
      <c r="VQV678" s="7"/>
      <c r="VQW678" s="7"/>
      <c r="VQX678" s="7"/>
      <c r="VQY678" s="7"/>
      <c r="VQZ678" s="7"/>
      <c r="VRA678" s="7"/>
      <c r="VRB678" s="7"/>
      <c r="VRC678" s="7"/>
      <c r="VRD678" s="7"/>
      <c r="VRE678" s="7"/>
      <c r="VRF678" s="7"/>
      <c r="VRG678" s="7"/>
      <c r="VRH678" s="7"/>
      <c r="VRI678" s="7"/>
      <c r="VRJ678" s="7"/>
      <c r="VRK678" s="7"/>
      <c r="VRL678" s="7"/>
      <c r="VRM678" s="7"/>
      <c r="VRN678" s="7"/>
      <c r="VRO678" s="7"/>
      <c r="VRP678" s="7"/>
      <c r="VRQ678" s="7"/>
      <c r="VRR678" s="7"/>
      <c r="VRS678" s="7"/>
      <c r="VRT678" s="7"/>
      <c r="VRU678" s="7"/>
      <c r="VRV678" s="7"/>
      <c r="VRW678" s="7"/>
      <c r="VRX678" s="7"/>
      <c r="VRY678" s="7"/>
      <c r="VRZ678" s="7"/>
      <c r="VSA678" s="7"/>
      <c r="VSB678" s="7"/>
      <c r="VSC678" s="7"/>
      <c r="VSD678" s="7"/>
      <c r="VSE678" s="7"/>
      <c r="VSF678" s="7"/>
      <c r="VSG678" s="7"/>
      <c r="VSH678" s="7"/>
      <c r="VSI678" s="7"/>
      <c r="VSJ678" s="7"/>
      <c r="VSK678" s="7"/>
      <c r="VSL678" s="7"/>
      <c r="VSM678" s="7"/>
      <c r="VSN678" s="7"/>
      <c r="VSO678" s="7"/>
      <c r="VSP678" s="7"/>
      <c r="VSQ678" s="7"/>
      <c r="VSR678" s="7"/>
      <c r="VSS678" s="7"/>
      <c r="VST678" s="7"/>
      <c r="VSU678" s="7"/>
      <c r="VSV678" s="7"/>
      <c r="VSW678" s="7"/>
      <c r="VSX678" s="7"/>
      <c r="VSY678" s="7"/>
      <c r="VSZ678" s="7"/>
      <c r="VTA678" s="7"/>
      <c r="VTB678" s="7"/>
      <c r="VTC678" s="7"/>
      <c r="VTD678" s="7"/>
      <c r="VTE678" s="7"/>
      <c r="VTF678" s="7"/>
      <c r="VTG678" s="7"/>
      <c r="VTH678" s="7"/>
      <c r="VTI678" s="7"/>
      <c r="VTJ678" s="7"/>
      <c r="VTK678" s="7"/>
      <c r="VTL678" s="7"/>
      <c r="VTM678" s="7"/>
      <c r="VTN678" s="7"/>
      <c r="VTO678" s="7"/>
      <c r="VTP678" s="7"/>
      <c r="VTQ678" s="7"/>
      <c r="VTR678" s="7"/>
      <c r="VTS678" s="7"/>
      <c r="VTT678" s="7"/>
      <c r="VTU678" s="7"/>
      <c r="VTV678" s="7"/>
      <c r="VTW678" s="7"/>
      <c r="VTX678" s="7"/>
      <c r="VTY678" s="7"/>
      <c r="VTZ678" s="7"/>
      <c r="VUA678" s="7"/>
      <c r="VUB678" s="7"/>
      <c r="VUC678" s="7"/>
      <c r="VUD678" s="7"/>
      <c r="VUE678" s="7"/>
      <c r="VUF678" s="7"/>
      <c r="VUG678" s="7"/>
      <c r="VUH678" s="7"/>
      <c r="VUI678" s="7"/>
      <c r="VUJ678" s="7"/>
      <c r="VUK678" s="7"/>
      <c r="VUL678" s="7"/>
      <c r="VUM678" s="7"/>
      <c r="VUN678" s="7"/>
      <c r="VUO678" s="7"/>
      <c r="VUP678" s="7"/>
      <c r="VUQ678" s="7"/>
      <c r="VUR678" s="7"/>
      <c r="VUS678" s="7"/>
      <c r="VUT678" s="7"/>
      <c r="VUU678" s="7"/>
      <c r="VUV678" s="7"/>
      <c r="VUW678" s="7"/>
      <c r="VUX678" s="7"/>
      <c r="VUY678" s="7"/>
      <c r="VUZ678" s="7"/>
      <c r="VVA678" s="7"/>
      <c r="VVB678" s="7"/>
      <c r="VVC678" s="7"/>
      <c r="VVD678" s="7"/>
      <c r="VVE678" s="7"/>
      <c r="VVF678" s="7"/>
      <c r="VVG678" s="7"/>
      <c r="VVH678" s="7"/>
      <c r="VVI678" s="7"/>
      <c r="VVJ678" s="7"/>
      <c r="VVK678" s="7"/>
      <c r="VVL678" s="7"/>
      <c r="VVM678" s="7"/>
      <c r="VVN678" s="7"/>
      <c r="VVO678" s="7"/>
      <c r="VVP678" s="7"/>
      <c r="VVQ678" s="7"/>
      <c r="VVR678" s="7"/>
      <c r="VVS678" s="7"/>
      <c r="VVT678" s="7"/>
      <c r="VVU678" s="7"/>
      <c r="VVV678" s="7"/>
      <c r="VVW678" s="7"/>
      <c r="VVX678" s="7"/>
      <c r="VVY678" s="7"/>
      <c r="VVZ678" s="7"/>
      <c r="VWA678" s="7"/>
      <c r="VWB678" s="7"/>
      <c r="VWC678" s="7"/>
      <c r="VWD678" s="7"/>
      <c r="VWE678" s="7"/>
      <c r="VWF678" s="7"/>
      <c r="VWG678" s="7"/>
      <c r="VWH678" s="7"/>
      <c r="VWI678" s="7"/>
      <c r="VWJ678" s="7"/>
      <c r="VWK678" s="7"/>
      <c r="VWL678" s="7"/>
      <c r="VWM678" s="7"/>
      <c r="VWN678" s="7"/>
      <c r="VWO678" s="7"/>
      <c r="VWP678" s="7"/>
      <c r="VWQ678" s="7"/>
      <c r="VWR678" s="7"/>
      <c r="VWS678" s="7"/>
      <c r="VWT678" s="7"/>
      <c r="VWU678" s="7"/>
      <c r="VWV678" s="7"/>
      <c r="VWW678" s="7"/>
      <c r="VWX678" s="7"/>
      <c r="VWY678" s="7"/>
      <c r="VWZ678" s="7"/>
      <c r="VXA678" s="7"/>
      <c r="VXB678" s="7"/>
      <c r="VXC678" s="7"/>
      <c r="VXD678" s="7"/>
      <c r="VXE678" s="7"/>
      <c r="VXF678" s="7"/>
      <c r="VXG678" s="7"/>
      <c r="VXH678" s="7"/>
      <c r="VXI678" s="7"/>
      <c r="VXJ678" s="7"/>
      <c r="VXK678" s="7"/>
      <c r="VXL678" s="7"/>
      <c r="VXM678" s="7"/>
      <c r="VXN678" s="7"/>
      <c r="VXO678" s="7"/>
      <c r="VXP678" s="7"/>
      <c r="VXQ678" s="7"/>
      <c r="VXR678" s="7"/>
      <c r="VXS678" s="7"/>
      <c r="VXT678" s="7"/>
      <c r="VXU678" s="7"/>
      <c r="VXV678" s="7"/>
      <c r="VXW678" s="7"/>
      <c r="VXX678" s="7"/>
      <c r="VXY678" s="7"/>
      <c r="VXZ678" s="7"/>
      <c r="VYA678" s="7"/>
      <c r="VYB678" s="7"/>
      <c r="VYC678" s="7"/>
      <c r="VYD678" s="7"/>
      <c r="VYE678" s="7"/>
      <c r="VYF678" s="7"/>
      <c r="VYG678" s="7"/>
      <c r="VYH678" s="7"/>
      <c r="VYI678" s="7"/>
      <c r="VYJ678" s="7"/>
      <c r="VYK678" s="7"/>
      <c r="VYL678" s="7"/>
      <c r="VYM678" s="7"/>
      <c r="VYN678" s="7"/>
      <c r="VYO678" s="7"/>
      <c r="VYP678" s="7"/>
      <c r="VYQ678" s="7"/>
      <c r="VYR678" s="7"/>
      <c r="VYS678" s="7"/>
      <c r="VYT678" s="7"/>
      <c r="VYU678" s="7"/>
      <c r="VYV678" s="7"/>
      <c r="VYW678" s="7"/>
      <c r="VYX678" s="7"/>
      <c r="VYY678" s="7"/>
      <c r="VYZ678" s="7"/>
      <c r="VZA678" s="7"/>
      <c r="VZB678" s="7"/>
      <c r="VZC678" s="7"/>
      <c r="VZD678" s="7"/>
      <c r="VZE678" s="7"/>
      <c r="VZF678" s="7"/>
      <c r="VZG678" s="7"/>
      <c r="VZH678" s="7"/>
      <c r="VZI678" s="7"/>
      <c r="VZJ678" s="7"/>
      <c r="VZK678" s="7"/>
      <c r="VZL678" s="7"/>
      <c r="VZM678" s="7"/>
      <c r="VZN678" s="7"/>
      <c r="VZO678" s="7"/>
      <c r="VZP678" s="7"/>
      <c r="VZQ678" s="7"/>
      <c r="VZR678" s="7"/>
      <c r="VZS678" s="7"/>
      <c r="VZT678" s="7"/>
      <c r="VZU678" s="7"/>
      <c r="VZV678" s="7"/>
      <c r="VZW678" s="7"/>
      <c r="VZX678" s="7"/>
      <c r="VZY678" s="7"/>
      <c r="VZZ678" s="7"/>
      <c r="WAA678" s="7"/>
      <c r="WAB678" s="7"/>
      <c r="WAC678" s="7"/>
      <c r="WAD678" s="7"/>
      <c r="WAE678" s="7"/>
      <c r="WAF678" s="7"/>
      <c r="WAG678" s="7"/>
      <c r="WAH678" s="7"/>
      <c r="WAI678" s="7"/>
      <c r="WAJ678" s="7"/>
      <c r="WAK678" s="7"/>
      <c r="WAL678" s="7"/>
      <c r="WAM678" s="7"/>
      <c r="WAN678" s="7"/>
      <c r="WAO678" s="7"/>
      <c r="WAP678" s="7"/>
      <c r="WAQ678" s="7"/>
      <c r="WAR678" s="7"/>
      <c r="WAS678" s="7"/>
      <c r="WAT678" s="7"/>
      <c r="WAU678" s="7"/>
      <c r="WAV678" s="7"/>
      <c r="WAW678" s="7"/>
      <c r="WAX678" s="7"/>
      <c r="WAY678" s="7"/>
      <c r="WAZ678" s="7"/>
      <c r="WBA678" s="7"/>
      <c r="WBB678" s="7"/>
      <c r="WBC678" s="7"/>
      <c r="WBD678" s="7"/>
      <c r="WBE678" s="7"/>
      <c r="WBF678" s="7"/>
      <c r="WBG678" s="7"/>
      <c r="WBH678" s="7"/>
      <c r="WBI678" s="7"/>
      <c r="WBJ678" s="7"/>
      <c r="WBK678" s="7"/>
      <c r="WBL678" s="7"/>
      <c r="WBM678" s="7"/>
      <c r="WBN678" s="7"/>
      <c r="WBO678" s="7"/>
      <c r="WBP678" s="7"/>
      <c r="WBQ678" s="7"/>
      <c r="WBR678" s="7"/>
      <c r="WBS678" s="7"/>
      <c r="WBT678" s="7"/>
      <c r="WBU678" s="7"/>
      <c r="WBV678" s="7"/>
      <c r="WBW678" s="7"/>
      <c r="WBX678" s="7"/>
      <c r="WBY678" s="7"/>
      <c r="WBZ678" s="7"/>
      <c r="WCA678" s="7"/>
      <c r="WCB678" s="7"/>
      <c r="WCC678" s="7"/>
      <c r="WCD678" s="7"/>
      <c r="WCE678" s="7"/>
      <c r="WCF678" s="7"/>
      <c r="WCG678" s="7"/>
      <c r="WCH678" s="7"/>
      <c r="WCI678" s="7"/>
      <c r="WCJ678" s="7"/>
      <c r="WCK678" s="7"/>
      <c r="WCL678" s="7"/>
      <c r="WCM678" s="7"/>
      <c r="WCN678" s="7"/>
      <c r="WCO678" s="7"/>
      <c r="WCP678" s="7"/>
      <c r="WCQ678" s="7"/>
      <c r="WCR678" s="7"/>
      <c r="WCS678" s="7"/>
      <c r="WCT678" s="7"/>
      <c r="WCU678" s="7"/>
      <c r="WCV678" s="7"/>
      <c r="WCW678" s="7"/>
      <c r="WCX678" s="7"/>
      <c r="WCY678" s="7"/>
      <c r="WCZ678" s="7"/>
      <c r="WDA678" s="7"/>
      <c r="WDB678" s="7"/>
      <c r="WDC678" s="7"/>
      <c r="WDD678" s="7"/>
      <c r="WDE678" s="7"/>
      <c r="WDF678" s="7"/>
      <c r="WDG678" s="7"/>
      <c r="WDH678" s="7"/>
      <c r="WDI678" s="7"/>
      <c r="WDJ678" s="7"/>
      <c r="WDK678" s="7"/>
      <c r="WDL678" s="7"/>
      <c r="WDM678" s="7"/>
      <c r="WDN678" s="7"/>
      <c r="WDO678" s="7"/>
      <c r="WDP678" s="7"/>
      <c r="WDQ678" s="7"/>
      <c r="WDR678" s="7"/>
      <c r="WDS678" s="7"/>
      <c r="WDT678" s="7"/>
      <c r="WDU678" s="7"/>
      <c r="WDV678" s="7"/>
      <c r="WDW678" s="7"/>
      <c r="WDX678" s="7"/>
      <c r="WDY678" s="7"/>
      <c r="WDZ678" s="7"/>
      <c r="WEA678" s="7"/>
      <c r="WEB678" s="7"/>
      <c r="WEC678" s="7"/>
      <c r="WED678" s="7"/>
      <c r="WEE678" s="7"/>
      <c r="WEF678" s="7"/>
      <c r="WEG678" s="7"/>
      <c r="WEH678" s="7"/>
      <c r="WEI678" s="7"/>
      <c r="WEJ678" s="7"/>
      <c r="WEK678" s="7"/>
      <c r="WEL678" s="7"/>
      <c r="WEM678" s="7"/>
      <c r="WEN678" s="7"/>
      <c r="WEO678" s="7"/>
      <c r="WEP678" s="7"/>
      <c r="WEQ678" s="7"/>
      <c r="WER678" s="7"/>
      <c r="WES678" s="7"/>
      <c r="WET678" s="7"/>
      <c r="WEU678" s="7"/>
      <c r="WEV678" s="7"/>
      <c r="WEW678" s="7"/>
      <c r="WEX678" s="7"/>
      <c r="WEY678" s="7"/>
      <c r="WEZ678" s="7"/>
      <c r="WFA678" s="7"/>
      <c r="WFB678" s="7"/>
      <c r="WFC678" s="7"/>
      <c r="WFD678" s="7"/>
      <c r="WFE678" s="7"/>
      <c r="WFF678" s="7"/>
      <c r="WFG678" s="7"/>
      <c r="WFH678" s="7"/>
      <c r="WFI678" s="7"/>
      <c r="WFJ678" s="7"/>
      <c r="WFK678" s="7"/>
      <c r="WFL678" s="7"/>
      <c r="WFM678" s="7"/>
      <c r="WFN678" s="7"/>
      <c r="WFO678" s="7"/>
      <c r="WFP678" s="7"/>
      <c r="WFQ678" s="7"/>
      <c r="WFR678" s="7"/>
      <c r="WFS678" s="7"/>
      <c r="WFT678" s="7"/>
      <c r="WFU678" s="7"/>
      <c r="WFV678" s="7"/>
      <c r="WFW678" s="7"/>
      <c r="WFX678" s="7"/>
      <c r="WFY678" s="7"/>
      <c r="WFZ678" s="7"/>
      <c r="WGA678" s="7"/>
      <c r="WGB678" s="7"/>
      <c r="WGC678" s="7"/>
      <c r="WGD678" s="7"/>
      <c r="WGE678" s="7"/>
      <c r="WGF678" s="7"/>
      <c r="WGG678" s="7"/>
      <c r="WGH678" s="7"/>
      <c r="WGI678" s="7"/>
      <c r="WGJ678" s="7"/>
      <c r="WGK678" s="7"/>
      <c r="WGL678" s="7"/>
      <c r="WGM678" s="7"/>
      <c r="WGN678" s="7"/>
      <c r="WGO678" s="7"/>
      <c r="WGP678" s="7"/>
      <c r="WGQ678" s="7"/>
      <c r="WGR678" s="7"/>
      <c r="WGS678" s="7"/>
      <c r="WGT678" s="7"/>
      <c r="WGU678" s="7"/>
      <c r="WGV678" s="7"/>
      <c r="WGW678" s="7"/>
      <c r="WGX678" s="7"/>
      <c r="WGY678" s="7"/>
      <c r="WGZ678" s="7"/>
      <c r="WHA678" s="7"/>
      <c r="WHB678" s="7"/>
      <c r="WHC678" s="7"/>
      <c r="WHD678" s="7"/>
      <c r="WHE678" s="7"/>
      <c r="WHF678" s="7"/>
      <c r="WHG678" s="7"/>
      <c r="WHH678" s="7"/>
      <c r="WHI678" s="7"/>
      <c r="WHJ678" s="7"/>
      <c r="WHK678" s="7"/>
      <c r="WHL678" s="7"/>
      <c r="WHM678" s="7"/>
      <c r="WHN678" s="7"/>
      <c r="WHO678" s="7"/>
      <c r="WHP678" s="7"/>
      <c r="WHQ678" s="7"/>
      <c r="WHR678" s="7"/>
      <c r="WHS678" s="7"/>
      <c r="WHT678" s="7"/>
      <c r="WHU678" s="7"/>
      <c r="WHV678" s="7"/>
      <c r="WHW678" s="7"/>
      <c r="WHX678" s="7"/>
      <c r="WHY678" s="7"/>
      <c r="WHZ678" s="7"/>
      <c r="WIA678" s="7"/>
      <c r="WIB678" s="7"/>
      <c r="WIC678" s="7"/>
      <c r="WID678" s="7"/>
      <c r="WIE678" s="7"/>
      <c r="WIF678" s="7"/>
      <c r="WIG678" s="7"/>
      <c r="WIH678" s="7"/>
      <c r="WII678" s="7"/>
      <c r="WIJ678" s="7"/>
      <c r="WIK678" s="7"/>
      <c r="WIL678" s="7"/>
      <c r="WIM678" s="7"/>
      <c r="WIN678" s="7"/>
      <c r="WIO678" s="7"/>
      <c r="WIP678" s="7"/>
      <c r="WIQ678" s="7"/>
      <c r="WIR678" s="7"/>
      <c r="WIS678" s="7"/>
      <c r="WIT678" s="7"/>
      <c r="WIU678" s="7"/>
      <c r="WIV678" s="7"/>
      <c r="WIW678" s="7"/>
      <c r="WIX678" s="7"/>
      <c r="WIY678" s="7"/>
      <c r="WIZ678" s="7"/>
      <c r="WJA678" s="7"/>
      <c r="WJB678" s="7"/>
      <c r="WJC678" s="7"/>
      <c r="WJD678" s="7"/>
      <c r="WJE678" s="7"/>
      <c r="WJF678" s="7"/>
      <c r="WJG678" s="7"/>
      <c r="WJH678" s="7"/>
      <c r="WJI678" s="7"/>
      <c r="WJJ678" s="7"/>
      <c r="WJK678" s="7"/>
      <c r="WJL678" s="7"/>
      <c r="WJM678" s="7"/>
      <c r="WJN678" s="7"/>
      <c r="WJO678" s="7"/>
      <c r="WJP678" s="7"/>
      <c r="WJQ678" s="7"/>
      <c r="WJR678" s="7"/>
      <c r="WJS678" s="7"/>
      <c r="WJT678" s="7"/>
      <c r="WJU678" s="7"/>
      <c r="WJV678" s="7"/>
      <c r="WJW678" s="7"/>
      <c r="WJX678" s="7"/>
      <c r="WJY678" s="7"/>
      <c r="WJZ678" s="7"/>
      <c r="WKA678" s="7"/>
      <c r="WKB678" s="7"/>
      <c r="WKC678" s="7"/>
      <c r="WKD678" s="7"/>
      <c r="WKE678" s="7"/>
      <c r="WKF678" s="7"/>
      <c r="WKG678" s="7"/>
      <c r="WKH678" s="7"/>
      <c r="WKI678" s="7"/>
      <c r="WKJ678" s="7"/>
      <c r="WKK678" s="7"/>
      <c r="WKL678" s="7"/>
      <c r="WKM678" s="7"/>
      <c r="WKN678" s="7"/>
      <c r="WKO678" s="7"/>
      <c r="WKP678" s="7"/>
      <c r="WKQ678" s="7"/>
      <c r="WKR678" s="7"/>
      <c r="WKS678" s="7"/>
      <c r="WKT678" s="7"/>
      <c r="WKU678" s="7"/>
      <c r="WKV678" s="7"/>
      <c r="WKW678" s="7"/>
      <c r="WKX678" s="7"/>
      <c r="WKY678" s="7"/>
      <c r="WKZ678" s="7"/>
      <c r="WLA678" s="7"/>
      <c r="WLB678" s="7"/>
      <c r="WLC678" s="7"/>
      <c r="WLD678" s="7"/>
      <c r="WLE678" s="7"/>
      <c r="WLF678" s="7"/>
      <c r="WLG678" s="7"/>
      <c r="WLH678" s="7"/>
      <c r="WLI678" s="7"/>
      <c r="WLJ678" s="7"/>
      <c r="WLK678" s="7"/>
      <c r="WLL678" s="7"/>
      <c r="WLM678" s="7"/>
      <c r="WLN678" s="7"/>
      <c r="WLO678" s="7"/>
      <c r="WLP678" s="7"/>
      <c r="WLQ678" s="7"/>
      <c r="WLR678" s="7"/>
      <c r="WLS678" s="7"/>
      <c r="WLT678" s="7"/>
      <c r="WLU678" s="7"/>
      <c r="WLV678" s="7"/>
      <c r="WLW678" s="7"/>
      <c r="WLX678" s="7"/>
      <c r="WLY678" s="7"/>
      <c r="WLZ678" s="7"/>
      <c r="WMA678" s="7"/>
      <c r="WMB678" s="7"/>
      <c r="WMC678" s="7"/>
      <c r="WMD678" s="7"/>
      <c r="WME678" s="7"/>
      <c r="WMF678" s="7"/>
      <c r="WMG678" s="7"/>
      <c r="WMH678" s="7"/>
      <c r="WMI678" s="7"/>
      <c r="WMJ678" s="7"/>
      <c r="WMK678" s="7"/>
      <c r="WML678" s="7"/>
      <c r="WMM678" s="7"/>
      <c r="WMN678" s="7"/>
      <c r="WMO678" s="7"/>
      <c r="WMP678" s="7"/>
      <c r="WMQ678" s="7"/>
      <c r="WMR678" s="7"/>
      <c r="WMS678" s="7"/>
      <c r="WMT678" s="7"/>
      <c r="WMU678" s="7"/>
      <c r="WMV678" s="7"/>
      <c r="WMW678" s="7"/>
      <c r="WMX678" s="7"/>
      <c r="WMY678" s="7"/>
      <c r="WMZ678" s="7"/>
      <c r="WNA678" s="7"/>
      <c r="WNB678" s="7"/>
      <c r="WNC678" s="7"/>
      <c r="WND678" s="7"/>
      <c r="WNE678" s="7"/>
      <c r="WNF678" s="7"/>
      <c r="WNG678" s="7"/>
      <c r="WNH678" s="7"/>
      <c r="WNI678" s="7"/>
      <c r="WNJ678" s="7"/>
      <c r="WNK678" s="7"/>
      <c r="WNL678" s="7"/>
      <c r="WNM678" s="7"/>
      <c r="WNN678" s="7"/>
      <c r="WNO678" s="7"/>
      <c r="WNP678" s="7"/>
      <c r="WNQ678" s="7"/>
      <c r="WNR678" s="7"/>
      <c r="WNS678" s="7"/>
      <c r="WNT678" s="7"/>
      <c r="WNU678" s="7"/>
      <c r="WNV678" s="7"/>
      <c r="WNW678" s="7"/>
      <c r="WNX678" s="7"/>
      <c r="WNY678" s="7"/>
      <c r="WNZ678" s="7"/>
      <c r="WOA678" s="7"/>
      <c r="WOB678" s="7"/>
      <c r="WOC678" s="7"/>
      <c r="WOD678" s="7"/>
      <c r="WOE678" s="7"/>
      <c r="WOF678" s="7"/>
      <c r="WOG678" s="7"/>
      <c r="WOH678" s="7"/>
      <c r="WOI678" s="7"/>
      <c r="WOJ678" s="7"/>
      <c r="WOK678" s="7"/>
      <c r="WOL678" s="7"/>
      <c r="WOM678" s="7"/>
      <c r="WON678" s="7"/>
      <c r="WOO678" s="7"/>
      <c r="WOP678" s="7"/>
      <c r="WOQ678" s="7"/>
      <c r="WOR678" s="7"/>
      <c r="WOS678" s="7"/>
      <c r="WOT678" s="7"/>
      <c r="WOU678" s="7"/>
      <c r="WOV678" s="7"/>
      <c r="WOW678" s="7"/>
      <c r="WOX678" s="7"/>
      <c r="WOY678" s="7"/>
      <c r="WOZ678" s="7"/>
      <c r="WPA678" s="7"/>
      <c r="WPB678" s="7"/>
      <c r="WPC678" s="7"/>
      <c r="WPD678" s="7"/>
      <c r="WPE678" s="7"/>
      <c r="WPF678" s="7"/>
      <c r="WPG678" s="7"/>
      <c r="WPH678" s="7"/>
      <c r="WPI678" s="7"/>
      <c r="WPJ678" s="7"/>
      <c r="WPK678" s="7"/>
      <c r="WPL678" s="7"/>
      <c r="WPM678" s="7"/>
      <c r="WPN678" s="7"/>
      <c r="WPO678" s="7"/>
      <c r="WPP678" s="7"/>
      <c r="WPQ678" s="7"/>
      <c r="WPR678" s="7"/>
      <c r="WPS678" s="7"/>
      <c r="WPT678" s="7"/>
      <c r="WPU678" s="7"/>
      <c r="WPV678" s="7"/>
      <c r="WPW678" s="7"/>
      <c r="WPX678" s="7"/>
      <c r="WPY678" s="7"/>
      <c r="WPZ678" s="7"/>
      <c r="WQA678" s="7"/>
      <c r="WQB678" s="7"/>
      <c r="WQC678" s="7"/>
      <c r="WQD678" s="7"/>
      <c r="WQE678" s="7"/>
      <c r="WQF678" s="7"/>
      <c r="WQG678" s="7"/>
      <c r="WQH678" s="7"/>
      <c r="WQI678" s="7"/>
      <c r="WQJ678" s="7"/>
      <c r="WQK678" s="7"/>
      <c r="WQL678" s="7"/>
      <c r="WQM678" s="7"/>
      <c r="WQN678" s="7"/>
      <c r="WQO678" s="7"/>
      <c r="WQP678" s="7"/>
      <c r="WQQ678" s="7"/>
      <c r="WQR678" s="7"/>
      <c r="WQS678" s="7"/>
      <c r="WQT678" s="7"/>
      <c r="WQU678" s="7"/>
      <c r="WQV678" s="7"/>
      <c r="WQW678" s="7"/>
      <c r="WQX678" s="7"/>
      <c r="WQY678" s="7"/>
      <c r="WQZ678" s="7"/>
      <c r="WRA678" s="7"/>
      <c r="WRB678" s="7"/>
      <c r="WRC678" s="7"/>
      <c r="WRD678" s="7"/>
      <c r="WRE678" s="7"/>
      <c r="WRF678" s="7"/>
      <c r="WRG678" s="7"/>
      <c r="WRH678" s="7"/>
      <c r="WRI678" s="7"/>
      <c r="WRJ678" s="7"/>
      <c r="WRK678" s="7"/>
      <c r="WRL678" s="7"/>
      <c r="WRM678" s="7"/>
      <c r="WRN678" s="7"/>
      <c r="WRO678" s="7"/>
      <c r="WRP678" s="7"/>
      <c r="WRQ678" s="7"/>
      <c r="WRR678" s="7"/>
      <c r="WRS678" s="7"/>
      <c r="WRT678" s="7"/>
      <c r="WRU678" s="7"/>
      <c r="WRV678" s="7"/>
      <c r="WRW678" s="7"/>
      <c r="WRX678" s="7"/>
      <c r="WRY678" s="7"/>
      <c r="WRZ678" s="7"/>
      <c r="WSA678" s="7"/>
      <c r="WSB678" s="7"/>
      <c r="WSC678" s="7"/>
      <c r="WSD678" s="7"/>
      <c r="WSE678" s="7"/>
      <c r="WSF678" s="7"/>
      <c r="WSG678" s="7"/>
      <c r="WSH678" s="7"/>
      <c r="WSI678" s="7"/>
      <c r="WSJ678" s="7"/>
      <c r="WSK678" s="7"/>
      <c r="WSL678" s="7"/>
      <c r="WSM678" s="7"/>
      <c r="WSN678" s="7"/>
      <c r="WSO678" s="7"/>
      <c r="WSP678" s="7"/>
      <c r="WSQ678" s="7"/>
      <c r="WSR678" s="7"/>
      <c r="WSS678" s="7"/>
      <c r="WST678" s="7"/>
      <c r="WSU678" s="7"/>
      <c r="WSV678" s="7"/>
      <c r="WSW678" s="7"/>
      <c r="WSX678" s="7"/>
      <c r="WSY678" s="7"/>
      <c r="WSZ678" s="7"/>
      <c r="WTA678" s="7"/>
      <c r="WTB678" s="7"/>
      <c r="WTC678" s="7"/>
      <c r="WTD678" s="7"/>
      <c r="WTE678" s="7"/>
      <c r="WTF678" s="7"/>
      <c r="WTG678" s="7"/>
      <c r="WTH678" s="7"/>
      <c r="WTI678" s="7"/>
      <c r="WTJ678" s="7"/>
      <c r="WTK678" s="7"/>
      <c r="WTL678" s="7"/>
      <c r="WTM678" s="7"/>
      <c r="WTN678" s="7"/>
      <c r="WTO678" s="7"/>
      <c r="WTP678" s="7"/>
      <c r="WTQ678" s="7"/>
      <c r="WTR678" s="7"/>
      <c r="WTS678" s="7"/>
      <c r="WTT678" s="7"/>
      <c r="WTU678" s="7"/>
      <c r="WTV678" s="7"/>
      <c r="WTW678" s="7"/>
      <c r="WTX678" s="7"/>
      <c r="WTY678" s="7"/>
      <c r="WTZ678" s="7"/>
      <c r="WUA678" s="7"/>
      <c r="WUB678" s="7"/>
      <c r="WUC678" s="7"/>
      <c r="WUD678" s="7"/>
      <c r="WUE678" s="7"/>
      <c r="WUF678" s="7"/>
      <c r="WUG678" s="7"/>
      <c r="WUH678" s="7"/>
      <c r="WUI678" s="7"/>
      <c r="WUJ678" s="7"/>
      <c r="WUK678" s="7"/>
      <c r="WUL678" s="7"/>
      <c r="WUM678" s="7"/>
      <c r="WUN678" s="7"/>
      <c r="WUO678" s="7"/>
      <c r="WUP678" s="7"/>
      <c r="WUQ678" s="7"/>
      <c r="WUR678" s="7"/>
      <c r="WUS678" s="7"/>
      <c r="WUT678" s="7"/>
      <c r="WUU678" s="7"/>
      <c r="WUV678" s="7"/>
      <c r="WUW678" s="7"/>
      <c r="WUX678" s="7"/>
      <c r="WUY678" s="7"/>
      <c r="WUZ678" s="7"/>
      <c r="WVA678" s="7"/>
      <c r="WVB678" s="7"/>
      <c r="WVC678" s="7"/>
      <c r="WVD678" s="7"/>
      <c r="WVE678" s="7"/>
      <c r="WVF678" s="7"/>
      <c r="WVG678" s="7"/>
      <c r="WVH678" s="7"/>
      <c r="WVI678" s="7"/>
      <c r="WVJ678" s="7"/>
      <c r="WVK678" s="7"/>
      <c r="WVL678" s="7"/>
      <c r="WVM678" s="7"/>
      <c r="WVN678" s="7"/>
      <c r="WVO678" s="7"/>
      <c r="WVP678" s="7"/>
      <c r="WVQ678" s="7"/>
      <c r="WVR678" s="7"/>
      <c r="WVS678" s="7"/>
      <c r="WVT678" s="7"/>
      <c r="WVU678" s="7"/>
      <c r="WVV678" s="7"/>
      <c r="WVW678" s="7"/>
      <c r="WVX678" s="7"/>
      <c r="WVY678" s="7"/>
      <c r="WVZ678" s="7"/>
      <c r="WWA678" s="7"/>
      <c r="WWB678" s="7"/>
      <c r="WWC678" s="7"/>
      <c r="WWD678" s="7"/>
      <c r="WWE678" s="7"/>
      <c r="WWF678" s="7"/>
      <c r="WWG678" s="7"/>
      <c r="WWH678" s="7"/>
      <c r="WWI678" s="7"/>
      <c r="WWJ678" s="7"/>
      <c r="WWK678" s="7"/>
      <c r="WWL678" s="7"/>
      <c r="WWM678" s="7"/>
      <c r="WWN678" s="7"/>
      <c r="WWO678" s="7"/>
      <c r="WWP678" s="7"/>
      <c r="WWQ678" s="7"/>
      <c r="WWR678" s="7"/>
      <c r="WWS678" s="7"/>
      <c r="WWT678" s="7"/>
      <c r="WWU678" s="7"/>
      <c r="WWV678" s="7"/>
      <c r="WWW678" s="7"/>
      <c r="WWX678" s="7"/>
      <c r="WWY678" s="7"/>
      <c r="WWZ678" s="7"/>
      <c r="WXA678" s="7"/>
      <c r="WXB678" s="7"/>
      <c r="WXC678" s="7"/>
      <c r="WXD678" s="7"/>
      <c r="WXE678" s="7"/>
      <c r="WXF678" s="7"/>
      <c r="WXG678" s="7"/>
      <c r="WXH678" s="7"/>
      <c r="WXI678" s="7"/>
      <c r="WXJ678" s="7"/>
      <c r="WXK678" s="7"/>
      <c r="WXL678" s="7"/>
      <c r="WXM678" s="7"/>
      <c r="WXN678" s="7"/>
      <c r="WXO678" s="7"/>
      <c r="WXP678" s="7"/>
      <c r="WXQ678" s="7"/>
      <c r="WXR678" s="7"/>
      <c r="WXS678" s="7"/>
      <c r="WXT678" s="7"/>
      <c r="WXU678" s="7"/>
      <c r="WXV678" s="7"/>
      <c r="WXW678" s="7"/>
      <c r="WXX678" s="7"/>
      <c r="WXY678" s="7"/>
      <c r="WXZ678" s="7"/>
      <c r="WYA678" s="7"/>
      <c r="WYB678" s="7"/>
      <c r="WYC678" s="7"/>
      <c r="WYD678" s="7"/>
      <c r="WYE678" s="7"/>
      <c r="WYF678" s="7"/>
      <c r="WYG678" s="7"/>
      <c r="WYH678" s="7"/>
      <c r="WYI678" s="7"/>
      <c r="WYJ678" s="7"/>
      <c r="WYK678" s="7"/>
      <c r="WYL678" s="7"/>
      <c r="WYM678" s="7"/>
      <c r="WYN678" s="7"/>
      <c r="WYO678" s="7"/>
      <c r="WYP678" s="7"/>
      <c r="WYQ678" s="7"/>
      <c r="WYR678" s="7"/>
      <c r="WYS678" s="7"/>
      <c r="WYT678" s="7"/>
      <c r="WYU678" s="7"/>
      <c r="WYV678" s="7"/>
      <c r="WYW678" s="7"/>
      <c r="WYX678" s="7"/>
      <c r="WYY678" s="7"/>
      <c r="WYZ678" s="7"/>
      <c r="WZA678" s="7"/>
      <c r="WZB678" s="7"/>
      <c r="WZC678" s="7"/>
      <c r="WZD678" s="7"/>
      <c r="WZE678" s="7"/>
      <c r="WZF678" s="7"/>
      <c r="WZG678" s="7"/>
      <c r="WZH678" s="7"/>
      <c r="WZI678" s="7"/>
      <c r="WZJ678" s="7"/>
      <c r="WZK678" s="7"/>
      <c r="WZL678" s="7"/>
      <c r="WZM678" s="7"/>
      <c r="WZN678" s="7"/>
      <c r="WZO678" s="7"/>
      <c r="WZP678" s="7"/>
      <c r="WZQ678" s="7"/>
      <c r="WZR678" s="7"/>
      <c r="WZS678" s="7"/>
      <c r="WZT678" s="7"/>
      <c r="WZU678" s="7"/>
      <c r="WZV678" s="7"/>
      <c r="WZW678" s="7"/>
      <c r="WZX678" s="7"/>
      <c r="WZY678" s="7"/>
      <c r="WZZ678" s="7"/>
      <c r="XAA678" s="7"/>
      <c r="XAB678" s="7"/>
      <c r="XAC678" s="7"/>
      <c r="XAD678" s="7"/>
      <c r="XAE678" s="7"/>
      <c r="XAF678" s="7"/>
      <c r="XAG678" s="7"/>
      <c r="XAH678" s="7"/>
      <c r="XAI678" s="7"/>
      <c r="XAJ678" s="7"/>
      <c r="XAK678" s="7"/>
      <c r="XAL678" s="7"/>
      <c r="XAM678" s="7"/>
      <c r="XAN678" s="7"/>
      <c r="XAO678" s="7"/>
      <c r="XAP678" s="7"/>
      <c r="XAQ678" s="7"/>
      <c r="XAR678" s="7"/>
      <c r="XAS678" s="7"/>
      <c r="XAT678" s="7"/>
      <c r="XAU678" s="7"/>
      <c r="XAV678" s="7"/>
      <c r="XAW678" s="7"/>
      <c r="XAX678" s="7"/>
      <c r="XAY678" s="7"/>
      <c r="XAZ678" s="7"/>
      <c r="XBA678" s="7"/>
      <c r="XBB678" s="7"/>
      <c r="XBC678" s="7"/>
      <c r="XBD678" s="7"/>
      <c r="XBE678" s="7"/>
      <c r="XBF678" s="7"/>
      <c r="XBG678" s="7"/>
      <c r="XBH678" s="7"/>
      <c r="XBI678" s="7"/>
      <c r="XBJ678" s="7"/>
      <c r="XBK678" s="7"/>
      <c r="XBL678" s="7"/>
      <c r="XBM678" s="7"/>
      <c r="XBN678" s="7"/>
      <c r="XBO678" s="7"/>
      <c r="XBP678" s="7"/>
      <c r="XBQ678" s="7"/>
      <c r="XBR678" s="7"/>
      <c r="XBS678" s="7"/>
      <c r="XBT678" s="7"/>
      <c r="XBU678" s="7"/>
      <c r="XBV678" s="7"/>
      <c r="XBW678" s="7"/>
      <c r="XBX678" s="7"/>
      <c r="XBY678" s="7"/>
      <c r="XBZ678" s="7"/>
      <c r="XCA678" s="7"/>
      <c r="XCB678" s="7"/>
      <c r="XCC678" s="7"/>
      <c r="XCD678" s="7"/>
      <c r="XCE678" s="7"/>
      <c r="XCF678" s="7"/>
      <c r="XCG678" s="7"/>
      <c r="XCH678" s="7"/>
      <c r="XCI678" s="7"/>
      <c r="XCJ678" s="7"/>
      <c r="XCK678" s="7"/>
      <c r="XCL678" s="7"/>
      <c r="XCM678" s="7"/>
      <c r="XCN678" s="7"/>
      <c r="XCO678" s="7"/>
      <c r="XCP678" s="7"/>
      <c r="XCQ678" s="7"/>
      <c r="XCR678" s="7"/>
      <c r="XCS678" s="7"/>
      <c r="XCT678" s="7"/>
      <c r="XCU678" s="7"/>
      <c r="XCV678" s="7"/>
      <c r="XCW678" s="7"/>
      <c r="XCX678" s="7"/>
      <c r="XCY678" s="7"/>
      <c r="XCZ678" s="7"/>
      <c r="XDA678" s="7"/>
      <c r="XDB678" s="7"/>
      <c r="XDC678" s="7"/>
      <c r="XDD678" s="7"/>
      <c r="XDE678" s="7"/>
      <c r="XDF678" s="7"/>
      <c r="XDG678" s="7"/>
      <c r="XDH678" s="7"/>
      <c r="XDI678" s="7"/>
      <c r="XDJ678" s="7"/>
      <c r="XDK678" s="7"/>
      <c r="XDL678" s="7"/>
      <c r="XDM678" s="7"/>
      <c r="XDN678" s="7"/>
      <c r="XDO678" s="7"/>
      <c r="XDP678" s="7"/>
      <c r="XDQ678" s="7"/>
      <c r="XDR678" s="7"/>
      <c r="XDS678" s="7"/>
      <c r="XDT678" s="7"/>
      <c r="XDU678" s="7"/>
      <c r="XDV678" s="7"/>
      <c r="XDW678" s="7"/>
      <c r="XDX678" s="7"/>
      <c r="XDY678" s="7"/>
      <c r="XDZ678" s="7"/>
      <c r="XEA678" s="7"/>
      <c r="XEB678" s="7"/>
      <c r="XEC678" s="7"/>
      <c r="XED678" s="7"/>
      <c r="XEE678" s="7"/>
      <c r="XEF678" s="7"/>
      <c r="XEG678" s="7"/>
      <c r="XEH678" s="7"/>
      <c r="XEI678" s="7"/>
      <c r="XEJ678" s="7"/>
      <c r="XEK678" s="7"/>
      <c r="XEL678" s="7"/>
      <c r="XEM678" s="7"/>
      <c r="XEN678" s="7"/>
      <c r="XEO678" s="7"/>
      <c r="XEP678" s="7"/>
      <c r="XEQ678" s="7"/>
      <c r="XER678" s="7"/>
    </row>
    <row r="679" spans="1:16378" ht="12.75" customHeight="1" x14ac:dyDescent="0.2">
      <c r="A679" s="63" t="s">
        <v>1249</v>
      </c>
      <c r="D679" s="64"/>
      <c r="E679" s="18"/>
      <c r="F679" s="18"/>
      <c r="G679" s="37"/>
      <c r="H679" s="7"/>
      <c r="I679" s="1" t="s">
        <v>1271</v>
      </c>
      <c r="J679" s="7"/>
      <c r="K679" s="7"/>
      <c r="L679" s="32">
        <v>42093</v>
      </c>
      <c r="M679" s="7"/>
      <c r="N679" s="7"/>
      <c r="O679" s="38">
        <v>17</v>
      </c>
      <c r="P679" s="7"/>
      <c r="Q679" s="34">
        <f>ROUNDDOWN(18000000/17,0)</f>
        <v>1058823</v>
      </c>
      <c r="R679" s="6">
        <f t="shared" si="76"/>
        <v>17999991</v>
      </c>
      <c r="S679" s="7"/>
      <c r="T679" t="str">
        <f t="shared" si="71"/>
        <v/>
      </c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  <c r="DC679" s="7"/>
      <c r="DD679" s="7"/>
      <c r="DE679" s="7"/>
      <c r="DF679" s="7"/>
      <c r="DG679" s="7"/>
      <c r="DH679" s="7"/>
      <c r="DI679" s="7"/>
      <c r="DJ679" s="7"/>
      <c r="DK679" s="7"/>
      <c r="DL679" s="7"/>
      <c r="DM679" s="7"/>
      <c r="DN679" s="7"/>
      <c r="DO679" s="7"/>
      <c r="DP679" s="7"/>
      <c r="DQ679" s="7"/>
      <c r="DR679" s="7"/>
      <c r="DS679" s="7"/>
      <c r="DT679" s="7"/>
      <c r="DU679" s="7"/>
      <c r="DV679" s="7"/>
      <c r="DW679" s="7"/>
      <c r="DX679" s="7"/>
      <c r="DY679" s="7"/>
      <c r="DZ679" s="7"/>
      <c r="EA679" s="7"/>
      <c r="EB679" s="7"/>
      <c r="EC679" s="7"/>
      <c r="ED679" s="7"/>
      <c r="EE679" s="7"/>
      <c r="EF679" s="7"/>
      <c r="EG679" s="7"/>
      <c r="EH679" s="7"/>
      <c r="EI679" s="7"/>
      <c r="EJ679" s="7"/>
      <c r="EK679" s="7"/>
      <c r="EL679" s="7"/>
      <c r="EM679" s="7"/>
      <c r="EN679" s="7"/>
      <c r="EO679" s="7"/>
      <c r="EP679" s="7"/>
      <c r="EQ679" s="7"/>
      <c r="ER679" s="7"/>
      <c r="ES679" s="7"/>
      <c r="ET679" s="7"/>
      <c r="EU679" s="7"/>
      <c r="EV679" s="7"/>
      <c r="EW679" s="7"/>
      <c r="EX679" s="7"/>
      <c r="EY679" s="7"/>
      <c r="EZ679" s="7"/>
      <c r="FA679" s="7"/>
      <c r="FB679" s="7"/>
      <c r="FC679" s="7"/>
      <c r="FD679" s="7"/>
      <c r="FE679" s="7"/>
      <c r="FF679" s="7"/>
      <c r="FG679" s="7"/>
      <c r="FH679" s="7"/>
      <c r="FI679" s="7"/>
      <c r="FJ679" s="7"/>
      <c r="FK679" s="7"/>
      <c r="FL679" s="7"/>
      <c r="FM679" s="7"/>
      <c r="FN679" s="7"/>
      <c r="FO679" s="7"/>
      <c r="FP679" s="7"/>
      <c r="FQ679" s="7"/>
      <c r="FR679" s="7"/>
      <c r="FS679" s="7"/>
      <c r="FT679" s="7"/>
      <c r="FU679" s="7"/>
      <c r="FV679" s="7"/>
      <c r="FW679" s="7"/>
      <c r="FX679" s="7"/>
      <c r="FY679" s="7"/>
      <c r="FZ679" s="7"/>
      <c r="GA679" s="7"/>
      <c r="GB679" s="7"/>
      <c r="GC679" s="7"/>
      <c r="GD679" s="7"/>
      <c r="GE679" s="7"/>
      <c r="GF679" s="7"/>
      <c r="GG679" s="7"/>
      <c r="GH679" s="7"/>
      <c r="GI679" s="7"/>
      <c r="GJ679" s="7"/>
      <c r="GK679" s="7"/>
      <c r="GL679" s="7"/>
      <c r="GM679" s="7"/>
      <c r="GN679" s="7"/>
      <c r="GO679" s="7"/>
      <c r="GP679" s="7"/>
      <c r="GQ679" s="7"/>
      <c r="GR679" s="7"/>
      <c r="GS679" s="7"/>
      <c r="GT679" s="7"/>
      <c r="GU679" s="7"/>
      <c r="GV679" s="7"/>
      <c r="GW679" s="7"/>
      <c r="GX679" s="7"/>
      <c r="GY679" s="7"/>
      <c r="GZ679" s="7"/>
      <c r="HA679" s="7"/>
      <c r="HB679" s="7"/>
      <c r="HC679" s="7"/>
      <c r="HD679" s="7"/>
      <c r="HE679" s="7"/>
      <c r="HF679" s="7"/>
      <c r="HG679" s="7"/>
      <c r="HH679" s="7"/>
      <c r="HI679" s="7"/>
      <c r="HJ679" s="7"/>
      <c r="HK679" s="7"/>
      <c r="HL679" s="7"/>
      <c r="HM679" s="7"/>
      <c r="HN679" s="7"/>
      <c r="HO679" s="7"/>
      <c r="HP679" s="7"/>
      <c r="HQ679" s="7"/>
      <c r="HR679" s="7"/>
      <c r="HS679" s="7"/>
      <c r="HT679" s="7"/>
      <c r="HU679" s="7"/>
      <c r="HV679" s="7"/>
      <c r="HW679" s="7"/>
      <c r="HX679" s="7"/>
      <c r="HY679" s="7"/>
      <c r="HZ679" s="7"/>
      <c r="IA679" s="7"/>
      <c r="IB679" s="7"/>
      <c r="IC679" s="7"/>
      <c r="ID679" s="7"/>
      <c r="IE679" s="7"/>
      <c r="IF679" s="7"/>
      <c r="IG679" s="7"/>
      <c r="IH679" s="7"/>
      <c r="II679" s="7"/>
      <c r="IJ679" s="7"/>
      <c r="IK679" s="7"/>
      <c r="IL679" s="7"/>
      <c r="IM679" s="7"/>
      <c r="IN679" s="7"/>
      <c r="IO679" s="7"/>
      <c r="IP679" s="7"/>
      <c r="IQ679" s="7"/>
      <c r="IR679" s="7"/>
      <c r="IS679" s="7"/>
      <c r="IT679" s="7"/>
      <c r="IU679" s="7"/>
      <c r="IV679" s="7"/>
      <c r="IW679" s="7"/>
      <c r="IX679" s="7"/>
      <c r="IY679" s="7"/>
      <c r="IZ679" s="7"/>
      <c r="JA679" s="7"/>
      <c r="JB679" s="7"/>
      <c r="JC679" s="7"/>
      <c r="JD679" s="7"/>
      <c r="JE679" s="7"/>
      <c r="JF679" s="7"/>
      <c r="JG679" s="7"/>
      <c r="JH679" s="7"/>
      <c r="JI679" s="7"/>
      <c r="JJ679" s="7"/>
      <c r="JK679" s="7"/>
      <c r="JL679" s="7"/>
      <c r="JM679" s="7"/>
      <c r="JN679" s="7"/>
      <c r="JO679" s="7"/>
      <c r="JP679" s="7"/>
      <c r="JQ679" s="7"/>
      <c r="JR679" s="7"/>
      <c r="JS679" s="7"/>
      <c r="JT679" s="7"/>
      <c r="JU679" s="7"/>
      <c r="JV679" s="7"/>
      <c r="JW679" s="7"/>
      <c r="JX679" s="7"/>
      <c r="JY679" s="7"/>
      <c r="JZ679" s="7"/>
      <c r="KA679" s="7"/>
      <c r="KB679" s="7"/>
      <c r="KC679" s="7"/>
      <c r="KD679" s="7"/>
      <c r="KE679" s="7"/>
      <c r="KF679" s="7"/>
      <c r="KG679" s="7"/>
      <c r="KH679" s="7"/>
      <c r="KI679" s="7"/>
      <c r="KJ679" s="7"/>
      <c r="KK679" s="7"/>
      <c r="KL679" s="7"/>
      <c r="KM679" s="7"/>
      <c r="KN679" s="7"/>
      <c r="KO679" s="7"/>
      <c r="KP679" s="7"/>
      <c r="KQ679" s="7"/>
      <c r="KR679" s="7"/>
      <c r="KS679" s="7"/>
      <c r="KT679" s="7"/>
      <c r="KU679" s="7"/>
      <c r="KV679" s="7"/>
      <c r="KW679" s="7"/>
      <c r="KX679" s="7"/>
      <c r="KY679" s="7"/>
      <c r="KZ679" s="7"/>
      <c r="LA679" s="7"/>
      <c r="LB679" s="7"/>
      <c r="LC679" s="7"/>
      <c r="LD679" s="7"/>
      <c r="LE679" s="7"/>
      <c r="LF679" s="7"/>
      <c r="LG679" s="7"/>
      <c r="LH679" s="7"/>
      <c r="LI679" s="7"/>
      <c r="LJ679" s="7"/>
      <c r="LK679" s="7"/>
      <c r="LL679" s="7"/>
      <c r="LM679" s="7"/>
      <c r="LN679" s="7"/>
      <c r="LO679" s="7"/>
      <c r="LP679" s="7"/>
      <c r="LQ679" s="7"/>
      <c r="LR679" s="7"/>
      <c r="LS679" s="7"/>
      <c r="LT679" s="7"/>
      <c r="LU679" s="7"/>
      <c r="LV679" s="7"/>
      <c r="LW679" s="7"/>
      <c r="LX679" s="7"/>
      <c r="LY679" s="7"/>
      <c r="LZ679" s="7"/>
      <c r="MA679" s="7"/>
      <c r="MB679" s="7"/>
      <c r="MC679" s="7"/>
      <c r="MD679" s="7"/>
      <c r="ME679" s="7"/>
      <c r="MF679" s="7"/>
      <c r="MG679" s="7"/>
      <c r="MH679" s="7"/>
      <c r="MI679" s="7"/>
      <c r="MJ679" s="7"/>
      <c r="MK679" s="7"/>
      <c r="ML679" s="7"/>
      <c r="MM679" s="7"/>
      <c r="MN679" s="7"/>
      <c r="MO679" s="7"/>
      <c r="MP679" s="7"/>
      <c r="MQ679" s="7"/>
      <c r="MR679" s="7"/>
      <c r="MS679" s="7"/>
      <c r="MT679" s="7"/>
      <c r="MU679" s="7"/>
      <c r="MV679" s="7"/>
      <c r="MW679" s="7"/>
      <c r="MX679" s="7"/>
      <c r="MY679" s="7"/>
      <c r="MZ679" s="7"/>
      <c r="NA679" s="7"/>
      <c r="NB679" s="7"/>
      <c r="NC679" s="7"/>
      <c r="ND679" s="7"/>
      <c r="NE679" s="7"/>
      <c r="NF679" s="7"/>
      <c r="NG679" s="7"/>
      <c r="NH679" s="7"/>
      <c r="NI679" s="7"/>
      <c r="NJ679" s="7"/>
      <c r="NK679" s="7"/>
      <c r="NL679" s="7"/>
      <c r="NM679" s="7"/>
      <c r="NN679" s="7"/>
      <c r="NO679" s="7"/>
      <c r="NP679" s="7"/>
      <c r="NQ679" s="7"/>
      <c r="NR679" s="7"/>
      <c r="NS679" s="7"/>
      <c r="NT679" s="7"/>
      <c r="NU679" s="7"/>
      <c r="NV679" s="7"/>
      <c r="NW679" s="7"/>
      <c r="NX679" s="7"/>
      <c r="NY679" s="7"/>
      <c r="NZ679" s="7"/>
      <c r="OA679" s="7"/>
      <c r="OB679" s="7"/>
      <c r="OC679" s="7"/>
      <c r="OD679" s="7"/>
      <c r="OE679" s="7"/>
      <c r="OF679" s="7"/>
      <c r="OG679" s="7"/>
      <c r="OH679" s="7"/>
      <c r="OI679" s="7"/>
      <c r="OJ679" s="7"/>
      <c r="OK679" s="7"/>
      <c r="OL679" s="7"/>
      <c r="OM679" s="7"/>
      <c r="ON679" s="7"/>
      <c r="OO679" s="7"/>
      <c r="OP679" s="7"/>
      <c r="OQ679" s="7"/>
      <c r="OR679" s="7"/>
      <c r="OS679" s="7"/>
      <c r="OT679" s="7"/>
      <c r="OU679" s="7"/>
      <c r="OV679" s="7"/>
      <c r="OW679" s="7"/>
      <c r="OX679" s="7"/>
      <c r="OY679" s="7"/>
      <c r="OZ679" s="7"/>
      <c r="PA679" s="7"/>
      <c r="PB679" s="7"/>
      <c r="PC679" s="7"/>
      <c r="PD679" s="7"/>
      <c r="PE679" s="7"/>
      <c r="PF679" s="7"/>
      <c r="PG679" s="7"/>
      <c r="PH679" s="7"/>
      <c r="PI679" s="7"/>
      <c r="PJ679" s="7"/>
      <c r="PK679" s="7"/>
      <c r="PL679" s="7"/>
      <c r="PM679" s="7"/>
      <c r="PN679" s="7"/>
      <c r="PO679" s="7"/>
      <c r="PP679" s="7"/>
      <c r="PQ679" s="7"/>
      <c r="PR679" s="7"/>
      <c r="PS679" s="7"/>
      <c r="PT679" s="7"/>
      <c r="PU679" s="7"/>
      <c r="PV679" s="7"/>
      <c r="PW679" s="7"/>
      <c r="PX679" s="7"/>
      <c r="PY679" s="7"/>
      <c r="PZ679" s="7"/>
      <c r="QA679" s="7"/>
      <c r="QB679" s="7"/>
      <c r="QC679" s="7"/>
      <c r="QD679" s="7"/>
      <c r="QE679" s="7"/>
      <c r="QF679" s="7"/>
      <c r="QG679" s="7"/>
      <c r="QH679" s="7"/>
      <c r="QI679" s="7"/>
      <c r="QJ679" s="7"/>
      <c r="QK679" s="7"/>
      <c r="QL679" s="7"/>
      <c r="QM679" s="7"/>
      <c r="QN679" s="7"/>
      <c r="QO679" s="7"/>
      <c r="QP679" s="7"/>
      <c r="QQ679" s="7"/>
      <c r="QR679" s="7"/>
      <c r="QS679" s="7"/>
      <c r="QT679" s="7"/>
      <c r="QU679" s="7"/>
      <c r="QV679" s="7"/>
      <c r="QW679" s="7"/>
      <c r="QX679" s="7"/>
      <c r="QY679" s="7"/>
      <c r="QZ679" s="7"/>
      <c r="RA679" s="7"/>
      <c r="RB679" s="7"/>
      <c r="RC679" s="7"/>
      <c r="RD679" s="7"/>
      <c r="RE679" s="7"/>
      <c r="RF679" s="7"/>
      <c r="RG679" s="7"/>
      <c r="RH679" s="7"/>
      <c r="RI679" s="7"/>
      <c r="RJ679" s="7"/>
      <c r="RK679" s="7"/>
      <c r="RL679" s="7"/>
      <c r="RM679" s="7"/>
      <c r="RN679" s="7"/>
      <c r="RO679" s="7"/>
      <c r="RP679" s="7"/>
      <c r="RQ679" s="7"/>
      <c r="RR679" s="7"/>
      <c r="RS679" s="7"/>
      <c r="RT679" s="7"/>
      <c r="RU679" s="7"/>
      <c r="RV679" s="7"/>
      <c r="RW679" s="7"/>
      <c r="RX679" s="7"/>
      <c r="RY679" s="7"/>
      <c r="RZ679" s="7"/>
      <c r="SA679" s="7"/>
      <c r="SB679" s="7"/>
      <c r="SC679" s="7"/>
      <c r="SD679" s="7"/>
      <c r="SE679" s="7"/>
      <c r="SF679" s="7"/>
      <c r="SG679" s="7"/>
      <c r="SH679" s="7"/>
      <c r="SI679" s="7"/>
      <c r="SJ679" s="7"/>
      <c r="SK679" s="7"/>
      <c r="SL679" s="7"/>
      <c r="SM679" s="7"/>
      <c r="SN679" s="7"/>
      <c r="SO679" s="7"/>
      <c r="SP679" s="7"/>
      <c r="SQ679" s="7"/>
      <c r="SR679" s="7"/>
      <c r="SS679" s="7"/>
      <c r="ST679" s="7"/>
      <c r="SU679" s="7"/>
      <c r="SV679" s="7"/>
      <c r="SW679" s="7"/>
      <c r="SX679" s="7"/>
      <c r="SY679" s="7"/>
      <c r="SZ679" s="7"/>
      <c r="TA679" s="7"/>
      <c r="TB679" s="7"/>
      <c r="TC679" s="7"/>
      <c r="TD679" s="7"/>
      <c r="TE679" s="7"/>
      <c r="TF679" s="7"/>
      <c r="TG679" s="7"/>
      <c r="TH679" s="7"/>
      <c r="TI679" s="7"/>
      <c r="TJ679" s="7"/>
      <c r="TK679" s="7"/>
      <c r="TL679" s="7"/>
      <c r="TM679" s="7"/>
      <c r="TN679" s="7"/>
      <c r="TO679" s="7"/>
      <c r="TP679" s="7"/>
      <c r="TQ679" s="7"/>
      <c r="TR679" s="7"/>
      <c r="TS679" s="7"/>
      <c r="TT679" s="7"/>
      <c r="TU679" s="7"/>
      <c r="TV679" s="7"/>
      <c r="TW679" s="7"/>
      <c r="TX679" s="7"/>
      <c r="TY679" s="7"/>
      <c r="TZ679" s="7"/>
      <c r="UA679" s="7"/>
      <c r="UB679" s="7"/>
      <c r="UC679" s="7"/>
      <c r="UD679" s="7"/>
      <c r="UE679" s="7"/>
      <c r="UF679" s="7"/>
      <c r="UG679" s="7"/>
      <c r="UH679" s="7"/>
      <c r="UI679" s="7"/>
      <c r="UJ679" s="7"/>
      <c r="UK679" s="7"/>
      <c r="UL679" s="7"/>
      <c r="UM679" s="7"/>
      <c r="UN679" s="7"/>
      <c r="UO679" s="7"/>
      <c r="UP679" s="7"/>
      <c r="UQ679" s="7"/>
      <c r="UR679" s="7"/>
      <c r="US679" s="7"/>
      <c r="UT679" s="7"/>
      <c r="UU679" s="7"/>
      <c r="UV679" s="7"/>
      <c r="UW679" s="7"/>
      <c r="UX679" s="7"/>
      <c r="UY679" s="7"/>
      <c r="UZ679" s="7"/>
      <c r="VA679" s="7"/>
      <c r="VB679" s="7"/>
      <c r="VC679" s="7"/>
      <c r="VD679" s="7"/>
      <c r="VE679" s="7"/>
      <c r="VF679" s="7"/>
      <c r="VG679" s="7"/>
      <c r="VH679" s="7"/>
      <c r="VI679" s="7"/>
      <c r="VJ679" s="7"/>
      <c r="VK679" s="7"/>
      <c r="VL679" s="7"/>
      <c r="VM679" s="7"/>
      <c r="VN679" s="7"/>
      <c r="VO679" s="7"/>
      <c r="VP679" s="7"/>
      <c r="VQ679" s="7"/>
      <c r="VR679" s="7"/>
      <c r="VS679" s="7"/>
      <c r="VT679" s="7"/>
      <c r="VU679" s="7"/>
      <c r="VV679" s="7"/>
      <c r="VW679" s="7"/>
      <c r="VX679" s="7"/>
      <c r="VY679" s="7"/>
      <c r="VZ679" s="7"/>
      <c r="WA679" s="7"/>
      <c r="WB679" s="7"/>
      <c r="WC679" s="7"/>
      <c r="WD679" s="7"/>
      <c r="WE679" s="7"/>
      <c r="WF679" s="7"/>
      <c r="WG679" s="7"/>
      <c r="WH679" s="7"/>
      <c r="WI679" s="7"/>
      <c r="WJ679" s="7"/>
      <c r="WK679" s="7"/>
      <c r="WL679" s="7"/>
      <c r="WM679" s="7"/>
      <c r="WN679" s="7"/>
      <c r="WO679" s="7"/>
      <c r="WP679" s="7"/>
      <c r="WQ679" s="7"/>
      <c r="WR679" s="7"/>
      <c r="WS679" s="7"/>
      <c r="WT679" s="7"/>
      <c r="WU679" s="7"/>
      <c r="WV679" s="7"/>
      <c r="WW679" s="7"/>
      <c r="WX679" s="7"/>
      <c r="WY679" s="7"/>
      <c r="WZ679" s="7"/>
      <c r="XA679" s="7"/>
      <c r="XB679" s="7"/>
      <c r="XC679" s="7"/>
      <c r="XD679" s="7"/>
      <c r="XE679" s="7"/>
      <c r="XF679" s="7"/>
      <c r="XG679" s="7"/>
      <c r="XH679" s="7"/>
      <c r="XI679" s="7"/>
      <c r="XJ679" s="7"/>
      <c r="XK679" s="7"/>
      <c r="XL679" s="7"/>
      <c r="XM679" s="7"/>
      <c r="XN679" s="7"/>
      <c r="XO679" s="7"/>
      <c r="XP679" s="7"/>
      <c r="XQ679" s="7"/>
      <c r="XR679" s="7"/>
      <c r="XS679" s="7"/>
      <c r="XT679" s="7"/>
      <c r="XU679" s="7"/>
      <c r="XV679" s="7"/>
      <c r="XW679" s="7"/>
      <c r="XX679" s="7"/>
      <c r="XY679" s="7"/>
      <c r="XZ679" s="7"/>
      <c r="YA679" s="7"/>
      <c r="YB679" s="7"/>
      <c r="YC679" s="7"/>
      <c r="YD679" s="7"/>
      <c r="YE679" s="7"/>
      <c r="YF679" s="7"/>
      <c r="YG679" s="7"/>
      <c r="YH679" s="7"/>
      <c r="YI679" s="7"/>
      <c r="YJ679" s="7"/>
      <c r="YK679" s="7"/>
      <c r="YL679" s="7"/>
      <c r="YM679" s="7"/>
      <c r="YN679" s="7"/>
      <c r="YO679" s="7"/>
      <c r="YP679" s="7"/>
      <c r="YQ679" s="7"/>
      <c r="YR679" s="7"/>
      <c r="YS679" s="7"/>
      <c r="YT679" s="7"/>
      <c r="YU679" s="7"/>
      <c r="YV679" s="7"/>
      <c r="YW679" s="7"/>
      <c r="YX679" s="7"/>
      <c r="YY679" s="7"/>
      <c r="YZ679" s="7"/>
      <c r="ZA679" s="7"/>
      <c r="ZB679" s="7"/>
      <c r="ZC679" s="7"/>
      <c r="ZD679" s="7"/>
      <c r="ZE679" s="7"/>
      <c r="ZF679" s="7"/>
      <c r="ZG679" s="7"/>
      <c r="ZH679" s="7"/>
      <c r="ZI679" s="7"/>
      <c r="ZJ679" s="7"/>
      <c r="ZK679" s="7"/>
      <c r="ZL679" s="7"/>
      <c r="ZM679" s="7"/>
      <c r="ZN679" s="7"/>
      <c r="ZO679" s="7"/>
      <c r="ZP679" s="7"/>
      <c r="ZQ679" s="7"/>
      <c r="ZR679" s="7"/>
      <c r="ZS679" s="7"/>
      <c r="ZT679" s="7"/>
      <c r="ZU679" s="7"/>
      <c r="ZV679" s="7"/>
      <c r="ZW679" s="7"/>
      <c r="ZX679" s="7"/>
      <c r="ZY679" s="7"/>
      <c r="ZZ679" s="7"/>
      <c r="AAA679" s="7"/>
      <c r="AAB679" s="7"/>
      <c r="AAC679" s="7"/>
      <c r="AAD679" s="7"/>
      <c r="AAE679" s="7"/>
      <c r="AAF679" s="7"/>
      <c r="AAG679" s="7"/>
      <c r="AAH679" s="7"/>
      <c r="AAI679" s="7"/>
      <c r="AAJ679" s="7"/>
      <c r="AAK679" s="7"/>
      <c r="AAL679" s="7"/>
      <c r="AAM679" s="7"/>
      <c r="AAN679" s="7"/>
      <c r="AAO679" s="7"/>
      <c r="AAP679" s="7"/>
      <c r="AAQ679" s="7"/>
      <c r="AAR679" s="7"/>
      <c r="AAS679" s="7"/>
      <c r="AAT679" s="7"/>
      <c r="AAU679" s="7"/>
      <c r="AAV679" s="7"/>
      <c r="AAW679" s="7"/>
      <c r="AAX679" s="7"/>
      <c r="AAY679" s="7"/>
      <c r="AAZ679" s="7"/>
      <c r="ABA679" s="7"/>
      <c r="ABB679" s="7"/>
      <c r="ABC679" s="7"/>
      <c r="ABD679" s="7"/>
      <c r="ABE679" s="7"/>
      <c r="ABF679" s="7"/>
      <c r="ABG679" s="7"/>
      <c r="ABH679" s="7"/>
      <c r="ABI679" s="7"/>
      <c r="ABJ679" s="7"/>
      <c r="ABK679" s="7"/>
      <c r="ABL679" s="7"/>
      <c r="ABM679" s="7"/>
      <c r="ABN679" s="7"/>
      <c r="ABO679" s="7"/>
      <c r="ABP679" s="7"/>
      <c r="ABQ679" s="7"/>
      <c r="ABR679" s="7"/>
      <c r="ABS679" s="7"/>
      <c r="ABT679" s="7"/>
      <c r="ABU679" s="7"/>
      <c r="ABV679" s="7"/>
      <c r="ABW679" s="7"/>
      <c r="ABX679" s="7"/>
      <c r="ABY679" s="7"/>
      <c r="ABZ679" s="7"/>
      <c r="ACA679" s="7"/>
      <c r="ACB679" s="7"/>
      <c r="ACC679" s="7"/>
      <c r="ACD679" s="7"/>
      <c r="ACE679" s="7"/>
      <c r="ACF679" s="7"/>
      <c r="ACG679" s="7"/>
      <c r="ACH679" s="7"/>
      <c r="ACI679" s="7"/>
      <c r="ACJ679" s="7"/>
      <c r="ACK679" s="7"/>
      <c r="ACL679" s="7"/>
      <c r="ACM679" s="7"/>
      <c r="ACN679" s="7"/>
      <c r="ACO679" s="7"/>
      <c r="ACP679" s="7"/>
      <c r="ACQ679" s="7"/>
      <c r="ACR679" s="7"/>
      <c r="ACS679" s="7"/>
      <c r="ACT679" s="7"/>
      <c r="ACU679" s="7"/>
      <c r="ACV679" s="7"/>
      <c r="ACW679" s="7"/>
      <c r="ACX679" s="7"/>
      <c r="ACY679" s="7"/>
      <c r="ACZ679" s="7"/>
      <c r="ADA679" s="7"/>
      <c r="ADB679" s="7"/>
      <c r="ADC679" s="7"/>
      <c r="ADD679" s="7"/>
      <c r="ADE679" s="7"/>
      <c r="ADF679" s="7"/>
      <c r="ADG679" s="7"/>
      <c r="ADH679" s="7"/>
      <c r="ADI679" s="7"/>
      <c r="ADJ679" s="7"/>
      <c r="ADK679" s="7"/>
      <c r="ADL679" s="7"/>
      <c r="ADM679" s="7"/>
      <c r="ADN679" s="7"/>
      <c r="ADO679" s="7"/>
      <c r="ADP679" s="7"/>
      <c r="ADQ679" s="7"/>
      <c r="ADR679" s="7"/>
      <c r="ADS679" s="7"/>
      <c r="ADT679" s="7"/>
      <c r="ADU679" s="7"/>
      <c r="ADV679" s="7"/>
      <c r="ADW679" s="7"/>
      <c r="ADX679" s="7"/>
      <c r="ADY679" s="7"/>
      <c r="ADZ679" s="7"/>
      <c r="AEA679" s="7"/>
      <c r="AEB679" s="7"/>
      <c r="AEC679" s="7"/>
      <c r="AED679" s="7"/>
      <c r="AEE679" s="7"/>
      <c r="AEF679" s="7"/>
      <c r="AEG679" s="7"/>
      <c r="AEH679" s="7"/>
      <c r="AEI679" s="7"/>
      <c r="AEJ679" s="7"/>
      <c r="AEK679" s="7"/>
      <c r="AEL679" s="7"/>
      <c r="AEM679" s="7"/>
      <c r="AEN679" s="7"/>
      <c r="AEO679" s="7"/>
      <c r="AEP679" s="7"/>
      <c r="AEQ679" s="7"/>
      <c r="AER679" s="7"/>
      <c r="AES679" s="7"/>
      <c r="AET679" s="7"/>
      <c r="AEU679" s="7"/>
      <c r="AEV679" s="7"/>
      <c r="AEW679" s="7"/>
      <c r="AEX679" s="7"/>
      <c r="AEY679" s="7"/>
      <c r="AEZ679" s="7"/>
      <c r="AFA679" s="7"/>
      <c r="AFB679" s="7"/>
      <c r="AFC679" s="7"/>
      <c r="AFD679" s="7"/>
      <c r="AFE679" s="7"/>
      <c r="AFF679" s="7"/>
      <c r="AFG679" s="7"/>
      <c r="AFH679" s="7"/>
      <c r="AFI679" s="7"/>
      <c r="AFJ679" s="7"/>
      <c r="AFK679" s="7"/>
      <c r="AFL679" s="7"/>
      <c r="AFM679" s="7"/>
      <c r="AFN679" s="7"/>
      <c r="AFO679" s="7"/>
      <c r="AFP679" s="7"/>
      <c r="AFQ679" s="7"/>
      <c r="AFR679" s="7"/>
      <c r="AFS679" s="7"/>
      <c r="AFT679" s="7"/>
      <c r="AFU679" s="7"/>
      <c r="AFV679" s="7"/>
      <c r="AFW679" s="7"/>
      <c r="AFX679" s="7"/>
      <c r="AFY679" s="7"/>
      <c r="AFZ679" s="7"/>
      <c r="AGA679" s="7"/>
      <c r="AGB679" s="7"/>
      <c r="AGC679" s="7"/>
      <c r="AGD679" s="7"/>
      <c r="AGE679" s="7"/>
      <c r="AGF679" s="7"/>
      <c r="AGG679" s="7"/>
      <c r="AGH679" s="7"/>
      <c r="AGI679" s="7"/>
      <c r="AGJ679" s="7"/>
      <c r="AGK679" s="7"/>
      <c r="AGL679" s="7"/>
      <c r="AGM679" s="7"/>
      <c r="AGN679" s="7"/>
      <c r="AGO679" s="7"/>
      <c r="AGP679" s="7"/>
      <c r="AGQ679" s="7"/>
      <c r="AGR679" s="7"/>
      <c r="AGS679" s="7"/>
      <c r="AGT679" s="7"/>
      <c r="AGU679" s="7"/>
      <c r="AGV679" s="7"/>
      <c r="AGW679" s="7"/>
      <c r="AGX679" s="7"/>
      <c r="AGY679" s="7"/>
      <c r="AGZ679" s="7"/>
      <c r="AHA679" s="7"/>
      <c r="AHB679" s="7"/>
      <c r="AHC679" s="7"/>
      <c r="AHD679" s="7"/>
      <c r="AHE679" s="7"/>
      <c r="AHF679" s="7"/>
      <c r="AHG679" s="7"/>
      <c r="AHH679" s="7"/>
      <c r="AHI679" s="7"/>
      <c r="AHJ679" s="7"/>
      <c r="AHK679" s="7"/>
      <c r="AHL679" s="7"/>
      <c r="AHM679" s="7"/>
      <c r="AHN679" s="7"/>
      <c r="AHO679" s="7"/>
      <c r="AHP679" s="7"/>
      <c r="AHQ679" s="7"/>
      <c r="AHR679" s="7"/>
      <c r="AHS679" s="7"/>
      <c r="AHT679" s="7"/>
      <c r="AHU679" s="7"/>
      <c r="AHV679" s="7"/>
      <c r="AHW679" s="7"/>
      <c r="AHX679" s="7"/>
      <c r="AHY679" s="7"/>
      <c r="AHZ679" s="7"/>
      <c r="AIA679" s="7"/>
      <c r="AIB679" s="7"/>
      <c r="AIC679" s="7"/>
      <c r="AID679" s="7"/>
      <c r="AIE679" s="7"/>
      <c r="AIF679" s="7"/>
      <c r="AIG679" s="7"/>
      <c r="AIH679" s="7"/>
      <c r="AII679" s="7"/>
      <c r="AIJ679" s="7"/>
      <c r="AIK679" s="7"/>
      <c r="AIL679" s="7"/>
      <c r="AIM679" s="7"/>
      <c r="AIN679" s="7"/>
      <c r="AIO679" s="7"/>
      <c r="AIP679" s="7"/>
      <c r="AIQ679" s="7"/>
      <c r="AIR679" s="7"/>
      <c r="AIS679" s="7"/>
      <c r="AIT679" s="7"/>
      <c r="AIU679" s="7"/>
      <c r="AIV679" s="7"/>
      <c r="AIW679" s="7"/>
      <c r="AIX679" s="7"/>
      <c r="AIY679" s="7"/>
      <c r="AIZ679" s="7"/>
      <c r="AJA679" s="7"/>
      <c r="AJB679" s="7"/>
      <c r="AJC679" s="7"/>
      <c r="AJD679" s="7"/>
      <c r="AJE679" s="7"/>
      <c r="AJF679" s="7"/>
      <c r="AJG679" s="7"/>
      <c r="AJH679" s="7"/>
      <c r="AJI679" s="7"/>
      <c r="AJJ679" s="7"/>
      <c r="AJK679" s="7"/>
      <c r="AJL679" s="7"/>
      <c r="AJM679" s="7"/>
      <c r="AJN679" s="7"/>
      <c r="AJO679" s="7"/>
      <c r="AJP679" s="7"/>
      <c r="AJQ679" s="7"/>
      <c r="AJR679" s="7"/>
      <c r="AJS679" s="7"/>
      <c r="AJT679" s="7"/>
      <c r="AJU679" s="7"/>
      <c r="AJV679" s="7"/>
      <c r="AJW679" s="7"/>
      <c r="AJX679" s="7"/>
      <c r="AJY679" s="7"/>
      <c r="AJZ679" s="7"/>
      <c r="AKA679" s="7"/>
      <c r="AKB679" s="7"/>
      <c r="AKC679" s="7"/>
      <c r="AKD679" s="7"/>
      <c r="AKE679" s="7"/>
      <c r="AKF679" s="7"/>
      <c r="AKG679" s="7"/>
      <c r="AKH679" s="7"/>
      <c r="AKI679" s="7"/>
      <c r="AKJ679" s="7"/>
      <c r="AKK679" s="7"/>
      <c r="AKL679" s="7"/>
      <c r="AKM679" s="7"/>
      <c r="AKN679" s="7"/>
      <c r="AKO679" s="7"/>
      <c r="AKP679" s="7"/>
      <c r="AKQ679" s="7"/>
      <c r="AKR679" s="7"/>
      <c r="AKS679" s="7"/>
      <c r="AKT679" s="7"/>
      <c r="AKU679" s="7"/>
      <c r="AKV679" s="7"/>
      <c r="AKW679" s="7"/>
      <c r="AKX679" s="7"/>
      <c r="AKY679" s="7"/>
      <c r="AKZ679" s="7"/>
      <c r="ALA679" s="7"/>
      <c r="ALB679" s="7"/>
      <c r="ALC679" s="7"/>
      <c r="ALD679" s="7"/>
      <c r="ALE679" s="7"/>
      <c r="ALF679" s="7"/>
      <c r="ALG679" s="7"/>
      <c r="ALH679" s="7"/>
      <c r="ALI679" s="7"/>
      <c r="ALJ679" s="7"/>
      <c r="ALK679" s="7"/>
      <c r="ALL679" s="7"/>
      <c r="ALM679" s="7"/>
      <c r="ALN679" s="7"/>
      <c r="ALO679" s="7"/>
      <c r="ALP679" s="7"/>
      <c r="ALQ679" s="7"/>
      <c r="ALR679" s="7"/>
      <c r="ALS679" s="7"/>
      <c r="ALT679" s="7"/>
      <c r="ALU679" s="7"/>
      <c r="ALV679" s="7"/>
      <c r="ALW679" s="7"/>
      <c r="ALX679" s="7"/>
      <c r="ALY679" s="7"/>
      <c r="ALZ679" s="7"/>
      <c r="AMA679" s="7"/>
      <c r="AMB679" s="7"/>
      <c r="AMC679" s="7"/>
      <c r="AMD679" s="7"/>
      <c r="AME679" s="7"/>
      <c r="AMF679" s="7"/>
      <c r="AMG679" s="7"/>
      <c r="AMH679" s="7"/>
      <c r="AMI679" s="7"/>
      <c r="AMJ679" s="7"/>
      <c r="AMK679" s="7"/>
      <c r="AML679" s="7"/>
      <c r="AMM679" s="7"/>
      <c r="AMN679" s="7"/>
      <c r="AMO679" s="7"/>
      <c r="AMP679" s="7"/>
      <c r="AMQ679" s="7"/>
      <c r="AMR679" s="7"/>
      <c r="AMS679" s="7"/>
      <c r="AMT679" s="7"/>
      <c r="AMU679" s="7"/>
      <c r="AMV679" s="7"/>
      <c r="AMW679" s="7"/>
      <c r="AMX679" s="7"/>
      <c r="AMY679" s="7"/>
      <c r="AMZ679" s="7"/>
      <c r="ANA679" s="7"/>
      <c r="ANB679" s="7"/>
      <c r="ANC679" s="7"/>
      <c r="AND679" s="7"/>
      <c r="ANE679" s="7"/>
      <c r="ANF679" s="7"/>
      <c r="ANG679" s="7"/>
      <c r="ANH679" s="7"/>
      <c r="ANI679" s="7"/>
      <c r="ANJ679" s="7"/>
      <c r="ANK679" s="7"/>
      <c r="ANL679" s="7"/>
      <c r="ANM679" s="7"/>
      <c r="ANN679" s="7"/>
      <c r="ANO679" s="7"/>
      <c r="ANP679" s="7"/>
      <c r="ANQ679" s="7"/>
      <c r="ANR679" s="7"/>
      <c r="ANS679" s="7"/>
      <c r="ANT679" s="7"/>
      <c r="ANU679" s="7"/>
      <c r="ANV679" s="7"/>
      <c r="ANW679" s="7"/>
      <c r="ANX679" s="7"/>
      <c r="ANY679" s="7"/>
      <c r="ANZ679" s="7"/>
      <c r="AOA679" s="7"/>
      <c r="AOB679" s="7"/>
      <c r="AOC679" s="7"/>
      <c r="AOD679" s="7"/>
      <c r="AOE679" s="7"/>
      <c r="AOF679" s="7"/>
      <c r="AOG679" s="7"/>
      <c r="AOH679" s="7"/>
      <c r="AOI679" s="7"/>
      <c r="AOJ679" s="7"/>
      <c r="AOK679" s="7"/>
      <c r="AOL679" s="7"/>
      <c r="AOM679" s="7"/>
      <c r="AON679" s="7"/>
      <c r="AOO679" s="7"/>
      <c r="AOP679" s="7"/>
      <c r="AOQ679" s="7"/>
      <c r="AOR679" s="7"/>
      <c r="AOS679" s="7"/>
      <c r="AOT679" s="7"/>
      <c r="AOU679" s="7"/>
      <c r="AOV679" s="7"/>
      <c r="AOW679" s="7"/>
      <c r="AOX679" s="7"/>
      <c r="AOY679" s="7"/>
      <c r="AOZ679" s="7"/>
      <c r="APA679" s="7"/>
      <c r="APB679" s="7"/>
      <c r="APC679" s="7"/>
      <c r="APD679" s="7"/>
      <c r="APE679" s="7"/>
      <c r="APF679" s="7"/>
      <c r="APG679" s="7"/>
      <c r="APH679" s="7"/>
      <c r="API679" s="7"/>
      <c r="APJ679" s="7"/>
      <c r="APK679" s="7"/>
      <c r="APL679" s="7"/>
      <c r="APM679" s="7"/>
      <c r="APN679" s="7"/>
      <c r="APO679" s="7"/>
      <c r="APP679" s="7"/>
      <c r="APQ679" s="7"/>
      <c r="APR679" s="7"/>
      <c r="APS679" s="7"/>
      <c r="APT679" s="7"/>
      <c r="APU679" s="7"/>
      <c r="APV679" s="7"/>
      <c r="APW679" s="7"/>
      <c r="APX679" s="7"/>
      <c r="APY679" s="7"/>
      <c r="APZ679" s="7"/>
      <c r="AQA679" s="7"/>
      <c r="AQB679" s="7"/>
      <c r="AQC679" s="7"/>
      <c r="AQD679" s="7"/>
      <c r="AQE679" s="7"/>
      <c r="AQF679" s="7"/>
      <c r="AQG679" s="7"/>
      <c r="AQH679" s="7"/>
      <c r="AQI679" s="7"/>
      <c r="AQJ679" s="7"/>
      <c r="AQK679" s="7"/>
      <c r="AQL679" s="7"/>
      <c r="AQM679" s="7"/>
      <c r="AQN679" s="7"/>
      <c r="AQO679" s="7"/>
      <c r="AQP679" s="7"/>
      <c r="AQQ679" s="7"/>
      <c r="AQR679" s="7"/>
      <c r="AQS679" s="7"/>
      <c r="AQT679" s="7"/>
      <c r="AQU679" s="7"/>
      <c r="AQV679" s="7"/>
      <c r="AQW679" s="7"/>
      <c r="AQX679" s="7"/>
      <c r="AQY679" s="7"/>
      <c r="AQZ679" s="7"/>
      <c r="ARA679" s="7"/>
      <c r="ARB679" s="7"/>
      <c r="ARC679" s="7"/>
      <c r="ARD679" s="7"/>
      <c r="ARE679" s="7"/>
      <c r="ARF679" s="7"/>
      <c r="ARG679" s="7"/>
      <c r="ARH679" s="7"/>
      <c r="ARI679" s="7"/>
      <c r="ARJ679" s="7"/>
      <c r="ARK679" s="7"/>
      <c r="ARL679" s="7"/>
      <c r="ARM679" s="7"/>
      <c r="ARN679" s="7"/>
      <c r="ARO679" s="7"/>
      <c r="ARP679" s="7"/>
      <c r="ARQ679" s="7"/>
      <c r="ARR679" s="7"/>
      <c r="ARS679" s="7"/>
      <c r="ART679" s="7"/>
      <c r="ARU679" s="7"/>
      <c r="ARV679" s="7"/>
      <c r="ARW679" s="7"/>
      <c r="ARX679" s="7"/>
      <c r="ARY679" s="7"/>
      <c r="ARZ679" s="7"/>
      <c r="ASA679" s="7"/>
      <c r="ASB679" s="7"/>
      <c r="ASC679" s="7"/>
      <c r="ASD679" s="7"/>
      <c r="ASE679" s="7"/>
      <c r="ASF679" s="7"/>
      <c r="ASG679" s="7"/>
      <c r="ASH679" s="7"/>
      <c r="ASI679" s="7"/>
      <c r="ASJ679" s="7"/>
      <c r="ASK679" s="7"/>
      <c r="ASL679" s="7"/>
      <c r="ASM679" s="7"/>
      <c r="ASN679" s="7"/>
      <c r="ASO679" s="7"/>
      <c r="ASP679" s="7"/>
      <c r="ASQ679" s="7"/>
      <c r="ASR679" s="7"/>
      <c r="ASS679" s="7"/>
      <c r="AST679" s="7"/>
      <c r="ASU679" s="7"/>
      <c r="ASV679" s="7"/>
      <c r="ASW679" s="7"/>
      <c r="ASX679" s="7"/>
      <c r="ASY679" s="7"/>
      <c r="ASZ679" s="7"/>
      <c r="ATA679" s="7"/>
      <c r="ATB679" s="7"/>
      <c r="ATC679" s="7"/>
      <c r="ATD679" s="7"/>
      <c r="ATE679" s="7"/>
      <c r="ATF679" s="7"/>
      <c r="ATG679" s="7"/>
      <c r="ATH679" s="7"/>
      <c r="ATI679" s="7"/>
      <c r="ATJ679" s="7"/>
      <c r="ATK679" s="7"/>
      <c r="ATL679" s="7"/>
      <c r="ATM679" s="7"/>
      <c r="ATN679" s="7"/>
      <c r="ATO679" s="7"/>
      <c r="ATP679" s="7"/>
      <c r="ATQ679" s="7"/>
      <c r="ATR679" s="7"/>
      <c r="ATS679" s="7"/>
      <c r="ATT679" s="7"/>
      <c r="ATU679" s="7"/>
      <c r="ATV679" s="7"/>
      <c r="ATW679" s="7"/>
      <c r="ATX679" s="7"/>
      <c r="ATY679" s="7"/>
      <c r="ATZ679" s="7"/>
      <c r="AUA679" s="7"/>
      <c r="AUB679" s="7"/>
      <c r="AUC679" s="7"/>
      <c r="AUD679" s="7"/>
      <c r="AUE679" s="7"/>
      <c r="AUF679" s="7"/>
      <c r="AUG679" s="7"/>
      <c r="AUH679" s="7"/>
      <c r="AUI679" s="7"/>
      <c r="AUJ679" s="7"/>
      <c r="AUK679" s="7"/>
      <c r="AUL679" s="7"/>
      <c r="AUM679" s="7"/>
      <c r="AUN679" s="7"/>
      <c r="AUO679" s="7"/>
      <c r="AUP679" s="7"/>
      <c r="AUQ679" s="7"/>
      <c r="AUR679" s="7"/>
      <c r="AUS679" s="7"/>
      <c r="AUT679" s="7"/>
      <c r="AUU679" s="7"/>
      <c r="AUV679" s="7"/>
      <c r="AUW679" s="7"/>
      <c r="AUX679" s="7"/>
      <c r="AUY679" s="7"/>
      <c r="AUZ679" s="7"/>
      <c r="AVA679" s="7"/>
      <c r="AVB679" s="7"/>
      <c r="AVC679" s="7"/>
      <c r="AVD679" s="7"/>
      <c r="AVE679" s="7"/>
      <c r="AVF679" s="7"/>
      <c r="AVG679" s="7"/>
      <c r="AVH679" s="7"/>
      <c r="AVI679" s="7"/>
      <c r="AVJ679" s="7"/>
      <c r="AVK679" s="7"/>
      <c r="AVL679" s="7"/>
      <c r="AVM679" s="7"/>
      <c r="AVN679" s="7"/>
      <c r="AVO679" s="7"/>
      <c r="AVP679" s="7"/>
      <c r="AVQ679" s="7"/>
      <c r="AVR679" s="7"/>
      <c r="AVS679" s="7"/>
      <c r="AVT679" s="7"/>
      <c r="AVU679" s="7"/>
      <c r="AVV679" s="7"/>
      <c r="AVW679" s="7"/>
      <c r="AVX679" s="7"/>
      <c r="AVY679" s="7"/>
      <c r="AVZ679" s="7"/>
      <c r="AWA679" s="7"/>
      <c r="AWB679" s="7"/>
      <c r="AWC679" s="7"/>
      <c r="AWD679" s="7"/>
      <c r="AWE679" s="7"/>
      <c r="AWF679" s="7"/>
      <c r="AWG679" s="7"/>
      <c r="AWH679" s="7"/>
      <c r="AWI679" s="7"/>
      <c r="AWJ679" s="7"/>
      <c r="AWK679" s="7"/>
      <c r="AWL679" s="7"/>
      <c r="AWM679" s="7"/>
      <c r="AWN679" s="7"/>
      <c r="AWO679" s="7"/>
      <c r="AWP679" s="7"/>
      <c r="AWQ679" s="7"/>
      <c r="AWR679" s="7"/>
      <c r="AWS679" s="7"/>
      <c r="AWT679" s="7"/>
      <c r="AWU679" s="7"/>
      <c r="AWV679" s="7"/>
      <c r="AWW679" s="7"/>
      <c r="AWX679" s="7"/>
      <c r="AWY679" s="7"/>
      <c r="AWZ679" s="7"/>
      <c r="AXA679" s="7"/>
      <c r="AXB679" s="7"/>
      <c r="AXC679" s="7"/>
      <c r="AXD679" s="7"/>
      <c r="AXE679" s="7"/>
      <c r="AXF679" s="7"/>
      <c r="AXG679" s="7"/>
      <c r="AXH679" s="7"/>
      <c r="AXI679" s="7"/>
      <c r="AXJ679" s="7"/>
      <c r="AXK679" s="7"/>
      <c r="AXL679" s="7"/>
      <c r="AXM679" s="7"/>
      <c r="AXN679" s="7"/>
      <c r="AXO679" s="7"/>
      <c r="AXP679" s="7"/>
      <c r="AXQ679" s="7"/>
      <c r="AXR679" s="7"/>
      <c r="AXS679" s="7"/>
      <c r="AXT679" s="7"/>
      <c r="AXU679" s="7"/>
      <c r="AXV679" s="7"/>
      <c r="AXW679" s="7"/>
      <c r="AXX679" s="7"/>
      <c r="AXY679" s="7"/>
      <c r="AXZ679" s="7"/>
      <c r="AYA679" s="7"/>
      <c r="AYB679" s="7"/>
      <c r="AYC679" s="7"/>
      <c r="AYD679" s="7"/>
      <c r="AYE679" s="7"/>
      <c r="AYF679" s="7"/>
      <c r="AYG679" s="7"/>
      <c r="AYH679" s="7"/>
      <c r="AYI679" s="7"/>
      <c r="AYJ679" s="7"/>
      <c r="AYK679" s="7"/>
      <c r="AYL679" s="7"/>
      <c r="AYM679" s="7"/>
      <c r="AYN679" s="7"/>
      <c r="AYO679" s="7"/>
      <c r="AYP679" s="7"/>
      <c r="AYQ679" s="7"/>
      <c r="AYR679" s="7"/>
      <c r="AYS679" s="7"/>
      <c r="AYT679" s="7"/>
      <c r="AYU679" s="7"/>
      <c r="AYV679" s="7"/>
      <c r="AYW679" s="7"/>
      <c r="AYX679" s="7"/>
      <c r="AYY679" s="7"/>
      <c r="AYZ679" s="7"/>
      <c r="AZA679" s="7"/>
      <c r="AZB679" s="7"/>
      <c r="AZC679" s="7"/>
      <c r="AZD679" s="7"/>
      <c r="AZE679" s="7"/>
      <c r="AZF679" s="7"/>
      <c r="AZG679" s="7"/>
      <c r="AZH679" s="7"/>
      <c r="AZI679" s="7"/>
      <c r="AZJ679" s="7"/>
      <c r="AZK679" s="7"/>
      <c r="AZL679" s="7"/>
      <c r="AZM679" s="7"/>
      <c r="AZN679" s="7"/>
      <c r="AZO679" s="7"/>
      <c r="AZP679" s="7"/>
      <c r="AZQ679" s="7"/>
      <c r="AZR679" s="7"/>
      <c r="AZS679" s="7"/>
      <c r="AZT679" s="7"/>
      <c r="AZU679" s="7"/>
      <c r="AZV679" s="7"/>
      <c r="AZW679" s="7"/>
      <c r="AZX679" s="7"/>
      <c r="AZY679" s="7"/>
      <c r="AZZ679" s="7"/>
      <c r="BAA679" s="7"/>
      <c r="BAB679" s="7"/>
      <c r="BAC679" s="7"/>
      <c r="BAD679" s="7"/>
      <c r="BAE679" s="7"/>
      <c r="BAF679" s="7"/>
      <c r="BAG679" s="7"/>
      <c r="BAH679" s="7"/>
      <c r="BAI679" s="7"/>
      <c r="BAJ679" s="7"/>
      <c r="BAK679" s="7"/>
      <c r="BAL679" s="7"/>
      <c r="BAM679" s="7"/>
      <c r="BAN679" s="7"/>
      <c r="BAO679" s="7"/>
      <c r="BAP679" s="7"/>
      <c r="BAQ679" s="7"/>
      <c r="BAR679" s="7"/>
      <c r="BAS679" s="7"/>
      <c r="BAT679" s="7"/>
      <c r="BAU679" s="7"/>
      <c r="BAV679" s="7"/>
      <c r="BAW679" s="7"/>
      <c r="BAX679" s="7"/>
      <c r="BAY679" s="7"/>
      <c r="BAZ679" s="7"/>
      <c r="BBA679" s="7"/>
      <c r="BBB679" s="7"/>
      <c r="BBC679" s="7"/>
      <c r="BBD679" s="7"/>
      <c r="BBE679" s="7"/>
      <c r="BBF679" s="7"/>
      <c r="BBG679" s="7"/>
      <c r="BBH679" s="7"/>
      <c r="BBI679" s="7"/>
      <c r="BBJ679" s="7"/>
      <c r="BBK679" s="7"/>
      <c r="BBL679" s="7"/>
      <c r="BBM679" s="7"/>
      <c r="BBN679" s="7"/>
      <c r="BBO679" s="7"/>
      <c r="BBP679" s="7"/>
      <c r="BBQ679" s="7"/>
      <c r="BBR679" s="7"/>
      <c r="BBS679" s="7"/>
      <c r="BBT679" s="7"/>
      <c r="BBU679" s="7"/>
      <c r="BBV679" s="7"/>
      <c r="BBW679" s="7"/>
      <c r="BBX679" s="7"/>
      <c r="BBY679" s="7"/>
      <c r="BBZ679" s="7"/>
      <c r="BCA679" s="7"/>
      <c r="BCB679" s="7"/>
      <c r="BCC679" s="7"/>
      <c r="BCD679" s="7"/>
      <c r="BCE679" s="7"/>
      <c r="BCF679" s="7"/>
      <c r="BCG679" s="7"/>
      <c r="BCH679" s="7"/>
      <c r="BCI679" s="7"/>
      <c r="BCJ679" s="7"/>
      <c r="BCK679" s="7"/>
      <c r="BCL679" s="7"/>
      <c r="BCM679" s="7"/>
      <c r="BCN679" s="7"/>
      <c r="BCO679" s="7"/>
      <c r="BCP679" s="7"/>
      <c r="BCQ679" s="7"/>
      <c r="BCR679" s="7"/>
      <c r="BCS679" s="7"/>
      <c r="BCT679" s="7"/>
      <c r="BCU679" s="7"/>
      <c r="BCV679" s="7"/>
      <c r="BCW679" s="7"/>
      <c r="BCX679" s="7"/>
      <c r="BCY679" s="7"/>
      <c r="BCZ679" s="7"/>
      <c r="BDA679" s="7"/>
      <c r="BDB679" s="7"/>
      <c r="BDC679" s="7"/>
      <c r="BDD679" s="7"/>
      <c r="BDE679" s="7"/>
      <c r="BDF679" s="7"/>
      <c r="BDG679" s="7"/>
      <c r="BDH679" s="7"/>
      <c r="BDI679" s="7"/>
      <c r="BDJ679" s="7"/>
      <c r="BDK679" s="7"/>
      <c r="BDL679" s="7"/>
      <c r="BDM679" s="7"/>
      <c r="BDN679" s="7"/>
      <c r="BDO679" s="7"/>
      <c r="BDP679" s="7"/>
      <c r="BDQ679" s="7"/>
      <c r="BDR679" s="7"/>
      <c r="BDS679" s="7"/>
      <c r="BDT679" s="7"/>
      <c r="BDU679" s="7"/>
      <c r="BDV679" s="7"/>
      <c r="BDW679" s="7"/>
      <c r="BDX679" s="7"/>
      <c r="BDY679" s="7"/>
      <c r="BDZ679" s="7"/>
      <c r="BEA679" s="7"/>
      <c r="BEB679" s="7"/>
      <c r="BEC679" s="7"/>
      <c r="BED679" s="7"/>
      <c r="BEE679" s="7"/>
      <c r="BEF679" s="7"/>
      <c r="BEG679" s="7"/>
      <c r="BEH679" s="7"/>
      <c r="BEI679" s="7"/>
      <c r="BEJ679" s="7"/>
      <c r="BEK679" s="7"/>
      <c r="BEL679" s="7"/>
      <c r="BEM679" s="7"/>
      <c r="BEN679" s="7"/>
      <c r="BEO679" s="7"/>
      <c r="BEP679" s="7"/>
      <c r="BEQ679" s="7"/>
      <c r="BER679" s="7"/>
      <c r="BES679" s="7"/>
      <c r="BET679" s="7"/>
      <c r="BEU679" s="7"/>
      <c r="BEV679" s="7"/>
      <c r="BEW679" s="7"/>
      <c r="BEX679" s="7"/>
      <c r="BEY679" s="7"/>
      <c r="BEZ679" s="7"/>
      <c r="BFA679" s="7"/>
      <c r="BFB679" s="7"/>
      <c r="BFC679" s="7"/>
      <c r="BFD679" s="7"/>
      <c r="BFE679" s="7"/>
      <c r="BFF679" s="7"/>
      <c r="BFG679" s="7"/>
      <c r="BFH679" s="7"/>
      <c r="BFI679" s="7"/>
      <c r="BFJ679" s="7"/>
      <c r="BFK679" s="7"/>
      <c r="BFL679" s="7"/>
      <c r="BFM679" s="7"/>
      <c r="BFN679" s="7"/>
      <c r="BFO679" s="7"/>
      <c r="BFP679" s="7"/>
      <c r="BFQ679" s="7"/>
      <c r="BFR679" s="7"/>
      <c r="BFS679" s="7"/>
      <c r="BFT679" s="7"/>
      <c r="BFU679" s="7"/>
      <c r="BFV679" s="7"/>
      <c r="BFW679" s="7"/>
      <c r="BFX679" s="7"/>
      <c r="BFY679" s="7"/>
      <c r="BFZ679" s="7"/>
      <c r="BGA679" s="7"/>
      <c r="BGB679" s="7"/>
      <c r="BGC679" s="7"/>
      <c r="BGD679" s="7"/>
      <c r="BGE679" s="7"/>
      <c r="BGF679" s="7"/>
      <c r="BGG679" s="7"/>
      <c r="BGH679" s="7"/>
      <c r="BGI679" s="7"/>
      <c r="BGJ679" s="7"/>
      <c r="BGK679" s="7"/>
      <c r="BGL679" s="7"/>
      <c r="BGM679" s="7"/>
      <c r="BGN679" s="7"/>
      <c r="BGO679" s="7"/>
      <c r="BGP679" s="7"/>
      <c r="BGQ679" s="7"/>
      <c r="BGR679" s="7"/>
      <c r="BGS679" s="7"/>
      <c r="BGT679" s="7"/>
      <c r="BGU679" s="7"/>
      <c r="BGV679" s="7"/>
      <c r="BGW679" s="7"/>
      <c r="BGX679" s="7"/>
      <c r="BGY679" s="7"/>
      <c r="BGZ679" s="7"/>
      <c r="BHA679" s="7"/>
      <c r="BHB679" s="7"/>
      <c r="BHC679" s="7"/>
      <c r="BHD679" s="7"/>
      <c r="BHE679" s="7"/>
      <c r="BHF679" s="7"/>
      <c r="BHG679" s="7"/>
      <c r="BHH679" s="7"/>
      <c r="BHI679" s="7"/>
      <c r="BHJ679" s="7"/>
      <c r="BHK679" s="7"/>
      <c r="BHL679" s="7"/>
      <c r="BHM679" s="7"/>
      <c r="BHN679" s="7"/>
      <c r="BHO679" s="7"/>
      <c r="BHP679" s="7"/>
      <c r="BHQ679" s="7"/>
      <c r="BHR679" s="7"/>
      <c r="BHS679" s="7"/>
      <c r="BHT679" s="7"/>
      <c r="BHU679" s="7"/>
      <c r="BHV679" s="7"/>
      <c r="BHW679" s="7"/>
      <c r="BHX679" s="7"/>
      <c r="BHY679" s="7"/>
      <c r="BHZ679" s="7"/>
      <c r="BIA679" s="7"/>
      <c r="BIB679" s="7"/>
      <c r="BIC679" s="7"/>
      <c r="BID679" s="7"/>
      <c r="BIE679" s="7"/>
      <c r="BIF679" s="7"/>
      <c r="BIG679" s="7"/>
      <c r="BIH679" s="7"/>
      <c r="BII679" s="7"/>
      <c r="BIJ679" s="7"/>
      <c r="BIK679" s="7"/>
      <c r="BIL679" s="7"/>
      <c r="BIM679" s="7"/>
      <c r="BIN679" s="7"/>
      <c r="BIO679" s="7"/>
      <c r="BIP679" s="7"/>
      <c r="BIQ679" s="7"/>
      <c r="BIR679" s="7"/>
      <c r="BIS679" s="7"/>
      <c r="BIT679" s="7"/>
      <c r="BIU679" s="7"/>
      <c r="BIV679" s="7"/>
      <c r="BIW679" s="7"/>
      <c r="BIX679" s="7"/>
      <c r="BIY679" s="7"/>
      <c r="BIZ679" s="7"/>
      <c r="BJA679" s="7"/>
      <c r="BJB679" s="7"/>
      <c r="BJC679" s="7"/>
      <c r="BJD679" s="7"/>
      <c r="BJE679" s="7"/>
      <c r="BJF679" s="7"/>
      <c r="BJG679" s="7"/>
      <c r="BJH679" s="7"/>
      <c r="BJI679" s="7"/>
      <c r="BJJ679" s="7"/>
      <c r="BJK679" s="7"/>
      <c r="BJL679" s="7"/>
      <c r="BJM679" s="7"/>
      <c r="BJN679" s="7"/>
      <c r="BJO679" s="7"/>
      <c r="BJP679" s="7"/>
      <c r="BJQ679" s="7"/>
      <c r="BJR679" s="7"/>
      <c r="BJS679" s="7"/>
      <c r="BJT679" s="7"/>
      <c r="BJU679" s="7"/>
      <c r="BJV679" s="7"/>
      <c r="BJW679" s="7"/>
      <c r="BJX679" s="7"/>
      <c r="BJY679" s="7"/>
      <c r="BJZ679" s="7"/>
      <c r="BKA679" s="7"/>
      <c r="BKB679" s="7"/>
      <c r="BKC679" s="7"/>
      <c r="BKD679" s="7"/>
      <c r="BKE679" s="7"/>
      <c r="BKF679" s="7"/>
      <c r="BKG679" s="7"/>
      <c r="BKH679" s="7"/>
      <c r="BKI679" s="7"/>
      <c r="BKJ679" s="7"/>
      <c r="BKK679" s="7"/>
      <c r="BKL679" s="7"/>
      <c r="BKM679" s="7"/>
      <c r="BKN679" s="7"/>
      <c r="BKO679" s="7"/>
      <c r="BKP679" s="7"/>
      <c r="BKQ679" s="7"/>
      <c r="BKR679" s="7"/>
      <c r="BKS679" s="7"/>
      <c r="BKT679" s="7"/>
      <c r="BKU679" s="7"/>
      <c r="BKV679" s="7"/>
      <c r="BKW679" s="7"/>
      <c r="BKX679" s="7"/>
      <c r="BKY679" s="7"/>
      <c r="BKZ679" s="7"/>
      <c r="BLA679" s="7"/>
      <c r="BLB679" s="7"/>
      <c r="BLC679" s="7"/>
      <c r="BLD679" s="7"/>
      <c r="BLE679" s="7"/>
      <c r="BLF679" s="7"/>
      <c r="BLG679" s="7"/>
      <c r="BLH679" s="7"/>
      <c r="BLI679" s="7"/>
      <c r="BLJ679" s="7"/>
      <c r="BLK679" s="7"/>
      <c r="BLL679" s="7"/>
      <c r="BLM679" s="7"/>
      <c r="BLN679" s="7"/>
      <c r="BLO679" s="7"/>
      <c r="BLP679" s="7"/>
      <c r="BLQ679" s="7"/>
      <c r="BLR679" s="7"/>
      <c r="BLS679" s="7"/>
      <c r="BLT679" s="7"/>
      <c r="BLU679" s="7"/>
      <c r="BLV679" s="7"/>
      <c r="BLW679" s="7"/>
      <c r="BLX679" s="7"/>
      <c r="BLY679" s="7"/>
      <c r="BLZ679" s="7"/>
      <c r="BMA679" s="7"/>
      <c r="BMB679" s="7"/>
      <c r="BMC679" s="7"/>
      <c r="BMD679" s="7"/>
      <c r="BME679" s="7"/>
      <c r="BMF679" s="7"/>
      <c r="BMG679" s="7"/>
      <c r="BMH679" s="7"/>
      <c r="BMI679" s="7"/>
      <c r="BMJ679" s="7"/>
      <c r="BMK679" s="7"/>
      <c r="BML679" s="7"/>
      <c r="BMM679" s="7"/>
      <c r="BMN679" s="7"/>
      <c r="BMO679" s="7"/>
      <c r="BMP679" s="7"/>
      <c r="BMQ679" s="7"/>
      <c r="BMR679" s="7"/>
      <c r="BMS679" s="7"/>
      <c r="BMT679" s="7"/>
      <c r="BMU679" s="7"/>
      <c r="BMV679" s="7"/>
      <c r="BMW679" s="7"/>
      <c r="BMX679" s="7"/>
      <c r="BMY679" s="7"/>
      <c r="BMZ679" s="7"/>
      <c r="BNA679" s="7"/>
      <c r="BNB679" s="7"/>
      <c r="BNC679" s="7"/>
      <c r="BND679" s="7"/>
      <c r="BNE679" s="7"/>
      <c r="BNF679" s="7"/>
      <c r="BNG679" s="7"/>
      <c r="BNH679" s="7"/>
      <c r="BNI679" s="7"/>
      <c r="BNJ679" s="7"/>
      <c r="BNK679" s="7"/>
      <c r="BNL679" s="7"/>
      <c r="BNM679" s="7"/>
      <c r="BNN679" s="7"/>
      <c r="BNO679" s="7"/>
      <c r="BNP679" s="7"/>
      <c r="BNQ679" s="7"/>
      <c r="BNR679" s="7"/>
      <c r="BNS679" s="7"/>
      <c r="BNT679" s="7"/>
      <c r="BNU679" s="7"/>
      <c r="BNV679" s="7"/>
      <c r="BNW679" s="7"/>
      <c r="BNX679" s="7"/>
      <c r="BNY679" s="7"/>
      <c r="BNZ679" s="7"/>
      <c r="BOA679" s="7"/>
      <c r="BOB679" s="7"/>
      <c r="BOC679" s="7"/>
      <c r="BOD679" s="7"/>
      <c r="BOE679" s="7"/>
      <c r="BOF679" s="7"/>
      <c r="BOG679" s="7"/>
      <c r="BOH679" s="7"/>
      <c r="BOI679" s="7"/>
      <c r="BOJ679" s="7"/>
      <c r="BOK679" s="7"/>
      <c r="BOL679" s="7"/>
      <c r="BOM679" s="7"/>
      <c r="BON679" s="7"/>
      <c r="BOO679" s="7"/>
      <c r="BOP679" s="7"/>
      <c r="BOQ679" s="7"/>
      <c r="BOR679" s="7"/>
      <c r="BOS679" s="7"/>
      <c r="BOT679" s="7"/>
      <c r="BOU679" s="7"/>
      <c r="BOV679" s="7"/>
      <c r="BOW679" s="7"/>
      <c r="BOX679" s="7"/>
      <c r="BOY679" s="7"/>
      <c r="BOZ679" s="7"/>
      <c r="BPA679" s="7"/>
      <c r="BPB679" s="7"/>
      <c r="BPC679" s="7"/>
      <c r="BPD679" s="7"/>
      <c r="BPE679" s="7"/>
      <c r="BPF679" s="7"/>
      <c r="BPG679" s="7"/>
      <c r="BPH679" s="7"/>
      <c r="BPI679" s="7"/>
      <c r="BPJ679" s="7"/>
      <c r="BPK679" s="7"/>
      <c r="BPL679" s="7"/>
      <c r="BPM679" s="7"/>
      <c r="BPN679" s="7"/>
      <c r="BPO679" s="7"/>
      <c r="BPP679" s="7"/>
      <c r="BPQ679" s="7"/>
      <c r="BPR679" s="7"/>
      <c r="BPS679" s="7"/>
      <c r="BPT679" s="7"/>
      <c r="BPU679" s="7"/>
      <c r="BPV679" s="7"/>
      <c r="BPW679" s="7"/>
      <c r="BPX679" s="7"/>
      <c r="BPY679" s="7"/>
      <c r="BPZ679" s="7"/>
      <c r="BQA679" s="7"/>
      <c r="BQB679" s="7"/>
      <c r="BQC679" s="7"/>
      <c r="BQD679" s="7"/>
      <c r="BQE679" s="7"/>
      <c r="BQF679" s="7"/>
      <c r="BQG679" s="7"/>
      <c r="BQH679" s="7"/>
      <c r="BQI679" s="7"/>
      <c r="BQJ679" s="7"/>
      <c r="BQK679" s="7"/>
      <c r="BQL679" s="7"/>
      <c r="BQM679" s="7"/>
      <c r="BQN679" s="7"/>
      <c r="BQO679" s="7"/>
      <c r="BQP679" s="7"/>
      <c r="BQQ679" s="7"/>
      <c r="BQR679" s="7"/>
      <c r="BQS679" s="7"/>
      <c r="BQT679" s="7"/>
      <c r="BQU679" s="7"/>
      <c r="BQV679" s="7"/>
      <c r="BQW679" s="7"/>
      <c r="BQX679" s="7"/>
      <c r="BQY679" s="7"/>
      <c r="BQZ679" s="7"/>
      <c r="BRA679" s="7"/>
      <c r="BRB679" s="7"/>
      <c r="BRC679" s="7"/>
      <c r="BRD679" s="7"/>
      <c r="BRE679" s="7"/>
      <c r="BRF679" s="7"/>
      <c r="BRG679" s="7"/>
      <c r="BRH679" s="7"/>
      <c r="BRI679" s="7"/>
      <c r="BRJ679" s="7"/>
      <c r="BRK679" s="7"/>
      <c r="BRL679" s="7"/>
      <c r="BRM679" s="7"/>
      <c r="BRN679" s="7"/>
      <c r="BRO679" s="7"/>
      <c r="BRP679" s="7"/>
      <c r="BRQ679" s="7"/>
      <c r="BRR679" s="7"/>
      <c r="BRS679" s="7"/>
      <c r="BRT679" s="7"/>
      <c r="BRU679" s="7"/>
      <c r="BRV679" s="7"/>
      <c r="BRW679" s="7"/>
      <c r="BRX679" s="7"/>
      <c r="BRY679" s="7"/>
      <c r="BRZ679" s="7"/>
      <c r="BSA679" s="7"/>
      <c r="BSB679" s="7"/>
      <c r="BSC679" s="7"/>
      <c r="BSD679" s="7"/>
      <c r="BSE679" s="7"/>
      <c r="BSF679" s="7"/>
      <c r="BSG679" s="7"/>
      <c r="BSH679" s="7"/>
      <c r="BSI679" s="7"/>
      <c r="BSJ679" s="7"/>
      <c r="BSK679" s="7"/>
      <c r="BSL679" s="7"/>
      <c r="BSM679" s="7"/>
      <c r="BSN679" s="7"/>
      <c r="BSO679" s="7"/>
      <c r="BSP679" s="7"/>
      <c r="BSQ679" s="7"/>
      <c r="BSR679" s="7"/>
      <c r="BSS679" s="7"/>
      <c r="BST679" s="7"/>
      <c r="BSU679" s="7"/>
      <c r="BSV679" s="7"/>
      <c r="BSW679" s="7"/>
      <c r="BSX679" s="7"/>
      <c r="BSY679" s="7"/>
      <c r="BSZ679" s="7"/>
      <c r="BTA679" s="7"/>
      <c r="BTB679" s="7"/>
      <c r="BTC679" s="7"/>
      <c r="BTD679" s="7"/>
      <c r="BTE679" s="7"/>
      <c r="BTF679" s="7"/>
      <c r="BTG679" s="7"/>
      <c r="BTH679" s="7"/>
      <c r="BTI679" s="7"/>
      <c r="BTJ679" s="7"/>
      <c r="BTK679" s="7"/>
      <c r="BTL679" s="7"/>
      <c r="BTM679" s="7"/>
      <c r="BTN679" s="7"/>
      <c r="BTO679" s="7"/>
      <c r="BTP679" s="7"/>
      <c r="BTQ679" s="7"/>
      <c r="BTR679" s="7"/>
      <c r="BTS679" s="7"/>
      <c r="BTT679" s="7"/>
      <c r="BTU679" s="7"/>
      <c r="BTV679" s="7"/>
      <c r="BTW679" s="7"/>
      <c r="BTX679" s="7"/>
      <c r="BTY679" s="7"/>
      <c r="BTZ679" s="7"/>
      <c r="BUA679" s="7"/>
      <c r="BUB679" s="7"/>
      <c r="BUC679" s="7"/>
      <c r="BUD679" s="7"/>
      <c r="BUE679" s="7"/>
      <c r="BUF679" s="7"/>
      <c r="BUG679" s="7"/>
      <c r="BUH679" s="7"/>
      <c r="BUI679" s="7"/>
      <c r="BUJ679" s="7"/>
      <c r="BUK679" s="7"/>
      <c r="BUL679" s="7"/>
      <c r="BUM679" s="7"/>
      <c r="BUN679" s="7"/>
      <c r="BUO679" s="7"/>
      <c r="BUP679" s="7"/>
      <c r="BUQ679" s="7"/>
      <c r="BUR679" s="7"/>
      <c r="BUS679" s="7"/>
      <c r="BUT679" s="7"/>
      <c r="BUU679" s="7"/>
      <c r="BUV679" s="7"/>
      <c r="BUW679" s="7"/>
      <c r="BUX679" s="7"/>
      <c r="BUY679" s="7"/>
      <c r="BUZ679" s="7"/>
      <c r="BVA679" s="7"/>
      <c r="BVB679" s="7"/>
      <c r="BVC679" s="7"/>
      <c r="BVD679" s="7"/>
      <c r="BVE679" s="7"/>
      <c r="BVF679" s="7"/>
      <c r="BVG679" s="7"/>
      <c r="BVH679" s="7"/>
      <c r="BVI679" s="7"/>
      <c r="BVJ679" s="7"/>
      <c r="BVK679" s="7"/>
      <c r="BVL679" s="7"/>
      <c r="BVM679" s="7"/>
      <c r="BVN679" s="7"/>
      <c r="BVO679" s="7"/>
      <c r="BVP679" s="7"/>
      <c r="BVQ679" s="7"/>
      <c r="BVR679" s="7"/>
      <c r="BVS679" s="7"/>
      <c r="BVT679" s="7"/>
      <c r="BVU679" s="7"/>
      <c r="BVV679" s="7"/>
      <c r="BVW679" s="7"/>
      <c r="BVX679" s="7"/>
      <c r="BVY679" s="7"/>
      <c r="BVZ679" s="7"/>
      <c r="BWA679" s="7"/>
      <c r="BWB679" s="7"/>
      <c r="BWC679" s="7"/>
      <c r="BWD679" s="7"/>
      <c r="BWE679" s="7"/>
      <c r="BWF679" s="7"/>
      <c r="BWG679" s="7"/>
      <c r="BWH679" s="7"/>
      <c r="BWI679" s="7"/>
      <c r="BWJ679" s="7"/>
      <c r="BWK679" s="7"/>
      <c r="BWL679" s="7"/>
      <c r="BWM679" s="7"/>
      <c r="BWN679" s="7"/>
      <c r="BWO679" s="7"/>
      <c r="BWP679" s="7"/>
      <c r="BWQ679" s="7"/>
      <c r="BWR679" s="7"/>
      <c r="BWS679" s="7"/>
      <c r="BWT679" s="7"/>
      <c r="BWU679" s="7"/>
      <c r="BWV679" s="7"/>
      <c r="BWW679" s="7"/>
      <c r="BWX679" s="7"/>
      <c r="BWY679" s="7"/>
      <c r="BWZ679" s="7"/>
      <c r="BXA679" s="7"/>
      <c r="BXB679" s="7"/>
      <c r="BXC679" s="7"/>
      <c r="BXD679" s="7"/>
      <c r="BXE679" s="7"/>
      <c r="BXF679" s="7"/>
      <c r="BXG679" s="7"/>
      <c r="BXH679" s="7"/>
      <c r="BXI679" s="7"/>
      <c r="BXJ679" s="7"/>
      <c r="BXK679" s="7"/>
      <c r="BXL679" s="7"/>
      <c r="BXM679" s="7"/>
      <c r="BXN679" s="7"/>
      <c r="BXO679" s="7"/>
      <c r="BXP679" s="7"/>
      <c r="BXQ679" s="7"/>
      <c r="BXR679" s="7"/>
      <c r="BXS679" s="7"/>
      <c r="BXT679" s="7"/>
      <c r="BXU679" s="7"/>
      <c r="BXV679" s="7"/>
      <c r="BXW679" s="7"/>
      <c r="BXX679" s="7"/>
      <c r="BXY679" s="7"/>
      <c r="BXZ679" s="7"/>
      <c r="BYA679" s="7"/>
      <c r="BYB679" s="7"/>
      <c r="BYC679" s="7"/>
      <c r="BYD679" s="7"/>
      <c r="BYE679" s="7"/>
      <c r="BYF679" s="7"/>
      <c r="BYG679" s="7"/>
      <c r="BYH679" s="7"/>
      <c r="BYI679" s="7"/>
      <c r="BYJ679" s="7"/>
      <c r="BYK679" s="7"/>
      <c r="BYL679" s="7"/>
      <c r="BYM679" s="7"/>
      <c r="BYN679" s="7"/>
      <c r="BYO679" s="7"/>
      <c r="BYP679" s="7"/>
      <c r="BYQ679" s="7"/>
      <c r="BYR679" s="7"/>
      <c r="BYS679" s="7"/>
      <c r="BYT679" s="7"/>
      <c r="BYU679" s="7"/>
      <c r="BYV679" s="7"/>
      <c r="BYW679" s="7"/>
      <c r="BYX679" s="7"/>
      <c r="BYY679" s="7"/>
      <c r="BYZ679" s="7"/>
      <c r="BZA679" s="7"/>
      <c r="BZB679" s="7"/>
      <c r="BZC679" s="7"/>
      <c r="BZD679" s="7"/>
      <c r="BZE679" s="7"/>
      <c r="BZF679" s="7"/>
      <c r="BZG679" s="7"/>
      <c r="BZH679" s="7"/>
      <c r="BZI679" s="7"/>
      <c r="BZJ679" s="7"/>
      <c r="BZK679" s="7"/>
      <c r="BZL679" s="7"/>
      <c r="BZM679" s="7"/>
      <c r="BZN679" s="7"/>
      <c r="BZO679" s="7"/>
      <c r="BZP679" s="7"/>
      <c r="BZQ679" s="7"/>
      <c r="BZR679" s="7"/>
      <c r="BZS679" s="7"/>
      <c r="BZT679" s="7"/>
      <c r="BZU679" s="7"/>
      <c r="BZV679" s="7"/>
      <c r="BZW679" s="7"/>
      <c r="BZX679" s="7"/>
      <c r="BZY679" s="7"/>
      <c r="BZZ679" s="7"/>
      <c r="CAA679" s="7"/>
      <c r="CAB679" s="7"/>
      <c r="CAC679" s="7"/>
      <c r="CAD679" s="7"/>
      <c r="CAE679" s="7"/>
      <c r="CAF679" s="7"/>
      <c r="CAG679" s="7"/>
      <c r="CAH679" s="7"/>
      <c r="CAI679" s="7"/>
      <c r="CAJ679" s="7"/>
      <c r="CAK679" s="7"/>
      <c r="CAL679" s="7"/>
      <c r="CAM679" s="7"/>
      <c r="CAN679" s="7"/>
      <c r="CAO679" s="7"/>
      <c r="CAP679" s="7"/>
      <c r="CAQ679" s="7"/>
      <c r="CAR679" s="7"/>
      <c r="CAS679" s="7"/>
      <c r="CAT679" s="7"/>
      <c r="CAU679" s="7"/>
      <c r="CAV679" s="7"/>
      <c r="CAW679" s="7"/>
      <c r="CAX679" s="7"/>
      <c r="CAY679" s="7"/>
      <c r="CAZ679" s="7"/>
      <c r="CBA679" s="7"/>
      <c r="CBB679" s="7"/>
      <c r="CBC679" s="7"/>
      <c r="CBD679" s="7"/>
      <c r="CBE679" s="7"/>
      <c r="CBF679" s="7"/>
      <c r="CBG679" s="7"/>
      <c r="CBH679" s="7"/>
      <c r="CBI679" s="7"/>
      <c r="CBJ679" s="7"/>
      <c r="CBK679" s="7"/>
      <c r="CBL679" s="7"/>
      <c r="CBM679" s="7"/>
      <c r="CBN679" s="7"/>
      <c r="CBO679" s="7"/>
      <c r="CBP679" s="7"/>
      <c r="CBQ679" s="7"/>
      <c r="CBR679" s="7"/>
      <c r="CBS679" s="7"/>
      <c r="CBT679" s="7"/>
      <c r="CBU679" s="7"/>
      <c r="CBV679" s="7"/>
      <c r="CBW679" s="7"/>
      <c r="CBX679" s="7"/>
      <c r="CBY679" s="7"/>
      <c r="CBZ679" s="7"/>
      <c r="CCA679" s="7"/>
      <c r="CCB679" s="7"/>
      <c r="CCC679" s="7"/>
      <c r="CCD679" s="7"/>
      <c r="CCE679" s="7"/>
      <c r="CCF679" s="7"/>
      <c r="CCG679" s="7"/>
      <c r="CCH679" s="7"/>
      <c r="CCI679" s="7"/>
      <c r="CCJ679" s="7"/>
      <c r="CCK679" s="7"/>
      <c r="CCL679" s="7"/>
      <c r="CCM679" s="7"/>
      <c r="CCN679" s="7"/>
      <c r="CCO679" s="7"/>
      <c r="CCP679" s="7"/>
      <c r="CCQ679" s="7"/>
      <c r="CCR679" s="7"/>
      <c r="CCS679" s="7"/>
      <c r="CCT679" s="7"/>
      <c r="CCU679" s="7"/>
      <c r="CCV679" s="7"/>
      <c r="CCW679" s="7"/>
      <c r="CCX679" s="7"/>
      <c r="CCY679" s="7"/>
      <c r="CCZ679" s="7"/>
      <c r="CDA679" s="7"/>
      <c r="CDB679" s="7"/>
      <c r="CDC679" s="7"/>
      <c r="CDD679" s="7"/>
      <c r="CDE679" s="7"/>
      <c r="CDF679" s="7"/>
      <c r="CDG679" s="7"/>
      <c r="CDH679" s="7"/>
      <c r="CDI679" s="7"/>
      <c r="CDJ679" s="7"/>
      <c r="CDK679" s="7"/>
      <c r="CDL679" s="7"/>
      <c r="CDM679" s="7"/>
      <c r="CDN679" s="7"/>
      <c r="CDO679" s="7"/>
      <c r="CDP679" s="7"/>
      <c r="CDQ679" s="7"/>
      <c r="CDR679" s="7"/>
      <c r="CDS679" s="7"/>
      <c r="CDT679" s="7"/>
      <c r="CDU679" s="7"/>
      <c r="CDV679" s="7"/>
      <c r="CDW679" s="7"/>
      <c r="CDX679" s="7"/>
      <c r="CDY679" s="7"/>
      <c r="CDZ679" s="7"/>
      <c r="CEA679" s="7"/>
      <c r="CEB679" s="7"/>
      <c r="CEC679" s="7"/>
      <c r="CED679" s="7"/>
      <c r="CEE679" s="7"/>
      <c r="CEF679" s="7"/>
      <c r="CEG679" s="7"/>
      <c r="CEH679" s="7"/>
      <c r="CEI679" s="7"/>
      <c r="CEJ679" s="7"/>
      <c r="CEK679" s="7"/>
      <c r="CEL679" s="7"/>
      <c r="CEM679" s="7"/>
      <c r="CEN679" s="7"/>
      <c r="CEO679" s="7"/>
      <c r="CEP679" s="7"/>
      <c r="CEQ679" s="7"/>
      <c r="CER679" s="7"/>
      <c r="CES679" s="7"/>
      <c r="CET679" s="7"/>
      <c r="CEU679" s="7"/>
      <c r="CEV679" s="7"/>
      <c r="CEW679" s="7"/>
      <c r="CEX679" s="7"/>
      <c r="CEY679" s="7"/>
      <c r="CEZ679" s="7"/>
      <c r="CFA679" s="7"/>
      <c r="CFB679" s="7"/>
      <c r="CFC679" s="7"/>
      <c r="CFD679" s="7"/>
      <c r="CFE679" s="7"/>
      <c r="CFF679" s="7"/>
      <c r="CFG679" s="7"/>
      <c r="CFH679" s="7"/>
      <c r="CFI679" s="7"/>
      <c r="CFJ679" s="7"/>
      <c r="CFK679" s="7"/>
      <c r="CFL679" s="7"/>
      <c r="CFM679" s="7"/>
      <c r="CFN679" s="7"/>
      <c r="CFO679" s="7"/>
      <c r="CFP679" s="7"/>
      <c r="CFQ679" s="7"/>
      <c r="CFR679" s="7"/>
      <c r="CFS679" s="7"/>
      <c r="CFT679" s="7"/>
      <c r="CFU679" s="7"/>
      <c r="CFV679" s="7"/>
      <c r="CFW679" s="7"/>
      <c r="CFX679" s="7"/>
      <c r="CFY679" s="7"/>
      <c r="CFZ679" s="7"/>
      <c r="CGA679" s="7"/>
      <c r="CGB679" s="7"/>
      <c r="CGC679" s="7"/>
      <c r="CGD679" s="7"/>
      <c r="CGE679" s="7"/>
      <c r="CGF679" s="7"/>
      <c r="CGG679" s="7"/>
      <c r="CGH679" s="7"/>
      <c r="CGI679" s="7"/>
      <c r="CGJ679" s="7"/>
      <c r="CGK679" s="7"/>
      <c r="CGL679" s="7"/>
      <c r="CGM679" s="7"/>
      <c r="CGN679" s="7"/>
      <c r="CGO679" s="7"/>
      <c r="CGP679" s="7"/>
      <c r="CGQ679" s="7"/>
      <c r="CGR679" s="7"/>
      <c r="CGS679" s="7"/>
      <c r="CGT679" s="7"/>
      <c r="CGU679" s="7"/>
      <c r="CGV679" s="7"/>
      <c r="CGW679" s="7"/>
      <c r="CGX679" s="7"/>
      <c r="CGY679" s="7"/>
      <c r="CGZ679" s="7"/>
      <c r="CHA679" s="7"/>
      <c r="CHB679" s="7"/>
      <c r="CHC679" s="7"/>
      <c r="CHD679" s="7"/>
      <c r="CHE679" s="7"/>
      <c r="CHF679" s="7"/>
      <c r="CHG679" s="7"/>
      <c r="CHH679" s="7"/>
      <c r="CHI679" s="7"/>
      <c r="CHJ679" s="7"/>
      <c r="CHK679" s="7"/>
      <c r="CHL679" s="7"/>
      <c r="CHM679" s="7"/>
      <c r="CHN679" s="7"/>
      <c r="CHO679" s="7"/>
      <c r="CHP679" s="7"/>
      <c r="CHQ679" s="7"/>
      <c r="CHR679" s="7"/>
      <c r="CHS679" s="7"/>
      <c r="CHT679" s="7"/>
      <c r="CHU679" s="7"/>
      <c r="CHV679" s="7"/>
      <c r="CHW679" s="7"/>
      <c r="CHX679" s="7"/>
      <c r="CHY679" s="7"/>
      <c r="CHZ679" s="7"/>
      <c r="CIA679" s="7"/>
      <c r="CIB679" s="7"/>
      <c r="CIC679" s="7"/>
      <c r="CID679" s="7"/>
      <c r="CIE679" s="7"/>
      <c r="CIF679" s="7"/>
      <c r="CIG679" s="7"/>
      <c r="CIH679" s="7"/>
      <c r="CII679" s="7"/>
      <c r="CIJ679" s="7"/>
      <c r="CIK679" s="7"/>
      <c r="CIL679" s="7"/>
      <c r="CIM679" s="7"/>
      <c r="CIN679" s="7"/>
      <c r="CIO679" s="7"/>
      <c r="CIP679" s="7"/>
      <c r="CIQ679" s="7"/>
      <c r="CIR679" s="7"/>
      <c r="CIS679" s="7"/>
      <c r="CIT679" s="7"/>
      <c r="CIU679" s="7"/>
      <c r="CIV679" s="7"/>
      <c r="CIW679" s="7"/>
      <c r="CIX679" s="7"/>
      <c r="CIY679" s="7"/>
      <c r="CIZ679" s="7"/>
      <c r="CJA679" s="7"/>
      <c r="CJB679" s="7"/>
      <c r="CJC679" s="7"/>
      <c r="CJD679" s="7"/>
      <c r="CJE679" s="7"/>
      <c r="CJF679" s="7"/>
      <c r="CJG679" s="7"/>
      <c r="CJH679" s="7"/>
      <c r="CJI679" s="7"/>
      <c r="CJJ679" s="7"/>
      <c r="CJK679" s="7"/>
      <c r="CJL679" s="7"/>
      <c r="CJM679" s="7"/>
      <c r="CJN679" s="7"/>
      <c r="CJO679" s="7"/>
      <c r="CJP679" s="7"/>
      <c r="CJQ679" s="7"/>
      <c r="CJR679" s="7"/>
      <c r="CJS679" s="7"/>
      <c r="CJT679" s="7"/>
      <c r="CJU679" s="7"/>
      <c r="CJV679" s="7"/>
      <c r="CJW679" s="7"/>
      <c r="CJX679" s="7"/>
      <c r="CJY679" s="7"/>
      <c r="CJZ679" s="7"/>
      <c r="CKA679" s="7"/>
      <c r="CKB679" s="7"/>
      <c r="CKC679" s="7"/>
      <c r="CKD679" s="7"/>
      <c r="CKE679" s="7"/>
      <c r="CKF679" s="7"/>
      <c r="CKG679" s="7"/>
      <c r="CKH679" s="7"/>
      <c r="CKI679" s="7"/>
      <c r="CKJ679" s="7"/>
      <c r="CKK679" s="7"/>
      <c r="CKL679" s="7"/>
      <c r="CKM679" s="7"/>
      <c r="CKN679" s="7"/>
      <c r="CKO679" s="7"/>
      <c r="CKP679" s="7"/>
      <c r="CKQ679" s="7"/>
      <c r="CKR679" s="7"/>
      <c r="CKS679" s="7"/>
      <c r="CKT679" s="7"/>
      <c r="CKU679" s="7"/>
      <c r="CKV679" s="7"/>
      <c r="CKW679" s="7"/>
      <c r="CKX679" s="7"/>
      <c r="CKY679" s="7"/>
      <c r="CKZ679" s="7"/>
      <c r="CLA679" s="7"/>
      <c r="CLB679" s="7"/>
      <c r="CLC679" s="7"/>
      <c r="CLD679" s="7"/>
      <c r="CLE679" s="7"/>
      <c r="CLF679" s="7"/>
      <c r="CLG679" s="7"/>
      <c r="CLH679" s="7"/>
      <c r="CLI679" s="7"/>
      <c r="CLJ679" s="7"/>
      <c r="CLK679" s="7"/>
      <c r="CLL679" s="7"/>
      <c r="CLM679" s="7"/>
      <c r="CLN679" s="7"/>
      <c r="CLO679" s="7"/>
      <c r="CLP679" s="7"/>
      <c r="CLQ679" s="7"/>
      <c r="CLR679" s="7"/>
      <c r="CLS679" s="7"/>
      <c r="CLT679" s="7"/>
      <c r="CLU679" s="7"/>
      <c r="CLV679" s="7"/>
      <c r="CLW679" s="7"/>
      <c r="CLX679" s="7"/>
      <c r="CLY679" s="7"/>
      <c r="CLZ679" s="7"/>
      <c r="CMA679" s="7"/>
      <c r="CMB679" s="7"/>
      <c r="CMC679" s="7"/>
      <c r="CMD679" s="7"/>
      <c r="CME679" s="7"/>
      <c r="CMF679" s="7"/>
      <c r="CMG679" s="7"/>
      <c r="CMH679" s="7"/>
      <c r="CMI679" s="7"/>
      <c r="CMJ679" s="7"/>
      <c r="CMK679" s="7"/>
      <c r="CML679" s="7"/>
      <c r="CMM679" s="7"/>
      <c r="CMN679" s="7"/>
      <c r="CMO679" s="7"/>
      <c r="CMP679" s="7"/>
      <c r="CMQ679" s="7"/>
      <c r="CMR679" s="7"/>
      <c r="CMS679" s="7"/>
      <c r="CMT679" s="7"/>
      <c r="CMU679" s="7"/>
      <c r="CMV679" s="7"/>
      <c r="CMW679" s="7"/>
      <c r="CMX679" s="7"/>
      <c r="CMY679" s="7"/>
      <c r="CMZ679" s="7"/>
      <c r="CNA679" s="7"/>
      <c r="CNB679" s="7"/>
      <c r="CNC679" s="7"/>
      <c r="CND679" s="7"/>
      <c r="CNE679" s="7"/>
      <c r="CNF679" s="7"/>
      <c r="CNG679" s="7"/>
      <c r="CNH679" s="7"/>
      <c r="CNI679" s="7"/>
      <c r="CNJ679" s="7"/>
      <c r="CNK679" s="7"/>
      <c r="CNL679" s="7"/>
      <c r="CNM679" s="7"/>
      <c r="CNN679" s="7"/>
      <c r="CNO679" s="7"/>
      <c r="CNP679" s="7"/>
      <c r="CNQ679" s="7"/>
      <c r="CNR679" s="7"/>
      <c r="CNS679" s="7"/>
      <c r="CNT679" s="7"/>
      <c r="CNU679" s="7"/>
      <c r="CNV679" s="7"/>
      <c r="CNW679" s="7"/>
      <c r="CNX679" s="7"/>
      <c r="CNY679" s="7"/>
      <c r="CNZ679" s="7"/>
      <c r="COA679" s="7"/>
      <c r="COB679" s="7"/>
      <c r="COC679" s="7"/>
      <c r="COD679" s="7"/>
      <c r="COE679" s="7"/>
      <c r="COF679" s="7"/>
      <c r="COG679" s="7"/>
      <c r="COH679" s="7"/>
      <c r="COI679" s="7"/>
      <c r="COJ679" s="7"/>
      <c r="COK679" s="7"/>
      <c r="COL679" s="7"/>
      <c r="COM679" s="7"/>
      <c r="CON679" s="7"/>
      <c r="COO679" s="7"/>
      <c r="COP679" s="7"/>
      <c r="COQ679" s="7"/>
      <c r="COR679" s="7"/>
      <c r="COS679" s="7"/>
      <c r="COT679" s="7"/>
      <c r="COU679" s="7"/>
      <c r="COV679" s="7"/>
      <c r="COW679" s="7"/>
      <c r="COX679" s="7"/>
      <c r="COY679" s="7"/>
      <c r="COZ679" s="7"/>
      <c r="CPA679" s="7"/>
      <c r="CPB679" s="7"/>
      <c r="CPC679" s="7"/>
      <c r="CPD679" s="7"/>
      <c r="CPE679" s="7"/>
      <c r="CPF679" s="7"/>
      <c r="CPG679" s="7"/>
      <c r="CPH679" s="7"/>
      <c r="CPI679" s="7"/>
      <c r="CPJ679" s="7"/>
      <c r="CPK679" s="7"/>
      <c r="CPL679" s="7"/>
      <c r="CPM679" s="7"/>
      <c r="CPN679" s="7"/>
      <c r="CPO679" s="7"/>
      <c r="CPP679" s="7"/>
      <c r="CPQ679" s="7"/>
      <c r="CPR679" s="7"/>
      <c r="CPS679" s="7"/>
      <c r="CPT679" s="7"/>
      <c r="CPU679" s="7"/>
      <c r="CPV679" s="7"/>
      <c r="CPW679" s="7"/>
      <c r="CPX679" s="7"/>
      <c r="CPY679" s="7"/>
      <c r="CPZ679" s="7"/>
      <c r="CQA679" s="7"/>
      <c r="CQB679" s="7"/>
      <c r="CQC679" s="7"/>
      <c r="CQD679" s="7"/>
      <c r="CQE679" s="7"/>
      <c r="CQF679" s="7"/>
      <c r="CQG679" s="7"/>
      <c r="CQH679" s="7"/>
      <c r="CQI679" s="7"/>
      <c r="CQJ679" s="7"/>
      <c r="CQK679" s="7"/>
      <c r="CQL679" s="7"/>
      <c r="CQM679" s="7"/>
      <c r="CQN679" s="7"/>
      <c r="CQO679" s="7"/>
      <c r="CQP679" s="7"/>
      <c r="CQQ679" s="7"/>
      <c r="CQR679" s="7"/>
      <c r="CQS679" s="7"/>
      <c r="CQT679" s="7"/>
      <c r="CQU679" s="7"/>
      <c r="CQV679" s="7"/>
      <c r="CQW679" s="7"/>
      <c r="CQX679" s="7"/>
      <c r="CQY679" s="7"/>
      <c r="CQZ679" s="7"/>
      <c r="CRA679" s="7"/>
      <c r="CRB679" s="7"/>
      <c r="CRC679" s="7"/>
      <c r="CRD679" s="7"/>
      <c r="CRE679" s="7"/>
      <c r="CRF679" s="7"/>
      <c r="CRG679" s="7"/>
      <c r="CRH679" s="7"/>
      <c r="CRI679" s="7"/>
      <c r="CRJ679" s="7"/>
      <c r="CRK679" s="7"/>
      <c r="CRL679" s="7"/>
      <c r="CRM679" s="7"/>
      <c r="CRN679" s="7"/>
      <c r="CRO679" s="7"/>
      <c r="CRP679" s="7"/>
      <c r="CRQ679" s="7"/>
      <c r="CRR679" s="7"/>
      <c r="CRS679" s="7"/>
      <c r="CRT679" s="7"/>
      <c r="CRU679" s="7"/>
      <c r="CRV679" s="7"/>
      <c r="CRW679" s="7"/>
      <c r="CRX679" s="7"/>
      <c r="CRY679" s="7"/>
      <c r="CRZ679" s="7"/>
      <c r="CSA679" s="7"/>
      <c r="CSB679" s="7"/>
      <c r="CSC679" s="7"/>
      <c r="CSD679" s="7"/>
      <c r="CSE679" s="7"/>
      <c r="CSF679" s="7"/>
      <c r="CSG679" s="7"/>
      <c r="CSH679" s="7"/>
      <c r="CSI679" s="7"/>
      <c r="CSJ679" s="7"/>
      <c r="CSK679" s="7"/>
      <c r="CSL679" s="7"/>
      <c r="CSM679" s="7"/>
      <c r="CSN679" s="7"/>
      <c r="CSO679" s="7"/>
      <c r="CSP679" s="7"/>
      <c r="CSQ679" s="7"/>
      <c r="CSR679" s="7"/>
      <c r="CSS679" s="7"/>
      <c r="CST679" s="7"/>
      <c r="CSU679" s="7"/>
      <c r="CSV679" s="7"/>
      <c r="CSW679" s="7"/>
      <c r="CSX679" s="7"/>
      <c r="CSY679" s="7"/>
      <c r="CSZ679" s="7"/>
      <c r="CTA679" s="7"/>
      <c r="CTB679" s="7"/>
      <c r="CTC679" s="7"/>
      <c r="CTD679" s="7"/>
      <c r="CTE679" s="7"/>
      <c r="CTF679" s="7"/>
      <c r="CTG679" s="7"/>
      <c r="CTH679" s="7"/>
      <c r="CTI679" s="7"/>
      <c r="CTJ679" s="7"/>
      <c r="CTK679" s="7"/>
      <c r="CTL679" s="7"/>
      <c r="CTM679" s="7"/>
      <c r="CTN679" s="7"/>
      <c r="CTO679" s="7"/>
      <c r="CTP679" s="7"/>
      <c r="CTQ679" s="7"/>
      <c r="CTR679" s="7"/>
      <c r="CTS679" s="7"/>
      <c r="CTT679" s="7"/>
      <c r="CTU679" s="7"/>
      <c r="CTV679" s="7"/>
      <c r="CTW679" s="7"/>
      <c r="CTX679" s="7"/>
      <c r="CTY679" s="7"/>
      <c r="CTZ679" s="7"/>
      <c r="CUA679" s="7"/>
      <c r="CUB679" s="7"/>
      <c r="CUC679" s="7"/>
      <c r="CUD679" s="7"/>
      <c r="CUE679" s="7"/>
      <c r="CUF679" s="7"/>
      <c r="CUG679" s="7"/>
      <c r="CUH679" s="7"/>
      <c r="CUI679" s="7"/>
      <c r="CUJ679" s="7"/>
      <c r="CUK679" s="7"/>
      <c r="CUL679" s="7"/>
      <c r="CUM679" s="7"/>
      <c r="CUN679" s="7"/>
      <c r="CUO679" s="7"/>
      <c r="CUP679" s="7"/>
      <c r="CUQ679" s="7"/>
      <c r="CUR679" s="7"/>
      <c r="CUS679" s="7"/>
      <c r="CUT679" s="7"/>
      <c r="CUU679" s="7"/>
      <c r="CUV679" s="7"/>
      <c r="CUW679" s="7"/>
      <c r="CUX679" s="7"/>
      <c r="CUY679" s="7"/>
      <c r="CUZ679" s="7"/>
      <c r="CVA679" s="7"/>
      <c r="CVB679" s="7"/>
      <c r="CVC679" s="7"/>
      <c r="CVD679" s="7"/>
      <c r="CVE679" s="7"/>
      <c r="CVF679" s="7"/>
      <c r="CVG679" s="7"/>
      <c r="CVH679" s="7"/>
      <c r="CVI679" s="7"/>
      <c r="CVJ679" s="7"/>
      <c r="CVK679" s="7"/>
      <c r="CVL679" s="7"/>
      <c r="CVM679" s="7"/>
      <c r="CVN679" s="7"/>
      <c r="CVO679" s="7"/>
      <c r="CVP679" s="7"/>
      <c r="CVQ679" s="7"/>
      <c r="CVR679" s="7"/>
      <c r="CVS679" s="7"/>
      <c r="CVT679" s="7"/>
      <c r="CVU679" s="7"/>
      <c r="CVV679" s="7"/>
      <c r="CVW679" s="7"/>
      <c r="CVX679" s="7"/>
      <c r="CVY679" s="7"/>
      <c r="CVZ679" s="7"/>
      <c r="CWA679" s="7"/>
      <c r="CWB679" s="7"/>
      <c r="CWC679" s="7"/>
      <c r="CWD679" s="7"/>
      <c r="CWE679" s="7"/>
      <c r="CWF679" s="7"/>
      <c r="CWG679" s="7"/>
      <c r="CWH679" s="7"/>
      <c r="CWI679" s="7"/>
      <c r="CWJ679" s="7"/>
      <c r="CWK679" s="7"/>
      <c r="CWL679" s="7"/>
      <c r="CWM679" s="7"/>
      <c r="CWN679" s="7"/>
      <c r="CWO679" s="7"/>
      <c r="CWP679" s="7"/>
      <c r="CWQ679" s="7"/>
      <c r="CWR679" s="7"/>
      <c r="CWS679" s="7"/>
      <c r="CWT679" s="7"/>
      <c r="CWU679" s="7"/>
      <c r="CWV679" s="7"/>
      <c r="CWW679" s="7"/>
      <c r="CWX679" s="7"/>
      <c r="CWY679" s="7"/>
      <c r="CWZ679" s="7"/>
      <c r="CXA679" s="7"/>
      <c r="CXB679" s="7"/>
      <c r="CXC679" s="7"/>
      <c r="CXD679" s="7"/>
      <c r="CXE679" s="7"/>
      <c r="CXF679" s="7"/>
      <c r="CXG679" s="7"/>
      <c r="CXH679" s="7"/>
      <c r="CXI679" s="7"/>
      <c r="CXJ679" s="7"/>
      <c r="CXK679" s="7"/>
      <c r="CXL679" s="7"/>
      <c r="CXM679" s="7"/>
      <c r="CXN679" s="7"/>
      <c r="CXO679" s="7"/>
      <c r="CXP679" s="7"/>
      <c r="CXQ679" s="7"/>
      <c r="CXR679" s="7"/>
      <c r="CXS679" s="7"/>
      <c r="CXT679" s="7"/>
      <c r="CXU679" s="7"/>
      <c r="CXV679" s="7"/>
      <c r="CXW679" s="7"/>
      <c r="CXX679" s="7"/>
      <c r="CXY679" s="7"/>
      <c r="CXZ679" s="7"/>
      <c r="CYA679" s="7"/>
      <c r="CYB679" s="7"/>
      <c r="CYC679" s="7"/>
      <c r="CYD679" s="7"/>
      <c r="CYE679" s="7"/>
      <c r="CYF679" s="7"/>
      <c r="CYG679" s="7"/>
      <c r="CYH679" s="7"/>
      <c r="CYI679" s="7"/>
      <c r="CYJ679" s="7"/>
      <c r="CYK679" s="7"/>
      <c r="CYL679" s="7"/>
      <c r="CYM679" s="7"/>
      <c r="CYN679" s="7"/>
      <c r="CYO679" s="7"/>
      <c r="CYP679" s="7"/>
      <c r="CYQ679" s="7"/>
      <c r="CYR679" s="7"/>
      <c r="CYS679" s="7"/>
      <c r="CYT679" s="7"/>
      <c r="CYU679" s="7"/>
      <c r="CYV679" s="7"/>
      <c r="CYW679" s="7"/>
      <c r="CYX679" s="7"/>
      <c r="CYY679" s="7"/>
      <c r="CYZ679" s="7"/>
      <c r="CZA679" s="7"/>
      <c r="CZB679" s="7"/>
      <c r="CZC679" s="7"/>
      <c r="CZD679" s="7"/>
      <c r="CZE679" s="7"/>
      <c r="CZF679" s="7"/>
      <c r="CZG679" s="7"/>
      <c r="CZH679" s="7"/>
      <c r="CZI679" s="7"/>
      <c r="CZJ679" s="7"/>
      <c r="CZK679" s="7"/>
      <c r="CZL679" s="7"/>
      <c r="CZM679" s="7"/>
      <c r="CZN679" s="7"/>
      <c r="CZO679" s="7"/>
      <c r="CZP679" s="7"/>
      <c r="CZQ679" s="7"/>
      <c r="CZR679" s="7"/>
      <c r="CZS679" s="7"/>
      <c r="CZT679" s="7"/>
      <c r="CZU679" s="7"/>
      <c r="CZV679" s="7"/>
      <c r="CZW679" s="7"/>
      <c r="CZX679" s="7"/>
      <c r="CZY679" s="7"/>
      <c r="CZZ679" s="7"/>
      <c r="DAA679" s="7"/>
      <c r="DAB679" s="7"/>
      <c r="DAC679" s="7"/>
      <c r="DAD679" s="7"/>
      <c r="DAE679" s="7"/>
      <c r="DAF679" s="7"/>
      <c r="DAG679" s="7"/>
      <c r="DAH679" s="7"/>
      <c r="DAI679" s="7"/>
      <c r="DAJ679" s="7"/>
      <c r="DAK679" s="7"/>
      <c r="DAL679" s="7"/>
      <c r="DAM679" s="7"/>
      <c r="DAN679" s="7"/>
      <c r="DAO679" s="7"/>
      <c r="DAP679" s="7"/>
      <c r="DAQ679" s="7"/>
      <c r="DAR679" s="7"/>
      <c r="DAS679" s="7"/>
      <c r="DAT679" s="7"/>
      <c r="DAU679" s="7"/>
      <c r="DAV679" s="7"/>
      <c r="DAW679" s="7"/>
      <c r="DAX679" s="7"/>
      <c r="DAY679" s="7"/>
      <c r="DAZ679" s="7"/>
      <c r="DBA679" s="7"/>
      <c r="DBB679" s="7"/>
      <c r="DBC679" s="7"/>
      <c r="DBD679" s="7"/>
      <c r="DBE679" s="7"/>
      <c r="DBF679" s="7"/>
      <c r="DBG679" s="7"/>
      <c r="DBH679" s="7"/>
      <c r="DBI679" s="7"/>
      <c r="DBJ679" s="7"/>
      <c r="DBK679" s="7"/>
      <c r="DBL679" s="7"/>
      <c r="DBM679" s="7"/>
      <c r="DBN679" s="7"/>
      <c r="DBO679" s="7"/>
      <c r="DBP679" s="7"/>
      <c r="DBQ679" s="7"/>
      <c r="DBR679" s="7"/>
      <c r="DBS679" s="7"/>
      <c r="DBT679" s="7"/>
      <c r="DBU679" s="7"/>
      <c r="DBV679" s="7"/>
      <c r="DBW679" s="7"/>
      <c r="DBX679" s="7"/>
      <c r="DBY679" s="7"/>
      <c r="DBZ679" s="7"/>
      <c r="DCA679" s="7"/>
      <c r="DCB679" s="7"/>
      <c r="DCC679" s="7"/>
      <c r="DCD679" s="7"/>
      <c r="DCE679" s="7"/>
      <c r="DCF679" s="7"/>
      <c r="DCG679" s="7"/>
      <c r="DCH679" s="7"/>
      <c r="DCI679" s="7"/>
      <c r="DCJ679" s="7"/>
      <c r="DCK679" s="7"/>
      <c r="DCL679" s="7"/>
      <c r="DCM679" s="7"/>
      <c r="DCN679" s="7"/>
      <c r="DCO679" s="7"/>
      <c r="DCP679" s="7"/>
      <c r="DCQ679" s="7"/>
      <c r="DCR679" s="7"/>
      <c r="DCS679" s="7"/>
      <c r="DCT679" s="7"/>
      <c r="DCU679" s="7"/>
      <c r="DCV679" s="7"/>
      <c r="DCW679" s="7"/>
      <c r="DCX679" s="7"/>
      <c r="DCY679" s="7"/>
      <c r="DCZ679" s="7"/>
      <c r="DDA679" s="7"/>
      <c r="DDB679" s="7"/>
      <c r="DDC679" s="7"/>
      <c r="DDD679" s="7"/>
      <c r="DDE679" s="7"/>
      <c r="DDF679" s="7"/>
      <c r="DDG679" s="7"/>
      <c r="DDH679" s="7"/>
      <c r="DDI679" s="7"/>
      <c r="DDJ679" s="7"/>
      <c r="DDK679" s="7"/>
      <c r="DDL679" s="7"/>
      <c r="DDM679" s="7"/>
      <c r="DDN679" s="7"/>
      <c r="DDO679" s="7"/>
      <c r="DDP679" s="7"/>
      <c r="DDQ679" s="7"/>
      <c r="DDR679" s="7"/>
      <c r="DDS679" s="7"/>
      <c r="DDT679" s="7"/>
      <c r="DDU679" s="7"/>
      <c r="DDV679" s="7"/>
      <c r="DDW679" s="7"/>
      <c r="DDX679" s="7"/>
      <c r="DDY679" s="7"/>
      <c r="DDZ679" s="7"/>
      <c r="DEA679" s="7"/>
      <c r="DEB679" s="7"/>
      <c r="DEC679" s="7"/>
      <c r="DED679" s="7"/>
      <c r="DEE679" s="7"/>
      <c r="DEF679" s="7"/>
      <c r="DEG679" s="7"/>
      <c r="DEH679" s="7"/>
      <c r="DEI679" s="7"/>
      <c r="DEJ679" s="7"/>
      <c r="DEK679" s="7"/>
      <c r="DEL679" s="7"/>
      <c r="DEM679" s="7"/>
      <c r="DEN679" s="7"/>
      <c r="DEO679" s="7"/>
      <c r="DEP679" s="7"/>
      <c r="DEQ679" s="7"/>
      <c r="DER679" s="7"/>
      <c r="DES679" s="7"/>
      <c r="DET679" s="7"/>
      <c r="DEU679" s="7"/>
      <c r="DEV679" s="7"/>
      <c r="DEW679" s="7"/>
      <c r="DEX679" s="7"/>
      <c r="DEY679" s="7"/>
      <c r="DEZ679" s="7"/>
      <c r="DFA679" s="7"/>
      <c r="DFB679" s="7"/>
      <c r="DFC679" s="7"/>
      <c r="DFD679" s="7"/>
      <c r="DFE679" s="7"/>
      <c r="DFF679" s="7"/>
      <c r="DFG679" s="7"/>
      <c r="DFH679" s="7"/>
      <c r="DFI679" s="7"/>
      <c r="DFJ679" s="7"/>
      <c r="DFK679" s="7"/>
      <c r="DFL679" s="7"/>
      <c r="DFM679" s="7"/>
      <c r="DFN679" s="7"/>
      <c r="DFO679" s="7"/>
      <c r="DFP679" s="7"/>
      <c r="DFQ679" s="7"/>
      <c r="DFR679" s="7"/>
      <c r="DFS679" s="7"/>
      <c r="DFT679" s="7"/>
      <c r="DFU679" s="7"/>
      <c r="DFV679" s="7"/>
      <c r="DFW679" s="7"/>
      <c r="DFX679" s="7"/>
      <c r="DFY679" s="7"/>
      <c r="DFZ679" s="7"/>
      <c r="DGA679" s="7"/>
      <c r="DGB679" s="7"/>
      <c r="DGC679" s="7"/>
      <c r="DGD679" s="7"/>
      <c r="DGE679" s="7"/>
      <c r="DGF679" s="7"/>
      <c r="DGG679" s="7"/>
      <c r="DGH679" s="7"/>
      <c r="DGI679" s="7"/>
      <c r="DGJ679" s="7"/>
      <c r="DGK679" s="7"/>
      <c r="DGL679" s="7"/>
      <c r="DGM679" s="7"/>
      <c r="DGN679" s="7"/>
      <c r="DGO679" s="7"/>
      <c r="DGP679" s="7"/>
      <c r="DGQ679" s="7"/>
      <c r="DGR679" s="7"/>
      <c r="DGS679" s="7"/>
      <c r="DGT679" s="7"/>
      <c r="DGU679" s="7"/>
      <c r="DGV679" s="7"/>
      <c r="DGW679" s="7"/>
      <c r="DGX679" s="7"/>
      <c r="DGY679" s="7"/>
      <c r="DGZ679" s="7"/>
      <c r="DHA679" s="7"/>
      <c r="DHB679" s="7"/>
      <c r="DHC679" s="7"/>
      <c r="DHD679" s="7"/>
      <c r="DHE679" s="7"/>
      <c r="DHF679" s="7"/>
      <c r="DHG679" s="7"/>
      <c r="DHH679" s="7"/>
      <c r="DHI679" s="7"/>
      <c r="DHJ679" s="7"/>
      <c r="DHK679" s="7"/>
      <c r="DHL679" s="7"/>
      <c r="DHM679" s="7"/>
      <c r="DHN679" s="7"/>
      <c r="DHO679" s="7"/>
      <c r="DHP679" s="7"/>
      <c r="DHQ679" s="7"/>
      <c r="DHR679" s="7"/>
      <c r="DHS679" s="7"/>
      <c r="DHT679" s="7"/>
      <c r="DHU679" s="7"/>
      <c r="DHV679" s="7"/>
      <c r="DHW679" s="7"/>
      <c r="DHX679" s="7"/>
      <c r="DHY679" s="7"/>
      <c r="DHZ679" s="7"/>
      <c r="DIA679" s="7"/>
      <c r="DIB679" s="7"/>
      <c r="DIC679" s="7"/>
      <c r="DID679" s="7"/>
      <c r="DIE679" s="7"/>
      <c r="DIF679" s="7"/>
      <c r="DIG679" s="7"/>
      <c r="DIH679" s="7"/>
      <c r="DII679" s="7"/>
      <c r="DIJ679" s="7"/>
      <c r="DIK679" s="7"/>
      <c r="DIL679" s="7"/>
      <c r="DIM679" s="7"/>
      <c r="DIN679" s="7"/>
      <c r="DIO679" s="7"/>
      <c r="DIP679" s="7"/>
      <c r="DIQ679" s="7"/>
      <c r="DIR679" s="7"/>
      <c r="DIS679" s="7"/>
      <c r="DIT679" s="7"/>
      <c r="DIU679" s="7"/>
      <c r="DIV679" s="7"/>
      <c r="DIW679" s="7"/>
      <c r="DIX679" s="7"/>
      <c r="DIY679" s="7"/>
      <c r="DIZ679" s="7"/>
      <c r="DJA679" s="7"/>
      <c r="DJB679" s="7"/>
      <c r="DJC679" s="7"/>
      <c r="DJD679" s="7"/>
      <c r="DJE679" s="7"/>
      <c r="DJF679" s="7"/>
      <c r="DJG679" s="7"/>
      <c r="DJH679" s="7"/>
      <c r="DJI679" s="7"/>
      <c r="DJJ679" s="7"/>
      <c r="DJK679" s="7"/>
      <c r="DJL679" s="7"/>
      <c r="DJM679" s="7"/>
      <c r="DJN679" s="7"/>
      <c r="DJO679" s="7"/>
      <c r="DJP679" s="7"/>
      <c r="DJQ679" s="7"/>
      <c r="DJR679" s="7"/>
      <c r="DJS679" s="7"/>
      <c r="DJT679" s="7"/>
      <c r="DJU679" s="7"/>
      <c r="DJV679" s="7"/>
      <c r="DJW679" s="7"/>
      <c r="DJX679" s="7"/>
      <c r="DJY679" s="7"/>
      <c r="DJZ679" s="7"/>
      <c r="DKA679" s="7"/>
      <c r="DKB679" s="7"/>
      <c r="DKC679" s="7"/>
      <c r="DKD679" s="7"/>
      <c r="DKE679" s="7"/>
      <c r="DKF679" s="7"/>
      <c r="DKG679" s="7"/>
      <c r="DKH679" s="7"/>
      <c r="DKI679" s="7"/>
      <c r="DKJ679" s="7"/>
      <c r="DKK679" s="7"/>
      <c r="DKL679" s="7"/>
      <c r="DKM679" s="7"/>
      <c r="DKN679" s="7"/>
      <c r="DKO679" s="7"/>
      <c r="DKP679" s="7"/>
      <c r="DKQ679" s="7"/>
      <c r="DKR679" s="7"/>
      <c r="DKS679" s="7"/>
      <c r="DKT679" s="7"/>
      <c r="DKU679" s="7"/>
      <c r="DKV679" s="7"/>
      <c r="DKW679" s="7"/>
      <c r="DKX679" s="7"/>
      <c r="DKY679" s="7"/>
      <c r="DKZ679" s="7"/>
      <c r="DLA679" s="7"/>
      <c r="DLB679" s="7"/>
      <c r="DLC679" s="7"/>
      <c r="DLD679" s="7"/>
      <c r="DLE679" s="7"/>
      <c r="DLF679" s="7"/>
      <c r="DLG679" s="7"/>
      <c r="DLH679" s="7"/>
      <c r="DLI679" s="7"/>
      <c r="DLJ679" s="7"/>
      <c r="DLK679" s="7"/>
      <c r="DLL679" s="7"/>
      <c r="DLM679" s="7"/>
      <c r="DLN679" s="7"/>
      <c r="DLO679" s="7"/>
      <c r="DLP679" s="7"/>
      <c r="DLQ679" s="7"/>
      <c r="DLR679" s="7"/>
      <c r="DLS679" s="7"/>
      <c r="DLT679" s="7"/>
      <c r="DLU679" s="7"/>
      <c r="DLV679" s="7"/>
      <c r="DLW679" s="7"/>
      <c r="DLX679" s="7"/>
      <c r="DLY679" s="7"/>
      <c r="DLZ679" s="7"/>
      <c r="DMA679" s="7"/>
      <c r="DMB679" s="7"/>
      <c r="DMC679" s="7"/>
      <c r="DMD679" s="7"/>
      <c r="DME679" s="7"/>
      <c r="DMF679" s="7"/>
      <c r="DMG679" s="7"/>
      <c r="DMH679" s="7"/>
      <c r="DMI679" s="7"/>
      <c r="DMJ679" s="7"/>
      <c r="DMK679" s="7"/>
      <c r="DML679" s="7"/>
      <c r="DMM679" s="7"/>
      <c r="DMN679" s="7"/>
      <c r="DMO679" s="7"/>
      <c r="DMP679" s="7"/>
      <c r="DMQ679" s="7"/>
      <c r="DMR679" s="7"/>
      <c r="DMS679" s="7"/>
      <c r="DMT679" s="7"/>
      <c r="DMU679" s="7"/>
      <c r="DMV679" s="7"/>
      <c r="DMW679" s="7"/>
      <c r="DMX679" s="7"/>
      <c r="DMY679" s="7"/>
      <c r="DMZ679" s="7"/>
      <c r="DNA679" s="7"/>
      <c r="DNB679" s="7"/>
      <c r="DNC679" s="7"/>
      <c r="DND679" s="7"/>
      <c r="DNE679" s="7"/>
      <c r="DNF679" s="7"/>
      <c r="DNG679" s="7"/>
      <c r="DNH679" s="7"/>
      <c r="DNI679" s="7"/>
      <c r="DNJ679" s="7"/>
      <c r="DNK679" s="7"/>
      <c r="DNL679" s="7"/>
      <c r="DNM679" s="7"/>
      <c r="DNN679" s="7"/>
      <c r="DNO679" s="7"/>
      <c r="DNP679" s="7"/>
      <c r="DNQ679" s="7"/>
      <c r="DNR679" s="7"/>
      <c r="DNS679" s="7"/>
      <c r="DNT679" s="7"/>
      <c r="DNU679" s="7"/>
      <c r="DNV679" s="7"/>
      <c r="DNW679" s="7"/>
      <c r="DNX679" s="7"/>
      <c r="DNY679" s="7"/>
      <c r="DNZ679" s="7"/>
      <c r="DOA679" s="7"/>
      <c r="DOB679" s="7"/>
      <c r="DOC679" s="7"/>
      <c r="DOD679" s="7"/>
      <c r="DOE679" s="7"/>
      <c r="DOF679" s="7"/>
      <c r="DOG679" s="7"/>
      <c r="DOH679" s="7"/>
      <c r="DOI679" s="7"/>
      <c r="DOJ679" s="7"/>
      <c r="DOK679" s="7"/>
      <c r="DOL679" s="7"/>
      <c r="DOM679" s="7"/>
      <c r="DON679" s="7"/>
      <c r="DOO679" s="7"/>
      <c r="DOP679" s="7"/>
      <c r="DOQ679" s="7"/>
      <c r="DOR679" s="7"/>
      <c r="DOS679" s="7"/>
      <c r="DOT679" s="7"/>
      <c r="DOU679" s="7"/>
      <c r="DOV679" s="7"/>
      <c r="DOW679" s="7"/>
      <c r="DOX679" s="7"/>
      <c r="DOY679" s="7"/>
      <c r="DOZ679" s="7"/>
      <c r="DPA679" s="7"/>
      <c r="DPB679" s="7"/>
      <c r="DPC679" s="7"/>
      <c r="DPD679" s="7"/>
      <c r="DPE679" s="7"/>
      <c r="DPF679" s="7"/>
      <c r="DPG679" s="7"/>
      <c r="DPH679" s="7"/>
      <c r="DPI679" s="7"/>
      <c r="DPJ679" s="7"/>
      <c r="DPK679" s="7"/>
      <c r="DPL679" s="7"/>
      <c r="DPM679" s="7"/>
      <c r="DPN679" s="7"/>
      <c r="DPO679" s="7"/>
      <c r="DPP679" s="7"/>
      <c r="DPQ679" s="7"/>
      <c r="DPR679" s="7"/>
      <c r="DPS679" s="7"/>
      <c r="DPT679" s="7"/>
      <c r="DPU679" s="7"/>
      <c r="DPV679" s="7"/>
      <c r="DPW679" s="7"/>
      <c r="DPX679" s="7"/>
      <c r="DPY679" s="7"/>
      <c r="DPZ679" s="7"/>
      <c r="DQA679" s="7"/>
      <c r="DQB679" s="7"/>
      <c r="DQC679" s="7"/>
      <c r="DQD679" s="7"/>
      <c r="DQE679" s="7"/>
      <c r="DQF679" s="7"/>
      <c r="DQG679" s="7"/>
      <c r="DQH679" s="7"/>
      <c r="DQI679" s="7"/>
      <c r="DQJ679" s="7"/>
      <c r="DQK679" s="7"/>
      <c r="DQL679" s="7"/>
      <c r="DQM679" s="7"/>
      <c r="DQN679" s="7"/>
      <c r="DQO679" s="7"/>
      <c r="DQP679" s="7"/>
      <c r="DQQ679" s="7"/>
      <c r="DQR679" s="7"/>
      <c r="DQS679" s="7"/>
      <c r="DQT679" s="7"/>
      <c r="DQU679" s="7"/>
      <c r="DQV679" s="7"/>
      <c r="DQW679" s="7"/>
      <c r="DQX679" s="7"/>
      <c r="DQY679" s="7"/>
      <c r="DQZ679" s="7"/>
      <c r="DRA679" s="7"/>
      <c r="DRB679" s="7"/>
      <c r="DRC679" s="7"/>
      <c r="DRD679" s="7"/>
      <c r="DRE679" s="7"/>
      <c r="DRF679" s="7"/>
      <c r="DRG679" s="7"/>
      <c r="DRH679" s="7"/>
      <c r="DRI679" s="7"/>
      <c r="DRJ679" s="7"/>
      <c r="DRK679" s="7"/>
      <c r="DRL679" s="7"/>
      <c r="DRM679" s="7"/>
      <c r="DRN679" s="7"/>
      <c r="DRO679" s="7"/>
      <c r="DRP679" s="7"/>
      <c r="DRQ679" s="7"/>
      <c r="DRR679" s="7"/>
      <c r="DRS679" s="7"/>
      <c r="DRT679" s="7"/>
      <c r="DRU679" s="7"/>
      <c r="DRV679" s="7"/>
      <c r="DRW679" s="7"/>
      <c r="DRX679" s="7"/>
      <c r="DRY679" s="7"/>
      <c r="DRZ679" s="7"/>
      <c r="DSA679" s="7"/>
      <c r="DSB679" s="7"/>
      <c r="DSC679" s="7"/>
      <c r="DSD679" s="7"/>
      <c r="DSE679" s="7"/>
      <c r="DSF679" s="7"/>
      <c r="DSG679" s="7"/>
      <c r="DSH679" s="7"/>
      <c r="DSI679" s="7"/>
      <c r="DSJ679" s="7"/>
      <c r="DSK679" s="7"/>
      <c r="DSL679" s="7"/>
      <c r="DSM679" s="7"/>
      <c r="DSN679" s="7"/>
      <c r="DSO679" s="7"/>
      <c r="DSP679" s="7"/>
      <c r="DSQ679" s="7"/>
      <c r="DSR679" s="7"/>
      <c r="DSS679" s="7"/>
      <c r="DST679" s="7"/>
      <c r="DSU679" s="7"/>
      <c r="DSV679" s="7"/>
      <c r="DSW679" s="7"/>
      <c r="DSX679" s="7"/>
      <c r="DSY679" s="7"/>
      <c r="DSZ679" s="7"/>
      <c r="DTA679" s="7"/>
      <c r="DTB679" s="7"/>
      <c r="DTC679" s="7"/>
      <c r="DTD679" s="7"/>
      <c r="DTE679" s="7"/>
      <c r="DTF679" s="7"/>
      <c r="DTG679" s="7"/>
      <c r="DTH679" s="7"/>
      <c r="DTI679" s="7"/>
      <c r="DTJ679" s="7"/>
      <c r="DTK679" s="7"/>
      <c r="DTL679" s="7"/>
      <c r="DTM679" s="7"/>
      <c r="DTN679" s="7"/>
      <c r="DTO679" s="7"/>
      <c r="DTP679" s="7"/>
      <c r="DTQ679" s="7"/>
      <c r="DTR679" s="7"/>
      <c r="DTS679" s="7"/>
      <c r="DTT679" s="7"/>
      <c r="DTU679" s="7"/>
      <c r="DTV679" s="7"/>
      <c r="DTW679" s="7"/>
      <c r="DTX679" s="7"/>
      <c r="DTY679" s="7"/>
      <c r="DTZ679" s="7"/>
      <c r="DUA679" s="7"/>
      <c r="DUB679" s="7"/>
      <c r="DUC679" s="7"/>
      <c r="DUD679" s="7"/>
      <c r="DUE679" s="7"/>
      <c r="DUF679" s="7"/>
      <c r="DUG679" s="7"/>
      <c r="DUH679" s="7"/>
      <c r="DUI679" s="7"/>
      <c r="DUJ679" s="7"/>
      <c r="DUK679" s="7"/>
      <c r="DUL679" s="7"/>
      <c r="DUM679" s="7"/>
      <c r="DUN679" s="7"/>
      <c r="DUO679" s="7"/>
      <c r="DUP679" s="7"/>
      <c r="DUQ679" s="7"/>
      <c r="DUR679" s="7"/>
      <c r="DUS679" s="7"/>
      <c r="DUT679" s="7"/>
      <c r="DUU679" s="7"/>
      <c r="DUV679" s="7"/>
      <c r="DUW679" s="7"/>
      <c r="DUX679" s="7"/>
      <c r="DUY679" s="7"/>
      <c r="DUZ679" s="7"/>
      <c r="DVA679" s="7"/>
      <c r="DVB679" s="7"/>
      <c r="DVC679" s="7"/>
      <c r="DVD679" s="7"/>
      <c r="DVE679" s="7"/>
      <c r="DVF679" s="7"/>
      <c r="DVG679" s="7"/>
      <c r="DVH679" s="7"/>
      <c r="DVI679" s="7"/>
      <c r="DVJ679" s="7"/>
      <c r="DVK679" s="7"/>
      <c r="DVL679" s="7"/>
      <c r="DVM679" s="7"/>
      <c r="DVN679" s="7"/>
      <c r="DVO679" s="7"/>
      <c r="DVP679" s="7"/>
      <c r="DVQ679" s="7"/>
      <c r="DVR679" s="7"/>
      <c r="DVS679" s="7"/>
      <c r="DVT679" s="7"/>
      <c r="DVU679" s="7"/>
      <c r="DVV679" s="7"/>
      <c r="DVW679" s="7"/>
      <c r="DVX679" s="7"/>
      <c r="DVY679" s="7"/>
      <c r="DVZ679" s="7"/>
      <c r="DWA679" s="7"/>
      <c r="DWB679" s="7"/>
      <c r="DWC679" s="7"/>
      <c r="DWD679" s="7"/>
      <c r="DWE679" s="7"/>
      <c r="DWF679" s="7"/>
      <c r="DWG679" s="7"/>
      <c r="DWH679" s="7"/>
      <c r="DWI679" s="7"/>
      <c r="DWJ679" s="7"/>
      <c r="DWK679" s="7"/>
      <c r="DWL679" s="7"/>
      <c r="DWM679" s="7"/>
      <c r="DWN679" s="7"/>
      <c r="DWO679" s="7"/>
      <c r="DWP679" s="7"/>
      <c r="DWQ679" s="7"/>
      <c r="DWR679" s="7"/>
      <c r="DWS679" s="7"/>
      <c r="DWT679" s="7"/>
      <c r="DWU679" s="7"/>
      <c r="DWV679" s="7"/>
      <c r="DWW679" s="7"/>
      <c r="DWX679" s="7"/>
      <c r="DWY679" s="7"/>
      <c r="DWZ679" s="7"/>
      <c r="DXA679" s="7"/>
      <c r="DXB679" s="7"/>
      <c r="DXC679" s="7"/>
      <c r="DXD679" s="7"/>
      <c r="DXE679" s="7"/>
      <c r="DXF679" s="7"/>
      <c r="DXG679" s="7"/>
      <c r="DXH679" s="7"/>
      <c r="DXI679" s="7"/>
      <c r="DXJ679" s="7"/>
      <c r="DXK679" s="7"/>
      <c r="DXL679" s="7"/>
      <c r="DXM679" s="7"/>
      <c r="DXN679" s="7"/>
      <c r="DXO679" s="7"/>
      <c r="DXP679" s="7"/>
      <c r="DXQ679" s="7"/>
      <c r="DXR679" s="7"/>
      <c r="DXS679" s="7"/>
      <c r="DXT679" s="7"/>
      <c r="DXU679" s="7"/>
      <c r="DXV679" s="7"/>
      <c r="DXW679" s="7"/>
      <c r="DXX679" s="7"/>
      <c r="DXY679" s="7"/>
      <c r="DXZ679" s="7"/>
      <c r="DYA679" s="7"/>
      <c r="DYB679" s="7"/>
      <c r="DYC679" s="7"/>
      <c r="DYD679" s="7"/>
      <c r="DYE679" s="7"/>
      <c r="DYF679" s="7"/>
      <c r="DYG679" s="7"/>
      <c r="DYH679" s="7"/>
      <c r="DYI679" s="7"/>
      <c r="DYJ679" s="7"/>
      <c r="DYK679" s="7"/>
      <c r="DYL679" s="7"/>
      <c r="DYM679" s="7"/>
      <c r="DYN679" s="7"/>
      <c r="DYO679" s="7"/>
      <c r="DYP679" s="7"/>
      <c r="DYQ679" s="7"/>
      <c r="DYR679" s="7"/>
      <c r="DYS679" s="7"/>
      <c r="DYT679" s="7"/>
      <c r="DYU679" s="7"/>
      <c r="DYV679" s="7"/>
      <c r="DYW679" s="7"/>
      <c r="DYX679" s="7"/>
      <c r="DYY679" s="7"/>
      <c r="DYZ679" s="7"/>
      <c r="DZA679" s="7"/>
      <c r="DZB679" s="7"/>
      <c r="DZC679" s="7"/>
      <c r="DZD679" s="7"/>
      <c r="DZE679" s="7"/>
      <c r="DZF679" s="7"/>
      <c r="DZG679" s="7"/>
      <c r="DZH679" s="7"/>
      <c r="DZI679" s="7"/>
      <c r="DZJ679" s="7"/>
      <c r="DZK679" s="7"/>
      <c r="DZL679" s="7"/>
      <c r="DZM679" s="7"/>
      <c r="DZN679" s="7"/>
      <c r="DZO679" s="7"/>
      <c r="DZP679" s="7"/>
      <c r="DZQ679" s="7"/>
      <c r="DZR679" s="7"/>
      <c r="DZS679" s="7"/>
      <c r="DZT679" s="7"/>
      <c r="DZU679" s="7"/>
      <c r="DZV679" s="7"/>
      <c r="DZW679" s="7"/>
      <c r="DZX679" s="7"/>
      <c r="DZY679" s="7"/>
      <c r="DZZ679" s="7"/>
      <c r="EAA679" s="7"/>
      <c r="EAB679" s="7"/>
      <c r="EAC679" s="7"/>
      <c r="EAD679" s="7"/>
      <c r="EAE679" s="7"/>
      <c r="EAF679" s="7"/>
      <c r="EAG679" s="7"/>
      <c r="EAH679" s="7"/>
      <c r="EAI679" s="7"/>
      <c r="EAJ679" s="7"/>
      <c r="EAK679" s="7"/>
      <c r="EAL679" s="7"/>
      <c r="EAM679" s="7"/>
      <c r="EAN679" s="7"/>
      <c r="EAO679" s="7"/>
      <c r="EAP679" s="7"/>
      <c r="EAQ679" s="7"/>
      <c r="EAR679" s="7"/>
      <c r="EAS679" s="7"/>
      <c r="EAT679" s="7"/>
      <c r="EAU679" s="7"/>
      <c r="EAV679" s="7"/>
      <c r="EAW679" s="7"/>
      <c r="EAX679" s="7"/>
      <c r="EAY679" s="7"/>
      <c r="EAZ679" s="7"/>
      <c r="EBA679" s="7"/>
      <c r="EBB679" s="7"/>
      <c r="EBC679" s="7"/>
      <c r="EBD679" s="7"/>
      <c r="EBE679" s="7"/>
      <c r="EBF679" s="7"/>
      <c r="EBG679" s="7"/>
      <c r="EBH679" s="7"/>
      <c r="EBI679" s="7"/>
      <c r="EBJ679" s="7"/>
      <c r="EBK679" s="7"/>
      <c r="EBL679" s="7"/>
      <c r="EBM679" s="7"/>
      <c r="EBN679" s="7"/>
      <c r="EBO679" s="7"/>
      <c r="EBP679" s="7"/>
      <c r="EBQ679" s="7"/>
      <c r="EBR679" s="7"/>
      <c r="EBS679" s="7"/>
      <c r="EBT679" s="7"/>
      <c r="EBU679" s="7"/>
      <c r="EBV679" s="7"/>
      <c r="EBW679" s="7"/>
      <c r="EBX679" s="7"/>
      <c r="EBY679" s="7"/>
      <c r="EBZ679" s="7"/>
      <c r="ECA679" s="7"/>
      <c r="ECB679" s="7"/>
      <c r="ECC679" s="7"/>
      <c r="ECD679" s="7"/>
      <c r="ECE679" s="7"/>
      <c r="ECF679" s="7"/>
      <c r="ECG679" s="7"/>
      <c r="ECH679" s="7"/>
      <c r="ECI679" s="7"/>
      <c r="ECJ679" s="7"/>
      <c r="ECK679" s="7"/>
      <c r="ECL679" s="7"/>
      <c r="ECM679" s="7"/>
      <c r="ECN679" s="7"/>
      <c r="ECO679" s="7"/>
      <c r="ECP679" s="7"/>
      <c r="ECQ679" s="7"/>
      <c r="ECR679" s="7"/>
      <c r="ECS679" s="7"/>
      <c r="ECT679" s="7"/>
      <c r="ECU679" s="7"/>
      <c r="ECV679" s="7"/>
      <c r="ECW679" s="7"/>
      <c r="ECX679" s="7"/>
      <c r="ECY679" s="7"/>
      <c r="ECZ679" s="7"/>
      <c r="EDA679" s="7"/>
      <c r="EDB679" s="7"/>
      <c r="EDC679" s="7"/>
      <c r="EDD679" s="7"/>
      <c r="EDE679" s="7"/>
      <c r="EDF679" s="7"/>
      <c r="EDG679" s="7"/>
      <c r="EDH679" s="7"/>
      <c r="EDI679" s="7"/>
      <c r="EDJ679" s="7"/>
      <c r="EDK679" s="7"/>
      <c r="EDL679" s="7"/>
      <c r="EDM679" s="7"/>
      <c r="EDN679" s="7"/>
      <c r="EDO679" s="7"/>
      <c r="EDP679" s="7"/>
      <c r="EDQ679" s="7"/>
      <c r="EDR679" s="7"/>
      <c r="EDS679" s="7"/>
      <c r="EDT679" s="7"/>
      <c r="EDU679" s="7"/>
      <c r="EDV679" s="7"/>
      <c r="EDW679" s="7"/>
      <c r="EDX679" s="7"/>
      <c r="EDY679" s="7"/>
      <c r="EDZ679" s="7"/>
      <c r="EEA679" s="7"/>
      <c r="EEB679" s="7"/>
      <c r="EEC679" s="7"/>
      <c r="EED679" s="7"/>
      <c r="EEE679" s="7"/>
      <c r="EEF679" s="7"/>
      <c r="EEG679" s="7"/>
      <c r="EEH679" s="7"/>
      <c r="EEI679" s="7"/>
      <c r="EEJ679" s="7"/>
      <c r="EEK679" s="7"/>
      <c r="EEL679" s="7"/>
      <c r="EEM679" s="7"/>
      <c r="EEN679" s="7"/>
      <c r="EEO679" s="7"/>
      <c r="EEP679" s="7"/>
      <c r="EEQ679" s="7"/>
      <c r="EER679" s="7"/>
      <c r="EES679" s="7"/>
      <c r="EET679" s="7"/>
      <c r="EEU679" s="7"/>
      <c r="EEV679" s="7"/>
      <c r="EEW679" s="7"/>
      <c r="EEX679" s="7"/>
      <c r="EEY679" s="7"/>
      <c r="EEZ679" s="7"/>
      <c r="EFA679" s="7"/>
      <c r="EFB679" s="7"/>
      <c r="EFC679" s="7"/>
      <c r="EFD679" s="7"/>
      <c r="EFE679" s="7"/>
      <c r="EFF679" s="7"/>
      <c r="EFG679" s="7"/>
      <c r="EFH679" s="7"/>
      <c r="EFI679" s="7"/>
      <c r="EFJ679" s="7"/>
      <c r="EFK679" s="7"/>
      <c r="EFL679" s="7"/>
      <c r="EFM679" s="7"/>
      <c r="EFN679" s="7"/>
      <c r="EFO679" s="7"/>
      <c r="EFP679" s="7"/>
      <c r="EFQ679" s="7"/>
      <c r="EFR679" s="7"/>
      <c r="EFS679" s="7"/>
      <c r="EFT679" s="7"/>
      <c r="EFU679" s="7"/>
      <c r="EFV679" s="7"/>
      <c r="EFW679" s="7"/>
      <c r="EFX679" s="7"/>
      <c r="EFY679" s="7"/>
      <c r="EFZ679" s="7"/>
      <c r="EGA679" s="7"/>
      <c r="EGB679" s="7"/>
      <c r="EGC679" s="7"/>
      <c r="EGD679" s="7"/>
      <c r="EGE679" s="7"/>
      <c r="EGF679" s="7"/>
      <c r="EGG679" s="7"/>
      <c r="EGH679" s="7"/>
      <c r="EGI679" s="7"/>
      <c r="EGJ679" s="7"/>
      <c r="EGK679" s="7"/>
      <c r="EGL679" s="7"/>
      <c r="EGM679" s="7"/>
      <c r="EGN679" s="7"/>
      <c r="EGO679" s="7"/>
      <c r="EGP679" s="7"/>
      <c r="EGQ679" s="7"/>
      <c r="EGR679" s="7"/>
      <c r="EGS679" s="7"/>
      <c r="EGT679" s="7"/>
      <c r="EGU679" s="7"/>
      <c r="EGV679" s="7"/>
      <c r="EGW679" s="7"/>
      <c r="EGX679" s="7"/>
      <c r="EGY679" s="7"/>
      <c r="EGZ679" s="7"/>
      <c r="EHA679" s="7"/>
      <c r="EHB679" s="7"/>
      <c r="EHC679" s="7"/>
      <c r="EHD679" s="7"/>
      <c r="EHE679" s="7"/>
      <c r="EHF679" s="7"/>
      <c r="EHG679" s="7"/>
      <c r="EHH679" s="7"/>
      <c r="EHI679" s="7"/>
      <c r="EHJ679" s="7"/>
      <c r="EHK679" s="7"/>
      <c r="EHL679" s="7"/>
      <c r="EHM679" s="7"/>
      <c r="EHN679" s="7"/>
      <c r="EHO679" s="7"/>
      <c r="EHP679" s="7"/>
      <c r="EHQ679" s="7"/>
      <c r="EHR679" s="7"/>
      <c r="EHS679" s="7"/>
      <c r="EHT679" s="7"/>
      <c r="EHU679" s="7"/>
      <c r="EHV679" s="7"/>
      <c r="EHW679" s="7"/>
      <c r="EHX679" s="7"/>
      <c r="EHY679" s="7"/>
      <c r="EHZ679" s="7"/>
      <c r="EIA679" s="7"/>
      <c r="EIB679" s="7"/>
      <c r="EIC679" s="7"/>
      <c r="EID679" s="7"/>
      <c r="EIE679" s="7"/>
      <c r="EIF679" s="7"/>
      <c r="EIG679" s="7"/>
      <c r="EIH679" s="7"/>
      <c r="EII679" s="7"/>
      <c r="EIJ679" s="7"/>
      <c r="EIK679" s="7"/>
      <c r="EIL679" s="7"/>
      <c r="EIM679" s="7"/>
      <c r="EIN679" s="7"/>
      <c r="EIO679" s="7"/>
      <c r="EIP679" s="7"/>
      <c r="EIQ679" s="7"/>
      <c r="EIR679" s="7"/>
      <c r="EIS679" s="7"/>
      <c r="EIT679" s="7"/>
      <c r="EIU679" s="7"/>
      <c r="EIV679" s="7"/>
      <c r="EIW679" s="7"/>
      <c r="EIX679" s="7"/>
      <c r="EIY679" s="7"/>
      <c r="EIZ679" s="7"/>
      <c r="EJA679" s="7"/>
      <c r="EJB679" s="7"/>
      <c r="EJC679" s="7"/>
      <c r="EJD679" s="7"/>
      <c r="EJE679" s="7"/>
      <c r="EJF679" s="7"/>
      <c r="EJG679" s="7"/>
      <c r="EJH679" s="7"/>
      <c r="EJI679" s="7"/>
      <c r="EJJ679" s="7"/>
      <c r="EJK679" s="7"/>
      <c r="EJL679" s="7"/>
      <c r="EJM679" s="7"/>
      <c r="EJN679" s="7"/>
      <c r="EJO679" s="7"/>
      <c r="EJP679" s="7"/>
      <c r="EJQ679" s="7"/>
      <c r="EJR679" s="7"/>
      <c r="EJS679" s="7"/>
      <c r="EJT679" s="7"/>
      <c r="EJU679" s="7"/>
      <c r="EJV679" s="7"/>
      <c r="EJW679" s="7"/>
      <c r="EJX679" s="7"/>
      <c r="EJY679" s="7"/>
      <c r="EJZ679" s="7"/>
      <c r="EKA679" s="7"/>
      <c r="EKB679" s="7"/>
      <c r="EKC679" s="7"/>
      <c r="EKD679" s="7"/>
      <c r="EKE679" s="7"/>
      <c r="EKF679" s="7"/>
      <c r="EKG679" s="7"/>
      <c r="EKH679" s="7"/>
      <c r="EKI679" s="7"/>
      <c r="EKJ679" s="7"/>
      <c r="EKK679" s="7"/>
      <c r="EKL679" s="7"/>
      <c r="EKM679" s="7"/>
      <c r="EKN679" s="7"/>
      <c r="EKO679" s="7"/>
      <c r="EKP679" s="7"/>
      <c r="EKQ679" s="7"/>
      <c r="EKR679" s="7"/>
      <c r="EKS679" s="7"/>
      <c r="EKT679" s="7"/>
      <c r="EKU679" s="7"/>
      <c r="EKV679" s="7"/>
      <c r="EKW679" s="7"/>
      <c r="EKX679" s="7"/>
      <c r="EKY679" s="7"/>
      <c r="EKZ679" s="7"/>
      <c r="ELA679" s="7"/>
      <c r="ELB679" s="7"/>
      <c r="ELC679" s="7"/>
      <c r="ELD679" s="7"/>
      <c r="ELE679" s="7"/>
      <c r="ELF679" s="7"/>
      <c r="ELG679" s="7"/>
      <c r="ELH679" s="7"/>
      <c r="ELI679" s="7"/>
      <c r="ELJ679" s="7"/>
      <c r="ELK679" s="7"/>
      <c r="ELL679" s="7"/>
      <c r="ELM679" s="7"/>
      <c r="ELN679" s="7"/>
      <c r="ELO679" s="7"/>
      <c r="ELP679" s="7"/>
      <c r="ELQ679" s="7"/>
      <c r="ELR679" s="7"/>
      <c r="ELS679" s="7"/>
      <c r="ELT679" s="7"/>
      <c r="ELU679" s="7"/>
      <c r="ELV679" s="7"/>
      <c r="ELW679" s="7"/>
      <c r="ELX679" s="7"/>
      <c r="ELY679" s="7"/>
      <c r="ELZ679" s="7"/>
      <c r="EMA679" s="7"/>
      <c r="EMB679" s="7"/>
      <c r="EMC679" s="7"/>
      <c r="EMD679" s="7"/>
      <c r="EME679" s="7"/>
      <c r="EMF679" s="7"/>
      <c r="EMG679" s="7"/>
      <c r="EMH679" s="7"/>
      <c r="EMI679" s="7"/>
      <c r="EMJ679" s="7"/>
      <c r="EMK679" s="7"/>
      <c r="EML679" s="7"/>
      <c r="EMM679" s="7"/>
      <c r="EMN679" s="7"/>
      <c r="EMO679" s="7"/>
      <c r="EMP679" s="7"/>
      <c r="EMQ679" s="7"/>
      <c r="EMR679" s="7"/>
      <c r="EMS679" s="7"/>
      <c r="EMT679" s="7"/>
      <c r="EMU679" s="7"/>
      <c r="EMV679" s="7"/>
      <c r="EMW679" s="7"/>
      <c r="EMX679" s="7"/>
      <c r="EMY679" s="7"/>
      <c r="EMZ679" s="7"/>
      <c r="ENA679" s="7"/>
      <c r="ENB679" s="7"/>
      <c r="ENC679" s="7"/>
      <c r="END679" s="7"/>
      <c r="ENE679" s="7"/>
      <c r="ENF679" s="7"/>
      <c r="ENG679" s="7"/>
      <c r="ENH679" s="7"/>
      <c r="ENI679" s="7"/>
      <c r="ENJ679" s="7"/>
      <c r="ENK679" s="7"/>
      <c r="ENL679" s="7"/>
      <c r="ENM679" s="7"/>
      <c r="ENN679" s="7"/>
      <c r="ENO679" s="7"/>
      <c r="ENP679" s="7"/>
      <c r="ENQ679" s="7"/>
      <c r="ENR679" s="7"/>
      <c r="ENS679" s="7"/>
      <c r="ENT679" s="7"/>
      <c r="ENU679" s="7"/>
      <c r="ENV679" s="7"/>
      <c r="ENW679" s="7"/>
      <c r="ENX679" s="7"/>
      <c r="ENY679" s="7"/>
      <c r="ENZ679" s="7"/>
      <c r="EOA679" s="7"/>
      <c r="EOB679" s="7"/>
      <c r="EOC679" s="7"/>
      <c r="EOD679" s="7"/>
      <c r="EOE679" s="7"/>
      <c r="EOF679" s="7"/>
      <c r="EOG679" s="7"/>
      <c r="EOH679" s="7"/>
      <c r="EOI679" s="7"/>
      <c r="EOJ679" s="7"/>
      <c r="EOK679" s="7"/>
      <c r="EOL679" s="7"/>
      <c r="EOM679" s="7"/>
      <c r="EON679" s="7"/>
      <c r="EOO679" s="7"/>
      <c r="EOP679" s="7"/>
      <c r="EOQ679" s="7"/>
      <c r="EOR679" s="7"/>
      <c r="EOS679" s="7"/>
      <c r="EOT679" s="7"/>
      <c r="EOU679" s="7"/>
      <c r="EOV679" s="7"/>
      <c r="EOW679" s="7"/>
      <c r="EOX679" s="7"/>
      <c r="EOY679" s="7"/>
      <c r="EOZ679" s="7"/>
      <c r="EPA679" s="7"/>
      <c r="EPB679" s="7"/>
      <c r="EPC679" s="7"/>
      <c r="EPD679" s="7"/>
      <c r="EPE679" s="7"/>
      <c r="EPF679" s="7"/>
      <c r="EPG679" s="7"/>
      <c r="EPH679" s="7"/>
      <c r="EPI679" s="7"/>
      <c r="EPJ679" s="7"/>
      <c r="EPK679" s="7"/>
      <c r="EPL679" s="7"/>
      <c r="EPM679" s="7"/>
      <c r="EPN679" s="7"/>
      <c r="EPO679" s="7"/>
      <c r="EPP679" s="7"/>
      <c r="EPQ679" s="7"/>
      <c r="EPR679" s="7"/>
      <c r="EPS679" s="7"/>
      <c r="EPT679" s="7"/>
      <c r="EPU679" s="7"/>
      <c r="EPV679" s="7"/>
      <c r="EPW679" s="7"/>
      <c r="EPX679" s="7"/>
      <c r="EPY679" s="7"/>
      <c r="EPZ679" s="7"/>
      <c r="EQA679" s="7"/>
      <c r="EQB679" s="7"/>
      <c r="EQC679" s="7"/>
      <c r="EQD679" s="7"/>
      <c r="EQE679" s="7"/>
      <c r="EQF679" s="7"/>
      <c r="EQG679" s="7"/>
      <c r="EQH679" s="7"/>
      <c r="EQI679" s="7"/>
      <c r="EQJ679" s="7"/>
      <c r="EQK679" s="7"/>
      <c r="EQL679" s="7"/>
      <c r="EQM679" s="7"/>
      <c r="EQN679" s="7"/>
      <c r="EQO679" s="7"/>
      <c r="EQP679" s="7"/>
      <c r="EQQ679" s="7"/>
      <c r="EQR679" s="7"/>
      <c r="EQS679" s="7"/>
      <c r="EQT679" s="7"/>
      <c r="EQU679" s="7"/>
      <c r="EQV679" s="7"/>
      <c r="EQW679" s="7"/>
      <c r="EQX679" s="7"/>
      <c r="EQY679" s="7"/>
      <c r="EQZ679" s="7"/>
      <c r="ERA679" s="7"/>
      <c r="ERB679" s="7"/>
      <c r="ERC679" s="7"/>
      <c r="ERD679" s="7"/>
      <c r="ERE679" s="7"/>
      <c r="ERF679" s="7"/>
      <c r="ERG679" s="7"/>
      <c r="ERH679" s="7"/>
      <c r="ERI679" s="7"/>
      <c r="ERJ679" s="7"/>
      <c r="ERK679" s="7"/>
      <c r="ERL679" s="7"/>
      <c r="ERM679" s="7"/>
      <c r="ERN679" s="7"/>
      <c r="ERO679" s="7"/>
      <c r="ERP679" s="7"/>
      <c r="ERQ679" s="7"/>
      <c r="ERR679" s="7"/>
      <c r="ERS679" s="7"/>
      <c r="ERT679" s="7"/>
      <c r="ERU679" s="7"/>
      <c r="ERV679" s="7"/>
      <c r="ERW679" s="7"/>
      <c r="ERX679" s="7"/>
      <c r="ERY679" s="7"/>
      <c r="ERZ679" s="7"/>
      <c r="ESA679" s="7"/>
      <c r="ESB679" s="7"/>
      <c r="ESC679" s="7"/>
      <c r="ESD679" s="7"/>
      <c r="ESE679" s="7"/>
      <c r="ESF679" s="7"/>
      <c r="ESG679" s="7"/>
      <c r="ESH679" s="7"/>
      <c r="ESI679" s="7"/>
      <c r="ESJ679" s="7"/>
      <c r="ESK679" s="7"/>
      <c r="ESL679" s="7"/>
      <c r="ESM679" s="7"/>
      <c r="ESN679" s="7"/>
      <c r="ESO679" s="7"/>
      <c r="ESP679" s="7"/>
      <c r="ESQ679" s="7"/>
      <c r="ESR679" s="7"/>
      <c r="ESS679" s="7"/>
      <c r="EST679" s="7"/>
      <c r="ESU679" s="7"/>
      <c r="ESV679" s="7"/>
      <c r="ESW679" s="7"/>
      <c r="ESX679" s="7"/>
      <c r="ESY679" s="7"/>
      <c r="ESZ679" s="7"/>
      <c r="ETA679" s="7"/>
      <c r="ETB679" s="7"/>
      <c r="ETC679" s="7"/>
      <c r="ETD679" s="7"/>
      <c r="ETE679" s="7"/>
      <c r="ETF679" s="7"/>
      <c r="ETG679" s="7"/>
      <c r="ETH679" s="7"/>
      <c r="ETI679" s="7"/>
      <c r="ETJ679" s="7"/>
      <c r="ETK679" s="7"/>
      <c r="ETL679" s="7"/>
      <c r="ETM679" s="7"/>
      <c r="ETN679" s="7"/>
      <c r="ETO679" s="7"/>
      <c r="ETP679" s="7"/>
      <c r="ETQ679" s="7"/>
      <c r="ETR679" s="7"/>
      <c r="ETS679" s="7"/>
      <c r="ETT679" s="7"/>
      <c r="ETU679" s="7"/>
      <c r="ETV679" s="7"/>
      <c r="ETW679" s="7"/>
      <c r="ETX679" s="7"/>
      <c r="ETY679" s="7"/>
      <c r="ETZ679" s="7"/>
      <c r="EUA679" s="7"/>
      <c r="EUB679" s="7"/>
      <c r="EUC679" s="7"/>
      <c r="EUD679" s="7"/>
      <c r="EUE679" s="7"/>
      <c r="EUF679" s="7"/>
      <c r="EUG679" s="7"/>
      <c r="EUH679" s="7"/>
      <c r="EUI679" s="7"/>
      <c r="EUJ679" s="7"/>
      <c r="EUK679" s="7"/>
      <c r="EUL679" s="7"/>
      <c r="EUM679" s="7"/>
      <c r="EUN679" s="7"/>
      <c r="EUO679" s="7"/>
      <c r="EUP679" s="7"/>
      <c r="EUQ679" s="7"/>
      <c r="EUR679" s="7"/>
      <c r="EUS679" s="7"/>
      <c r="EUT679" s="7"/>
      <c r="EUU679" s="7"/>
      <c r="EUV679" s="7"/>
      <c r="EUW679" s="7"/>
      <c r="EUX679" s="7"/>
      <c r="EUY679" s="7"/>
      <c r="EUZ679" s="7"/>
      <c r="EVA679" s="7"/>
      <c r="EVB679" s="7"/>
      <c r="EVC679" s="7"/>
      <c r="EVD679" s="7"/>
      <c r="EVE679" s="7"/>
      <c r="EVF679" s="7"/>
      <c r="EVG679" s="7"/>
      <c r="EVH679" s="7"/>
      <c r="EVI679" s="7"/>
      <c r="EVJ679" s="7"/>
      <c r="EVK679" s="7"/>
      <c r="EVL679" s="7"/>
      <c r="EVM679" s="7"/>
      <c r="EVN679" s="7"/>
      <c r="EVO679" s="7"/>
      <c r="EVP679" s="7"/>
      <c r="EVQ679" s="7"/>
      <c r="EVR679" s="7"/>
      <c r="EVS679" s="7"/>
      <c r="EVT679" s="7"/>
      <c r="EVU679" s="7"/>
      <c r="EVV679" s="7"/>
      <c r="EVW679" s="7"/>
      <c r="EVX679" s="7"/>
      <c r="EVY679" s="7"/>
      <c r="EVZ679" s="7"/>
      <c r="EWA679" s="7"/>
      <c r="EWB679" s="7"/>
      <c r="EWC679" s="7"/>
      <c r="EWD679" s="7"/>
      <c r="EWE679" s="7"/>
      <c r="EWF679" s="7"/>
      <c r="EWG679" s="7"/>
      <c r="EWH679" s="7"/>
      <c r="EWI679" s="7"/>
      <c r="EWJ679" s="7"/>
      <c r="EWK679" s="7"/>
      <c r="EWL679" s="7"/>
      <c r="EWM679" s="7"/>
      <c r="EWN679" s="7"/>
      <c r="EWO679" s="7"/>
      <c r="EWP679" s="7"/>
      <c r="EWQ679" s="7"/>
      <c r="EWR679" s="7"/>
      <c r="EWS679" s="7"/>
      <c r="EWT679" s="7"/>
      <c r="EWU679" s="7"/>
      <c r="EWV679" s="7"/>
      <c r="EWW679" s="7"/>
      <c r="EWX679" s="7"/>
      <c r="EWY679" s="7"/>
      <c r="EWZ679" s="7"/>
      <c r="EXA679" s="7"/>
      <c r="EXB679" s="7"/>
      <c r="EXC679" s="7"/>
      <c r="EXD679" s="7"/>
      <c r="EXE679" s="7"/>
      <c r="EXF679" s="7"/>
      <c r="EXG679" s="7"/>
      <c r="EXH679" s="7"/>
      <c r="EXI679" s="7"/>
      <c r="EXJ679" s="7"/>
      <c r="EXK679" s="7"/>
      <c r="EXL679" s="7"/>
      <c r="EXM679" s="7"/>
      <c r="EXN679" s="7"/>
      <c r="EXO679" s="7"/>
      <c r="EXP679" s="7"/>
      <c r="EXQ679" s="7"/>
      <c r="EXR679" s="7"/>
      <c r="EXS679" s="7"/>
      <c r="EXT679" s="7"/>
      <c r="EXU679" s="7"/>
      <c r="EXV679" s="7"/>
      <c r="EXW679" s="7"/>
      <c r="EXX679" s="7"/>
      <c r="EXY679" s="7"/>
      <c r="EXZ679" s="7"/>
      <c r="EYA679" s="7"/>
      <c r="EYB679" s="7"/>
      <c r="EYC679" s="7"/>
      <c r="EYD679" s="7"/>
      <c r="EYE679" s="7"/>
      <c r="EYF679" s="7"/>
      <c r="EYG679" s="7"/>
      <c r="EYH679" s="7"/>
      <c r="EYI679" s="7"/>
      <c r="EYJ679" s="7"/>
      <c r="EYK679" s="7"/>
      <c r="EYL679" s="7"/>
      <c r="EYM679" s="7"/>
      <c r="EYN679" s="7"/>
      <c r="EYO679" s="7"/>
      <c r="EYP679" s="7"/>
      <c r="EYQ679" s="7"/>
      <c r="EYR679" s="7"/>
      <c r="EYS679" s="7"/>
      <c r="EYT679" s="7"/>
      <c r="EYU679" s="7"/>
      <c r="EYV679" s="7"/>
      <c r="EYW679" s="7"/>
      <c r="EYX679" s="7"/>
      <c r="EYY679" s="7"/>
      <c r="EYZ679" s="7"/>
      <c r="EZA679" s="7"/>
      <c r="EZB679" s="7"/>
      <c r="EZC679" s="7"/>
      <c r="EZD679" s="7"/>
      <c r="EZE679" s="7"/>
      <c r="EZF679" s="7"/>
      <c r="EZG679" s="7"/>
      <c r="EZH679" s="7"/>
      <c r="EZI679" s="7"/>
      <c r="EZJ679" s="7"/>
      <c r="EZK679" s="7"/>
      <c r="EZL679" s="7"/>
      <c r="EZM679" s="7"/>
      <c r="EZN679" s="7"/>
      <c r="EZO679" s="7"/>
      <c r="EZP679" s="7"/>
      <c r="EZQ679" s="7"/>
      <c r="EZR679" s="7"/>
      <c r="EZS679" s="7"/>
      <c r="EZT679" s="7"/>
      <c r="EZU679" s="7"/>
      <c r="EZV679" s="7"/>
      <c r="EZW679" s="7"/>
      <c r="EZX679" s="7"/>
      <c r="EZY679" s="7"/>
      <c r="EZZ679" s="7"/>
      <c r="FAA679" s="7"/>
      <c r="FAB679" s="7"/>
      <c r="FAC679" s="7"/>
      <c r="FAD679" s="7"/>
      <c r="FAE679" s="7"/>
      <c r="FAF679" s="7"/>
      <c r="FAG679" s="7"/>
      <c r="FAH679" s="7"/>
      <c r="FAI679" s="7"/>
      <c r="FAJ679" s="7"/>
      <c r="FAK679" s="7"/>
      <c r="FAL679" s="7"/>
      <c r="FAM679" s="7"/>
      <c r="FAN679" s="7"/>
      <c r="FAO679" s="7"/>
      <c r="FAP679" s="7"/>
      <c r="FAQ679" s="7"/>
      <c r="FAR679" s="7"/>
      <c r="FAS679" s="7"/>
      <c r="FAT679" s="7"/>
      <c r="FAU679" s="7"/>
      <c r="FAV679" s="7"/>
      <c r="FAW679" s="7"/>
      <c r="FAX679" s="7"/>
      <c r="FAY679" s="7"/>
      <c r="FAZ679" s="7"/>
      <c r="FBA679" s="7"/>
      <c r="FBB679" s="7"/>
      <c r="FBC679" s="7"/>
      <c r="FBD679" s="7"/>
      <c r="FBE679" s="7"/>
      <c r="FBF679" s="7"/>
      <c r="FBG679" s="7"/>
      <c r="FBH679" s="7"/>
      <c r="FBI679" s="7"/>
      <c r="FBJ679" s="7"/>
      <c r="FBK679" s="7"/>
      <c r="FBL679" s="7"/>
      <c r="FBM679" s="7"/>
      <c r="FBN679" s="7"/>
      <c r="FBO679" s="7"/>
      <c r="FBP679" s="7"/>
      <c r="FBQ679" s="7"/>
      <c r="FBR679" s="7"/>
      <c r="FBS679" s="7"/>
      <c r="FBT679" s="7"/>
      <c r="FBU679" s="7"/>
      <c r="FBV679" s="7"/>
      <c r="FBW679" s="7"/>
      <c r="FBX679" s="7"/>
      <c r="FBY679" s="7"/>
      <c r="FBZ679" s="7"/>
      <c r="FCA679" s="7"/>
      <c r="FCB679" s="7"/>
      <c r="FCC679" s="7"/>
      <c r="FCD679" s="7"/>
      <c r="FCE679" s="7"/>
      <c r="FCF679" s="7"/>
      <c r="FCG679" s="7"/>
      <c r="FCH679" s="7"/>
      <c r="FCI679" s="7"/>
      <c r="FCJ679" s="7"/>
      <c r="FCK679" s="7"/>
      <c r="FCL679" s="7"/>
      <c r="FCM679" s="7"/>
      <c r="FCN679" s="7"/>
      <c r="FCO679" s="7"/>
      <c r="FCP679" s="7"/>
      <c r="FCQ679" s="7"/>
      <c r="FCR679" s="7"/>
      <c r="FCS679" s="7"/>
      <c r="FCT679" s="7"/>
      <c r="FCU679" s="7"/>
      <c r="FCV679" s="7"/>
      <c r="FCW679" s="7"/>
      <c r="FCX679" s="7"/>
      <c r="FCY679" s="7"/>
      <c r="FCZ679" s="7"/>
      <c r="FDA679" s="7"/>
      <c r="FDB679" s="7"/>
      <c r="FDC679" s="7"/>
      <c r="FDD679" s="7"/>
      <c r="FDE679" s="7"/>
      <c r="FDF679" s="7"/>
      <c r="FDG679" s="7"/>
      <c r="FDH679" s="7"/>
      <c r="FDI679" s="7"/>
      <c r="FDJ679" s="7"/>
      <c r="FDK679" s="7"/>
      <c r="FDL679" s="7"/>
      <c r="FDM679" s="7"/>
      <c r="FDN679" s="7"/>
      <c r="FDO679" s="7"/>
      <c r="FDP679" s="7"/>
      <c r="FDQ679" s="7"/>
      <c r="FDR679" s="7"/>
      <c r="FDS679" s="7"/>
      <c r="FDT679" s="7"/>
      <c r="FDU679" s="7"/>
      <c r="FDV679" s="7"/>
      <c r="FDW679" s="7"/>
      <c r="FDX679" s="7"/>
      <c r="FDY679" s="7"/>
      <c r="FDZ679" s="7"/>
      <c r="FEA679" s="7"/>
      <c r="FEB679" s="7"/>
      <c r="FEC679" s="7"/>
      <c r="FED679" s="7"/>
      <c r="FEE679" s="7"/>
      <c r="FEF679" s="7"/>
      <c r="FEG679" s="7"/>
      <c r="FEH679" s="7"/>
      <c r="FEI679" s="7"/>
      <c r="FEJ679" s="7"/>
      <c r="FEK679" s="7"/>
      <c r="FEL679" s="7"/>
      <c r="FEM679" s="7"/>
      <c r="FEN679" s="7"/>
      <c r="FEO679" s="7"/>
      <c r="FEP679" s="7"/>
      <c r="FEQ679" s="7"/>
      <c r="FER679" s="7"/>
      <c r="FES679" s="7"/>
      <c r="FET679" s="7"/>
      <c r="FEU679" s="7"/>
      <c r="FEV679" s="7"/>
      <c r="FEW679" s="7"/>
      <c r="FEX679" s="7"/>
      <c r="FEY679" s="7"/>
      <c r="FEZ679" s="7"/>
      <c r="FFA679" s="7"/>
      <c r="FFB679" s="7"/>
      <c r="FFC679" s="7"/>
      <c r="FFD679" s="7"/>
      <c r="FFE679" s="7"/>
      <c r="FFF679" s="7"/>
      <c r="FFG679" s="7"/>
      <c r="FFH679" s="7"/>
      <c r="FFI679" s="7"/>
      <c r="FFJ679" s="7"/>
      <c r="FFK679" s="7"/>
      <c r="FFL679" s="7"/>
      <c r="FFM679" s="7"/>
      <c r="FFN679" s="7"/>
      <c r="FFO679" s="7"/>
      <c r="FFP679" s="7"/>
      <c r="FFQ679" s="7"/>
      <c r="FFR679" s="7"/>
      <c r="FFS679" s="7"/>
      <c r="FFT679" s="7"/>
      <c r="FFU679" s="7"/>
      <c r="FFV679" s="7"/>
      <c r="FFW679" s="7"/>
      <c r="FFX679" s="7"/>
      <c r="FFY679" s="7"/>
      <c r="FFZ679" s="7"/>
      <c r="FGA679" s="7"/>
      <c r="FGB679" s="7"/>
      <c r="FGC679" s="7"/>
      <c r="FGD679" s="7"/>
      <c r="FGE679" s="7"/>
      <c r="FGF679" s="7"/>
      <c r="FGG679" s="7"/>
      <c r="FGH679" s="7"/>
      <c r="FGI679" s="7"/>
      <c r="FGJ679" s="7"/>
      <c r="FGK679" s="7"/>
      <c r="FGL679" s="7"/>
      <c r="FGM679" s="7"/>
      <c r="FGN679" s="7"/>
      <c r="FGO679" s="7"/>
      <c r="FGP679" s="7"/>
      <c r="FGQ679" s="7"/>
      <c r="FGR679" s="7"/>
      <c r="FGS679" s="7"/>
      <c r="FGT679" s="7"/>
      <c r="FGU679" s="7"/>
      <c r="FGV679" s="7"/>
      <c r="FGW679" s="7"/>
      <c r="FGX679" s="7"/>
      <c r="FGY679" s="7"/>
      <c r="FGZ679" s="7"/>
      <c r="FHA679" s="7"/>
      <c r="FHB679" s="7"/>
      <c r="FHC679" s="7"/>
      <c r="FHD679" s="7"/>
      <c r="FHE679" s="7"/>
      <c r="FHF679" s="7"/>
      <c r="FHG679" s="7"/>
      <c r="FHH679" s="7"/>
      <c r="FHI679" s="7"/>
      <c r="FHJ679" s="7"/>
      <c r="FHK679" s="7"/>
      <c r="FHL679" s="7"/>
      <c r="FHM679" s="7"/>
      <c r="FHN679" s="7"/>
      <c r="FHO679" s="7"/>
      <c r="FHP679" s="7"/>
      <c r="FHQ679" s="7"/>
      <c r="FHR679" s="7"/>
      <c r="FHS679" s="7"/>
      <c r="FHT679" s="7"/>
      <c r="FHU679" s="7"/>
      <c r="FHV679" s="7"/>
      <c r="FHW679" s="7"/>
      <c r="FHX679" s="7"/>
      <c r="FHY679" s="7"/>
      <c r="FHZ679" s="7"/>
      <c r="FIA679" s="7"/>
      <c r="FIB679" s="7"/>
      <c r="FIC679" s="7"/>
      <c r="FID679" s="7"/>
      <c r="FIE679" s="7"/>
      <c r="FIF679" s="7"/>
      <c r="FIG679" s="7"/>
      <c r="FIH679" s="7"/>
      <c r="FII679" s="7"/>
      <c r="FIJ679" s="7"/>
      <c r="FIK679" s="7"/>
      <c r="FIL679" s="7"/>
      <c r="FIM679" s="7"/>
      <c r="FIN679" s="7"/>
      <c r="FIO679" s="7"/>
      <c r="FIP679" s="7"/>
      <c r="FIQ679" s="7"/>
      <c r="FIR679" s="7"/>
      <c r="FIS679" s="7"/>
      <c r="FIT679" s="7"/>
      <c r="FIU679" s="7"/>
      <c r="FIV679" s="7"/>
      <c r="FIW679" s="7"/>
      <c r="FIX679" s="7"/>
      <c r="FIY679" s="7"/>
      <c r="FIZ679" s="7"/>
      <c r="FJA679" s="7"/>
      <c r="FJB679" s="7"/>
      <c r="FJC679" s="7"/>
      <c r="FJD679" s="7"/>
      <c r="FJE679" s="7"/>
      <c r="FJF679" s="7"/>
      <c r="FJG679" s="7"/>
      <c r="FJH679" s="7"/>
      <c r="FJI679" s="7"/>
      <c r="FJJ679" s="7"/>
      <c r="FJK679" s="7"/>
      <c r="FJL679" s="7"/>
      <c r="FJM679" s="7"/>
      <c r="FJN679" s="7"/>
      <c r="FJO679" s="7"/>
      <c r="FJP679" s="7"/>
      <c r="FJQ679" s="7"/>
      <c r="FJR679" s="7"/>
      <c r="FJS679" s="7"/>
      <c r="FJT679" s="7"/>
      <c r="FJU679" s="7"/>
      <c r="FJV679" s="7"/>
      <c r="FJW679" s="7"/>
      <c r="FJX679" s="7"/>
      <c r="FJY679" s="7"/>
      <c r="FJZ679" s="7"/>
      <c r="FKA679" s="7"/>
      <c r="FKB679" s="7"/>
      <c r="FKC679" s="7"/>
      <c r="FKD679" s="7"/>
      <c r="FKE679" s="7"/>
      <c r="FKF679" s="7"/>
      <c r="FKG679" s="7"/>
      <c r="FKH679" s="7"/>
      <c r="FKI679" s="7"/>
      <c r="FKJ679" s="7"/>
      <c r="FKK679" s="7"/>
      <c r="FKL679" s="7"/>
      <c r="FKM679" s="7"/>
      <c r="FKN679" s="7"/>
      <c r="FKO679" s="7"/>
      <c r="FKP679" s="7"/>
      <c r="FKQ679" s="7"/>
      <c r="FKR679" s="7"/>
      <c r="FKS679" s="7"/>
      <c r="FKT679" s="7"/>
      <c r="FKU679" s="7"/>
      <c r="FKV679" s="7"/>
      <c r="FKW679" s="7"/>
      <c r="FKX679" s="7"/>
      <c r="FKY679" s="7"/>
      <c r="FKZ679" s="7"/>
      <c r="FLA679" s="7"/>
      <c r="FLB679" s="7"/>
      <c r="FLC679" s="7"/>
      <c r="FLD679" s="7"/>
      <c r="FLE679" s="7"/>
      <c r="FLF679" s="7"/>
      <c r="FLG679" s="7"/>
      <c r="FLH679" s="7"/>
      <c r="FLI679" s="7"/>
      <c r="FLJ679" s="7"/>
      <c r="FLK679" s="7"/>
      <c r="FLL679" s="7"/>
      <c r="FLM679" s="7"/>
      <c r="FLN679" s="7"/>
      <c r="FLO679" s="7"/>
      <c r="FLP679" s="7"/>
      <c r="FLQ679" s="7"/>
      <c r="FLR679" s="7"/>
      <c r="FLS679" s="7"/>
      <c r="FLT679" s="7"/>
      <c r="FLU679" s="7"/>
      <c r="FLV679" s="7"/>
      <c r="FLW679" s="7"/>
      <c r="FLX679" s="7"/>
      <c r="FLY679" s="7"/>
      <c r="FLZ679" s="7"/>
      <c r="FMA679" s="7"/>
      <c r="FMB679" s="7"/>
      <c r="FMC679" s="7"/>
      <c r="FMD679" s="7"/>
      <c r="FME679" s="7"/>
      <c r="FMF679" s="7"/>
      <c r="FMG679" s="7"/>
      <c r="FMH679" s="7"/>
      <c r="FMI679" s="7"/>
      <c r="FMJ679" s="7"/>
      <c r="FMK679" s="7"/>
      <c r="FML679" s="7"/>
      <c r="FMM679" s="7"/>
      <c r="FMN679" s="7"/>
      <c r="FMO679" s="7"/>
      <c r="FMP679" s="7"/>
      <c r="FMQ679" s="7"/>
      <c r="FMR679" s="7"/>
      <c r="FMS679" s="7"/>
      <c r="FMT679" s="7"/>
      <c r="FMU679" s="7"/>
      <c r="FMV679" s="7"/>
      <c r="FMW679" s="7"/>
      <c r="FMX679" s="7"/>
      <c r="FMY679" s="7"/>
      <c r="FMZ679" s="7"/>
      <c r="FNA679" s="7"/>
      <c r="FNB679" s="7"/>
      <c r="FNC679" s="7"/>
      <c r="FND679" s="7"/>
      <c r="FNE679" s="7"/>
      <c r="FNF679" s="7"/>
      <c r="FNG679" s="7"/>
      <c r="FNH679" s="7"/>
      <c r="FNI679" s="7"/>
      <c r="FNJ679" s="7"/>
      <c r="FNK679" s="7"/>
      <c r="FNL679" s="7"/>
      <c r="FNM679" s="7"/>
      <c r="FNN679" s="7"/>
      <c r="FNO679" s="7"/>
      <c r="FNP679" s="7"/>
      <c r="FNQ679" s="7"/>
      <c r="FNR679" s="7"/>
      <c r="FNS679" s="7"/>
      <c r="FNT679" s="7"/>
      <c r="FNU679" s="7"/>
      <c r="FNV679" s="7"/>
      <c r="FNW679" s="7"/>
      <c r="FNX679" s="7"/>
      <c r="FNY679" s="7"/>
      <c r="FNZ679" s="7"/>
      <c r="FOA679" s="7"/>
      <c r="FOB679" s="7"/>
      <c r="FOC679" s="7"/>
      <c r="FOD679" s="7"/>
      <c r="FOE679" s="7"/>
      <c r="FOF679" s="7"/>
      <c r="FOG679" s="7"/>
      <c r="FOH679" s="7"/>
      <c r="FOI679" s="7"/>
      <c r="FOJ679" s="7"/>
      <c r="FOK679" s="7"/>
      <c r="FOL679" s="7"/>
      <c r="FOM679" s="7"/>
      <c r="FON679" s="7"/>
      <c r="FOO679" s="7"/>
      <c r="FOP679" s="7"/>
      <c r="FOQ679" s="7"/>
      <c r="FOR679" s="7"/>
      <c r="FOS679" s="7"/>
      <c r="FOT679" s="7"/>
      <c r="FOU679" s="7"/>
      <c r="FOV679" s="7"/>
      <c r="FOW679" s="7"/>
      <c r="FOX679" s="7"/>
      <c r="FOY679" s="7"/>
      <c r="FOZ679" s="7"/>
      <c r="FPA679" s="7"/>
      <c r="FPB679" s="7"/>
      <c r="FPC679" s="7"/>
      <c r="FPD679" s="7"/>
      <c r="FPE679" s="7"/>
      <c r="FPF679" s="7"/>
      <c r="FPG679" s="7"/>
      <c r="FPH679" s="7"/>
      <c r="FPI679" s="7"/>
      <c r="FPJ679" s="7"/>
      <c r="FPK679" s="7"/>
      <c r="FPL679" s="7"/>
      <c r="FPM679" s="7"/>
      <c r="FPN679" s="7"/>
      <c r="FPO679" s="7"/>
      <c r="FPP679" s="7"/>
      <c r="FPQ679" s="7"/>
      <c r="FPR679" s="7"/>
      <c r="FPS679" s="7"/>
      <c r="FPT679" s="7"/>
      <c r="FPU679" s="7"/>
      <c r="FPV679" s="7"/>
      <c r="FPW679" s="7"/>
      <c r="FPX679" s="7"/>
      <c r="FPY679" s="7"/>
      <c r="FPZ679" s="7"/>
      <c r="FQA679" s="7"/>
      <c r="FQB679" s="7"/>
      <c r="FQC679" s="7"/>
      <c r="FQD679" s="7"/>
      <c r="FQE679" s="7"/>
      <c r="FQF679" s="7"/>
      <c r="FQG679" s="7"/>
      <c r="FQH679" s="7"/>
      <c r="FQI679" s="7"/>
      <c r="FQJ679" s="7"/>
      <c r="FQK679" s="7"/>
      <c r="FQL679" s="7"/>
      <c r="FQM679" s="7"/>
      <c r="FQN679" s="7"/>
      <c r="FQO679" s="7"/>
      <c r="FQP679" s="7"/>
      <c r="FQQ679" s="7"/>
      <c r="FQR679" s="7"/>
      <c r="FQS679" s="7"/>
      <c r="FQT679" s="7"/>
      <c r="FQU679" s="7"/>
      <c r="FQV679" s="7"/>
      <c r="FQW679" s="7"/>
      <c r="FQX679" s="7"/>
      <c r="FQY679" s="7"/>
      <c r="FQZ679" s="7"/>
      <c r="FRA679" s="7"/>
      <c r="FRB679" s="7"/>
      <c r="FRC679" s="7"/>
      <c r="FRD679" s="7"/>
      <c r="FRE679" s="7"/>
      <c r="FRF679" s="7"/>
      <c r="FRG679" s="7"/>
      <c r="FRH679" s="7"/>
      <c r="FRI679" s="7"/>
      <c r="FRJ679" s="7"/>
      <c r="FRK679" s="7"/>
      <c r="FRL679" s="7"/>
      <c r="FRM679" s="7"/>
      <c r="FRN679" s="7"/>
      <c r="FRO679" s="7"/>
      <c r="FRP679" s="7"/>
      <c r="FRQ679" s="7"/>
      <c r="FRR679" s="7"/>
      <c r="FRS679" s="7"/>
      <c r="FRT679" s="7"/>
      <c r="FRU679" s="7"/>
      <c r="FRV679" s="7"/>
      <c r="FRW679" s="7"/>
      <c r="FRX679" s="7"/>
      <c r="FRY679" s="7"/>
      <c r="FRZ679" s="7"/>
      <c r="FSA679" s="7"/>
      <c r="FSB679" s="7"/>
      <c r="FSC679" s="7"/>
      <c r="FSD679" s="7"/>
      <c r="FSE679" s="7"/>
      <c r="FSF679" s="7"/>
      <c r="FSG679" s="7"/>
      <c r="FSH679" s="7"/>
      <c r="FSI679" s="7"/>
      <c r="FSJ679" s="7"/>
      <c r="FSK679" s="7"/>
      <c r="FSL679" s="7"/>
      <c r="FSM679" s="7"/>
      <c r="FSN679" s="7"/>
      <c r="FSO679" s="7"/>
      <c r="FSP679" s="7"/>
      <c r="FSQ679" s="7"/>
      <c r="FSR679" s="7"/>
      <c r="FSS679" s="7"/>
      <c r="FST679" s="7"/>
      <c r="FSU679" s="7"/>
      <c r="FSV679" s="7"/>
      <c r="FSW679" s="7"/>
      <c r="FSX679" s="7"/>
      <c r="FSY679" s="7"/>
      <c r="FSZ679" s="7"/>
      <c r="FTA679" s="7"/>
      <c r="FTB679" s="7"/>
      <c r="FTC679" s="7"/>
      <c r="FTD679" s="7"/>
      <c r="FTE679" s="7"/>
      <c r="FTF679" s="7"/>
      <c r="FTG679" s="7"/>
      <c r="FTH679" s="7"/>
      <c r="FTI679" s="7"/>
      <c r="FTJ679" s="7"/>
      <c r="FTK679" s="7"/>
      <c r="FTL679" s="7"/>
      <c r="FTM679" s="7"/>
      <c r="FTN679" s="7"/>
      <c r="FTO679" s="7"/>
      <c r="FTP679" s="7"/>
      <c r="FTQ679" s="7"/>
      <c r="FTR679" s="7"/>
      <c r="FTS679" s="7"/>
      <c r="FTT679" s="7"/>
      <c r="FTU679" s="7"/>
      <c r="FTV679" s="7"/>
      <c r="FTW679" s="7"/>
      <c r="FTX679" s="7"/>
      <c r="FTY679" s="7"/>
      <c r="FTZ679" s="7"/>
      <c r="FUA679" s="7"/>
      <c r="FUB679" s="7"/>
      <c r="FUC679" s="7"/>
      <c r="FUD679" s="7"/>
      <c r="FUE679" s="7"/>
      <c r="FUF679" s="7"/>
      <c r="FUG679" s="7"/>
      <c r="FUH679" s="7"/>
      <c r="FUI679" s="7"/>
      <c r="FUJ679" s="7"/>
      <c r="FUK679" s="7"/>
      <c r="FUL679" s="7"/>
      <c r="FUM679" s="7"/>
      <c r="FUN679" s="7"/>
      <c r="FUO679" s="7"/>
      <c r="FUP679" s="7"/>
      <c r="FUQ679" s="7"/>
      <c r="FUR679" s="7"/>
      <c r="FUS679" s="7"/>
      <c r="FUT679" s="7"/>
      <c r="FUU679" s="7"/>
      <c r="FUV679" s="7"/>
      <c r="FUW679" s="7"/>
      <c r="FUX679" s="7"/>
      <c r="FUY679" s="7"/>
      <c r="FUZ679" s="7"/>
      <c r="FVA679" s="7"/>
      <c r="FVB679" s="7"/>
      <c r="FVC679" s="7"/>
      <c r="FVD679" s="7"/>
      <c r="FVE679" s="7"/>
      <c r="FVF679" s="7"/>
      <c r="FVG679" s="7"/>
      <c r="FVH679" s="7"/>
      <c r="FVI679" s="7"/>
      <c r="FVJ679" s="7"/>
      <c r="FVK679" s="7"/>
      <c r="FVL679" s="7"/>
      <c r="FVM679" s="7"/>
      <c r="FVN679" s="7"/>
      <c r="FVO679" s="7"/>
      <c r="FVP679" s="7"/>
      <c r="FVQ679" s="7"/>
      <c r="FVR679" s="7"/>
      <c r="FVS679" s="7"/>
      <c r="FVT679" s="7"/>
      <c r="FVU679" s="7"/>
      <c r="FVV679" s="7"/>
      <c r="FVW679" s="7"/>
      <c r="FVX679" s="7"/>
      <c r="FVY679" s="7"/>
      <c r="FVZ679" s="7"/>
      <c r="FWA679" s="7"/>
      <c r="FWB679" s="7"/>
      <c r="FWC679" s="7"/>
      <c r="FWD679" s="7"/>
      <c r="FWE679" s="7"/>
      <c r="FWF679" s="7"/>
      <c r="FWG679" s="7"/>
      <c r="FWH679" s="7"/>
      <c r="FWI679" s="7"/>
      <c r="FWJ679" s="7"/>
      <c r="FWK679" s="7"/>
      <c r="FWL679" s="7"/>
      <c r="FWM679" s="7"/>
      <c r="FWN679" s="7"/>
      <c r="FWO679" s="7"/>
      <c r="FWP679" s="7"/>
      <c r="FWQ679" s="7"/>
      <c r="FWR679" s="7"/>
      <c r="FWS679" s="7"/>
      <c r="FWT679" s="7"/>
      <c r="FWU679" s="7"/>
      <c r="FWV679" s="7"/>
      <c r="FWW679" s="7"/>
      <c r="FWX679" s="7"/>
      <c r="FWY679" s="7"/>
      <c r="FWZ679" s="7"/>
      <c r="FXA679" s="7"/>
      <c r="FXB679" s="7"/>
      <c r="FXC679" s="7"/>
      <c r="FXD679" s="7"/>
      <c r="FXE679" s="7"/>
      <c r="FXF679" s="7"/>
      <c r="FXG679" s="7"/>
      <c r="FXH679" s="7"/>
      <c r="FXI679" s="7"/>
      <c r="FXJ679" s="7"/>
      <c r="FXK679" s="7"/>
      <c r="FXL679" s="7"/>
      <c r="FXM679" s="7"/>
      <c r="FXN679" s="7"/>
      <c r="FXO679" s="7"/>
      <c r="FXP679" s="7"/>
      <c r="FXQ679" s="7"/>
      <c r="FXR679" s="7"/>
      <c r="FXS679" s="7"/>
      <c r="FXT679" s="7"/>
      <c r="FXU679" s="7"/>
      <c r="FXV679" s="7"/>
      <c r="FXW679" s="7"/>
      <c r="FXX679" s="7"/>
      <c r="FXY679" s="7"/>
      <c r="FXZ679" s="7"/>
      <c r="FYA679" s="7"/>
      <c r="FYB679" s="7"/>
      <c r="FYC679" s="7"/>
      <c r="FYD679" s="7"/>
      <c r="FYE679" s="7"/>
      <c r="FYF679" s="7"/>
      <c r="FYG679" s="7"/>
      <c r="FYH679" s="7"/>
      <c r="FYI679" s="7"/>
      <c r="FYJ679" s="7"/>
      <c r="FYK679" s="7"/>
      <c r="FYL679" s="7"/>
      <c r="FYM679" s="7"/>
      <c r="FYN679" s="7"/>
      <c r="FYO679" s="7"/>
      <c r="FYP679" s="7"/>
      <c r="FYQ679" s="7"/>
      <c r="FYR679" s="7"/>
      <c r="FYS679" s="7"/>
      <c r="FYT679" s="7"/>
      <c r="FYU679" s="7"/>
      <c r="FYV679" s="7"/>
      <c r="FYW679" s="7"/>
      <c r="FYX679" s="7"/>
      <c r="FYY679" s="7"/>
      <c r="FYZ679" s="7"/>
      <c r="FZA679" s="7"/>
      <c r="FZB679" s="7"/>
      <c r="FZC679" s="7"/>
      <c r="FZD679" s="7"/>
      <c r="FZE679" s="7"/>
      <c r="FZF679" s="7"/>
      <c r="FZG679" s="7"/>
      <c r="FZH679" s="7"/>
      <c r="FZI679" s="7"/>
      <c r="FZJ679" s="7"/>
      <c r="FZK679" s="7"/>
      <c r="FZL679" s="7"/>
      <c r="FZM679" s="7"/>
      <c r="FZN679" s="7"/>
      <c r="FZO679" s="7"/>
      <c r="FZP679" s="7"/>
      <c r="FZQ679" s="7"/>
      <c r="FZR679" s="7"/>
      <c r="FZS679" s="7"/>
      <c r="FZT679" s="7"/>
      <c r="FZU679" s="7"/>
      <c r="FZV679" s="7"/>
      <c r="FZW679" s="7"/>
      <c r="FZX679" s="7"/>
      <c r="FZY679" s="7"/>
      <c r="FZZ679" s="7"/>
      <c r="GAA679" s="7"/>
      <c r="GAB679" s="7"/>
      <c r="GAC679" s="7"/>
      <c r="GAD679" s="7"/>
      <c r="GAE679" s="7"/>
      <c r="GAF679" s="7"/>
      <c r="GAG679" s="7"/>
      <c r="GAH679" s="7"/>
      <c r="GAI679" s="7"/>
      <c r="GAJ679" s="7"/>
      <c r="GAK679" s="7"/>
      <c r="GAL679" s="7"/>
      <c r="GAM679" s="7"/>
      <c r="GAN679" s="7"/>
      <c r="GAO679" s="7"/>
      <c r="GAP679" s="7"/>
      <c r="GAQ679" s="7"/>
      <c r="GAR679" s="7"/>
      <c r="GAS679" s="7"/>
      <c r="GAT679" s="7"/>
      <c r="GAU679" s="7"/>
      <c r="GAV679" s="7"/>
      <c r="GAW679" s="7"/>
      <c r="GAX679" s="7"/>
      <c r="GAY679" s="7"/>
      <c r="GAZ679" s="7"/>
      <c r="GBA679" s="7"/>
      <c r="GBB679" s="7"/>
      <c r="GBC679" s="7"/>
      <c r="GBD679" s="7"/>
      <c r="GBE679" s="7"/>
      <c r="GBF679" s="7"/>
      <c r="GBG679" s="7"/>
      <c r="GBH679" s="7"/>
      <c r="GBI679" s="7"/>
      <c r="GBJ679" s="7"/>
      <c r="GBK679" s="7"/>
      <c r="GBL679" s="7"/>
      <c r="GBM679" s="7"/>
      <c r="GBN679" s="7"/>
      <c r="GBO679" s="7"/>
      <c r="GBP679" s="7"/>
      <c r="GBQ679" s="7"/>
      <c r="GBR679" s="7"/>
      <c r="GBS679" s="7"/>
      <c r="GBT679" s="7"/>
      <c r="GBU679" s="7"/>
      <c r="GBV679" s="7"/>
      <c r="GBW679" s="7"/>
      <c r="GBX679" s="7"/>
      <c r="GBY679" s="7"/>
      <c r="GBZ679" s="7"/>
      <c r="GCA679" s="7"/>
      <c r="GCB679" s="7"/>
      <c r="GCC679" s="7"/>
      <c r="GCD679" s="7"/>
      <c r="GCE679" s="7"/>
      <c r="GCF679" s="7"/>
      <c r="GCG679" s="7"/>
      <c r="GCH679" s="7"/>
      <c r="GCI679" s="7"/>
      <c r="GCJ679" s="7"/>
      <c r="GCK679" s="7"/>
      <c r="GCL679" s="7"/>
      <c r="GCM679" s="7"/>
      <c r="GCN679" s="7"/>
      <c r="GCO679" s="7"/>
      <c r="GCP679" s="7"/>
      <c r="GCQ679" s="7"/>
      <c r="GCR679" s="7"/>
      <c r="GCS679" s="7"/>
      <c r="GCT679" s="7"/>
      <c r="GCU679" s="7"/>
      <c r="GCV679" s="7"/>
      <c r="GCW679" s="7"/>
      <c r="GCX679" s="7"/>
      <c r="GCY679" s="7"/>
      <c r="GCZ679" s="7"/>
      <c r="GDA679" s="7"/>
      <c r="GDB679" s="7"/>
      <c r="GDC679" s="7"/>
      <c r="GDD679" s="7"/>
      <c r="GDE679" s="7"/>
      <c r="GDF679" s="7"/>
      <c r="GDG679" s="7"/>
      <c r="GDH679" s="7"/>
      <c r="GDI679" s="7"/>
      <c r="GDJ679" s="7"/>
      <c r="GDK679" s="7"/>
      <c r="GDL679" s="7"/>
      <c r="GDM679" s="7"/>
      <c r="GDN679" s="7"/>
      <c r="GDO679" s="7"/>
      <c r="GDP679" s="7"/>
      <c r="GDQ679" s="7"/>
      <c r="GDR679" s="7"/>
      <c r="GDS679" s="7"/>
      <c r="GDT679" s="7"/>
      <c r="GDU679" s="7"/>
      <c r="GDV679" s="7"/>
      <c r="GDW679" s="7"/>
      <c r="GDX679" s="7"/>
      <c r="GDY679" s="7"/>
      <c r="GDZ679" s="7"/>
      <c r="GEA679" s="7"/>
      <c r="GEB679" s="7"/>
      <c r="GEC679" s="7"/>
      <c r="GED679" s="7"/>
      <c r="GEE679" s="7"/>
      <c r="GEF679" s="7"/>
      <c r="GEG679" s="7"/>
      <c r="GEH679" s="7"/>
      <c r="GEI679" s="7"/>
      <c r="GEJ679" s="7"/>
      <c r="GEK679" s="7"/>
      <c r="GEL679" s="7"/>
      <c r="GEM679" s="7"/>
      <c r="GEN679" s="7"/>
      <c r="GEO679" s="7"/>
      <c r="GEP679" s="7"/>
      <c r="GEQ679" s="7"/>
      <c r="GER679" s="7"/>
      <c r="GES679" s="7"/>
      <c r="GET679" s="7"/>
      <c r="GEU679" s="7"/>
      <c r="GEV679" s="7"/>
      <c r="GEW679" s="7"/>
      <c r="GEX679" s="7"/>
      <c r="GEY679" s="7"/>
      <c r="GEZ679" s="7"/>
      <c r="GFA679" s="7"/>
      <c r="GFB679" s="7"/>
      <c r="GFC679" s="7"/>
      <c r="GFD679" s="7"/>
      <c r="GFE679" s="7"/>
      <c r="GFF679" s="7"/>
      <c r="GFG679" s="7"/>
      <c r="GFH679" s="7"/>
      <c r="GFI679" s="7"/>
      <c r="GFJ679" s="7"/>
      <c r="GFK679" s="7"/>
      <c r="GFL679" s="7"/>
      <c r="GFM679" s="7"/>
      <c r="GFN679" s="7"/>
      <c r="GFO679" s="7"/>
      <c r="GFP679" s="7"/>
      <c r="GFQ679" s="7"/>
      <c r="GFR679" s="7"/>
      <c r="GFS679" s="7"/>
      <c r="GFT679" s="7"/>
      <c r="GFU679" s="7"/>
      <c r="GFV679" s="7"/>
      <c r="GFW679" s="7"/>
      <c r="GFX679" s="7"/>
      <c r="GFY679" s="7"/>
      <c r="GFZ679" s="7"/>
      <c r="GGA679" s="7"/>
      <c r="GGB679" s="7"/>
      <c r="GGC679" s="7"/>
      <c r="GGD679" s="7"/>
      <c r="GGE679" s="7"/>
      <c r="GGF679" s="7"/>
      <c r="GGG679" s="7"/>
      <c r="GGH679" s="7"/>
      <c r="GGI679" s="7"/>
      <c r="GGJ679" s="7"/>
      <c r="GGK679" s="7"/>
      <c r="GGL679" s="7"/>
      <c r="GGM679" s="7"/>
      <c r="GGN679" s="7"/>
      <c r="GGO679" s="7"/>
      <c r="GGP679" s="7"/>
      <c r="GGQ679" s="7"/>
      <c r="GGR679" s="7"/>
      <c r="GGS679" s="7"/>
      <c r="GGT679" s="7"/>
      <c r="GGU679" s="7"/>
      <c r="GGV679" s="7"/>
      <c r="GGW679" s="7"/>
      <c r="GGX679" s="7"/>
      <c r="GGY679" s="7"/>
      <c r="GGZ679" s="7"/>
      <c r="GHA679" s="7"/>
      <c r="GHB679" s="7"/>
      <c r="GHC679" s="7"/>
      <c r="GHD679" s="7"/>
      <c r="GHE679" s="7"/>
      <c r="GHF679" s="7"/>
      <c r="GHG679" s="7"/>
      <c r="GHH679" s="7"/>
      <c r="GHI679" s="7"/>
      <c r="GHJ679" s="7"/>
      <c r="GHK679" s="7"/>
      <c r="GHL679" s="7"/>
      <c r="GHM679" s="7"/>
      <c r="GHN679" s="7"/>
      <c r="GHO679" s="7"/>
      <c r="GHP679" s="7"/>
      <c r="GHQ679" s="7"/>
      <c r="GHR679" s="7"/>
      <c r="GHS679" s="7"/>
      <c r="GHT679" s="7"/>
      <c r="GHU679" s="7"/>
      <c r="GHV679" s="7"/>
      <c r="GHW679" s="7"/>
      <c r="GHX679" s="7"/>
      <c r="GHY679" s="7"/>
      <c r="GHZ679" s="7"/>
      <c r="GIA679" s="7"/>
      <c r="GIB679" s="7"/>
      <c r="GIC679" s="7"/>
      <c r="GID679" s="7"/>
      <c r="GIE679" s="7"/>
      <c r="GIF679" s="7"/>
      <c r="GIG679" s="7"/>
      <c r="GIH679" s="7"/>
      <c r="GII679" s="7"/>
      <c r="GIJ679" s="7"/>
      <c r="GIK679" s="7"/>
      <c r="GIL679" s="7"/>
      <c r="GIM679" s="7"/>
      <c r="GIN679" s="7"/>
      <c r="GIO679" s="7"/>
      <c r="GIP679" s="7"/>
      <c r="GIQ679" s="7"/>
      <c r="GIR679" s="7"/>
      <c r="GIS679" s="7"/>
      <c r="GIT679" s="7"/>
      <c r="GIU679" s="7"/>
      <c r="GIV679" s="7"/>
      <c r="GIW679" s="7"/>
      <c r="GIX679" s="7"/>
      <c r="GIY679" s="7"/>
      <c r="GIZ679" s="7"/>
      <c r="GJA679" s="7"/>
      <c r="GJB679" s="7"/>
      <c r="GJC679" s="7"/>
      <c r="GJD679" s="7"/>
      <c r="GJE679" s="7"/>
      <c r="GJF679" s="7"/>
      <c r="GJG679" s="7"/>
      <c r="GJH679" s="7"/>
      <c r="GJI679" s="7"/>
      <c r="GJJ679" s="7"/>
      <c r="GJK679" s="7"/>
      <c r="GJL679" s="7"/>
      <c r="GJM679" s="7"/>
      <c r="GJN679" s="7"/>
      <c r="GJO679" s="7"/>
      <c r="GJP679" s="7"/>
      <c r="GJQ679" s="7"/>
      <c r="GJR679" s="7"/>
      <c r="GJS679" s="7"/>
      <c r="GJT679" s="7"/>
      <c r="GJU679" s="7"/>
      <c r="GJV679" s="7"/>
      <c r="GJW679" s="7"/>
      <c r="GJX679" s="7"/>
      <c r="GJY679" s="7"/>
      <c r="GJZ679" s="7"/>
      <c r="GKA679" s="7"/>
      <c r="GKB679" s="7"/>
      <c r="GKC679" s="7"/>
      <c r="GKD679" s="7"/>
      <c r="GKE679" s="7"/>
      <c r="GKF679" s="7"/>
      <c r="GKG679" s="7"/>
      <c r="GKH679" s="7"/>
      <c r="GKI679" s="7"/>
      <c r="GKJ679" s="7"/>
      <c r="GKK679" s="7"/>
      <c r="GKL679" s="7"/>
      <c r="GKM679" s="7"/>
      <c r="GKN679" s="7"/>
      <c r="GKO679" s="7"/>
      <c r="GKP679" s="7"/>
      <c r="GKQ679" s="7"/>
      <c r="GKR679" s="7"/>
      <c r="GKS679" s="7"/>
      <c r="GKT679" s="7"/>
      <c r="GKU679" s="7"/>
      <c r="GKV679" s="7"/>
      <c r="GKW679" s="7"/>
      <c r="GKX679" s="7"/>
      <c r="GKY679" s="7"/>
      <c r="GKZ679" s="7"/>
      <c r="GLA679" s="7"/>
      <c r="GLB679" s="7"/>
      <c r="GLC679" s="7"/>
      <c r="GLD679" s="7"/>
      <c r="GLE679" s="7"/>
      <c r="GLF679" s="7"/>
      <c r="GLG679" s="7"/>
      <c r="GLH679" s="7"/>
      <c r="GLI679" s="7"/>
      <c r="GLJ679" s="7"/>
      <c r="GLK679" s="7"/>
      <c r="GLL679" s="7"/>
      <c r="GLM679" s="7"/>
      <c r="GLN679" s="7"/>
      <c r="GLO679" s="7"/>
      <c r="GLP679" s="7"/>
      <c r="GLQ679" s="7"/>
      <c r="GLR679" s="7"/>
      <c r="GLS679" s="7"/>
      <c r="GLT679" s="7"/>
      <c r="GLU679" s="7"/>
      <c r="GLV679" s="7"/>
      <c r="GLW679" s="7"/>
      <c r="GLX679" s="7"/>
      <c r="GLY679" s="7"/>
      <c r="GLZ679" s="7"/>
      <c r="GMA679" s="7"/>
      <c r="GMB679" s="7"/>
      <c r="GMC679" s="7"/>
      <c r="GMD679" s="7"/>
      <c r="GME679" s="7"/>
      <c r="GMF679" s="7"/>
      <c r="GMG679" s="7"/>
      <c r="GMH679" s="7"/>
      <c r="GMI679" s="7"/>
      <c r="GMJ679" s="7"/>
      <c r="GMK679" s="7"/>
      <c r="GML679" s="7"/>
      <c r="GMM679" s="7"/>
      <c r="GMN679" s="7"/>
      <c r="GMO679" s="7"/>
      <c r="GMP679" s="7"/>
      <c r="GMQ679" s="7"/>
      <c r="GMR679" s="7"/>
      <c r="GMS679" s="7"/>
      <c r="GMT679" s="7"/>
      <c r="GMU679" s="7"/>
      <c r="GMV679" s="7"/>
      <c r="GMW679" s="7"/>
      <c r="GMX679" s="7"/>
      <c r="GMY679" s="7"/>
      <c r="GMZ679" s="7"/>
      <c r="GNA679" s="7"/>
      <c r="GNB679" s="7"/>
      <c r="GNC679" s="7"/>
      <c r="GND679" s="7"/>
      <c r="GNE679" s="7"/>
      <c r="GNF679" s="7"/>
      <c r="GNG679" s="7"/>
      <c r="GNH679" s="7"/>
      <c r="GNI679" s="7"/>
      <c r="GNJ679" s="7"/>
      <c r="GNK679" s="7"/>
      <c r="GNL679" s="7"/>
      <c r="GNM679" s="7"/>
      <c r="GNN679" s="7"/>
      <c r="GNO679" s="7"/>
      <c r="GNP679" s="7"/>
      <c r="GNQ679" s="7"/>
      <c r="GNR679" s="7"/>
      <c r="GNS679" s="7"/>
      <c r="GNT679" s="7"/>
      <c r="GNU679" s="7"/>
      <c r="GNV679" s="7"/>
      <c r="GNW679" s="7"/>
      <c r="GNX679" s="7"/>
      <c r="GNY679" s="7"/>
      <c r="GNZ679" s="7"/>
      <c r="GOA679" s="7"/>
      <c r="GOB679" s="7"/>
      <c r="GOC679" s="7"/>
      <c r="GOD679" s="7"/>
      <c r="GOE679" s="7"/>
      <c r="GOF679" s="7"/>
      <c r="GOG679" s="7"/>
      <c r="GOH679" s="7"/>
      <c r="GOI679" s="7"/>
      <c r="GOJ679" s="7"/>
      <c r="GOK679" s="7"/>
      <c r="GOL679" s="7"/>
      <c r="GOM679" s="7"/>
      <c r="GON679" s="7"/>
      <c r="GOO679" s="7"/>
      <c r="GOP679" s="7"/>
      <c r="GOQ679" s="7"/>
      <c r="GOR679" s="7"/>
      <c r="GOS679" s="7"/>
      <c r="GOT679" s="7"/>
      <c r="GOU679" s="7"/>
      <c r="GOV679" s="7"/>
      <c r="GOW679" s="7"/>
      <c r="GOX679" s="7"/>
      <c r="GOY679" s="7"/>
      <c r="GOZ679" s="7"/>
      <c r="GPA679" s="7"/>
      <c r="GPB679" s="7"/>
      <c r="GPC679" s="7"/>
      <c r="GPD679" s="7"/>
      <c r="GPE679" s="7"/>
      <c r="GPF679" s="7"/>
      <c r="GPG679" s="7"/>
      <c r="GPH679" s="7"/>
      <c r="GPI679" s="7"/>
      <c r="GPJ679" s="7"/>
      <c r="GPK679" s="7"/>
      <c r="GPL679" s="7"/>
      <c r="GPM679" s="7"/>
      <c r="GPN679" s="7"/>
      <c r="GPO679" s="7"/>
      <c r="GPP679" s="7"/>
      <c r="GPQ679" s="7"/>
      <c r="GPR679" s="7"/>
      <c r="GPS679" s="7"/>
      <c r="GPT679" s="7"/>
      <c r="GPU679" s="7"/>
      <c r="GPV679" s="7"/>
      <c r="GPW679" s="7"/>
      <c r="GPX679" s="7"/>
      <c r="GPY679" s="7"/>
      <c r="GPZ679" s="7"/>
      <c r="GQA679" s="7"/>
      <c r="GQB679" s="7"/>
      <c r="GQC679" s="7"/>
      <c r="GQD679" s="7"/>
      <c r="GQE679" s="7"/>
      <c r="GQF679" s="7"/>
      <c r="GQG679" s="7"/>
      <c r="GQH679" s="7"/>
      <c r="GQI679" s="7"/>
      <c r="GQJ679" s="7"/>
      <c r="GQK679" s="7"/>
      <c r="GQL679" s="7"/>
      <c r="GQM679" s="7"/>
      <c r="GQN679" s="7"/>
      <c r="GQO679" s="7"/>
      <c r="GQP679" s="7"/>
      <c r="GQQ679" s="7"/>
      <c r="GQR679" s="7"/>
      <c r="GQS679" s="7"/>
      <c r="GQT679" s="7"/>
      <c r="GQU679" s="7"/>
      <c r="GQV679" s="7"/>
      <c r="GQW679" s="7"/>
      <c r="GQX679" s="7"/>
      <c r="GQY679" s="7"/>
      <c r="GQZ679" s="7"/>
      <c r="GRA679" s="7"/>
      <c r="GRB679" s="7"/>
      <c r="GRC679" s="7"/>
      <c r="GRD679" s="7"/>
      <c r="GRE679" s="7"/>
      <c r="GRF679" s="7"/>
      <c r="GRG679" s="7"/>
      <c r="GRH679" s="7"/>
      <c r="GRI679" s="7"/>
      <c r="GRJ679" s="7"/>
      <c r="GRK679" s="7"/>
      <c r="GRL679" s="7"/>
      <c r="GRM679" s="7"/>
      <c r="GRN679" s="7"/>
      <c r="GRO679" s="7"/>
      <c r="GRP679" s="7"/>
      <c r="GRQ679" s="7"/>
      <c r="GRR679" s="7"/>
      <c r="GRS679" s="7"/>
      <c r="GRT679" s="7"/>
      <c r="GRU679" s="7"/>
      <c r="GRV679" s="7"/>
      <c r="GRW679" s="7"/>
      <c r="GRX679" s="7"/>
      <c r="GRY679" s="7"/>
      <c r="GRZ679" s="7"/>
      <c r="GSA679" s="7"/>
      <c r="GSB679" s="7"/>
      <c r="GSC679" s="7"/>
      <c r="GSD679" s="7"/>
      <c r="GSE679" s="7"/>
      <c r="GSF679" s="7"/>
      <c r="GSG679" s="7"/>
      <c r="GSH679" s="7"/>
      <c r="GSI679" s="7"/>
      <c r="GSJ679" s="7"/>
      <c r="GSK679" s="7"/>
      <c r="GSL679" s="7"/>
      <c r="GSM679" s="7"/>
      <c r="GSN679" s="7"/>
      <c r="GSO679" s="7"/>
      <c r="GSP679" s="7"/>
      <c r="GSQ679" s="7"/>
      <c r="GSR679" s="7"/>
      <c r="GSS679" s="7"/>
      <c r="GST679" s="7"/>
      <c r="GSU679" s="7"/>
      <c r="GSV679" s="7"/>
      <c r="GSW679" s="7"/>
      <c r="GSX679" s="7"/>
      <c r="GSY679" s="7"/>
      <c r="GSZ679" s="7"/>
      <c r="GTA679" s="7"/>
      <c r="GTB679" s="7"/>
      <c r="GTC679" s="7"/>
      <c r="GTD679" s="7"/>
      <c r="GTE679" s="7"/>
      <c r="GTF679" s="7"/>
      <c r="GTG679" s="7"/>
      <c r="GTH679" s="7"/>
      <c r="GTI679" s="7"/>
      <c r="GTJ679" s="7"/>
      <c r="GTK679" s="7"/>
      <c r="GTL679" s="7"/>
      <c r="GTM679" s="7"/>
      <c r="GTN679" s="7"/>
      <c r="GTO679" s="7"/>
      <c r="GTP679" s="7"/>
      <c r="GTQ679" s="7"/>
      <c r="GTR679" s="7"/>
      <c r="GTS679" s="7"/>
      <c r="GTT679" s="7"/>
      <c r="GTU679" s="7"/>
      <c r="GTV679" s="7"/>
      <c r="GTW679" s="7"/>
      <c r="GTX679" s="7"/>
      <c r="GTY679" s="7"/>
      <c r="GTZ679" s="7"/>
      <c r="GUA679" s="7"/>
      <c r="GUB679" s="7"/>
      <c r="GUC679" s="7"/>
      <c r="GUD679" s="7"/>
      <c r="GUE679" s="7"/>
      <c r="GUF679" s="7"/>
      <c r="GUG679" s="7"/>
      <c r="GUH679" s="7"/>
      <c r="GUI679" s="7"/>
      <c r="GUJ679" s="7"/>
      <c r="GUK679" s="7"/>
      <c r="GUL679" s="7"/>
      <c r="GUM679" s="7"/>
      <c r="GUN679" s="7"/>
      <c r="GUO679" s="7"/>
      <c r="GUP679" s="7"/>
      <c r="GUQ679" s="7"/>
      <c r="GUR679" s="7"/>
      <c r="GUS679" s="7"/>
      <c r="GUT679" s="7"/>
      <c r="GUU679" s="7"/>
      <c r="GUV679" s="7"/>
      <c r="GUW679" s="7"/>
      <c r="GUX679" s="7"/>
      <c r="GUY679" s="7"/>
      <c r="GUZ679" s="7"/>
      <c r="GVA679" s="7"/>
      <c r="GVB679" s="7"/>
      <c r="GVC679" s="7"/>
      <c r="GVD679" s="7"/>
      <c r="GVE679" s="7"/>
      <c r="GVF679" s="7"/>
      <c r="GVG679" s="7"/>
      <c r="GVH679" s="7"/>
      <c r="GVI679" s="7"/>
      <c r="GVJ679" s="7"/>
      <c r="GVK679" s="7"/>
      <c r="GVL679" s="7"/>
      <c r="GVM679" s="7"/>
      <c r="GVN679" s="7"/>
      <c r="GVO679" s="7"/>
      <c r="GVP679" s="7"/>
      <c r="GVQ679" s="7"/>
      <c r="GVR679" s="7"/>
      <c r="GVS679" s="7"/>
      <c r="GVT679" s="7"/>
      <c r="GVU679" s="7"/>
      <c r="GVV679" s="7"/>
      <c r="GVW679" s="7"/>
      <c r="GVX679" s="7"/>
      <c r="GVY679" s="7"/>
      <c r="GVZ679" s="7"/>
      <c r="GWA679" s="7"/>
      <c r="GWB679" s="7"/>
      <c r="GWC679" s="7"/>
      <c r="GWD679" s="7"/>
      <c r="GWE679" s="7"/>
      <c r="GWF679" s="7"/>
      <c r="GWG679" s="7"/>
      <c r="GWH679" s="7"/>
      <c r="GWI679" s="7"/>
      <c r="GWJ679" s="7"/>
      <c r="GWK679" s="7"/>
      <c r="GWL679" s="7"/>
      <c r="GWM679" s="7"/>
      <c r="GWN679" s="7"/>
      <c r="GWO679" s="7"/>
      <c r="GWP679" s="7"/>
      <c r="GWQ679" s="7"/>
      <c r="GWR679" s="7"/>
      <c r="GWS679" s="7"/>
      <c r="GWT679" s="7"/>
      <c r="GWU679" s="7"/>
      <c r="GWV679" s="7"/>
      <c r="GWW679" s="7"/>
      <c r="GWX679" s="7"/>
      <c r="GWY679" s="7"/>
      <c r="GWZ679" s="7"/>
      <c r="GXA679" s="7"/>
      <c r="GXB679" s="7"/>
      <c r="GXC679" s="7"/>
      <c r="GXD679" s="7"/>
      <c r="GXE679" s="7"/>
      <c r="GXF679" s="7"/>
      <c r="GXG679" s="7"/>
      <c r="GXH679" s="7"/>
      <c r="GXI679" s="7"/>
      <c r="GXJ679" s="7"/>
      <c r="GXK679" s="7"/>
      <c r="GXL679" s="7"/>
      <c r="GXM679" s="7"/>
      <c r="GXN679" s="7"/>
      <c r="GXO679" s="7"/>
      <c r="GXP679" s="7"/>
      <c r="GXQ679" s="7"/>
      <c r="GXR679" s="7"/>
      <c r="GXS679" s="7"/>
      <c r="GXT679" s="7"/>
      <c r="GXU679" s="7"/>
      <c r="GXV679" s="7"/>
      <c r="GXW679" s="7"/>
      <c r="GXX679" s="7"/>
      <c r="GXY679" s="7"/>
      <c r="GXZ679" s="7"/>
      <c r="GYA679" s="7"/>
      <c r="GYB679" s="7"/>
      <c r="GYC679" s="7"/>
      <c r="GYD679" s="7"/>
      <c r="GYE679" s="7"/>
      <c r="GYF679" s="7"/>
      <c r="GYG679" s="7"/>
      <c r="GYH679" s="7"/>
      <c r="GYI679" s="7"/>
      <c r="GYJ679" s="7"/>
      <c r="GYK679" s="7"/>
      <c r="GYL679" s="7"/>
      <c r="GYM679" s="7"/>
      <c r="GYN679" s="7"/>
      <c r="GYO679" s="7"/>
      <c r="GYP679" s="7"/>
      <c r="GYQ679" s="7"/>
      <c r="GYR679" s="7"/>
      <c r="GYS679" s="7"/>
      <c r="GYT679" s="7"/>
      <c r="GYU679" s="7"/>
      <c r="GYV679" s="7"/>
      <c r="GYW679" s="7"/>
      <c r="GYX679" s="7"/>
      <c r="GYY679" s="7"/>
      <c r="GYZ679" s="7"/>
      <c r="GZA679" s="7"/>
      <c r="GZB679" s="7"/>
      <c r="GZC679" s="7"/>
      <c r="GZD679" s="7"/>
      <c r="GZE679" s="7"/>
      <c r="GZF679" s="7"/>
      <c r="GZG679" s="7"/>
      <c r="GZH679" s="7"/>
      <c r="GZI679" s="7"/>
      <c r="GZJ679" s="7"/>
      <c r="GZK679" s="7"/>
      <c r="GZL679" s="7"/>
      <c r="GZM679" s="7"/>
      <c r="GZN679" s="7"/>
      <c r="GZO679" s="7"/>
      <c r="GZP679" s="7"/>
      <c r="GZQ679" s="7"/>
      <c r="GZR679" s="7"/>
      <c r="GZS679" s="7"/>
      <c r="GZT679" s="7"/>
      <c r="GZU679" s="7"/>
      <c r="GZV679" s="7"/>
      <c r="GZW679" s="7"/>
      <c r="GZX679" s="7"/>
      <c r="GZY679" s="7"/>
      <c r="GZZ679" s="7"/>
      <c r="HAA679" s="7"/>
      <c r="HAB679" s="7"/>
      <c r="HAC679" s="7"/>
      <c r="HAD679" s="7"/>
      <c r="HAE679" s="7"/>
      <c r="HAF679" s="7"/>
      <c r="HAG679" s="7"/>
      <c r="HAH679" s="7"/>
      <c r="HAI679" s="7"/>
      <c r="HAJ679" s="7"/>
      <c r="HAK679" s="7"/>
      <c r="HAL679" s="7"/>
      <c r="HAM679" s="7"/>
      <c r="HAN679" s="7"/>
      <c r="HAO679" s="7"/>
      <c r="HAP679" s="7"/>
      <c r="HAQ679" s="7"/>
      <c r="HAR679" s="7"/>
      <c r="HAS679" s="7"/>
      <c r="HAT679" s="7"/>
      <c r="HAU679" s="7"/>
      <c r="HAV679" s="7"/>
      <c r="HAW679" s="7"/>
      <c r="HAX679" s="7"/>
      <c r="HAY679" s="7"/>
      <c r="HAZ679" s="7"/>
      <c r="HBA679" s="7"/>
      <c r="HBB679" s="7"/>
      <c r="HBC679" s="7"/>
      <c r="HBD679" s="7"/>
      <c r="HBE679" s="7"/>
      <c r="HBF679" s="7"/>
      <c r="HBG679" s="7"/>
      <c r="HBH679" s="7"/>
      <c r="HBI679" s="7"/>
      <c r="HBJ679" s="7"/>
      <c r="HBK679" s="7"/>
      <c r="HBL679" s="7"/>
      <c r="HBM679" s="7"/>
      <c r="HBN679" s="7"/>
      <c r="HBO679" s="7"/>
      <c r="HBP679" s="7"/>
      <c r="HBQ679" s="7"/>
      <c r="HBR679" s="7"/>
      <c r="HBS679" s="7"/>
      <c r="HBT679" s="7"/>
      <c r="HBU679" s="7"/>
      <c r="HBV679" s="7"/>
      <c r="HBW679" s="7"/>
      <c r="HBX679" s="7"/>
      <c r="HBY679" s="7"/>
      <c r="HBZ679" s="7"/>
      <c r="HCA679" s="7"/>
      <c r="HCB679" s="7"/>
      <c r="HCC679" s="7"/>
      <c r="HCD679" s="7"/>
      <c r="HCE679" s="7"/>
      <c r="HCF679" s="7"/>
      <c r="HCG679" s="7"/>
      <c r="HCH679" s="7"/>
      <c r="HCI679" s="7"/>
      <c r="HCJ679" s="7"/>
      <c r="HCK679" s="7"/>
      <c r="HCL679" s="7"/>
      <c r="HCM679" s="7"/>
      <c r="HCN679" s="7"/>
      <c r="HCO679" s="7"/>
      <c r="HCP679" s="7"/>
      <c r="HCQ679" s="7"/>
      <c r="HCR679" s="7"/>
      <c r="HCS679" s="7"/>
      <c r="HCT679" s="7"/>
      <c r="HCU679" s="7"/>
      <c r="HCV679" s="7"/>
      <c r="HCW679" s="7"/>
      <c r="HCX679" s="7"/>
      <c r="HCY679" s="7"/>
      <c r="HCZ679" s="7"/>
      <c r="HDA679" s="7"/>
      <c r="HDB679" s="7"/>
      <c r="HDC679" s="7"/>
      <c r="HDD679" s="7"/>
      <c r="HDE679" s="7"/>
      <c r="HDF679" s="7"/>
      <c r="HDG679" s="7"/>
      <c r="HDH679" s="7"/>
      <c r="HDI679" s="7"/>
      <c r="HDJ679" s="7"/>
      <c r="HDK679" s="7"/>
      <c r="HDL679" s="7"/>
      <c r="HDM679" s="7"/>
      <c r="HDN679" s="7"/>
      <c r="HDO679" s="7"/>
      <c r="HDP679" s="7"/>
      <c r="HDQ679" s="7"/>
      <c r="HDR679" s="7"/>
      <c r="HDS679" s="7"/>
      <c r="HDT679" s="7"/>
      <c r="HDU679" s="7"/>
      <c r="HDV679" s="7"/>
      <c r="HDW679" s="7"/>
      <c r="HDX679" s="7"/>
      <c r="HDY679" s="7"/>
      <c r="HDZ679" s="7"/>
      <c r="HEA679" s="7"/>
      <c r="HEB679" s="7"/>
      <c r="HEC679" s="7"/>
      <c r="HED679" s="7"/>
      <c r="HEE679" s="7"/>
      <c r="HEF679" s="7"/>
      <c r="HEG679" s="7"/>
      <c r="HEH679" s="7"/>
      <c r="HEI679" s="7"/>
      <c r="HEJ679" s="7"/>
      <c r="HEK679" s="7"/>
      <c r="HEL679" s="7"/>
      <c r="HEM679" s="7"/>
      <c r="HEN679" s="7"/>
      <c r="HEO679" s="7"/>
      <c r="HEP679" s="7"/>
      <c r="HEQ679" s="7"/>
      <c r="HER679" s="7"/>
      <c r="HES679" s="7"/>
      <c r="HET679" s="7"/>
      <c r="HEU679" s="7"/>
      <c r="HEV679" s="7"/>
      <c r="HEW679" s="7"/>
      <c r="HEX679" s="7"/>
      <c r="HEY679" s="7"/>
      <c r="HEZ679" s="7"/>
      <c r="HFA679" s="7"/>
      <c r="HFB679" s="7"/>
      <c r="HFC679" s="7"/>
      <c r="HFD679" s="7"/>
      <c r="HFE679" s="7"/>
      <c r="HFF679" s="7"/>
      <c r="HFG679" s="7"/>
      <c r="HFH679" s="7"/>
      <c r="HFI679" s="7"/>
      <c r="HFJ679" s="7"/>
      <c r="HFK679" s="7"/>
      <c r="HFL679" s="7"/>
      <c r="HFM679" s="7"/>
      <c r="HFN679" s="7"/>
      <c r="HFO679" s="7"/>
      <c r="HFP679" s="7"/>
      <c r="HFQ679" s="7"/>
      <c r="HFR679" s="7"/>
      <c r="HFS679" s="7"/>
      <c r="HFT679" s="7"/>
      <c r="HFU679" s="7"/>
      <c r="HFV679" s="7"/>
      <c r="HFW679" s="7"/>
      <c r="HFX679" s="7"/>
      <c r="HFY679" s="7"/>
      <c r="HFZ679" s="7"/>
      <c r="HGA679" s="7"/>
      <c r="HGB679" s="7"/>
      <c r="HGC679" s="7"/>
      <c r="HGD679" s="7"/>
      <c r="HGE679" s="7"/>
      <c r="HGF679" s="7"/>
      <c r="HGG679" s="7"/>
      <c r="HGH679" s="7"/>
      <c r="HGI679" s="7"/>
      <c r="HGJ679" s="7"/>
      <c r="HGK679" s="7"/>
      <c r="HGL679" s="7"/>
      <c r="HGM679" s="7"/>
      <c r="HGN679" s="7"/>
      <c r="HGO679" s="7"/>
      <c r="HGP679" s="7"/>
      <c r="HGQ679" s="7"/>
      <c r="HGR679" s="7"/>
      <c r="HGS679" s="7"/>
      <c r="HGT679" s="7"/>
      <c r="HGU679" s="7"/>
      <c r="HGV679" s="7"/>
      <c r="HGW679" s="7"/>
      <c r="HGX679" s="7"/>
      <c r="HGY679" s="7"/>
      <c r="HGZ679" s="7"/>
      <c r="HHA679" s="7"/>
      <c r="HHB679" s="7"/>
      <c r="HHC679" s="7"/>
      <c r="HHD679" s="7"/>
      <c r="HHE679" s="7"/>
      <c r="HHF679" s="7"/>
      <c r="HHG679" s="7"/>
      <c r="HHH679" s="7"/>
      <c r="HHI679" s="7"/>
      <c r="HHJ679" s="7"/>
      <c r="HHK679" s="7"/>
      <c r="HHL679" s="7"/>
      <c r="HHM679" s="7"/>
      <c r="HHN679" s="7"/>
      <c r="HHO679" s="7"/>
      <c r="HHP679" s="7"/>
      <c r="HHQ679" s="7"/>
      <c r="HHR679" s="7"/>
      <c r="HHS679" s="7"/>
      <c r="HHT679" s="7"/>
      <c r="HHU679" s="7"/>
      <c r="HHV679" s="7"/>
      <c r="HHW679" s="7"/>
      <c r="HHX679" s="7"/>
      <c r="HHY679" s="7"/>
      <c r="HHZ679" s="7"/>
      <c r="HIA679" s="7"/>
      <c r="HIB679" s="7"/>
      <c r="HIC679" s="7"/>
      <c r="HID679" s="7"/>
      <c r="HIE679" s="7"/>
      <c r="HIF679" s="7"/>
      <c r="HIG679" s="7"/>
      <c r="HIH679" s="7"/>
      <c r="HII679" s="7"/>
      <c r="HIJ679" s="7"/>
      <c r="HIK679" s="7"/>
      <c r="HIL679" s="7"/>
      <c r="HIM679" s="7"/>
      <c r="HIN679" s="7"/>
      <c r="HIO679" s="7"/>
      <c r="HIP679" s="7"/>
      <c r="HIQ679" s="7"/>
      <c r="HIR679" s="7"/>
      <c r="HIS679" s="7"/>
      <c r="HIT679" s="7"/>
      <c r="HIU679" s="7"/>
      <c r="HIV679" s="7"/>
      <c r="HIW679" s="7"/>
      <c r="HIX679" s="7"/>
      <c r="HIY679" s="7"/>
      <c r="HIZ679" s="7"/>
      <c r="HJA679" s="7"/>
      <c r="HJB679" s="7"/>
      <c r="HJC679" s="7"/>
      <c r="HJD679" s="7"/>
      <c r="HJE679" s="7"/>
      <c r="HJF679" s="7"/>
      <c r="HJG679" s="7"/>
      <c r="HJH679" s="7"/>
      <c r="HJI679" s="7"/>
      <c r="HJJ679" s="7"/>
      <c r="HJK679" s="7"/>
      <c r="HJL679" s="7"/>
      <c r="HJM679" s="7"/>
      <c r="HJN679" s="7"/>
      <c r="HJO679" s="7"/>
      <c r="HJP679" s="7"/>
      <c r="HJQ679" s="7"/>
      <c r="HJR679" s="7"/>
      <c r="HJS679" s="7"/>
      <c r="HJT679" s="7"/>
      <c r="HJU679" s="7"/>
      <c r="HJV679" s="7"/>
      <c r="HJW679" s="7"/>
      <c r="HJX679" s="7"/>
      <c r="HJY679" s="7"/>
      <c r="HJZ679" s="7"/>
      <c r="HKA679" s="7"/>
      <c r="HKB679" s="7"/>
      <c r="HKC679" s="7"/>
      <c r="HKD679" s="7"/>
      <c r="HKE679" s="7"/>
      <c r="HKF679" s="7"/>
      <c r="HKG679" s="7"/>
      <c r="HKH679" s="7"/>
      <c r="HKI679" s="7"/>
      <c r="HKJ679" s="7"/>
      <c r="HKK679" s="7"/>
      <c r="HKL679" s="7"/>
      <c r="HKM679" s="7"/>
      <c r="HKN679" s="7"/>
      <c r="HKO679" s="7"/>
      <c r="HKP679" s="7"/>
      <c r="HKQ679" s="7"/>
      <c r="HKR679" s="7"/>
      <c r="HKS679" s="7"/>
      <c r="HKT679" s="7"/>
      <c r="HKU679" s="7"/>
      <c r="HKV679" s="7"/>
      <c r="HKW679" s="7"/>
      <c r="HKX679" s="7"/>
      <c r="HKY679" s="7"/>
      <c r="HKZ679" s="7"/>
      <c r="HLA679" s="7"/>
      <c r="HLB679" s="7"/>
      <c r="HLC679" s="7"/>
      <c r="HLD679" s="7"/>
      <c r="HLE679" s="7"/>
      <c r="HLF679" s="7"/>
      <c r="HLG679" s="7"/>
      <c r="HLH679" s="7"/>
      <c r="HLI679" s="7"/>
      <c r="HLJ679" s="7"/>
      <c r="HLK679" s="7"/>
      <c r="HLL679" s="7"/>
      <c r="HLM679" s="7"/>
      <c r="HLN679" s="7"/>
      <c r="HLO679" s="7"/>
      <c r="HLP679" s="7"/>
      <c r="HLQ679" s="7"/>
      <c r="HLR679" s="7"/>
      <c r="HLS679" s="7"/>
      <c r="HLT679" s="7"/>
      <c r="HLU679" s="7"/>
      <c r="HLV679" s="7"/>
      <c r="HLW679" s="7"/>
      <c r="HLX679" s="7"/>
      <c r="HLY679" s="7"/>
      <c r="HLZ679" s="7"/>
      <c r="HMA679" s="7"/>
      <c r="HMB679" s="7"/>
      <c r="HMC679" s="7"/>
      <c r="HMD679" s="7"/>
      <c r="HME679" s="7"/>
      <c r="HMF679" s="7"/>
      <c r="HMG679" s="7"/>
      <c r="HMH679" s="7"/>
      <c r="HMI679" s="7"/>
      <c r="HMJ679" s="7"/>
      <c r="HMK679" s="7"/>
      <c r="HML679" s="7"/>
      <c r="HMM679" s="7"/>
      <c r="HMN679" s="7"/>
      <c r="HMO679" s="7"/>
      <c r="HMP679" s="7"/>
      <c r="HMQ679" s="7"/>
      <c r="HMR679" s="7"/>
      <c r="HMS679" s="7"/>
      <c r="HMT679" s="7"/>
      <c r="HMU679" s="7"/>
      <c r="HMV679" s="7"/>
      <c r="HMW679" s="7"/>
      <c r="HMX679" s="7"/>
      <c r="HMY679" s="7"/>
      <c r="HMZ679" s="7"/>
      <c r="HNA679" s="7"/>
      <c r="HNB679" s="7"/>
      <c r="HNC679" s="7"/>
      <c r="HND679" s="7"/>
      <c r="HNE679" s="7"/>
      <c r="HNF679" s="7"/>
      <c r="HNG679" s="7"/>
      <c r="HNH679" s="7"/>
      <c r="HNI679" s="7"/>
      <c r="HNJ679" s="7"/>
      <c r="HNK679" s="7"/>
      <c r="HNL679" s="7"/>
      <c r="HNM679" s="7"/>
      <c r="HNN679" s="7"/>
      <c r="HNO679" s="7"/>
      <c r="HNP679" s="7"/>
      <c r="HNQ679" s="7"/>
      <c r="HNR679" s="7"/>
      <c r="HNS679" s="7"/>
      <c r="HNT679" s="7"/>
      <c r="HNU679" s="7"/>
      <c r="HNV679" s="7"/>
      <c r="HNW679" s="7"/>
      <c r="HNX679" s="7"/>
      <c r="HNY679" s="7"/>
      <c r="HNZ679" s="7"/>
      <c r="HOA679" s="7"/>
      <c r="HOB679" s="7"/>
      <c r="HOC679" s="7"/>
      <c r="HOD679" s="7"/>
      <c r="HOE679" s="7"/>
      <c r="HOF679" s="7"/>
      <c r="HOG679" s="7"/>
      <c r="HOH679" s="7"/>
      <c r="HOI679" s="7"/>
      <c r="HOJ679" s="7"/>
      <c r="HOK679" s="7"/>
      <c r="HOL679" s="7"/>
      <c r="HOM679" s="7"/>
      <c r="HON679" s="7"/>
      <c r="HOO679" s="7"/>
      <c r="HOP679" s="7"/>
      <c r="HOQ679" s="7"/>
      <c r="HOR679" s="7"/>
      <c r="HOS679" s="7"/>
      <c r="HOT679" s="7"/>
      <c r="HOU679" s="7"/>
      <c r="HOV679" s="7"/>
      <c r="HOW679" s="7"/>
      <c r="HOX679" s="7"/>
      <c r="HOY679" s="7"/>
      <c r="HOZ679" s="7"/>
      <c r="HPA679" s="7"/>
      <c r="HPB679" s="7"/>
      <c r="HPC679" s="7"/>
      <c r="HPD679" s="7"/>
      <c r="HPE679" s="7"/>
      <c r="HPF679" s="7"/>
      <c r="HPG679" s="7"/>
      <c r="HPH679" s="7"/>
      <c r="HPI679" s="7"/>
      <c r="HPJ679" s="7"/>
      <c r="HPK679" s="7"/>
      <c r="HPL679" s="7"/>
      <c r="HPM679" s="7"/>
      <c r="HPN679" s="7"/>
      <c r="HPO679" s="7"/>
      <c r="HPP679" s="7"/>
      <c r="HPQ679" s="7"/>
      <c r="HPR679" s="7"/>
      <c r="HPS679" s="7"/>
      <c r="HPT679" s="7"/>
      <c r="HPU679" s="7"/>
      <c r="HPV679" s="7"/>
      <c r="HPW679" s="7"/>
      <c r="HPX679" s="7"/>
      <c r="HPY679" s="7"/>
      <c r="HPZ679" s="7"/>
      <c r="HQA679" s="7"/>
      <c r="HQB679" s="7"/>
      <c r="HQC679" s="7"/>
      <c r="HQD679" s="7"/>
      <c r="HQE679" s="7"/>
      <c r="HQF679" s="7"/>
      <c r="HQG679" s="7"/>
      <c r="HQH679" s="7"/>
      <c r="HQI679" s="7"/>
      <c r="HQJ679" s="7"/>
      <c r="HQK679" s="7"/>
      <c r="HQL679" s="7"/>
      <c r="HQM679" s="7"/>
      <c r="HQN679" s="7"/>
      <c r="HQO679" s="7"/>
      <c r="HQP679" s="7"/>
      <c r="HQQ679" s="7"/>
      <c r="HQR679" s="7"/>
      <c r="HQS679" s="7"/>
      <c r="HQT679" s="7"/>
      <c r="HQU679" s="7"/>
      <c r="HQV679" s="7"/>
      <c r="HQW679" s="7"/>
      <c r="HQX679" s="7"/>
      <c r="HQY679" s="7"/>
      <c r="HQZ679" s="7"/>
      <c r="HRA679" s="7"/>
      <c r="HRB679" s="7"/>
      <c r="HRC679" s="7"/>
      <c r="HRD679" s="7"/>
      <c r="HRE679" s="7"/>
      <c r="HRF679" s="7"/>
      <c r="HRG679" s="7"/>
      <c r="HRH679" s="7"/>
      <c r="HRI679" s="7"/>
      <c r="HRJ679" s="7"/>
      <c r="HRK679" s="7"/>
      <c r="HRL679" s="7"/>
      <c r="HRM679" s="7"/>
      <c r="HRN679" s="7"/>
      <c r="HRO679" s="7"/>
      <c r="HRP679" s="7"/>
      <c r="HRQ679" s="7"/>
      <c r="HRR679" s="7"/>
      <c r="HRS679" s="7"/>
      <c r="HRT679" s="7"/>
      <c r="HRU679" s="7"/>
      <c r="HRV679" s="7"/>
      <c r="HRW679" s="7"/>
      <c r="HRX679" s="7"/>
      <c r="HRY679" s="7"/>
      <c r="HRZ679" s="7"/>
      <c r="HSA679" s="7"/>
      <c r="HSB679" s="7"/>
      <c r="HSC679" s="7"/>
      <c r="HSD679" s="7"/>
      <c r="HSE679" s="7"/>
      <c r="HSF679" s="7"/>
      <c r="HSG679" s="7"/>
      <c r="HSH679" s="7"/>
      <c r="HSI679" s="7"/>
      <c r="HSJ679" s="7"/>
      <c r="HSK679" s="7"/>
      <c r="HSL679" s="7"/>
      <c r="HSM679" s="7"/>
      <c r="HSN679" s="7"/>
      <c r="HSO679" s="7"/>
      <c r="HSP679" s="7"/>
      <c r="HSQ679" s="7"/>
      <c r="HSR679" s="7"/>
      <c r="HSS679" s="7"/>
      <c r="HST679" s="7"/>
      <c r="HSU679" s="7"/>
      <c r="HSV679" s="7"/>
      <c r="HSW679" s="7"/>
      <c r="HSX679" s="7"/>
      <c r="HSY679" s="7"/>
      <c r="HSZ679" s="7"/>
      <c r="HTA679" s="7"/>
      <c r="HTB679" s="7"/>
      <c r="HTC679" s="7"/>
      <c r="HTD679" s="7"/>
      <c r="HTE679" s="7"/>
      <c r="HTF679" s="7"/>
      <c r="HTG679" s="7"/>
      <c r="HTH679" s="7"/>
      <c r="HTI679" s="7"/>
      <c r="HTJ679" s="7"/>
      <c r="HTK679" s="7"/>
      <c r="HTL679" s="7"/>
      <c r="HTM679" s="7"/>
      <c r="HTN679" s="7"/>
      <c r="HTO679" s="7"/>
      <c r="HTP679" s="7"/>
      <c r="HTQ679" s="7"/>
      <c r="HTR679" s="7"/>
      <c r="HTS679" s="7"/>
      <c r="HTT679" s="7"/>
      <c r="HTU679" s="7"/>
      <c r="HTV679" s="7"/>
      <c r="HTW679" s="7"/>
      <c r="HTX679" s="7"/>
      <c r="HTY679" s="7"/>
      <c r="HTZ679" s="7"/>
      <c r="HUA679" s="7"/>
      <c r="HUB679" s="7"/>
      <c r="HUC679" s="7"/>
      <c r="HUD679" s="7"/>
      <c r="HUE679" s="7"/>
      <c r="HUF679" s="7"/>
      <c r="HUG679" s="7"/>
      <c r="HUH679" s="7"/>
      <c r="HUI679" s="7"/>
      <c r="HUJ679" s="7"/>
      <c r="HUK679" s="7"/>
      <c r="HUL679" s="7"/>
      <c r="HUM679" s="7"/>
      <c r="HUN679" s="7"/>
      <c r="HUO679" s="7"/>
      <c r="HUP679" s="7"/>
      <c r="HUQ679" s="7"/>
      <c r="HUR679" s="7"/>
      <c r="HUS679" s="7"/>
      <c r="HUT679" s="7"/>
      <c r="HUU679" s="7"/>
      <c r="HUV679" s="7"/>
      <c r="HUW679" s="7"/>
      <c r="HUX679" s="7"/>
      <c r="HUY679" s="7"/>
      <c r="HUZ679" s="7"/>
      <c r="HVA679" s="7"/>
      <c r="HVB679" s="7"/>
      <c r="HVC679" s="7"/>
      <c r="HVD679" s="7"/>
      <c r="HVE679" s="7"/>
      <c r="HVF679" s="7"/>
      <c r="HVG679" s="7"/>
      <c r="HVH679" s="7"/>
      <c r="HVI679" s="7"/>
      <c r="HVJ679" s="7"/>
      <c r="HVK679" s="7"/>
      <c r="HVL679" s="7"/>
      <c r="HVM679" s="7"/>
      <c r="HVN679" s="7"/>
      <c r="HVO679" s="7"/>
      <c r="HVP679" s="7"/>
      <c r="HVQ679" s="7"/>
      <c r="HVR679" s="7"/>
      <c r="HVS679" s="7"/>
      <c r="HVT679" s="7"/>
      <c r="HVU679" s="7"/>
      <c r="HVV679" s="7"/>
      <c r="HVW679" s="7"/>
      <c r="HVX679" s="7"/>
      <c r="HVY679" s="7"/>
      <c r="HVZ679" s="7"/>
      <c r="HWA679" s="7"/>
      <c r="HWB679" s="7"/>
      <c r="HWC679" s="7"/>
      <c r="HWD679" s="7"/>
      <c r="HWE679" s="7"/>
      <c r="HWF679" s="7"/>
      <c r="HWG679" s="7"/>
      <c r="HWH679" s="7"/>
      <c r="HWI679" s="7"/>
      <c r="HWJ679" s="7"/>
      <c r="HWK679" s="7"/>
      <c r="HWL679" s="7"/>
      <c r="HWM679" s="7"/>
      <c r="HWN679" s="7"/>
      <c r="HWO679" s="7"/>
      <c r="HWP679" s="7"/>
      <c r="HWQ679" s="7"/>
      <c r="HWR679" s="7"/>
      <c r="HWS679" s="7"/>
      <c r="HWT679" s="7"/>
      <c r="HWU679" s="7"/>
      <c r="HWV679" s="7"/>
      <c r="HWW679" s="7"/>
      <c r="HWX679" s="7"/>
      <c r="HWY679" s="7"/>
      <c r="HWZ679" s="7"/>
      <c r="HXA679" s="7"/>
      <c r="HXB679" s="7"/>
      <c r="HXC679" s="7"/>
      <c r="HXD679" s="7"/>
      <c r="HXE679" s="7"/>
      <c r="HXF679" s="7"/>
      <c r="HXG679" s="7"/>
      <c r="HXH679" s="7"/>
      <c r="HXI679" s="7"/>
      <c r="HXJ679" s="7"/>
      <c r="HXK679" s="7"/>
      <c r="HXL679" s="7"/>
      <c r="HXM679" s="7"/>
      <c r="HXN679" s="7"/>
      <c r="HXO679" s="7"/>
      <c r="HXP679" s="7"/>
      <c r="HXQ679" s="7"/>
      <c r="HXR679" s="7"/>
      <c r="HXS679" s="7"/>
      <c r="HXT679" s="7"/>
      <c r="HXU679" s="7"/>
      <c r="HXV679" s="7"/>
      <c r="HXW679" s="7"/>
      <c r="HXX679" s="7"/>
      <c r="HXY679" s="7"/>
      <c r="HXZ679" s="7"/>
      <c r="HYA679" s="7"/>
      <c r="HYB679" s="7"/>
      <c r="HYC679" s="7"/>
      <c r="HYD679" s="7"/>
      <c r="HYE679" s="7"/>
      <c r="HYF679" s="7"/>
      <c r="HYG679" s="7"/>
      <c r="HYH679" s="7"/>
      <c r="HYI679" s="7"/>
      <c r="HYJ679" s="7"/>
      <c r="HYK679" s="7"/>
      <c r="HYL679" s="7"/>
      <c r="HYM679" s="7"/>
      <c r="HYN679" s="7"/>
      <c r="HYO679" s="7"/>
      <c r="HYP679" s="7"/>
      <c r="HYQ679" s="7"/>
      <c r="HYR679" s="7"/>
      <c r="HYS679" s="7"/>
      <c r="HYT679" s="7"/>
      <c r="HYU679" s="7"/>
      <c r="HYV679" s="7"/>
      <c r="HYW679" s="7"/>
      <c r="HYX679" s="7"/>
      <c r="HYY679" s="7"/>
      <c r="HYZ679" s="7"/>
      <c r="HZA679" s="7"/>
      <c r="HZB679" s="7"/>
      <c r="HZC679" s="7"/>
      <c r="HZD679" s="7"/>
      <c r="HZE679" s="7"/>
      <c r="HZF679" s="7"/>
      <c r="HZG679" s="7"/>
      <c r="HZH679" s="7"/>
      <c r="HZI679" s="7"/>
      <c r="HZJ679" s="7"/>
      <c r="HZK679" s="7"/>
      <c r="HZL679" s="7"/>
      <c r="HZM679" s="7"/>
      <c r="HZN679" s="7"/>
      <c r="HZO679" s="7"/>
      <c r="HZP679" s="7"/>
      <c r="HZQ679" s="7"/>
      <c r="HZR679" s="7"/>
      <c r="HZS679" s="7"/>
      <c r="HZT679" s="7"/>
      <c r="HZU679" s="7"/>
      <c r="HZV679" s="7"/>
      <c r="HZW679" s="7"/>
      <c r="HZX679" s="7"/>
      <c r="HZY679" s="7"/>
      <c r="HZZ679" s="7"/>
      <c r="IAA679" s="7"/>
      <c r="IAB679" s="7"/>
      <c r="IAC679" s="7"/>
      <c r="IAD679" s="7"/>
      <c r="IAE679" s="7"/>
      <c r="IAF679" s="7"/>
      <c r="IAG679" s="7"/>
      <c r="IAH679" s="7"/>
      <c r="IAI679" s="7"/>
      <c r="IAJ679" s="7"/>
      <c r="IAK679" s="7"/>
      <c r="IAL679" s="7"/>
      <c r="IAM679" s="7"/>
      <c r="IAN679" s="7"/>
      <c r="IAO679" s="7"/>
      <c r="IAP679" s="7"/>
      <c r="IAQ679" s="7"/>
      <c r="IAR679" s="7"/>
      <c r="IAS679" s="7"/>
      <c r="IAT679" s="7"/>
      <c r="IAU679" s="7"/>
      <c r="IAV679" s="7"/>
      <c r="IAW679" s="7"/>
      <c r="IAX679" s="7"/>
      <c r="IAY679" s="7"/>
      <c r="IAZ679" s="7"/>
      <c r="IBA679" s="7"/>
      <c r="IBB679" s="7"/>
      <c r="IBC679" s="7"/>
      <c r="IBD679" s="7"/>
      <c r="IBE679" s="7"/>
      <c r="IBF679" s="7"/>
      <c r="IBG679" s="7"/>
      <c r="IBH679" s="7"/>
      <c r="IBI679" s="7"/>
      <c r="IBJ679" s="7"/>
      <c r="IBK679" s="7"/>
      <c r="IBL679" s="7"/>
      <c r="IBM679" s="7"/>
      <c r="IBN679" s="7"/>
      <c r="IBO679" s="7"/>
      <c r="IBP679" s="7"/>
      <c r="IBQ679" s="7"/>
      <c r="IBR679" s="7"/>
      <c r="IBS679" s="7"/>
      <c r="IBT679" s="7"/>
      <c r="IBU679" s="7"/>
      <c r="IBV679" s="7"/>
      <c r="IBW679" s="7"/>
      <c r="IBX679" s="7"/>
      <c r="IBY679" s="7"/>
      <c r="IBZ679" s="7"/>
      <c r="ICA679" s="7"/>
      <c r="ICB679" s="7"/>
      <c r="ICC679" s="7"/>
      <c r="ICD679" s="7"/>
      <c r="ICE679" s="7"/>
      <c r="ICF679" s="7"/>
      <c r="ICG679" s="7"/>
      <c r="ICH679" s="7"/>
      <c r="ICI679" s="7"/>
      <c r="ICJ679" s="7"/>
      <c r="ICK679" s="7"/>
      <c r="ICL679" s="7"/>
      <c r="ICM679" s="7"/>
      <c r="ICN679" s="7"/>
      <c r="ICO679" s="7"/>
      <c r="ICP679" s="7"/>
      <c r="ICQ679" s="7"/>
      <c r="ICR679" s="7"/>
      <c r="ICS679" s="7"/>
      <c r="ICT679" s="7"/>
      <c r="ICU679" s="7"/>
      <c r="ICV679" s="7"/>
      <c r="ICW679" s="7"/>
      <c r="ICX679" s="7"/>
      <c r="ICY679" s="7"/>
      <c r="ICZ679" s="7"/>
      <c r="IDA679" s="7"/>
      <c r="IDB679" s="7"/>
      <c r="IDC679" s="7"/>
      <c r="IDD679" s="7"/>
      <c r="IDE679" s="7"/>
      <c r="IDF679" s="7"/>
      <c r="IDG679" s="7"/>
      <c r="IDH679" s="7"/>
      <c r="IDI679" s="7"/>
      <c r="IDJ679" s="7"/>
      <c r="IDK679" s="7"/>
      <c r="IDL679" s="7"/>
      <c r="IDM679" s="7"/>
      <c r="IDN679" s="7"/>
      <c r="IDO679" s="7"/>
      <c r="IDP679" s="7"/>
      <c r="IDQ679" s="7"/>
      <c r="IDR679" s="7"/>
      <c r="IDS679" s="7"/>
      <c r="IDT679" s="7"/>
      <c r="IDU679" s="7"/>
      <c r="IDV679" s="7"/>
      <c r="IDW679" s="7"/>
      <c r="IDX679" s="7"/>
      <c r="IDY679" s="7"/>
      <c r="IDZ679" s="7"/>
      <c r="IEA679" s="7"/>
      <c r="IEB679" s="7"/>
      <c r="IEC679" s="7"/>
      <c r="IED679" s="7"/>
      <c r="IEE679" s="7"/>
      <c r="IEF679" s="7"/>
      <c r="IEG679" s="7"/>
      <c r="IEH679" s="7"/>
      <c r="IEI679" s="7"/>
      <c r="IEJ679" s="7"/>
      <c r="IEK679" s="7"/>
      <c r="IEL679" s="7"/>
      <c r="IEM679" s="7"/>
      <c r="IEN679" s="7"/>
      <c r="IEO679" s="7"/>
      <c r="IEP679" s="7"/>
      <c r="IEQ679" s="7"/>
      <c r="IER679" s="7"/>
      <c r="IES679" s="7"/>
      <c r="IET679" s="7"/>
      <c r="IEU679" s="7"/>
      <c r="IEV679" s="7"/>
      <c r="IEW679" s="7"/>
      <c r="IEX679" s="7"/>
      <c r="IEY679" s="7"/>
      <c r="IEZ679" s="7"/>
      <c r="IFA679" s="7"/>
      <c r="IFB679" s="7"/>
      <c r="IFC679" s="7"/>
      <c r="IFD679" s="7"/>
      <c r="IFE679" s="7"/>
      <c r="IFF679" s="7"/>
      <c r="IFG679" s="7"/>
      <c r="IFH679" s="7"/>
      <c r="IFI679" s="7"/>
      <c r="IFJ679" s="7"/>
      <c r="IFK679" s="7"/>
      <c r="IFL679" s="7"/>
      <c r="IFM679" s="7"/>
      <c r="IFN679" s="7"/>
      <c r="IFO679" s="7"/>
      <c r="IFP679" s="7"/>
      <c r="IFQ679" s="7"/>
      <c r="IFR679" s="7"/>
      <c r="IFS679" s="7"/>
      <c r="IFT679" s="7"/>
      <c r="IFU679" s="7"/>
      <c r="IFV679" s="7"/>
      <c r="IFW679" s="7"/>
      <c r="IFX679" s="7"/>
      <c r="IFY679" s="7"/>
      <c r="IFZ679" s="7"/>
      <c r="IGA679" s="7"/>
      <c r="IGB679" s="7"/>
      <c r="IGC679" s="7"/>
      <c r="IGD679" s="7"/>
      <c r="IGE679" s="7"/>
      <c r="IGF679" s="7"/>
      <c r="IGG679" s="7"/>
      <c r="IGH679" s="7"/>
      <c r="IGI679" s="7"/>
      <c r="IGJ679" s="7"/>
      <c r="IGK679" s="7"/>
      <c r="IGL679" s="7"/>
      <c r="IGM679" s="7"/>
      <c r="IGN679" s="7"/>
      <c r="IGO679" s="7"/>
      <c r="IGP679" s="7"/>
      <c r="IGQ679" s="7"/>
      <c r="IGR679" s="7"/>
      <c r="IGS679" s="7"/>
      <c r="IGT679" s="7"/>
      <c r="IGU679" s="7"/>
      <c r="IGV679" s="7"/>
      <c r="IGW679" s="7"/>
      <c r="IGX679" s="7"/>
      <c r="IGY679" s="7"/>
      <c r="IGZ679" s="7"/>
      <c r="IHA679" s="7"/>
      <c r="IHB679" s="7"/>
      <c r="IHC679" s="7"/>
      <c r="IHD679" s="7"/>
      <c r="IHE679" s="7"/>
      <c r="IHF679" s="7"/>
      <c r="IHG679" s="7"/>
      <c r="IHH679" s="7"/>
      <c r="IHI679" s="7"/>
      <c r="IHJ679" s="7"/>
      <c r="IHK679" s="7"/>
      <c r="IHL679" s="7"/>
      <c r="IHM679" s="7"/>
      <c r="IHN679" s="7"/>
      <c r="IHO679" s="7"/>
      <c r="IHP679" s="7"/>
      <c r="IHQ679" s="7"/>
      <c r="IHR679" s="7"/>
      <c r="IHS679" s="7"/>
      <c r="IHT679" s="7"/>
      <c r="IHU679" s="7"/>
      <c r="IHV679" s="7"/>
      <c r="IHW679" s="7"/>
      <c r="IHX679" s="7"/>
      <c r="IHY679" s="7"/>
      <c r="IHZ679" s="7"/>
      <c r="IIA679" s="7"/>
      <c r="IIB679" s="7"/>
      <c r="IIC679" s="7"/>
      <c r="IID679" s="7"/>
      <c r="IIE679" s="7"/>
      <c r="IIF679" s="7"/>
      <c r="IIG679" s="7"/>
      <c r="IIH679" s="7"/>
      <c r="III679" s="7"/>
      <c r="IIJ679" s="7"/>
      <c r="IIK679" s="7"/>
      <c r="IIL679" s="7"/>
      <c r="IIM679" s="7"/>
      <c r="IIN679" s="7"/>
      <c r="IIO679" s="7"/>
      <c r="IIP679" s="7"/>
      <c r="IIQ679" s="7"/>
      <c r="IIR679" s="7"/>
      <c r="IIS679" s="7"/>
      <c r="IIT679" s="7"/>
      <c r="IIU679" s="7"/>
      <c r="IIV679" s="7"/>
      <c r="IIW679" s="7"/>
      <c r="IIX679" s="7"/>
      <c r="IIY679" s="7"/>
      <c r="IIZ679" s="7"/>
      <c r="IJA679" s="7"/>
      <c r="IJB679" s="7"/>
      <c r="IJC679" s="7"/>
      <c r="IJD679" s="7"/>
      <c r="IJE679" s="7"/>
      <c r="IJF679" s="7"/>
      <c r="IJG679" s="7"/>
      <c r="IJH679" s="7"/>
      <c r="IJI679" s="7"/>
      <c r="IJJ679" s="7"/>
      <c r="IJK679" s="7"/>
      <c r="IJL679" s="7"/>
      <c r="IJM679" s="7"/>
      <c r="IJN679" s="7"/>
      <c r="IJO679" s="7"/>
      <c r="IJP679" s="7"/>
      <c r="IJQ679" s="7"/>
      <c r="IJR679" s="7"/>
      <c r="IJS679" s="7"/>
      <c r="IJT679" s="7"/>
      <c r="IJU679" s="7"/>
      <c r="IJV679" s="7"/>
      <c r="IJW679" s="7"/>
      <c r="IJX679" s="7"/>
      <c r="IJY679" s="7"/>
      <c r="IJZ679" s="7"/>
      <c r="IKA679" s="7"/>
      <c r="IKB679" s="7"/>
      <c r="IKC679" s="7"/>
      <c r="IKD679" s="7"/>
      <c r="IKE679" s="7"/>
      <c r="IKF679" s="7"/>
      <c r="IKG679" s="7"/>
      <c r="IKH679" s="7"/>
      <c r="IKI679" s="7"/>
      <c r="IKJ679" s="7"/>
      <c r="IKK679" s="7"/>
      <c r="IKL679" s="7"/>
      <c r="IKM679" s="7"/>
      <c r="IKN679" s="7"/>
      <c r="IKO679" s="7"/>
      <c r="IKP679" s="7"/>
      <c r="IKQ679" s="7"/>
      <c r="IKR679" s="7"/>
      <c r="IKS679" s="7"/>
      <c r="IKT679" s="7"/>
      <c r="IKU679" s="7"/>
      <c r="IKV679" s="7"/>
      <c r="IKW679" s="7"/>
      <c r="IKX679" s="7"/>
      <c r="IKY679" s="7"/>
      <c r="IKZ679" s="7"/>
      <c r="ILA679" s="7"/>
      <c r="ILB679" s="7"/>
      <c r="ILC679" s="7"/>
      <c r="ILD679" s="7"/>
      <c r="ILE679" s="7"/>
      <c r="ILF679" s="7"/>
      <c r="ILG679" s="7"/>
      <c r="ILH679" s="7"/>
      <c r="ILI679" s="7"/>
      <c r="ILJ679" s="7"/>
      <c r="ILK679" s="7"/>
      <c r="ILL679" s="7"/>
      <c r="ILM679" s="7"/>
      <c r="ILN679" s="7"/>
      <c r="ILO679" s="7"/>
      <c r="ILP679" s="7"/>
      <c r="ILQ679" s="7"/>
      <c r="ILR679" s="7"/>
      <c r="ILS679" s="7"/>
      <c r="ILT679" s="7"/>
      <c r="ILU679" s="7"/>
      <c r="ILV679" s="7"/>
      <c r="ILW679" s="7"/>
      <c r="ILX679" s="7"/>
      <c r="ILY679" s="7"/>
      <c r="ILZ679" s="7"/>
      <c r="IMA679" s="7"/>
      <c r="IMB679" s="7"/>
      <c r="IMC679" s="7"/>
      <c r="IMD679" s="7"/>
      <c r="IME679" s="7"/>
      <c r="IMF679" s="7"/>
      <c r="IMG679" s="7"/>
      <c r="IMH679" s="7"/>
      <c r="IMI679" s="7"/>
      <c r="IMJ679" s="7"/>
      <c r="IMK679" s="7"/>
      <c r="IML679" s="7"/>
      <c r="IMM679" s="7"/>
      <c r="IMN679" s="7"/>
      <c r="IMO679" s="7"/>
      <c r="IMP679" s="7"/>
      <c r="IMQ679" s="7"/>
      <c r="IMR679" s="7"/>
      <c r="IMS679" s="7"/>
      <c r="IMT679" s="7"/>
      <c r="IMU679" s="7"/>
      <c r="IMV679" s="7"/>
      <c r="IMW679" s="7"/>
      <c r="IMX679" s="7"/>
      <c r="IMY679" s="7"/>
      <c r="IMZ679" s="7"/>
      <c r="INA679" s="7"/>
      <c r="INB679" s="7"/>
      <c r="INC679" s="7"/>
      <c r="IND679" s="7"/>
      <c r="INE679" s="7"/>
      <c r="INF679" s="7"/>
      <c r="ING679" s="7"/>
      <c r="INH679" s="7"/>
      <c r="INI679" s="7"/>
      <c r="INJ679" s="7"/>
      <c r="INK679" s="7"/>
      <c r="INL679" s="7"/>
      <c r="INM679" s="7"/>
      <c r="INN679" s="7"/>
      <c r="INO679" s="7"/>
      <c r="INP679" s="7"/>
      <c r="INQ679" s="7"/>
      <c r="INR679" s="7"/>
      <c r="INS679" s="7"/>
      <c r="INT679" s="7"/>
      <c r="INU679" s="7"/>
      <c r="INV679" s="7"/>
      <c r="INW679" s="7"/>
      <c r="INX679" s="7"/>
      <c r="INY679" s="7"/>
      <c r="INZ679" s="7"/>
      <c r="IOA679" s="7"/>
      <c r="IOB679" s="7"/>
      <c r="IOC679" s="7"/>
      <c r="IOD679" s="7"/>
      <c r="IOE679" s="7"/>
      <c r="IOF679" s="7"/>
      <c r="IOG679" s="7"/>
      <c r="IOH679" s="7"/>
      <c r="IOI679" s="7"/>
      <c r="IOJ679" s="7"/>
      <c r="IOK679" s="7"/>
      <c r="IOL679" s="7"/>
      <c r="IOM679" s="7"/>
      <c r="ION679" s="7"/>
      <c r="IOO679" s="7"/>
      <c r="IOP679" s="7"/>
      <c r="IOQ679" s="7"/>
      <c r="IOR679" s="7"/>
      <c r="IOS679" s="7"/>
      <c r="IOT679" s="7"/>
      <c r="IOU679" s="7"/>
      <c r="IOV679" s="7"/>
      <c r="IOW679" s="7"/>
      <c r="IOX679" s="7"/>
      <c r="IOY679" s="7"/>
      <c r="IOZ679" s="7"/>
      <c r="IPA679" s="7"/>
      <c r="IPB679" s="7"/>
      <c r="IPC679" s="7"/>
      <c r="IPD679" s="7"/>
      <c r="IPE679" s="7"/>
      <c r="IPF679" s="7"/>
      <c r="IPG679" s="7"/>
      <c r="IPH679" s="7"/>
      <c r="IPI679" s="7"/>
      <c r="IPJ679" s="7"/>
      <c r="IPK679" s="7"/>
      <c r="IPL679" s="7"/>
      <c r="IPM679" s="7"/>
      <c r="IPN679" s="7"/>
      <c r="IPO679" s="7"/>
      <c r="IPP679" s="7"/>
      <c r="IPQ679" s="7"/>
      <c r="IPR679" s="7"/>
      <c r="IPS679" s="7"/>
      <c r="IPT679" s="7"/>
      <c r="IPU679" s="7"/>
      <c r="IPV679" s="7"/>
      <c r="IPW679" s="7"/>
      <c r="IPX679" s="7"/>
      <c r="IPY679" s="7"/>
      <c r="IPZ679" s="7"/>
      <c r="IQA679" s="7"/>
      <c r="IQB679" s="7"/>
      <c r="IQC679" s="7"/>
      <c r="IQD679" s="7"/>
      <c r="IQE679" s="7"/>
      <c r="IQF679" s="7"/>
      <c r="IQG679" s="7"/>
      <c r="IQH679" s="7"/>
      <c r="IQI679" s="7"/>
      <c r="IQJ679" s="7"/>
      <c r="IQK679" s="7"/>
      <c r="IQL679" s="7"/>
      <c r="IQM679" s="7"/>
      <c r="IQN679" s="7"/>
      <c r="IQO679" s="7"/>
      <c r="IQP679" s="7"/>
      <c r="IQQ679" s="7"/>
      <c r="IQR679" s="7"/>
      <c r="IQS679" s="7"/>
      <c r="IQT679" s="7"/>
      <c r="IQU679" s="7"/>
      <c r="IQV679" s="7"/>
      <c r="IQW679" s="7"/>
      <c r="IQX679" s="7"/>
      <c r="IQY679" s="7"/>
      <c r="IQZ679" s="7"/>
      <c r="IRA679" s="7"/>
      <c r="IRB679" s="7"/>
      <c r="IRC679" s="7"/>
      <c r="IRD679" s="7"/>
      <c r="IRE679" s="7"/>
      <c r="IRF679" s="7"/>
      <c r="IRG679" s="7"/>
      <c r="IRH679" s="7"/>
      <c r="IRI679" s="7"/>
      <c r="IRJ679" s="7"/>
      <c r="IRK679" s="7"/>
      <c r="IRL679" s="7"/>
      <c r="IRM679" s="7"/>
      <c r="IRN679" s="7"/>
      <c r="IRO679" s="7"/>
      <c r="IRP679" s="7"/>
      <c r="IRQ679" s="7"/>
      <c r="IRR679" s="7"/>
      <c r="IRS679" s="7"/>
      <c r="IRT679" s="7"/>
      <c r="IRU679" s="7"/>
      <c r="IRV679" s="7"/>
      <c r="IRW679" s="7"/>
      <c r="IRX679" s="7"/>
      <c r="IRY679" s="7"/>
      <c r="IRZ679" s="7"/>
      <c r="ISA679" s="7"/>
      <c r="ISB679" s="7"/>
      <c r="ISC679" s="7"/>
      <c r="ISD679" s="7"/>
      <c r="ISE679" s="7"/>
      <c r="ISF679" s="7"/>
      <c r="ISG679" s="7"/>
      <c r="ISH679" s="7"/>
      <c r="ISI679" s="7"/>
      <c r="ISJ679" s="7"/>
      <c r="ISK679" s="7"/>
      <c r="ISL679" s="7"/>
      <c r="ISM679" s="7"/>
      <c r="ISN679" s="7"/>
      <c r="ISO679" s="7"/>
      <c r="ISP679" s="7"/>
      <c r="ISQ679" s="7"/>
      <c r="ISR679" s="7"/>
      <c r="ISS679" s="7"/>
      <c r="IST679" s="7"/>
      <c r="ISU679" s="7"/>
      <c r="ISV679" s="7"/>
      <c r="ISW679" s="7"/>
      <c r="ISX679" s="7"/>
      <c r="ISY679" s="7"/>
      <c r="ISZ679" s="7"/>
      <c r="ITA679" s="7"/>
      <c r="ITB679" s="7"/>
      <c r="ITC679" s="7"/>
      <c r="ITD679" s="7"/>
      <c r="ITE679" s="7"/>
      <c r="ITF679" s="7"/>
      <c r="ITG679" s="7"/>
      <c r="ITH679" s="7"/>
      <c r="ITI679" s="7"/>
      <c r="ITJ679" s="7"/>
      <c r="ITK679" s="7"/>
      <c r="ITL679" s="7"/>
      <c r="ITM679" s="7"/>
      <c r="ITN679" s="7"/>
      <c r="ITO679" s="7"/>
      <c r="ITP679" s="7"/>
      <c r="ITQ679" s="7"/>
      <c r="ITR679" s="7"/>
      <c r="ITS679" s="7"/>
      <c r="ITT679" s="7"/>
      <c r="ITU679" s="7"/>
      <c r="ITV679" s="7"/>
      <c r="ITW679" s="7"/>
      <c r="ITX679" s="7"/>
      <c r="ITY679" s="7"/>
      <c r="ITZ679" s="7"/>
      <c r="IUA679" s="7"/>
      <c r="IUB679" s="7"/>
      <c r="IUC679" s="7"/>
      <c r="IUD679" s="7"/>
      <c r="IUE679" s="7"/>
      <c r="IUF679" s="7"/>
      <c r="IUG679" s="7"/>
      <c r="IUH679" s="7"/>
      <c r="IUI679" s="7"/>
      <c r="IUJ679" s="7"/>
      <c r="IUK679" s="7"/>
      <c r="IUL679" s="7"/>
      <c r="IUM679" s="7"/>
      <c r="IUN679" s="7"/>
      <c r="IUO679" s="7"/>
      <c r="IUP679" s="7"/>
      <c r="IUQ679" s="7"/>
      <c r="IUR679" s="7"/>
      <c r="IUS679" s="7"/>
      <c r="IUT679" s="7"/>
      <c r="IUU679" s="7"/>
      <c r="IUV679" s="7"/>
      <c r="IUW679" s="7"/>
      <c r="IUX679" s="7"/>
      <c r="IUY679" s="7"/>
      <c r="IUZ679" s="7"/>
      <c r="IVA679" s="7"/>
      <c r="IVB679" s="7"/>
      <c r="IVC679" s="7"/>
      <c r="IVD679" s="7"/>
      <c r="IVE679" s="7"/>
      <c r="IVF679" s="7"/>
      <c r="IVG679" s="7"/>
      <c r="IVH679" s="7"/>
      <c r="IVI679" s="7"/>
      <c r="IVJ679" s="7"/>
      <c r="IVK679" s="7"/>
      <c r="IVL679" s="7"/>
      <c r="IVM679" s="7"/>
      <c r="IVN679" s="7"/>
      <c r="IVO679" s="7"/>
      <c r="IVP679" s="7"/>
      <c r="IVQ679" s="7"/>
      <c r="IVR679" s="7"/>
      <c r="IVS679" s="7"/>
      <c r="IVT679" s="7"/>
      <c r="IVU679" s="7"/>
      <c r="IVV679" s="7"/>
      <c r="IVW679" s="7"/>
      <c r="IVX679" s="7"/>
      <c r="IVY679" s="7"/>
      <c r="IVZ679" s="7"/>
      <c r="IWA679" s="7"/>
      <c r="IWB679" s="7"/>
      <c r="IWC679" s="7"/>
      <c r="IWD679" s="7"/>
      <c r="IWE679" s="7"/>
      <c r="IWF679" s="7"/>
      <c r="IWG679" s="7"/>
      <c r="IWH679" s="7"/>
      <c r="IWI679" s="7"/>
      <c r="IWJ679" s="7"/>
      <c r="IWK679" s="7"/>
      <c r="IWL679" s="7"/>
      <c r="IWM679" s="7"/>
      <c r="IWN679" s="7"/>
      <c r="IWO679" s="7"/>
      <c r="IWP679" s="7"/>
      <c r="IWQ679" s="7"/>
      <c r="IWR679" s="7"/>
      <c r="IWS679" s="7"/>
      <c r="IWT679" s="7"/>
      <c r="IWU679" s="7"/>
      <c r="IWV679" s="7"/>
      <c r="IWW679" s="7"/>
      <c r="IWX679" s="7"/>
      <c r="IWY679" s="7"/>
      <c r="IWZ679" s="7"/>
      <c r="IXA679" s="7"/>
      <c r="IXB679" s="7"/>
      <c r="IXC679" s="7"/>
      <c r="IXD679" s="7"/>
      <c r="IXE679" s="7"/>
      <c r="IXF679" s="7"/>
      <c r="IXG679" s="7"/>
      <c r="IXH679" s="7"/>
      <c r="IXI679" s="7"/>
      <c r="IXJ679" s="7"/>
      <c r="IXK679" s="7"/>
      <c r="IXL679" s="7"/>
      <c r="IXM679" s="7"/>
      <c r="IXN679" s="7"/>
      <c r="IXO679" s="7"/>
      <c r="IXP679" s="7"/>
      <c r="IXQ679" s="7"/>
      <c r="IXR679" s="7"/>
      <c r="IXS679" s="7"/>
      <c r="IXT679" s="7"/>
      <c r="IXU679" s="7"/>
      <c r="IXV679" s="7"/>
      <c r="IXW679" s="7"/>
      <c r="IXX679" s="7"/>
      <c r="IXY679" s="7"/>
      <c r="IXZ679" s="7"/>
      <c r="IYA679" s="7"/>
      <c r="IYB679" s="7"/>
      <c r="IYC679" s="7"/>
      <c r="IYD679" s="7"/>
      <c r="IYE679" s="7"/>
      <c r="IYF679" s="7"/>
      <c r="IYG679" s="7"/>
      <c r="IYH679" s="7"/>
      <c r="IYI679" s="7"/>
      <c r="IYJ679" s="7"/>
      <c r="IYK679" s="7"/>
      <c r="IYL679" s="7"/>
      <c r="IYM679" s="7"/>
      <c r="IYN679" s="7"/>
      <c r="IYO679" s="7"/>
      <c r="IYP679" s="7"/>
      <c r="IYQ679" s="7"/>
      <c r="IYR679" s="7"/>
      <c r="IYS679" s="7"/>
      <c r="IYT679" s="7"/>
      <c r="IYU679" s="7"/>
      <c r="IYV679" s="7"/>
      <c r="IYW679" s="7"/>
      <c r="IYX679" s="7"/>
      <c r="IYY679" s="7"/>
      <c r="IYZ679" s="7"/>
      <c r="IZA679" s="7"/>
      <c r="IZB679" s="7"/>
      <c r="IZC679" s="7"/>
      <c r="IZD679" s="7"/>
      <c r="IZE679" s="7"/>
      <c r="IZF679" s="7"/>
      <c r="IZG679" s="7"/>
      <c r="IZH679" s="7"/>
      <c r="IZI679" s="7"/>
      <c r="IZJ679" s="7"/>
      <c r="IZK679" s="7"/>
      <c r="IZL679" s="7"/>
      <c r="IZM679" s="7"/>
      <c r="IZN679" s="7"/>
      <c r="IZO679" s="7"/>
      <c r="IZP679" s="7"/>
      <c r="IZQ679" s="7"/>
      <c r="IZR679" s="7"/>
      <c r="IZS679" s="7"/>
      <c r="IZT679" s="7"/>
      <c r="IZU679" s="7"/>
      <c r="IZV679" s="7"/>
      <c r="IZW679" s="7"/>
      <c r="IZX679" s="7"/>
      <c r="IZY679" s="7"/>
      <c r="IZZ679" s="7"/>
      <c r="JAA679" s="7"/>
      <c r="JAB679" s="7"/>
      <c r="JAC679" s="7"/>
      <c r="JAD679" s="7"/>
      <c r="JAE679" s="7"/>
      <c r="JAF679" s="7"/>
      <c r="JAG679" s="7"/>
      <c r="JAH679" s="7"/>
      <c r="JAI679" s="7"/>
      <c r="JAJ679" s="7"/>
      <c r="JAK679" s="7"/>
      <c r="JAL679" s="7"/>
      <c r="JAM679" s="7"/>
      <c r="JAN679" s="7"/>
      <c r="JAO679" s="7"/>
      <c r="JAP679" s="7"/>
      <c r="JAQ679" s="7"/>
      <c r="JAR679" s="7"/>
      <c r="JAS679" s="7"/>
      <c r="JAT679" s="7"/>
      <c r="JAU679" s="7"/>
      <c r="JAV679" s="7"/>
      <c r="JAW679" s="7"/>
      <c r="JAX679" s="7"/>
      <c r="JAY679" s="7"/>
      <c r="JAZ679" s="7"/>
      <c r="JBA679" s="7"/>
      <c r="JBB679" s="7"/>
      <c r="JBC679" s="7"/>
      <c r="JBD679" s="7"/>
      <c r="JBE679" s="7"/>
      <c r="JBF679" s="7"/>
      <c r="JBG679" s="7"/>
      <c r="JBH679" s="7"/>
      <c r="JBI679" s="7"/>
      <c r="JBJ679" s="7"/>
      <c r="JBK679" s="7"/>
      <c r="JBL679" s="7"/>
      <c r="JBM679" s="7"/>
      <c r="JBN679" s="7"/>
      <c r="JBO679" s="7"/>
      <c r="JBP679" s="7"/>
      <c r="JBQ679" s="7"/>
      <c r="JBR679" s="7"/>
      <c r="JBS679" s="7"/>
      <c r="JBT679" s="7"/>
      <c r="JBU679" s="7"/>
      <c r="JBV679" s="7"/>
      <c r="JBW679" s="7"/>
      <c r="JBX679" s="7"/>
      <c r="JBY679" s="7"/>
      <c r="JBZ679" s="7"/>
      <c r="JCA679" s="7"/>
      <c r="JCB679" s="7"/>
      <c r="JCC679" s="7"/>
      <c r="JCD679" s="7"/>
      <c r="JCE679" s="7"/>
      <c r="JCF679" s="7"/>
      <c r="JCG679" s="7"/>
      <c r="JCH679" s="7"/>
      <c r="JCI679" s="7"/>
      <c r="JCJ679" s="7"/>
      <c r="JCK679" s="7"/>
      <c r="JCL679" s="7"/>
      <c r="JCM679" s="7"/>
      <c r="JCN679" s="7"/>
      <c r="JCO679" s="7"/>
      <c r="JCP679" s="7"/>
      <c r="JCQ679" s="7"/>
      <c r="JCR679" s="7"/>
      <c r="JCS679" s="7"/>
      <c r="JCT679" s="7"/>
      <c r="JCU679" s="7"/>
      <c r="JCV679" s="7"/>
      <c r="JCW679" s="7"/>
      <c r="JCX679" s="7"/>
      <c r="JCY679" s="7"/>
      <c r="JCZ679" s="7"/>
      <c r="JDA679" s="7"/>
      <c r="JDB679" s="7"/>
      <c r="JDC679" s="7"/>
      <c r="JDD679" s="7"/>
      <c r="JDE679" s="7"/>
      <c r="JDF679" s="7"/>
      <c r="JDG679" s="7"/>
      <c r="JDH679" s="7"/>
      <c r="JDI679" s="7"/>
      <c r="JDJ679" s="7"/>
      <c r="JDK679" s="7"/>
      <c r="JDL679" s="7"/>
      <c r="JDM679" s="7"/>
      <c r="JDN679" s="7"/>
      <c r="JDO679" s="7"/>
      <c r="JDP679" s="7"/>
      <c r="JDQ679" s="7"/>
      <c r="JDR679" s="7"/>
      <c r="JDS679" s="7"/>
      <c r="JDT679" s="7"/>
      <c r="JDU679" s="7"/>
      <c r="JDV679" s="7"/>
      <c r="JDW679" s="7"/>
      <c r="JDX679" s="7"/>
      <c r="JDY679" s="7"/>
      <c r="JDZ679" s="7"/>
      <c r="JEA679" s="7"/>
      <c r="JEB679" s="7"/>
      <c r="JEC679" s="7"/>
      <c r="JED679" s="7"/>
      <c r="JEE679" s="7"/>
      <c r="JEF679" s="7"/>
      <c r="JEG679" s="7"/>
      <c r="JEH679" s="7"/>
      <c r="JEI679" s="7"/>
      <c r="JEJ679" s="7"/>
      <c r="JEK679" s="7"/>
      <c r="JEL679" s="7"/>
      <c r="JEM679" s="7"/>
      <c r="JEN679" s="7"/>
      <c r="JEO679" s="7"/>
      <c r="JEP679" s="7"/>
      <c r="JEQ679" s="7"/>
      <c r="JER679" s="7"/>
      <c r="JES679" s="7"/>
      <c r="JET679" s="7"/>
      <c r="JEU679" s="7"/>
      <c r="JEV679" s="7"/>
      <c r="JEW679" s="7"/>
      <c r="JEX679" s="7"/>
      <c r="JEY679" s="7"/>
      <c r="JEZ679" s="7"/>
      <c r="JFA679" s="7"/>
      <c r="JFB679" s="7"/>
      <c r="JFC679" s="7"/>
      <c r="JFD679" s="7"/>
      <c r="JFE679" s="7"/>
      <c r="JFF679" s="7"/>
      <c r="JFG679" s="7"/>
      <c r="JFH679" s="7"/>
      <c r="JFI679" s="7"/>
      <c r="JFJ679" s="7"/>
      <c r="JFK679" s="7"/>
      <c r="JFL679" s="7"/>
      <c r="JFM679" s="7"/>
      <c r="JFN679" s="7"/>
      <c r="JFO679" s="7"/>
      <c r="JFP679" s="7"/>
      <c r="JFQ679" s="7"/>
      <c r="JFR679" s="7"/>
      <c r="JFS679" s="7"/>
      <c r="JFT679" s="7"/>
      <c r="JFU679" s="7"/>
      <c r="JFV679" s="7"/>
      <c r="JFW679" s="7"/>
      <c r="JFX679" s="7"/>
      <c r="JFY679" s="7"/>
      <c r="JFZ679" s="7"/>
      <c r="JGA679" s="7"/>
      <c r="JGB679" s="7"/>
      <c r="JGC679" s="7"/>
      <c r="JGD679" s="7"/>
      <c r="JGE679" s="7"/>
      <c r="JGF679" s="7"/>
      <c r="JGG679" s="7"/>
      <c r="JGH679" s="7"/>
      <c r="JGI679" s="7"/>
      <c r="JGJ679" s="7"/>
      <c r="JGK679" s="7"/>
      <c r="JGL679" s="7"/>
      <c r="JGM679" s="7"/>
      <c r="JGN679" s="7"/>
      <c r="JGO679" s="7"/>
      <c r="JGP679" s="7"/>
      <c r="JGQ679" s="7"/>
      <c r="JGR679" s="7"/>
      <c r="JGS679" s="7"/>
      <c r="JGT679" s="7"/>
      <c r="JGU679" s="7"/>
      <c r="JGV679" s="7"/>
      <c r="JGW679" s="7"/>
      <c r="JGX679" s="7"/>
      <c r="JGY679" s="7"/>
      <c r="JGZ679" s="7"/>
      <c r="JHA679" s="7"/>
      <c r="JHB679" s="7"/>
      <c r="JHC679" s="7"/>
      <c r="JHD679" s="7"/>
      <c r="JHE679" s="7"/>
      <c r="JHF679" s="7"/>
      <c r="JHG679" s="7"/>
      <c r="JHH679" s="7"/>
      <c r="JHI679" s="7"/>
      <c r="JHJ679" s="7"/>
      <c r="JHK679" s="7"/>
      <c r="JHL679" s="7"/>
      <c r="JHM679" s="7"/>
      <c r="JHN679" s="7"/>
      <c r="JHO679" s="7"/>
      <c r="JHP679" s="7"/>
      <c r="JHQ679" s="7"/>
      <c r="JHR679" s="7"/>
      <c r="JHS679" s="7"/>
      <c r="JHT679" s="7"/>
      <c r="JHU679" s="7"/>
      <c r="JHV679" s="7"/>
      <c r="JHW679" s="7"/>
      <c r="JHX679" s="7"/>
      <c r="JHY679" s="7"/>
      <c r="JHZ679" s="7"/>
      <c r="JIA679" s="7"/>
      <c r="JIB679" s="7"/>
      <c r="JIC679" s="7"/>
      <c r="JID679" s="7"/>
      <c r="JIE679" s="7"/>
      <c r="JIF679" s="7"/>
      <c r="JIG679" s="7"/>
      <c r="JIH679" s="7"/>
      <c r="JII679" s="7"/>
      <c r="JIJ679" s="7"/>
      <c r="JIK679" s="7"/>
      <c r="JIL679" s="7"/>
      <c r="JIM679" s="7"/>
      <c r="JIN679" s="7"/>
      <c r="JIO679" s="7"/>
      <c r="JIP679" s="7"/>
      <c r="JIQ679" s="7"/>
      <c r="JIR679" s="7"/>
      <c r="JIS679" s="7"/>
      <c r="JIT679" s="7"/>
      <c r="JIU679" s="7"/>
      <c r="JIV679" s="7"/>
      <c r="JIW679" s="7"/>
      <c r="JIX679" s="7"/>
      <c r="JIY679" s="7"/>
      <c r="JIZ679" s="7"/>
      <c r="JJA679" s="7"/>
      <c r="JJB679" s="7"/>
      <c r="JJC679" s="7"/>
      <c r="JJD679" s="7"/>
      <c r="JJE679" s="7"/>
      <c r="JJF679" s="7"/>
      <c r="JJG679" s="7"/>
      <c r="JJH679" s="7"/>
      <c r="JJI679" s="7"/>
      <c r="JJJ679" s="7"/>
      <c r="JJK679" s="7"/>
      <c r="JJL679" s="7"/>
      <c r="JJM679" s="7"/>
      <c r="JJN679" s="7"/>
      <c r="JJO679" s="7"/>
      <c r="JJP679" s="7"/>
      <c r="JJQ679" s="7"/>
      <c r="JJR679" s="7"/>
      <c r="JJS679" s="7"/>
      <c r="JJT679" s="7"/>
      <c r="JJU679" s="7"/>
      <c r="JJV679" s="7"/>
      <c r="JJW679" s="7"/>
      <c r="JJX679" s="7"/>
      <c r="JJY679" s="7"/>
      <c r="JJZ679" s="7"/>
      <c r="JKA679" s="7"/>
      <c r="JKB679" s="7"/>
      <c r="JKC679" s="7"/>
      <c r="JKD679" s="7"/>
      <c r="JKE679" s="7"/>
      <c r="JKF679" s="7"/>
      <c r="JKG679" s="7"/>
      <c r="JKH679" s="7"/>
      <c r="JKI679" s="7"/>
      <c r="JKJ679" s="7"/>
      <c r="JKK679" s="7"/>
      <c r="JKL679" s="7"/>
      <c r="JKM679" s="7"/>
      <c r="JKN679" s="7"/>
      <c r="JKO679" s="7"/>
      <c r="JKP679" s="7"/>
      <c r="JKQ679" s="7"/>
      <c r="JKR679" s="7"/>
      <c r="JKS679" s="7"/>
      <c r="JKT679" s="7"/>
      <c r="JKU679" s="7"/>
      <c r="JKV679" s="7"/>
      <c r="JKW679" s="7"/>
      <c r="JKX679" s="7"/>
      <c r="JKY679" s="7"/>
      <c r="JKZ679" s="7"/>
      <c r="JLA679" s="7"/>
      <c r="JLB679" s="7"/>
      <c r="JLC679" s="7"/>
      <c r="JLD679" s="7"/>
      <c r="JLE679" s="7"/>
      <c r="JLF679" s="7"/>
      <c r="JLG679" s="7"/>
      <c r="JLH679" s="7"/>
      <c r="JLI679" s="7"/>
      <c r="JLJ679" s="7"/>
      <c r="JLK679" s="7"/>
      <c r="JLL679" s="7"/>
      <c r="JLM679" s="7"/>
      <c r="JLN679" s="7"/>
      <c r="JLO679" s="7"/>
      <c r="JLP679" s="7"/>
      <c r="JLQ679" s="7"/>
      <c r="JLR679" s="7"/>
      <c r="JLS679" s="7"/>
      <c r="JLT679" s="7"/>
      <c r="JLU679" s="7"/>
      <c r="JLV679" s="7"/>
      <c r="JLW679" s="7"/>
      <c r="JLX679" s="7"/>
      <c r="JLY679" s="7"/>
      <c r="JLZ679" s="7"/>
      <c r="JMA679" s="7"/>
      <c r="JMB679" s="7"/>
      <c r="JMC679" s="7"/>
      <c r="JMD679" s="7"/>
      <c r="JME679" s="7"/>
      <c r="JMF679" s="7"/>
      <c r="JMG679" s="7"/>
      <c r="JMH679" s="7"/>
      <c r="JMI679" s="7"/>
      <c r="JMJ679" s="7"/>
      <c r="JMK679" s="7"/>
      <c r="JML679" s="7"/>
      <c r="JMM679" s="7"/>
      <c r="JMN679" s="7"/>
      <c r="JMO679" s="7"/>
      <c r="JMP679" s="7"/>
      <c r="JMQ679" s="7"/>
      <c r="JMR679" s="7"/>
      <c r="JMS679" s="7"/>
      <c r="JMT679" s="7"/>
      <c r="JMU679" s="7"/>
      <c r="JMV679" s="7"/>
      <c r="JMW679" s="7"/>
      <c r="JMX679" s="7"/>
      <c r="JMY679" s="7"/>
      <c r="JMZ679" s="7"/>
      <c r="JNA679" s="7"/>
      <c r="JNB679" s="7"/>
      <c r="JNC679" s="7"/>
      <c r="JND679" s="7"/>
      <c r="JNE679" s="7"/>
      <c r="JNF679" s="7"/>
      <c r="JNG679" s="7"/>
      <c r="JNH679" s="7"/>
      <c r="JNI679" s="7"/>
      <c r="JNJ679" s="7"/>
      <c r="JNK679" s="7"/>
      <c r="JNL679" s="7"/>
      <c r="JNM679" s="7"/>
      <c r="JNN679" s="7"/>
      <c r="JNO679" s="7"/>
      <c r="JNP679" s="7"/>
      <c r="JNQ679" s="7"/>
      <c r="JNR679" s="7"/>
      <c r="JNS679" s="7"/>
      <c r="JNT679" s="7"/>
      <c r="JNU679" s="7"/>
      <c r="JNV679" s="7"/>
      <c r="JNW679" s="7"/>
      <c r="JNX679" s="7"/>
      <c r="JNY679" s="7"/>
      <c r="JNZ679" s="7"/>
      <c r="JOA679" s="7"/>
      <c r="JOB679" s="7"/>
      <c r="JOC679" s="7"/>
      <c r="JOD679" s="7"/>
      <c r="JOE679" s="7"/>
      <c r="JOF679" s="7"/>
      <c r="JOG679" s="7"/>
      <c r="JOH679" s="7"/>
      <c r="JOI679" s="7"/>
      <c r="JOJ679" s="7"/>
      <c r="JOK679" s="7"/>
      <c r="JOL679" s="7"/>
      <c r="JOM679" s="7"/>
      <c r="JON679" s="7"/>
      <c r="JOO679" s="7"/>
      <c r="JOP679" s="7"/>
      <c r="JOQ679" s="7"/>
      <c r="JOR679" s="7"/>
      <c r="JOS679" s="7"/>
      <c r="JOT679" s="7"/>
      <c r="JOU679" s="7"/>
      <c r="JOV679" s="7"/>
      <c r="JOW679" s="7"/>
      <c r="JOX679" s="7"/>
      <c r="JOY679" s="7"/>
      <c r="JOZ679" s="7"/>
      <c r="JPA679" s="7"/>
      <c r="JPB679" s="7"/>
      <c r="JPC679" s="7"/>
      <c r="JPD679" s="7"/>
      <c r="JPE679" s="7"/>
      <c r="JPF679" s="7"/>
      <c r="JPG679" s="7"/>
      <c r="JPH679" s="7"/>
      <c r="JPI679" s="7"/>
      <c r="JPJ679" s="7"/>
      <c r="JPK679" s="7"/>
      <c r="JPL679" s="7"/>
      <c r="JPM679" s="7"/>
      <c r="JPN679" s="7"/>
      <c r="JPO679" s="7"/>
      <c r="JPP679" s="7"/>
      <c r="JPQ679" s="7"/>
      <c r="JPR679" s="7"/>
      <c r="JPS679" s="7"/>
      <c r="JPT679" s="7"/>
      <c r="JPU679" s="7"/>
      <c r="JPV679" s="7"/>
      <c r="JPW679" s="7"/>
      <c r="JPX679" s="7"/>
      <c r="JPY679" s="7"/>
      <c r="JPZ679" s="7"/>
      <c r="JQA679" s="7"/>
      <c r="JQB679" s="7"/>
      <c r="JQC679" s="7"/>
      <c r="JQD679" s="7"/>
      <c r="JQE679" s="7"/>
      <c r="JQF679" s="7"/>
      <c r="JQG679" s="7"/>
      <c r="JQH679" s="7"/>
      <c r="JQI679" s="7"/>
      <c r="JQJ679" s="7"/>
      <c r="JQK679" s="7"/>
      <c r="JQL679" s="7"/>
      <c r="JQM679" s="7"/>
      <c r="JQN679" s="7"/>
      <c r="JQO679" s="7"/>
      <c r="JQP679" s="7"/>
      <c r="JQQ679" s="7"/>
      <c r="JQR679" s="7"/>
      <c r="JQS679" s="7"/>
      <c r="JQT679" s="7"/>
      <c r="JQU679" s="7"/>
      <c r="JQV679" s="7"/>
      <c r="JQW679" s="7"/>
      <c r="JQX679" s="7"/>
      <c r="JQY679" s="7"/>
      <c r="JQZ679" s="7"/>
      <c r="JRA679" s="7"/>
      <c r="JRB679" s="7"/>
      <c r="JRC679" s="7"/>
      <c r="JRD679" s="7"/>
      <c r="JRE679" s="7"/>
      <c r="JRF679" s="7"/>
      <c r="JRG679" s="7"/>
      <c r="JRH679" s="7"/>
      <c r="JRI679" s="7"/>
      <c r="JRJ679" s="7"/>
      <c r="JRK679" s="7"/>
      <c r="JRL679" s="7"/>
      <c r="JRM679" s="7"/>
      <c r="JRN679" s="7"/>
      <c r="JRO679" s="7"/>
      <c r="JRP679" s="7"/>
      <c r="JRQ679" s="7"/>
      <c r="JRR679" s="7"/>
      <c r="JRS679" s="7"/>
      <c r="JRT679" s="7"/>
      <c r="JRU679" s="7"/>
      <c r="JRV679" s="7"/>
      <c r="JRW679" s="7"/>
      <c r="JRX679" s="7"/>
      <c r="JRY679" s="7"/>
      <c r="JRZ679" s="7"/>
      <c r="JSA679" s="7"/>
      <c r="JSB679" s="7"/>
      <c r="JSC679" s="7"/>
      <c r="JSD679" s="7"/>
      <c r="JSE679" s="7"/>
      <c r="JSF679" s="7"/>
      <c r="JSG679" s="7"/>
      <c r="JSH679" s="7"/>
      <c r="JSI679" s="7"/>
      <c r="JSJ679" s="7"/>
      <c r="JSK679" s="7"/>
      <c r="JSL679" s="7"/>
      <c r="JSM679" s="7"/>
      <c r="JSN679" s="7"/>
      <c r="JSO679" s="7"/>
      <c r="JSP679" s="7"/>
      <c r="JSQ679" s="7"/>
      <c r="JSR679" s="7"/>
      <c r="JSS679" s="7"/>
      <c r="JST679" s="7"/>
      <c r="JSU679" s="7"/>
      <c r="JSV679" s="7"/>
      <c r="JSW679" s="7"/>
      <c r="JSX679" s="7"/>
      <c r="JSY679" s="7"/>
      <c r="JSZ679" s="7"/>
      <c r="JTA679" s="7"/>
      <c r="JTB679" s="7"/>
      <c r="JTC679" s="7"/>
      <c r="JTD679" s="7"/>
      <c r="JTE679" s="7"/>
      <c r="JTF679" s="7"/>
      <c r="JTG679" s="7"/>
      <c r="JTH679" s="7"/>
      <c r="JTI679" s="7"/>
      <c r="JTJ679" s="7"/>
      <c r="JTK679" s="7"/>
      <c r="JTL679" s="7"/>
      <c r="JTM679" s="7"/>
      <c r="JTN679" s="7"/>
      <c r="JTO679" s="7"/>
      <c r="JTP679" s="7"/>
      <c r="JTQ679" s="7"/>
      <c r="JTR679" s="7"/>
      <c r="JTS679" s="7"/>
      <c r="JTT679" s="7"/>
      <c r="JTU679" s="7"/>
      <c r="JTV679" s="7"/>
      <c r="JTW679" s="7"/>
      <c r="JTX679" s="7"/>
      <c r="JTY679" s="7"/>
      <c r="JTZ679" s="7"/>
      <c r="JUA679" s="7"/>
      <c r="JUB679" s="7"/>
      <c r="JUC679" s="7"/>
      <c r="JUD679" s="7"/>
      <c r="JUE679" s="7"/>
      <c r="JUF679" s="7"/>
      <c r="JUG679" s="7"/>
      <c r="JUH679" s="7"/>
      <c r="JUI679" s="7"/>
      <c r="JUJ679" s="7"/>
      <c r="JUK679" s="7"/>
      <c r="JUL679" s="7"/>
      <c r="JUM679" s="7"/>
      <c r="JUN679" s="7"/>
      <c r="JUO679" s="7"/>
      <c r="JUP679" s="7"/>
      <c r="JUQ679" s="7"/>
      <c r="JUR679" s="7"/>
      <c r="JUS679" s="7"/>
      <c r="JUT679" s="7"/>
      <c r="JUU679" s="7"/>
      <c r="JUV679" s="7"/>
      <c r="JUW679" s="7"/>
      <c r="JUX679" s="7"/>
      <c r="JUY679" s="7"/>
      <c r="JUZ679" s="7"/>
      <c r="JVA679" s="7"/>
      <c r="JVB679" s="7"/>
      <c r="JVC679" s="7"/>
      <c r="JVD679" s="7"/>
      <c r="JVE679" s="7"/>
      <c r="JVF679" s="7"/>
      <c r="JVG679" s="7"/>
      <c r="JVH679" s="7"/>
      <c r="JVI679" s="7"/>
      <c r="JVJ679" s="7"/>
      <c r="JVK679" s="7"/>
      <c r="JVL679" s="7"/>
      <c r="JVM679" s="7"/>
      <c r="JVN679" s="7"/>
      <c r="JVO679" s="7"/>
      <c r="JVP679" s="7"/>
      <c r="JVQ679" s="7"/>
      <c r="JVR679" s="7"/>
      <c r="JVS679" s="7"/>
      <c r="JVT679" s="7"/>
      <c r="JVU679" s="7"/>
      <c r="JVV679" s="7"/>
      <c r="JVW679" s="7"/>
      <c r="JVX679" s="7"/>
      <c r="JVY679" s="7"/>
      <c r="JVZ679" s="7"/>
      <c r="JWA679" s="7"/>
      <c r="JWB679" s="7"/>
      <c r="JWC679" s="7"/>
      <c r="JWD679" s="7"/>
      <c r="JWE679" s="7"/>
      <c r="JWF679" s="7"/>
      <c r="JWG679" s="7"/>
      <c r="JWH679" s="7"/>
      <c r="JWI679" s="7"/>
      <c r="JWJ679" s="7"/>
      <c r="JWK679" s="7"/>
      <c r="JWL679" s="7"/>
      <c r="JWM679" s="7"/>
      <c r="JWN679" s="7"/>
      <c r="JWO679" s="7"/>
      <c r="JWP679" s="7"/>
      <c r="JWQ679" s="7"/>
      <c r="JWR679" s="7"/>
      <c r="JWS679" s="7"/>
      <c r="JWT679" s="7"/>
      <c r="JWU679" s="7"/>
      <c r="JWV679" s="7"/>
      <c r="JWW679" s="7"/>
      <c r="JWX679" s="7"/>
      <c r="JWY679" s="7"/>
      <c r="JWZ679" s="7"/>
      <c r="JXA679" s="7"/>
      <c r="JXB679" s="7"/>
      <c r="JXC679" s="7"/>
      <c r="JXD679" s="7"/>
      <c r="JXE679" s="7"/>
      <c r="JXF679" s="7"/>
      <c r="JXG679" s="7"/>
      <c r="JXH679" s="7"/>
      <c r="JXI679" s="7"/>
      <c r="JXJ679" s="7"/>
      <c r="JXK679" s="7"/>
      <c r="JXL679" s="7"/>
      <c r="JXM679" s="7"/>
      <c r="JXN679" s="7"/>
      <c r="JXO679" s="7"/>
      <c r="JXP679" s="7"/>
      <c r="JXQ679" s="7"/>
      <c r="JXR679" s="7"/>
      <c r="JXS679" s="7"/>
      <c r="JXT679" s="7"/>
      <c r="JXU679" s="7"/>
      <c r="JXV679" s="7"/>
      <c r="JXW679" s="7"/>
      <c r="JXX679" s="7"/>
      <c r="JXY679" s="7"/>
      <c r="JXZ679" s="7"/>
      <c r="JYA679" s="7"/>
      <c r="JYB679" s="7"/>
      <c r="JYC679" s="7"/>
      <c r="JYD679" s="7"/>
      <c r="JYE679" s="7"/>
      <c r="JYF679" s="7"/>
      <c r="JYG679" s="7"/>
      <c r="JYH679" s="7"/>
      <c r="JYI679" s="7"/>
      <c r="JYJ679" s="7"/>
      <c r="JYK679" s="7"/>
      <c r="JYL679" s="7"/>
      <c r="JYM679" s="7"/>
      <c r="JYN679" s="7"/>
      <c r="JYO679" s="7"/>
      <c r="JYP679" s="7"/>
      <c r="JYQ679" s="7"/>
      <c r="JYR679" s="7"/>
      <c r="JYS679" s="7"/>
      <c r="JYT679" s="7"/>
      <c r="JYU679" s="7"/>
      <c r="JYV679" s="7"/>
      <c r="JYW679" s="7"/>
      <c r="JYX679" s="7"/>
      <c r="JYY679" s="7"/>
      <c r="JYZ679" s="7"/>
      <c r="JZA679" s="7"/>
      <c r="JZB679" s="7"/>
      <c r="JZC679" s="7"/>
      <c r="JZD679" s="7"/>
      <c r="JZE679" s="7"/>
      <c r="JZF679" s="7"/>
      <c r="JZG679" s="7"/>
      <c r="JZH679" s="7"/>
      <c r="JZI679" s="7"/>
      <c r="JZJ679" s="7"/>
      <c r="JZK679" s="7"/>
      <c r="JZL679" s="7"/>
      <c r="JZM679" s="7"/>
      <c r="JZN679" s="7"/>
      <c r="JZO679" s="7"/>
      <c r="JZP679" s="7"/>
      <c r="JZQ679" s="7"/>
      <c r="JZR679" s="7"/>
      <c r="JZS679" s="7"/>
      <c r="JZT679" s="7"/>
      <c r="JZU679" s="7"/>
      <c r="JZV679" s="7"/>
      <c r="JZW679" s="7"/>
      <c r="JZX679" s="7"/>
      <c r="JZY679" s="7"/>
      <c r="JZZ679" s="7"/>
      <c r="KAA679" s="7"/>
      <c r="KAB679" s="7"/>
      <c r="KAC679" s="7"/>
      <c r="KAD679" s="7"/>
      <c r="KAE679" s="7"/>
      <c r="KAF679" s="7"/>
      <c r="KAG679" s="7"/>
      <c r="KAH679" s="7"/>
      <c r="KAI679" s="7"/>
      <c r="KAJ679" s="7"/>
      <c r="KAK679" s="7"/>
      <c r="KAL679" s="7"/>
      <c r="KAM679" s="7"/>
      <c r="KAN679" s="7"/>
      <c r="KAO679" s="7"/>
      <c r="KAP679" s="7"/>
      <c r="KAQ679" s="7"/>
      <c r="KAR679" s="7"/>
      <c r="KAS679" s="7"/>
      <c r="KAT679" s="7"/>
      <c r="KAU679" s="7"/>
      <c r="KAV679" s="7"/>
      <c r="KAW679" s="7"/>
      <c r="KAX679" s="7"/>
      <c r="KAY679" s="7"/>
      <c r="KAZ679" s="7"/>
      <c r="KBA679" s="7"/>
      <c r="KBB679" s="7"/>
      <c r="KBC679" s="7"/>
      <c r="KBD679" s="7"/>
      <c r="KBE679" s="7"/>
      <c r="KBF679" s="7"/>
      <c r="KBG679" s="7"/>
      <c r="KBH679" s="7"/>
      <c r="KBI679" s="7"/>
      <c r="KBJ679" s="7"/>
      <c r="KBK679" s="7"/>
      <c r="KBL679" s="7"/>
      <c r="KBM679" s="7"/>
      <c r="KBN679" s="7"/>
      <c r="KBO679" s="7"/>
      <c r="KBP679" s="7"/>
      <c r="KBQ679" s="7"/>
      <c r="KBR679" s="7"/>
      <c r="KBS679" s="7"/>
      <c r="KBT679" s="7"/>
      <c r="KBU679" s="7"/>
      <c r="KBV679" s="7"/>
      <c r="KBW679" s="7"/>
      <c r="KBX679" s="7"/>
      <c r="KBY679" s="7"/>
      <c r="KBZ679" s="7"/>
      <c r="KCA679" s="7"/>
      <c r="KCB679" s="7"/>
      <c r="KCC679" s="7"/>
      <c r="KCD679" s="7"/>
      <c r="KCE679" s="7"/>
      <c r="KCF679" s="7"/>
      <c r="KCG679" s="7"/>
      <c r="KCH679" s="7"/>
      <c r="KCI679" s="7"/>
      <c r="KCJ679" s="7"/>
      <c r="KCK679" s="7"/>
      <c r="KCL679" s="7"/>
      <c r="KCM679" s="7"/>
      <c r="KCN679" s="7"/>
      <c r="KCO679" s="7"/>
      <c r="KCP679" s="7"/>
      <c r="KCQ679" s="7"/>
      <c r="KCR679" s="7"/>
      <c r="KCS679" s="7"/>
      <c r="KCT679" s="7"/>
      <c r="KCU679" s="7"/>
      <c r="KCV679" s="7"/>
      <c r="KCW679" s="7"/>
      <c r="KCX679" s="7"/>
      <c r="KCY679" s="7"/>
      <c r="KCZ679" s="7"/>
      <c r="KDA679" s="7"/>
      <c r="KDB679" s="7"/>
      <c r="KDC679" s="7"/>
      <c r="KDD679" s="7"/>
      <c r="KDE679" s="7"/>
      <c r="KDF679" s="7"/>
      <c r="KDG679" s="7"/>
      <c r="KDH679" s="7"/>
      <c r="KDI679" s="7"/>
      <c r="KDJ679" s="7"/>
      <c r="KDK679" s="7"/>
      <c r="KDL679" s="7"/>
      <c r="KDM679" s="7"/>
      <c r="KDN679" s="7"/>
      <c r="KDO679" s="7"/>
      <c r="KDP679" s="7"/>
      <c r="KDQ679" s="7"/>
      <c r="KDR679" s="7"/>
      <c r="KDS679" s="7"/>
      <c r="KDT679" s="7"/>
      <c r="KDU679" s="7"/>
      <c r="KDV679" s="7"/>
      <c r="KDW679" s="7"/>
      <c r="KDX679" s="7"/>
      <c r="KDY679" s="7"/>
      <c r="KDZ679" s="7"/>
      <c r="KEA679" s="7"/>
      <c r="KEB679" s="7"/>
      <c r="KEC679" s="7"/>
      <c r="KED679" s="7"/>
      <c r="KEE679" s="7"/>
      <c r="KEF679" s="7"/>
      <c r="KEG679" s="7"/>
      <c r="KEH679" s="7"/>
      <c r="KEI679" s="7"/>
      <c r="KEJ679" s="7"/>
      <c r="KEK679" s="7"/>
      <c r="KEL679" s="7"/>
      <c r="KEM679" s="7"/>
      <c r="KEN679" s="7"/>
      <c r="KEO679" s="7"/>
      <c r="KEP679" s="7"/>
      <c r="KEQ679" s="7"/>
      <c r="KER679" s="7"/>
      <c r="KES679" s="7"/>
      <c r="KET679" s="7"/>
      <c r="KEU679" s="7"/>
      <c r="KEV679" s="7"/>
      <c r="KEW679" s="7"/>
      <c r="KEX679" s="7"/>
      <c r="KEY679" s="7"/>
      <c r="KEZ679" s="7"/>
      <c r="KFA679" s="7"/>
      <c r="KFB679" s="7"/>
      <c r="KFC679" s="7"/>
      <c r="KFD679" s="7"/>
      <c r="KFE679" s="7"/>
      <c r="KFF679" s="7"/>
      <c r="KFG679" s="7"/>
      <c r="KFH679" s="7"/>
      <c r="KFI679" s="7"/>
      <c r="KFJ679" s="7"/>
      <c r="KFK679" s="7"/>
      <c r="KFL679" s="7"/>
      <c r="KFM679" s="7"/>
      <c r="KFN679" s="7"/>
      <c r="KFO679" s="7"/>
      <c r="KFP679" s="7"/>
      <c r="KFQ679" s="7"/>
      <c r="KFR679" s="7"/>
      <c r="KFS679" s="7"/>
      <c r="KFT679" s="7"/>
      <c r="KFU679" s="7"/>
      <c r="KFV679" s="7"/>
      <c r="KFW679" s="7"/>
      <c r="KFX679" s="7"/>
      <c r="KFY679" s="7"/>
      <c r="KFZ679" s="7"/>
      <c r="KGA679" s="7"/>
      <c r="KGB679" s="7"/>
      <c r="KGC679" s="7"/>
      <c r="KGD679" s="7"/>
      <c r="KGE679" s="7"/>
      <c r="KGF679" s="7"/>
      <c r="KGG679" s="7"/>
      <c r="KGH679" s="7"/>
      <c r="KGI679" s="7"/>
      <c r="KGJ679" s="7"/>
      <c r="KGK679" s="7"/>
      <c r="KGL679" s="7"/>
      <c r="KGM679" s="7"/>
      <c r="KGN679" s="7"/>
      <c r="KGO679" s="7"/>
      <c r="KGP679" s="7"/>
      <c r="KGQ679" s="7"/>
      <c r="KGR679" s="7"/>
      <c r="KGS679" s="7"/>
      <c r="KGT679" s="7"/>
      <c r="KGU679" s="7"/>
      <c r="KGV679" s="7"/>
      <c r="KGW679" s="7"/>
      <c r="KGX679" s="7"/>
      <c r="KGY679" s="7"/>
      <c r="KGZ679" s="7"/>
      <c r="KHA679" s="7"/>
      <c r="KHB679" s="7"/>
      <c r="KHC679" s="7"/>
      <c r="KHD679" s="7"/>
      <c r="KHE679" s="7"/>
      <c r="KHF679" s="7"/>
      <c r="KHG679" s="7"/>
      <c r="KHH679" s="7"/>
      <c r="KHI679" s="7"/>
      <c r="KHJ679" s="7"/>
      <c r="KHK679" s="7"/>
      <c r="KHL679" s="7"/>
      <c r="KHM679" s="7"/>
      <c r="KHN679" s="7"/>
      <c r="KHO679" s="7"/>
      <c r="KHP679" s="7"/>
      <c r="KHQ679" s="7"/>
      <c r="KHR679" s="7"/>
      <c r="KHS679" s="7"/>
      <c r="KHT679" s="7"/>
      <c r="KHU679" s="7"/>
      <c r="KHV679" s="7"/>
      <c r="KHW679" s="7"/>
      <c r="KHX679" s="7"/>
      <c r="KHY679" s="7"/>
      <c r="KHZ679" s="7"/>
      <c r="KIA679" s="7"/>
      <c r="KIB679" s="7"/>
      <c r="KIC679" s="7"/>
      <c r="KID679" s="7"/>
      <c r="KIE679" s="7"/>
      <c r="KIF679" s="7"/>
      <c r="KIG679" s="7"/>
      <c r="KIH679" s="7"/>
      <c r="KII679" s="7"/>
      <c r="KIJ679" s="7"/>
      <c r="KIK679" s="7"/>
      <c r="KIL679" s="7"/>
      <c r="KIM679" s="7"/>
      <c r="KIN679" s="7"/>
      <c r="KIO679" s="7"/>
      <c r="KIP679" s="7"/>
      <c r="KIQ679" s="7"/>
      <c r="KIR679" s="7"/>
      <c r="KIS679" s="7"/>
      <c r="KIT679" s="7"/>
      <c r="KIU679" s="7"/>
      <c r="KIV679" s="7"/>
      <c r="KIW679" s="7"/>
      <c r="KIX679" s="7"/>
      <c r="KIY679" s="7"/>
      <c r="KIZ679" s="7"/>
      <c r="KJA679" s="7"/>
      <c r="KJB679" s="7"/>
      <c r="KJC679" s="7"/>
      <c r="KJD679" s="7"/>
      <c r="KJE679" s="7"/>
      <c r="KJF679" s="7"/>
      <c r="KJG679" s="7"/>
      <c r="KJH679" s="7"/>
      <c r="KJI679" s="7"/>
      <c r="KJJ679" s="7"/>
      <c r="KJK679" s="7"/>
      <c r="KJL679" s="7"/>
      <c r="KJM679" s="7"/>
      <c r="KJN679" s="7"/>
      <c r="KJO679" s="7"/>
      <c r="KJP679" s="7"/>
      <c r="KJQ679" s="7"/>
      <c r="KJR679" s="7"/>
      <c r="KJS679" s="7"/>
      <c r="KJT679" s="7"/>
      <c r="KJU679" s="7"/>
      <c r="KJV679" s="7"/>
      <c r="KJW679" s="7"/>
      <c r="KJX679" s="7"/>
      <c r="KJY679" s="7"/>
      <c r="KJZ679" s="7"/>
      <c r="KKA679" s="7"/>
      <c r="KKB679" s="7"/>
      <c r="KKC679" s="7"/>
      <c r="KKD679" s="7"/>
      <c r="KKE679" s="7"/>
      <c r="KKF679" s="7"/>
      <c r="KKG679" s="7"/>
      <c r="KKH679" s="7"/>
      <c r="KKI679" s="7"/>
      <c r="KKJ679" s="7"/>
      <c r="KKK679" s="7"/>
      <c r="KKL679" s="7"/>
      <c r="KKM679" s="7"/>
      <c r="KKN679" s="7"/>
      <c r="KKO679" s="7"/>
      <c r="KKP679" s="7"/>
      <c r="KKQ679" s="7"/>
      <c r="KKR679" s="7"/>
      <c r="KKS679" s="7"/>
      <c r="KKT679" s="7"/>
      <c r="KKU679" s="7"/>
      <c r="KKV679" s="7"/>
      <c r="KKW679" s="7"/>
      <c r="KKX679" s="7"/>
      <c r="KKY679" s="7"/>
      <c r="KKZ679" s="7"/>
      <c r="KLA679" s="7"/>
      <c r="KLB679" s="7"/>
      <c r="KLC679" s="7"/>
      <c r="KLD679" s="7"/>
      <c r="KLE679" s="7"/>
      <c r="KLF679" s="7"/>
      <c r="KLG679" s="7"/>
      <c r="KLH679" s="7"/>
      <c r="KLI679" s="7"/>
      <c r="KLJ679" s="7"/>
      <c r="KLK679" s="7"/>
      <c r="KLL679" s="7"/>
      <c r="KLM679" s="7"/>
      <c r="KLN679" s="7"/>
      <c r="KLO679" s="7"/>
      <c r="KLP679" s="7"/>
      <c r="KLQ679" s="7"/>
      <c r="KLR679" s="7"/>
      <c r="KLS679" s="7"/>
      <c r="KLT679" s="7"/>
      <c r="KLU679" s="7"/>
      <c r="KLV679" s="7"/>
      <c r="KLW679" s="7"/>
      <c r="KLX679" s="7"/>
      <c r="KLY679" s="7"/>
      <c r="KLZ679" s="7"/>
      <c r="KMA679" s="7"/>
      <c r="KMB679" s="7"/>
      <c r="KMC679" s="7"/>
      <c r="KMD679" s="7"/>
      <c r="KME679" s="7"/>
      <c r="KMF679" s="7"/>
      <c r="KMG679" s="7"/>
      <c r="KMH679" s="7"/>
      <c r="KMI679" s="7"/>
      <c r="KMJ679" s="7"/>
      <c r="KMK679" s="7"/>
      <c r="KML679" s="7"/>
      <c r="KMM679" s="7"/>
      <c r="KMN679" s="7"/>
      <c r="KMO679" s="7"/>
      <c r="KMP679" s="7"/>
      <c r="KMQ679" s="7"/>
      <c r="KMR679" s="7"/>
      <c r="KMS679" s="7"/>
      <c r="KMT679" s="7"/>
      <c r="KMU679" s="7"/>
      <c r="KMV679" s="7"/>
      <c r="KMW679" s="7"/>
      <c r="KMX679" s="7"/>
      <c r="KMY679" s="7"/>
      <c r="KMZ679" s="7"/>
      <c r="KNA679" s="7"/>
      <c r="KNB679" s="7"/>
      <c r="KNC679" s="7"/>
      <c r="KND679" s="7"/>
      <c r="KNE679" s="7"/>
      <c r="KNF679" s="7"/>
      <c r="KNG679" s="7"/>
      <c r="KNH679" s="7"/>
      <c r="KNI679" s="7"/>
      <c r="KNJ679" s="7"/>
      <c r="KNK679" s="7"/>
      <c r="KNL679" s="7"/>
      <c r="KNM679" s="7"/>
      <c r="KNN679" s="7"/>
      <c r="KNO679" s="7"/>
      <c r="KNP679" s="7"/>
      <c r="KNQ679" s="7"/>
      <c r="KNR679" s="7"/>
      <c r="KNS679" s="7"/>
      <c r="KNT679" s="7"/>
      <c r="KNU679" s="7"/>
      <c r="KNV679" s="7"/>
      <c r="KNW679" s="7"/>
      <c r="KNX679" s="7"/>
      <c r="KNY679" s="7"/>
      <c r="KNZ679" s="7"/>
      <c r="KOA679" s="7"/>
      <c r="KOB679" s="7"/>
      <c r="KOC679" s="7"/>
      <c r="KOD679" s="7"/>
      <c r="KOE679" s="7"/>
      <c r="KOF679" s="7"/>
      <c r="KOG679" s="7"/>
      <c r="KOH679" s="7"/>
      <c r="KOI679" s="7"/>
      <c r="KOJ679" s="7"/>
      <c r="KOK679" s="7"/>
      <c r="KOL679" s="7"/>
      <c r="KOM679" s="7"/>
      <c r="KON679" s="7"/>
      <c r="KOO679" s="7"/>
      <c r="KOP679" s="7"/>
      <c r="KOQ679" s="7"/>
      <c r="KOR679" s="7"/>
      <c r="KOS679" s="7"/>
      <c r="KOT679" s="7"/>
      <c r="KOU679" s="7"/>
      <c r="KOV679" s="7"/>
      <c r="KOW679" s="7"/>
      <c r="KOX679" s="7"/>
      <c r="KOY679" s="7"/>
      <c r="KOZ679" s="7"/>
      <c r="KPA679" s="7"/>
      <c r="KPB679" s="7"/>
      <c r="KPC679" s="7"/>
      <c r="KPD679" s="7"/>
      <c r="KPE679" s="7"/>
      <c r="KPF679" s="7"/>
      <c r="KPG679" s="7"/>
      <c r="KPH679" s="7"/>
      <c r="KPI679" s="7"/>
      <c r="KPJ679" s="7"/>
      <c r="KPK679" s="7"/>
      <c r="KPL679" s="7"/>
      <c r="KPM679" s="7"/>
      <c r="KPN679" s="7"/>
      <c r="KPO679" s="7"/>
      <c r="KPP679" s="7"/>
      <c r="KPQ679" s="7"/>
      <c r="KPR679" s="7"/>
      <c r="KPS679" s="7"/>
      <c r="KPT679" s="7"/>
      <c r="KPU679" s="7"/>
      <c r="KPV679" s="7"/>
      <c r="KPW679" s="7"/>
      <c r="KPX679" s="7"/>
      <c r="KPY679" s="7"/>
      <c r="KPZ679" s="7"/>
      <c r="KQA679" s="7"/>
      <c r="KQB679" s="7"/>
      <c r="KQC679" s="7"/>
      <c r="KQD679" s="7"/>
      <c r="KQE679" s="7"/>
      <c r="KQF679" s="7"/>
      <c r="KQG679" s="7"/>
      <c r="KQH679" s="7"/>
      <c r="KQI679" s="7"/>
      <c r="KQJ679" s="7"/>
      <c r="KQK679" s="7"/>
      <c r="KQL679" s="7"/>
      <c r="KQM679" s="7"/>
      <c r="KQN679" s="7"/>
      <c r="KQO679" s="7"/>
      <c r="KQP679" s="7"/>
      <c r="KQQ679" s="7"/>
      <c r="KQR679" s="7"/>
      <c r="KQS679" s="7"/>
      <c r="KQT679" s="7"/>
      <c r="KQU679" s="7"/>
      <c r="KQV679" s="7"/>
      <c r="KQW679" s="7"/>
      <c r="KQX679" s="7"/>
      <c r="KQY679" s="7"/>
      <c r="KQZ679" s="7"/>
      <c r="KRA679" s="7"/>
      <c r="KRB679" s="7"/>
      <c r="KRC679" s="7"/>
      <c r="KRD679" s="7"/>
      <c r="KRE679" s="7"/>
      <c r="KRF679" s="7"/>
      <c r="KRG679" s="7"/>
      <c r="KRH679" s="7"/>
      <c r="KRI679" s="7"/>
      <c r="KRJ679" s="7"/>
      <c r="KRK679" s="7"/>
      <c r="KRL679" s="7"/>
      <c r="KRM679" s="7"/>
      <c r="KRN679" s="7"/>
      <c r="KRO679" s="7"/>
      <c r="KRP679" s="7"/>
      <c r="KRQ679" s="7"/>
      <c r="KRR679" s="7"/>
      <c r="KRS679" s="7"/>
      <c r="KRT679" s="7"/>
      <c r="KRU679" s="7"/>
      <c r="KRV679" s="7"/>
      <c r="KRW679" s="7"/>
      <c r="KRX679" s="7"/>
      <c r="KRY679" s="7"/>
      <c r="KRZ679" s="7"/>
      <c r="KSA679" s="7"/>
      <c r="KSB679" s="7"/>
      <c r="KSC679" s="7"/>
      <c r="KSD679" s="7"/>
      <c r="KSE679" s="7"/>
      <c r="KSF679" s="7"/>
      <c r="KSG679" s="7"/>
      <c r="KSH679" s="7"/>
      <c r="KSI679" s="7"/>
      <c r="KSJ679" s="7"/>
      <c r="KSK679" s="7"/>
      <c r="KSL679" s="7"/>
      <c r="KSM679" s="7"/>
      <c r="KSN679" s="7"/>
      <c r="KSO679" s="7"/>
      <c r="KSP679" s="7"/>
      <c r="KSQ679" s="7"/>
      <c r="KSR679" s="7"/>
      <c r="KSS679" s="7"/>
      <c r="KST679" s="7"/>
      <c r="KSU679" s="7"/>
      <c r="KSV679" s="7"/>
      <c r="KSW679" s="7"/>
      <c r="KSX679" s="7"/>
      <c r="KSY679" s="7"/>
      <c r="KSZ679" s="7"/>
      <c r="KTA679" s="7"/>
      <c r="KTB679" s="7"/>
      <c r="KTC679" s="7"/>
      <c r="KTD679" s="7"/>
      <c r="KTE679" s="7"/>
      <c r="KTF679" s="7"/>
      <c r="KTG679" s="7"/>
      <c r="KTH679" s="7"/>
      <c r="KTI679" s="7"/>
      <c r="KTJ679" s="7"/>
      <c r="KTK679" s="7"/>
      <c r="KTL679" s="7"/>
      <c r="KTM679" s="7"/>
      <c r="KTN679" s="7"/>
      <c r="KTO679" s="7"/>
      <c r="KTP679" s="7"/>
      <c r="KTQ679" s="7"/>
      <c r="KTR679" s="7"/>
      <c r="KTS679" s="7"/>
      <c r="KTT679" s="7"/>
      <c r="KTU679" s="7"/>
      <c r="KTV679" s="7"/>
      <c r="KTW679" s="7"/>
      <c r="KTX679" s="7"/>
      <c r="KTY679" s="7"/>
      <c r="KTZ679" s="7"/>
      <c r="KUA679" s="7"/>
      <c r="KUB679" s="7"/>
      <c r="KUC679" s="7"/>
      <c r="KUD679" s="7"/>
      <c r="KUE679" s="7"/>
      <c r="KUF679" s="7"/>
      <c r="KUG679" s="7"/>
      <c r="KUH679" s="7"/>
      <c r="KUI679" s="7"/>
      <c r="KUJ679" s="7"/>
      <c r="KUK679" s="7"/>
      <c r="KUL679" s="7"/>
      <c r="KUM679" s="7"/>
      <c r="KUN679" s="7"/>
      <c r="KUO679" s="7"/>
      <c r="KUP679" s="7"/>
      <c r="KUQ679" s="7"/>
      <c r="KUR679" s="7"/>
      <c r="KUS679" s="7"/>
      <c r="KUT679" s="7"/>
      <c r="KUU679" s="7"/>
      <c r="KUV679" s="7"/>
      <c r="KUW679" s="7"/>
      <c r="KUX679" s="7"/>
      <c r="KUY679" s="7"/>
      <c r="KUZ679" s="7"/>
      <c r="KVA679" s="7"/>
      <c r="KVB679" s="7"/>
      <c r="KVC679" s="7"/>
      <c r="KVD679" s="7"/>
      <c r="KVE679" s="7"/>
      <c r="KVF679" s="7"/>
      <c r="KVG679" s="7"/>
      <c r="KVH679" s="7"/>
      <c r="KVI679" s="7"/>
      <c r="KVJ679" s="7"/>
      <c r="KVK679" s="7"/>
      <c r="KVL679" s="7"/>
      <c r="KVM679" s="7"/>
      <c r="KVN679" s="7"/>
      <c r="KVO679" s="7"/>
      <c r="KVP679" s="7"/>
      <c r="KVQ679" s="7"/>
      <c r="KVR679" s="7"/>
      <c r="KVS679" s="7"/>
      <c r="KVT679" s="7"/>
      <c r="KVU679" s="7"/>
      <c r="KVV679" s="7"/>
      <c r="KVW679" s="7"/>
      <c r="KVX679" s="7"/>
      <c r="KVY679" s="7"/>
      <c r="KVZ679" s="7"/>
      <c r="KWA679" s="7"/>
      <c r="KWB679" s="7"/>
      <c r="KWC679" s="7"/>
      <c r="KWD679" s="7"/>
      <c r="KWE679" s="7"/>
      <c r="KWF679" s="7"/>
      <c r="KWG679" s="7"/>
      <c r="KWH679" s="7"/>
      <c r="KWI679" s="7"/>
      <c r="KWJ679" s="7"/>
      <c r="KWK679" s="7"/>
      <c r="KWL679" s="7"/>
      <c r="KWM679" s="7"/>
      <c r="KWN679" s="7"/>
      <c r="KWO679" s="7"/>
      <c r="KWP679" s="7"/>
      <c r="KWQ679" s="7"/>
      <c r="KWR679" s="7"/>
      <c r="KWS679" s="7"/>
      <c r="KWT679" s="7"/>
      <c r="KWU679" s="7"/>
      <c r="KWV679" s="7"/>
      <c r="KWW679" s="7"/>
      <c r="KWX679" s="7"/>
      <c r="KWY679" s="7"/>
      <c r="KWZ679" s="7"/>
      <c r="KXA679" s="7"/>
      <c r="KXB679" s="7"/>
      <c r="KXC679" s="7"/>
      <c r="KXD679" s="7"/>
      <c r="KXE679" s="7"/>
      <c r="KXF679" s="7"/>
      <c r="KXG679" s="7"/>
      <c r="KXH679" s="7"/>
      <c r="KXI679" s="7"/>
      <c r="KXJ679" s="7"/>
      <c r="KXK679" s="7"/>
      <c r="KXL679" s="7"/>
      <c r="KXM679" s="7"/>
      <c r="KXN679" s="7"/>
      <c r="KXO679" s="7"/>
      <c r="KXP679" s="7"/>
      <c r="KXQ679" s="7"/>
      <c r="KXR679" s="7"/>
      <c r="KXS679" s="7"/>
      <c r="KXT679" s="7"/>
      <c r="KXU679" s="7"/>
      <c r="KXV679" s="7"/>
      <c r="KXW679" s="7"/>
      <c r="KXX679" s="7"/>
      <c r="KXY679" s="7"/>
      <c r="KXZ679" s="7"/>
      <c r="KYA679" s="7"/>
      <c r="KYB679" s="7"/>
      <c r="KYC679" s="7"/>
      <c r="KYD679" s="7"/>
      <c r="KYE679" s="7"/>
      <c r="KYF679" s="7"/>
      <c r="KYG679" s="7"/>
      <c r="KYH679" s="7"/>
      <c r="KYI679" s="7"/>
      <c r="KYJ679" s="7"/>
      <c r="KYK679" s="7"/>
      <c r="KYL679" s="7"/>
      <c r="KYM679" s="7"/>
      <c r="KYN679" s="7"/>
      <c r="KYO679" s="7"/>
      <c r="KYP679" s="7"/>
      <c r="KYQ679" s="7"/>
      <c r="KYR679" s="7"/>
      <c r="KYS679" s="7"/>
      <c r="KYT679" s="7"/>
      <c r="KYU679" s="7"/>
      <c r="KYV679" s="7"/>
      <c r="KYW679" s="7"/>
      <c r="KYX679" s="7"/>
      <c r="KYY679" s="7"/>
      <c r="KYZ679" s="7"/>
      <c r="KZA679" s="7"/>
      <c r="KZB679" s="7"/>
      <c r="KZC679" s="7"/>
      <c r="KZD679" s="7"/>
      <c r="KZE679" s="7"/>
      <c r="KZF679" s="7"/>
      <c r="KZG679" s="7"/>
      <c r="KZH679" s="7"/>
      <c r="KZI679" s="7"/>
      <c r="KZJ679" s="7"/>
      <c r="KZK679" s="7"/>
      <c r="KZL679" s="7"/>
      <c r="KZM679" s="7"/>
      <c r="KZN679" s="7"/>
      <c r="KZO679" s="7"/>
      <c r="KZP679" s="7"/>
      <c r="KZQ679" s="7"/>
      <c r="KZR679" s="7"/>
      <c r="KZS679" s="7"/>
      <c r="KZT679" s="7"/>
      <c r="KZU679" s="7"/>
      <c r="KZV679" s="7"/>
      <c r="KZW679" s="7"/>
      <c r="KZX679" s="7"/>
      <c r="KZY679" s="7"/>
      <c r="KZZ679" s="7"/>
      <c r="LAA679" s="7"/>
      <c r="LAB679" s="7"/>
      <c r="LAC679" s="7"/>
      <c r="LAD679" s="7"/>
      <c r="LAE679" s="7"/>
      <c r="LAF679" s="7"/>
      <c r="LAG679" s="7"/>
      <c r="LAH679" s="7"/>
      <c r="LAI679" s="7"/>
      <c r="LAJ679" s="7"/>
      <c r="LAK679" s="7"/>
      <c r="LAL679" s="7"/>
      <c r="LAM679" s="7"/>
      <c r="LAN679" s="7"/>
      <c r="LAO679" s="7"/>
      <c r="LAP679" s="7"/>
      <c r="LAQ679" s="7"/>
      <c r="LAR679" s="7"/>
      <c r="LAS679" s="7"/>
      <c r="LAT679" s="7"/>
      <c r="LAU679" s="7"/>
      <c r="LAV679" s="7"/>
      <c r="LAW679" s="7"/>
      <c r="LAX679" s="7"/>
      <c r="LAY679" s="7"/>
      <c r="LAZ679" s="7"/>
      <c r="LBA679" s="7"/>
      <c r="LBB679" s="7"/>
      <c r="LBC679" s="7"/>
      <c r="LBD679" s="7"/>
      <c r="LBE679" s="7"/>
      <c r="LBF679" s="7"/>
      <c r="LBG679" s="7"/>
      <c r="LBH679" s="7"/>
      <c r="LBI679" s="7"/>
      <c r="LBJ679" s="7"/>
      <c r="LBK679" s="7"/>
      <c r="LBL679" s="7"/>
      <c r="LBM679" s="7"/>
      <c r="LBN679" s="7"/>
      <c r="LBO679" s="7"/>
      <c r="LBP679" s="7"/>
      <c r="LBQ679" s="7"/>
      <c r="LBR679" s="7"/>
      <c r="LBS679" s="7"/>
      <c r="LBT679" s="7"/>
      <c r="LBU679" s="7"/>
      <c r="LBV679" s="7"/>
      <c r="LBW679" s="7"/>
      <c r="LBX679" s="7"/>
      <c r="LBY679" s="7"/>
      <c r="LBZ679" s="7"/>
      <c r="LCA679" s="7"/>
      <c r="LCB679" s="7"/>
      <c r="LCC679" s="7"/>
      <c r="LCD679" s="7"/>
      <c r="LCE679" s="7"/>
      <c r="LCF679" s="7"/>
      <c r="LCG679" s="7"/>
      <c r="LCH679" s="7"/>
      <c r="LCI679" s="7"/>
      <c r="LCJ679" s="7"/>
      <c r="LCK679" s="7"/>
      <c r="LCL679" s="7"/>
      <c r="LCM679" s="7"/>
      <c r="LCN679" s="7"/>
      <c r="LCO679" s="7"/>
      <c r="LCP679" s="7"/>
      <c r="LCQ679" s="7"/>
      <c r="LCR679" s="7"/>
      <c r="LCS679" s="7"/>
      <c r="LCT679" s="7"/>
      <c r="LCU679" s="7"/>
      <c r="LCV679" s="7"/>
      <c r="LCW679" s="7"/>
      <c r="LCX679" s="7"/>
      <c r="LCY679" s="7"/>
      <c r="LCZ679" s="7"/>
      <c r="LDA679" s="7"/>
      <c r="LDB679" s="7"/>
      <c r="LDC679" s="7"/>
      <c r="LDD679" s="7"/>
      <c r="LDE679" s="7"/>
      <c r="LDF679" s="7"/>
      <c r="LDG679" s="7"/>
      <c r="LDH679" s="7"/>
      <c r="LDI679" s="7"/>
      <c r="LDJ679" s="7"/>
      <c r="LDK679" s="7"/>
      <c r="LDL679" s="7"/>
      <c r="LDM679" s="7"/>
      <c r="LDN679" s="7"/>
      <c r="LDO679" s="7"/>
      <c r="LDP679" s="7"/>
      <c r="LDQ679" s="7"/>
      <c r="LDR679" s="7"/>
      <c r="LDS679" s="7"/>
      <c r="LDT679" s="7"/>
      <c r="LDU679" s="7"/>
      <c r="LDV679" s="7"/>
      <c r="LDW679" s="7"/>
      <c r="LDX679" s="7"/>
      <c r="LDY679" s="7"/>
      <c r="LDZ679" s="7"/>
      <c r="LEA679" s="7"/>
      <c r="LEB679" s="7"/>
      <c r="LEC679" s="7"/>
      <c r="LED679" s="7"/>
      <c r="LEE679" s="7"/>
      <c r="LEF679" s="7"/>
      <c r="LEG679" s="7"/>
      <c r="LEH679" s="7"/>
      <c r="LEI679" s="7"/>
      <c r="LEJ679" s="7"/>
      <c r="LEK679" s="7"/>
      <c r="LEL679" s="7"/>
      <c r="LEM679" s="7"/>
      <c r="LEN679" s="7"/>
      <c r="LEO679" s="7"/>
      <c r="LEP679" s="7"/>
      <c r="LEQ679" s="7"/>
      <c r="LER679" s="7"/>
      <c r="LES679" s="7"/>
      <c r="LET679" s="7"/>
      <c r="LEU679" s="7"/>
      <c r="LEV679" s="7"/>
      <c r="LEW679" s="7"/>
      <c r="LEX679" s="7"/>
      <c r="LEY679" s="7"/>
      <c r="LEZ679" s="7"/>
      <c r="LFA679" s="7"/>
      <c r="LFB679" s="7"/>
      <c r="LFC679" s="7"/>
      <c r="LFD679" s="7"/>
      <c r="LFE679" s="7"/>
      <c r="LFF679" s="7"/>
      <c r="LFG679" s="7"/>
      <c r="LFH679" s="7"/>
      <c r="LFI679" s="7"/>
      <c r="LFJ679" s="7"/>
      <c r="LFK679" s="7"/>
      <c r="LFL679" s="7"/>
      <c r="LFM679" s="7"/>
      <c r="LFN679" s="7"/>
      <c r="LFO679" s="7"/>
      <c r="LFP679" s="7"/>
      <c r="LFQ679" s="7"/>
      <c r="LFR679" s="7"/>
      <c r="LFS679" s="7"/>
      <c r="LFT679" s="7"/>
      <c r="LFU679" s="7"/>
      <c r="LFV679" s="7"/>
      <c r="LFW679" s="7"/>
      <c r="LFX679" s="7"/>
      <c r="LFY679" s="7"/>
      <c r="LFZ679" s="7"/>
      <c r="LGA679" s="7"/>
      <c r="LGB679" s="7"/>
      <c r="LGC679" s="7"/>
      <c r="LGD679" s="7"/>
      <c r="LGE679" s="7"/>
      <c r="LGF679" s="7"/>
      <c r="LGG679" s="7"/>
      <c r="LGH679" s="7"/>
      <c r="LGI679" s="7"/>
      <c r="LGJ679" s="7"/>
      <c r="LGK679" s="7"/>
      <c r="LGL679" s="7"/>
      <c r="LGM679" s="7"/>
      <c r="LGN679" s="7"/>
      <c r="LGO679" s="7"/>
      <c r="LGP679" s="7"/>
      <c r="LGQ679" s="7"/>
      <c r="LGR679" s="7"/>
      <c r="LGS679" s="7"/>
      <c r="LGT679" s="7"/>
      <c r="LGU679" s="7"/>
      <c r="LGV679" s="7"/>
      <c r="LGW679" s="7"/>
      <c r="LGX679" s="7"/>
      <c r="LGY679" s="7"/>
      <c r="LGZ679" s="7"/>
      <c r="LHA679" s="7"/>
      <c r="LHB679" s="7"/>
      <c r="LHC679" s="7"/>
      <c r="LHD679" s="7"/>
      <c r="LHE679" s="7"/>
      <c r="LHF679" s="7"/>
      <c r="LHG679" s="7"/>
      <c r="LHH679" s="7"/>
      <c r="LHI679" s="7"/>
      <c r="LHJ679" s="7"/>
      <c r="LHK679" s="7"/>
      <c r="LHL679" s="7"/>
      <c r="LHM679" s="7"/>
      <c r="LHN679" s="7"/>
      <c r="LHO679" s="7"/>
      <c r="LHP679" s="7"/>
      <c r="LHQ679" s="7"/>
      <c r="LHR679" s="7"/>
      <c r="LHS679" s="7"/>
      <c r="LHT679" s="7"/>
      <c r="LHU679" s="7"/>
      <c r="LHV679" s="7"/>
      <c r="LHW679" s="7"/>
      <c r="LHX679" s="7"/>
      <c r="LHY679" s="7"/>
      <c r="LHZ679" s="7"/>
      <c r="LIA679" s="7"/>
      <c r="LIB679" s="7"/>
      <c r="LIC679" s="7"/>
      <c r="LID679" s="7"/>
      <c r="LIE679" s="7"/>
      <c r="LIF679" s="7"/>
      <c r="LIG679" s="7"/>
      <c r="LIH679" s="7"/>
      <c r="LII679" s="7"/>
      <c r="LIJ679" s="7"/>
      <c r="LIK679" s="7"/>
      <c r="LIL679" s="7"/>
      <c r="LIM679" s="7"/>
      <c r="LIN679" s="7"/>
      <c r="LIO679" s="7"/>
      <c r="LIP679" s="7"/>
      <c r="LIQ679" s="7"/>
      <c r="LIR679" s="7"/>
      <c r="LIS679" s="7"/>
      <c r="LIT679" s="7"/>
      <c r="LIU679" s="7"/>
      <c r="LIV679" s="7"/>
      <c r="LIW679" s="7"/>
      <c r="LIX679" s="7"/>
      <c r="LIY679" s="7"/>
      <c r="LIZ679" s="7"/>
      <c r="LJA679" s="7"/>
      <c r="LJB679" s="7"/>
      <c r="LJC679" s="7"/>
      <c r="LJD679" s="7"/>
      <c r="LJE679" s="7"/>
      <c r="LJF679" s="7"/>
      <c r="LJG679" s="7"/>
      <c r="LJH679" s="7"/>
      <c r="LJI679" s="7"/>
      <c r="LJJ679" s="7"/>
      <c r="LJK679" s="7"/>
      <c r="LJL679" s="7"/>
      <c r="LJM679" s="7"/>
      <c r="LJN679" s="7"/>
      <c r="LJO679" s="7"/>
      <c r="LJP679" s="7"/>
      <c r="LJQ679" s="7"/>
      <c r="LJR679" s="7"/>
      <c r="LJS679" s="7"/>
      <c r="LJT679" s="7"/>
      <c r="LJU679" s="7"/>
      <c r="LJV679" s="7"/>
      <c r="LJW679" s="7"/>
      <c r="LJX679" s="7"/>
      <c r="LJY679" s="7"/>
      <c r="LJZ679" s="7"/>
      <c r="LKA679" s="7"/>
      <c r="LKB679" s="7"/>
      <c r="LKC679" s="7"/>
      <c r="LKD679" s="7"/>
      <c r="LKE679" s="7"/>
      <c r="LKF679" s="7"/>
      <c r="LKG679" s="7"/>
      <c r="LKH679" s="7"/>
      <c r="LKI679" s="7"/>
      <c r="LKJ679" s="7"/>
      <c r="LKK679" s="7"/>
      <c r="LKL679" s="7"/>
      <c r="LKM679" s="7"/>
      <c r="LKN679" s="7"/>
      <c r="LKO679" s="7"/>
      <c r="LKP679" s="7"/>
      <c r="LKQ679" s="7"/>
      <c r="LKR679" s="7"/>
      <c r="LKS679" s="7"/>
      <c r="LKT679" s="7"/>
      <c r="LKU679" s="7"/>
      <c r="LKV679" s="7"/>
      <c r="LKW679" s="7"/>
      <c r="LKX679" s="7"/>
      <c r="LKY679" s="7"/>
      <c r="LKZ679" s="7"/>
      <c r="LLA679" s="7"/>
      <c r="LLB679" s="7"/>
      <c r="LLC679" s="7"/>
      <c r="LLD679" s="7"/>
      <c r="LLE679" s="7"/>
      <c r="LLF679" s="7"/>
      <c r="LLG679" s="7"/>
      <c r="LLH679" s="7"/>
      <c r="LLI679" s="7"/>
      <c r="LLJ679" s="7"/>
      <c r="LLK679" s="7"/>
      <c r="LLL679" s="7"/>
      <c r="LLM679" s="7"/>
      <c r="LLN679" s="7"/>
      <c r="LLO679" s="7"/>
      <c r="LLP679" s="7"/>
      <c r="LLQ679" s="7"/>
      <c r="LLR679" s="7"/>
      <c r="LLS679" s="7"/>
      <c r="LLT679" s="7"/>
      <c r="LLU679" s="7"/>
      <c r="LLV679" s="7"/>
      <c r="LLW679" s="7"/>
      <c r="LLX679" s="7"/>
      <c r="LLY679" s="7"/>
      <c r="LLZ679" s="7"/>
      <c r="LMA679" s="7"/>
      <c r="LMB679" s="7"/>
      <c r="LMC679" s="7"/>
      <c r="LMD679" s="7"/>
      <c r="LME679" s="7"/>
      <c r="LMF679" s="7"/>
      <c r="LMG679" s="7"/>
      <c r="LMH679" s="7"/>
      <c r="LMI679" s="7"/>
      <c r="LMJ679" s="7"/>
      <c r="LMK679" s="7"/>
      <c r="LML679" s="7"/>
      <c r="LMM679" s="7"/>
      <c r="LMN679" s="7"/>
      <c r="LMO679" s="7"/>
      <c r="LMP679" s="7"/>
      <c r="LMQ679" s="7"/>
      <c r="LMR679" s="7"/>
      <c r="LMS679" s="7"/>
      <c r="LMT679" s="7"/>
      <c r="LMU679" s="7"/>
      <c r="LMV679" s="7"/>
      <c r="LMW679" s="7"/>
      <c r="LMX679" s="7"/>
      <c r="LMY679" s="7"/>
      <c r="LMZ679" s="7"/>
      <c r="LNA679" s="7"/>
      <c r="LNB679" s="7"/>
      <c r="LNC679" s="7"/>
      <c r="LND679" s="7"/>
      <c r="LNE679" s="7"/>
      <c r="LNF679" s="7"/>
      <c r="LNG679" s="7"/>
      <c r="LNH679" s="7"/>
      <c r="LNI679" s="7"/>
      <c r="LNJ679" s="7"/>
      <c r="LNK679" s="7"/>
      <c r="LNL679" s="7"/>
      <c r="LNM679" s="7"/>
      <c r="LNN679" s="7"/>
      <c r="LNO679" s="7"/>
      <c r="LNP679" s="7"/>
      <c r="LNQ679" s="7"/>
      <c r="LNR679" s="7"/>
      <c r="LNS679" s="7"/>
      <c r="LNT679" s="7"/>
      <c r="LNU679" s="7"/>
      <c r="LNV679" s="7"/>
      <c r="LNW679" s="7"/>
      <c r="LNX679" s="7"/>
      <c r="LNY679" s="7"/>
      <c r="LNZ679" s="7"/>
      <c r="LOA679" s="7"/>
      <c r="LOB679" s="7"/>
      <c r="LOC679" s="7"/>
      <c r="LOD679" s="7"/>
      <c r="LOE679" s="7"/>
      <c r="LOF679" s="7"/>
      <c r="LOG679" s="7"/>
      <c r="LOH679" s="7"/>
      <c r="LOI679" s="7"/>
      <c r="LOJ679" s="7"/>
      <c r="LOK679" s="7"/>
      <c r="LOL679" s="7"/>
      <c r="LOM679" s="7"/>
      <c r="LON679" s="7"/>
      <c r="LOO679" s="7"/>
      <c r="LOP679" s="7"/>
      <c r="LOQ679" s="7"/>
      <c r="LOR679" s="7"/>
      <c r="LOS679" s="7"/>
      <c r="LOT679" s="7"/>
      <c r="LOU679" s="7"/>
      <c r="LOV679" s="7"/>
      <c r="LOW679" s="7"/>
      <c r="LOX679" s="7"/>
      <c r="LOY679" s="7"/>
      <c r="LOZ679" s="7"/>
      <c r="LPA679" s="7"/>
      <c r="LPB679" s="7"/>
      <c r="LPC679" s="7"/>
      <c r="LPD679" s="7"/>
      <c r="LPE679" s="7"/>
      <c r="LPF679" s="7"/>
      <c r="LPG679" s="7"/>
      <c r="LPH679" s="7"/>
      <c r="LPI679" s="7"/>
      <c r="LPJ679" s="7"/>
      <c r="LPK679" s="7"/>
      <c r="LPL679" s="7"/>
      <c r="LPM679" s="7"/>
      <c r="LPN679" s="7"/>
      <c r="LPO679" s="7"/>
      <c r="LPP679" s="7"/>
      <c r="LPQ679" s="7"/>
      <c r="LPR679" s="7"/>
      <c r="LPS679" s="7"/>
      <c r="LPT679" s="7"/>
      <c r="LPU679" s="7"/>
      <c r="LPV679" s="7"/>
      <c r="LPW679" s="7"/>
      <c r="LPX679" s="7"/>
      <c r="LPY679" s="7"/>
      <c r="LPZ679" s="7"/>
      <c r="LQA679" s="7"/>
      <c r="LQB679" s="7"/>
      <c r="LQC679" s="7"/>
      <c r="LQD679" s="7"/>
      <c r="LQE679" s="7"/>
      <c r="LQF679" s="7"/>
      <c r="LQG679" s="7"/>
      <c r="LQH679" s="7"/>
      <c r="LQI679" s="7"/>
      <c r="LQJ679" s="7"/>
      <c r="LQK679" s="7"/>
      <c r="LQL679" s="7"/>
      <c r="LQM679" s="7"/>
      <c r="LQN679" s="7"/>
      <c r="LQO679" s="7"/>
      <c r="LQP679" s="7"/>
      <c r="LQQ679" s="7"/>
      <c r="LQR679" s="7"/>
      <c r="LQS679" s="7"/>
      <c r="LQT679" s="7"/>
      <c r="LQU679" s="7"/>
      <c r="LQV679" s="7"/>
      <c r="LQW679" s="7"/>
      <c r="LQX679" s="7"/>
      <c r="LQY679" s="7"/>
      <c r="LQZ679" s="7"/>
      <c r="LRA679" s="7"/>
      <c r="LRB679" s="7"/>
      <c r="LRC679" s="7"/>
      <c r="LRD679" s="7"/>
      <c r="LRE679" s="7"/>
      <c r="LRF679" s="7"/>
      <c r="LRG679" s="7"/>
      <c r="LRH679" s="7"/>
      <c r="LRI679" s="7"/>
      <c r="LRJ679" s="7"/>
      <c r="LRK679" s="7"/>
      <c r="LRL679" s="7"/>
      <c r="LRM679" s="7"/>
      <c r="LRN679" s="7"/>
      <c r="LRO679" s="7"/>
      <c r="LRP679" s="7"/>
      <c r="LRQ679" s="7"/>
      <c r="LRR679" s="7"/>
      <c r="LRS679" s="7"/>
      <c r="LRT679" s="7"/>
      <c r="LRU679" s="7"/>
      <c r="LRV679" s="7"/>
      <c r="LRW679" s="7"/>
      <c r="LRX679" s="7"/>
      <c r="LRY679" s="7"/>
      <c r="LRZ679" s="7"/>
      <c r="LSA679" s="7"/>
      <c r="LSB679" s="7"/>
      <c r="LSC679" s="7"/>
      <c r="LSD679" s="7"/>
      <c r="LSE679" s="7"/>
      <c r="LSF679" s="7"/>
      <c r="LSG679" s="7"/>
      <c r="LSH679" s="7"/>
      <c r="LSI679" s="7"/>
      <c r="LSJ679" s="7"/>
      <c r="LSK679" s="7"/>
      <c r="LSL679" s="7"/>
      <c r="LSM679" s="7"/>
      <c r="LSN679" s="7"/>
      <c r="LSO679" s="7"/>
      <c r="LSP679" s="7"/>
      <c r="LSQ679" s="7"/>
      <c r="LSR679" s="7"/>
      <c r="LSS679" s="7"/>
      <c r="LST679" s="7"/>
      <c r="LSU679" s="7"/>
      <c r="LSV679" s="7"/>
      <c r="LSW679" s="7"/>
      <c r="LSX679" s="7"/>
      <c r="LSY679" s="7"/>
      <c r="LSZ679" s="7"/>
      <c r="LTA679" s="7"/>
      <c r="LTB679" s="7"/>
      <c r="LTC679" s="7"/>
      <c r="LTD679" s="7"/>
      <c r="LTE679" s="7"/>
      <c r="LTF679" s="7"/>
      <c r="LTG679" s="7"/>
      <c r="LTH679" s="7"/>
      <c r="LTI679" s="7"/>
      <c r="LTJ679" s="7"/>
      <c r="LTK679" s="7"/>
      <c r="LTL679" s="7"/>
      <c r="LTM679" s="7"/>
      <c r="LTN679" s="7"/>
      <c r="LTO679" s="7"/>
      <c r="LTP679" s="7"/>
      <c r="LTQ679" s="7"/>
      <c r="LTR679" s="7"/>
      <c r="LTS679" s="7"/>
      <c r="LTT679" s="7"/>
      <c r="LTU679" s="7"/>
      <c r="LTV679" s="7"/>
      <c r="LTW679" s="7"/>
      <c r="LTX679" s="7"/>
      <c r="LTY679" s="7"/>
      <c r="LTZ679" s="7"/>
      <c r="LUA679" s="7"/>
      <c r="LUB679" s="7"/>
      <c r="LUC679" s="7"/>
      <c r="LUD679" s="7"/>
      <c r="LUE679" s="7"/>
      <c r="LUF679" s="7"/>
      <c r="LUG679" s="7"/>
      <c r="LUH679" s="7"/>
      <c r="LUI679" s="7"/>
      <c r="LUJ679" s="7"/>
      <c r="LUK679" s="7"/>
      <c r="LUL679" s="7"/>
      <c r="LUM679" s="7"/>
      <c r="LUN679" s="7"/>
      <c r="LUO679" s="7"/>
      <c r="LUP679" s="7"/>
      <c r="LUQ679" s="7"/>
      <c r="LUR679" s="7"/>
      <c r="LUS679" s="7"/>
      <c r="LUT679" s="7"/>
      <c r="LUU679" s="7"/>
      <c r="LUV679" s="7"/>
      <c r="LUW679" s="7"/>
      <c r="LUX679" s="7"/>
      <c r="LUY679" s="7"/>
      <c r="LUZ679" s="7"/>
      <c r="LVA679" s="7"/>
      <c r="LVB679" s="7"/>
      <c r="LVC679" s="7"/>
      <c r="LVD679" s="7"/>
      <c r="LVE679" s="7"/>
      <c r="LVF679" s="7"/>
      <c r="LVG679" s="7"/>
      <c r="LVH679" s="7"/>
      <c r="LVI679" s="7"/>
      <c r="LVJ679" s="7"/>
      <c r="LVK679" s="7"/>
      <c r="LVL679" s="7"/>
      <c r="LVM679" s="7"/>
      <c r="LVN679" s="7"/>
      <c r="LVO679" s="7"/>
      <c r="LVP679" s="7"/>
      <c r="LVQ679" s="7"/>
      <c r="LVR679" s="7"/>
      <c r="LVS679" s="7"/>
      <c r="LVT679" s="7"/>
      <c r="LVU679" s="7"/>
      <c r="LVV679" s="7"/>
      <c r="LVW679" s="7"/>
      <c r="LVX679" s="7"/>
      <c r="LVY679" s="7"/>
      <c r="LVZ679" s="7"/>
      <c r="LWA679" s="7"/>
      <c r="LWB679" s="7"/>
      <c r="LWC679" s="7"/>
      <c r="LWD679" s="7"/>
      <c r="LWE679" s="7"/>
      <c r="LWF679" s="7"/>
      <c r="LWG679" s="7"/>
      <c r="LWH679" s="7"/>
      <c r="LWI679" s="7"/>
      <c r="LWJ679" s="7"/>
      <c r="LWK679" s="7"/>
      <c r="LWL679" s="7"/>
      <c r="LWM679" s="7"/>
      <c r="LWN679" s="7"/>
      <c r="LWO679" s="7"/>
      <c r="LWP679" s="7"/>
      <c r="LWQ679" s="7"/>
      <c r="LWR679" s="7"/>
      <c r="LWS679" s="7"/>
      <c r="LWT679" s="7"/>
      <c r="LWU679" s="7"/>
      <c r="LWV679" s="7"/>
      <c r="LWW679" s="7"/>
      <c r="LWX679" s="7"/>
      <c r="LWY679" s="7"/>
      <c r="LWZ679" s="7"/>
      <c r="LXA679" s="7"/>
      <c r="LXB679" s="7"/>
      <c r="LXC679" s="7"/>
      <c r="LXD679" s="7"/>
      <c r="LXE679" s="7"/>
      <c r="LXF679" s="7"/>
      <c r="LXG679" s="7"/>
      <c r="LXH679" s="7"/>
      <c r="LXI679" s="7"/>
      <c r="LXJ679" s="7"/>
      <c r="LXK679" s="7"/>
      <c r="LXL679" s="7"/>
      <c r="LXM679" s="7"/>
      <c r="LXN679" s="7"/>
      <c r="LXO679" s="7"/>
      <c r="LXP679" s="7"/>
      <c r="LXQ679" s="7"/>
      <c r="LXR679" s="7"/>
      <c r="LXS679" s="7"/>
      <c r="LXT679" s="7"/>
      <c r="LXU679" s="7"/>
      <c r="LXV679" s="7"/>
      <c r="LXW679" s="7"/>
      <c r="LXX679" s="7"/>
      <c r="LXY679" s="7"/>
      <c r="LXZ679" s="7"/>
      <c r="LYA679" s="7"/>
      <c r="LYB679" s="7"/>
      <c r="LYC679" s="7"/>
      <c r="LYD679" s="7"/>
      <c r="LYE679" s="7"/>
      <c r="LYF679" s="7"/>
      <c r="LYG679" s="7"/>
      <c r="LYH679" s="7"/>
      <c r="LYI679" s="7"/>
      <c r="LYJ679" s="7"/>
      <c r="LYK679" s="7"/>
      <c r="LYL679" s="7"/>
      <c r="LYM679" s="7"/>
      <c r="LYN679" s="7"/>
      <c r="LYO679" s="7"/>
      <c r="LYP679" s="7"/>
      <c r="LYQ679" s="7"/>
      <c r="LYR679" s="7"/>
      <c r="LYS679" s="7"/>
      <c r="LYT679" s="7"/>
      <c r="LYU679" s="7"/>
      <c r="LYV679" s="7"/>
      <c r="LYW679" s="7"/>
      <c r="LYX679" s="7"/>
      <c r="LYY679" s="7"/>
      <c r="LYZ679" s="7"/>
      <c r="LZA679" s="7"/>
      <c r="LZB679" s="7"/>
      <c r="LZC679" s="7"/>
      <c r="LZD679" s="7"/>
      <c r="LZE679" s="7"/>
      <c r="LZF679" s="7"/>
      <c r="LZG679" s="7"/>
      <c r="LZH679" s="7"/>
      <c r="LZI679" s="7"/>
      <c r="LZJ679" s="7"/>
      <c r="LZK679" s="7"/>
      <c r="LZL679" s="7"/>
      <c r="LZM679" s="7"/>
      <c r="LZN679" s="7"/>
      <c r="LZO679" s="7"/>
      <c r="LZP679" s="7"/>
      <c r="LZQ679" s="7"/>
      <c r="LZR679" s="7"/>
      <c r="LZS679" s="7"/>
      <c r="LZT679" s="7"/>
      <c r="LZU679" s="7"/>
      <c r="LZV679" s="7"/>
      <c r="LZW679" s="7"/>
      <c r="LZX679" s="7"/>
      <c r="LZY679" s="7"/>
      <c r="LZZ679" s="7"/>
      <c r="MAA679" s="7"/>
      <c r="MAB679" s="7"/>
      <c r="MAC679" s="7"/>
      <c r="MAD679" s="7"/>
      <c r="MAE679" s="7"/>
      <c r="MAF679" s="7"/>
      <c r="MAG679" s="7"/>
      <c r="MAH679" s="7"/>
      <c r="MAI679" s="7"/>
      <c r="MAJ679" s="7"/>
      <c r="MAK679" s="7"/>
      <c r="MAL679" s="7"/>
      <c r="MAM679" s="7"/>
      <c r="MAN679" s="7"/>
      <c r="MAO679" s="7"/>
      <c r="MAP679" s="7"/>
      <c r="MAQ679" s="7"/>
      <c r="MAR679" s="7"/>
      <c r="MAS679" s="7"/>
      <c r="MAT679" s="7"/>
      <c r="MAU679" s="7"/>
      <c r="MAV679" s="7"/>
      <c r="MAW679" s="7"/>
      <c r="MAX679" s="7"/>
      <c r="MAY679" s="7"/>
      <c r="MAZ679" s="7"/>
      <c r="MBA679" s="7"/>
      <c r="MBB679" s="7"/>
      <c r="MBC679" s="7"/>
      <c r="MBD679" s="7"/>
      <c r="MBE679" s="7"/>
      <c r="MBF679" s="7"/>
      <c r="MBG679" s="7"/>
      <c r="MBH679" s="7"/>
      <c r="MBI679" s="7"/>
      <c r="MBJ679" s="7"/>
      <c r="MBK679" s="7"/>
      <c r="MBL679" s="7"/>
      <c r="MBM679" s="7"/>
      <c r="MBN679" s="7"/>
      <c r="MBO679" s="7"/>
      <c r="MBP679" s="7"/>
      <c r="MBQ679" s="7"/>
      <c r="MBR679" s="7"/>
      <c r="MBS679" s="7"/>
      <c r="MBT679" s="7"/>
      <c r="MBU679" s="7"/>
      <c r="MBV679" s="7"/>
      <c r="MBW679" s="7"/>
      <c r="MBX679" s="7"/>
      <c r="MBY679" s="7"/>
      <c r="MBZ679" s="7"/>
      <c r="MCA679" s="7"/>
      <c r="MCB679" s="7"/>
      <c r="MCC679" s="7"/>
      <c r="MCD679" s="7"/>
      <c r="MCE679" s="7"/>
      <c r="MCF679" s="7"/>
      <c r="MCG679" s="7"/>
      <c r="MCH679" s="7"/>
      <c r="MCI679" s="7"/>
      <c r="MCJ679" s="7"/>
      <c r="MCK679" s="7"/>
      <c r="MCL679" s="7"/>
      <c r="MCM679" s="7"/>
      <c r="MCN679" s="7"/>
      <c r="MCO679" s="7"/>
      <c r="MCP679" s="7"/>
      <c r="MCQ679" s="7"/>
      <c r="MCR679" s="7"/>
      <c r="MCS679" s="7"/>
      <c r="MCT679" s="7"/>
      <c r="MCU679" s="7"/>
      <c r="MCV679" s="7"/>
      <c r="MCW679" s="7"/>
      <c r="MCX679" s="7"/>
      <c r="MCY679" s="7"/>
      <c r="MCZ679" s="7"/>
      <c r="MDA679" s="7"/>
      <c r="MDB679" s="7"/>
      <c r="MDC679" s="7"/>
      <c r="MDD679" s="7"/>
      <c r="MDE679" s="7"/>
      <c r="MDF679" s="7"/>
      <c r="MDG679" s="7"/>
      <c r="MDH679" s="7"/>
      <c r="MDI679" s="7"/>
      <c r="MDJ679" s="7"/>
      <c r="MDK679" s="7"/>
      <c r="MDL679" s="7"/>
      <c r="MDM679" s="7"/>
      <c r="MDN679" s="7"/>
      <c r="MDO679" s="7"/>
      <c r="MDP679" s="7"/>
      <c r="MDQ679" s="7"/>
      <c r="MDR679" s="7"/>
      <c r="MDS679" s="7"/>
      <c r="MDT679" s="7"/>
      <c r="MDU679" s="7"/>
      <c r="MDV679" s="7"/>
      <c r="MDW679" s="7"/>
      <c r="MDX679" s="7"/>
      <c r="MDY679" s="7"/>
      <c r="MDZ679" s="7"/>
      <c r="MEA679" s="7"/>
      <c r="MEB679" s="7"/>
      <c r="MEC679" s="7"/>
      <c r="MED679" s="7"/>
      <c r="MEE679" s="7"/>
      <c r="MEF679" s="7"/>
      <c r="MEG679" s="7"/>
      <c r="MEH679" s="7"/>
      <c r="MEI679" s="7"/>
      <c r="MEJ679" s="7"/>
      <c r="MEK679" s="7"/>
      <c r="MEL679" s="7"/>
      <c r="MEM679" s="7"/>
      <c r="MEN679" s="7"/>
      <c r="MEO679" s="7"/>
      <c r="MEP679" s="7"/>
      <c r="MEQ679" s="7"/>
      <c r="MER679" s="7"/>
      <c r="MES679" s="7"/>
      <c r="MET679" s="7"/>
      <c r="MEU679" s="7"/>
      <c r="MEV679" s="7"/>
      <c r="MEW679" s="7"/>
      <c r="MEX679" s="7"/>
      <c r="MEY679" s="7"/>
      <c r="MEZ679" s="7"/>
      <c r="MFA679" s="7"/>
      <c r="MFB679" s="7"/>
      <c r="MFC679" s="7"/>
      <c r="MFD679" s="7"/>
      <c r="MFE679" s="7"/>
      <c r="MFF679" s="7"/>
      <c r="MFG679" s="7"/>
      <c r="MFH679" s="7"/>
      <c r="MFI679" s="7"/>
      <c r="MFJ679" s="7"/>
      <c r="MFK679" s="7"/>
      <c r="MFL679" s="7"/>
      <c r="MFM679" s="7"/>
      <c r="MFN679" s="7"/>
      <c r="MFO679" s="7"/>
      <c r="MFP679" s="7"/>
      <c r="MFQ679" s="7"/>
      <c r="MFR679" s="7"/>
      <c r="MFS679" s="7"/>
      <c r="MFT679" s="7"/>
      <c r="MFU679" s="7"/>
      <c r="MFV679" s="7"/>
      <c r="MFW679" s="7"/>
      <c r="MFX679" s="7"/>
      <c r="MFY679" s="7"/>
      <c r="MFZ679" s="7"/>
      <c r="MGA679" s="7"/>
      <c r="MGB679" s="7"/>
      <c r="MGC679" s="7"/>
      <c r="MGD679" s="7"/>
      <c r="MGE679" s="7"/>
      <c r="MGF679" s="7"/>
      <c r="MGG679" s="7"/>
      <c r="MGH679" s="7"/>
      <c r="MGI679" s="7"/>
      <c r="MGJ679" s="7"/>
      <c r="MGK679" s="7"/>
      <c r="MGL679" s="7"/>
      <c r="MGM679" s="7"/>
      <c r="MGN679" s="7"/>
      <c r="MGO679" s="7"/>
      <c r="MGP679" s="7"/>
      <c r="MGQ679" s="7"/>
      <c r="MGR679" s="7"/>
      <c r="MGS679" s="7"/>
      <c r="MGT679" s="7"/>
      <c r="MGU679" s="7"/>
      <c r="MGV679" s="7"/>
      <c r="MGW679" s="7"/>
      <c r="MGX679" s="7"/>
      <c r="MGY679" s="7"/>
      <c r="MGZ679" s="7"/>
      <c r="MHA679" s="7"/>
      <c r="MHB679" s="7"/>
      <c r="MHC679" s="7"/>
      <c r="MHD679" s="7"/>
      <c r="MHE679" s="7"/>
      <c r="MHF679" s="7"/>
      <c r="MHG679" s="7"/>
      <c r="MHH679" s="7"/>
      <c r="MHI679" s="7"/>
      <c r="MHJ679" s="7"/>
      <c r="MHK679" s="7"/>
      <c r="MHL679" s="7"/>
      <c r="MHM679" s="7"/>
      <c r="MHN679" s="7"/>
      <c r="MHO679" s="7"/>
      <c r="MHP679" s="7"/>
      <c r="MHQ679" s="7"/>
      <c r="MHR679" s="7"/>
      <c r="MHS679" s="7"/>
      <c r="MHT679" s="7"/>
      <c r="MHU679" s="7"/>
      <c r="MHV679" s="7"/>
      <c r="MHW679" s="7"/>
      <c r="MHX679" s="7"/>
      <c r="MHY679" s="7"/>
      <c r="MHZ679" s="7"/>
      <c r="MIA679" s="7"/>
      <c r="MIB679" s="7"/>
      <c r="MIC679" s="7"/>
      <c r="MID679" s="7"/>
      <c r="MIE679" s="7"/>
      <c r="MIF679" s="7"/>
      <c r="MIG679" s="7"/>
      <c r="MIH679" s="7"/>
      <c r="MII679" s="7"/>
      <c r="MIJ679" s="7"/>
      <c r="MIK679" s="7"/>
      <c r="MIL679" s="7"/>
      <c r="MIM679" s="7"/>
      <c r="MIN679" s="7"/>
      <c r="MIO679" s="7"/>
      <c r="MIP679" s="7"/>
      <c r="MIQ679" s="7"/>
      <c r="MIR679" s="7"/>
      <c r="MIS679" s="7"/>
      <c r="MIT679" s="7"/>
      <c r="MIU679" s="7"/>
      <c r="MIV679" s="7"/>
      <c r="MIW679" s="7"/>
      <c r="MIX679" s="7"/>
      <c r="MIY679" s="7"/>
      <c r="MIZ679" s="7"/>
      <c r="MJA679" s="7"/>
      <c r="MJB679" s="7"/>
      <c r="MJC679" s="7"/>
      <c r="MJD679" s="7"/>
      <c r="MJE679" s="7"/>
      <c r="MJF679" s="7"/>
      <c r="MJG679" s="7"/>
      <c r="MJH679" s="7"/>
      <c r="MJI679" s="7"/>
      <c r="MJJ679" s="7"/>
      <c r="MJK679" s="7"/>
      <c r="MJL679" s="7"/>
      <c r="MJM679" s="7"/>
      <c r="MJN679" s="7"/>
      <c r="MJO679" s="7"/>
      <c r="MJP679" s="7"/>
      <c r="MJQ679" s="7"/>
      <c r="MJR679" s="7"/>
      <c r="MJS679" s="7"/>
      <c r="MJT679" s="7"/>
      <c r="MJU679" s="7"/>
      <c r="MJV679" s="7"/>
      <c r="MJW679" s="7"/>
      <c r="MJX679" s="7"/>
      <c r="MJY679" s="7"/>
      <c r="MJZ679" s="7"/>
      <c r="MKA679" s="7"/>
      <c r="MKB679" s="7"/>
      <c r="MKC679" s="7"/>
      <c r="MKD679" s="7"/>
      <c r="MKE679" s="7"/>
      <c r="MKF679" s="7"/>
      <c r="MKG679" s="7"/>
      <c r="MKH679" s="7"/>
      <c r="MKI679" s="7"/>
      <c r="MKJ679" s="7"/>
      <c r="MKK679" s="7"/>
      <c r="MKL679" s="7"/>
      <c r="MKM679" s="7"/>
      <c r="MKN679" s="7"/>
      <c r="MKO679" s="7"/>
      <c r="MKP679" s="7"/>
      <c r="MKQ679" s="7"/>
      <c r="MKR679" s="7"/>
      <c r="MKS679" s="7"/>
      <c r="MKT679" s="7"/>
      <c r="MKU679" s="7"/>
      <c r="MKV679" s="7"/>
      <c r="MKW679" s="7"/>
      <c r="MKX679" s="7"/>
      <c r="MKY679" s="7"/>
      <c r="MKZ679" s="7"/>
      <c r="MLA679" s="7"/>
      <c r="MLB679" s="7"/>
      <c r="MLC679" s="7"/>
      <c r="MLD679" s="7"/>
      <c r="MLE679" s="7"/>
      <c r="MLF679" s="7"/>
      <c r="MLG679" s="7"/>
      <c r="MLH679" s="7"/>
      <c r="MLI679" s="7"/>
      <c r="MLJ679" s="7"/>
      <c r="MLK679" s="7"/>
      <c r="MLL679" s="7"/>
      <c r="MLM679" s="7"/>
      <c r="MLN679" s="7"/>
      <c r="MLO679" s="7"/>
      <c r="MLP679" s="7"/>
      <c r="MLQ679" s="7"/>
      <c r="MLR679" s="7"/>
      <c r="MLS679" s="7"/>
      <c r="MLT679" s="7"/>
      <c r="MLU679" s="7"/>
      <c r="MLV679" s="7"/>
      <c r="MLW679" s="7"/>
      <c r="MLX679" s="7"/>
      <c r="MLY679" s="7"/>
      <c r="MLZ679" s="7"/>
      <c r="MMA679" s="7"/>
      <c r="MMB679" s="7"/>
      <c r="MMC679" s="7"/>
      <c r="MMD679" s="7"/>
      <c r="MME679" s="7"/>
      <c r="MMF679" s="7"/>
      <c r="MMG679" s="7"/>
      <c r="MMH679" s="7"/>
      <c r="MMI679" s="7"/>
      <c r="MMJ679" s="7"/>
      <c r="MMK679" s="7"/>
      <c r="MML679" s="7"/>
      <c r="MMM679" s="7"/>
      <c r="MMN679" s="7"/>
      <c r="MMO679" s="7"/>
      <c r="MMP679" s="7"/>
      <c r="MMQ679" s="7"/>
      <c r="MMR679" s="7"/>
      <c r="MMS679" s="7"/>
      <c r="MMT679" s="7"/>
      <c r="MMU679" s="7"/>
      <c r="MMV679" s="7"/>
      <c r="MMW679" s="7"/>
      <c r="MMX679" s="7"/>
      <c r="MMY679" s="7"/>
      <c r="MMZ679" s="7"/>
      <c r="MNA679" s="7"/>
      <c r="MNB679" s="7"/>
      <c r="MNC679" s="7"/>
      <c r="MND679" s="7"/>
      <c r="MNE679" s="7"/>
      <c r="MNF679" s="7"/>
      <c r="MNG679" s="7"/>
      <c r="MNH679" s="7"/>
      <c r="MNI679" s="7"/>
      <c r="MNJ679" s="7"/>
      <c r="MNK679" s="7"/>
      <c r="MNL679" s="7"/>
      <c r="MNM679" s="7"/>
      <c r="MNN679" s="7"/>
      <c r="MNO679" s="7"/>
      <c r="MNP679" s="7"/>
      <c r="MNQ679" s="7"/>
      <c r="MNR679" s="7"/>
      <c r="MNS679" s="7"/>
      <c r="MNT679" s="7"/>
      <c r="MNU679" s="7"/>
      <c r="MNV679" s="7"/>
      <c r="MNW679" s="7"/>
      <c r="MNX679" s="7"/>
      <c r="MNY679" s="7"/>
      <c r="MNZ679" s="7"/>
      <c r="MOA679" s="7"/>
      <c r="MOB679" s="7"/>
      <c r="MOC679" s="7"/>
      <c r="MOD679" s="7"/>
      <c r="MOE679" s="7"/>
      <c r="MOF679" s="7"/>
      <c r="MOG679" s="7"/>
      <c r="MOH679" s="7"/>
      <c r="MOI679" s="7"/>
      <c r="MOJ679" s="7"/>
      <c r="MOK679" s="7"/>
      <c r="MOL679" s="7"/>
      <c r="MOM679" s="7"/>
      <c r="MON679" s="7"/>
      <c r="MOO679" s="7"/>
      <c r="MOP679" s="7"/>
      <c r="MOQ679" s="7"/>
      <c r="MOR679" s="7"/>
      <c r="MOS679" s="7"/>
      <c r="MOT679" s="7"/>
      <c r="MOU679" s="7"/>
      <c r="MOV679" s="7"/>
      <c r="MOW679" s="7"/>
      <c r="MOX679" s="7"/>
      <c r="MOY679" s="7"/>
      <c r="MOZ679" s="7"/>
      <c r="MPA679" s="7"/>
      <c r="MPB679" s="7"/>
      <c r="MPC679" s="7"/>
      <c r="MPD679" s="7"/>
      <c r="MPE679" s="7"/>
      <c r="MPF679" s="7"/>
      <c r="MPG679" s="7"/>
      <c r="MPH679" s="7"/>
      <c r="MPI679" s="7"/>
      <c r="MPJ679" s="7"/>
      <c r="MPK679" s="7"/>
      <c r="MPL679" s="7"/>
      <c r="MPM679" s="7"/>
      <c r="MPN679" s="7"/>
      <c r="MPO679" s="7"/>
      <c r="MPP679" s="7"/>
      <c r="MPQ679" s="7"/>
      <c r="MPR679" s="7"/>
      <c r="MPS679" s="7"/>
      <c r="MPT679" s="7"/>
      <c r="MPU679" s="7"/>
      <c r="MPV679" s="7"/>
      <c r="MPW679" s="7"/>
      <c r="MPX679" s="7"/>
      <c r="MPY679" s="7"/>
      <c r="MPZ679" s="7"/>
      <c r="MQA679" s="7"/>
      <c r="MQB679" s="7"/>
      <c r="MQC679" s="7"/>
      <c r="MQD679" s="7"/>
      <c r="MQE679" s="7"/>
      <c r="MQF679" s="7"/>
      <c r="MQG679" s="7"/>
      <c r="MQH679" s="7"/>
      <c r="MQI679" s="7"/>
      <c r="MQJ679" s="7"/>
      <c r="MQK679" s="7"/>
      <c r="MQL679" s="7"/>
      <c r="MQM679" s="7"/>
      <c r="MQN679" s="7"/>
      <c r="MQO679" s="7"/>
      <c r="MQP679" s="7"/>
      <c r="MQQ679" s="7"/>
      <c r="MQR679" s="7"/>
      <c r="MQS679" s="7"/>
      <c r="MQT679" s="7"/>
      <c r="MQU679" s="7"/>
      <c r="MQV679" s="7"/>
      <c r="MQW679" s="7"/>
      <c r="MQX679" s="7"/>
      <c r="MQY679" s="7"/>
      <c r="MQZ679" s="7"/>
      <c r="MRA679" s="7"/>
      <c r="MRB679" s="7"/>
      <c r="MRC679" s="7"/>
      <c r="MRD679" s="7"/>
      <c r="MRE679" s="7"/>
      <c r="MRF679" s="7"/>
      <c r="MRG679" s="7"/>
      <c r="MRH679" s="7"/>
      <c r="MRI679" s="7"/>
      <c r="MRJ679" s="7"/>
      <c r="MRK679" s="7"/>
      <c r="MRL679" s="7"/>
      <c r="MRM679" s="7"/>
      <c r="MRN679" s="7"/>
      <c r="MRO679" s="7"/>
      <c r="MRP679" s="7"/>
      <c r="MRQ679" s="7"/>
      <c r="MRR679" s="7"/>
      <c r="MRS679" s="7"/>
      <c r="MRT679" s="7"/>
      <c r="MRU679" s="7"/>
      <c r="MRV679" s="7"/>
      <c r="MRW679" s="7"/>
      <c r="MRX679" s="7"/>
      <c r="MRY679" s="7"/>
      <c r="MRZ679" s="7"/>
      <c r="MSA679" s="7"/>
      <c r="MSB679" s="7"/>
      <c r="MSC679" s="7"/>
      <c r="MSD679" s="7"/>
      <c r="MSE679" s="7"/>
      <c r="MSF679" s="7"/>
      <c r="MSG679" s="7"/>
      <c r="MSH679" s="7"/>
      <c r="MSI679" s="7"/>
      <c r="MSJ679" s="7"/>
      <c r="MSK679" s="7"/>
      <c r="MSL679" s="7"/>
      <c r="MSM679" s="7"/>
      <c r="MSN679" s="7"/>
      <c r="MSO679" s="7"/>
      <c r="MSP679" s="7"/>
      <c r="MSQ679" s="7"/>
      <c r="MSR679" s="7"/>
      <c r="MSS679" s="7"/>
      <c r="MST679" s="7"/>
      <c r="MSU679" s="7"/>
      <c r="MSV679" s="7"/>
      <c r="MSW679" s="7"/>
      <c r="MSX679" s="7"/>
      <c r="MSY679" s="7"/>
      <c r="MSZ679" s="7"/>
      <c r="MTA679" s="7"/>
      <c r="MTB679" s="7"/>
      <c r="MTC679" s="7"/>
      <c r="MTD679" s="7"/>
      <c r="MTE679" s="7"/>
      <c r="MTF679" s="7"/>
      <c r="MTG679" s="7"/>
      <c r="MTH679" s="7"/>
      <c r="MTI679" s="7"/>
      <c r="MTJ679" s="7"/>
      <c r="MTK679" s="7"/>
      <c r="MTL679" s="7"/>
      <c r="MTM679" s="7"/>
      <c r="MTN679" s="7"/>
      <c r="MTO679" s="7"/>
      <c r="MTP679" s="7"/>
      <c r="MTQ679" s="7"/>
      <c r="MTR679" s="7"/>
      <c r="MTS679" s="7"/>
      <c r="MTT679" s="7"/>
      <c r="MTU679" s="7"/>
      <c r="MTV679" s="7"/>
      <c r="MTW679" s="7"/>
      <c r="MTX679" s="7"/>
      <c r="MTY679" s="7"/>
      <c r="MTZ679" s="7"/>
      <c r="MUA679" s="7"/>
      <c r="MUB679" s="7"/>
      <c r="MUC679" s="7"/>
      <c r="MUD679" s="7"/>
      <c r="MUE679" s="7"/>
      <c r="MUF679" s="7"/>
      <c r="MUG679" s="7"/>
      <c r="MUH679" s="7"/>
      <c r="MUI679" s="7"/>
      <c r="MUJ679" s="7"/>
      <c r="MUK679" s="7"/>
      <c r="MUL679" s="7"/>
      <c r="MUM679" s="7"/>
      <c r="MUN679" s="7"/>
      <c r="MUO679" s="7"/>
      <c r="MUP679" s="7"/>
      <c r="MUQ679" s="7"/>
      <c r="MUR679" s="7"/>
      <c r="MUS679" s="7"/>
      <c r="MUT679" s="7"/>
      <c r="MUU679" s="7"/>
      <c r="MUV679" s="7"/>
      <c r="MUW679" s="7"/>
      <c r="MUX679" s="7"/>
      <c r="MUY679" s="7"/>
      <c r="MUZ679" s="7"/>
      <c r="MVA679" s="7"/>
      <c r="MVB679" s="7"/>
      <c r="MVC679" s="7"/>
      <c r="MVD679" s="7"/>
      <c r="MVE679" s="7"/>
      <c r="MVF679" s="7"/>
      <c r="MVG679" s="7"/>
      <c r="MVH679" s="7"/>
      <c r="MVI679" s="7"/>
      <c r="MVJ679" s="7"/>
      <c r="MVK679" s="7"/>
      <c r="MVL679" s="7"/>
      <c r="MVM679" s="7"/>
      <c r="MVN679" s="7"/>
      <c r="MVO679" s="7"/>
      <c r="MVP679" s="7"/>
      <c r="MVQ679" s="7"/>
      <c r="MVR679" s="7"/>
      <c r="MVS679" s="7"/>
      <c r="MVT679" s="7"/>
      <c r="MVU679" s="7"/>
      <c r="MVV679" s="7"/>
      <c r="MVW679" s="7"/>
      <c r="MVX679" s="7"/>
      <c r="MVY679" s="7"/>
      <c r="MVZ679" s="7"/>
      <c r="MWA679" s="7"/>
      <c r="MWB679" s="7"/>
      <c r="MWC679" s="7"/>
      <c r="MWD679" s="7"/>
      <c r="MWE679" s="7"/>
      <c r="MWF679" s="7"/>
      <c r="MWG679" s="7"/>
      <c r="MWH679" s="7"/>
      <c r="MWI679" s="7"/>
      <c r="MWJ679" s="7"/>
      <c r="MWK679" s="7"/>
      <c r="MWL679" s="7"/>
      <c r="MWM679" s="7"/>
      <c r="MWN679" s="7"/>
      <c r="MWO679" s="7"/>
      <c r="MWP679" s="7"/>
      <c r="MWQ679" s="7"/>
      <c r="MWR679" s="7"/>
      <c r="MWS679" s="7"/>
      <c r="MWT679" s="7"/>
      <c r="MWU679" s="7"/>
      <c r="MWV679" s="7"/>
      <c r="MWW679" s="7"/>
      <c r="MWX679" s="7"/>
      <c r="MWY679" s="7"/>
      <c r="MWZ679" s="7"/>
      <c r="MXA679" s="7"/>
      <c r="MXB679" s="7"/>
      <c r="MXC679" s="7"/>
      <c r="MXD679" s="7"/>
      <c r="MXE679" s="7"/>
      <c r="MXF679" s="7"/>
      <c r="MXG679" s="7"/>
      <c r="MXH679" s="7"/>
      <c r="MXI679" s="7"/>
      <c r="MXJ679" s="7"/>
      <c r="MXK679" s="7"/>
      <c r="MXL679" s="7"/>
      <c r="MXM679" s="7"/>
      <c r="MXN679" s="7"/>
      <c r="MXO679" s="7"/>
      <c r="MXP679" s="7"/>
      <c r="MXQ679" s="7"/>
      <c r="MXR679" s="7"/>
      <c r="MXS679" s="7"/>
      <c r="MXT679" s="7"/>
      <c r="MXU679" s="7"/>
      <c r="MXV679" s="7"/>
      <c r="MXW679" s="7"/>
      <c r="MXX679" s="7"/>
      <c r="MXY679" s="7"/>
      <c r="MXZ679" s="7"/>
      <c r="MYA679" s="7"/>
      <c r="MYB679" s="7"/>
      <c r="MYC679" s="7"/>
      <c r="MYD679" s="7"/>
      <c r="MYE679" s="7"/>
      <c r="MYF679" s="7"/>
      <c r="MYG679" s="7"/>
      <c r="MYH679" s="7"/>
      <c r="MYI679" s="7"/>
      <c r="MYJ679" s="7"/>
      <c r="MYK679" s="7"/>
      <c r="MYL679" s="7"/>
      <c r="MYM679" s="7"/>
      <c r="MYN679" s="7"/>
      <c r="MYO679" s="7"/>
      <c r="MYP679" s="7"/>
      <c r="MYQ679" s="7"/>
      <c r="MYR679" s="7"/>
      <c r="MYS679" s="7"/>
      <c r="MYT679" s="7"/>
      <c r="MYU679" s="7"/>
      <c r="MYV679" s="7"/>
      <c r="MYW679" s="7"/>
      <c r="MYX679" s="7"/>
      <c r="MYY679" s="7"/>
      <c r="MYZ679" s="7"/>
      <c r="MZA679" s="7"/>
      <c r="MZB679" s="7"/>
      <c r="MZC679" s="7"/>
      <c r="MZD679" s="7"/>
      <c r="MZE679" s="7"/>
      <c r="MZF679" s="7"/>
      <c r="MZG679" s="7"/>
      <c r="MZH679" s="7"/>
      <c r="MZI679" s="7"/>
      <c r="MZJ679" s="7"/>
      <c r="MZK679" s="7"/>
      <c r="MZL679" s="7"/>
      <c r="MZM679" s="7"/>
      <c r="MZN679" s="7"/>
      <c r="MZO679" s="7"/>
      <c r="MZP679" s="7"/>
      <c r="MZQ679" s="7"/>
      <c r="MZR679" s="7"/>
      <c r="MZS679" s="7"/>
      <c r="MZT679" s="7"/>
      <c r="MZU679" s="7"/>
      <c r="MZV679" s="7"/>
      <c r="MZW679" s="7"/>
      <c r="MZX679" s="7"/>
      <c r="MZY679" s="7"/>
      <c r="MZZ679" s="7"/>
      <c r="NAA679" s="7"/>
      <c r="NAB679" s="7"/>
      <c r="NAC679" s="7"/>
      <c r="NAD679" s="7"/>
      <c r="NAE679" s="7"/>
      <c r="NAF679" s="7"/>
      <c r="NAG679" s="7"/>
      <c r="NAH679" s="7"/>
      <c r="NAI679" s="7"/>
      <c r="NAJ679" s="7"/>
      <c r="NAK679" s="7"/>
      <c r="NAL679" s="7"/>
      <c r="NAM679" s="7"/>
      <c r="NAN679" s="7"/>
      <c r="NAO679" s="7"/>
      <c r="NAP679" s="7"/>
      <c r="NAQ679" s="7"/>
      <c r="NAR679" s="7"/>
      <c r="NAS679" s="7"/>
      <c r="NAT679" s="7"/>
      <c r="NAU679" s="7"/>
      <c r="NAV679" s="7"/>
      <c r="NAW679" s="7"/>
      <c r="NAX679" s="7"/>
      <c r="NAY679" s="7"/>
      <c r="NAZ679" s="7"/>
      <c r="NBA679" s="7"/>
      <c r="NBB679" s="7"/>
      <c r="NBC679" s="7"/>
      <c r="NBD679" s="7"/>
      <c r="NBE679" s="7"/>
      <c r="NBF679" s="7"/>
      <c r="NBG679" s="7"/>
      <c r="NBH679" s="7"/>
      <c r="NBI679" s="7"/>
      <c r="NBJ679" s="7"/>
      <c r="NBK679" s="7"/>
      <c r="NBL679" s="7"/>
      <c r="NBM679" s="7"/>
      <c r="NBN679" s="7"/>
      <c r="NBO679" s="7"/>
      <c r="NBP679" s="7"/>
      <c r="NBQ679" s="7"/>
      <c r="NBR679" s="7"/>
      <c r="NBS679" s="7"/>
      <c r="NBT679" s="7"/>
      <c r="NBU679" s="7"/>
      <c r="NBV679" s="7"/>
      <c r="NBW679" s="7"/>
      <c r="NBX679" s="7"/>
      <c r="NBY679" s="7"/>
      <c r="NBZ679" s="7"/>
      <c r="NCA679" s="7"/>
      <c r="NCB679" s="7"/>
      <c r="NCC679" s="7"/>
      <c r="NCD679" s="7"/>
      <c r="NCE679" s="7"/>
      <c r="NCF679" s="7"/>
      <c r="NCG679" s="7"/>
      <c r="NCH679" s="7"/>
      <c r="NCI679" s="7"/>
      <c r="NCJ679" s="7"/>
      <c r="NCK679" s="7"/>
      <c r="NCL679" s="7"/>
      <c r="NCM679" s="7"/>
      <c r="NCN679" s="7"/>
      <c r="NCO679" s="7"/>
      <c r="NCP679" s="7"/>
      <c r="NCQ679" s="7"/>
      <c r="NCR679" s="7"/>
      <c r="NCS679" s="7"/>
      <c r="NCT679" s="7"/>
      <c r="NCU679" s="7"/>
      <c r="NCV679" s="7"/>
      <c r="NCW679" s="7"/>
      <c r="NCX679" s="7"/>
      <c r="NCY679" s="7"/>
      <c r="NCZ679" s="7"/>
      <c r="NDA679" s="7"/>
      <c r="NDB679" s="7"/>
      <c r="NDC679" s="7"/>
      <c r="NDD679" s="7"/>
      <c r="NDE679" s="7"/>
      <c r="NDF679" s="7"/>
      <c r="NDG679" s="7"/>
      <c r="NDH679" s="7"/>
      <c r="NDI679" s="7"/>
      <c r="NDJ679" s="7"/>
      <c r="NDK679" s="7"/>
      <c r="NDL679" s="7"/>
      <c r="NDM679" s="7"/>
      <c r="NDN679" s="7"/>
      <c r="NDO679" s="7"/>
      <c r="NDP679" s="7"/>
      <c r="NDQ679" s="7"/>
      <c r="NDR679" s="7"/>
      <c r="NDS679" s="7"/>
      <c r="NDT679" s="7"/>
      <c r="NDU679" s="7"/>
      <c r="NDV679" s="7"/>
      <c r="NDW679" s="7"/>
      <c r="NDX679" s="7"/>
      <c r="NDY679" s="7"/>
      <c r="NDZ679" s="7"/>
      <c r="NEA679" s="7"/>
      <c r="NEB679" s="7"/>
      <c r="NEC679" s="7"/>
      <c r="NED679" s="7"/>
      <c r="NEE679" s="7"/>
      <c r="NEF679" s="7"/>
      <c r="NEG679" s="7"/>
      <c r="NEH679" s="7"/>
      <c r="NEI679" s="7"/>
      <c r="NEJ679" s="7"/>
      <c r="NEK679" s="7"/>
      <c r="NEL679" s="7"/>
      <c r="NEM679" s="7"/>
      <c r="NEN679" s="7"/>
      <c r="NEO679" s="7"/>
      <c r="NEP679" s="7"/>
      <c r="NEQ679" s="7"/>
      <c r="NER679" s="7"/>
      <c r="NES679" s="7"/>
      <c r="NET679" s="7"/>
      <c r="NEU679" s="7"/>
      <c r="NEV679" s="7"/>
      <c r="NEW679" s="7"/>
      <c r="NEX679" s="7"/>
      <c r="NEY679" s="7"/>
      <c r="NEZ679" s="7"/>
      <c r="NFA679" s="7"/>
      <c r="NFB679" s="7"/>
      <c r="NFC679" s="7"/>
      <c r="NFD679" s="7"/>
      <c r="NFE679" s="7"/>
      <c r="NFF679" s="7"/>
      <c r="NFG679" s="7"/>
      <c r="NFH679" s="7"/>
      <c r="NFI679" s="7"/>
      <c r="NFJ679" s="7"/>
      <c r="NFK679" s="7"/>
      <c r="NFL679" s="7"/>
      <c r="NFM679" s="7"/>
      <c r="NFN679" s="7"/>
      <c r="NFO679" s="7"/>
      <c r="NFP679" s="7"/>
      <c r="NFQ679" s="7"/>
      <c r="NFR679" s="7"/>
      <c r="NFS679" s="7"/>
      <c r="NFT679" s="7"/>
      <c r="NFU679" s="7"/>
      <c r="NFV679" s="7"/>
      <c r="NFW679" s="7"/>
      <c r="NFX679" s="7"/>
      <c r="NFY679" s="7"/>
      <c r="NFZ679" s="7"/>
      <c r="NGA679" s="7"/>
      <c r="NGB679" s="7"/>
      <c r="NGC679" s="7"/>
      <c r="NGD679" s="7"/>
      <c r="NGE679" s="7"/>
      <c r="NGF679" s="7"/>
      <c r="NGG679" s="7"/>
      <c r="NGH679" s="7"/>
      <c r="NGI679" s="7"/>
      <c r="NGJ679" s="7"/>
      <c r="NGK679" s="7"/>
      <c r="NGL679" s="7"/>
      <c r="NGM679" s="7"/>
      <c r="NGN679" s="7"/>
      <c r="NGO679" s="7"/>
      <c r="NGP679" s="7"/>
      <c r="NGQ679" s="7"/>
      <c r="NGR679" s="7"/>
      <c r="NGS679" s="7"/>
      <c r="NGT679" s="7"/>
      <c r="NGU679" s="7"/>
      <c r="NGV679" s="7"/>
      <c r="NGW679" s="7"/>
      <c r="NGX679" s="7"/>
      <c r="NGY679" s="7"/>
      <c r="NGZ679" s="7"/>
      <c r="NHA679" s="7"/>
      <c r="NHB679" s="7"/>
      <c r="NHC679" s="7"/>
      <c r="NHD679" s="7"/>
      <c r="NHE679" s="7"/>
      <c r="NHF679" s="7"/>
      <c r="NHG679" s="7"/>
      <c r="NHH679" s="7"/>
      <c r="NHI679" s="7"/>
      <c r="NHJ679" s="7"/>
      <c r="NHK679" s="7"/>
      <c r="NHL679" s="7"/>
      <c r="NHM679" s="7"/>
      <c r="NHN679" s="7"/>
      <c r="NHO679" s="7"/>
      <c r="NHP679" s="7"/>
      <c r="NHQ679" s="7"/>
      <c r="NHR679" s="7"/>
      <c r="NHS679" s="7"/>
      <c r="NHT679" s="7"/>
      <c r="NHU679" s="7"/>
      <c r="NHV679" s="7"/>
      <c r="NHW679" s="7"/>
      <c r="NHX679" s="7"/>
      <c r="NHY679" s="7"/>
      <c r="NHZ679" s="7"/>
      <c r="NIA679" s="7"/>
      <c r="NIB679" s="7"/>
      <c r="NIC679" s="7"/>
      <c r="NID679" s="7"/>
      <c r="NIE679" s="7"/>
      <c r="NIF679" s="7"/>
      <c r="NIG679" s="7"/>
      <c r="NIH679" s="7"/>
      <c r="NII679" s="7"/>
      <c r="NIJ679" s="7"/>
      <c r="NIK679" s="7"/>
      <c r="NIL679" s="7"/>
      <c r="NIM679" s="7"/>
      <c r="NIN679" s="7"/>
      <c r="NIO679" s="7"/>
      <c r="NIP679" s="7"/>
      <c r="NIQ679" s="7"/>
      <c r="NIR679" s="7"/>
      <c r="NIS679" s="7"/>
      <c r="NIT679" s="7"/>
      <c r="NIU679" s="7"/>
      <c r="NIV679" s="7"/>
      <c r="NIW679" s="7"/>
      <c r="NIX679" s="7"/>
      <c r="NIY679" s="7"/>
      <c r="NIZ679" s="7"/>
      <c r="NJA679" s="7"/>
      <c r="NJB679" s="7"/>
      <c r="NJC679" s="7"/>
      <c r="NJD679" s="7"/>
      <c r="NJE679" s="7"/>
      <c r="NJF679" s="7"/>
      <c r="NJG679" s="7"/>
      <c r="NJH679" s="7"/>
      <c r="NJI679" s="7"/>
      <c r="NJJ679" s="7"/>
      <c r="NJK679" s="7"/>
      <c r="NJL679" s="7"/>
      <c r="NJM679" s="7"/>
      <c r="NJN679" s="7"/>
      <c r="NJO679" s="7"/>
      <c r="NJP679" s="7"/>
      <c r="NJQ679" s="7"/>
      <c r="NJR679" s="7"/>
      <c r="NJS679" s="7"/>
      <c r="NJT679" s="7"/>
      <c r="NJU679" s="7"/>
      <c r="NJV679" s="7"/>
      <c r="NJW679" s="7"/>
      <c r="NJX679" s="7"/>
      <c r="NJY679" s="7"/>
      <c r="NJZ679" s="7"/>
      <c r="NKA679" s="7"/>
      <c r="NKB679" s="7"/>
      <c r="NKC679" s="7"/>
      <c r="NKD679" s="7"/>
      <c r="NKE679" s="7"/>
      <c r="NKF679" s="7"/>
      <c r="NKG679" s="7"/>
      <c r="NKH679" s="7"/>
      <c r="NKI679" s="7"/>
      <c r="NKJ679" s="7"/>
      <c r="NKK679" s="7"/>
      <c r="NKL679" s="7"/>
      <c r="NKM679" s="7"/>
      <c r="NKN679" s="7"/>
      <c r="NKO679" s="7"/>
      <c r="NKP679" s="7"/>
      <c r="NKQ679" s="7"/>
      <c r="NKR679" s="7"/>
      <c r="NKS679" s="7"/>
      <c r="NKT679" s="7"/>
      <c r="NKU679" s="7"/>
      <c r="NKV679" s="7"/>
      <c r="NKW679" s="7"/>
      <c r="NKX679" s="7"/>
      <c r="NKY679" s="7"/>
      <c r="NKZ679" s="7"/>
      <c r="NLA679" s="7"/>
      <c r="NLB679" s="7"/>
      <c r="NLC679" s="7"/>
      <c r="NLD679" s="7"/>
      <c r="NLE679" s="7"/>
      <c r="NLF679" s="7"/>
      <c r="NLG679" s="7"/>
      <c r="NLH679" s="7"/>
      <c r="NLI679" s="7"/>
      <c r="NLJ679" s="7"/>
      <c r="NLK679" s="7"/>
      <c r="NLL679" s="7"/>
      <c r="NLM679" s="7"/>
      <c r="NLN679" s="7"/>
      <c r="NLO679" s="7"/>
      <c r="NLP679" s="7"/>
      <c r="NLQ679" s="7"/>
      <c r="NLR679" s="7"/>
      <c r="NLS679" s="7"/>
      <c r="NLT679" s="7"/>
      <c r="NLU679" s="7"/>
      <c r="NLV679" s="7"/>
      <c r="NLW679" s="7"/>
      <c r="NLX679" s="7"/>
      <c r="NLY679" s="7"/>
      <c r="NLZ679" s="7"/>
      <c r="NMA679" s="7"/>
      <c r="NMB679" s="7"/>
      <c r="NMC679" s="7"/>
      <c r="NMD679" s="7"/>
      <c r="NME679" s="7"/>
      <c r="NMF679" s="7"/>
      <c r="NMG679" s="7"/>
      <c r="NMH679" s="7"/>
      <c r="NMI679" s="7"/>
      <c r="NMJ679" s="7"/>
      <c r="NMK679" s="7"/>
      <c r="NML679" s="7"/>
      <c r="NMM679" s="7"/>
      <c r="NMN679" s="7"/>
      <c r="NMO679" s="7"/>
      <c r="NMP679" s="7"/>
      <c r="NMQ679" s="7"/>
      <c r="NMR679" s="7"/>
      <c r="NMS679" s="7"/>
      <c r="NMT679" s="7"/>
      <c r="NMU679" s="7"/>
      <c r="NMV679" s="7"/>
      <c r="NMW679" s="7"/>
      <c r="NMX679" s="7"/>
      <c r="NMY679" s="7"/>
      <c r="NMZ679" s="7"/>
      <c r="NNA679" s="7"/>
      <c r="NNB679" s="7"/>
      <c r="NNC679" s="7"/>
      <c r="NND679" s="7"/>
      <c r="NNE679" s="7"/>
      <c r="NNF679" s="7"/>
      <c r="NNG679" s="7"/>
      <c r="NNH679" s="7"/>
      <c r="NNI679" s="7"/>
      <c r="NNJ679" s="7"/>
      <c r="NNK679" s="7"/>
      <c r="NNL679" s="7"/>
      <c r="NNM679" s="7"/>
      <c r="NNN679" s="7"/>
      <c r="NNO679" s="7"/>
      <c r="NNP679" s="7"/>
      <c r="NNQ679" s="7"/>
      <c r="NNR679" s="7"/>
      <c r="NNS679" s="7"/>
      <c r="NNT679" s="7"/>
      <c r="NNU679" s="7"/>
      <c r="NNV679" s="7"/>
      <c r="NNW679" s="7"/>
      <c r="NNX679" s="7"/>
      <c r="NNY679" s="7"/>
      <c r="NNZ679" s="7"/>
      <c r="NOA679" s="7"/>
      <c r="NOB679" s="7"/>
      <c r="NOC679" s="7"/>
      <c r="NOD679" s="7"/>
      <c r="NOE679" s="7"/>
      <c r="NOF679" s="7"/>
      <c r="NOG679" s="7"/>
      <c r="NOH679" s="7"/>
      <c r="NOI679" s="7"/>
      <c r="NOJ679" s="7"/>
      <c r="NOK679" s="7"/>
      <c r="NOL679" s="7"/>
      <c r="NOM679" s="7"/>
      <c r="NON679" s="7"/>
      <c r="NOO679" s="7"/>
      <c r="NOP679" s="7"/>
      <c r="NOQ679" s="7"/>
      <c r="NOR679" s="7"/>
      <c r="NOS679" s="7"/>
      <c r="NOT679" s="7"/>
      <c r="NOU679" s="7"/>
      <c r="NOV679" s="7"/>
      <c r="NOW679" s="7"/>
      <c r="NOX679" s="7"/>
      <c r="NOY679" s="7"/>
      <c r="NOZ679" s="7"/>
      <c r="NPA679" s="7"/>
      <c r="NPB679" s="7"/>
      <c r="NPC679" s="7"/>
      <c r="NPD679" s="7"/>
      <c r="NPE679" s="7"/>
      <c r="NPF679" s="7"/>
      <c r="NPG679" s="7"/>
      <c r="NPH679" s="7"/>
      <c r="NPI679" s="7"/>
      <c r="NPJ679" s="7"/>
      <c r="NPK679" s="7"/>
      <c r="NPL679" s="7"/>
      <c r="NPM679" s="7"/>
      <c r="NPN679" s="7"/>
      <c r="NPO679" s="7"/>
      <c r="NPP679" s="7"/>
      <c r="NPQ679" s="7"/>
      <c r="NPR679" s="7"/>
      <c r="NPS679" s="7"/>
      <c r="NPT679" s="7"/>
      <c r="NPU679" s="7"/>
      <c r="NPV679" s="7"/>
      <c r="NPW679" s="7"/>
      <c r="NPX679" s="7"/>
      <c r="NPY679" s="7"/>
      <c r="NPZ679" s="7"/>
      <c r="NQA679" s="7"/>
      <c r="NQB679" s="7"/>
      <c r="NQC679" s="7"/>
      <c r="NQD679" s="7"/>
      <c r="NQE679" s="7"/>
      <c r="NQF679" s="7"/>
      <c r="NQG679" s="7"/>
      <c r="NQH679" s="7"/>
      <c r="NQI679" s="7"/>
      <c r="NQJ679" s="7"/>
      <c r="NQK679" s="7"/>
      <c r="NQL679" s="7"/>
      <c r="NQM679" s="7"/>
      <c r="NQN679" s="7"/>
      <c r="NQO679" s="7"/>
      <c r="NQP679" s="7"/>
      <c r="NQQ679" s="7"/>
      <c r="NQR679" s="7"/>
      <c r="NQS679" s="7"/>
      <c r="NQT679" s="7"/>
      <c r="NQU679" s="7"/>
      <c r="NQV679" s="7"/>
      <c r="NQW679" s="7"/>
      <c r="NQX679" s="7"/>
      <c r="NQY679" s="7"/>
      <c r="NQZ679" s="7"/>
      <c r="NRA679" s="7"/>
      <c r="NRB679" s="7"/>
      <c r="NRC679" s="7"/>
      <c r="NRD679" s="7"/>
      <c r="NRE679" s="7"/>
      <c r="NRF679" s="7"/>
      <c r="NRG679" s="7"/>
      <c r="NRH679" s="7"/>
      <c r="NRI679" s="7"/>
      <c r="NRJ679" s="7"/>
      <c r="NRK679" s="7"/>
      <c r="NRL679" s="7"/>
      <c r="NRM679" s="7"/>
      <c r="NRN679" s="7"/>
      <c r="NRO679" s="7"/>
      <c r="NRP679" s="7"/>
      <c r="NRQ679" s="7"/>
      <c r="NRR679" s="7"/>
      <c r="NRS679" s="7"/>
      <c r="NRT679" s="7"/>
      <c r="NRU679" s="7"/>
      <c r="NRV679" s="7"/>
      <c r="NRW679" s="7"/>
      <c r="NRX679" s="7"/>
      <c r="NRY679" s="7"/>
      <c r="NRZ679" s="7"/>
      <c r="NSA679" s="7"/>
      <c r="NSB679" s="7"/>
      <c r="NSC679" s="7"/>
      <c r="NSD679" s="7"/>
      <c r="NSE679" s="7"/>
      <c r="NSF679" s="7"/>
      <c r="NSG679" s="7"/>
      <c r="NSH679" s="7"/>
      <c r="NSI679" s="7"/>
      <c r="NSJ679" s="7"/>
      <c r="NSK679" s="7"/>
      <c r="NSL679" s="7"/>
      <c r="NSM679" s="7"/>
      <c r="NSN679" s="7"/>
      <c r="NSO679" s="7"/>
      <c r="NSP679" s="7"/>
      <c r="NSQ679" s="7"/>
      <c r="NSR679" s="7"/>
      <c r="NSS679" s="7"/>
      <c r="NST679" s="7"/>
      <c r="NSU679" s="7"/>
      <c r="NSV679" s="7"/>
      <c r="NSW679" s="7"/>
      <c r="NSX679" s="7"/>
      <c r="NSY679" s="7"/>
      <c r="NSZ679" s="7"/>
      <c r="NTA679" s="7"/>
      <c r="NTB679" s="7"/>
      <c r="NTC679" s="7"/>
      <c r="NTD679" s="7"/>
      <c r="NTE679" s="7"/>
      <c r="NTF679" s="7"/>
      <c r="NTG679" s="7"/>
      <c r="NTH679" s="7"/>
      <c r="NTI679" s="7"/>
      <c r="NTJ679" s="7"/>
      <c r="NTK679" s="7"/>
      <c r="NTL679" s="7"/>
      <c r="NTM679" s="7"/>
      <c r="NTN679" s="7"/>
      <c r="NTO679" s="7"/>
      <c r="NTP679" s="7"/>
      <c r="NTQ679" s="7"/>
      <c r="NTR679" s="7"/>
      <c r="NTS679" s="7"/>
      <c r="NTT679" s="7"/>
      <c r="NTU679" s="7"/>
      <c r="NTV679" s="7"/>
      <c r="NTW679" s="7"/>
      <c r="NTX679" s="7"/>
      <c r="NTY679" s="7"/>
      <c r="NTZ679" s="7"/>
      <c r="NUA679" s="7"/>
      <c r="NUB679" s="7"/>
      <c r="NUC679" s="7"/>
      <c r="NUD679" s="7"/>
      <c r="NUE679" s="7"/>
      <c r="NUF679" s="7"/>
      <c r="NUG679" s="7"/>
      <c r="NUH679" s="7"/>
      <c r="NUI679" s="7"/>
      <c r="NUJ679" s="7"/>
      <c r="NUK679" s="7"/>
      <c r="NUL679" s="7"/>
      <c r="NUM679" s="7"/>
      <c r="NUN679" s="7"/>
      <c r="NUO679" s="7"/>
      <c r="NUP679" s="7"/>
      <c r="NUQ679" s="7"/>
      <c r="NUR679" s="7"/>
      <c r="NUS679" s="7"/>
      <c r="NUT679" s="7"/>
      <c r="NUU679" s="7"/>
      <c r="NUV679" s="7"/>
      <c r="NUW679" s="7"/>
      <c r="NUX679" s="7"/>
      <c r="NUY679" s="7"/>
      <c r="NUZ679" s="7"/>
      <c r="NVA679" s="7"/>
      <c r="NVB679" s="7"/>
      <c r="NVC679" s="7"/>
      <c r="NVD679" s="7"/>
      <c r="NVE679" s="7"/>
      <c r="NVF679" s="7"/>
      <c r="NVG679" s="7"/>
      <c r="NVH679" s="7"/>
      <c r="NVI679" s="7"/>
      <c r="NVJ679" s="7"/>
      <c r="NVK679" s="7"/>
      <c r="NVL679" s="7"/>
      <c r="NVM679" s="7"/>
      <c r="NVN679" s="7"/>
      <c r="NVO679" s="7"/>
      <c r="NVP679" s="7"/>
      <c r="NVQ679" s="7"/>
      <c r="NVR679" s="7"/>
      <c r="NVS679" s="7"/>
      <c r="NVT679" s="7"/>
      <c r="NVU679" s="7"/>
      <c r="NVV679" s="7"/>
      <c r="NVW679" s="7"/>
      <c r="NVX679" s="7"/>
      <c r="NVY679" s="7"/>
      <c r="NVZ679" s="7"/>
      <c r="NWA679" s="7"/>
      <c r="NWB679" s="7"/>
      <c r="NWC679" s="7"/>
      <c r="NWD679" s="7"/>
      <c r="NWE679" s="7"/>
      <c r="NWF679" s="7"/>
      <c r="NWG679" s="7"/>
      <c r="NWH679" s="7"/>
      <c r="NWI679" s="7"/>
      <c r="NWJ679" s="7"/>
      <c r="NWK679" s="7"/>
      <c r="NWL679" s="7"/>
      <c r="NWM679" s="7"/>
      <c r="NWN679" s="7"/>
      <c r="NWO679" s="7"/>
      <c r="NWP679" s="7"/>
      <c r="NWQ679" s="7"/>
      <c r="NWR679" s="7"/>
      <c r="NWS679" s="7"/>
      <c r="NWT679" s="7"/>
      <c r="NWU679" s="7"/>
      <c r="NWV679" s="7"/>
      <c r="NWW679" s="7"/>
      <c r="NWX679" s="7"/>
      <c r="NWY679" s="7"/>
      <c r="NWZ679" s="7"/>
      <c r="NXA679" s="7"/>
      <c r="NXB679" s="7"/>
      <c r="NXC679" s="7"/>
      <c r="NXD679" s="7"/>
      <c r="NXE679" s="7"/>
      <c r="NXF679" s="7"/>
      <c r="NXG679" s="7"/>
      <c r="NXH679" s="7"/>
      <c r="NXI679" s="7"/>
      <c r="NXJ679" s="7"/>
      <c r="NXK679" s="7"/>
      <c r="NXL679" s="7"/>
      <c r="NXM679" s="7"/>
      <c r="NXN679" s="7"/>
      <c r="NXO679" s="7"/>
      <c r="NXP679" s="7"/>
      <c r="NXQ679" s="7"/>
      <c r="NXR679" s="7"/>
      <c r="NXS679" s="7"/>
      <c r="NXT679" s="7"/>
      <c r="NXU679" s="7"/>
      <c r="NXV679" s="7"/>
      <c r="NXW679" s="7"/>
      <c r="NXX679" s="7"/>
      <c r="NXY679" s="7"/>
      <c r="NXZ679" s="7"/>
      <c r="NYA679" s="7"/>
      <c r="NYB679" s="7"/>
      <c r="NYC679" s="7"/>
      <c r="NYD679" s="7"/>
      <c r="NYE679" s="7"/>
      <c r="NYF679" s="7"/>
      <c r="NYG679" s="7"/>
      <c r="NYH679" s="7"/>
      <c r="NYI679" s="7"/>
      <c r="NYJ679" s="7"/>
      <c r="NYK679" s="7"/>
      <c r="NYL679" s="7"/>
      <c r="NYM679" s="7"/>
      <c r="NYN679" s="7"/>
      <c r="NYO679" s="7"/>
      <c r="NYP679" s="7"/>
      <c r="NYQ679" s="7"/>
      <c r="NYR679" s="7"/>
      <c r="NYS679" s="7"/>
      <c r="NYT679" s="7"/>
      <c r="NYU679" s="7"/>
      <c r="NYV679" s="7"/>
      <c r="NYW679" s="7"/>
      <c r="NYX679" s="7"/>
      <c r="NYY679" s="7"/>
      <c r="NYZ679" s="7"/>
      <c r="NZA679" s="7"/>
      <c r="NZB679" s="7"/>
      <c r="NZC679" s="7"/>
      <c r="NZD679" s="7"/>
      <c r="NZE679" s="7"/>
      <c r="NZF679" s="7"/>
      <c r="NZG679" s="7"/>
      <c r="NZH679" s="7"/>
      <c r="NZI679" s="7"/>
      <c r="NZJ679" s="7"/>
      <c r="NZK679" s="7"/>
      <c r="NZL679" s="7"/>
      <c r="NZM679" s="7"/>
      <c r="NZN679" s="7"/>
      <c r="NZO679" s="7"/>
      <c r="NZP679" s="7"/>
      <c r="NZQ679" s="7"/>
      <c r="NZR679" s="7"/>
      <c r="NZS679" s="7"/>
      <c r="NZT679" s="7"/>
      <c r="NZU679" s="7"/>
      <c r="NZV679" s="7"/>
      <c r="NZW679" s="7"/>
      <c r="NZX679" s="7"/>
      <c r="NZY679" s="7"/>
      <c r="NZZ679" s="7"/>
      <c r="OAA679" s="7"/>
      <c r="OAB679" s="7"/>
      <c r="OAC679" s="7"/>
      <c r="OAD679" s="7"/>
      <c r="OAE679" s="7"/>
      <c r="OAF679" s="7"/>
      <c r="OAG679" s="7"/>
      <c r="OAH679" s="7"/>
      <c r="OAI679" s="7"/>
      <c r="OAJ679" s="7"/>
      <c r="OAK679" s="7"/>
      <c r="OAL679" s="7"/>
      <c r="OAM679" s="7"/>
      <c r="OAN679" s="7"/>
      <c r="OAO679" s="7"/>
      <c r="OAP679" s="7"/>
      <c r="OAQ679" s="7"/>
      <c r="OAR679" s="7"/>
      <c r="OAS679" s="7"/>
      <c r="OAT679" s="7"/>
      <c r="OAU679" s="7"/>
      <c r="OAV679" s="7"/>
      <c r="OAW679" s="7"/>
      <c r="OAX679" s="7"/>
      <c r="OAY679" s="7"/>
      <c r="OAZ679" s="7"/>
      <c r="OBA679" s="7"/>
      <c r="OBB679" s="7"/>
      <c r="OBC679" s="7"/>
      <c r="OBD679" s="7"/>
      <c r="OBE679" s="7"/>
      <c r="OBF679" s="7"/>
      <c r="OBG679" s="7"/>
      <c r="OBH679" s="7"/>
      <c r="OBI679" s="7"/>
      <c r="OBJ679" s="7"/>
      <c r="OBK679" s="7"/>
      <c r="OBL679" s="7"/>
      <c r="OBM679" s="7"/>
      <c r="OBN679" s="7"/>
      <c r="OBO679" s="7"/>
      <c r="OBP679" s="7"/>
      <c r="OBQ679" s="7"/>
      <c r="OBR679" s="7"/>
      <c r="OBS679" s="7"/>
      <c r="OBT679" s="7"/>
      <c r="OBU679" s="7"/>
      <c r="OBV679" s="7"/>
      <c r="OBW679" s="7"/>
      <c r="OBX679" s="7"/>
      <c r="OBY679" s="7"/>
      <c r="OBZ679" s="7"/>
      <c r="OCA679" s="7"/>
      <c r="OCB679" s="7"/>
      <c r="OCC679" s="7"/>
      <c r="OCD679" s="7"/>
      <c r="OCE679" s="7"/>
      <c r="OCF679" s="7"/>
      <c r="OCG679" s="7"/>
      <c r="OCH679" s="7"/>
      <c r="OCI679" s="7"/>
      <c r="OCJ679" s="7"/>
      <c r="OCK679" s="7"/>
      <c r="OCL679" s="7"/>
      <c r="OCM679" s="7"/>
      <c r="OCN679" s="7"/>
      <c r="OCO679" s="7"/>
      <c r="OCP679" s="7"/>
      <c r="OCQ679" s="7"/>
      <c r="OCR679" s="7"/>
      <c r="OCS679" s="7"/>
      <c r="OCT679" s="7"/>
      <c r="OCU679" s="7"/>
      <c r="OCV679" s="7"/>
      <c r="OCW679" s="7"/>
      <c r="OCX679" s="7"/>
      <c r="OCY679" s="7"/>
      <c r="OCZ679" s="7"/>
      <c r="ODA679" s="7"/>
      <c r="ODB679" s="7"/>
      <c r="ODC679" s="7"/>
      <c r="ODD679" s="7"/>
      <c r="ODE679" s="7"/>
      <c r="ODF679" s="7"/>
      <c r="ODG679" s="7"/>
      <c r="ODH679" s="7"/>
      <c r="ODI679" s="7"/>
      <c r="ODJ679" s="7"/>
      <c r="ODK679" s="7"/>
      <c r="ODL679" s="7"/>
      <c r="ODM679" s="7"/>
      <c r="ODN679" s="7"/>
      <c r="ODO679" s="7"/>
      <c r="ODP679" s="7"/>
      <c r="ODQ679" s="7"/>
      <c r="ODR679" s="7"/>
      <c r="ODS679" s="7"/>
      <c r="ODT679" s="7"/>
      <c r="ODU679" s="7"/>
      <c r="ODV679" s="7"/>
      <c r="ODW679" s="7"/>
      <c r="ODX679" s="7"/>
      <c r="ODY679" s="7"/>
      <c r="ODZ679" s="7"/>
      <c r="OEA679" s="7"/>
      <c r="OEB679" s="7"/>
      <c r="OEC679" s="7"/>
      <c r="OED679" s="7"/>
      <c r="OEE679" s="7"/>
      <c r="OEF679" s="7"/>
      <c r="OEG679" s="7"/>
      <c r="OEH679" s="7"/>
      <c r="OEI679" s="7"/>
      <c r="OEJ679" s="7"/>
      <c r="OEK679" s="7"/>
      <c r="OEL679" s="7"/>
      <c r="OEM679" s="7"/>
      <c r="OEN679" s="7"/>
      <c r="OEO679" s="7"/>
      <c r="OEP679" s="7"/>
      <c r="OEQ679" s="7"/>
      <c r="OER679" s="7"/>
      <c r="OES679" s="7"/>
      <c r="OET679" s="7"/>
      <c r="OEU679" s="7"/>
      <c r="OEV679" s="7"/>
      <c r="OEW679" s="7"/>
      <c r="OEX679" s="7"/>
      <c r="OEY679" s="7"/>
      <c r="OEZ679" s="7"/>
      <c r="OFA679" s="7"/>
      <c r="OFB679" s="7"/>
      <c r="OFC679" s="7"/>
      <c r="OFD679" s="7"/>
      <c r="OFE679" s="7"/>
      <c r="OFF679" s="7"/>
      <c r="OFG679" s="7"/>
      <c r="OFH679" s="7"/>
      <c r="OFI679" s="7"/>
      <c r="OFJ679" s="7"/>
      <c r="OFK679" s="7"/>
      <c r="OFL679" s="7"/>
      <c r="OFM679" s="7"/>
      <c r="OFN679" s="7"/>
      <c r="OFO679" s="7"/>
      <c r="OFP679" s="7"/>
      <c r="OFQ679" s="7"/>
      <c r="OFR679" s="7"/>
      <c r="OFS679" s="7"/>
      <c r="OFT679" s="7"/>
      <c r="OFU679" s="7"/>
      <c r="OFV679" s="7"/>
      <c r="OFW679" s="7"/>
      <c r="OFX679" s="7"/>
      <c r="OFY679" s="7"/>
      <c r="OFZ679" s="7"/>
      <c r="OGA679" s="7"/>
      <c r="OGB679" s="7"/>
      <c r="OGC679" s="7"/>
      <c r="OGD679" s="7"/>
      <c r="OGE679" s="7"/>
      <c r="OGF679" s="7"/>
      <c r="OGG679" s="7"/>
      <c r="OGH679" s="7"/>
      <c r="OGI679" s="7"/>
      <c r="OGJ679" s="7"/>
      <c r="OGK679" s="7"/>
      <c r="OGL679" s="7"/>
      <c r="OGM679" s="7"/>
      <c r="OGN679" s="7"/>
      <c r="OGO679" s="7"/>
      <c r="OGP679" s="7"/>
      <c r="OGQ679" s="7"/>
      <c r="OGR679" s="7"/>
      <c r="OGS679" s="7"/>
      <c r="OGT679" s="7"/>
      <c r="OGU679" s="7"/>
      <c r="OGV679" s="7"/>
      <c r="OGW679" s="7"/>
      <c r="OGX679" s="7"/>
      <c r="OGY679" s="7"/>
      <c r="OGZ679" s="7"/>
      <c r="OHA679" s="7"/>
      <c r="OHB679" s="7"/>
      <c r="OHC679" s="7"/>
      <c r="OHD679" s="7"/>
      <c r="OHE679" s="7"/>
      <c r="OHF679" s="7"/>
      <c r="OHG679" s="7"/>
      <c r="OHH679" s="7"/>
      <c r="OHI679" s="7"/>
      <c r="OHJ679" s="7"/>
      <c r="OHK679" s="7"/>
      <c r="OHL679" s="7"/>
      <c r="OHM679" s="7"/>
      <c r="OHN679" s="7"/>
      <c r="OHO679" s="7"/>
      <c r="OHP679" s="7"/>
      <c r="OHQ679" s="7"/>
      <c r="OHR679" s="7"/>
      <c r="OHS679" s="7"/>
      <c r="OHT679" s="7"/>
      <c r="OHU679" s="7"/>
      <c r="OHV679" s="7"/>
      <c r="OHW679" s="7"/>
      <c r="OHX679" s="7"/>
      <c r="OHY679" s="7"/>
      <c r="OHZ679" s="7"/>
      <c r="OIA679" s="7"/>
      <c r="OIB679" s="7"/>
      <c r="OIC679" s="7"/>
      <c r="OID679" s="7"/>
      <c r="OIE679" s="7"/>
      <c r="OIF679" s="7"/>
      <c r="OIG679" s="7"/>
      <c r="OIH679" s="7"/>
      <c r="OII679" s="7"/>
      <c r="OIJ679" s="7"/>
      <c r="OIK679" s="7"/>
      <c r="OIL679" s="7"/>
      <c r="OIM679" s="7"/>
      <c r="OIN679" s="7"/>
      <c r="OIO679" s="7"/>
      <c r="OIP679" s="7"/>
      <c r="OIQ679" s="7"/>
      <c r="OIR679" s="7"/>
      <c r="OIS679" s="7"/>
      <c r="OIT679" s="7"/>
      <c r="OIU679" s="7"/>
      <c r="OIV679" s="7"/>
      <c r="OIW679" s="7"/>
      <c r="OIX679" s="7"/>
      <c r="OIY679" s="7"/>
      <c r="OIZ679" s="7"/>
      <c r="OJA679" s="7"/>
      <c r="OJB679" s="7"/>
      <c r="OJC679" s="7"/>
      <c r="OJD679" s="7"/>
      <c r="OJE679" s="7"/>
      <c r="OJF679" s="7"/>
      <c r="OJG679" s="7"/>
      <c r="OJH679" s="7"/>
      <c r="OJI679" s="7"/>
      <c r="OJJ679" s="7"/>
      <c r="OJK679" s="7"/>
      <c r="OJL679" s="7"/>
      <c r="OJM679" s="7"/>
      <c r="OJN679" s="7"/>
      <c r="OJO679" s="7"/>
      <c r="OJP679" s="7"/>
      <c r="OJQ679" s="7"/>
      <c r="OJR679" s="7"/>
      <c r="OJS679" s="7"/>
      <c r="OJT679" s="7"/>
      <c r="OJU679" s="7"/>
      <c r="OJV679" s="7"/>
      <c r="OJW679" s="7"/>
      <c r="OJX679" s="7"/>
      <c r="OJY679" s="7"/>
      <c r="OJZ679" s="7"/>
      <c r="OKA679" s="7"/>
      <c r="OKB679" s="7"/>
      <c r="OKC679" s="7"/>
      <c r="OKD679" s="7"/>
      <c r="OKE679" s="7"/>
      <c r="OKF679" s="7"/>
      <c r="OKG679" s="7"/>
      <c r="OKH679" s="7"/>
      <c r="OKI679" s="7"/>
      <c r="OKJ679" s="7"/>
      <c r="OKK679" s="7"/>
      <c r="OKL679" s="7"/>
      <c r="OKM679" s="7"/>
      <c r="OKN679" s="7"/>
      <c r="OKO679" s="7"/>
      <c r="OKP679" s="7"/>
      <c r="OKQ679" s="7"/>
      <c r="OKR679" s="7"/>
      <c r="OKS679" s="7"/>
      <c r="OKT679" s="7"/>
      <c r="OKU679" s="7"/>
      <c r="OKV679" s="7"/>
      <c r="OKW679" s="7"/>
      <c r="OKX679" s="7"/>
      <c r="OKY679" s="7"/>
      <c r="OKZ679" s="7"/>
      <c r="OLA679" s="7"/>
      <c r="OLB679" s="7"/>
      <c r="OLC679" s="7"/>
      <c r="OLD679" s="7"/>
      <c r="OLE679" s="7"/>
      <c r="OLF679" s="7"/>
      <c r="OLG679" s="7"/>
      <c r="OLH679" s="7"/>
      <c r="OLI679" s="7"/>
      <c r="OLJ679" s="7"/>
      <c r="OLK679" s="7"/>
      <c r="OLL679" s="7"/>
      <c r="OLM679" s="7"/>
      <c r="OLN679" s="7"/>
      <c r="OLO679" s="7"/>
      <c r="OLP679" s="7"/>
      <c r="OLQ679" s="7"/>
      <c r="OLR679" s="7"/>
      <c r="OLS679" s="7"/>
      <c r="OLT679" s="7"/>
      <c r="OLU679" s="7"/>
      <c r="OLV679" s="7"/>
      <c r="OLW679" s="7"/>
      <c r="OLX679" s="7"/>
      <c r="OLY679" s="7"/>
      <c r="OLZ679" s="7"/>
      <c r="OMA679" s="7"/>
      <c r="OMB679" s="7"/>
      <c r="OMC679" s="7"/>
      <c r="OMD679" s="7"/>
      <c r="OME679" s="7"/>
      <c r="OMF679" s="7"/>
      <c r="OMG679" s="7"/>
      <c r="OMH679" s="7"/>
      <c r="OMI679" s="7"/>
      <c r="OMJ679" s="7"/>
      <c r="OMK679" s="7"/>
      <c r="OML679" s="7"/>
      <c r="OMM679" s="7"/>
      <c r="OMN679" s="7"/>
      <c r="OMO679" s="7"/>
      <c r="OMP679" s="7"/>
      <c r="OMQ679" s="7"/>
      <c r="OMR679" s="7"/>
      <c r="OMS679" s="7"/>
      <c r="OMT679" s="7"/>
      <c r="OMU679" s="7"/>
      <c r="OMV679" s="7"/>
      <c r="OMW679" s="7"/>
      <c r="OMX679" s="7"/>
      <c r="OMY679" s="7"/>
      <c r="OMZ679" s="7"/>
      <c r="ONA679" s="7"/>
      <c r="ONB679" s="7"/>
      <c r="ONC679" s="7"/>
      <c r="OND679" s="7"/>
      <c r="ONE679" s="7"/>
      <c r="ONF679" s="7"/>
      <c r="ONG679" s="7"/>
      <c r="ONH679" s="7"/>
      <c r="ONI679" s="7"/>
      <c r="ONJ679" s="7"/>
      <c r="ONK679" s="7"/>
      <c r="ONL679" s="7"/>
      <c r="ONM679" s="7"/>
      <c r="ONN679" s="7"/>
      <c r="ONO679" s="7"/>
      <c r="ONP679" s="7"/>
      <c r="ONQ679" s="7"/>
      <c r="ONR679" s="7"/>
      <c r="ONS679" s="7"/>
      <c r="ONT679" s="7"/>
      <c r="ONU679" s="7"/>
      <c r="ONV679" s="7"/>
      <c r="ONW679" s="7"/>
      <c r="ONX679" s="7"/>
      <c r="ONY679" s="7"/>
      <c r="ONZ679" s="7"/>
      <c r="OOA679" s="7"/>
      <c r="OOB679" s="7"/>
      <c r="OOC679" s="7"/>
      <c r="OOD679" s="7"/>
      <c r="OOE679" s="7"/>
      <c r="OOF679" s="7"/>
      <c r="OOG679" s="7"/>
      <c r="OOH679" s="7"/>
      <c r="OOI679" s="7"/>
      <c r="OOJ679" s="7"/>
      <c r="OOK679" s="7"/>
      <c r="OOL679" s="7"/>
      <c r="OOM679" s="7"/>
      <c r="OON679" s="7"/>
      <c r="OOO679" s="7"/>
      <c r="OOP679" s="7"/>
      <c r="OOQ679" s="7"/>
      <c r="OOR679" s="7"/>
      <c r="OOS679" s="7"/>
      <c r="OOT679" s="7"/>
      <c r="OOU679" s="7"/>
      <c r="OOV679" s="7"/>
      <c r="OOW679" s="7"/>
      <c r="OOX679" s="7"/>
      <c r="OOY679" s="7"/>
      <c r="OOZ679" s="7"/>
      <c r="OPA679" s="7"/>
      <c r="OPB679" s="7"/>
      <c r="OPC679" s="7"/>
      <c r="OPD679" s="7"/>
      <c r="OPE679" s="7"/>
      <c r="OPF679" s="7"/>
      <c r="OPG679" s="7"/>
      <c r="OPH679" s="7"/>
      <c r="OPI679" s="7"/>
      <c r="OPJ679" s="7"/>
      <c r="OPK679" s="7"/>
      <c r="OPL679" s="7"/>
      <c r="OPM679" s="7"/>
      <c r="OPN679" s="7"/>
      <c r="OPO679" s="7"/>
      <c r="OPP679" s="7"/>
      <c r="OPQ679" s="7"/>
      <c r="OPR679" s="7"/>
      <c r="OPS679" s="7"/>
      <c r="OPT679" s="7"/>
      <c r="OPU679" s="7"/>
      <c r="OPV679" s="7"/>
      <c r="OPW679" s="7"/>
      <c r="OPX679" s="7"/>
      <c r="OPY679" s="7"/>
      <c r="OPZ679" s="7"/>
      <c r="OQA679" s="7"/>
      <c r="OQB679" s="7"/>
      <c r="OQC679" s="7"/>
      <c r="OQD679" s="7"/>
      <c r="OQE679" s="7"/>
      <c r="OQF679" s="7"/>
      <c r="OQG679" s="7"/>
      <c r="OQH679" s="7"/>
      <c r="OQI679" s="7"/>
      <c r="OQJ679" s="7"/>
      <c r="OQK679" s="7"/>
      <c r="OQL679" s="7"/>
      <c r="OQM679" s="7"/>
      <c r="OQN679" s="7"/>
      <c r="OQO679" s="7"/>
      <c r="OQP679" s="7"/>
      <c r="OQQ679" s="7"/>
      <c r="OQR679" s="7"/>
      <c r="OQS679" s="7"/>
      <c r="OQT679" s="7"/>
      <c r="OQU679" s="7"/>
      <c r="OQV679" s="7"/>
      <c r="OQW679" s="7"/>
      <c r="OQX679" s="7"/>
      <c r="OQY679" s="7"/>
      <c r="OQZ679" s="7"/>
      <c r="ORA679" s="7"/>
      <c r="ORB679" s="7"/>
      <c r="ORC679" s="7"/>
      <c r="ORD679" s="7"/>
      <c r="ORE679" s="7"/>
      <c r="ORF679" s="7"/>
      <c r="ORG679" s="7"/>
      <c r="ORH679" s="7"/>
      <c r="ORI679" s="7"/>
      <c r="ORJ679" s="7"/>
      <c r="ORK679" s="7"/>
      <c r="ORL679" s="7"/>
      <c r="ORM679" s="7"/>
      <c r="ORN679" s="7"/>
      <c r="ORO679" s="7"/>
      <c r="ORP679" s="7"/>
      <c r="ORQ679" s="7"/>
      <c r="ORR679" s="7"/>
      <c r="ORS679" s="7"/>
      <c r="ORT679" s="7"/>
      <c r="ORU679" s="7"/>
      <c r="ORV679" s="7"/>
      <c r="ORW679" s="7"/>
      <c r="ORX679" s="7"/>
      <c r="ORY679" s="7"/>
      <c r="ORZ679" s="7"/>
      <c r="OSA679" s="7"/>
      <c r="OSB679" s="7"/>
      <c r="OSC679" s="7"/>
      <c r="OSD679" s="7"/>
      <c r="OSE679" s="7"/>
      <c r="OSF679" s="7"/>
      <c r="OSG679" s="7"/>
      <c r="OSH679" s="7"/>
      <c r="OSI679" s="7"/>
      <c r="OSJ679" s="7"/>
      <c r="OSK679" s="7"/>
      <c r="OSL679" s="7"/>
      <c r="OSM679" s="7"/>
      <c r="OSN679" s="7"/>
      <c r="OSO679" s="7"/>
      <c r="OSP679" s="7"/>
      <c r="OSQ679" s="7"/>
      <c r="OSR679" s="7"/>
      <c r="OSS679" s="7"/>
      <c r="OST679" s="7"/>
      <c r="OSU679" s="7"/>
      <c r="OSV679" s="7"/>
      <c r="OSW679" s="7"/>
      <c r="OSX679" s="7"/>
      <c r="OSY679" s="7"/>
      <c r="OSZ679" s="7"/>
      <c r="OTA679" s="7"/>
      <c r="OTB679" s="7"/>
      <c r="OTC679" s="7"/>
      <c r="OTD679" s="7"/>
      <c r="OTE679" s="7"/>
      <c r="OTF679" s="7"/>
      <c r="OTG679" s="7"/>
      <c r="OTH679" s="7"/>
      <c r="OTI679" s="7"/>
      <c r="OTJ679" s="7"/>
      <c r="OTK679" s="7"/>
      <c r="OTL679" s="7"/>
      <c r="OTM679" s="7"/>
      <c r="OTN679" s="7"/>
      <c r="OTO679" s="7"/>
      <c r="OTP679" s="7"/>
      <c r="OTQ679" s="7"/>
      <c r="OTR679" s="7"/>
      <c r="OTS679" s="7"/>
      <c r="OTT679" s="7"/>
      <c r="OTU679" s="7"/>
      <c r="OTV679" s="7"/>
      <c r="OTW679" s="7"/>
      <c r="OTX679" s="7"/>
      <c r="OTY679" s="7"/>
      <c r="OTZ679" s="7"/>
      <c r="OUA679" s="7"/>
      <c r="OUB679" s="7"/>
      <c r="OUC679" s="7"/>
      <c r="OUD679" s="7"/>
      <c r="OUE679" s="7"/>
      <c r="OUF679" s="7"/>
      <c r="OUG679" s="7"/>
      <c r="OUH679" s="7"/>
      <c r="OUI679" s="7"/>
      <c r="OUJ679" s="7"/>
      <c r="OUK679" s="7"/>
      <c r="OUL679" s="7"/>
      <c r="OUM679" s="7"/>
      <c r="OUN679" s="7"/>
      <c r="OUO679" s="7"/>
      <c r="OUP679" s="7"/>
      <c r="OUQ679" s="7"/>
      <c r="OUR679" s="7"/>
      <c r="OUS679" s="7"/>
      <c r="OUT679" s="7"/>
      <c r="OUU679" s="7"/>
      <c r="OUV679" s="7"/>
      <c r="OUW679" s="7"/>
      <c r="OUX679" s="7"/>
      <c r="OUY679" s="7"/>
      <c r="OUZ679" s="7"/>
      <c r="OVA679" s="7"/>
      <c r="OVB679" s="7"/>
      <c r="OVC679" s="7"/>
      <c r="OVD679" s="7"/>
      <c r="OVE679" s="7"/>
      <c r="OVF679" s="7"/>
      <c r="OVG679" s="7"/>
      <c r="OVH679" s="7"/>
      <c r="OVI679" s="7"/>
      <c r="OVJ679" s="7"/>
      <c r="OVK679" s="7"/>
      <c r="OVL679" s="7"/>
      <c r="OVM679" s="7"/>
      <c r="OVN679" s="7"/>
      <c r="OVO679" s="7"/>
      <c r="OVP679" s="7"/>
      <c r="OVQ679" s="7"/>
      <c r="OVR679" s="7"/>
      <c r="OVS679" s="7"/>
      <c r="OVT679" s="7"/>
      <c r="OVU679" s="7"/>
      <c r="OVV679" s="7"/>
      <c r="OVW679" s="7"/>
      <c r="OVX679" s="7"/>
      <c r="OVY679" s="7"/>
      <c r="OVZ679" s="7"/>
      <c r="OWA679" s="7"/>
      <c r="OWB679" s="7"/>
      <c r="OWC679" s="7"/>
      <c r="OWD679" s="7"/>
      <c r="OWE679" s="7"/>
      <c r="OWF679" s="7"/>
      <c r="OWG679" s="7"/>
      <c r="OWH679" s="7"/>
      <c r="OWI679" s="7"/>
      <c r="OWJ679" s="7"/>
      <c r="OWK679" s="7"/>
      <c r="OWL679" s="7"/>
      <c r="OWM679" s="7"/>
      <c r="OWN679" s="7"/>
      <c r="OWO679" s="7"/>
      <c r="OWP679" s="7"/>
      <c r="OWQ679" s="7"/>
      <c r="OWR679" s="7"/>
      <c r="OWS679" s="7"/>
      <c r="OWT679" s="7"/>
      <c r="OWU679" s="7"/>
      <c r="OWV679" s="7"/>
      <c r="OWW679" s="7"/>
      <c r="OWX679" s="7"/>
      <c r="OWY679" s="7"/>
      <c r="OWZ679" s="7"/>
      <c r="OXA679" s="7"/>
      <c r="OXB679" s="7"/>
      <c r="OXC679" s="7"/>
      <c r="OXD679" s="7"/>
      <c r="OXE679" s="7"/>
      <c r="OXF679" s="7"/>
      <c r="OXG679" s="7"/>
      <c r="OXH679" s="7"/>
      <c r="OXI679" s="7"/>
      <c r="OXJ679" s="7"/>
      <c r="OXK679" s="7"/>
      <c r="OXL679" s="7"/>
      <c r="OXM679" s="7"/>
      <c r="OXN679" s="7"/>
      <c r="OXO679" s="7"/>
      <c r="OXP679" s="7"/>
      <c r="OXQ679" s="7"/>
      <c r="OXR679" s="7"/>
      <c r="OXS679" s="7"/>
      <c r="OXT679" s="7"/>
      <c r="OXU679" s="7"/>
      <c r="OXV679" s="7"/>
      <c r="OXW679" s="7"/>
      <c r="OXX679" s="7"/>
      <c r="OXY679" s="7"/>
      <c r="OXZ679" s="7"/>
      <c r="OYA679" s="7"/>
      <c r="OYB679" s="7"/>
      <c r="OYC679" s="7"/>
      <c r="OYD679" s="7"/>
      <c r="OYE679" s="7"/>
      <c r="OYF679" s="7"/>
      <c r="OYG679" s="7"/>
      <c r="OYH679" s="7"/>
      <c r="OYI679" s="7"/>
      <c r="OYJ679" s="7"/>
      <c r="OYK679" s="7"/>
      <c r="OYL679" s="7"/>
      <c r="OYM679" s="7"/>
      <c r="OYN679" s="7"/>
      <c r="OYO679" s="7"/>
      <c r="OYP679" s="7"/>
      <c r="OYQ679" s="7"/>
      <c r="OYR679" s="7"/>
      <c r="OYS679" s="7"/>
      <c r="OYT679" s="7"/>
      <c r="OYU679" s="7"/>
      <c r="OYV679" s="7"/>
      <c r="OYW679" s="7"/>
      <c r="OYX679" s="7"/>
      <c r="OYY679" s="7"/>
      <c r="OYZ679" s="7"/>
      <c r="OZA679" s="7"/>
      <c r="OZB679" s="7"/>
      <c r="OZC679" s="7"/>
      <c r="OZD679" s="7"/>
      <c r="OZE679" s="7"/>
      <c r="OZF679" s="7"/>
      <c r="OZG679" s="7"/>
      <c r="OZH679" s="7"/>
      <c r="OZI679" s="7"/>
      <c r="OZJ679" s="7"/>
      <c r="OZK679" s="7"/>
      <c r="OZL679" s="7"/>
      <c r="OZM679" s="7"/>
      <c r="OZN679" s="7"/>
      <c r="OZO679" s="7"/>
      <c r="OZP679" s="7"/>
      <c r="OZQ679" s="7"/>
      <c r="OZR679" s="7"/>
      <c r="OZS679" s="7"/>
      <c r="OZT679" s="7"/>
      <c r="OZU679" s="7"/>
      <c r="OZV679" s="7"/>
      <c r="OZW679" s="7"/>
      <c r="OZX679" s="7"/>
      <c r="OZY679" s="7"/>
      <c r="OZZ679" s="7"/>
      <c r="PAA679" s="7"/>
      <c r="PAB679" s="7"/>
      <c r="PAC679" s="7"/>
      <c r="PAD679" s="7"/>
      <c r="PAE679" s="7"/>
      <c r="PAF679" s="7"/>
      <c r="PAG679" s="7"/>
      <c r="PAH679" s="7"/>
      <c r="PAI679" s="7"/>
      <c r="PAJ679" s="7"/>
      <c r="PAK679" s="7"/>
      <c r="PAL679" s="7"/>
      <c r="PAM679" s="7"/>
      <c r="PAN679" s="7"/>
      <c r="PAO679" s="7"/>
      <c r="PAP679" s="7"/>
      <c r="PAQ679" s="7"/>
      <c r="PAR679" s="7"/>
      <c r="PAS679" s="7"/>
      <c r="PAT679" s="7"/>
      <c r="PAU679" s="7"/>
      <c r="PAV679" s="7"/>
      <c r="PAW679" s="7"/>
      <c r="PAX679" s="7"/>
      <c r="PAY679" s="7"/>
      <c r="PAZ679" s="7"/>
      <c r="PBA679" s="7"/>
      <c r="PBB679" s="7"/>
      <c r="PBC679" s="7"/>
      <c r="PBD679" s="7"/>
      <c r="PBE679" s="7"/>
      <c r="PBF679" s="7"/>
      <c r="PBG679" s="7"/>
      <c r="PBH679" s="7"/>
      <c r="PBI679" s="7"/>
      <c r="PBJ679" s="7"/>
      <c r="PBK679" s="7"/>
      <c r="PBL679" s="7"/>
      <c r="PBM679" s="7"/>
      <c r="PBN679" s="7"/>
      <c r="PBO679" s="7"/>
      <c r="PBP679" s="7"/>
      <c r="PBQ679" s="7"/>
      <c r="PBR679" s="7"/>
      <c r="PBS679" s="7"/>
      <c r="PBT679" s="7"/>
      <c r="PBU679" s="7"/>
      <c r="PBV679" s="7"/>
      <c r="PBW679" s="7"/>
      <c r="PBX679" s="7"/>
      <c r="PBY679" s="7"/>
      <c r="PBZ679" s="7"/>
      <c r="PCA679" s="7"/>
      <c r="PCB679" s="7"/>
      <c r="PCC679" s="7"/>
      <c r="PCD679" s="7"/>
      <c r="PCE679" s="7"/>
      <c r="PCF679" s="7"/>
      <c r="PCG679" s="7"/>
      <c r="PCH679" s="7"/>
      <c r="PCI679" s="7"/>
      <c r="PCJ679" s="7"/>
      <c r="PCK679" s="7"/>
      <c r="PCL679" s="7"/>
      <c r="PCM679" s="7"/>
      <c r="PCN679" s="7"/>
      <c r="PCO679" s="7"/>
      <c r="PCP679" s="7"/>
      <c r="PCQ679" s="7"/>
      <c r="PCR679" s="7"/>
      <c r="PCS679" s="7"/>
      <c r="PCT679" s="7"/>
      <c r="PCU679" s="7"/>
      <c r="PCV679" s="7"/>
      <c r="PCW679" s="7"/>
      <c r="PCX679" s="7"/>
      <c r="PCY679" s="7"/>
      <c r="PCZ679" s="7"/>
      <c r="PDA679" s="7"/>
      <c r="PDB679" s="7"/>
      <c r="PDC679" s="7"/>
      <c r="PDD679" s="7"/>
      <c r="PDE679" s="7"/>
      <c r="PDF679" s="7"/>
      <c r="PDG679" s="7"/>
      <c r="PDH679" s="7"/>
      <c r="PDI679" s="7"/>
      <c r="PDJ679" s="7"/>
      <c r="PDK679" s="7"/>
      <c r="PDL679" s="7"/>
      <c r="PDM679" s="7"/>
      <c r="PDN679" s="7"/>
      <c r="PDO679" s="7"/>
      <c r="PDP679" s="7"/>
      <c r="PDQ679" s="7"/>
      <c r="PDR679" s="7"/>
      <c r="PDS679" s="7"/>
      <c r="PDT679" s="7"/>
      <c r="PDU679" s="7"/>
      <c r="PDV679" s="7"/>
      <c r="PDW679" s="7"/>
      <c r="PDX679" s="7"/>
      <c r="PDY679" s="7"/>
      <c r="PDZ679" s="7"/>
      <c r="PEA679" s="7"/>
      <c r="PEB679" s="7"/>
      <c r="PEC679" s="7"/>
      <c r="PED679" s="7"/>
      <c r="PEE679" s="7"/>
      <c r="PEF679" s="7"/>
      <c r="PEG679" s="7"/>
      <c r="PEH679" s="7"/>
      <c r="PEI679" s="7"/>
      <c r="PEJ679" s="7"/>
      <c r="PEK679" s="7"/>
      <c r="PEL679" s="7"/>
      <c r="PEM679" s="7"/>
      <c r="PEN679" s="7"/>
      <c r="PEO679" s="7"/>
      <c r="PEP679" s="7"/>
      <c r="PEQ679" s="7"/>
      <c r="PER679" s="7"/>
      <c r="PES679" s="7"/>
      <c r="PET679" s="7"/>
      <c r="PEU679" s="7"/>
      <c r="PEV679" s="7"/>
      <c r="PEW679" s="7"/>
      <c r="PEX679" s="7"/>
      <c r="PEY679" s="7"/>
      <c r="PEZ679" s="7"/>
      <c r="PFA679" s="7"/>
      <c r="PFB679" s="7"/>
      <c r="PFC679" s="7"/>
      <c r="PFD679" s="7"/>
      <c r="PFE679" s="7"/>
      <c r="PFF679" s="7"/>
      <c r="PFG679" s="7"/>
      <c r="PFH679" s="7"/>
      <c r="PFI679" s="7"/>
      <c r="PFJ679" s="7"/>
      <c r="PFK679" s="7"/>
      <c r="PFL679" s="7"/>
      <c r="PFM679" s="7"/>
      <c r="PFN679" s="7"/>
      <c r="PFO679" s="7"/>
      <c r="PFP679" s="7"/>
      <c r="PFQ679" s="7"/>
      <c r="PFR679" s="7"/>
      <c r="PFS679" s="7"/>
      <c r="PFT679" s="7"/>
      <c r="PFU679" s="7"/>
      <c r="PFV679" s="7"/>
      <c r="PFW679" s="7"/>
      <c r="PFX679" s="7"/>
      <c r="PFY679" s="7"/>
      <c r="PFZ679" s="7"/>
      <c r="PGA679" s="7"/>
      <c r="PGB679" s="7"/>
      <c r="PGC679" s="7"/>
      <c r="PGD679" s="7"/>
      <c r="PGE679" s="7"/>
      <c r="PGF679" s="7"/>
      <c r="PGG679" s="7"/>
      <c r="PGH679" s="7"/>
      <c r="PGI679" s="7"/>
      <c r="PGJ679" s="7"/>
      <c r="PGK679" s="7"/>
      <c r="PGL679" s="7"/>
      <c r="PGM679" s="7"/>
      <c r="PGN679" s="7"/>
      <c r="PGO679" s="7"/>
      <c r="PGP679" s="7"/>
      <c r="PGQ679" s="7"/>
      <c r="PGR679" s="7"/>
      <c r="PGS679" s="7"/>
      <c r="PGT679" s="7"/>
      <c r="PGU679" s="7"/>
      <c r="PGV679" s="7"/>
      <c r="PGW679" s="7"/>
      <c r="PGX679" s="7"/>
      <c r="PGY679" s="7"/>
      <c r="PGZ679" s="7"/>
      <c r="PHA679" s="7"/>
      <c r="PHB679" s="7"/>
      <c r="PHC679" s="7"/>
      <c r="PHD679" s="7"/>
      <c r="PHE679" s="7"/>
      <c r="PHF679" s="7"/>
      <c r="PHG679" s="7"/>
      <c r="PHH679" s="7"/>
      <c r="PHI679" s="7"/>
      <c r="PHJ679" s="7"/>
      <c r="PHK679" s="7"/>
      <c r="PHL679" s="7"/>
      <c r="PHM679" s="7"/>
      <c r="PHN679" s="7"/>
      <c r="PHO679" s="7"/>
      <c r="PHP679" s="7"/>
      <c r="PHQ679" s="7"/>
      <c r="PHR679" s="7"/>
      <c r="PHS679" s="7"/>
      <c r="PHT679" s="7"/>
      <c r="PHU679" s="7"/>
      <c r="PHV679" s="7"/>
      <c r="PHW679" s="7"/>
      <c r="PHX679" s="7"/>
      <c r="PHY679" s="7"/>
      <c r="PHZ679" s="7"/>
      <c r="PIA679" s="7"/>
      <c r="PIB679" s="7"/>
      <c r="PIC679" s="7"/>
      <c r="PID679" s="7"/>
      <c r="PIE679" s="7"/>
      <c r="PIF679" s="7"/>
      <c r="PIG679" s="7"/>
      <c r="PIH679" s="7"/>
      <c r="PII679" s="7"/>
      <c r="PIJ679" s="7"/>
      <c r="PIK679" s="7"/>
      <c r="PIL679" s="7"/>
      <c r="PIM679" s="7"/>
      <c r="PIN679" s="7"/>
      <c r="PIO679" s="7"/>
      <c r="PIP679" s="7"/>
      <c r="PIQ679" s="7"/>
      <c r="PIR679" s="7"/>
      <c r="PIS679" s="7"/>
      <c r="PIT679" s="7"/>
      <c r="PIU679" s="7"/>
      <c r="PIV679" s="7"/>
      <c r="PIW679" s="7"/>
      <c r="PIX679" s="7"/>
      <c r="PIY679" s="7"/>
      <c r="PIZ679" s="7"/>
      <c r="PJA679" s="7"/>
      <c r="PJB679" s="7"/>
      <c r="PJC679" s="7"/>
      <c r="PJD679" s="7"/>
      <c r="PJE679" s="7"/>
      <c r="PJF679" s="7"/>
      <c r="PJG679" s="7"/>
      <c r="PJH679" s="7"/>
      <c r="PJI679" s="7"/>
      <c r="PJJ679" s="7"/>
      <c r="PJK679" s="7"/>
      <c r="PJL679" s="7"/>
      <c r="PJM679" s="7"/>
      <c r="PJN679" s="7"/>
      <c r="PJO679" s="7"/>
      <c r="PJP679" s="7"/>
      <c r="PJQ679" s="7"/>
      <c r="PJR679" s="7"/>
      <c r="PJS679" s="7"/>
      <c r="PJT679" s="7"/>
      <c r="PJU679" s="7"/>
      <c r="PJV679" s="7"/>
      <c r="PJW679" s="7"/>
      <c r="PJX679" s="7"/>
      <c r="PJY679" s="7"/>
      <c r="PJZ679" s="7"/>
      <c r="PKA679" s="7"/>
      <c r="PKB679" s="7"/>
      <c r="PKC679" s="7"/>
      <c r="PKD679" s="7"/>
      <c r="PKE679" s="7"/>
      <c r="PKF679" s="7"/>
      <c r="PKG679" s="7"/>
      <c r="PKH679" s="7"/>
      <c r="PKI679" s="7"/>
      <c r="PKJ679" s="7"/>
      <c r="PKK679" s="7"/>
      <c r="PKL679" s="7"/>
      <c r="PKM679" s="7"/>
      <c r="PKN679" s="7"/>
      <c r="PKO679" s="7"/>
      <c r="PKP679" s="7"/>
      <c r="PKQ679" s="7"/>
      <c r="PKR679" s="7"/>
      <c r="PKS679" s="7"/>
      <c r="PKT679" s="7"/>
      <c r="PKU679" s="7"/>
      <c r="PKV679" s="7"/>
      <c r="PKW679" s="7"/>
      <c r="PKX679" s="7"/>
      <c r="PKY679" s="7"/>
      <c r="PKZ679" s="7"/>
      <c r="PLA679" s="7"/>
      <c r="PLB679" s="7"/>
      <c r="PLC679" s="7"/>
      <c r="PLD679" s="7"/>
      <c r="PLE679" s="7"/>
      <c r="PLF679" s="7"/>
      <c r="PLG679" s="7"/>
      <c r="PLH679" s="7"/>
      <c r="PLI679" s="7"/>
      <c r="PLJ679" s="7"/>
      <c r="PLK679" s="7"/>
      <c r="PLL679" s="7"/>
      <c r="PLM679" s="7"/>
      <c r="PLN679" s="7"/>
      <c r="PLO679" s="7"/>
      <c r="PLP679" s="7"/>
      <c r="PLQ679" s="7"/>
      <c r="PLR679" s="7"/>
      <c r="PLS679" s="7"/>
      <c r="PLT679" s="7"/>
      <c r="PLU679" s="7"/>
      <c r="PLV679" s="7"/>
      <c r="PLW679" s="7"/>
      <c r="PLX679" s="7"/>
      <c r="PLY679" s="7"/>
      <c r="PLZ679" s="7"/>
      <c r="PMA679" s="7"/>
      <c r="PMB679" s="7"/>
      <c r="PMC679" s="7"/>
      <c r="PMD679" s="7"/>
      <c r="PME679" s="7"/>
      <c r="PMF679" s="7"/>
      <c r="PMG679" s="7"/>
      <c r="PMH679" s="7"/>
      <c r="PMI679" s="7"/>
      <c r="PMJ679" s="7"/>
      <c r="PMK679" s="7"/>
      <c r="PML679" s="7"/>
      <c r="PMM679" s="7"/>
      <c r="PMN679" s="7"/>
      <c r="PMO679" s="7"/>
      <c r="PMP679" s="7"/>
      <c r="PMQ679" s="7"/>
      <c r="PMR679" s="7"/>
      <c r="PMS679" s="7"/>
      <c r="PMT679" s="7"/>
      <c r="PMU679" s="7"/>
      <c r="PMV679" s="7"/>
      <c r="PMW679" s="7"/>
      <c r="PMX679" s="7"/>
      <c r="PMY679" s="7"/>
      <c r="PMZ679" s="7"/>
      <c r="PNA679" s="7"/>
      <c r="PNB679" s="7"/>
      <c r="PNC679" s="7"/>
      <c r="PND679" s="7"/>
      <c r="PNE679" s="7"/>
      <c r="PNF679" s="7"/>
      <c r="PNG679" s="7"/>
      <c r="PNH679" s="7"/>
      <c r="PNI679" s="7"/>
      <c r="PNJ679" s="7"/>
      <c r="PNK679" s="7"/>
      <c r="PNL679" s="7"/>
      <c r="PNM679" s="7"/>
      <c r="PNN679" s="7"/>
      <c r="PNO679" s="7"/>
      <c r="PNP679" s="7"/>
      <c r="PNQ679" s="7"/>
      <c r="PNR679" s="7"/>
      <c r="PNS679" s="7"/>
      <c r="PNT679" s="7"/>
      <c r="PNU679" s="7"/>
      <c r="PNV679" s="7"/>
      <c r="PNW679" s="7"/>
      <c r="PNX679" s="7"/>
      <c r="PNY679" s="7"/>
      <c r="PNZ679" s="7"/>
      <c r="POA679" s="7"/>
      <c r="POB679" s="7"/>
      <c r="POC679" s="7"/>
      <c r="POD679" s="7"/>
      <c r="POE679" s="7"/>
      <c r="POF679" s="7"/>
      <c r="POG679" s="7"/>
      <c r="POH679" s="7"/>
      <c r="POI679" s="7"/>
      <c r="POJ679" s="7"/>
      <c r="POK679" s="7"/>
      <c r="POL679" s="7"/>
      <c r="POM679" s="7"/>
      <c r="PON679" s="7"/>
      <c r="POO679" s="7"/>
      <c r="POP679" s="7"/>
      <c r="POQ679" s="7"/>
      <c r="POR679" s="7"/>
      <c r="POS679" s="7"/>
      <c r="POT679" s="7"/>
      <c r="POU679" s="7"/>
      <c r="POV679" s="7"/>
      <c r="POW679" s="7"/>
      <c r="POX679" s="7"/>
      <c r="POY679" s="7"/>
      <c r="POZ679" s="7"/>
      <c r="PPA679" s="7"/>
      <c r="PPB679" s="7"/>
      <c r="PPC679" s="7"/>
      <c r="PPD679" s="7"/>
      <c r="PPE679" s="7"/>
      <c r="PPF679" s="7"/>
      <c r="PPG679" s="7"/>
      <c r="PPH679" s="7"/>
      <c r="PPI679" s="7"/>
      <c r="PPJ679" s="7"/>
      <c r="PPK679" s="7"/>
      <c r="PPL679" s="7"/>
      <c r="PPM679" s="7"/>
      <c r="PPN679" s="7"/>
      <c r="PPO679" s="7"/>
      <c r="PPP679" s="7"/>
      <c r="PPQ679" s="7"/>
      <c r="PPR679" s="7"/>
      <c r="PPS679" s="7"/>
      <c r="PPT679" s="7"/>
      <c r="PPU679" s="7"/>
      <c r="PPV679" s="7"/>
      <c r="PPW679" s="7"/>
      <c r="PPX679" s="7"/>
      <c r="PPY679" s="7"/>
      <c r="PPZ679" s="7"/>
      <c r="PQA679" s="7"/>
      <c r="PQB679" s="7"/>
      <c r="PQC679" s="7"/>
      <c r="PQD679" s="7"/>
      <c r="PQE679" s="7"/>
      <c r="PQF679" s="7"/>
      <c r="PQG679" s="7"/>
      <c r="PQH679" s="7"/>
      <c r="PQI679" s="7"/>
      <c r="PQJ679" s="7"/>
      <c r="PQK679" s="7"/>
      <c r="PQL679" s="7"/>
      <c r="PQM679" s="7"/>
      <c r="PQN679" s="7"/>
      <c r="PQO679" s="7"/>
      <c r="PQP679" s="7"/>
      <c r="PQQ679" s="7"/>
      <c r="PQR679" s="7"/>
      <c r="PQS679" s="7"/>
      <c r="PQT679" s="7"/>
      <c r="PQU679" s="7"/>
      <c r="PQV679" s="7"/>
      <c r="PQW679" s="7"/>
      <c r="PQX679" s="7"/>
      <c r="PQY679" s="7"/>
      <c r="PQZ679" s="7"/>
      <c r="PRA679" s="7"/>
      <c r="PRB679" s="7"/>
      <c r="PRC679" s="7"/>
      <c r="PRD679" s="7"/>
      <c r="PRE679" s="7"/>
      <c r="PRF679" s="7"/>
      <c r="PRG679" s="7"/>
      <c r="PRH679" s="7"/>
      <c r="PRI679" s="7"/>
      <c r="PRJ679" s="7"/>
      <c r="PRK679" s="7"/>
      <c r="PRL679" s="7"/>
      <c r="PRM679" s="7"/>
      <c r="PRN679" s="7"/>
      <c r="PRO679" s="7"/>
      <c r="PRP679" s="7"/>
      <c r="PRQ679" s="7"/>
      <c r="PRR679" s="7"/>
      <c r="PRS679" s="7"/>
      <c r="PRT679" s="7"/>
      <c r="PRU679" s="7"/>
      <c r="PRV679" s="7"/>
      <c r="PRW679" s="7"/>
      <c r="PRX679" s="7"/>
      <c r="PRY679" s="7"/>
      <c r="PRZ679" s="7"/>
      <c r="PSA679" s="7"/>
      <c r="PSB679" s="7"/>
      <c r="PSC679" s="7"/>
      <c r="PSD679" s="7"/>
      <c r="PSE679" s="7"/>
      <c r="PSF679" s="7"/>
      <c r="PSG679" s="7"/>
      <c r="PSH679" s="7"/>
      <c r="PSI679" s="7"/>
      <c r="PSJ679" s="7"/>
      <c r="PSK679" s="7"/>
      <c r="PSL679" s="7"/>
      <c r="PSM679" s="7"/>
      <c r="PSN679" s="7"/>
      <c r="PSO679" s="7"/>
      <c r="PSP679" s="7"/>
      <c r="PSQ679" s="7"/>
      <c r="PSR679" s="7"/>
      <c r="PSS679" s="7"/>
      <c r="PST679" s="7"/>
      <c r="PSU679" s="7"/>
      <c r="PSV679" s="7"/>
      <c r="PSW679" s="7"/>
      <c r="PSX679" s="7"/>
      <c r="PSY679" s="7"/>
      <c r="PSZ679" s="7"/>
      <c r="PTA679" s="7"/>
      <c r="PTB679" s="7"/>
      <c r="PTC679" s="7"/>
      <c r="PTD679" s="7"/>
      <c r="PTE679" s="7"/>
      <c r="PTF679" s="7"/>
      <c r="PTG679" s="7"/>
      <c r="PTH679" s="7"/>
      <c r="PTI679" s="7"/>
      <c r="PTJ679" s="7"/>
      <c r="PTK679" s="7"/>
      <c r="PTL679" s="7"/>
      <c r="PTM679" s="7"/>
      <c r="PTN679" s="7"/>
      <c r="PTO679" s="7"/>
      <c r="PTP679" s="7"/>
      <c r="PTQ679" s="7"/>
      <c r="PTR679" s="7"/>
      <c r="PTS679" s="7"/>
      <c r="PTT679" s="7"/>
      <c r="PTU679" s="7"/>
      <c r="PTV679" s="7"/>
      <c r="PTW679" s="7"/>
      <c r="PTX679" s="7"/>
      <c r="PTY679" s="7"/>
      <c r="PTZ679" s="7"/>
      <c r="PUA679" s="7"/>
      <c r="PUB679" s="7"/>
      <c r="PUC679" s="7"/>
      <c r="PUD679" s="7"/>
      <c r="PUE679" s="7"/>
      <c r="PUF679" s="7"/>
      <c r="PUG679" s="7"/>
      <c r="PUH679" s="7"/>
      <c r="PUI679" s="7"/>
      <c r="PUJ679" s="7"/>
      <c r="PUK679" s="7"/>
      <c r="PUL679" s="7"/>
      <c r="PUM679" s="7"/>
      <c r="PUN679" s="7"/>
      <c r="PUO679" s="7"/>
      <c r="PUP679" s="7"/>
      <c r="PUQ679" s="7"/>
      <c r="PUR679" s="7"/>
      <c r="PUS679" s="7"/>
      <c r="PUT679" s="7"/>
      <c r="PUU679" s="7"/>
      <c r="PUV679" s="7"/>
      <c r="PUW679" s="7"/>
      <c r="PUX679" s="7"/>
      <c r="PUY679" s="7"/>
      <c r="PUZ679" s="7"/>
      <c r="PVA679" s="7"/>
      <c r="PVB679" s="7"/>
      <c r="PVC679" s="7"/>
      <c r="PVD679" s="7"/>
      <c r="PVE679" s="7"/>
      <c r="PVF679" s="7"/>
      <c r="PVG679" s="7"/>
      <c r="PVH679" s="7"/>
      <c r="PVI679" s="7"/>
      <c r="PVJ679" s="7"/>
      <c r="PVK679" s="7"/>
      <c r="PVL679" s="7"/>
      <c r="PVM679" s="7"/>
      <c r="PVN679" s="7"/>
      <c r="PVO679" s="7"/>
      <c r="PVP679" s="7"/>
      <c r="PVQ679" s="7"/>
      <c r="PVR679" s="7"/>
      <c r="PVS679" s="7"/>
      <c r="PVT679" s="7"/>
      <c r="PVU679" s="7"/>
      <c r="PVV679" s="7"/>
      <c r="PVW679" s="7"/>
      <c r="PVX679" s="7"/>
      <c r="PVY679" s="7"/>
      <c r="PVZ679" s="7"/>
      <c r="PWA679" s="7"/>
      <c r="PWB679" s="7"/>
      <c r="PWC679" s="7"/>
      <c r="PWD679" s="7"/>
      <c r="PWE679" s="7"/>
      <c r="PWF679" s="7"/>
      <c r="PWG679" s="7"/>
      <c r="PWH679" s="7"/>
      <c r="PWI679" s="7"/>
      <c r="PWJ679" s="7"/>
      <c r="PWK679" s="7"/>
      <c r="PWL679" s="7"/>
      <c r="PWM679" s="7"/>
      <c r="PWN679" s="7"/>
      <c r="PWO679" s="7"/>
      <c r="PWP679" s="7"/>
      <c r="PWQ679" s="7"/>
      <c r="PWR679" s="7"/>
      <c r="PWS679" s="7"/>
      <c r="PWT679" s="7"/>
      <c r="PWU679" s="7"/>
      <c r="PWV679" s="7"/>
      <c r="PWW679" s="7"/>
      <c r="PWX679" s="7"/>
      <c r="PWY679" s="7"/>
      <c r="PWZ679" s="7"/>
      <c r="PXA679" s="7"/>
      <c r="PXB679" s="7"/>
      <c r="PXC679" s="7"/>
      <c r="PXD679" s="7"/>
      <c r="PXE679" s="7"/>
      <c r="PXF679" s="7"/>
      <c r="PXG679" s="7"/>
      <c r="PXH679" s="7"/>
      <c r="PXI679" s="7"/>
      <c r="PXJ679" s="7"/>
      <c r="PXK679" s="7"/>
      <c r="PXL679" s="7"/>
      <c r="PXM679" s="7"/>
      <c r="PXN679" s="7"/>
      <c r="PXO679" s="7"/>
      <c r="PXP679" s="7"/>
      <c r="PXQ679" s="7"/>
      <c r="PXR679" s="7"/>
      <c r="PXS679" s="7"/>
      <c r="PXT679" s="7"/>
      <c r="PXU679" s="7"/>
      <c r="PXV679" s="7"/>
      <c r="PXW679" s="7"/>
      <c r="PXX679" s="7"/>
      <c r="PXY679" s="7"/>
      <c r="PXZ679" s="7"/>
      <c r="PYA679" s="7"/>
      <c r="PYB679" s="7"/>
      <c r="PYC679" s="7"/>
      <c r="PYD679" s="7"/>
      <c r="PYE679" s="7"/>
      <c r="PYF679" s="7"/>
      <c r="PYG679" s="7"/>
      <c r="PYH679" s="7"/>
      <c r="PYI679" s="7"/>
      <c r="PYJ679" s="7"/>
      <c r="PYK679" s="7"/>
      <c r="PYL679" s="7"/>
      <c r="PYM679" s="7"/>
      <c r="PYN679" s="7"/>
      <c r="PYO679" s="7"/>
      <c r="PYP679" s="7"/>
      <c r="PYQ679" s="7"/>
      <c r="PYR679" s="7"/>
      <c r="PYS679" s="7"/>
      <c r="PYT679" s="7"/>
      <c r="PYU679" s="7"/>
      <c r="PYV679" s="7"/>
      <c r="PYW679" s="7"/>
      <c r="PYX679" s="7"/>
      <c r="PYY679" s="7"/>
      <c r="PYZ679" s="7"/>
      <c r="PZA679" s="7"/>
      <c r="PZB679" s="7"/>
      <c r="PZC679" s="7"/>
      <c r="PZD679" s="7"/>
      <c r="PZE679" s="7"/>
      <c r="PZF679" s="7"/>
      <c r="PZG679" s="7"/>
      <c r="PZH679" s="7"/>
      <c r="PZI679" s="7"/>
      <c r="PZJ679" s="7"/>
      <c r="PZK679" s="7"/>
      <c r="PZL679" s="7"/>
      <c r="PZM679" s="7"/>
      <c r="PZN679" s="7"/>
      <c r="PZO679" s="7"/>
      <c r="PZP679" s="7"/>
      <c r="PZQ679" s="7"/>
      <c r="PZR679" s="7"/>
      <c r="PZS679" s="7"/>
      <c r="PZT679" s="7"/>
      <c r="PZU679" s="7"/>
      <c r="PZV679" s="7"/>
      <c r="PZW679" s="7"/>
      <c r="PZX679" s="7"/>
      <c r="PZY679" s="7"/>
      <c r="PZZ679" s="7"/>
      <c r="QAA679" s="7"/>
      <c r="QAB679" s="7"/>
      <c r="QAC679" s="7"/>
      <c r="QAD679" s="7"/>
      <c r="QAE679" s="7"/>
      <c r="QAF679" s="7"/>
      <c r="QAG679" s="7"/>
      <c r="QAH679" s="7"/>
      <c r="QAI679" s="7"/>
      <c r="QAJ679" s="7"/>
      <c r="QAK679" s="7"/>
      <c r="QAL679" s="7"/>
      <c r="QAM679" s="7"/>
      <c r="QAN679" s="7"/>
      <c r="QAO679" s="7"/>
      <c r="QAP679" s="7"/>
      <c r="QAQ679" s="7"/>
      <c r="QAR679" s="7"/>
      <c r="QAS679" s="7"/>
      <c r="QAT679" s="7"/>
      <c r="QAU679" s="7"/>
      <c r="QAV679" s="7"/>
      <c r="QAW679" s="7"/>
      <c r="QAX679" s="7"/>
      <c r="QAY679" s="7"/>
      <c r="QAZ679" s="7"/>
      <c r="QBA679" s="7"/>
      <c r="QBB679" s="7"/>
      <c r="QBC679" s="7"/>
      <c r="QBD679" s="7"/>
      <c r="QBE679" s="7"/>
      <c r="QBF679" s="7"/>
      <c r="QBG679" s="7"/>
      <c r="QBH679" s="7"/>
      <c r="QBI679" s="7"/>
      <c r="QBJ679" s="7"/>
      <c r="QBK679" s="7"/>
      <c r="QBL679" s="7"/>
      <c r="QBM679" s="7"/>
      <c r="QBN679" s="7"/>
      <c r="QBO679" s="7"/>
      <c r="QBP679" s="7"/>
      <c r="QBQ679" s="7"/>
      <c r="QBR679" s="7"/>
      <c r="QBS679" s="7"/>
      <c r="QBT679" s="7"/>
      <c r="QBU679" s="7"/>
      <c r="QBV679" s="7"/>
      <c r="QBW679" s="7"/>
      <c r="QBX679" s="7"/>
      <c r="QBY679" s="7"/>
      <c r="QBZ679" s="7"/>
      <c r="QCA679" s="7"/>
      <c r="QCB679" s="7"/>
      <c r="QCC679" s="7"/>
      <c r="QCD679" s="7"/>
      <c r="QCE679" s="7"/>
      <c r="QCF679" s="7"/>
      <c r="QCG679" s="7"/>
      <c r="QCH679" s="7"/>
      <c r="QCI679" s="7"/>
      <c r="QCJ679" s="7"/>
      <c r="QCK679" s="7"/>
      <c r="QCL679" s="7"/>
      <c r="QCM679" s="7"/>
      <c r="QCN679" s="7"/>
      <c r="QCO679" s="7"/>
      <c r="QCP679" s="7"/>
      <c r="QCQ679" s="7"/>
      <c r="QCR679" s="7"/>
      <c r="QCS679" s="7"/>
      <c r="QCT679" s="7"/>
      <c r="QCU679" s="7"/>
      <c r="QCV679" s="7"/>
      <c r="QCW679" s="7"/>
      <c r="QCX679" s="7"/>
      <c r="QCY679" s="7"/>
      <c r="QCZ679" s="7"/>
      <c r="QDA679" s="7"/>
      <c r="QDB679" s="7"/>
      <c r="QDC679" s="7"/>
      <c r="QDD679" s="7"/>
      <c r="QDE679" s="7"/>
      <c r="QDF679" s="7"/>
      <c r="QDG679" s="7"/>
      <c r="QDH679" s="7"/>
      <c r="QDI679" s="7"/>
      <c r="QDJ679" s="7"/>
      <c r="QDK679" s="7"/>
      <c r="QDL679" s="7"/>
      <c r="QDM679" s="7"/>
      <c r="QDN679" s="7"/>
      <c r="QDO679" s="7"/>
      <c r="QDP679" s="7"/>
      <c r="QDQ679" s="7"/>
      <c r="QDR679" s="7"/>
      <c r="QDS679" s="7"/>
      <c r="QDT679" s="7"/>
      <c r="QDU679" s="7"/>
      <c r="QDV679" s="7"/>
      <c r="QDW679" s="7"/>
      <c r="QDX679" s="7"/>
      <c r="QDY679" s="7"/>
      <c r="QDZ679" s="7"/>
      <c r="QEA679" s="7"/>
      <c r="QEB679" s="7"/>
      <c r="QEC679" s="7"/>
      <c r="QED679" s="7"/>
      <c r="QEE679" s="7"/>
      <c r="QEF679" s="7"/>
      <c r="QEG679" s="7"/>
      <c r="QEH679" s="7"/>
      <c r="QEI679" s="7"/>
      <c r="QEJ679" s="7"/>
      <c r="QEK679" s="7"/>
      <c r="QEL679" s="7"/>
      <c r="QEM679" s="7"/>
      <c r="QEN679" s="7"/>
      <c r="QEO679" s="7"/>
      <c r="QEP679" s="7"/>
      <c r="QEQ679" s="7"/>
      <c r="QER679" s="7"/>
      <c r="QES679" s="7"/>
      <c r="QET679" s="7"/>
      <c r="QEU679" s="7"/>
      <c r="QEV679" s="7"/>
      <c r="QEW679" s="7"/>
      <c r="QEX679" s="7"/>
      <c r="QEY679" s="7"/>
      <c r="QEZ679" s="7"/>
      <c r="QFA679" s="7"/>
      <c r="QFB679" s="7"/>
      <c r="QFC679" s="7"/>
      <c r="QFD679" s="7"/>
      <c r="QFE679" s="7"/>
      <c r="QFF679" s="7"/>
      <c r="QFG679" s="7"/>
      <c r="QFH679" s="7"/>
      <c r="QFI679" s="7"/>
      <c r="QFJ679" s="7"/>
      <c r="QFK679" s="7"/>
      <c r="QFL679" s="7"/>
      <c r="QFM679" s="7"/>
      <c r="QFN679" s="7"/>
      <c r="QFO679" s="7"/>
      <c r="QFP679" s="7"/>
      <c r="QFQ679" s="7"/>
      <c r="QFR679" s="7"/>
      <c r="QFS679" s="7"/>
      <c r="QFT679" s="7"/>
      <c r="QFU679" s="7"/>
      <c r="QFV679" s="7"/>
      <c r="QFW679" s="7"/>
      <c r="QFX679" s="7"/>
      <c r="QFY679" s="7"/>
      <c r="QFZ679" s="7"/>
      <c r="QGA679" s="7"/>
      <c r="QGB679" s="7"/>
      <c r="QGC679" s="7"/>
      <c r="QGD679" s="7"/>
      <c r="QGE679" s="7"/>
      <c r="QGF679" s="7"/>
      <c r="QGG679" s="7"/>
      <c r="QGH679" s="7"/>
      <c r="QGI679" s="7"/>
      <c r="QGJ679" s="7"/>
      <c r="QGK679" s="7"/>
      <c r="QGL679" s="7"/>
      <c r="QGM679" s="7"/>
      <c r="QGN679" s="7"/>
      <c r="QGO679" s="7"/>
      <c r="QGP679" s="7"/>
      <c r="QGQ679" s="7"/>
      <c r="QGR679" s="7"/>
      <c r="QGS679" s="7"/>
      <c r="QGT679" s="7"/>
      <c r="QGU679" s="7"/>
      <c r="QGV679" s="7"/>
      <c r="QGW679" s="7"/>
      <c r="QGX679" s="7"/>
      <c r="QGY679" s="7"/>
      <c r="QGZ679" s="7"/>
      <c r="QHA679" s="7"/>
      <c r="QHB679" s="7"/>
      <c r="QHC679" s="7"/>
      <c r="QHD679" s="7"/>
      <c r="QHE679" s="7"/>
      <c r="QHF679" s="7"/>
      <c r="QHG679" s="7"/>
      <c r="QHH679" s="7"/>
      <c r="QHI679" s="7"/>
      <c r="QHJ679" s="7"/>
      <c r="QHK679" s="7"/>
      <c r="QHL679" s="7"/>
      <c r="QHM679" s="7"/>
      <c r="QHN679" s="7"/>
      <c r="QHO679" s="7"/>
      <c r="QHP679" s="7"/>
      <c r="QHQ679" s="7"/>
      <c r="QHR679" s="7"/>
      <c r="QHS679" s="7"/>
      <c r="QHT679" s="7"/>
      <c r="QHU679" s="7"/>
      <c r="QHV679" s="7"/>
      <c r="QHW679" s="7"/>
      <c r="QHX679" s="7"/>
      <c r="QHY679" s="7"/>
      <c r="QHZ679" s="7"/>
      <c r="QIA679" s="7"/>
      <c r="QIB679" s="7"/>
      <c r="QIC679" s="7"/>
      <c r="QID679" s="7"/>
      <c r="QIE679" s="7"/>
      <c r="QIF679" s="7"/>
      <c r="QIG679" s="7"/>
      <c r="QIH679" s="7"/>
      <c r="QII679" s="7"/>
      <c r="QIJ679" s="7"/>
      <c r="QIK679" s="7"/>
      <c r="QIL679" s="7"/>
      <c r="QIM679" s="7"/>
      <c r="QIN679" s="7"/>
      <c r="QIO679" s="7"/>
      <c r="QIP679" s="7"/>
      <c r="QIQ679" s="7"/>
      <c r="QIR679" s="7"/>
      <c r="QIS679" s="7"/>
      <c r="QIT679" s="7"/>
      <c r="QIU679" s="7"/>
      <c r="QIV679" s="7"/>
      <c r="QIW679" s="7"/>
      <c r="QIX679" s="7"/>
      <c r="QIY679" s="7"/>
      <c r="QIZ679" s="7"/>
      <c r="QJA679" s="7"/>
      <c r="QJB679" s="7"/>
      <c r="QJC679" s="7"/>
      <c r="QJD679" s="7"/>
      <c r="QJE679" s="7"/>
      <c r="QJF679" s="7"/>
      <c r="QJG679" s="7"/>
      <c r="QJH679" s="7"/>
      <c r="QJI679" s="7"/>
      <c r="QJJ679" s="7"/>
      <c r="QJK679" s="7"/>
      <c r="QJL679" s="7"/>
      <c r="QJM679" s="7"/>
      <c r="QJN679" s="7"/>
      <c r="QJO679" s="7"/>
      <c r="QJP679" s="7"/>
      <c r="QJQ679" s="7"/>
      <c r="QJR679" s="7"/>
      <c r="QJS679" s="7"/>
      <c r="QJT679" s="7"/>
      <c r="QJU679" s="7"/>
      <c r="QJV679" s="7"/>
      <c r="QJW679" s="7"/>
      <c r="QJX679" s="7"/>
      <c r="QJY679" s="7"/>
      <c r="QJZ679" s="7"/>
      <c r="QKA679" s="7"/>
      <c r="QKB679" s="7"/>
      <c r="QKC679" s="7"/>
      <c r="QKD679" s="7"/>
      <c r="QKE679" s="7"/>
      <c r="QKF679" s="7"/>
      <c r="QKG679" s="7"/>
      <c r="QKH679" s="7"/>
      <c r="QKI679" s="7"/>
      <c r="QKJ679" s="7"/>
      <c r="QKK679" s="7"/>
      <c r="QKL679" s="7"/>
      <c r="QKM679" s="7"/>
      <c r="QKN679" s="7"/>
      <c r="QKO679" s="7"/>
      <c r="QKP679" s="7"/>
      <c r="QKQ679" s="7"/>
      <c r="QKR679" s="7"/>
      <c r="QKS679" s="7"/>
      <c r="QKT679" s="7"/>
      <c r="QKU679" s="7"/>
      <c r="QKV679" s="7"/>
      <c r="QKW679" s="7"/>
      <c r="QKX679" s="7"/>
      <c r="QKY679" s="7"/>
      <c r="QKZ679" s="7"/>
      <c r="QLA679" s="7"/>
      <c r="QLB679" s="7"/>
      <c r="QLC679" s="7"/>
      <c r="QLD679" s="7"/>
      <c r="QLE679" s="7"/>
      <c r="QLF679" s="7"/>
      <c r="QLG679" s="7"/>
      <c r="QLH679" s="7"/>
      <c r="QLI679" s="7"/>
      <c r="QLJ679" s="7"/>
      <c r="QLK679" s="7"/>
      <c r="QLL679" s="7"/>
      <c r="QLM679" s="7"/>
      <c r="QLN679" s="7"/>
      <c r="QLO679" s="7"/>
      <c r="QLP679" s="7"/>
      <c r="QLQ679" s="7"/>
      <c r="QLR679" s="7"/>
      <c r="QLS679" s="7"/>
      <c r="QLT679" s="7"/>
      <c r="QLU679" s="7"/>
      <c r="QLV679" s="7"/>
      <c r="QLW679" s="7"/>
      <c r="QLX679" s="7"/>
      <c r="QLY679" s="7"/>
      <c r="QLZ679" s="7"/>
      <c r="QMA679" s="7"/>
      <c r="QMB679" s="7"/>
      <c r="QMC679" s="7"/>
      <c r="QMD679" s="7"/>
      <c r="QME679" s="7"/>
      <c r="QMF679" s="7"/>
      <c r="QMG679" s="7"/>
      <c r="QMH679" s="7"/>
      <c r="QMI679" s="7"/>
      <c r="QMJ679" s="7"/>
      <c r="QMK679" s="7"/>
      <c r="QML679" s="7"/>
      <c r="QMM679" s="7"/>
      <c r="QMN679" s="7"/>
      <c r="QMO679" s="7"/>
      <c r="QMP679" s="7"/>
      <c r="QMQ679" s="7"/>
      <c r="QMR679" s="7"/>
      <c r="QMS679" s="7"/>
      <c r="QMT679" s="7"/>
      <c r="QMU679" s="7"/>
      <c r="QMV679" s="7"/>
      <c r="QMW679" s="7"/>
      <c r="QMX679" s="7"/>
      <c r="QMY679" s="7"/>
      <c r="QMZ679" s="7"/>
      <c r="QNA679" s="7"/>
      <c r="QNB679" s="7"/>
      <c r="QNC679" s="7"/>
      <c r="QND679" s="7"/>
      <c r="QNE679" s="7"/>
      <c r="QNF679" s="7"/>
      <c r="QNG679" s="7"/>
      <c r="QNH679" s="7"/>
      <c r="QNI679" s="7"/>
      <c r="QNJ679" s="7"/>
      <c r="QNK679" s="7"/>
      <c r="QNL679" s="7"/>
      <c r="QNM679" s="7"/>
      <c r="QNN679" s="7"/>
      <c r="QNO679" s="7"/>
      <c r="QNP679" s="7"/>
      <c r="QNQ679" s="7"/>
      <c r="QNR679" s="7"/>
      <c r="QNS679" s="7"/>
      <c r="QNT679" s="7"/>
      <c r="QNU679" s="7"/>
      <c r="QNV679" s="7"/>
      <c r="QNW679" s="7"/>
      <c r="QNX679" s="7"/>
      <c r="QNY679" s="7"/>
      <c r="QNZ679" s="7"/>
      <c r="QOA679" s="7"/>
      <c r="QOB679" s="7"/>
      <c r="QOC679" s="7"/>
      <c r="QOD679" s="7"/>
      <c r="QOE679" s="7"/>
      <c r="QOF679" s="7"/>
      <c r="QOG679" s="7"/>
      <c r="QOH679" s="7"/>
      <c r="QOI679" s="7"/>
      <c r="QOJ679" s="7"/>
      <c r="QOK679" s="7"/>
      <c r="QOL679" s="7"/>
      <c r="QOM679" s="7"/>
      <c r="QON679" s="7"/>
      <c r="QOO679" s="7"/>
      <c r="QOP679" s="7"/>
      <c r="QOQ679" s="7"/>
      <c r="QOR679" s="7"/>
      <c r="QOS679" s="7"/>
      <c r="QOT679" s="7"/>
      <c r="QOU679" s="7"/>
      <c r="QOV679" s="7"/>
      <c r="QOW679" s="7"/>
      <c r="QOX679" s="7"/>
      <c r="QOY679" s="7"/>
      <c r="QOZ679" s="7"/>
      <c r="QPA679" s="7"/>
      <c r="QPB679" s="7"/>
      <c r="QPC679" s="7"/>
      <c r="QPD679" s="7"/>
      <c r="QPE679" s="7"/>
      <c r="QPF679" s="7"/>
      <c r="QPG679" s="7"/>
      <c r="QPH679" s="7"/>
      <c r="QPI679" s="7"/>
      <c r="QPJ679" s="7"/>
      <c r="QPK679" s="7"/>
      <c r="QPL679" s="7"/>
      <c r="QPM679" s="7"/>
      <c r="QPN679" s="7"/>
      <c r="QPO679" s="7"/>
      <c r="QPP679" s="7"/>
      <c r="QPQ679" s="7"/>
      <c r="QPR679" s="7"/>
      <c r="QPS679" s="7"/>
      <c r="QPT679" s="7"/>
      <c r="QPU679" s="7"/>
      <c r="QPV679" s="7"/>
      <c r="QPW679" s="7"/>
      <c r="QPX679" s="7"/>
      <c r="QPY679" s="7"/>
      <c r="QPZ679" s="7"/>
      <c r="QQA679" s="7"/>
      <c r="QQB679" s="7"/>
      <c r="QQC679" s="7"/>
      <c r="QQD679" s="7"/>
      <c r="QQE679" s="7"/>
      <c r="QQF679" s="7"/>
      <c r="QQG679" s="7"/>
      <c r="QQH679" s="7"/>
      <c r="QQI679" s="7"/>
      <c r="QQJ679" s="7"/>
      <c r="QQK679" s="7"/>
      <c r="QQL679" s="7"/>
      <c r="QQM679" s="7"/>
      <c r="QQN679" s="7"/>
      <c r="QQO679" s="7"/>
      <c r="QQP679" s="7"/>
      <c r="QQQ679" s="7"/>
      <c r="QQR679" s="7"/>
      <c r="QQS679" s="7"/>
      <c r="QQT679" s="7"/>
      <c r="QQU679" s="7"/>
      <c r="QQV679" s="7"/>
      <c r="QQW679" s="7"/>
      <c r="QQX679" s="7"/>
      <c r="QQY679" s="7"/>
      <c r="QQZ679" s="7"/>
      <c r="QRA679" s="7"/>
      <c r="QRB679" s="7"/>
      <c r="QRC679" s="7"/>
      <c r="QRD679" s="7"/>
      <c r="QRE679" s="7"/>
      <c r="QRF679" s="7"/>
      <c r="QRG679" s="7"/>
      <c r="QRH679" s="7"/>
      <c r="QRI679" s="7"/>
      <c r="QRJ679" s="7"/>
      <c r="QRK679" s="7"/>
      <c r="QRL679" s="7"/>
      <c r="QRM679" s="7"/>
      <c r="QRN679" s="7"/>
      <c r="QRO679" s="7"/>
      <c r="QRP679" s="7"/>
      <c r="QRQ679" s="7"/>
      <c r="QRR679" s="7"/>
      <c r="QRS679" s="7"/>
      <c r="QRT679" s="7"/>
      <c r="QRU679" s="7"/>
      <c r="QRV679" s="7"/>
      <c r="QRW679" s="7"/>
      <c r="QRX679" s="7"/>
      <c r="QRY679" s="7"/>
      <c r="QRZ679" s="7"/>
      <c r="QSA679" s="7"/>
      <c r="QSB679" s="7"/>
      <c r="QSC679" s="7"/>
      <c r="QSD679" s="7"/>
      <c r="QSE679" s="7"/>
      <c r="QSF679" s="7"/>
      <c r="QSG679" s="7"/>
      <c r="QSH679" s="7"/>
      <c r="QSI679" s="7"/>
      <c r="QSJ679" s="7"/>
      <c r="QSK679" s="7"/>
      <c r="QSL679" s="7"/>
      <c r="QSM679" s="7"/>
      <c r="QSN679" s="7"/>
      <c r="QSO679" s="7"/>
      <c r="QSP679" s="7"/>
      <c r="QSQ679" s="7"/>
      <c r="QSR679" s="7"/>
      <c r="QSS679" s="7"/>
      <c r="QST679" s="7"/>
      <c r="QSU679" s="7"/>
      <c r="QSV679" s="7"/>
      <c r="QSW679" s="7"/>
      <c r="QSX679" s="7"/>
      <c r="QSY679" s="7"/>
      <c r="QSZ679" s="7"/>
      <c r="QTA679" s="7"/>
      <c r="QTB679" s="7"/>
      <c r="QTC679" s="7"/>
      <c r="QTD679" s="7"/>
      <c r="QTE679" s="7"/>
      <c r="QTF679" s="7"/>
      <c r="QTG679" s="7"/>
      <c r="QTH679" s="7"/>
      <c r="QTI679" s="7"/>
      <c r="QTJ679" s="7"/>
      <c r="QTK679" s="7"/>
      <c r="QTL679" s="7"/>
      <c r="QTM679" s="7"/>
      <c r="QTN679" s="7"/>
      <c r="QTO679" s="7"/>
      <c r="QTP679" s="7"/>
      <c r="QTQ679" s="7"/>
      <c r="QTR679" s="7"/>
      <c r="QTS679" s="7"/>
      <c r="QTT679" s="7"/>
      <c r="QTU679" s="7"/>
      <c r="QTV679" s="7"/>
      <c r="QTW679" s="7"/>
      <c r="QTX679" s="7"/>
      <c r="QTY679" s="7"/>
      <c r="QTZ679" s="7"/>
      <c r="QUA679" s="7"/>
      <c r="QUB679" s="7"/>
      <c r="QUC679" s="7"/>
      <c r="QUD679" s="7"/>
      <c r="QUE679" s="7"/>
      <c r="QUF679" s="7"/>
      <c r="QUG679" s="7"/>
      <c r="QUH679" s="7"/>
      <c r="QUI679" s="7"/>
      <c r="QUJ679" s="7"/>
      <c r="QUK679" s="7"/>
      <c r="QUL679" s="7"/>
      <c r="QUM679" s="7"/>
      <c r="QUN679" s="7"/>
      <c r="QUO679" s="7"/>
      <c r="QUP679" s="7"/>
      <c r="QUQ679" s="7"/>
      <c r="QUR679" s="7"/>
      <c r="QUS679" s="7"/>
      <c r="QUT679" s="7"/>
      <c r="QUU679" s="7"/>
      <c r="QUV679" s="7"/>
      <c r="QUW679" s="7"/>
      <c r="QUX679" s="7"/>
      <c r="QUY679" s="7"/>
      <c r="QUZ679" s="7"/>
      <c r="QVA679" s="7"/>
      <c r="QVB679" s="7"/>
      <c r="QVC679" s="7"/>
      <c r="QVD679" s="7"/>
      <c r="QVE679" s="7"/>
      <c r="QVF679" s="7"/>
      <c r="QVG679" s="7"/>
      <c r="QVH679" s="7"/>
      <c r="QVI679" s="7"/>
      <c r="QVJ679" s="7"/>
      <c r="QVK679" s="7"/>
      <c r="QVL679" s="7"/>
      <c r="QVM679" s="7"/>
      <c r="QVN679" s="7"/>
      <c r="QVO679" s="7"/>
      <c r="QVP679" s="7"/>
      <c r="QVQ679" s="7"/>
      <c r="QVR679" s="7"/>
      <c r="QVS679" s="7"/>
      <c r="QVT679" s="7"/>
      <c r="QVU679" s="7"/>
      <c r="QVV679" s="7"/>
      <c r="QVW679" s="7"/>
      <c r="QVX679" s="7"/>
      <c r="QVY679" s="7"/>
      <c r="QVZ679" s="7"/>
      <c r="QWA679" s="7"/>
      <c r="QWB679" s="7"/>
      <c r="QWC679" s="7"/>
      <c r="QWD679" s="7"/>
      <c r="QWE679" s="7"/>
      <c r="QWF679" s="7"/>
      <c r="QWG679" s="7"/>
      <c r="QWH679" s="7"/>
      <c r="QWI679" s="7"/>
      <c r="QWJ679" s="7"/>
      <c r="QWK679" s="7"/>
      <c r="QWL679" s="7"/>
      <c r="QWM679" s="7"/>
      <c r="QWN679" s="7"/>
      <c r="QWO679" s="7"/>
      <c r="QWP679" s="7"/>
      <c r="QWQ679" s="7"/>
      <c r="QWR679" s="7"/>
      <c r="QWS679" s="7"/>
      <c r="QWT679" s="7"/>
      <c r="QWU679" s="7"/>
      <c r="QWV679" s="7"/>
      <c r="QWW679" s="7"/>
      <c r="QWX679" s="7"/>
      <c r="QWY679" s="7"/>
      <c r="QWZ679" s="7"/>
      <c r="QXA679" s="7"/>
      <c r="QXB679" s="7"/>
      <c r="QXC679" s="7"/>
      <c r="QXD679" s="7"/>
      <c r="QXE679" s="7"/>
      <c r="QXF679" s="7"/>
      <c r="QXG679" s="7"/>
      <c r="QXH679" s="7"/>
      <c r="QXI679" s="7"/>
      <c r="QXJ679" s="7"/>
      <c r="QXK679" s="7"/>
      <c r="QXL679" s="7"/>
      <c r="QXM679" s="7"/>
      <c r="QXN679" s="7"/>
      <c r="QXO679" s="7"/>
      <c r="QXP679" s="7"/>
      <c r="QXQ679" s="7"/>
      <c r="QXR679" s="7"/>
      <c r="QXS679" s="7"/>
      <c r="QXT679" s="7"/>
      <c r="QXU679" s="7"/>
      <c r="QXV679" s="7"/>
      <c r="QXW679" s="7"/>
      <c r="QXX679" s="7"/>
      <c r="QXY679" s="7"/>
      <c r="QXZ679" s="7"/>
      <c r="QYA679" s="7"/>
      <c r="QYB679" s="7"/>
      <c r="QYC679" s="7"/>
      <c r="QYD679" s="7"/>
      <c r="QYE679" s="7"/>
      <c r="QYF679" s="7"/>
      <c r="QYG679" s="7"/>
      <c r="QYH679" s="7"/>
      <c r="QYI679" s="7"/>
      <c r="QYJ679" s="7"/>
      <c r="QYK679" s="7"/>
      <c r="QYL679" s="7"/>
      <c r="QYM679" s="7"/>
      <c r="QYN679" s="7"/>
      <c r="QYO679" s="7"/>
      <c r="QYP679" s="7"/>
      <c r="QYQ679" s="7"/>
      <c r="QYR679" s="7"/>
      <c r="QYS679" s="7"/>
      <c r="QYT679" s="7"/>
      <c r="QYU679" s="7"/>
      <c r="QYV679" s="7"/>
      <c r="QYW679" s="7"/>
      <c r="QYX679" s="7"/>
      <c r="QYY679" s="7"/>
      <c r="QYZ679" s="7"/>
      <c r="QZA679" s="7"/>
      <c r="QZB679" s="7"/>
      <c r="QZC679" s="7"/>
      <c r="QZD679" s="7"/>
      <c r="QZE679" s="7"/>
      <c r="QZF679" s="7"/>
      <c r="QZG679" s="7"/>
      <c r="QZH679" s="7"/>
      <c r="QZI679" s="7"/>
      <c r="QZJ679" s="7"/>
      <c r="QZK679" s="7"/>
      <c r="QZL679" s="7"/>
      <c r="QZM679" s="7"/>
      <c r="QZN679" s="7"/>
      <c r="QZO679" s="7"/>
      <c r="QZP679" s="7"/>
      <c r="QZQ679" s="7"/>
      <c r="QZR679" s="7"/>
      <c r="QZS679" s="7"/>
      <c r="QZT679" s="7"/>
      <c r="QZU679" s="7"/>
      <c r="QZV679" s="7"/>
      <c r="QZW679" s="7"/>
      <c r="QZX679" s="7"/>
      <c r="QZY679" s="7"/>
      <c r="QZZ679" s="7"/>
      <c r="RAA679" s="7"/>
      <c r="RAB679" s="7"/>
      <c r="RAC679" s="7"/>
      <c r="RAD679" s="7"/>
      <c r="RAE679" s="7"/>
      <c r="RAF679" s="7"/>
      <c r="RAG679" s="7"/>
      <c r="RAH679" s="7"/>
      <c r="RAI679" s="7"/>
      <c r="RAJ679" s="7"/>
      <c r="RAK679" s="7"/>
      <c r="RAL679" s="7"/>
      <c r="RAM679" s="7"/>
      <c r="RAN679" s="7"/>
      <c r="RAO679" s="7"/>
      <c r="RAP679" s="7"/>
      <c r="RAQ679" s="7"/>
      <c r="RAR679" s="7"/>
      <c r="RAS679" s="7"/>
      <c r="RAT679" s="7"/>
      <c r="RAU679" s="7"/>
      <c r="RAV679" s="7"/>
      <c r="RAW679" s="7"/>
      <c r="RAX679" s="7"/>
      <c r="RAY679" s="7"/>
      <c r="RAZ679" s="7"/>
      <c r="RBA679" s="7"/>
      <c r="RBB679" s="7"/>
      <c r="RBC679" s="7"/>
      <c r="RBD679" s="7"/>
      <c r="RBE679" s="7"/>
      <c r="RBF679" s="7"/>
      <c r="RBG679" s="7"/>
      <c r="RBH679" s="7"/>
      <c r="RBI679" s="7"/>
      <c r="RBJ679" s="7"/>
      <c r="RBK679" s="7"/>
      <c r="RBL679" s="7"/>
      <c r="RBM679" s="7"/>
      <c r="RBN679" s="7"/>
      <c r="RBO679" s="7"/>
      <c r="RBP679" s="7"/>
      <c r="RBQ679" s="7"/>
      <c r="RBR679" s="7"/>
      <c r="RBS679" s="7"/>
      <c r="RBT679" s="7"/>
      <c r="RBU679" s="7"/>
      <c r="RBV679" s="7"/>
      <c r="RBW679" s="7"/>
      <c r="RBX679" s="7"/>
      <c r="RBY679" s="7"/>
      <c r="RBZ679" s="7"/>
      <c r="RCA679" s="7"/>
      <c r="RCB679" s="7"/>
      <c r="RCC679" s="7"/>
      <c r="RCD679" s="7"/>
      <c r="RCE679" s="7"/>
      <c r="RCF679" s="7"/>
      <c r="RCG679" s="7"/>
      <c r="RCH679" s="7"/>
      <c r="RCI679" s="7"/>
      <c r="RCJ679" s="7"/>
      <c r="RCK679" s="7"/>
      <c r="RCL679" s="7"/>
      <c r="RCM679" s="7"/>
      <c r="RCN679" s="7"/>
      <c r="RCO679" s="7"/>
      <c r="RCP679" s="7"/>
      <c r="RCQ679" s="7"/>
      <c r="RCR679" s="7"/>
      <c r="RCS679" s="7"/>
      <c r="RCT679" s="7"/>
      <c r="RCU679" s="7"/>
      <c r="RCV679" s="7"/>
      <c r="RCW679" s="7"/>
      <c r="RCX679" s="7"/>
      <c r="RCY679" s="7"/>
      <c r="RCZ679" s="7"/>
      <c r="RDA679" s="7"/>
      <c r="RDB679" s="7"/>
      <c r="RDC679" s="7"/>
      <c r="RDD679" s="7"/>
      <c r="RDE679" s="7"/>
      <c r="RDF679" s="7"/>
      <c r="RDG679" s="7"/>
      <c r="RDH679" s="7"/>
      <c r="RDI679" s="7"/>
      <c r="RDJ679" s="7"/>
      <c r="RDK679" s="7"/>
      <c r="RDL679" s="7"/>
      <c r="RDM679" s="7"/>
      <c r="RDN679" s="7"/>
      <c r="RDO679" s="7"/>
      <c r="RDP679" s="7"/>
      <c r="RDQ679" s="7"/>
      <c r="RDR679" s="7"/>
      <c r="RDS679" s="7"/>
      <c r="RDT679" s="7"/>
      <c r="RDU679" s="7"/>
      <c r="RDV679" s="7"/>
      <c r="RDW679" s="7"/>
      <c r="RDX679" s="7"/>
      <c r="RDY679" s="7"/>
      <c r="RDZ679" s="7"/>
      <c r="REA679" s="7"/>
      <c r="REB679" s="7"/>
      <c r="REC679" s="7"/>
      <c r="RED679" s="7"/>
      <c r="REE679" s="7"/>
      <c r="REF679" s="7"/>
      <c r="REG679" s="7"/>
      <c r="REH679" s="7"/>
      <c r="REI679" s="7"/>
      <c r="REJ679" s="7"/>
      <c r="REK679" s="7"/>
      <c r="REL679" s="7"/>
      <c r="REM679" s="7"/>
      <c r="REN679" s="7"/>
      <c r="REO679" s="7"/>
      <c r="REP679" s="7"/>
      <c r="REQ679" s="7"/>
      <c r="RER679" s="7"/>
      <c r="RES679" s="7"/>
      <c r="RET679" s="7"/>
      <c r="REU679" s="7"/>
      <c r="REV679" s="7"/>
      <c r="REW679" s="7"/>
      <c r="REX679" s="7"/>
      <c r="REY679" s="7"/>
      <c r="REZ679" s="7"/>
      <c r="RFA679" s="7"/>
      <c r="RFB679" s="7"/>
      <c r="RFC679" s="7"/>
      <c r="RFD679" s="7"/>
      <c r="RFE679" s="7"/>
      <c r="RFF679" s="7"/>
      <c r="RFG679" s="7"/>
      <c r="RFH679" s="7"/>
      <c r="RFI679" s="7"/>
      <c r="RFJ679" s="7"/>
      <c r="RFK679" s="7"/>
      <c r="RFL679" s="7"/>
      <c r="RFM679" s="7"/>
      <c r="RFN679" s="7"/>
      <c r="RFO679" s="7"/>
      <c r="RFP679" s="7"/>
      <c r="RFQ679" s="7"/>
      <c r="RFR679" s="7"/>
      <c r="RFS679" s="7"/>
      <c r="RFT679" s="7"/>
      <c r="RFU679" s="7"/>
      <c r="RFV679" s="7"/>
      <c r="RFW679" s="7"/>
      <c r="RFX679" s="7"/>
      <c r="RFY679" s="7"/>
      <c r="RFZ679" s="7"/>
      <c r="RGA679" s="7"/>
      <c r="RGB679" s="7"/>
      <c r="RGC679" s="7"/>
      <c r="RGD679" s="7"/>
      <c r="RGE679" s="7"/>
      <c r="RGF679" s="7"/>
      <c r="RGG679" s="7"/>
      <c r="RGH679" s="7"/>
      <c r="RGI679" s="7"/>
      <c r="RGJ679" s="7"/>
      <c r="RGK679" s="7"/>
      <c r="RGL679" s="7"/>
      <c r="RGM679" s="7"/>
      <c r="RGN679" s="7"/>
      <c r="RGO679" s="7"/>
      <c r="RGP679" s="7"/>
      <c r="RGQ679" s="7"/>
      <c r="RGR679" s="7"/>
      <c r="RGS679" s="7"/>
      <c r="RGT679" s="7"/>
      <c r="RGU679" s="7"/>
      <c r="RGV679" s="7"/>
      <c r="RGW679" s="7"/>
      <c r="RGX679" s="7"/>
      <c r="RGY679" s="7"/>
      <c r="RGZ679" s="7"/>
      <c r="RHA679" s="7"/>
      <c r="RHB679" s="7"/>
      <c r="RHC679" s="7"/>
      <c r="RHD679" s="7"/>
      <c r="RHE679" s="7"/>
      <c r="RHF679" s="7"/>
      <c r="RHG679" s="7"/>
      <c r="RHH679" s="7"/>
      <c r="RHI679" s="7"/>
      <c r="RHJ679" s="7"/>
      <c r="RHK679" s="7"/>
      <c r="RHL679" s="7"/>
      <c r="RHM679" s="7"/>
      <c r="RHN679" s="7"/>
      <c r="RHO679" s="7"/>
      <c r="RHP679" s="7"/>
      <c r="RHQ679" s="7"/>
      <c r="RHR679" s="7"/>
      <c r="RHS679" s="7"/>
      <c r="RHT679" s="7"/>
      <c r="RHU679" s="7"/>
      <c r="RHV679" s="7"/>
      <c r="RHW679" s="7"/>
      <c r="RHX679" s="7"/>
      <c r="RHY679" s="7"/>
      <c r="RHZ679" s="7"/>
      <c r="RIA679" s="7"/>
      <c r="RIB679" s="7"/>
      <c r="RIC679" s="7"/>
      <c r="RID679" s="7"/>
      <c r="RIE679" s="7"/>
      <c r="RIF679" s="7"/>
      <c r="RIG679" s="7"/>
      <c r="RIH679" s="7"/>
      <c r="RII679" s="7"/>
      <c r="RIJ679" s="7"/>
      <c r="RIK679" s="7"/>
      <c r="RIL679" s="7"/>
      <c r="RIM679" s="7"/>
      <c r="RIN679" s="7"/>
      <c r="RIO679" s="7"/>
      <c r="RIP679" s="7"/>
      <c r="RIQ679" s="7"/>
      <c r="RIR679" s="7"/>
      <c r="RIS679" s="7"/>
      <c r="RIT679" s="7"/>
      <c r="RIU679" s="7"/>
      <c r="RIV679" s="7"/>
      <c r="RIW679" s="7"/>
      <c r="RIX679" s="7"/>
      <c r="RIY679" s="7"/>
      <c r="RIZ679" s="7"/>
      <c r="RJA679" s="7"/>
      <c r="RJB679" s="7"/>
      <c r="RJC679" s="7"/>
      <c r="RJD679" s="7"/>
      <c r="RJE679" s="7"/>
      <c r="RJF679" s="7"/>
      <c r="RJG679" s="7"/>
      <c r="RJH679" s="7"/>
      <c r="RJI679" s="7"/>
      <c r="RJJ679" s="7"/>
      <c r="RJK679" s="7"/>
      <c r="RJL679" s="7"/>
      <c r="RJM679" s="7"/>
      <c r="RJN679" s="7"/>
      <c r="RJO679" s="7"/>
      <c r="RJP679" s="7"/>
      <c r="RJQ679" s="7"/>
      <c r="RJR679" s="7"/>
      <c r="RJS679" s="7"/>
      <c r="RJT679" s="7"/>
      <c r="RJU679" s="7"/>
      <c r="RJV679" s="7"/>
      <c r="RJW679" s="7"/>
      <c r="RJX679" s="7"/>
      <c r="RJY679" s="7"/>
      <c r="RJZ679" s="7"/>
      <c r="RKA679" s="7"/>
      <c r="RKB679" s="7"/>
      <c r="RKC679" s="7"/>
      <c r="RKD679" s="7"/>
      <c r="RKE679" s="7"/>
      <c r="RKF679" s="7"/>
      <c r="RKG679" s="7"/>
      <c r="RKH679" s="7"/>
      <c r="RKI679" s="7"/>
      <c r="RKJ679" s="7"/>
      <c r="RKK679" s="7"/>
      <c r="RKL679" s="7"/>
      <c r="RKM679" s="7"/>
      <c r="RKN679" s="7"/>
      <c r="RKO679" s="7"/>
      <c r="RKP679" s="7"/>
      <c r="RKQ679" s="7"/>
      <c r="RKR679" s="7"/>
      <c r="RKS679" s="7"/>
      <c r="RKT679" s="7"/>
      <c r="RKU679" s="7"/>
      <c r="RKV679" s="7"/>
      <c r="RKW679" s="7"/>
      <c r="RKX679" s="7"/>
      <c r="RKY679" s="7"/>
      <c r="RKZ679" s="7"/>
      <c r="RLA679" s="7"/>
      <c r="RLB679" s="7"/>
      <c r="RLC679" s="7"/>
      <c r="RLD679" s="7"/>
      <c r="RLE679" s="7"/>
      <c r="RLF679" s="7"/>
      <c r="RLG679" s="7"/>
      <c r="RLH679" s="7"/>
      <c r="RLI679" s="7"/>
      <c r="RLJ679" s="7"/>
      <c r="RLK679" s="7"/>
      <c r="RLL679" s="7"/>
      <c r="RLM679" s="7"/>
      <c r="RLN679" s="7"/>
      <c r="RLO679" s="7"/>
      <c r="RLP679" s="7"/>
      <c r="RLQ679" s="7"/>
      <c r="RLR679" s="7"/>
      <c r="RLS679" s="7"/>
      <c r="RLT679" s="7"/>
      <c r="RLU679" s="7"/>
      <c r="RLV679" s="7"/>
      <c r="RLW679" s="7"/>
      <c r="RLX679" s="7"/>
      <c r="RLY679" s="7"/>
      <c r="RLZ679" s="7"/>
      <c r="RMA679" s="7"/>
      <c r="RMB679" s="7"/>
      <c r="RMC679" s="7"/>
      <c r="RMD679" s="7"/>
      <c r="RME679" s="7"/>
      <c r="RMF679" s="7"/>
      <c r="RMG679" s="7"/>
      <c r="RMH679" s="7"/>
      <c r="RMI679" s="7"/>
      <c r="RMJ679" s="7"/>
      <c r="RMK679" s="7"/>
      <c r="RML679" s="7"/>
      <c r="RMM679" s="7"/>
      <c r="RMN679" s="7"/>
      <c r="RMO679" s="7"/>
      <c r="RMP679" s="7"/>
      <c r="RMQ679" s="7"/>
      <c r="RMR679" s="7"/>
      <c r="RMS679" s="7"/>
      <c r="RMT679" s="7"/>
      <c r="RMU679" s="7"/>
      <c r="RMV679" s="7"/>
      <c r="RMW679" s="7"/>
      <c r="RMX679" s="7"/>
      <c r="RMY679" s="7"/>
      <c r="RMZ679" s="7"/>
      <c r="RNA679" s="7"/>
      <c r="RNB679" s="7"/>
      <c r="RNC679" s="7"/>
      <c r="RND679" s="7"/>
      <c r="RNE679" s="7"/>
      <c r="RNF679" s="7"/>
      <c r="RNG679" s="7"/>
      <c r="RNH679" s="7"/>
      <c r="RNI679" s="7"/>
      <c r="RNJ679" s="7"/>
      <c r="RNK679" s="7"/>
      <c r="RNL679" s="7"/>
      <c r="RNM679" s="7"/>
      <c r="RNN679" s="7"/>
      <c r="RNO679" s="7"/>
      <c r="RNP679" s="7"/>
      <c r="RNQ679" s="7"/>
      <c r="RNR679" s="7"/>
      <c r="RNS679" s="7"/>
      <c r="RNT679" s="7"/>
      <c r="RNU679" s="7"/>
      <c r="RNV679" s="7"/>
      <c r="RNW679" s="7"/>
      <c r="RNX679" s="7"/>
      <c r="RNY679" s="7"/>
      <c r="RNZ679" s="7"/>
      <c r="ROA679" s="7"/>
      <c r="ROB679" s="7"/>
      <c r="ROC679" s="7"/>
      <c r="ROD679" s="7"/>
      <c r="ROE679" s="7"/>
      <c r="ROF679" s="7"/>
      <c r="ROG679" s="7"/>
      <c r="ROH679" s="7"/>
      <c r="ROI679" s="7"/>
      <c r="ROJ679" s="7"/>
      <c r="ROK679" s="7"/>
      <c r="ROL679" s="7"/>
      <c r="ROM679" s="7"/>
      <c r="RON679" s="7"/>
      <c r="ROO679" s="7"/>
      <c r="ROP679" s="7"/>
      <c r="ROQ679" s="7"/>
      <c r="ROR679" s="7"/>
      <c r="ROS679" s="7"/>
      <c r="ROT679" s="7"/>
      <c r="ROU679" s="7"/>
      <c r="ROV679" s="7"/>
      <c r="ROW679" s="7"/>
      <c r="ROX679" s="7"/>
      <c r="ROY679" s="7"/>
      <c r="ROZ679" s="7"/>
      <c r="RPA679" s="7"/>
      <c r="RPB679" s="7"/>
      <c r="RPC679" s="7"/>
      <c r="RPD679" s="7"/>
      <c r="RPE679" s="7"/>
      <c r="RPF679" s="7"/>
      <c r="RPG679" s="7"/>
      <c r="RPH679" s="7"/>
      <c r="RPI679" s="7"/>
      <c r="RPJ679" s="7"/>
      <c r="RPK679" s="7"/>
      <c r="RPL679" s="7"/>
      <c r="RPM679" s="7"/>
      <c r="RPN679" s="7"/>
      <c r="RPO679" s="7"/>
      <c r="RPP679" s="7"/>
      <c r="RPQ679" s="7"/>
      <c r="RPR679" s="7"/>
      <c r="RPS679" s="7"/>
      <c r="RPT679" s="7"/>
      <c r="RPU679" s="7"/>
      <c r="RPV679" s="7"/>
      <c r="RPW679" s="7"/>
      <c r="RPX679" s="7"/>
      <c r="RPY679" s="7"/>
      <c r="RPZ679" s="7"/>
      <c r="RQA679" s="7"/>
      <c r="RQB679" s="7"/>
      <c r="RQC679" s="7"/>
      <c r="RQD679" s="7"/>
      <c r="RQE679" s="7"/>
      <c r="RQF679" s="7"/>
      <c r="RQG679" s="7"/>
      <c r="RQH679" s="7"/>
      <c r="RQI679" s="7"/>
      <c r="RQJ679" s="7"/>
      <c r="RQK679" s="7"/>
      <c r="RQL679" s="7"/>
      <c r="RQM679" s="7"/>
      <c r="RQN679" s="7"/>
      <c r="RQO679" s="7"/>
      <c r="RQP679" s="7"/>
      <c r="RQQ679" s="7"/>
      <c r="RQR679" s="7"/>
      <c r="RQS679" s="7"/>
      <c r="RQT679" s="7"/>
      <c r="RQU679" s="7"/>
      <c r="RQV679" s="7"/>
      <c r="RQW679" s="7"/>
      <c r="RQX679" s="7"/>
      <c r="RQY679" s="7"/>
      <c r="RQZ679" s="7"/>
      <c r="RRA679" s="7"/>
      <c r="RRB679" s="7"/>
      <c r="RRC679" s="7"/>
      <c r="RRD679" s="7"/>
      <c r="RRE679" s="7"/>
      <c r="RRF679" s="7"/>
      <c r="RRG679" s="7"/>
      <c r="RRH679" s="7"/>
      <c r="RRI679" s="7"/>
      <c r="RRJ679" s="7"/>
      <c r="RRK679" s="7"/>
      <c r="RRL679" s="7"/>
      <c r="RRM679" s="7"/>
      <c r="RRN679" s="7"/>
      <c r="RRO679" s="7"/>
      <c r="RRP679" s="7"/>
      <c r="RRQ679" s="7"/>
      <c r="RRR679" s="7"/>
      <c r="RRS679" s="7"/>
      <c r="RRT679" s="7"/>
      <c r="RRU679" s="7"/>
      <c r="RRV679" s="7"/>
      <c r="RRW679" s="7"/>
      <c r="RRX679" s="7"/>
      <c r="RRY679" s="7"/>
      <c r="RRZ679" s="7"/>
      <c r="RSA679" s="7"/>
      <c r="RSB679" s="7"/>
      <c r="RSC679" s="7"/>
      <c r="RSD679" s="7"/>
      <c r="RSE679" s="7"/>
      <c r="RSF679" s="7"/>
      <c r="RSG679" s="7"/>
      <c r="RSH679" s="7"/>
      <c r="RSI679" s="7"/>
      <c r="RSJ679" s="7"/>
      <c r="RSK679" s="7"/>
      <c r="RSL679" s="7"/>
      <c r="RSM679" s="7"/>
      <c r="RSN679" s="7"/>
      <c r="RSO679" s="7"/>
      <c r="RSP679" s="7"/>
      <c r="RSQ679" s="7"/>
      <c r="RSR679" s="7"/>
      <c r="RSS679" s="7"/>
      <c r="RST679" s="7"/>
      <c r="RSU679" s="7"/>
      <c r="RSV679" s="7"/>
      <c r="RSW679" s="7"/>
      <c r="RSX679" s="7"/>
      <c r="RSY679" s="7"/>
      <c r="RSZ679" s="7"/>
      <c r="RTA679" s="7"/>
      <c r="RTB679" s="7"/>
      <c r="RTC679" s="7"/>
      <c r="RTD679" s="7"/>
      <c r="RTE679" s="7"/>
      <c r="RTF679" s="7"/>
      <c r="RTG679" s="7"/>
      <c r="RTH679" s="7"/>
      <c r="RTI679" s="7"/>
      <c r="RTJ679" s="7"/>
      <c r="RTK679" s="7"/>
      <c r="RTL679" s="7"/>
      <c r="RTM679" s="7"/>
      <c r="RTN679" s="7"/>
      <c r="RTO679" s="7"/>
      <c r="RTP679" s="7"/>
      <c r="RTQ679" s="7"/>
      <c r="RTR679" s="7"/>
      <c r="RTS679" s="7"/>
      <c r="RTT679" s="7"/>
      <c r="RTU679" s="7"/>
      <c r="RTV679" s="7"/>
      <c r="RTW679" s="7"/>
      <c r="RTX679" s="7"/>
      <c r="RTY679" s="7"/>
      <c r="RTZ679" s="7"/>
      <c r="RUA679" s="7"/>
      <c r="RUB679" s="7"/>
      <c r="RUC679" s="7"/>
      <c r="RUD679" s="7"/>
      <c r="RUE679" s="7"/>
      <c r="RUF679" s="7"/>
      <c r="RUG679" s="7"/>
      <c r="RUH679" s="7"/>
      <c r="RUI679" s="7"/>
      <c r="RUJ679" s="7"/>
      <c r="RUK679" s="7"/>
      <c r="RUL679" s="7"/>
      <c r="RUM679" s="7"/>
      <c r="RUN679" s="7"/>
      <c r="RUO679" s="7"/>
      <c r="RUP679" s="7"/>
      <c r="RUQ679" s="7"/>
      <c r="RUR679" s="7"/>
      <c r="RUS679" s="7"/>
      <c r="RUT679" s="7"/>
      <c r="RUU679" s="7"/>
      <c r="RUV679" s="7"/>
      <c r="RUW679" s="7"/>
      <c r="RUX679" s="7"/>
      <c r="RUY679" s="7"/>
      <c r="RUZ679" s="7"/>
      <c r="RVA679" s="7"/>
      <c r="RVB679" s="7"/>
      <c r="RVC679" s="7"/>
      <c r="RVD679" s="7"/>
      <c r="RVE679" s="7"/>
      <c r="RVF679" s="7"/>
      <c r="RVG679" s="7"/>
      <c r="RVH679" s="7"/>
      <c r="RVI679" s="7"/>
      <c r="RVJ679" s="7"/>
      <c r="RVK679" s="7"/>
      <c r="RVL679" s="7"/>
      <c r="RVM679" s="7"/>
      <c r="RVN679" s="7"/>
      <c r="RVO679" s="7"/>
      <c r="RVP679" s="7"/>
      <c r="RVQ679" s="7"/>
      <c r="RVR679" s="7"/>
      <c r="RVS679" s="7"/>
      <c r="RVT679" s="7"/>
      <c r="RVU679" s="7"/>
      <c r="RVV679" s="7"/>
      <c r="RVW679" s="7"/>
      <c r="RVX679" s="7"/>
      <c r="RVY679" s="7"/>
      <c r="RVZ679" s="7"/>
      <c r="RWA679" s="7"/>
      <c r="RWB679" s="7"/>
      <c r="RWC679" s="7"/>
      <c r="RWD679" s="7"/>
      <c r="RWE679" s="7"/>
      <c r="RWF679" s="7"/>
      <c r="RWG679" s="7"/>
      <c r="RWH679" s="7"/>
      <c r="RWI679" s="7"/>
      <c r="RWJ679" s="7"/>
      <c r="RWK679" s="7"/>
      <c r="RWL679" s="7"/>
      <c r="RWM679" s="7"/>
      <c r="RWN679" s="7"/>
      <c r="RWO679" s="7"/>
      <c r="RWP679" s="7"/>
      <c r="RWQ679" s="7"/>
      <c r="RWR679" s="7"/>
      <c r="RWS679" s="7"/>
      <c r="RWT679" s="7"/>
      <c r="RWU679" s="7"/>
      <c r="RWV679" s="7"/>
      <c r="RWW679" s="7"/>
      <c r="RWX679" s="7"/>
      <c r="RWY679" s="7"/>
      <c r="RWZ679" s="7"/>
      <c r="RXA679" s="7"/>
      <c r="RXB679" s="7"/>
      <c r="RXC679" s="7"/>
      <c r="RXD679" s="7"/>
      <c r="RXE679" s="7"/>
      <c r="RXF679" s="7"/>
      <c r="RXG679" s="7"/>
      <c r="RXH679" s="7"/>
      <c r="RXI679" s="7"/>
      <c r="RXJ679" s="7"/>
      <c r="RXK679" s="7"/>
      <c r="RXL679" s="7"/>
      <c r="RXM679" s="7"/>
      <c r="RXN679" s="7"/>
      <c r="RXO679" s="7"/>
      <c r="RXP679" s="7"/>
      <c r="RXQ679" s="7"/>
      <c r="RXR679" s="7"/>
      <c r="RXS679" s="7"/>
      <c r="RXT679" s="7"/>
      <c r="RXU679" s="7"/>
      <c r="RXV679" s="7"/>
      <c r="RXW679" s="7"/>
      <c r="RXX679" s="7"/>
      <c r="RXY679" s="7"/>
      <c r="RXZ679" s="7"/>
      <c r="RYA679" s="7"/>
      <c r="RYB679" s="7"/>
      <c r="RYC679" s="7"/>
      <c r="RYD679" s="7"/>
      <c r="RYE679" s="7"/>
      <c r="RYF679" s="7"/>
      <c r="RYG679" s="7"/>
      <c r="RYH679" s="7"/>
      <c r="RYI679" s="7"/>
      <c r="RYJ679" s="7"/>
      <c r="RYK679" s="7"/>
      <c r="RYL679" s="7"/>
      <c r="RYM679" s="7"/>
      <c r="RYN679" s="7"/>
      <c r="RYO679" s="7"/>
      <c r="RYP679" s="7"/>
      <c r="RYQ679" s="7"/>
      <c r="RYR679" s="7"/>
      <c r="RYS679" s="7"/>
      <c r="RYT679" s="7"/>
      <c r="RYU679" s="7"/>
      <c r="RYV679" s="7"/>
      <c r="RYW679" s="7"/>
      <c r="RYX679" s="7"/>
      <c r="RYY679" s="7"/>
      <c r="RYZ679" s="7"/>
      <c r="RZA679" s="7"/>
      <c r="RZB679" s="7"/>
      <c r="RZC679" s="7"/>
      <c r="RZD679" s="7"/>
      <c r="RZE679" s="7"/>
      <c r="RZF679" s="7"/>
      <c r="RZG679" s="7"/>
      <c r="RZH679" s="7"/>
      <c r="RZI679" s="7"/>
      <c r="RZJ679" s="7"/>
      <c r="RZK679" s="7"/>
      <c r="RZL679" s="7"/>
      <c r="RZM679" s="7"/>
      <c r="RZN679" s="7"/>
      <c r="RZO679" s="7"/>
      <c r="RZP679" s="7"/>
      <c r="RZQ679" s="7"/>
      <c r="RZR679" s="7"/>
      <c r="RZS679" s="7"/>
      <c r="RZT679" s="7"/>
      <c r="RZU679" s="7"/>
      <c r="RZV679" s="7"/>
      <c r="RZW679" s="7"/>
      <c r="RZX679" s="7"/>
      <c r="RZY679" s="7"/>
      <c r="RZZ679" s="7"/>
      <c r="SAA679" s="7"/>
      <c r="SAB679" s="7"/>
      <c r="SAC679" s="7"/>
      <c r="SAD679" s="7"/>
      <c r="SAE679" s="7"/>
      <c r="SAF679" s="7"/>
      <c r="SAG679" s="7"/>
      <c r="SAH679" s="7"/>
      <c r="SAI679" s="7"/>
      <c r="SAJ679" s="7"/>
      <c r="SAK679" s="7"/>
      <c r="SAL679" s="7"/>
      <c r="SAM679" s="7"/>
      <c r="SAN679" s="7"/>
      <c r="SAO679" s="7"/>
      <c r="SAP679" s="7"/>
      <c r="SAQ679" s="7"/>
      <c r="SAR679" s="7"/>
      <c r="SAS679" s="7"/>
      <c r="SAT679" s="7"/>
      <c r="SAU679" s="7"/>
      <c r="SAV679" s="7"/>
      <c r="SAW679" s="7"/>
      <c r="SAX679" s="7"/>
      <c r="SAY679" s="7"/>
      <c r="SAZ679" s="7"/>
      <c r="SBA679" s="7"/>
      <c r="SBB679" s="7"/>
      <c r="SBC679" s="7"/>
      <c r="SBD679" s="7"/>
      <c r="SBE679" s="7"/>
      <c r="SBF679" s="7"/>
      <c r="SBG679" s="7"/>
      <c r="SBH679" s="7"/>
      <c r="SBI679" s="7"/>
      <c r="SBJ679" s="7"/>
      <c r="SBK679" s="7"/>
      <c r="SBL679" s="7"/>
      <c r="SBM679" s="7"/>
      <c r="SBN679" s="7"/>
      <c r="SBO679" s="7"/>
      <c r="SBP679" s="7"/>
      <c r="SBQ679" s="7"/>
      <c r="SBR679" s="7"/>
      <c r="SBS679" s="7"/>
      <c r="SBT679" s="7"/>
      <c r="SBU679" s="7"/>
      <c r="SBV679" s="7"/>
      <c r="SBW679" s="7"/>
      <c r="SBX679" s="7"/>
      <c r="SBY679" s="7"/>
      <c r="SBZ679" s="7"/>
      <c r="SCA679" s="7"/>
      <c r="SCB679" s="7"/>
      <c r="SCC679" s="7"/>
      <c r="SCD679" s="7"/>
      <c r="SCE679" s="7"/>
      <c r="SCF679" s="7"/>
      <c r="SCG679" s="7"/>
      <c r="SCH679" s="7"/>
      <c r="SCI679" s="7"/>
      <c r="SCJ679" s="7"/>
      <c r="SCK679" s="7"/>
      <c r="SCL679" s="7"/>
      <c r="SCM679" s="7"/>
      <c r="SCN679" s="7"/>
      <c r="SCO679" s="7"/>
      <c r="SCP679" s="7"/>
      <c r="SCQ679" s="7"/>
      <c r="SCR679" s="7"/>
      <c r="SCS679" s="7"/>
      <c r="SCT679" s="7"/>
      <c r="SCU679" s="7"/>
      <c r="SCV679" s="7"/>
      <c r="SCW679" s="7"/>
      <c r="SCX679" s="7"/>
      <c r="SCY679" s="7"/>
      <c r="SCZ679" s="7"/>
      <c r="SDA679" s="7"/>
      <c r="SDB679" s="7"/>
      <c r="SDC679" s="7"/>
      <c r="SDD679" s="7"/>
      <c r="SDE679" s="7"/>
      <c r="SDF679" s="7"/>
      <c r="SDG679" s="7"/>
      <c r="SDH679" s="7"/>
      <c r="SDI679" s="7"/>
      <c r="SDJ679" s="7"/>
      <c r="SDK679" s="7"/>
      <c r="SDL679" s="7"/>
      <c r="SDM679" s="7"/>
      <c r="SDN679" s="7"/>
      <c r="SDO679" s="7"/>
      <c r="SDP679" s="7"/>
      <c r="SDQ679" s="7"/>
      <c r="SDR679" s="7"/>
      <c r="SDS679" s="7"/>
      <c r="SDT679" s="7"/>
      <c r="SDU679" s="7"/>
      <c r="SDV679" s="7"/>
      <c r="SDW679" s="7"/>
      <c r="SDX679" s="7"/>
      <c r="SDY679" s="7"/>
      <c r="SDZ679" s="7"/>
      <c r="SEA679" s="7"/>
      <c r="SEB679" s="7"/>
      <c r="SEC679" s="7"/>
      <c r="SED679" s="7"/>
      <c r="SEE679" s="7"/>
      <c r="SEF679" s="7"/>
      <c r="SEG679" s="7"/>
      <c r="SEH679" s="7"/>
      <c r="SEI679" s="7"/>
      <c r="SEJ679" s="7"/>
      <c r="SEK679" s="7"/>
      <c r="SEL679" s="7"/>
      <c r="SEM679" s="7"/>
      <c r="SEN679" s="7"/>
      <c r="SEO679" s="7"/>
      <c r="SEP679" s="7"/>
      <c r="SEQ679" s="7"/>
      <c r="SER679" s="7"/>
      <c r="SES679" s="7"/>
      <c r="SET679" s="7"/>
      <c r="SEU679" s="7"/>
      <c r="SEV679" s="7"/>
      <c r="SEW679" s="7"/>
      <c r="SEX679" s="7"/>
      <c r="SEY679" s="7"/>
      <c r="SEZ679" s="7"/>
      <c r="SFA679" s="7"/>
      <c r="SFB679" s="7"/>
      <c r="SFC679" s="7"/>
      <c r="SFD679" s="7"/>
      <c r="SFE679" s="7"/>
      <c r="SFF679" s="7"/>
      <c r="SFG679" s="7"/>
      <c r="SFH679" s="7"/>
      <c r="SFI679" s="7"/>
      <c r="SFJ679" s="7"/>
      <c r="SFK679" s="7"/>
      <c r="SFL679" s="7"/>
      <c r="SFM679" s="7"/>
      <c r="SFN679" s="7"/>
      <c r="SFO679" s="7"/>
      <c r="SFP679" s="7"/>
      <c r="SFQ679" s="7"/>
      <c r="SFR679" s="7"/>
      <c r="SFS679" s="7"/>
      <c r="SFT679" s="7"/>
      <c r="SFU679" s="7"/>
      <c r="SFV679" s="7"/>
      <c r="SFW679" s="7"/>
      <c r="SFX679" s="7"/>
      <c r="SFY679" s="7"/>
      <c r="SFZ679" s="7"/>
      <c r="SGA679" s="7"/>
      <c r="SGB679" s="7"/>
      <c r="SGC679" s="7"/>
      <c r="SGD679" s="7"/>
      <c r="SGE679" s="7"/>
      <c r="SGF679" s="7"/>
      <c r="SGG679" s="7"/>
      <c r="SGH679" s="7"/>
      <c r="SGI679" s="7"/>
      <c r="SGJ679" s="7"/>
      <c r="SGK679" s="7"/>
      <c r="SGL679" s="7"/>
      <c r="SGM679" s="7"/>
      <c r="SGN679" s="7"/>
      <c r="SGO679" s="7"/>
      <c r="SGP679" s="7"/>
      <c r="SGQ679" s="7"/>
      <c r="SGR679" s="7"/>
      <c r="SGS679" s="7"/>
      <c r="SGT679" s="7"/>
      <c r="SGU679" s="7"/>
      <c r="SGV679" s="7"/>
      <c r="SGW679" s="7"/>
      <c r="SGX679" s="7"/>
      <c r="SGY679" s="7"/>
      <c r="SGZ679" s="7"/>
      <c r="SHA679" s="7"/>
      <c r="SHB679" s="7"/>
      <c r="SHC679" s="7"/>
      <c r="SHD679" s="7"/>
      <c r="SHE679" s="7"/>
      <c r="SHF679" s="7"/>
      <c r="SHG679" s="7"/>
      <c r="SHH679" s="7"/>
      <c r="SHI679" s="7"/>
      <c r="SHJ679" s="7"/>
      <c r="SHK679" s="7"/>
      <c r="SHL679" s="7"/>
      <c r="SHM679" s="7"/>
      <c r="SHN679" s="7"/>
      <c r="SHO679" s="7"/>
      <c r="SHP679" s="7"/>
      <c r="SHQ679" s="7"/>
      <c r="SHR679" s="7"/>
      <c r="SHS679" s="7"/>
      <c r="SHT679" s="7"/>
      <c r="SHU679" s="7"/>
      <c r="SHV679" s="7"/>
      <c r="SHW679" s="7"/>
      <c r="SHX679" s="7"/>
      <c r="SHY679" s="7"/>
      <c r="SHZ679" s="7"/>
      <c r="SIA679" s="7"/>
      <c r="SIB679" s="7"/>
      <c r="SIC679" s="7"/>
      <c r="SID679" s="7"/>
      <c r="SIE679" s="7"/>
      <c r="SIF679" s="7"/>
      <c r="SIG679" s="7"/>
      <c r="SIH679" s="7"/>
      <c r="SII679" s="7"/>
      <c r="SIJ679" s="7"/>
      <c r="SIK679" s="7"/>
      <c r="SIL679" s="7"/>
      <c r="SIM679" s="7"/>
      <c r="SIN679" s="7"/>
      <c r="SIO679" s="7"/>
      <c r="SIP679" s="7"/>
      <c r="SIQ679" s="7"/>
      <c r="SIR679" s="7"/>
      <c r="SIS679" s="7"/>
      <c r="SIT679" s="7"/>
      <c r="SIU679" s="7"/>
      <c r="SIV679" s="7"/>
      <c r="SIW679" s="7"/>
      <c r="SIX679" s="7"/>
      <c r="SIY679" s="7"/>
      <c r="SIZ679" s="7"/>
      <c r="SJA679" s="7"/>
      <c r="SJB679" s="7"/>
      <c r="SJC679" s="7"/>
      <c r="SJD679" s="7"/>
      <c r="SJE679" s="7"/>
      <c r="SJF679" s="7"/>
      <c r="SJG679" s="7"/>
      <c r="SJH679" s="7"/>
      <c r="SJI679" s="7"/>
      <c r="SJJ679" s="7"/>
      <c r="SJK679" s="7"/>
      <c r="SJL679" s="7"/>
      <c r="SJM679" s="7"/>
      <c r="SJN679" s="7"/>
      <c r="SJO679" s="7"/>
      <c r="SJP679" s="7"/>
      <c r="SJQ679" s="7"/>
      <c r="SJR679" s="7"/>
      <c r="SJS679" s="7"/>
      <c r="SJT679" s="7"/>
      <c r="SJU679" s="7"/>
      <c r="SJV679" s="7"/>
      <c r="SJW679" s="7"/>
      <c r="SJX679" s="7"/>
      <c r="SJY679" s="7"/>
      <c r="SJZ679" s="7"/>
      <c r="SKA679" s="7"/>
      <c r="SKB679" s="7"/>
      <c r="SKC679" s="7"/>
      <c r="SKD679" s="7"/>
      <c r="SKE679" s="7"/>
      <c r="SKF679" s="7"/>
      <c r="SKG679" s="7"/>
      <c r="SKH679" s="7"/>
      <c r="SKI679" s="7"/>
      <c r="SKJ679" s="7"/>
      <c r="SKK679" s="7"/>
      <c r="SKL679" s="7"/>
      <c r="SKM679" s="7"/>
      <c r="SKN679" s="7"/>
      <c r="SKO679" s="7"/>
      <c r="SKP679" s="7"/>
      <c r="SKQ679" s="7"/>
      <c r="SKR679" s="7"/>
      <c r="SKS679" s="7"/>
      <c r="SKT679" s="7"/>
      <c r="SKU679" s="7"/>
      <c r="SKV679" s="7"/>
      <c r="SKW679" s="7"/>
      <c r="SKX679" s="7"/>
      <c r="SKY679" s="7"/>
      <c r="SKZ679" s="7"/>
      <c r="SLA679" s="7"/>
      <c r="SLB679" s="7"/>
      <c r="SLC679" s="7"/>
      <c r="SLD679" s="7"/>
      <c r="SLE679" s="7"/>
      <c r="SLF679" s="7"/>
      <c r="SLG679" s="7"/>
      <c r="SLH679" s="7"/>
      <c r="SLI679" s="7"/>
      <c r="SLJ679" s="7"/>
      <c r="SLK679" s="7"/>
      <c r="SLL679" s="7"/>
      <c r="SLM679" s="7"/>
      <c r="SLN679" s="7"/>
      <c r="SLO679" s="7"/>
      <c r="SLP679" s="7"/>
      <c r="SLQ679" s="7"/>
      <c r="SLR679" s="7"/>
      <c r="SLS679" s="7"/>
      <c r="SLT679" s="7"/>
      <c r="SLU679" s="7"/>
      <c r="SLV679" s="7"/>
      <c r="SLW679" s="7"/>
      <c r="SLX679" s="7"/>
      <c r="SLY679" s="7"/>
      <c r="SLZ679" s="7"/>
      <c r="SMA679" s="7"/>
      <c r="SMB679" s="7"/>
      <c r="SMC679" s="7"/>
      <c r="SMD679" s="7"/>
      <c r="SME679" s="7"/>
      <c r="SMF679" s="7"/>
      <c r="SMG679" s="7"/>
      <c r="SMH679" s="7"/>
      <c r="SMI679" s="7"/>
      <c r="SMJ679" s="7"/>
      <c r="SMK679" s="7"/>
      <c r="SML679" s="7"/>
      <c r="SMM679" s="7"/>
      <c r="SMN679" s="7"/>
      <c r="SMO679" s="7"/>
      <c r="SMP679" s="7"/>
      <c r="SMQ679" s="7"/>
      <c r="SMR679" s="7"/>
      <c r="SMS679" s="7"/>
      <c r="SMT679" s="7"/>
      <c r="SMU679" s="7"/>
      <c r="SMV679" s="7"/>
      <c r="SMW679" s="7"/>
      <c r="SMX679" s="7"/>
      <c r="SMY679" s="7"/>
      <c r="SMZ679" s="7"/>
      <c r="SNA679" s="7"/>
      <c r="SNB679" s="7"/>
      <c r="SNC679" s="7"/>
      <c r="SND679" s="7"/>
      <c r="SNE679" s="7"/>
      <c r="SNF679" s="7"/>
      <c r="SNG679" s="7"/>
      <c r="SNH679" s="7"/>
      <c r="SNI679" s="7"/>
      <c r="SNJ679" s="7"/>
      <c r="SNK679" s="7"/>
      <c r="SNL679" s="7"/>
      <c r="SNM679" s="7"/>
      <c r="SNN679" s="7"/>
      <c r="SNO679" s="7"/>
      <c r="SNP679" s="7"/>
      <c r="SNQ679" s="7"/>
      <c r="SNR679" s="7"/>
      <c r="SNS679" s="7"/>
      <c r="SNT679" s="7"/>
      <c r="SNU679" s="7"/>
      <c r="SNV679" s="7"/>
      <c r="SNW679" s="7"/>
      <c r="SNX679" s="7"/>
      <c r="SNY679" s="7"/>
      <c r="SNZ679" s="7"/>
      <c r="SOA679" s="7"/>
      <c r="SOB679" s="7"/>
      <c r="SOC679" s="7"/>
      <c r="SOD679" s="7"/>
      <c r="SOE679" s="7"/>
      <c r="SOF679" s="7"/>
      <c r="SOG679" s="7"/>
      <c r="SOH679" s="7"/>
      <c r="SOI679" s="7"/>
      <c r="SOJ679" s="7"/>
      <c r="SOK679" s="7"/>
      <c r="SOL679" s="7"/>
      <c r="SOM679" s="7"/>
      <c r="SON679" s="7"/>
      <c r="SOO679" s="7"/>
      <c r="SOP679" s="7"/>
      <c r="SOQ679" s="7"/>
      <c r="SOR679" s="7"/>
      <c r="SOS679" s="7"/>
      <c r="SOT679" s="7"/>
      <c r="SOU679" s="7"/>
      <c r="SOV679" s="7"/>
      <c r="SOW679" s="7"/>
      <c r="SOX679" s="7"/>
      <c r="SOY679" s="7"/>
      <c r="SOZ679" s="7"/>
      <c r="SPA679" s="7"/>
      <c r="SPB679" s="7"/>
      <c r="SPC679" s="7"/>
      <c r="SPD679" s="7"/>
      <c r="SPE679" s="7"/>
      <c r="SPF679" s="7"/>
      <c r="SPG679" s="7"/>
      <c r="SPH679" s="7"/>
      <c r="SPI679" s="7"/>
      <c r="SPJ679" s="7"/>
      <c r="SPK679" s="7"/>
      <c r="SPL679" s="7"/>
      <c r="SPM679" s="7"/>
      <c r="SPN679" s="7"/>
      <c r="SPO679" s="7"/>
      <c r="SPP679" s="7"/>
      <c r="SPQ679" s="7"/>
      <c r="SPR679" s="7"/>
      <c r="SPS679" s="7"/>
      <c r="SPT679" s="7"/>
      <c r="SPU679" s="7"/>
      <c r="SPV679" s="7"/>
      <c r="SPW679" s="7"/>
      <c r="SPX679" s="7"/>
      <c r="SPY679" s="7"/>
      <c r="SPZ679" s="7"/>
      <c r="SQA679" s="7"/>
      <c r="SQB679" s="7"/>
      <c r="SQC679" s="7"/>
      <c r="SQD679" s="7"/>
      <c r="SQE679" s="7"/>
      <c r="SQF679" s="7"/>
      <c r="SQG679" s="7"/>
      <c r="SQH679" s="7"/>
      <c r="SQI679" s="7"/>
      <c r="SQJ679" s="7"/>
      <c r="SQK679" s="7"/>
      <c r="SQL679" s="7"/>
      <c r="SQM679" s="7"/>
      <c r="SQN679" s="7"/>
      <c r="SQO679" s="7"/>
      <c r="SQP679" s="7"/>
      <c r="SQQ679" s="7"/>
      <c r="SQR679" s="7"/>
      <c r="SQS679" s="7"/>
      <c r="SQT679" s="7"/>
      <c r="SQU679" s="7"/>
      <c r="SQV679" s="7"/>
      <c r="SQW679" s="7"/>
      <c r="SQX679" s="7"/>
      <c r="SQY679" s="7"/>
      <c r="SQZ679" s="7"/>
      <c r="SRA679" s="7"/>
      <c r="SRB679" s="7"/>
      <c r="SRC679" s="7"/>
      <c r="SRD679" s="7"/>
      <c r="SRE679" s="7"/>
      <c r="SRF679" s="7"/>
      <c r="SRG679" s="7"/>
      <c r="SRH679" s="7"/>
      <c r="SRI679" s="7"/>
      <c r="SRJ679" s="7"/>
      <c r="SRK679" s="7"/>
      <c r="SRL679" s="7"/>
      <c r="SRM679" s="7"/>
      <c r="SRN679" s="7"/>
      <c r="SRO679" s="7"/>
      <c r="SRP679" s="7"/>
      <c r="SRQ679" s="7"/>
      <c r="SRR679" s="7"/>
      <c r="SRS679" s="7"/>
      <c r="SRT679" s="7"/>
      <c r="SRU679" s="7"/>
      <c r="SRV679" s="7"/>
      <c r="SRW679" s="7"/>
      <c r="SRX679" s="7"/>
      <c r="SRY679" s="7"/>
      <c r="SRZ679" s="7"/>
      <c r="SSA679" s="7"/>
      <c r="SSB679" s="7"/>
      <c r="SSC679" s="7"/>
      <c r="SSD679" s="7"/>
      <c r="SSE679" s="7"/>
      <c r="SSF679" s="7"/>
      <c r="SSG679" s="7"/>
      <c r="SSH679" s="7"/>
      <c r="SSI679" s="7"/>
      <c r="SSJ679" s="7"/>
      <c r="SSK679" s="7"/>
      <c r="SSL679" s="7"/>
      <c r="SSM679" s="7"/>
      <c r="SSN679" s="7"/>
      <c r="SSO679" s="7"/>
      <c r="SSP679" s="7"/>
      <c r="SSQ679" s="7"/>
      <c r="SSR679" s="7"/>
      <c r="SSS679" s="7"/>
      <c r="SST679" s="7"/>
      <c r="SSU679" s="7"/>
      <c r="SSV679" s="7"/>
      <c r="SSW679" s="7"/>
      <c r="SSX679" s="7"/>
      <c r="SSY679" s="7"/>
      <c r="SSZ679" s="7"/>
      <c r="STA679" s="7"/>
      <c r="STB679" s="7"/>
      <c r="STC679" s="7"/>
      <c r="STD679" s="7"/>
      <c r="STE679" s="7"/>
      <c r="STF679" s="7"/>
      <c r="STG679" s="7"/>
      <c r="STH679" s="7"/>
      <c r="STI679" s="7"/>
      <c r="STJ679" s="7"/>
      <c r="STK679" s="7"/>
      <c r="STL679" s="7"/>
      <c r="STM679" s="7"/>
      <c r="STN679" s="7"/>
      <c r="STO679" s="7"/>
      <c r="STP679" s="7"/>
      <c r="STQ679" s="7"/>
      <c r="STR679" s="7"/>
      <c r="STS679" s="7"/>
      <c r="STT679" s="7"/>
      <c r="STU679" s="7"/>
      <c r="STV679" s="7"/>
      <c r="STW679" s="7"/>
      <c r="STX679" s="7"/>
      <c r="STY679" s="7"/>
      <c r="STZ679" s="7"/>
      <c r="SUA679" s="7"/>
      <c r="SUB679" s="7"/>
      <c r="SUC679" s="7"/>
      <c r="SUD679" s="7"/>
      <c r="SUE679" s="7"/>
      <c r="SUF679" s="7"/>
      <c r="SUG679" s="7"/>
      <c r="SUH679" s="7"/>
      <c r="SUI679" s="7"/>
      <c r="SUJ679" s="7"/>
      <c r="SUK679" s="7"/>
      <c r="SUL679" s="7"/>
      <c r="SUM679" s="7"/>
      <c r="SUN679" s="7"/>
      <c r="SUO679" s="7"/>
      <c r="SUP679" s="7"/>
      <c r="SUQ679" s="7"/>
      <c r="SUR679" s="7"/>
      <c r="SUS679" s="7"/>
      <c r="SUT679" s="7"/>
      <c r="SUU679" s="7"/>
      <c r="SUV679" s="7"/>
      <c r="SUW679" s="7"/>
      <c r="SUX679" s="7"/>
      <c r="SUY679" s="7"/>
      <c r="SUZ679" s="7"/>
      <c r="SVA679" s="7"/>
      <c r="SVB679" s="7"/>
      <c r="SVC679" s="7"/>
      <c r="SVD679" s="7"/>
      <c r="SVE679" s="7"/>
      <c r="SVF679" s="7"/>
      <c r="SVG679" s="7"/>
      <c r="SVH679" s="7"/>
      <c r="SVI679" s="7"/>
      <c r="SVJ679" s="7"/>
      <c r="SVK679" s="7"/>
      <c r="SVL679" s="7"/>
      <c r="SVM679" s="7"/>
      <c r="SVN679" s="7"/>
      <c r="SVO679" s="7"/>
      <c r="SVP679" s="7"/>
      <c r="SVQ679" s="7"/>
      <c r="SVR679" s="7"/>
      <c r="SVS679" s="7"/>
      <c r="SVT679" s="7"/>
      <c r="SVU679" s="7"/>
      <c r="SVV679" s="7"/>
      <c r="SVW679" s="7"/>
      <c r="SVX679" s="7"/>
      <c r="SVY679" s="7"/>
      <c r="SVZ679" s="7"/>
      <c r="SWA679" s="7"/>
      <c r="SWB679" s="7"/>
      <c r="SWC679" s="7"/>
      <c r="SWD679" s="7"/>
      <c r="SWE679" s="7"/>
      <c r="SWF679" s="7"/>
      <c r="SWG679" s="7"/>
      <c r="SWH679" s="7"/>
      <c r="SWI679" s="7"/>
      <c r="SWJ679" s="7"/>
      <c r="SWK679" s="7"/>
      <c r="SWL679" s="7"/>
      <c r="SWM679" s="7"/>
      <c r="SWN679" s="7"/>
      <c r="SWO679" s="7"/>
      <c r="SWP679" s="7"/>
      <c r="SWQ679" s="7"/>
      <c r="SWR679" s="7"/>
      <c r="SWS679" s="7"/>
      <c r="SWT679" s="7"/>
      <c r="SWU679" s="7"/>
      <c r="SWV679" s="7"/>
      <c r="SWW679" s="7"/>
      <c r="SWX679" s="7"/>
      <c r="SWY679" s="7"/>
      <c r="SWZ679" s="7"/>
      <c r="SXA679" s="7"/>
      <c r="SXB679" s="7"/>
      <c r="SXC679" s="7"/>
      <c r="SXD679" s="7"/>
      <c r="SXE679" s="7"/>
      <c r="SXF679" s="7"/>
      <c r="SXG679" s="7"/>
      <c r="SXH679" s="7"/>
      <c r="SXI679" s="7"/>
      <c r="SXJ679" s="7"/>
      <c r="SXK679" s="7"/>
      <c r="SXL679" s="7"/>
      <c r="SXM679" s="7"/>
      <c r="SXN679" s="7"/>
      <c r="SXO679" s="7"/>
      <c r="SXP679" s="7"/>
      <c r="SXQ679" s="7"/>
      <c r="SXR679" s="7"/>
      <c r="SXS679" s="7"/>
      <c r="SXT679" s="7"/>
      <c r="SXU679" s="7"/>
      <c r="SXV679" s="7"/>
      <c r="SXW679" s="7"/>
      <c r="SXX679" s="7"/>
      <c r="SXY679" s="7"/>
      <c r="SXZ679" s="7"/>
      <c r="SYA679" s="7"/>
      <c r="SYB679" s="7"/>
      <c r="SYC679" s="7"/>
      <c r="SYD679" s="7"/>
      <c r="SYE679" s="7"/>
      <c r="SYF679" s="7"/>
      <c r="SYG679" s="7"/>
      <c r="SYH679" s="7"/>
      <c r="SYI679" s="7"/>
      <c r="SYJ679" s="7"/>
      <c r="SYK679" s="7"/>
      <c r="SYL679" s="7"/>
      <c r="SYM679" s="7"/>
      <c r="SYN679" s="7"/>
      <c r="SYO679" s="7"/>
      <c r="SYP679" s="7"/>
      <c r="SYQ679" s="7"/>
      <c r="SYR679" s="7"/>
      <c r="SYS679" s="7"/>
      <c r="SYT679" s="7"/>
      <c r="SYU679" s="7"/>
      <c r="SYV679" s="7"/>
      <c r="SYW679" s="7"/>
      <c r="SYX679" s="7"/>
      <c r="SYY679" s="7"/>
      <c r="SYZ679" s="7"/>
      <c r="SZA679" s="7"/>
      <c r="SZB679" s="7"/>
      <c r="SZC679" s="7"/>
      <c r="SZD679" s="7"/>
      <c r="SZE679" s="7"/>
      <c r="SZF679" s="7"/>
      <c r="SZG679" s="7"/>
      <c r="SZH679" s="7"/>
      <c r="SZI679" s="7"/>
      <c r="SZJ679" s="7"/>
      <c r="SZK679" s="7"/>
      <c r="SZL679" s="7"/>
      <c r="SZM679" s="7"/>
      <c r="SZN679" s="7"/>
      <c r="SZO679" s="7"/>
      <c r="SZP679" s="7"/>
      <c r="SZQ679" s="7"/>
      <c r="SZR679" s="7"/>
      <c r="SZS679" s="7"/>
      <c r="SZT679" s="7"/>
      <c r="SZU679" s="7"/>
      <c r="SZV679" s="7"/>
      <c r="SZW679" s="7"/>
      <c r="SZX679" s="7"/>
      <c r="SZY679" s="7"/>
      <c r="SZZ679" s="7"/>
      <c r="TAA679" s="7"/>
      <c r="TAB679" s="7"/>
      <c r="TAC679" s="7"/>
      <c r="TAD679" s="7"/>
      <c r="TAE679" s="7"/>
      <c r="TAF679" s="7"/>
      <c r="TAG679" s="7"/>
      <c r="TAH679" s="7"/>
      <c r="TAI679" s="7"/>
      <c r="TAJ679" s="7"/>
      <c r="TAK679" s="7"/>
      <c r="TAL679" s="7"/>
      <c r="TAM679" s="7"/>
      <c r="TAN679" s="7"/>
      <c r="TAO679" s="7"/>
      <c r="TAP679" s="7"/>
      <c r="TAQ679" s="7"/>
      <c r="TAR679" s="7"/>
      <c r="TAS679" s="7"/>
      <c r="TAT679" s="7"/>
      <c r="TAU679" s="7"/>
      <c r="TAV679" s="7"/>
      <c r="TAW679" s="7"/>
      <c r="TAX679" s="7"/>
      <c r="TAY679" s="7"/>
      <c r="TAZ679" s="7"/>
      <c r="TBA679" s="7"/>
      <c r="TBB679" s="7"/>
      <c r="TBC679" s="7"/>
      <c r="TBD679" s="7"/>
      <c r="TBE679" s="7"/>
      <c r="TBF679" s="7"/>
      <c r="TBG679" s="7"/>
      <c r="TBH679" s="7"/>
      <c r="TBI679" s="7"/>
      <c r="TBJ679" s="7"/>
      <c r="TBK679" s="7"/>
      <c r="TBL679" s="7"/>
      <c r="TBM679" s="7"/>
      <c r="TBN679" s="7"/>
      <c r="TBO679" s="7"/>
      <c r="TBP679" s="7"/>
      <c r="TBQ679" s="7"/>
      <c r="TBR679" s="7"/>
      <c r="TBS679" s="7"/>
      <c r="TBT679" s="7"/>
      <c r="TBU679" s="7"/>
      <c r="TBV679" s="7"/>
      <c r="TBW679" s="7"/>
      <c r="TBX679" s="7"/>
      <c r="TBY679" s="7"/>
      <c r="TBZ679" s="7"/>
      <c r="TCA679" s="7"/>
      <c r="TCB679" s="7"/>
      <c r="TCC679" s="7"/>
      <c r="TCD679" s="7"/>
      <c r="TCE679" s="7"/>
      <c r="TCF679" s="7"/>
      <c r="TCG679" s="7"/>
      <c r="TCH679" s="7"/>
      <c r="TCI679" s="7"/>
      <c r="TCJ679" s="7"/>
      <c r="TCK679" s="7"/>
      <c r="TCL679" s="7"/>
      <c r="TCM679" s="7"/>
      <c r="TCN679" s="7"/>
      <c r="TCO679" s="7"/>
      <c r="TCP679" s="7"/>
      <c r="TCQ679" s="7"/>
      <c r="TCR679" s="7"/>
      <c r="TCS679" s="7"/>
      <c r="TCT679" s="7"/>
      <c r="TCU679" s="7"/>
      <c r="TCV679" s="7"/>
      <c r="TCW679" s="7"/>
      <c r="TCX679" s="7"/>
      <c r="TCY679" s="7"/>
      <c r="TCZ679" s="7"/>
      <c r="TDA679" s="7"/>
      <c r="TDB679" s="7"/>
      <c r="TDC679" s="7"/>
      <c r="TDD679" s="7"/>
      <c r="TDE679" s="7"/>
      <c r="TDF679" s="7"/>
      <c r="TDG679" s="7"/>
      <c r="TDH679" s="7"/>
      <c r="TDI679" s="7"/>
      <c r="TDJ679" s="7"/>
      <c r="TDK679" s="7"/>
      <c r="TDL679" s="7"/>
      <c r="TDM679" s="7"/>
      <c r="TDN679" s="7"/>
      <c r="TDO679" s="7"/>
      <c r="TDP679" s="7"/>
      <c r="TDQ679" s="7"/>
      <c r="TDR679" s="7"/>
      <c r="TDS679" s="7"/>
      <c r="TDT679" s="7"/>
      <c r="TDU679" s="7"/>
      <c r="TDV679" s="7"/>
      <c r="TDW679" s="7"/>
      <c r="TDX679" s="7"/>
      <c r="TDY679" s="7"/>
      <c r="TDZ679" s="7"/>
      <c r="TEA679" s="7"/>
      <c r="TEB679" s="7"/>
      <c r="TEC679" s="7"/>
      <c r="TED679" s="7"/>
      <c r="TEE679" s="7"/>
      <c r="TEF679" s="7"/>
      <c r="TEG679" s="7"/>
      <c r="TEH679" s="7"/>
      <c r="TEI679" s="7"/>
      <c r="TEJ679" s="7"/>
      <c r="TEK679" s="7"/>
      <c r="TEL679" s="7"/>
      <c r="TEM679" s="7"/>
      <c r="TEN679" s="7"/>
      <c r="TEO679" s="7"/>
      <c r="TEP679" s="7"/>
      <c r="TEQ679" s="7"/>
      <c r="TER679" s="7"/>
      <c r="TES679" s="7"/>
      <c r="TET679" s="7"/>
      <c r="TEU679" s="7"/>
      <c r="TEV679" s="7"/>
      <c r="TEW679" s="7"/>
      <c r="TEX679" s="7"/>
      <c r="TEY679" s="7"/>
      <c r="TEZ679" s="7"/>
      <c r="TFA679" s="7"/>
      <c r="TFB679" s="7"/>
      <c r="TFC679" s="7"/>
      <c r="TFD679" s="7"/>
      <c r="TFE679" s="7"/>
      <c r="TFF679" s="7"/>
      <c r="TFG679" s="7"/>
      <c r="TFH679" s="7"/>
      <c r="TFI679" s="7"/>
      <c r="TFJ679" s="7"/>
      <c r="TFK679" s="7"/>
      <c r="TFL679" s="7"/>
      <c r="TFM679" s="7"/>
      <c r="TFN679" s="7"/>
      <c r="TFO679" s="7"/>
      <c r="TFP679" s="7"/>
      <c r="TFQ679" s="7"/>
      <c r="TFR679" s="7"/>
      <c r="TFS679" s="7"/>
      <c r="TFT679" s="7"/>
      <c r="TFU679" s="7"/>
      <c r="TFV679" s="7"/>
      <c r="TFW679" s="7"/>
      <c r="TFX679" s="7"/>
      <c r="TFY679" s="7"/>
      <c r="TFZ679" s="7"/>
      <c r="TGA679" s="7"/>
      <c r="TGB679" s="7"/>
      <c r="TGC679" s="7"/>
      <c r="TGD679" s="7"/>
      <c r="TGE679" s="7"/>
      <c r="TGF679" s="7"/>
      <c r="TGG679" s="7"/>
      <c r="TGH679" s="7"/>
      <c r="TGI679" s="7"/>
      <c r="TGJ679" s="7"/>
      <c r="TGK679" s="7"/>
      <c r="TGL679" s="7"/>
      <c r="TGM679" s="7"/>
      <c r="TGN679" s="7"/>
      <c r="TGO679" s="7"/>
      <c r="TGP679" s="7"/>
      <c r="TGQ679" s="7"/>
      <c r="TGR679" s="7"/>
      <c r="TGS679" s="7"/>
      <c r="TGT679" s="7"/>
      <c r="TGU679" s="7"/>
      <c r="TGV679" s="7"/>
      <c r="TGW679" s="7"/>
      <c r="TGX679" s="7"/>
      <c r="TGY679" s="7"/>
      <c r="TGZ679" s="7"/>
      <c r="THA679" s="7"/>
      <c r="THB679" s="7"/>
      <c r="THC679" s="7"/>
      <c r="THD679" s="7"/>
      <c r="THE679" s="7"/>
      <c r="THF679" s="7"/>
      <c r="THG679" s="7"/>
      <c r="THH679" s="7"/>
      <c r="THI679" s="7"/>
      <c r="THJ679" s="7"/>
      <c r="THK679" s="7"/>
      <c r="THL679" s="7"/>
      <c r="THM679" s="7"/>
      <c r="THN679" s="7"/>
      <c r="THO679" s="7"/>
      <c r="THP679" s="7"/>
      <c r="THQ679" s="7"/>
      <c r="THR679" s="7"/>
      <c r="THS679" s="7"/>
      <c r="THT679" s="7"/>
      <c r="THU679" s="7"/>
      <c r="THV679" s="7"/>
      <c r="THW679" s="7"/>
      <c r="THX679" s="7"/>
      <c r="THY679" s="7"/>
      <c r="THZ679" s="7"/>
      <c r="TIA679" s="7"/>
      <c r="TIB679" s="7"/>
      <c r="TIC679" s="7"/>
      <c r="TID679" s="7"/>
      <c r="TIE679" s="7"/>
      <c r="TIF679" s="7"/>
      <c r="TIG679" s="7"/>
      <c r="TIH679" s="7"/>
      <c r="TII679" s="7"/>
      <c r="TIJ679" s="7"/>
      <c r="TIK679" s="7"/>
      <c r="TIL679" s="7"/>
      <c r="TIM679" s="7"/>
      <c r="TIN679" s="7"/>
      <c r="TIO679" s="7"/>
      <c r="TIP679" s="7"/>
      <c r="TIQ679" s="7"/>
      <c r="TIR679" s="7"/>
      <c r="TIS679" s="7"/>
      <c r="TIT679" s="7"/>
      <c r="TIU679" s="7"/>
      <c r="TIV679" s="7"/>
      <c r="TIW679" s="7"/>
      <c r="TIX679" s="7"/>
      <c r="TIY679" s="7"/>
      <c r="TIZ679" s="7"/>
      <c r="TJA679" s="7"/>
      <c r="TJB679" s="7"/>
      <c r="TJC679" s="7"/>
      <c r="TJD679" s="7"/>
      <c r="TJE679" s="7"/>
      <c r="TJF679" s="7"/>
      <c r="TJG679" s="7"/>
      <c r="TJH679" s="7"/>
      <c r="TJI679" s="7"/>
      <c r="TJJ679" s="7"/>
      <c r="TJK679" s="7"/>
      <c r="TJL679" s="7"/>
      <c r="TJM679" s="7"/>
      <c r="TJN679" s="7"/>
      <c r="TJO679" s="7"/>
      <c r="TJP679" s="7"/>
      <c r="TJQ679" s="7"/>
      <c r="TJR679" s="7"/>
      <c r="TJS679" s="7"/>
      <c r="TJT679" s="7"/>
      <c r="TJU679" s="7"/>
      <c r="TJV679" s="7"/>
      <c r="TJW679" s="7"/>
      <c r="TJX679" s="7"/>
      <c r="TJY679" s="7"/>
      <c r="TJZ679" s="7"/>
      <c r="TKA679" s="7"/>
      <c r="TKB679" s="7"/>
      <c r="TKC679" s="7"/>
      <c r="TKD679" s="7"/>
      <c r="TKE679" s="7"/>
      <c r="TKF679" s="7"/>
      <c r="TKG679" s="7"/>
      <c r="TKH679" s="7"/>
      <c r="TKI679" s="7"/>
      <c r="TKJ679" s="7"/>
      <c r="TKK679" s="7"/>
      <c r="TKL679" s="7"/>
      <c r="TKM679" s="7"/>
      <c r="TKN679" s="7"/>
      <c r="TKO679" s="7"/>
      <c r="TKP679" s="7"/>
      <c r="TKQ679" s="7"/>
      <c r="TKR679" s="7"/>
      <c r="TKS679" s="7"/>
      <c r="TKT679" s="7"/>
      <c r="TKU679" s="7"/>
      <c r="TKV679" s="7"/>
      <c r="TKW679" s="7"/>
      <c r="TKX679" s="7"/>
      <c r="TKY679" s="7"/>
      <c r="TKZ679" s="7"/>
      <c r="TLA679" s="7"/>
      <c r="TLB679" s="7"/>
      <c r="TLC679" s="7"/>
      <c r="TLD679" s="7"/>
      <c r="TLE679" s="7"/>
      <c r="TLF679" s="7"/>
      <c r="TLG679" s="7"/>
      <c r="TLH679" s="7"/>
      <c r="TLI679" s="7"/>
      <c r="TLJ679" s="7"/>
      <c r="TLK679" s="7"/>
      <c r="TLL679" s="7"/>
      <c r="TLM679" s="7"/>
      <c r="TLN679" s="7"/>
      <c r="TLO679" s="7"/>
      <c r="TLP679" s="7"/>
      <c r="TLQ679" s="7"/>
      <c r="TLR679" s="7"/>
      <c r="TLS679" s="7"/>
      <c r="TLT679" s="7"/>
      <c r="TLU679" s="7"/>
      <c r="TLV679" s="7"/>
      <c r="TLW679" s="7"/>
      <c r="TLX679" s="7"/>
      <c r="TLY679" s="7"/>
      <c r="TLZ679" s="7"/>
      <c r="TMA679" s="7"/>
      <c r="TMB679" s="7"/>
      <c r="TMC679" s="7"/>
      <c r="TMD679" s="7"/>
      <c r="TME679" s="7"/>
      <c r="TMF679" s="7"/>
      <c r="TMG679" s="7"/>
      <c r="TMH679" s="7"/>
      <c r="TMI679" s="7"/>
      <c r="TMJ679" s="7"/>
      <c r="TMK679" s="7"/>
      <c r="TML679" s="7"/>
      <c r="TMM679" s="7"/>
      <c r="TMN679" s="7"/>
      <c r="TMO679" s="7"/>
      <c r="TMP679" s="7"/>
      <c r="TMQ679" s="7"/>
      <c r="TMR679" s="7"/>
      <c r="TMS679" s="7"/>
      <c r="TMT679" s="7"/>
      <c r="TMU679" s="7"/>
      <c r="TMV679" s="7"/>
      <c r="TMW679" s="7"/>
      <c r="TMX679" s="7"/>
      <c r="TMY679" s="7"/>
      <c r="TMZ679" s="7"/>
      <c r="TNA679" s="7"/>
      <c r="TNB679" s="7"/>
      <c r="TNC679" s="7"/>
      <c r="TND679" s="7"/>
      <c r="TNE679" s="7"/>
      <c r="TNF679" s="7"/>
      <c r="TNG679" s="7"/>
      <c r="TNH679" s="7"/>
      <c r="TNI679" s="7"/>
      <c r="TNJ679" s="7"/>
      <c r="TNK679" s="7"/>
      <c r="TNL679" s="7"/>
      <c r="TNM679" s="7"/>
      <c r="TNN679" s="7"/>
      <c r="TNO679" s="7"/>
      <c r="TNP679" s="7"/>
      <c r="TNQ679" s="7"/>
      <c r="TNR679" s="7"/>
      <c r="TNS679" s="7"/>
      <c r="TNT679" s="7"/>
      <c r="TNU679" s="7"/>
      <c r="TNV679" s="7"/>
      <c r="TNW679" s="7"/>
      <c r="TNX679" s="7"/>
      <c r="TNY679" s="7"/>
      <c r="TNZ679" s="7"/>
      <c r="TOA679" s="7"/>
      <c r="TOB679" s="7"/>
      <c r="TOC679" s="7"/>
      <c r="TOD679" s="7"/>
      <c r="TOE679" s="7"/>
      <c r="TOF679" s="7"/>
      <c r="TOG679" s="7"/>
      <c r="TOH679" s="7"/>
      <c r="TOI679" s="7"/>
      <c r="TOJ679" s="7"/>
      <c r="TOK679" s="7"/>
      <c r="TOL679" s="7"/>
      <c r="TOM679" s="7"/>
      <c r="TON679" s="7"/>
      <c r="TOO679" s="7"/>
      <c r="TOP679" s="7"/>
      <c r="TOQ679" s="7"/>
      <c r="TOR679" s="7"/>
      <c r="TOS679" s="7"/>
      <c r="TOT679" s="7"/>
      <c r="TOU679" s="7"/>
      <c r="TOV679" s="7"/>
      <c r="TOW679" s="7"/>
      <c r="TOX679" s="7"/>
      <c r="TOY679" s="7"/>
      <c r="TOZ679" s="7"/>
      <c r="TPA679" s="7"/>
      <c r="TPB679" s="7"/>
      <c r="TPC679" s="7"/>
      <c r="TPD679" s="7"/>
      <c r="TPE679" s="7"/>
      <c r="TPF679" s="7"/>
      <c r="TPG679" s="7"/>
      <c r="TPH679" s="7"/>
      <c r="TPI679" s="7"/>
      <c r="TPJ679" s="7"/>
      <c r="TPK679" s="7"/>
      <c r="TPL679" s="7"/>
      <c r="TPM679" s="7"/>
      <c r="TPN679" s="7"/>
      <c r="TPO679" s="7"/>
      <c r="TPP679" s="7"/>
      <c r="TPQ679" s="7"/>
      <c r="TPR679" s="7"/>
      <c r="TPS679" s="7"/>
      <c r="TPT679" s="7"/>
      <c r="TPU679" s="7"/>
      <c r="TPV679" s="7"/>
      <c r="TPW679" s="7"/>
      <c r="TPX679" s="7"/>
      <c r="TPY679" s="7"/>
      <c r="TPZ679" s="7"/>
      <c r="TQA679" s="7"/>
      <c r="TQB679" s="7"/>
      <c r="TQC679" s="7"/>
      <c r="TQD679" s="7"/>
      <c r="TQE679" s="7"/>
      <c r="TQF679" s="7"/>
      <c r="TQG679" s="7"/>
      <c r="TQH679" s="7"/>
      <c r="TQI679" s="7"/>
      <c r="TQJ679" s="7"/>
      <c r="TQK679" s="7"/>
      <c r="TQL679" s="7"/>
      <c r="TQM679" s="7"/>
      <c r="TQN679" s="7"/>
      <c r="TQO679" s="7"/>
      <c r="TQP679" s="7"/>
      <c r="TQQ679" s="7"/>
      <c r="TQR679" s="7"/>
      <c r="TQS679" s="7"/>
      <c r="TQT679" s="7"/>
      <c r="TQU679" s="7"/>
      <c r="TQV679" s="7"/>
      <c r="TQW679" s="7"/>
      <c r="TQX679" s="7"/>
      <c r="TQY679" s="7"/>
      <c r="TQZ679" s="7"/>
      <c r="TRA679" s="7"/>
      <c r="TRB679" s="7"/>
      <c r="TRC679" s="7"/>
      <c r="TRD679" s="7"/>
      <c r="TRE679" s="7"/>
      <c r="TRF679" s="7"/>
      <c r="TRG679" s="7"/>
      <c r="TRH679" s="7"/>
      <c r="TRI679" s="7"/>
      <c r="TRJ679" s="7"/>
      <c r="TRK679" s="7"/>
      <c r="TRL679" s="7"/>
      <c r="TRM679" s="7"/>
      <c r="TRN679" s="7"/>
      <c r="TRO679" s="7"/>
      <c r="TRP679" s="7"/>
      <c r="TRQ679" s="7"/>
      <c r="TRR679" s="7"/>
      <c r="TRS679" s="7"/>
      <c r="TRT679" s="7"/>
      <c r="TRU679" s="7"/>
      <c r="TRV679" s="7"/>
      <c r="TRW679" s="7"/>
      <c r="TRX679" s="7"/>
      <c r="TRY679" s="7"/>
      <c r="TRZ679" s="7"/>
      <c r="TSA679" s="7"/>
      <c r="TSB679" s="7"/>
      <c r="TSC679" s="7"/>
      <c r="TSD679" s="7"/>
      <c r="TSE679" s="7"/>
      <c r="TSF679" s="7"/>
      <c r="TSG679" s="7"/>
      <c r="TSH679" s="7"/>
      <c r="TSI679" s="7"/>
      <c r="TSJ679" s="7"/>
      <c r="TSK679" s="7"/>
      <c r="TSL679" s="7"/>
      <c r="TSM679" s="7"/>
      <c r="TSN679" s="7"/>
      <c r="TSO679" s="7"/>
      <c r="TSP679" s="7"/>
      <c r="TSQ679" s="7"/>
      <c r="TSR679" s="7"/>
      <c r="TSS679" s="7"/>
      <c r="TST679" s="7"/>
      <c r="TSU679" s="7"/>
      <c r="TSV679" s="7"/>
      <c r="TSW679" s="7"/>
      <c r="TSX679" s="7"/>
      <c r="TSY679" s="7"/>
      <c r="TSZ679" s="7"/>
      <c r="TTA679" s="7"/>
      <c r="TTB679" s="7"/>
      <c r="TTC679" s="7"/>
      <c r="TTD679" s="7"/>
      <c r="TTE679" s="7"/>
      <c r="TTF679" s="7"/>
      <c r="TTG679" s="7"/>
      <c r="TTH679" s="7"/>
      <c r="TTI679" s="7"/>
      <c r="TTJ679" s="7"/>
      <c r="TTK679" s="7"/>
      <c r="TTL679" s="7"/>
      <c r="TTM679" s="7"/>
      <c r="TTN679" s="7"/>
      <c r="TTO679" s="7"/>
      <c r="TTP679" s="7"/>
      <c r="TTQ679" s="7"/>
      <c r="TTR679" s="7"/>
      <c r="TTS679" s="7"/>
      <c r="TTT679" s="7"/>
      <c r="TTU679" s="7"/>
      <c r="TTV679" s="7"/>
      <c r="TTW679" s="7"/>
      <c r="TTX679" s="7"/>
      <c r="TTY679" s="7"/>
      <c r="TTZ679" s="7"/>
      <c r="TUA679" s="7"/>
      <c r="TUB679" s="7"/>
      <c r="TUC679" s="7"/>
      <c r="TUD679" s="7"/>
      <c r="TUE679" s="7"/>
      <c r="TUF679" s="7"/>
      <c r="TUG679" s="7"/>
      <c r="TUH679" s="7"/>
      <c r="TUI679" s="7"/>
      <c r="TUJ679" s="7"/>
      <c r="TUK679" s="7"/>
      <c r="TUL679" s="7"/>
      <c r="TUM679" s="7"/>
      <c r="TUN679" s="7"/>
      <c r="TUO679" s="7"/>
      <c r="TUP679" s="7"/>
      <c r="TUQ679" s="7"/>
      <c r="TUR679" s="7"/>
      <c r="TUS679" s="7"/>
      <c r="TUT679" s="7"/>
      <c r="TUU679" s="7"/>
      <c r="TUV679" s="7"/>
      <c r="TUW679" s="7"/>
      <c r="TUX679" s="7"/>
      <c r="TUY679" s="7"/>
      <c r="TUZ679" s="7"/>
      <c r="TVA679" s="7"/>
      <c r="TVB679" s="7"/>
      <c r="TVC679" s="7"/>
      <c r="TVD679" s="7"/>
      <c r="TVE679" s="7"/>
      <c r="TVF679" s="7"/>
      <c r="TVG679" s="7"/>
      <c r="TVH679" s="7"/>
      <c r="TVI679" s="7"/>
      <c r="TVJ679" s="7"/>
      <c r="TVK679" s="7"/>
      <c r="TVL679" s="7"/>
      <c r="TVM679" s="7"/>
      <c r="TVN679" s="7"/>
      <c r="TVO679" s="7"/>
      <c r="TVP679" s="7"/>
      <c r="TVQ679" s="7"/>
      <c r="TVR679" s="7"/>
      <c r="TVS679" s="7"/>
      <c r="TVT679" s="7"/>
      <c r="TVU679" s="7"/>
      <c r="TVV679" s="7"/>
      <c r="TVW679" s="7"/>
      <c r="TVX679" s="7"/>
      <c r="TVY679" s="7"/>
      <c r="TVZ679" s="7"/>
      <c r="TWA679" s="7"/>
      <c r="TWB679" s="7"/>
      <c r="TWC679" s="7"/>
      <c r="TWD679" s="7"/>
      <c r="TWE679" s="7"/>
      <c r="TWF679" s="7"/>
      <c r="TWG679" s="7"/>
      <c r="TWH679" s="7"/>
      <c r="TWI679" s="7"/>
      <c r="TWJ679" s="7"/>
      <c r="TWK679" s="7"/>
      <c r="TWL679" s="7"/>
      <c r="TWM679" s="7"/>
      <c r="TWN679" s="7"/>
      <c r="TWO679" s="7"/>
      <c r="TWP679" s="7"/>
      <c r="TWQ679" s="7"/>
      <c r="TWR679" s="7"/>
      <c r="TWS679" s="7"/>
      <c r="TWT679" s="7"/>
      <c r="TWU679" s="7"/>
      <c r="TWV679" s="7"/>
      <c r="TWW679" s="7"/>
      <c r="TWX679" s="7"/>
      <c r="TWY679" s="7"/>
      <c r="TWZ679" s="7"/>
      <c r="TXA679" s="7"/>
      <c r="TXB679" s="7"/>
      <c r="TXC679" s="7"/>
      <c r="TXD679" s="7"/>
      <c r="TXE679" s="7"/>
      <c r="TXF679" s="7"/>
      <c r="TXG679" s="7"/>
      <c r="TXH679" s="7"/>
      <c r="TXI679" s="7"/>
      <c r="TXJ679" s="7"/>
      <c r="TXK679" s="7"/>
      <c r="TXL679" s="7"/>
      <c r="TXM679" s="7"/>
      <c r="TXN679" s="7"/>
      <c r="TXO679" s="7"/>
      <c r="TXP679" s="7"/>
      <c r="TXQ679" s="7"/>
      <c r="TXR679" s="7"/>
      <c r="TXS679" s="7"/>
      <c r="TXT679" s="7"/>
      <c r="TXU679" s="7"/>
      <c r="TXV679" s="7"/>
      <c r="TXW679" s="7"/>
      <c r="TXX679" s="7"/>
      <c r="TXY679" s="7"/>
      <c r="TXZ679" s="7"/>
      <c r="TYA679" s="7"/>
      <c r="TYB679" s="7"/>
      <c r="TYC679" s="7"/>
      <c r="TYD679" s="7"/>
      <c r="TYE679" s="7"/>
      <c r="TYF679" s="7"/>
      <c r="TYG679" s="7"/>
      <c r="TYH679" s="7"/>
      <c r="TYI679" s="7"/>
      <c r="TYJ679" s="7"/>
      <c r="TYK679" s="7"/>
      <c r="TYL679" s="7"/>
      <c r="TYM679" s="7"/>
      <c r="TYN679" s="7"/>
      <c r="TYO679" s="7"/>
      <c r="TYP679" s="7"/>
      <c r="TYQ679" s="7"/>
      <c r="TYR679" s="7"/>
      <c r="TYS679" s="7"/>
      <c r="TYT679" s="7"/>
      <c r="TYU679" s="7"/>
      <c r="TYV679" s="7"/>
      <c r="TYW679" s="7"/>
      <c r="TYX679" s="7"/>
      <c r="TYY679" s="7"/>
      <c r="TYZ679" s="7"/>
      <c r="TZA679" s="7"/>
      <c r="TZB679" s="7"/>
      <c r="TZC679" s="7"/>
      <c r="TZD679" s="7"/>
      <c r="TZE679" s="7"/>
      <c r="TZF679" s="7"/>
      <c r="TZG679" s="7"/>
      <c r="TZH679" s="7"/>
      <c r="TZI679" s="7"/>
      <c r="TZJ679" s="7"/>
      <c r="TZK679" s="7"/>
      <c r="TZL679" s="7"/>
      <c r="TZM679" s="7"/>
      <c r="TZN679" s="7"/>
      <c r="TZO679" s="7"/>
      <c r="TZP679" s="7"/>
      <c r="TZQ679" s="7"/>
      <c r="TZR679" s="7"/>
      <c r="TZS679" s="7"/>
      <c r="TZT679" s="7"/>
      <c r="TZU679" s="7"/>
      <c r="TZV679" s="7"/>
      <c r="TZW679" s="7"/>
      <c r="TZX679" s="7"/>
      <c r="TZY679" s="7"/>
      <c r="TZZ679" s="7"/>
      <c r="UAA679" s="7"/>
      <c r="UAB679" s="7"/>
      <c r="UAC679" s="7"/>
      <c r="UAD679" s="7"/>
      <c r="UAE679" s="7"/>
      <c r="UAF679" s="7"/>
      <c r="UAG679" s="7"/>
      <c r="UAH679" s="7"/>
      <c r="UAI679" s="7"/>
      <c r="UAJ679" s="7"/>
      <c r="UAK679" s="7"/>
      <c r="UAL679" s="7"/>
      <c r="UAM679" s="7"/>
      <c r="UAN679" s="7"/>
      <c r="UAO679" s="7"/>
      <c r="UAP679" s="7"/>
      <c r="UAQ679" s="7"/>
      <c r="UAR679" s="7"/>
      <c r="UAS679" s="7"/>
      <c r="UAT679" s="7"/>
      <c r="UAU679" s="7"/>
      <c r="UAV679" s="7"/>
      <c r="UAW679" s="7"/>
      <c r="UAX679" s="7"/>
      <c r="UAY679" s="7"/>
      <c r="UAZ679" s="7"/>
      <c r="UBA679" s="7"/>
      <c r="UBB679" s="7"/>
      <c r="UBC679" s="7"/>
      <c r="UBD679" s="7"/>
      <c r="UBE679" s="7"/>
      <c r="UBF679" s="7"/>
      <c r="UBG679" s="7"/>
      <c r="UBH679" s="7"/>
      <c r="UBI679" s="7"/>
      <c r="UBJ679" s="7"/>
      <c r="UBK679" s="7"/>
      <c r="UBL679" s="7"/>
      <c r="UBM679" s="7"/>
      <c r="UBN679" s="7"/>
      <c r="UBO679" s="7"/>
      <c r="UBP679" s="7"/>
      <c r="UBQ679" s="7"/>
      <c r="UBR679" s="7"/>
      <c r="UBS679" s="7"/>
      <c r="UBT679" s="7"/>
      <c r="UBU679" s="7"/>
      <c r="UBV679" s="7"/>
      <c r="UBW679" s="7"/>
      <c r="UBX679" s="7"/>
      <c r="UBY679" s="7"/>
      <c r="UBZ679" s="7"/>
      <c r="UCA679" s="7"/>
      <c r="UCB679" s="7"/>
      <c r="UCC679" s="7"/>
      <c r="UCD679" s="7"/>
      <c r="UCE679" s="7"/>
      <c r="UCF679" s="7"/>
      <c r="UCG679" s="7"/>
      <c r="UCH679" s="7"/>
      <c r="UCI679" s="7"/>
      <c r="UCJ679" s="7"/>
      <c r="UCK679" s="7"/>
      <c r="UCL679" s="7"/>
      <c r="UCM679" s="7"/>
      <c r="UCN679" s="7"/>
      <c r="UCO679" s="7"/>
      <c r="UCP679" s="7"/>
      <c r="UCQ679" s="7"/>
      <c r="UCR679" s="7"/>
      <c r="UCS679" s="7"/>
      <c r="UCT679" s="7"/>
      <c r="UCU679" s="7"/>
      <c r="UCV679" s="7"/>
      <c r="UCW679" s="7"/>
      <c r="UCX679" s="7"/>
      <c r="UCY679" s="7"/>
      <c r="UCZ679" s="7"/>
      <c r="UDA679" s="7"/>
      <c r="UDB679" s="7"/>
      <c r="UDC679" s="7"/>
      <c r="UDD679" s="7"/>
      <c r="UDE679" s="7"/>
      <c r="UDF679" s="7"/>
      <c r="UDG679" s="7"/>
      <c r="UDH679" s="7"/>
      <c r="UDI679" s="7"/>
      <c r="UDJ679" s="7"/>
      <c r="UDK679" s="7"/>
      <c r="UDL679" s="7"/>
      <c r="UDM679" s="7"/>
      <c r="UDN679" s="7"/>
      <c r="UDO679" s="7"/>
      <c r="UDP679" s="7"/>
      <c r="UDQ679" s="7"/>
      <c r="UDR679" s="7"/>
      <c r="UDS679" s="7"/>
      <c r="UDT679" s="7"/>
      <c r="UDU679" s="7"/>
      <c r="UDV679" s="7"/>
      <c r="UDW679" s="7"/>
      <c r="UDX679" s="7"/>
      <c r="UDY679" s="7"/>
      <c r="UDZ679" s="7"/>
      <c r="UEA679" s="7"/>
      <c r="UEB679" s="7"/>
      <c r="UEC679" s="7"/>
      <c r="UED679" s="7"/>
      <c r="UEE679" s="7"/>
      <c r="UEF679" s="7"/>
      <c r="UEG679" s="7"/>
      <c r="UEH679" s="7"/>
      <c r="UEI679" s="7"/>
      <c r="UEJ679" s="7"/>
      <c r="UEK679" s="7"/>
      <c r="UEL679" s="7"/>
      <c r="UEM679" s="7"/>
      <c r="UEN679" s="7"/>
      <c r="UEO679" s="7"/>
      <c r="UEP679" s="7"/>
      <c r="UEQ679" s="7"/>
      <c r="UER679" s="7"/>
      <c r="UES679" s="7"/>
      <c r="UET679" s="7"/>
      <c r="UEU679" s="7"/>
      <c r="UEV679" s="7"/>
      <c r="UEW679" s="7"/>
      <c r="UEX679" s="7"/>
      <c r="UEY679" s="7"/>
      <c r="UEZ679" s="7"/>
      <c r="UFA679" s="7"/>
      <c r="UFB679" s="7"/>
      <c r="UFC679" s="7"/>
      <c r="UFD679" s="7"/>
      <c r="UFE679" s="7"/>
      <c r="UFF679" s="7"/>
      <c r="UFG679" s="7"/>
      <c r="UFH679" s="7"/>
      <c r="UFI679" s="7"/>
      <c r="UFJ679" s="7"/>
      <c r="UFK679" s="7"/>
      <c r="UFL679" s="7"/>
      <c r="UFM679" s="7"/>
      <c r="UFN679" s="7"/>
      <c r="UFO679" s="7"/>
      <c r="UFP679" s="7"/>
      <c r="UFQ679" s="7"/>
      <c r="UFR679" s="7"/>
      <c r="UFS679" s="7"/>
      <c r="UFT679" s="7"/>
      <c r="UFU679" s="7"/>
      <c r="UFV679" s="7"/>
      <c r="UFW679" s="7"/>
      <c r="UFX679" s="7"/>
      <c r="UFY679" s="7"/>
      <c r="UFZ679" s="7"/>
      <c r="UGA679" s="7"/>
      <c r="UGB679" s="7"/>
      <c r="UGC679" s="7"/>
      <c r="UGD679" s="7"/>
      <c r="UGE679" s="7"/>
      <c r="UGF679" s="7"/>
      <c r="UGG679" s="7"/>
      <c r="UGH679" s="7"/>
      <c r="UGI679" s="7"/>
      <c r="UGJ679" s="7"/>
      <c r="UGK679" s="7"/>
      <c r="UGL679" s="7"/>
      <c r="UGM679" s="7"/>
      <c r="UGN679" s="7"/>
      <c r="UGO679" s="7"/>
      <c r="UGP679" s="7"/>
      <c r="UGQ679" s="7"/>
      <c r="UGR679" s="7"/>
      <c r="UGS679" s="7"/>
      <c r="UGT679" s="7"/>
      <c r="UGU679" s="7"/>
      <c r="UGV679" s="7"/>
      <c r="UGW679" s="7"/>
      <c r="UGX679" s="7"/>
      <c r="UGY679" s="7"/>
      <c r="UGZ679" s="7"/>
      <c r="UHA679" s="7"/>
      <c r="UHB679" s="7"/>
      <c r="UHC679" s="7"/>
      <c r="UHD679" s="7"/>
      <c r="UHE679" s="7"/>
      <c r="UHF679" s="7"/>
      <c r="UHG679" s="7"/>
      <c r="UHH679" s="7"/>
      <c r="UHI679" s="7"/>
      <c r="UHJ679" s="7"/>
      <c r="UHK679" s="7"/>
      <c r="UHL679" s="7"/>
      <c r="UHM679" s="7"/>
      <c r="UHN679" s="7"/>
      <c r="UHO679" s="7"/>
      <c r="UHP679" s="7"/>
      <c r="UHQ679" s="7"/>
      <c r="UHR679" s="7"/>
      <c r="UHS679" s="7"/>
      <c r="UHT679" s="7"/>
      <c r="UHU679" s="7"/>
      <c r="UHV679" s="7"/>
      <c r="UHW679" s="7"/>
      <c r="UHX679" s="7"/>
      <c r="UHY679" s="7"/>
      <c r="UHZ679" s="7"/>
      <c r="UIA679" s="7"/>
      <c r="UIB679" s="7"/>
      <c r="UIC679" s="7"/>
      <c r="UID679" s="7"/>
      <c r="UIE679" s="7"/>
      <c r="UIF679" s="7"/>
      <c r="UIG679" s="7"/>
      <c r="UIH679" s="7"/>
      <c r="UII679" s="7"/>
      <c r="UIJ679" s="7"/>
      <c r="UIK679" s="7"/>
      <c r="UIL679" s="7"/>
      <c r="UIM679" s="7"/>
      <c r="UIN679" s="7"/>
      <c r="UIO679" s="7"/>
      <c r="UIP679" s="7"/>
      <c r="UIQ679" s="7"/>
      <c r="UIR679" s="7"/>
      <c r="UIS679" s="7"/>
      <c r="UIT679" s="7"/>
      <c r="UIU679" s="7"/>
      <c r="UIV679" s="7"/>
      <c r="UIW679" s="7"/>
      <c r="UIX679" s="7"/>
      <c r="UIY679" s="7"/>
      <c r="UIZ679" s="7"/>
      <c r="UJA679" s="7"/>
      <c r="UJB679" s="7"/>
      <c r="UJC679" s="7"/>
      <c r="UJD679" s="7"/>
      <c r="UJE679" s="7"/>
      <c r="UJF679" s="7"/>
      <c r="UJG679" s="7"/>
      <c r="UJH679" s="7"/>
      <c r="UJI679" s="7"/>
      <c r="UJJ679" s="7"/>
      <c r="UJK679" s="7"/>
      <c r="UJL679" s="7"/>
      <c r="UJM679" s="7"/>
      <c r="UJN679" s="7"/>
      <c r="UJO679" s="7"/>
      <c r="UJP679" s="7"/>
      <c r="UJQ679" s="7"/>
      <c r="UJR679" s="7"/>
      <c r="UJS679" s="7"/>
      <c r="UJT679" s="7"/>
      <c r="UJU679" s="7"/>
      <c r="UJV679" s="7"/>
      <c r="UJW679" s="7"/>
      <c r="UJX679" s="7"/>
      <c r="UJY679" s="7"/>
      <c r="UJZ679" s="7"/>
      <c r="UKA679" s="7"/>
      <c r="UKB679" s="7"/>
      <c r="UKC679" s="7"/>
      <c r="UKD679" s="7"/>
      <c r="UKE679" s="7"/>
      <c r="UKF679" s="7"/>
      <c r="UKG679" s="7"/>
      <c r="UKH679" s="7"/>
      <c r="UKI679" s="7"/>
      <c r="UKJ679" s="7"/>
      <c r="UKK679" s="7"/>
      <c r="UKL679" s="7"/>
      <c r="UKM679" s="7"/>
      <c r="UKN679" s="7"/>
      <c r="UKO679" s="7"/>
      <c r="UKP679" s="7"/>
      <c r="UKQ679" s="7"/>
      <c r="UKR679" s="7"/>
      <c r="UKS679" s="7"/>
      <c r="UKT679" s="7"/>
      <c r="UKU679" s="7"/>
      <c r="UKV679" s="7"/>
      <c r="UKW679" s="7"/>
      <c r="UKX679" s="7"/>
      <c r="UKY679" s="7"/>
      <c r="UKZ679" s="7"/>
      <c r="ULA679" s="7"/>
      <c r="ULB679" s="7"/>
      <c r="ULC679" s="7"/>
      <c r="ULD679" s="7"/>
      <c r="ULE679" s="7"/>
      <c r="ULF679" s="7"/>
      <c r="ULG679" s="7"/>
      <c r="ULH679" s="7"/>
      <c r="ULI679" s="7"/>
      <c r="ULJ679" s="7"/>
      <c r="ULK679" s="7"/>
      <c r="ULL679" s="7"/>
      <c r="ULM679" s="7"/>
      <c r="ULN679" s="7"/>
      <c r="ULO679" s="7"/>
      <c r="ULP679" s="7"/>
      <c r="ULQ679" s="7"/>
      <c r="ULR679" s="7"/>
      <c r="ULS679" s="7"/>
      <c r="ULT679" s="7"/>
      <c r="ULU679" s="7"/>
      <c r="ULV679" s="7"/>
      <c r="ULW679" s="7"/>
      <c r="ULX679" s="7"/>
      <c r="ULY679" s="7"/>
      <c r="ULZ679" s="7"/>
      <c r="UMA679" s="7"/>
      <c r="UMB679" s="7"/>
      <c r="UMC679" s="7"/>
      <c r="UMD679" s="7"/>
      <c r="UME679" s="7"/>
      <c r="UMF679" s="7"/>
      <c r="UMG679" s="7"/>
      <c r="UMH679" s="7"/>
      <c r="UMI679" s="7"/>
      <c r="UMJ679" s="7"/>
      <c r="UMK679" s="7"/>
      <c r="UML679" s="7"/>
      <c r="UMM679" s="7"/>
      <c r="UMN679" s="7"/>
      <c r="UMO679" s="7"/>
      <c r="UMP679" s="7"/>
      <c r="UMQ679" s="7"/>
      <c r="UMR679" s="7"/>
      <c r="UMS679" s="7"/>
      <c r="UMT679" s="7"/>
      <c r="UMU679" s="7"/>
      <c r="UMV679" s="7"/>
      <c r="UMW679" s="7"/>
      <c r="UMX679" s="7"/>
      <c r="UMY679" s="7"/>
      <c r="UMZ679" s="7"/>
      <c r="UNA679" s="7"/>
      <c r="UNB679" s="7"/>
      <c r="UNC679" s="7"/>
      <c r="UND679" s="7"/>
      <c r="UNE679" s="7"/>
      <c r="UNF679" s="7"/>
      <c r="UNG679" s="7"/>
      <c r="UNH679" s="7"/>
      <c r="UNI679" s="7"/>
      <c r="UNJ679" s="7"/>
      <c r="UNK679" s="7"/>
      <c r="UNL679" s="7"/>
      <c r="UNM679" s="7"/>
      <c r="UNN679" s="7"/>
      <c r="UNO679" s="7"/>
      <c r="UNP679" s="7"/>
      <c r="UNQ679" s="7"/>
      <c r="UNR679" s="7"/>
      <c r="UNS679" s="7"/>
      <c r="UNT679" s="7"/>
      <c r="UNU679" s="7"/>
      <c r="UNV679" s="7"/>
      <c r="UNW679" s="7"/>
      <c r="UNX679" s="7"/>
      <c r="UNY679" s="7"/>
      <c r="UNZ679" s="7"/>
      <c r="UOA679" s="7"/>
      <c r="UOB679" s="7"/>
      <c r="UOC679" s="7"/>
      <c r="UOD679" s="7"/>
      <c r="UOE679" s="7"/>
      <c r="UOF679" s="7"/>
      <c r="UOG679" s="7"/>
      <c r="UOH679" s="7"/>
      <c r="UOI679" s="7"/>
      <c r="UOJ679" s="7"/>
      <c r="UOK679" s="7"/>
      <c r="UOL679" s="7"/>
      <c r="UOM679" s="7"/>
      <c r="UON679" s="7"/>
      <c r="UOO679" s="7"/>
      <c r="UOP679" s="7"/>
      <c r="UOQ679" s="7"/>
      <c r="UOR679" s="7"/>
      <c r="UOS679" s="7"/>
      <c r="UOT679" s="7"/>
      <c r="UOU679" s="7"/>
      <c r="UOV679" s="7"/>
      <c r="UOW679" s="7"/>
      <c r="UOX679" s="7"/>
      <c r="UOY679" s="7"/>
      <c r="UOZ679" s="7"/>
      <c r="UPA679" s="7"/>
      <c r="UPB679" s="7"/>
      <c r="UPC679" s="7"/>
      <c r="UPD679" s="7"/>
      <c r="UPE679" s="7"/>
      <c r="UPF679" s="7"/>
      <c r="UPG679" s="7"/>
      <c r="UPH679" s="7"/>
      <c r="UPI679" s="7"/>
      <c r="UPJ679" s="7"/>
      <c r="UPK679" s="7"/>
      <c r="UPL679" s="7"/>
      <c r="UPM679" s="7"/>
      <c r="UPN679" s="7"/>
      <c r="UPO679" s="7"/>
      <c r="UPP679" s="7"/>
      <c r="UPQ679" s="7"/>
      <c r="UPR679" s="7"/>
      <c r="UPS679" s="7"/>
      <c r="UPT679" s="7"/>
      <c r="UPU679" s="7"/>
      <c r="UPV679" s="7"/>
      <c r="UPW679" s="7"/>
      <c r="UPX679" s="7"/>
      <c r="UPY679" s="7"/>
      <c r="UPZ679" s="7"/>
      <c r="UQA679" s="7"/>
      <c r="UQB679" s="7"/>
      <c r="UQC679" s="7"/>
      <c r="UQD679" s="7"/>
      <c r="UQE679" s="7"/>
      <c r="UQF679" s="7"/>
      <c r="UQG679" s="7"/>
      <c r="UQH679" s="7"/>
      <c r="UQI679" s="7"/>
      <c r="UQJ679" s="7"/>
      <c r="UQK679" s="7"/>
      <c r="UQL679" s="7"/>
      <c r="UQM679" s="7"/>
      <c r="UQN679" s="7"/>
      <c r="UQO679" s="7"/>
      <c r="UQP679" s="7"/>
      <c r="UQQ679" s="7"/>
      <c r="UQR679" s="7"/>
      <c r="UQS679" s="7"/>
      <c r="UQT679" s="7"/>
      <c r="UQU679" s="7"/>
      <c r="UQV679" s="7"/>
      <c r="UQW679" s="7"/>
      <c r="UQX679" s="7"/>
      <c r="UQY679" s="7"/>
      <c r="UQZ679" s="7"/>
      <c r="URA679" s="7"/>
      <c r="URB679" s="7"/>
      <c r="URC679" s="7"/>
      <c r="URD679" s="7"/>
      <c r="URE679" s="7"/>
      <c r="URF679" s="7"/>
      <c r="URG679" s="7"/>
      <c r="URH679" s="7"/>
      <c r="URI679" s="7"/>
      <c r="URJ679" s="7"/>
      <c r="URK679" s="7"/>
      <c r="URL679" s="7"/>
      <c r="URM679" s="7"/>
      <c r="URN679" s="7"/>
      <c r="URO679" s="7"/>
      <c r="URP679" s="7"/>
      <c r="URQ679" s="7"/>
      <c r="URR679" s="7"/>
      <c r="URS679" s="7"/>
      <c r="URT679" s="7"/>
      <c r="URU679" s="7"/>
      <c r="URV679" s="7"/>
      <c r="URW679" s="7"/>
      <c r="URX679" s="7"/>
      <c r="URY679" s="7"/>
      <c r="URZ679" s="7"/>
      <c r="USA679" s="7"/>
      <c r="USB679" s="7"/>
      <c r="USC679" s="7"/>
      <c r="USD679" s="7"/>
      <c r="USE679" s="7"/>
      <c r="USF679" s="7"/>
      <c r="USG679" s="7"/>
      <c r="USH679" s="7"/>
      <c r="USI679" s="7"/>
      <c r="USJ679" s="7"/>
      <c r="USK679" s="7"/>
      <c r="USL679" s="7"/>
      <c r="USM679" s="7"/>
      <c r="USN679" s="7"/>
      <c r="USO679" s="7"/>
      <c r="USP679" s="7"/>
      <c r="USQ679" s="7"/>
      <c r="USR679" s="7"/>
      <c r="USS679" s="7"/>
      <c r="UST679" s="7"/>
      <c r="USU679" s="7"/>
      <c r="USV679" s="7"/>
      <c r="USW679" s="7"/>
      <c r="USX679" s="7"/>
      <c r="USY679" s="7"/>
      <c r="USZ679" s="7"/>
      <c r="UTA679" s="7"/>
      <c r="UTB679" s="7"/>
      <c r="UTC679" s="7"/>
      <c r="UTD679" s="7"/>
      <c r="UTE679" s="7"/>
      <c r="UTF679" s="7"/>
      <c r="UTG679" s="7"/>
      <c r="UTH679" s="7"/>
      <c r="UTI679" s="7"/>
      <c r="UTJ679" s="7"/>
      <c r="UTK679" s="7"/>
      <c r="UTL679" s="7"/>
      <c r="UTM679" s="7"/>
      <c r="UTN679" s="7"/>
      <c r="UTO679" s="7"/>
      <c r="UTP679" s="7"/>
      <c r="UTQ679" s="7"/>
      <c r="UTR679" s="7"/>
      <c r="UTS679" s="7"/>
      <c r="UTT679" s="7"/>
      <c r="UTU679" s="7"/>
      <c r="UTV679" s="7"/>
      <c r="UTW679" s="7"/>
      <c r="UTX679" s="7"/>
      <c r="UTY679" s="7"/>
      <c r="UTZ679" s="7"/>
      <c r="UUA679" s="7"/>
      <c r="UUB679" s="7"/>
      <c r="UUC679" s="7"/>
      <c r="UUD679" s="7"/>
      <c r="UUE679" s="7"/>
      <c r="UUF679" s="7"/>
      <c r="UUG679" s="7"/>
      <c r="UUH679" s="7"/>
      <c r="UUI679" s="7"/>
      <c r="UUJ679" s="7"/>
      <c r="UUK679" s="7"/>
      <c r="UUL679" s="7"/>
      <c r="UUM679" s="7"/>
      <c r="UUN679" s="7"/>
      <c r="UUO679" s="7"/>
      <c r="UUP679" s="7"/>
      <c r="UUQ679" s="7"/>
      <c r="UUR679" s="7"/>
      <c r="UUS679" s="7"/>
      <c r="UUT679" s="7"/>
      <c r="UUU679" s="7"/>
      <c r="UUV679" s="7"/>
      <c r="UUW679" s="7"/>
      <c r="UUX679" s="7"/>
      <c r="UUY679" s="7"/>
      <c r="UUZ679" s="7"/>
      <c r="UVA679" s="7"/>
      <c r="UVB679" s="7"/>
      <c r="UVC679" s="7"/>
      <c r="UVD679" s="7"/>
      <c r="UVE679" s="7"/>
      <c r="UVF679" s="7"/>
      <c r="UVG679" s="7"/>
      <c r="UVH679" s="7"/>
      <c r="UVI679" s="7"/>
      <c r="UVJ679" s="7"/>
      <c r="UVK679" s="7"/>
      <c r="UVL679" s="7"/>
      <c r="UVM679" s="7"/>
      <c r="UVN679" s="7"/>
      <c r="UVO679" s="7"/>
      <c r="UVP679" s="7"/>
      <c r="UVQ679" s="7"/>
      <c r="UVR679" s="7"/>
      <c r="UVS679" s="7"/>
      <c r="UVT679" s="7"/>
      <c r="UVU679" s="7"/>
      <c r="UVV679" s="7"/>
      <c r="UVW679" s="7"/>
      <c r="UVX679" s="7"/>
      <c r="UVY679" s="7"/>
      <c r="UVZ679" s="7"/>
      <c r="UWA679" s="7"/>
      <c r="UWB679" s="7"/>
      <c r="UWC679" s="7"/>
      <c r="UWD679" s="7"/>
      <c r="UWE679" s="7"/>
      <c r="UWF679" s="7"/>
      <c r="UWG679" s="7"/>
      <c r="UWH679" s="7"/>
      <c r="UWI679" s="7"/>
      <c r="UWJ679" s="7"/>
      <c r="UWK679" s="7"/>
      <c r="UWL679" s="7"/>
      <c r="UWM679" s="7"/>
      <c r="UWN679" s="7"/>
      <c r="UWO679" s="7"/>
      <c r="UWP679" s="7"/>
      <c r="UWQ679" s="7"/>
      <c r="UWR679" s="7"/>
      <c r="UWS679" s="7"/>
      <c r="UWT679" s="7"/>
      <c r="UWU679" s="7"/>
      <c r="UWV679" s="7"/>
      <c r="UWW679" s="7"/>
      <c r="UWX679" s="7"/>
      <c r="UWY679" s="7"/>
      <c r="UWZ679" s="7"/>
      <c r="UXA679" s="7"/>
      <c r="UXB679" s="7"/>
      <c r="UXC679" s="7"/>
      <c r="UXD679" s="7"/>
      <c r="UXE679" s="7"/>
      <c r="UXF679" s="7"/>
      <c r="UXG679" s="7"/>
      <c r="UXH679" s="7"/>
      <c r="UXI679" s="7"/>
      <c r="UXJ679" s="7"/>
      <c r="UXK679" s="7"/>
      <c r="UXL679" s="7"/>
      <c r="UXM679" s="7"/>
      <c r="UXN679" s="7"/>
      <c r="UXO679" s="7"/>
      <c r="UXP679" s="7"/>
      <c r="UXQ679" s="7"/>
      <c r="UXR679" s="7"/>
      <c r="UXS679" s="7"/>
      <c r="UXT679" s="7"/>
      <c r="UXU679" s="7"/>
      <c r="UXV679" s="7"/>
      <c r="UXW679" s="7"/>
      <c r="UXX679" s="7"/>
      <c r="UXY679" s="7"/>
      <c r="UXZ679" s="7"/>
      <c r="UYA679" s="7"/>
      <c r="UYB679" s="7"/>
      <c r="UYC679" s="7"/>
      <c r="UYD679" s="7"/>
      <c r="UYE679" s="7"/>
      <c r="UYF679" s="7"/>
      <c r="UYG679" s="7"/>
      <c r="UYH679" s="7"/>
      <c r="UYI679" s="7"/>
      <c r="UYJ679" s="7"/>
      <c r="UYK679" s="7"/>
      <c r="UYL679" s="7"/>
      <c r="UYM679" s="7"/>
      <c r="UYN679" s="7"/>
      <c r="UYO679" s="7"/>
      <c r="UYP679" s="7"/>
      <c r="UYQ679" s="7"/>
      <c r="UYR679" s="7"/>
      <c r="UYS679" s="7"/>
      <c r="UYT679" s="7"/>
      <c r="UYU679" s="7"/>
      <c r="UYV679" s="7"/>
      <c r="UYW679" s="7"/>
      <c r="UYX679" s="7"/>
      <c r="UYY679" s="7"/>
      <c r="UYZ679" s="7"/>
      <c r="UZA679" s="7"/>
      <c r="UZB679" s="7"/>
      <c r="UZC679" s="7"/>
      <c r="UZD679" s="7"/>
      <c r="UZE679" s="7"/>
      <c r="UZF679" s="7"/>
      <c r="UZG679" s="7"/>
      <c r="UZH679" s="7"/>
      <c r="UZI679" s="7"/>
      <c r="UZJ679" s="7"/>
      <c r="UZK679" s="7"/>
      <c r="UZL679" s="7"/>
      <c r="UZM679" s="7"/>
      <c r="UZN679" s="7"/>
      <c r="UZO679" s="7"/>
      <c r="UZP679" s="7"/>
      <c r="UZQ679" s="7"/>
      <c r="UZR679" s="7"/>
      <c r="UZS679" s="7"/>
      <c r="UZT679" s="7"/>
      <c r="UZU679" s="7"/>
      <c r="UZV679" s="7"/>
      <c r="UZW679" s="7"/>
      <c r="UZX679" s="7"/>
      <c r="UZY679" s="7"/>
      <c r="UZZ679" s="7"/>
      <c r="VAA679" s="7"/>
      <c r="VAB679" s="7"/>
      <c r="VAC679" s="7"/>
      <c r="VAD679" s="7"/>
      <c r="VAE679" s="7"/>
      <c r="VAF679" s="7"/>
      <c r="VAG679" s="7"/>
      <c r="VAH679" s="7"/>
      <c r="VAI679" s="7"/>
      <c r="VAJ679" s="7"/>
      <c r="VAK679" s="7"/>
      <c r="VAL679" s="7"/>
      <c r="VAM679" s="7"/>
      <c r="VAN679" s="7"/>
      <c r="VAO679" s="7"/>
      <c r="VAP679" s="7"/>
      <c r="VAQ679" s="7"/>
      <c r="VAR679" s="7"/>
      <c r="VAS679" s="7"/>
      <c r="VAT679" s="7"/>
      <c r="VAU679" s="7"/>
      <c r="VAV679" s="7"/>
      <c r="VAW679" s="7"/>
      <c r="VAX679" s="7"/>
      <c r="VAY679" s="7"/>
      <c r="VAZ679" s="7"/>
      <c r="VBA679" s="7"/>
      <c r="VBB679" s="7"/>
      <c r="VBC679" s="7"/>
      <c r="VBD679" s="7"/>
      <c r="VBE679" s="7"/>
      <c r="VBF679" s="7"/>
      <c r="VBG679" s="7"/>
      <c r="VBH679" s="7"/>
      <c r="VBI679" s="7"/>
      <c r="VBJ679" s="7"/>
      <c r="VBK679" s="7"/>
      <c r="VBL679" s="7"/>
      <c r="VBM679" s="7"/>
      <c r="VBN679" s="7"/>
      <c r="VBO679" s="7"/>
      <c r="VBP679" s="7"/>
      <c r="VBQ679" s="7"/>
      <c r="VBR679" s="7"/>
      <c r="VBS679" s="7"/>
      <c r="VBT679" s="7"/>
      <c r="VBU679" s="7"/>
      <c r="VBV679" s="7"/>
      <c r="VBW679" s="7"/>
      <c r="VBX679" s="7"/>
      <c r="VBY679" s="7"/>
      <c r="VBZ679" s="7"/>
      <c r="VCA679" s="7"/>
      <c r="VCB679" s="7"/>
      <c r="VCC679" s="7"/>
      <c r="VCD679" s="7"/>
      <c r="VCE679" s="7"/>
      <c r="VCF679" s="7"/>
      <c r="VCG679" s="7"/>
      <c r="VCH679" s="7"/>
      <c r="VCI679" s="7"/>
      <c r="VCJ679" s="7"/>
      <c r="VCK679" s="7"/>
      <c r="VCL679" s="7"/>
      <c r="VCM679" s="7"/>
      <c r="VCN679" s="7"/>
      <c r="VCO679" s="7"/>
      <c r="VCP679" s="7"/>
      <c r="VCQ679" s="7"/>
      <c r="VCR679" s="7"/>
      <c r="VCS679" s="7"/>
      <c r="VCT679" s="7"/>
      <c r="VCU679" s="7"/>
      <c r="VCV679" s="7"/>
      <c r="VCW679" s="7"/>
      <c r="VCX679" s="7"/>
      <c r="VCY679" s="7"/>
      <c r="VCZ679" s="7"/>
      <c r="VDA679" s="7"/>
      <c r="VDB679" s="7"/>
      <c r="VDC679" s="7"/>
      <c r="VDD679" s="7"/>
      <c r="VDE679" s="7"/>
      <c r="VDF679" s="7"/>
      <c r="VDG679" s="7"/>
      <c r="VDH679" s="7"/>
      <c r="VDI679" s="7"/>
      <c r="VDJ679" s="7"/>
      <c r="VDK679" s="7"/>
      <c r="VDL679" s="7"/>
      <c r="VDM679" s="7"/>
      <c r="VDN679" s="7"/>
      <c r="VDO679" s="7"/>
      <c r="VDP679" s="7"/>
      <c r="VDQ679" s="7"/>
      <c r="VDR679" s="7"/>
      <c r="VDS679" s="7"/>
      <c r="VDT679" s="7"/>
      <c r="VDU679" s="7"/>
      <c r="VDV679" s="7"/>
      <c r="VDW679" s="7"/>
      <c r="VDX679" s="7"/>
      <c r="VDY679" s="7"/>
      <c r="VDZ679" s="7"/>
      <c r="VEA679" s="7"/>
      <c r="VEB679" s="7"/>
      <c r="VEC679" s="7"/>
      <c r="VED679" s="7"/>
      <c r="VEE679" s="7"/>
      <c r="VEF679" s="7"/>
      <c r="VEG679" s="7"/>
      <c r="VEH679" s="7"/>
      <c r="VEI679" s="7"/>
      <c r="VEJ679" s="7"/>
      <c r="VEK679" s="7"/>
      <c r="VEL679" s="7"/>
      <c r="VEM679" s="7"/>
      <c r="VEN679" s="7"/>
      <c r="VEO679" s="7"/>
      <c r="VEP679" s="7"/>
      <c r="VEQ679" s="7"/>
      <c r="VER679" s="7"/>
      <c r="VES679" s="7"/>
      <c r="VET679" s="7"/>
      <c r="VEU679" s="7"/>
      <c r="VEV679" s="7"/>
      <c r="VEW679" s="7"/>
      <c r="VEX679" s="7"/>
      <c r="VEY679" s="7"/>
      <c r="VEZ679" s="7"/>
      <c r="VFA679" s="7"/>
      <c r="VFB679" s="7"/>
      <c r="VFC679" s="7"/>
      <c r="VFD679" s="7"/>
      <c r="VFE679" s="7"/>
      <c r="VFF679" s="7"/>
      <c r="VFG679" s="7"/>
      <c r="VFH679" s="7"/>
      <c r="VFI679" s="7"/>
      <c r="VFJ679" s="7"/>
      <c r="VFK679" s="7"/>
      <c r="VFL679" s="7"/>
      <c r="VFM679" s="7"/>
      <c r="VFN679" s="7"/>
      <c r="VFO679" s="7"/>
      <c r="VFP679" s="7"/>
      <c r="VFQ679" s="7"/>
      <c r="VFR679" s="7"/>
      <c r="VFS679" s="7"/>
      <c r="VFT679" s="7"/>
      <c r="VFU679" s="7"/>
      <c r="VFV679" s="7"/>
      <c r="VFW679" s="7"/>
      <c r="VFX679" s="7"/>
      <c r="VFY679" s="7"/>
      <c r="VFZ679" s="7"/>
      <c r="VGA679" s="7"/>
      <c r="VGB679" s="7"/>
      <c r="VGC679" s="7"/>
      <c r="VGD679" s="7"/>
      <c r="VGE679" s="7"/>
      <c r="VGF679" s="7"/>
      <c r="VGG679" s="7"/>
      <c r="VGH679" s="7"/>
      <c r="VGI679" s="7"/>
      <c r="VGJ679" s="7"/>
      <c r="VGK679" s="7"/>
      <c r="VGL679" s="7"/>
      <c r="VGM679" s="7"/>
      <c r="VGN679" s="7"/>
      <c r="VGO679" s="7"/>
      <c r="VGP679" s="7"/>
      <c r="VGQ679" s="7"/>
      <c r="VGR679" s="7"/>
      <c r="VGS679" s="7"/>
      <c r="VGT679" s="7"/>
      <c r="VGU679" s="7"/>
      <c r="VGV679" s="7"/>
      <c r="VGW679" s="7"/>
      <c r="VGX679" s="7"/>
      <c r="VGY679" s="7"/>
      <c r="VGZ679" s="7"/>
      <c r="VHA679" s="7"/>
      <c r="VHB679" s="7"/>
      <c r="VHC679" s="7"/>
      <c r="VHD679" s="7"/>
      <c r="VHE679" s="7"/>
      <c r="VHF679" s="7"/>
      <c r="VHG679" s="7"/>
      <c r="VHH679" s="7"/>
      <c r="VHI679" s="7"/>
      <c r="VHJ679" s="7"/>
      <c r="VHK679" s="7"/>
      <c r="VHL679" s="7"/>
      <c r="VHM679" s="7"/>
      <c r="VHN679" s="7"/>
      <c r="VHO679" s="7"/>
      <c r="VHP679" s="7"/>
      <c r="VHQ679" s="7"/>
      <c r="VHR679" s="7"/>
      <c r="VHS679" s="7"/>
      <c r="VHT679" s="7"/>
      <c r="VHU679" s="7"/>
      <c r="VHV679" s="7"/>
      <c r="VHW679" s="7"/>
      <c r="VHX679" s="7"/>
      <c r="VHY679" s="7"/>
      <c r="VHZ679" s="7"/>
      <c r="VIA679" s="7"/>
      <c r="VIB679" s="7"/>
      <c r="VIC679" s="7"/>
      <c r="VID679" s="7"/>
      <c r="VIE679" s="7"/>
      <c r="VIF679" s="7"/>
      <c r="VIG679" s="7"/>
      <c r="VIH679" s="7"/>
      <c r="VII679" s="7"/>
      <c r="VIJ679" s="7"/>
      <c r="VIK679" s="7"/>
      <c r="VIL679" s="7"/>
      <c r="VIM679" s="7"/>
      <c r="VIN679" s="7"/>
      <c r="VIO679" s="7"/>
      <c r="VIP679" s="7"/>
      <c r="VIQ679" s="7"/>
      <c r="VIR679" s="7"/>
      <c r="VIS679" s="7"/>
      <c r="VIT679" s="7"/>
      <c r="VIU679" s="7"/>
      <c r="VIV679" s="7"/>
      <c r="VIW679" s="7"/>
      <c r="VIX679" s="7"/>
      <c r="VIY679" s="7"/>
      <c r="VIZ679" s="7"/>
      <c r="VJA679" s="7"/>
      <c r="VJB679" s="7"/>
      <c r="VJC679" s="7"/>
      <c r="VJD679" s="7"/>
      <c r="VJE679" s="7"/>
      <c r="VJF679" s="7"/>
      <c r="VJG679" s="7"/>
      <c r="VJH679" s="7"/>
      <c r="VJI679" s="7"/>
      <c r="VJJ679" s="7"/>
      <c r="VJK679" s="7"/>
      <c r="VJL679" s="7"/>
      <c r="VJM679" s="7"/>
      <c r="VJN679" s="7"/>
      <c r="VJO679" s="7"/>
      <c r="VJP679" s="7"/>
      <c r="VJQ679" s="7"/>
      <c r="VJR679" s="7"/>
      <c r="VJS679" s="7"/>
      <c r="VJT679" s="7"/>
      <c r="VJU679" s="7"/>
      <c r="VJV679" s="7"/>
      <c r="VJW679" s="7"/>
      <c r="VJX679" s="7"/>
      <c r="VJY679" s="7"/>
      <c r="VJZ679" s="7"/>
      <c r="VKA679" s="7"/>
      <c r="VKB679" s="7"/>
      <c r="VKC679" s="7"/>
      <c r="VKD679" s="7"/>
      <c r="VKE679" s="7"/>
      <c r="VKF679" s="7"/>
      <c r="VKG679" s="7"/>
      <c r="VKH679" s="7"/>
      <c r="VKI679" s="7"/>
      <c r="VKJ679" s="7"/>
      <c r="VKK679" s="7"/>
      <c r="VKL679" s="7"/>
      <c r="VKM679" s="7"/>
      <c r="VKN679" s="7"/>
      <c r="VKO679" s="7"/>
      <c r="VKP679" s="7"/>
      <c r="VKQ679" s="7"/>
      <c r="VKR679" s="7"/>
      <c r="VKS679" s="7"/>
      <c r="VKT679" s="7"/>
      <c r="VKU679" s="7"/>
      <c r="VKV679" s="7"/>
      <c r="VKW679" s="7"/>
      <c r="VKX679" s="7"/>
      <c r="VKY679" s="7"/>
      <c r="VKZ679" s="7"/>
      <c r="VLA679" s="7"/>
      <c r="VLB679" s="7"/>
      <c r="VLC679" s="7"/>
      <c r="VLD679" s="7"/>
      <c r="VLE679" s="7"/>
      <c r="VLF679" s="7"/>
      <c r="VLG679" s="7"/>
      <c r="VLH679" s="7"/>
      <c r="VLI679" s="7"/>
      <c r="VLJ679" s="7"/>
      <c r="VLK679" s="7"/>
      <c r="VLL679" s="7"/>
      <c r="VLM679" s="7"/>
      <c r="VLN679" s="7"/>
      <c r="VLO679" s="7"/>
      <c r="VLP679" s="7"/>
      <c r="VLQ679" s="7"/>
      <c r="VLR679" s="7"/>
      <c r="VLS679" s="7"/>
      <c r="VLT679" s="7"/>
      <c r="VLU679" s="7"/>
      <c r="VLV679" s="7"/>
      <c r="VLW679" s="7"/>
      <c r="VLX679" s="7"/>
      <c r="VLY679" s="7"/>
      <c r="VLZ679" s="7"/>
      <c r="VMA679" s="7"/>
      <c r="VMB679" s="7"/>
      <c r="VMC679" s="7"/>
      <c r="VMD679" s="7"/>
      <c r="VME679" s="7"/>
      <c r="VMF679" s="7"/>
      <c r="VMG679" s="7"/>
      <c r="VMH679" s="7"/>
      <c r="VMI679" s="7"/>
      <c r="VMJ679" s="7"/>
      <c r="VMK679" s="7"/>
      <c r="VML679" s="7"/>
      <c r="VMM679" s="7"/>
      <c r="VMN679" s="7"/>
      <c r="VMO679" s="7"/>
      <c r="VMP679" s="7"/>
      <c r="VMQ679" s="7"/>
      <c r="VMR679" s="7"/>
      <c r="VMS679" s="7"/>
      <c r="VMT679" s="7"/>
      <c r="VMU679" s="7"/>
      <c r="VMV679" s="7"/>
      <c r="VMW679" s="7"/>
      <c r="VMX679" s="7"/>
      <c r="VMY679" s="7"/>
      <c r="VMZ679" s="7"/>
      <c r="VNA679" s="7"/>
      <c r="VNB679" s="7"/>
      <c r="VNC679" s="7"/>
      <c r="VND679" s="7"/>
      <c r="VNE679" s="7"/>
      <c r="VNF679" s="7"/>
      <c r="VNG679" s="7"/>
      <c r="VNH679" s="7"/>
      <c r="VNI679" s="7"/>
      <c r="VNJ679" s="7"/>
      <c r="VNK679" s="7"/>
      <c r="VNL679" s="7"/>
      <c r="VNM679" s="7"/>
      <c r="VNN679" s="7"/>
      <c r="VNO679" s="7"/>
      <c r="VNP679" s="7"/>
      <c r="VNQ679" s="7"/>
      <c r="VNR679" s="7"/>
      <c r="VNS679" s="7"/>
      <c r="VNT679" s="7"/>
      <c r="VNU679" s="7"/>
      <c r="VNV679" s="7"/>
      <c r="VNW679" s="7"/>
      <c r="VNX679" s="7"/>
      <c r="VNY679" s="7"/>
      <c r="VNZ679" s="7"/>
      <c r="VOA679" s="7"/>
      <c r="VOB679" s="7"/>
      <c r="VOC679" s="7"/>
      <c r="VOD679" s="7"/>
      <c r="VOE679" s="7"/>
      <c r="VOF679" s="7"/>
      <c r="VOG679" s="7"/>
      <c r="VOH679" s="7"/>
      <c r="VOI679" s="7"/>
      <c r="VOJ679" s="7"/>
      <c r="VOK679" s="7"/>
      <c r="VOL679" s="7"/>
      <c r="VOM679" s="7"/>
      <c r="VON679" s="7"/>
      <c r="VOO679" s="7"/>
      <c r="VOP679" s="7"/>
      <c r="VOQ679" s="7"/>
      <c r="VOR679" s="7"/>
      <c r="VOS679" s="7"/>
      <c r="VOT679" s="7"/>
      <c r="VOU679" s="7"/>
      <c r="VOV679" s="7"/>
      <c r="VOW679" s="7"/>
      <c r="VOX679" s="7"/>
      <c r="VOY679" s="7"/>
      <c r="VOZ679" s="7"/>
      <c r="VPA679" s="7"/>
      <c r="VPB679" s="7"/>
      <c r="VPC679" s="7"/>
      <c r="VPD679" s="7"/>
      <c r="VPE679" s="7"/>
      <c r="VPF679" s="7"/>
      <c r="VPG679" s="7"/>
      <c r="VPH679" s="7"/>
      <c r="VPI679" s="7"/>
      <c r="VPJ679" s="7"/>
      <c r="VPK679" s="7"/>
      <c r="VPL679" s="7"/>
      <c r="VPM679" s="7"/>
      <c r="VPN679" s="7"/>
      <c r="VPO679" s="7"/>
      <c r="VPP679" s="7"/>
      <c r="VPQ679" s="7"/>
      <c r="VPR679" s="7"/>
      <c r="VPS679" s="7"/>
      <c r="VPT679" s="7"/>
      <c r="VPU679" s="7"/>
      <c r="VPV679" s="7"/>
      <c r="VPW679" s="7"/>
      <c r="VPX679" s="7"/>
      <c r="VPY679" s="7"/>
      <c r="VPZ679" s="7"/>
      <c r="VQA679" s="7"/>
      <c r="VQB679" s="7"/>
      <c r="VQC679" s="7"/>
      <c r="VQD679" s="7"/>
      <c r="VQE679" s="7"/>
      <c r="VQF679" s="7"/>
      <c r="VQG679" s="7"/>
      <c r="VQH679" s="7"/>
      <c r="VQI679" s="7"/>
      <c r="VQJ679" s="7"/>
      <c r="VQK679" s="7"/>
      <c r="VQL679" s="7"/>
      <c r="VQM679" s="7"/>
      <c r="VQN679" s="7"/>
      <c r="VQO679" s="7"/>
      <c r="VQP679" s="7"/>
      <c r="VQQ679" s="7"/>
      <c r="VQR679" s="7"/>
      <c r="VQS679" s="7"/>
      <c r="VQT679" s="7"/>
      <c r="VQU679" s="7"/>
      <c r="VQV679" s="7"/>
      <c r="VQW679" s="7"/>
      <c r="VQX679" s="7"/>
      <c r="VQY679" s="7"/>
      <c r="VQZ679" s="7"/>
      <c r="VRA679" s="7"/>
      <c r="VRB679" s="7"/>
      <c r="VRC679" s="7"/>
      <c r="VRD679" s="7"/>
      <c r="VRE679" s="7"/>
      <c r="VRF679" s="7"/>
      <c r="VRG679" s="7"/>
      <c r="VRH679" s="7"/>
      <c r="VRI679" s="7"/>
      <c r="VRJ679" s="7"/>
      <c r="VRK679" s="7"/>
      <c r="VRL679" s="7"/>
      <c r="VRM679" s="7"/>
      <c r="VRN679" s="7"/>
      <c r="VRO679" s="7"/>
      <c r="VRP679" s="7"/>
      <c r="VRQ679" s="7"/>
      <c r="VRR679" s="7"/>
      <c r="VRS679" s="7"/>
      <c r="VRT679" s="7"/>
      <c r="VRU679" s="7"/>
      <c r="VRV679" s="7"/>
      <c r="VRW679" s="7"/>
      <c r="VRX679" s="7"/>
      <c r="VRY679" s="7"/>
      <c r="VRZ679" s="7"/>
      <c r="VSA679" s="7"/>
      <c r="VSB679" s="7"/>
      <c r="VSC679" s="7"/>
      <c r="VSD679" s="7"/>
      <c r="VSE679" s="7"/>
      <c r="VSF679" s="7"/>
      <c r="VSG679" s="7"/>
      <c r="VSH679" s="7"/>
      <c r="VSI679" s="7"/>
      <c r="VSJ679" s="7"/>
      <c r="VSK679" s="7"/>
      <c r="VSL679" s="7"/>
      <c r="VSM679" s="7"/>
      <c r="VSN679" s="7"/>
      <c r="VSO679" s="7"/>
      <c r="VSP679" s="7"/>
      <c r="VSQ679" s="7"/>
      <c r="VSR679" s="7"/>
      <c r="VSS679" s="7"/>
      <c r="VST679" s="7"/>
      <c r="VSU679" s="7"/>
      <c r="VSV679" s="7"/>
      <c r="VSW679" s="7"/>
      <c r="VSX679" s="7"/>
      <c r="VSY679" s="7"/>
      <c r="VSZ679" s="7"/>
      <c r="VTA679" s="7"/>
      <c r="VTB679" s="7"/>
      <c r="VTC679" s="7"/>
      <c r="VTD679" s="7"/>
      <c r="VTE679" s="7"/>
      <c r="VTF679" s="7"/>
      <c r="VTG679" s="7"/>
      <c r="VTH679" s="7"/>
      <c r="VTI679" s="7"/>
      <c r="VTJ679" s="7"/>
      <c r="VTK679" s="7"/>
      <c r="VTL679" s="7"/>
      <c r="VTM679" s="7"/>
      <c r="VTN679" s="7"/>
      <c r="VTO679" s="7"/>
      <c r="VTP679" s="7"/>
      <c r="VTQ679" s="7"/>
      <c r="VTR679" s="7"/>
      <c r="VTS679" s="7"/>
      <c r="VTT679" s="7"/>
      <c r="VTU679" s="7"/>
      <c r="VTV679" s="7"/>
      <c r="VTW679" s="7"/>
      <c r="VTX679" s="7"/>
      <c r="VTY679" s="7"/>
      <c r="VTZ679" s="7"/>
      <c r="VUA679" s="7"/>
      <c r="VUB679" s="7"/>
      <c r="VUC679" s="7"/>
      <c r="VUD679" s="7"/>
      <c r="VUE679" s="7"/>
      <c r="VUF679" s="7"/>
      <c r="VUG679" s="7"/>
      <c r="VUH679" s="7"/>
      <c r="VUI679" s="7"/>
      <c r="VUJ679" s="7"/>
      <c r="VUK679" s="7"/>
      <c r="VUL679" s="7"/>
      <c r="VUM679" s="7"/>
      <c r="VUN679" s="7"/>
      <c r="VUO679" s="7"/>
      <c r="VUP679" s="7"/>
      <c r="VUQ679" s="7"/>
      <c r="VUR679" s="7"/>
      <c r="VUS679" s="7"/>
      <c r="VUT679" s="7"/>
      <c r="VUU679" s="7"/>
      <c r="VUV679" s="7"/>
      <c r="VUW679" s="7"/>
      <c r="VUX679" s="7"/>
      <c r="VUY679" s="7"/>
      <c r="VUZ679" s="7"/>
      <c r="VVA679" s="7"/>
      <c r="VVB679" s="7"/>
      <c r="VVC679" s="7"/>
      <c r="VVD679" s="7"/>
      <c r="VVE679" s="7"/>
      <c r="VVF679" s="7"/>
      <c r="VVG679" s="7"/>
      <c r="VVH679" s="7"/>
      <c r="VVI679" s="7"/>
      <c r="VVJ679" s="7"/>
      <c r="VVK679" s="7"/>
      <c r="VVL679" s="7"/>
      <c r="VVM679" s="7"/>
      <c r="VVN679" s="7"/>
      <c r="VVO679" s="7"/>
      <c r="VVP679" s="7"/>
      <c r="VVQ679" s="7"/>
      <c r="VVR679" s="7"/>
      <c r="VVS679" s="7"/>
      <c r="VVT679" s="7"/>
      <c r="VVU679" s="7"/>
      <c r="VVV679" s="7"/>
      <c r="VVW679" s="7"/>
      <c r="VVX679" s="7"/>
      <c r="VVY679" s="7"/>
      <c r="VVZ679" s="7"/>
      <c r="VWA679" s="7"/>
      <c r="VWB679" s="7"/>
      <c r="VWC679" s="7"/>
      <c r="VWD679" s="7"/>
      <c r="VWE679" s="7"/>
      <c r="VWF679" s="7"/>
      <c r="VWG679" s="7"/>
      <c r="VWH679" s="7"/>
      <c r="VWI679" s="7"/>
      <c r="VWJ679" s="7"/>
      <c r="VWK679" s="7"/>
      <c r="VWL679" s="7"/>
      <c r="VWM679" s="7"/>
      <c r="VWN679" s="7"/>
      <c r="VWO679" s="7"/>
      <c r="VWP679" s="7"/>
      <c r="VWQ679" s="7"/>
      <c r="VWR679" s="7"/>
      <c r="VWS679" s="7"/>
      <c r="VWT679" s="7"/>
      <c r="VWU679" s="7"/>
      <c r="VWV679" s="7"/>
      <c r="VWW679" s="7"/>
      <c r="VWX679" s="7"/>
      <c r="VWY679" s="7"/>
      <c r="VWZ679" s="7"/>
      <c r="VXA679" s="7"/>
      <c r="VXB679" s="7"/>
      <c r="VXC679" s="7"/>
      <c r="VXD679" s="7"/>
      <c r="VXE679" s="7"/>
      <c r="VXF679" s="7"/>
      <c r="VXG679" s="7"/>
      <c r="VXH679" s="7"/>
      <c r="VXI679" s="7"/>
      <c r="VXJ679" s="7"/>
      <c r="VXK679" s="7"/>
      <c r="VXL679" s="7"/>
      <c r="VXM679" s="7"/>
      <c r="VXN679" s="7"/>
      <c r="VXO679" s="7"/>
      <c r="VXP679" s="7"/>
      <c r="VXQ679" s="7"/>
      <c r="VXR679" s="7"/>
      <c r="VXS679" s="7"/>
      <c r="VXT679" s="7"/>
      <c r="VXU679" s="7"/>
      <c r="VXV679" s="7"/>
      <c r="VXW679" s="7"/>
      <c r="VXX679" s="7"/>
      <c r="VXY679" s="7"/>
      <c r="VXZ679" s="7"/>
      <c r="VYA679" s="7"/>
      <c r="VYB679" s="7"/>
      <c r="VYC679" s="7"/>
      <c r="VYD679" s="7"/>
      <c r="VYE679" s="7"/>
      <c r="VYF679" s="7"/>
      <c r="VYG679" s="7"/>
      <c r="VYH679" s="7"/>
      <c r="VYI679" s="7"/>
      <c r="VYJ679" s="7"/>
      <c r="VYK679" s="7"/>
      <c r="VYL679" s="7"/>
      <c r="VYM679" s="7"/>
      <c r="VYN679" s="7"/>
      <c r="VYO679" s="7"/>
      <c r="VYP679" s="7"/>
      <c r="VYQ679" s="7"/>
      <c r="VYR679" s="7"/>
      <c r="VYS679" s="7"/>
      <c r="VYT679" s="7"/>
      <c r="VYU679" s="7"/>
      <c r="VYV679" s="7"/>
      <c r="VYW679" s="7"/>
      <c r="VYX679" s="7"/>
      <c r="VYY679" s="7"/>
      <c r="VYZ679" s="7"/>
      <c r="VZA679" s="7"/>
      <c r="VZB679" s="7"/>
      <c r="VZC679" s="7"/>
      <c r="VZD679" s="7"/>
      <c r="VZE679" s="7"/>
      <c r="VZF679" s="7"/>
      <c r="VZG679" s="7"/>
      <c r="VZH679" s="7"/>
      <c r="VZI679" s="7"/>
      <c r="VZJ679" s="7"/>
      <c r="VZK679" s="7"/>
      <c r="VZL679" s="7"/>
      <c r="VZM679" s="7"/>
      <c r="VZN679" s="7"/>
      <c r="VZO679" s="7"/>
      <c r="VZP679" s="7"/>
      <c r="VZQ679" s="7"/>
      <c r="VZR679" s="7"/>
      <c r="VZS679" s="7"/>
      <c r="VZT679" s="7"/>
      <c r="VZU679" s="7"/>
      <c r="VZV679" s="7"/>
      <c r="VZW679" s="7"/>
      <c r="VZX679" s="7"/>
      <c r="VZY679" s="7"/>
      <c r="VZZ679" s="7"/>
      <c r="WAA679" s="7"/>
      <c r="WAB679" s="7"/>
      <c r="WAC679" s="7"/>
      <c r="WAD679" s="7"/>
      <c r="WAE679" s="7"/>
      <c r="WAF679" s="7"/>
      <c r="WAG679" s="7"/>
      <c r="WAH679" s="7"/>
      <c r="WAI679" s="7"/>
      <c r="WAJ679" s="7"/>
      <c r="WAK679" s="7"/>
      <c r="WAL679" s="7"/>
      <c r="WAM679" s="7"/>
      <c r="WAN679" s="7"/>
      <c r="WAO679" s="7"/>
      <c r="WAP679" s="7"/>
      <c r="WAQ679" s="7"/>
      <c r="WAR679" s="7"/>
      <c r="WAS679" s="7"/>
      <c r="WAT679" s="7"/>
      <c r="WAU679" s="7"/>
      <c r="WAV679" s="7"/>
      <c r="WAW679" s="7"/>
      <c r="WAX679" s="7"/>
      <c r="WAY679" s="7"/>
      <c r="WAZ679" s="7"/>
      <c r="WBA679" s="7"/>
      <c r="WBB679" s="7"/>
      <c r="WBC679" s="7"/>
      <c r="WBD679" s="7"/>
      <c r="WBE679" s="7"/>
      <c r="WBF679" s="7"/>
      <c r="WBG679" s="7"/>
      <c r="WBH679" s="7"/>
      <c r="WBI679" s="7"/>
      <c r="WBJ679" s="7"/>
      <c r="WBK679" s="7"/>
      <c r="WBL679" s="7"/>
      <c r="WBM679" s="7"/>
      <c r="WBN679" s="7"/>
      <c r="WBO679" s="7"/>
      <c r="WBP679" s="7"/>
      <c r="WBQ679" s="7"/>
      <c r="WBR679" s="7"/>
      <c r="WBS679" s="7"/>
      <c r="WBT679" s="7"/>
      <c r="WBU679" s="7"/>
      <c r="WBV679" s="7"/>
      <c r="WBW679" s="7"/>
      <c r="WBX679" s="7"/>
      <c r="WBY679" s="7"/>
      <c r="WBZ679" s="7"/>
      <c r="WCA679" s="7"/>
      <c r="WCB679" s="7"/>
      <c r="WCC679" s="7"/>
      <c r="WCD679" s="7"/>
      <c r="WCE679" s="7"/>
      <c r="WCF679" s="7"/>
      <c r="WCG679" s="7"/>
      <c r="WCH679" s="7"/>
      <c r="WCI679" s="7"/>
      <c r="WCJ679" s="7"/>
      <c r="WCK679" s="7"/>
      <c r="WCL679" s="7"/>
      <c r="WCM679" s="7"/>
      <c r="WCN679" s="7"/>
      <c r="WCO679" s="7"/>
      <c r="WCP679" s="7"/>
      <c r="WCQ679" s="7"/>
      <c r="WCR679" s="7"/>
      <c r="WCS679" s="7"/>
      <c r="WCT679" s="7"/>
      <c r="WCU679" s="7"/>
      <c r="WCV679" s="7"/>
      <c r="WCW679" s="7"/>
      <c r="WCX679" s="7"/>
      <c r="WCY679" s="7"/>
      <c r="WCZ679" s="7"/>
      <c r="WDA679" s="7"/>
      <c r="WDB679" s="7"/>
      <c r="WDC679" s="7"/>
      <c r="WDD679" s="7"/>
      <c r="WDE679" s="7"/>
      <c r="WDF679" s="7"/>
      <c r="WDG679" s="7"/>
      <c r="WDH679" s="7"/>
      <c r="WDI679" s="7"/>
      <c r="WDJ679" s="7"/>
      <c r="WDK679" s="7"/>
      <c r="WDL679" s="7"/>
      <c r="WDM679" s="7"/>
      <c r="WDN679" s="7"/>
      <c r="WDO679" s="7"/>
      <c r="WDP679" s="7"/>
      <c r="WDQ679" s="7"/>
      <c r="WDR679" s="7"/>
      <c r="WDS679" s="7"/>
      <c r="WDT679" s="7"/>
      <c r="WDU679" s="7"/>
      <c r="WDV679" s="7"/>
      <c r="WDW679" s="7"/>
      <c r="WDX679" s="7"/>
      <c r="WDY679" s="7"/>
      <c r="WDZ679" s="7"/>
      <c r="WEA679" s="7"/>
      <c r="WEB679" s="7"/>
      <c r="WEC679" s="7"/>
      <c r="WED679" s="7"/>
      <c r="WEE679" s="7"/>
      <c r="WEF679" s="7"/>
      <c r="WEG679" s="7"/>
      <c r="WEH679" s="7"/>
      <c r="WEI679" s="7"/>
      <c r="WEJ679" s="7"/>
      <c r="WEK679" s="7"/>
      <c r="WEL679" s="7"/>
      <c r="WEM679" s="7"/>
      <c r="WEN679" s="7"/>
      <c r="WEO679" s="7"/>
      <c r="WEP679" s="7"/>
      <c r="WEQ679" s="7"/>
      <c r="WER679" s="7"/>
      <c r="WES679" s="7"/>
      <c r="WET679" s="7"/>
      <c r="WEU679" s="7"/>
      <c r="WEV679" s="7"/>
      <c r="WEW679" s="7"/>
      <c r="WEX679" s="7"/>
      <c r="WEY679" s="7"/>
      <c r="WEZ679" s="7"/>
      <c r="WFA679" s="7"/>
      <c r="WFB679" s="7"/>
      <c r="WFC679" s="7"/>
      <c r="WFD679" s="7"/>
      <c r="WFE679" s="7"/>
      <c r="WFF679" s="7"/>
      <c r="WFG679" s="7"/>
      <c r="WFH679" s="7"/>
      <c r="WFI679" s="7"/>
      <c r="WFJ679" s="7"/>
      <c r="WFK679" s="7"/>
      <c r="WFL679" s="7"/>
      <c r="WFM679" s="7"/>
      <c r="WFN679" s="7"/>
      <c r="WFO679" s="7"/>
      <c r="WFP679" s="7"/>
      <c r="WFQ679" s="7"/>
      <c r="WFR679" s="7"/>
      <c r="WFS679" s="7"/>
      <c r="WFT679" s="7"/>
      <c r="WFU679" s="7"/>
      <c r="WFV679" s="7"/>
      <c r="WFW679" s="7"/>
      <c r="WFX679" s="7"/>
      <c r="WFY679" s="7"/>
      <c r="WFZ679" s="7"/>
      <c r="WGA679" s="7"/>
      <c r="WGB679" s="7"/>
      <c r="WGC679" s="7"/>
      <c r="WGD679" s="7"/>
      <c r="WGE679" s="7"/>
      <c r="WGF679" s="7"/>
      <c r="WGG679" s="7"/>
      <c r="WGH679" s="7"/>
      <c r="WGI679" s="7"/>
      <c r="WGJ679" s="7"/>
      <c r="WGK679" s="7"/>
      <c r="WGL679" s="7"/>
      <c r="WGM679" s="7"/>
      <c r="WGN679" s="7"/>
      <c r="WGO679" s="7"/>
      <c r="WGP679" s="7"/>
      <c r="WGQ679" s="7"/>
      <c r="WGR679" s="7"/>
      <c r="WGS679" s="7"/>
      <c r="WGT679" s="7"/>
      <c r="WGU679" s="7"/>
      <c r="WGV679" s="7"/>
      <c r="WGW679" s="7"/>
      <c r="WGX679" s="7"/>
      <c r="WGY679" s="7"/>
      <c r="WGZ679" s="7"/>
      <c r="WHA679" s="7"/>
      <c r="WHB679" s="7"/>
      <c r="WHC679" s="7"/>
      <c r="WHD679" s="7"/>
      <c r="WHE679" s="7"/>
      <c r="WHF679" s="7"/>
      <c r="WHG679" s="7"/>
      <c r="WHH679" s="7"/>
      <c r="WHI679" s="7"/>
      <c r="WHJ679" s="7"/>
      <c r="WHK679" s="7"/>
      <c r="WHL679" s="7"/>
      <c r="WHM679" s="7"/>
      <c r="WHN679" s="7"/>
      <c r="WHO679" s="7"/>
      <c r="WHP679" s="7"/>
      <c r="WHQ679" s="7"/>
      <c r="WHR679" s="7"/>
      <c r="WHS679" s="7"/>
      <c r="WHT679" s="7"/>
      <c r="WHU679" s="7"/>
      <c r="WHV679" s="7"/>
      <c r="WHW679" s="7"/>
      <c r="WHX679" s="7"/>
      <c r="WHY679" s="7"/>
      <c r="WHZ679" s="7"/>
      <c r="WIA679" s="7"/>
      <c r="WIB679" s="7"/>
      <c r="WIC679" s="7"/>
      <c r="WID679" s="7"/>
      <c r="WIE679" s="7"/>
      <c r="WIF679" s="7"/>
      <c r="WIG679" s="7"/>
      <c r="WIH679" s="7"/>
      <c r="WII679" s="7"/>
      <c r="WIJ679" s="7"/>
      <c r="WIK679" s="7"/>
      <c r="WIL679" s="7"/>
      <c r="WIM679" s="7"/>
      <c r="WIN679" s="7"/>
      <c r="WIO679" s="7"/>
      <c r="WIP679" s="7"/>
      <c r="WIQ679" s="7"/>
      <c r="WIR679" s="7"/>
      <c r="WIS679" s="7"/>
      <c r="WIT679" s="7"/>
      <c r="WIU679" s="7"/>
      <c r="WIV679" s="7"/>
      <c r="WIW679" s="7"/>
      <c r="WIX679" s="7"/>
      <c r="WIY679" s="7"/>
      <c r="WIZ679" s="7"/>
      <c r="WJA679" s="7"/>
      <c r="WJB679" s="7"/>
      <c r="WJC679" s="7"/>
      <c r="WJD679" s="7"/>
      <c r="WJE679" s="7"/>
      <c r="WJF679" s="7"/>
      <c r="WJG679" s="7"/>
      <c r="WJH679" s="7"/>
      <c r="WJI679" s="7"/>
      <c r="WJJ679" s="7"/>
      <c r="WJK679" s="7"/>
      <c r="WJL679" s="7"/>
      <c r="WJM679" s="7"/>
      <c r="WJN679" s="7"/>
      <c r="WJO679" s="7"/>
      <c r="WJP679" s="7"/>
      <c r="WJQ679" s="7"/>
      <c r="WJR679" s="7"/>
      <c r="WJS679" s="7"/>
      <c r="WJT679" s="7"/>
      <c r="WJU679" s="7"/>
      <c r="WJV679" s="7"/>
      <c r="WJW679" s="7"/>
      <c r="WJX679" s="7"/>
      <c r="WJY679" s="7"/>
      <c r="WJZ679" s="7"/>
      <c r="WKA679" s="7"/>
      <c r="WKB679" s="7"/>
      <c r="WKC679" s="7"/>
      <c r="WKD679" s="7"/>
      <c r="WKE679" s="7"/>
      <c r="WKF679" s="7"/>
      <c r="WKG679" s="7"/>
      <c r="WKH679" s="7"/>
      <c r="WKI679" s="7"/>
      <c r="WKJ679" s="7"/>
      <c r="WKK679" s="7"/>
      <c r="WKL679" s="7"/>
      <c r="WKM679" s="7"/>
      <c r="WKN679" s="7"/>
      <c r="WKO679" s="7"/>
      <c r="WKP679" s="7"/>
      <c r="WKQ679" s="7"/>
      <c r="WKR679" s="7"/>
      <c r="WKS679" s="7"/>
      <c r="WKT679" s="7"/>
      <c r="WKU679" s="7"/>
      <c r="WKV679" s="7"/>
      <c r="WKW679" s="7"/>
      <c r="WKX679" s="7"/>
      <c r="WKY679" s="7"/>
      <c r="WKZ679" s="7"/>
      <c r="WLA679" s="7"/>
      <c r="WLB679" s="7"/>
      <c r="WLC679" s="7"/>
      <c r="WLD679" s="7"/>
      <c r="WLE679" s="7"/>
      <c r="WLF679" s="7"/>
      <c r="WLG679" s="7"/>
      <c r="WLH679" s="7"/>
      <c r="WLI679" s="7"/>
      <c r="WLJ679" s="7"/>
      <c r="WLK679" s="7"/>
      <c r="WLL679" s="7"/>
      <c r="WLM679" s="7"/>
      <c r="WLN679" s="7"/>
      <c r="WLO679" s="7"/>
      <c r="WLP679" s="7"/>
      <c r="WLQ679" s="7"/>
      <c r="WLR679" s="7"/>
      <c r="WLS679" s="7"/>
      <c r="WLT679" s="7"/>
      <c r="WLU679" s="7"/>
      <c r="WLV679" s="7"/>
      <c r="WLW679" s="7"/>
      <c r="WLX679" s="7"/>
      <c r="WLY679" s="7"/>
      <c r="WLZ679" s="7"/>
      <c r="WMA679" s="7"/>
      <c r="WMB679" s="7"/>
      <c r="WMC679" s="7"/>
      <c r="WMD679" s="7"/>
      <c r="WME679" s="7"/>
      <c r="WMF679" s="7"/>
      <c r="WMG679" s="7"/>
      <c r="WMH679" s="7"/>
      <c r="WMI679" s="7"/>
      <c r="WMJ679" s="7"/>
      <c r="WMK679" s="7"/>
      <c r="WML679" s="7"/>
      <c r="WMM679" s="7"/>
      <c r="WMN679" s="7"/>
      <c r="WMO679" s="7"/>
      <c r="WMP679" s="7"/>
      <c r="WMQ679" s="7"/>
      <c r="WMR679" s="7"/>
      <c r="WMS679" s="7"/>
      <c r="WMT679" s="7"/>
      <c r="WMU679" s="7"/>
      <c r="WMV679" s="7"/>
      <c r="WMW679" s="7"/>
      <c r="WMX679" s="7"/>
      <c r="WMY679" s="7"/>
      <c r="WMZ679" s="7"/>
      <c r="WNA679" s="7"/>
      <c r="WNB679" s="7"/>
      <c r="WNC679" s="7"/>
      <c r="WND679" s="7"/>
      <c r="WNE679" s="7"/>
      <c r="WNF679" s="7"/>
      <c r="WNG679" s="7"/>
      <c r="WNH679" s="7"/>
      <c r="WNI679" s="7"/>
      <c r="WNJ679" s="7"/>
      <c r="WNK679" s="7"/>
      <c r="WNL679" s="7"/>
      <c r="WNM679" s="7"/>
      <c r="WNN679" s="7"/>
      <c r="WNO679" s="7"/>
      <c r="WNP679" s="7"/>
      <c r="WNQ679" s="7"/>
      <c r="WNR679" s="7"/>
      <c r="WNS679" s="7"/>
      <c r="WNT679" s="7"/>
      <c r="WNU679" s="7"/>
      <c r="WNV679" s="7"/>
      <c r="WNW679" s="7"/>
      <c r="WNX679" s="7"/>
      <c r="WNY679" s="7"/>
      <c r="WNZ679" s="7"/>
      <c r="WOA679" s="7"/>
      <c r="WOB679" s="7"/>
      <c r="WOC679" s="7"/>
      <c r="WOD679" s="7"/>
      <c r="WOE679" s="7"/>
      <c r="WOF679" s="7"/>
      <c r="WOG679" s="7"/>
      <c r="WOH679" s="7"/>
      <c r="WOI679" s="7"/>
      <c r="WOJ679" s="7"/>
      <c r="WOK679" s="7"/>
      <c r="WOL679" s="7"/>
      <c r="WOM679" s="7"/>
      <c r="WON679" s="7"/>
      <c r="WOO679" s="7"/>
      <c r="WOP679" s="7"/>
      <c r="WOQ679" s="7"/>
      <c r="WOR679" s="7"/>
      <c r="WOS679" s="7"/>
      <c r="WOT679" s="7"/>
      <c r="WOU679" s="7"/>
      <c r="WOV679" s="7"/>
      <c r="WOW679" s="7"/>
      <c r="WOX679" s="7"/>
      <c r="WOY679" s="7"/>
      <c r="WOZ679" s="7"/>
      <c r="WPA679" s="7"/>
      <c r="WPB679" s="7"/>
      <c r="WPC679" s="7"/>
      <c r="WPD679" s="7"/>
      <c r="WPE679" s="7"/>
      <c r="WPF679" s="7"/>
      <c r="WPG679" s="7"/>
      <c r="WPH679" s="7"/>
      <c r="WPI679" s="7"/>
      <c r="WPJ679" s="7"/>
      <c r="WPK679" s="7"/>
      <c r="WPL679" s="7"/>
      <c r="WPM679" s="7"/>
      <c r="WPN679" s="7"/>
      <c r="WPO679" s="7"/>
      <c r="WPP679" s="7"/>
      <c r="WPQ679" s="7"/>
      <c r="WPR679" s="7"/>
      <c r="WPS679" s="7"/>
      <c r="WPT679" s="7"/>
      <c r="WPU679" s="7"/>
      <c r="WPV679" s="7"/>
      <c r="WPW679" s="7"/>
      <c r="WPX679" s="7"/>
      <c r="WPY679" s="7"/>
      <c r="WPZ679" s="7"/>
      <c r="WQA679" s="7"/>
      <c r="WQB679" s="7"/>
      <c r="WQC679" s="7"/>
      <c r="WQD679" s="7"/>
      <c r="WQE679" s="7"/>
      <c r="WQF679" s="7"/>
      <c r="WQG679" s="7"/>
      <c r="WQH679" s="7"/>
      <c r="WQI679" s="7"/>
      <c r="WQJ679" s="7"/>
      <c r="WQK679" s="7"/>
      <c r="WQL679" s="7"/>
      <c r="WQM679" s="7"/>
      <c r="WQN679" s="7"/>
      <c r="WQO679" s="7"/>
      <c r="WQP679" s="7"/>
      <c r="WQQ679" s="7"/>
      <c r="WQR679" s="7"/>
      <c r="WQS679" s="7"/>
      <c r="WQT679" s="7"/>
      <c r="WQU679" s="7"/>
      <c r="WQV679" s="7"/>
      <c r="WQW679" s="7"/>
      <c r="WQX679" s="7"/>
      <c r="WQY679" s="7"/>
      <c r="WQZ679" s="7"/>
      <c r="WRA679" s="7"/>
      <c r="WRB679" s="7"/>
      <c r="WRC679" s="7"/>
      <c r="WRD679" s="7"/>
      <c r="WRE679" s="7"/>
      <c r="WRF679" s="7"/>
      <c r="WRG679" s="7"/>
      <c r="WRH679" s="7"/>
      <c r="WRI679" s="7"/>
      <c r="WRJ679" s="7"/>
      <c r="WRK679" s="7"/>
      <c r="WRL679" s="7"/>
      <c r="WRM679" s="7"/>
      <c r="WRN679" s="7"/>
      <c r="WRO679" s="7"/>
      <c r="WRP679" s="7"/>
      <c r="WRQ679" s="7"/>
      <c r="WRR679" s="7"/>
      <c r="WRS679" s="7"/>
      <c r="WRT679" s="7"/>
      <c r="WRU679" s="7"/>
      <c r="WRV679" s="7"/>
      <c r="WRW679" s="7"/>
      <c r="WRX679" s="7"/>
      <c r="WRY679" s="7"/>
      <c r="WRZ679" s="7"/>
      <c r="WSA679" s="7"/>
      <c r="WSB679" s="7"/>
      <c r="WSC679" s="7"/>
      <c r="WSD679" s="7"/>
      <c r="WSE679" s="7"/>
      <c r="WSF679" s="7"/>
      <c r="WSG679" s="7"/>
      <c r="WSH679" s="7"/>
      <c r="WSI679" s="7"/>
      <c r="WSJ679" s="7"/>
      <c r="WSK679" s="7"/>
      <c r="WSL679" s="7"/>
      <c r="WSM679" s="7"/>
      <c r="WSN679" s="7"/>
      <c r="WSO679" s="7"/>
      <c r="WSP679" s="7"/>
      <c r="WSQ679" s="7"/>
      <c r="WSR679" s="7"/>
      <c r="WSS679" s="7"/>
      <c r="WST679" s="7"/>
      <c r="WSU679" s="7"/>
      <c r="WSV679" s="7"/>
      <c r="WSW679" s="7"/>
      <c r="WSX679" s="7"/>
      <c r="WSY679" s="7"/>
      <c r="WSZ679" s="7"/>
      <c r="WTA679" s="7"/>
      <c r="WTB679" s="7"/>
      <c r="WTC679" s="7"/>
      <c r="WTD679" s="7"/>
      <c r="WTE679" s="7"/>
      <c r="WTF679" s="7"/>
      <c r="WTG679" s="7"/>
      <c r="WTH679" s="7"/>
      <c r="WTI679" s="7"/>
      <c r="WTJ679" s="7"/>
      <c r="WTK679" s="7"/>
      <c r="WTL679" s="7"/>
      <c r="WTM679" s="7"/>
      <c r="WTN679" s="7"/>
      <c r="WTO679" s="7"/>
      <c r="WTP679" s="7"/>
      <c r="WTQ679" s="7"/>
      <c r="WTR679" s="7"/>
      <c r="WTS679" s="7"/>
      <c r="WTT679" s="7"/>
      <c r="WTU679" s="7"/>
      <c r="WTV679" s="7"/>
      <c r="WTW679" s="7"/>
      <c r="WTX679" s="7"/>
      <c r="WTY679" s="7"/>
      <c r="WTZ679" s="7"/>
      <c r="WUA679" s="7"/>
      <c r="WUB679" s="7"/>
      <c r="WUC679" s="7"/>
      <c r="WUD679" s="7"/>
      <c r="WUE679" s="7"/>
      <c r="WUF679" s="7"/>
      <c r="WUG679" s="7"/>
      <c r="WUH679" s="7"/>
      <c r="WUI679" s="7"/>
      <c r="WUJ679" s="7"/>
      <c r="WUK679" s="7"/>
      <c r="WUL679" s="7"/>
      <c r="WUM679" s="7"/>
      <c r="WUN679" s="7"/>
      <c r="WUO679" s="7"/>
      <c r="WUP679" s="7"/>
      <c r="WUQ679" s="7"/>
      <c r="WUR679" s="7"/>
      <c r="WUS679" s="7"/>
      <c r="WUT679" s="7"/>
      <c r="WUU679" s="7"/>
      <c r="WUV679" s="7"/>
      <c r="WUW679" s="7"/>
      <c r="WUX679" s="7"/>
      <c r="WUY679" s="7"/>
      <c r="WUZ679" s="7"/>
      <c r="WVA679" s="7"/>
      <c r="WVB679" s="7"/>
      <c r="WVC679" s="7"/>
      <c r="WVD679" s="7"/>
      <c r="WVE679" s="7"/>
      <c r="WVF679" s="7"/>
      <c r="WVG679" s="7"/>
      <c r="WVH679" s="7"/>
      <c r="WVI679" s="7"/>
      <c r="WVJ679" s="7"/>
      <c r="WVK679" s="7"/>
      <c r="WVL679" s="7"/>
      <c r="WVM679" s="7"/>
      <c r="WVN679" s="7"/>
      <c r="WVO679" s="7"/>
      <c r="WVP679" s="7"/>
      <c r="WVQ679" s="7"/>
      <c r="WVR679" s="7"/>
      <c r="WVS679" s="7"/>
      <c r="WVT679" s="7"/>
      <c r="WVU679" s="7"/>
      <c r="WVV679" s="7"/>
      <c r="WVW679" s="7"/>
      <c r="WVX679" s="7"/>
      <c r="WVY679" s="7"/>
      <c r="WVZ679" s="7"/>
      <c r="WWA679" s="7"/>
      <c r="WWB679" s="7"/>
      <c r="WWC679" s="7"/>
      <c r="WWD679" s="7"/>
      <c r="WWE679" s="7"/>
      <c r="WWF679" s="7"/>
      <c r="WWG679" s="7"/>
      <c r="WWH679" s="7"/>
      <c r="WWI679" s="7"/>
      <c r="WWJ679" s="7"/>
      <c r="WWK679" s="7"/>
      <c r="WWL679" s="7"/>
      <c r="WWM679" s="7"/>
      <c r="WWN679" s="7"/>
      <c r="WWO679" s="7"/>
      <c r="WWP679" s="7"/>
      <c r="WWQ679" s="7"/>
      <c r="WWR679" s="7"/>
      <c r="WWS679" s="7"/>
      <c r="WWT679" s="7"/>
      <c r="WWU679" s="7"/>
      <c r="WWV679" s="7"/>
      <c r="WWW679" s="7"/>
      <c r="WWX679" s="7"/>
      <c r="WWY679" s="7"/>
      <c r="WWZ679" s="7"/>
      <c r="WXA679" s="7"/>
      <c r="WXB679" s="7"/>
      <c r="WXC679" s="7"/>
      <c r="WXD679" s="7"/>
      <c r="WXE679" s="7"/>
      <c r="WXF679" s="7"/>
      <c r="WXG679" s="7"/>
      <c r="WXH679" s="7"/>
      <c r="WXI679" s="7"/>
      <c r="WXJ679" s="7"/>
      <c r="WXK679" s="7"/>
      <c r="WXL679" s="7"/>
      <c r="WXM679" s="7"/>
      <c r="WXN679" s="7"/>
      <c r="WXO679" s="7"/>
      <c r="WXP679" s="7"/>
      <c r="WXQ679" s="7"/>
      <c r="WXR679" s="7"/>
      <c r="WXS679" s="7"/>
      <c r="WXT679" s="7"/>
      <c r="WXU679" s="7"/>
      <c r="WXV679" s="7"/>
      <c r="WXW679" s="7"/>
      <c r="WXX679" s="7"/>
      <c r="WXY679" s="7"/>
      <c r="WXZ679" s="7"/>
      <c r="WYA679" s="7"/>
      <c r="WYB679" s="7"/>
      <c r="WYC679" s="7"/>
      <c r="WYD679" s="7"/>
      <c r="WYE679" s="7"/>
      <c r="WYF679" s="7"/>
      <c r="WYG679" s="7"/>
      <c r="WYH679" s="7"/>
      <c r="WYI679" s="7"/>
      <c r="WYJ679" s="7"/>
      <c r="WYK679" s="7"/>
      <c r="WYL679" s="7"/>
      <c r="WYM679" s="7"/>
      <c r="WYN679" s="7"/>
      <c r="WYO679" s="7"/>
      <c r="WYP679" s="7"/>
      <c r="WYQ679" s="7"/>
      <c r="WYR679" s="7"/>
      <c r="WYS679" s="7"/>
      <c r="WYT679" s="7"/>
      <c r="WYU679" s="7"/>
      <c r="WYV679" s="7"/>
      <c r="WYW679" s="7"/>
      <c r="WYX679" s="7"/>
      <c r="WYY679" s="7"/>
      <c r="WYZ679" s="7"/>
      <c r="WZA679" s="7"/>
      <c r="WZB679" s="7"/>
      <c r="WZC679" s="7"/>
      <c r="WZD679" s="7"/>
      <c r="WZE679" s="7"/>
      <c r="WZF679" s="7"/>
      <c r="WZG679" s="7"/>
      <c r="WZH679" s="7"/>
      <c r="WZI679" s="7"/>
      <c r="WZJ679" s="7"/>
      <c r="WZK679" s="7"/>
      <c r="WZL679" s="7"/>
      <c r="WZM679" s="7"/>
      <c r="WZN679" s="7"/>
      <c r="WZO679" s="7"/>
      <c r="WZP679" s="7"/>
      <c r="WZQ679" s="7"/>
      <c r="WZR679" s="7"/>
      <c r="WZS679" s="7"/>
      <c r="WZT679" s="7"/>
      <c r="WZU679" s="7"/>
      <c r="WZV679" s="7"/>
      <c r="WZW679" s="7"/>
      <c r="WZX679" s="7"/>
      <c r="WZY679" s="7"/>
      <c r="WZZ679" s="7"/>
      <c r="XAA679" s="7"/>
      <c r="XAB679" s="7"/>
      <c r="XAC679" s="7"/>
      <c r="XAD679" s="7"/>
      <c r="XAE679" s="7"/>
      <c r="XAF679" s="7"/>
      <c r="XAG679" s="7"/>
      <c r="XAH679" s="7"/>
      <c r="XAI679" s="7"/>
      <c r="XAJ679" s="7"/>
      <c r="XAK679" s="7"/>
      <c r="XAL679" s="7"/>
      <c r="XAM679" s="7"/>
      <c r="XAN679" s="7"/>
      <c r="XAO679" s="7"/>
      <c r="XAP679" s="7"/>
      <c r="XAQ679" s="7"/>
      <c r="XAR679" s="7"/>
      <c r="XAS679" s="7"/>
      <c r="XAT679" s="7"/>
      <c r="XAU679" s="7"/>
      <c r="XAV679" s="7"/>
      <c r="XAW679" s="7"/>
      <c r="XAX679" s="7"/>
      <c r="XAY679" s="7"/>
      <c r="XAZ679" s="7"/>
      <c r="XBA679" s="7"/>
      <c r="XBB679" s="7"/>
      <c r="XBC679" s="7"/>
      <c r="XBD679" s="7"/>
      <c r="XBE679" s="7"/>
      <c r="XBF679" s="7"/>
      <c r="XBG679" s="7"/>
      <c r="XBH679" s="7"/>
      <c r="XBI679" s="7"/>
      <c r="XBJ679" s="7"/>
      <c r="XBK679" s="7"/>
      <c r="XBL679" s="7"/>
      <c r="XBM679" s="7"/>
      <c r="XBN679" s="7"/>
      <c r="XBO679" s="7"/>
      <c r="XBP679" s="7"/>
      <c r="XBQ679" s="7"/>
      <c r="XBR679" s="7"/>
      <c r="XBS679" s="7"/>
      <c r="XBT679" s="7"/>
      <c r="XBU679" s="7"/>
      <c r="XBV679" s="7"/>
      <c r="XBW679" s="7"/>
      <c r="XBX679" s="7"/>
      <c r="XBY679" s="7"/>
      <c r="XBZ679" s="7"/>
      <c r="XCA679" s="7"/>
      <c r="XCB679" s="7"/>
      <c r="XCC679" s="7"/>
      <c r="XCD679" s="7"/>
      <c r="XCE679" s="7"/>
      <c r="XCF679" s="7"/>
      <c r="XCG679" s="7"/>
      <c r="XCH679" s="7"/>
      <c r="XCI679" s="7"/>
      <c r="XCJ679" s="7"/>
      <c r="XCK679" s="7"/>
      <c r="XCL679" s="7"/>
      <c r="XCM679" s="7"/>
      <c r="XCN679" s="7"/>
      <c r="XCO679" s="7"/>
      <c r="XCP679" s="7"/>
      <c r="XCQ679" s="7"/>
      <c r="XCR679" s="7"/>
      <c r="XCS679" s="7"/>
      <c r="XCT679" s="7"/>
      <c r="XCU679" s="7"/>
      <c r="XCV679" s="7"/>
      <c r="XCW679" s="7"/>
      <c r="XCX679" s="7"/>
      <c r="XCY679" s="7"/>
      <c r="XCZ679" s="7"/>
      <c r="XDA679" s="7"/>
      <c r="XDB679" s="7"/>
      <c r="XDC679" s="7"/>
      <c r="XDD679" s="7"/>
      <c r="XDE679" s="7"/>
      <c r="XDF679" s="7"/>
      <c r="XDG679" s="7"/>
      <c r="XDH679" s="7"/>
      <c r="XDI679" s="7"/>
      <c r="XDJ679" s="7"/>
      <c r="XDK679" s="7"/>
      <c r="XDL679" s="7"/>
      <c r="XDM679" s="7"/>
      <c r="XDN679" s="7"/>
      <c r="XDO679" s="7"/>
      <c r="XDP679" s="7"/>
      <c r="XDQ679" s="7"/>
      <c r="XDR679" s="7"/>
      <c r="XDS679" s="7"/>
      <c r="XDT679" s="7"/>
      <c r="XDU679" s="7"/>
      <c r="XDV679" s="7"/>
      <c r="XDW679" s="7"/>
      <c r="XDX679" s="7"/>
      <c r="XDY679" s="7"/>
      <c r="XDZ679" s="7"/>
      <c r="XEA679" s="7"/>
      <c r="XEB679" s="7"/>
      <c r="XEC679" s="7"/>
      <c r="XED679" s="7"/>
      <c r="XEE679" s="7"/>
      <c r="XEF679" s="7"/>
      <c r="XEG679" s="7"/>
      <c r="XEH679" s="7"/>
      <c r="XEI679" s="7"/>
      <c r="XEJ679" s="7"/>
      <c r="XEK679" s="7"/>
      <c r="XEL679" s="7"/>
      <c r="XEM679" s="7"/>
      <c r="XEN679" s="7"/>
      <c r="XEO679" s="7"/>
      <c r="XEP679" s="7"/>
      <c r="XEQ679" s="7"/>
      <c r="XER679" s="7"/>
    </row>
    <row r="680" spans="1:16378" ht="12.75" customHeight="1" x14ac:dyDescent="0.2">
      <c r="A680" s="63" t="s">
        <v>1249</v>
      </c>
      <c r="D680" s="64"/>
      <c r="E680" s="18"/>
      <c r="F680" s="18"/>
      <c r="G680" s="37"/>
      <c r="H680" s="7"/>
      <c r="I680" s="1" t="s">
        <v>1272</v>
      </c>
      <c r="J680" s="7"/>
      <c r="K680" s="7"/>
      <c r="L680" s="32">
        <v>42093</v>
      </c>
      <c r="M680" s="7"/>
      <c r="N680" s="7"/>
      <c r="O680" s="38">
        <v>17</v>
      </c>
      <c r="P680" s="7"/>
      <c r="Q680" s="34">
        <f>ROUNDDOWN(2000000/17,0)</f>
        <v>117647</v>
      </c>
      <c r="R680" s="6">
        <f t="shared" si="76"/>
        <v>1999999</v>
      </c>
      <c r="S680" s="7"/>
      <c r="T680" t="str">
        <f t="shared" si="71"/>
        <v/>
      </c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  <c r="CX680" s="7"/>
      <c r="CY680" s="7"/>
      <c r="CZ680" s="7"/>
      <c r="DA680" s="7"/>
      <c r="DB680" s="7"/>
      <c r="DC680" s="7"/>
      <c r="DD680" s="7"/>
      <c r="DE680" s="7"/>
      <c r="DF680" s="7"/>
      <c r="DG680" s="7"/>
      <c r="DH680" s="7"/>
      <c r="DI680" s="7"/>
      <c r="DJ680" s="7"/>
      <c r="DK680" s="7"/>
      <c r="DL680" s="7"/>
      <c r="DM680" s="7"/>
      <c r="DN680" s="7"/>
      <c r="DO680" s="7"/>
      <c r="DP680" s="7"/>
      <c r="DQ680" s="7"/>
      <c r="DR680" s="7"/>
      <c r="DS680" s="7"/>
      <c r="DT680" s="7"/>
      <c r="DU680" s="7"/>
      <c r="DV680" s="7"/>
      <c r="DW680" s="7"/>
      <c r="DX680" s="7"/>
      <c r="DY680" s="7"/>
      <c r="DZ680" s="7"/>
      <c r="EA680" s="7"/>
      <c r="EB680" s="7"/>
      <c r="EC680" s="7"/>
      <c r="ED680" s="7"/>
      <c r="EE680" s="7"/>
      <c r="EF680" s="7"/>
      <c r="EG680" s="7"/>
      <c r="EH680" s="7"/>
      <c r="EI680" s="7"/>
      <c r="EJ680" s="7"/>
      <c r="EK680" s="7"/>
      <c r="EL680" s="7"/>
      <c r="EM680" s="7"/>
      <c r="EN680" s="7"/>
      <c r="EO680" s="7"/>
      <c r="EP680" s="7"/>
      <c r="EQ680" s="7"/>
      <c r="ER680" s="7"/>
      <c r="ES680" s="7"/>
      <c r="ET680" s="7"/>
      <c r="EU680" s="7"/>
      <c r="EV680" s="7"/>
      <c r="EW680" s="7"/>
      <c r="EX680" s="7"/>
      <c r="EY680" s="7"/>
      <c r="EZ680" s="7"/>
      <c r="FA680" s="7"/>
      <c r="FB680" s="7"/>
      <c r="FC680" s="7"/>
      <c r="FD680" s="7"/>
      <c r="FE680" s="7"/>
      <c r="FF680" s="7"/>
      <c r="FG680" s="7"/>
      <c r="FH680" s="7"/>
      <c r="FI680" s="7"/>
      <c r="FJ680" s="7"/>
      <c r="FK680" s="7"/>
      <c r="FL680" s="7"/>
      <c r="FM680" s="7"/>
      <c r="FN680" s="7"/>
      <c r="FO680" s="7"/>
      <c r="FP680" s="7"/>
      <c r="FQ680" s="7"/>
      <c r="FR680" s="7"/>
      <c r="FS680" s="7"/>
      <c r="FT680" s="7"/>
      <c r="FU680" s="7"/>
      <c r="FV680" s="7"/>
      <c r="FW680" s="7"/>
      <c r="FX680" s="7"/>
      <c r="FY680" s="7"/>
      <c r="FZ680" s="7"/>
      <c r="GA680" s="7"/>
      <c r="GB680" s="7"/>
      <c r="GC680" s="7"/>
      <c r="GD680" s="7"/>
      <c r="GE680" s="7"/>
      <c r="GF680" s="7"/>
      <c r="GG680" s="7"/>
      <c r="GH680" s="7"/>
      <c r="GI680" s="7"/>
      <c r="GJ680" s="7"/>
      <c r="GK680" s="7"/>
      <c r="GL680" s="7"/>
      <c r="GM680" s="7"/>
      <c r="GN680" s="7"/>
      <c r="GO680" s="7"/>
      <c r="GP680" s="7"/>
      <c r="GQ680" s="7"/>
      <c r="GR680" s="7"/>
      <c r="GS680" s="7"/>
      <c r="GT680" s="7"/>
      <c r="GU680" s="7"/>
      <c r="GV680" s="7"/>
      <c r="GW680" s="7"/>
      <c r="GX680" s="7"/>
      <c r="GY680" s="7"/>
      <c r="GZ680" s="7"/>
      <c r="HA680" s="7"/>
      <c r="HB680" s="7"/>
      <c r="HC680" s="7"/>
      <c r="HD680" s="7"/>
      <c r="HE680" s="7"/>
      <c r="HF680" s="7"/>
      <c r="HG680" s="7"/>
      <c r="HH680" s="7"/>
      <c r="HI680" s="7"/>
      <c r="HJ680" s="7"/>
      <c r="HK680" s="7"/>
      <c r="HL680" s="7"/>
      <c r="HM680" s="7"/>
      <c r="HN680" s="7"/>
      <c r="HO680" s="7"/>
      <c r="HP680" s="7"/>
      <c r="HQ680" s="7"/>
      <c r="HR680" s="7"/>
      <c r="HS680" s="7"/>
      <c r="HT680" s="7"/>
      <c r="HU680" s="7"/>
      <c r="HV680" s="7"/>
      <c r="HW680" s="7"/>
      <c r="HX680" s="7"/>
      <c r="HY680" s="7"/>
      <c r="HZ680" s="7"/>
      <c r="IA680" s="7"/>
      <c r="IB680" s="7"/>
      <c r="IC680" s="7"/>
      <c r="ID680" s="7"/>
      <c r="IE680" s="7"/>
      <c r="IF680" s="7"/>
      <c r="IG680" s="7"/>
      <c r="IH680" s="7"/>
      <c r="II680" s="7"/>
      <c r="IJ680" s="7"/>
      <c r="IK680" s="7"/>
      <c r="IL680" s="7"/>
      <c r="IM680" s="7"/>
      <c r="IN680" s="7"/>
      <c r="IO680" s="7"/>
      <c r="IP680" s="7"/>
      <c r="IQ680" s="7"/>
      <c r="IR680" s="7"/>
      <c r="IS680" s="7"/>
      <c r="IT680" s="7"/>
      <c r="IU680" s="7"/>
      <c r="IV680" s="7"/>
      <c r="IW680" s="7"/>
      <c r="IX680" s="7"/>
      <c r="IY680" s="7"/>
      <c r="IZ680" s="7"/>
      <c r="JA680" s="7"/>
      <c r="JB680" s="7"/>
      <c r="JC680" s="7"/>
      <c r="JD680" s="7"/>
      <c r="JE680" s="7"/>
      <c r="JF680" s="7"/>
      <c r="JG680" s="7"/>
      <c r="JH680" s="7"/>
      <c r="JI680" s="7"/>
      <c r="JJ680" s="7"/>
      <c r="JK680" s="7"/>
      <c r="JL680" s="7"/>
      <c r="JM680" s="7"/>
      <c r="JN680" s="7"/>
      <c r="JO680" s="7"/>
      <c r="JP680" s="7"/>
      <c r="JQ680" s="7"/>
      <c r="JR680" s="7"/>
      <c r="JS680" s="7"/>
      <c r="JT680" s="7"/>
      <c r="JU680" s="7"/>
      <c r="JV680" s="7"/>
      <c r="JW680" s="7"/>
      <c r="JX680" s="7"/>
      <c r="JY680" s="7"/>
      <c r="JZ680" s="7"/>
      <c r="KA680" s="7"/>
      <c r="KB680" s="7"/>
      <c r="KC680" s="7"/>
      <c r="KD680" s="7"/>
      <c r="KE680" s="7"/>
      <c r="KF680" s="7"/>
      <c r="KG680" s="7"/>
      <c r="KH680" s="7"/>
      <c r="KI680" s="7"/>
      <c r="KJ680" s="7"/>
      <c r="KK680" s="7"/>
      <c r="KL680" s="7"/>
      <c r="KM680" s="7"/>
      <c r="KN680" s="7"/>
      <c r="KO680" s="7"/>
      <c r="KP680" s="7"/>
      <c r="KQ680" s="7"/>
      <c r="KR680" s="7"/>
      <c r="KS680" s="7"/>
      <c r="KT680" s="7"/>
      <c r="KU680" s="7"/>
      <c r="KV680" s="7"/>
      <c r="KW680" s="7"/>
      <c r="KX680" s="7"/>
      <c r="KY680" s="7"/>
      <c r="KZ680" s="7"/>
      <c r="LA680" s="7"/>
      <c r="LB680" s="7"/>
      <c r="LC680" s="7"/>
      <c r="LD680" s="7"/>
      <c r="LE680" s="7"/>
      <c r="LF680" s="7"/>
      <c r="LG680" s="7"/>
      <c r="LH680" s="7"/>
      <c r="LI680" s="7"/>
      <c r="LJ680" s="7"/>
      <c r="LK680" s="7"/>
      <c r="LL680" s="7"/>
      <c r="LM680" s="7"/>
      <c r="LN680" s="7"/>
      <c r="LO680" s="7"/>
      <c r="LP680" s="7"/>
      <c r="LQ680" s="7"/>
      <c r="LR680" s="7"/>
      <c r="LS680" s="7"/>
      <c r="LT680" s="7"/>
      <c r="LU680" s="7"/>
      <c r="LV680" s="7"/>
      <c r="LW680" s="7"/>
      <c r="LX680" s="7"/>
      <c r="LY680" s="7"/>
      <c r="LZ680" s="7"/>
      <c r="MA680" s="7"/>
      <c r="MB680" s="7"/>
      <c r="MC680" s="7"/>
      <c r="MD680" s="7"/>
      <c r="ME680" s="7"/>
      <c r="MF680" s="7"/>
      <c r="MG680" s="7"/>
      <c r="MH680" s="7"/>
      <c r="MI680" s="7"/>
      <c r="MJ680" s="7"/>
      <c r="MK680" s="7"/>
      <c r="ML680" s="7"/>
      <c r="MM680" s="7"/>
      <c r="MN680" s="7"/>
      <c r="MO680" s="7"/>
      <c r="MP680" s="7"/>
      <c r="MQ680" s="7"/>
      <c r="MR680" s="7"/>
      <c r="MS680" s="7"/>
      <c r="MT680" s="7"/>
      <c r="MU680" s="7"/>
      <c r="MV680" s="7"/>
      <c r="MW680" s="7"/>
      <c r="MX680" s="7"/>
      <c r="MY680" s="7"/>
      <c r="MZ680" s="7"/>
      <c r="NA680" s="7"/>
      <c r="NB680" s="7"/>
      <c r="NC680" s="7"/>
      <c r="ND680" s="7"/>
      <c r="NE680" s="7"/>
      <c r="NF680" s="7"/>
      <c r="NG680" s="7"/>
      <c r="NH680" s="7"/>
      <c r="NI680" s="7"/>
      <c r="NJ680" s="7"/>
      <c r="NK680" s="7"/>
      <c r="NL680" s="7"/>
      <c r="NM680" s="7"/>
      <c r="NN680" s="7"/>
      <c r="NO680" s="7"/>
      <c r="NP680" s="7"/>
      <c r="NQ680" s="7"/>
      <c r="NR680" s="7"/>
      <c r="NS680" s="7"/>
      <c r="NT680" s="7"/>
      <c r="NU680" s="7"/>
      <c r="NV680" s="7"/>
      <c r="NW680" s="7"/>
      <c r="NX680" s="7"/>
      <c r="NY680" s="7"/>
      <c r="NZ680" s="7"/>
      <c r="OA680" s="7"/>
      <c r="OB680" s="7"/>
      <c r="OC680" s="7"/>
      <c r="OD680" s="7"/>
      <c r="OE680" s="7"/>
      <c r="OF680" s="7"/>
      <c r="OG680" s="7"/>
      <c r="OH680" s="7"/>
      <c r="OI680" s="7"/>
      <c r="OJ680" s="7"/>
      <c r="OK680" s="7"/>
      <c r="OL680" s="7"/>
      <c r="OM680" s="7"/>
      <c r="ON680" s="7"/>
      <c r="OO680" s="7"/>
      <c r="OP680" s="7"/>
      <c r="OQ680" s="7"/>
      <c r="OR680" s="7"/>
      <c r="OS680" s="7"/>
      <c r="OT680" s="7"/>
      <c r="OU680" s="7"/>
      <c r="OV680" s="7"/>
      <c r="OW680" s="7"/>
      <c r="OX680" s="7"/>
      <c r="OY680" s="7"/>
      <c r="OZ680" s="7"/>
      <c r="PA680" s="7"/>
      <c r="PB680" s="7"/>
      <c r="PC680" s="7"/>
      <c r="PD680" s="7"/>
      <c r="PE680" s="7"/>
      <c r="PF680" s="7"/>
      <c r="PG680" s="7"/>
      <c r="PH680" s="7"/>
      <c r="PI680" s="7"/>
      <c r="PJ680" s="7"/>
      <c r="PK680" s="7"/>
      <c r="PL680" s="7"/>
      <c r="PM680" s="7"/>
      <c r="PN680" s="7"/>
      <c r="PO680" s="7"/>
      <c r="PP680" s="7"/>
      <c r="PQ680" s="7"/>
      <c r="PR680" s="7"/>
      <c r="PS680" s="7"/>
      <c r="PT680" s="7"/>
      <c r="PU680" s="7"/>
      <c r="PV680" s="7"/>
      <c r="PW680" s="7"/>
      <c r="PX680" s="7"/>
      <c r="PY680" s="7"/>
      <c r="PZ680" s="7"/>
      <c r="QA680" s="7"/>
      <c r="QB680" s="7"/>
      <c r="QC680" s="7"/>
      <c r="QD680" s="7"/>
      <c r="QE680" s="7"/>
      <c r="QF680" s="7"/>
      <c r="QG680" s="7"/>
      <c r="QH680" s="7"/>
      <c r="QI680" s="7"/>
      <c r="QJ680" s="7"/>
      <c r="QK680" s="7"/>
      <c r="QL680" s="7"/>
      <c r="QM680" s="7"/>
      <c r="QN680" s="7"/>
      <c r="QO680" s="7"/>
      <c r="QP680" s="7"/>
      <c r="QQ680" s="7"/>
      <c r="QR680" s="7"/>
      <c r="QS680" s="7"/>
      <c r="QT680" s="7"/>
      <c r="QU680" s="7"/>
      <c r="QV680" s="7"/>
      <c r="QW680" s="7"/>
      <c r="QX680" s="7"/>
      <c r="QY680" s="7"/>
      <c r="QZ680" s="7"/>
      <c r="RA680" s="7"/>
      <c r="RB680" s="7"/>
      <c r="RC680" s="7"/>
      <c r="RD680" s="7"/>
      <c r="RE680" s="7"/>
      <c r="RF680" s="7"/>
      <c r="RG680" s="7"/>
      <c r="RH680" s="7"/>
      <c r="RI680" s="7"/>
      <c r="RJ680" s="7"/>
      <c r="RK680" s="7"/>
      <c r="RL680" s="7"/>
      <c r="RM680" s="7"/>
      <c r="RN680" s="7"/>
      <c r="RO680" s="7"/>
      <c r="RP680" s="7"/>
      <c r="RQ680" s="7"/>
      <c r="RR680" s="7"/>
      <c r="RS680" s="7"/>
      <c r="RT680" s="7"/>
      <c r="RU680" s="7"/>
      <c r="RV680" s="7"/>
      <c r="RW680" s="7"/>
      <c r="RX680" s="7"/>
      <c r="RY680" s="7"/>
      <c r="RZ680" s="7"/>
      <c r="SA680" s="7"/>
      <c r="SB680" s="7"/>
      <c r="SC680" s="7"/>
      <c r="SD680" s="7"/>
      <c r="SE680" s="7"/>
      <c r="SF680" s="7"/>
      <c r="SG680" s="7"/>
      <c r="SH680" s="7"/>
      <c r="SI680" s="7"/>
      <c r="SJ680" s="7"/>
      <c r="SK680" s="7"/>
      <c r="SL680" s="7"/>
      <c r="SM680" s="7"/>
      <c r="SN680" s="7"/>
      <c r="SO680" s="7"/>
      <c r="SP680" s="7"/>
      <c r="SQ680" s="7"/>
      <c r="SR680" s="7"/>
      <c r="SS680" s="7"/>
      <c r="ST680" s="7"/>
      <c r="SU680" s="7"/>
      <c r="SV680" s="7"/>
      <c r="SW680" s="7"/>
      <c r="SX680" s="7"/>
      <c r="SY680" s="7"/>
      <c r="SZ680" s="7"/>
      <c r="TA680" s="7"/>
      <c r="TB680" s="7"/>
      <c r="TC680" s="7"/>
      <c r="TD680" s="7"/>
      <c r="TE680" s="7"/>
      <c r="TF680" s="7"/>
      <c r="TG680" s="7"/>
      <c r="TH680" s="7"/>
      <c r="TI680" s="7"/>
      <c r="TJ680" s="7"/>
      <c r="TK680" s="7"/>
      <c r="TL680" s="7"/>
      <c r="TM680" s="7"/>
      <c r="TN680" s="7"/>
      <c r="TO680" s="7"/>
      <c r="TP680" s="7"/>
      <c r="TQ680" s="7"/>
      <c r="TR680" s="7"/>
      <c r="TS680" s="7"/>
      <c r="TT680" s="7"/>
      <c r="TU680" s="7"/>
      <c r="TV680" s="7"/>
      <c r="TW680" s="7"/>
      <c r="TX680" s="7"/>
      <c r="TY680" s="7"/>
      <c r="TZ680" s="7"/>
      <c r="UA680" s="7"/>
      <c r="UB680" s="7"/>
      <c r="UC680" s="7"/>
      <c r="UD680" s="7"/>
      <c r="UE680" s="7"/>
      <c r="UF680" s="7"/>
      <c r="UG680" s="7"/>
      <c r="UH680" s="7"/>
      <c r="UI680" s="7"/>
      <c r="UJ680" s="7"/>
      <c r="UK680" s="7"/>
      <c r="UL680" s="7"/>
      <c r="UM680" s="7"/>
      <c r="UN680" s="7"/>
      <c r="UO680" s="7"/>
      <c r="UP680" s="7"/>
      <c r="UQ680" s="7"/>
      <c r="UR680" s="7"/>
      <c r="US680" s="7"/>
      <c r="UT680" s="7"/>
      <c r="UU680" s="7"/>
      <c r="UV680" s="7"/>
      <c r="UW680" s="7"/>
      <c r="UX680" s="7"/>
      <c r="UY680" s="7"/>
      <c r="UZ680" s="7"/>
      <c r="VA680" s="7"/>
      <c r="VB680" s="7"/>
      <c r="VC680" s="7"/>
      <c r="VD680" s="7"/>
      <c r="VE680" s="7"/>
      <c r="VF680" s="7"/>
      <c r="VG680" s="7"/>
      <c r="VH680" s="7"/>
      <c r="VI680" s="7"/>
      <c r="VJ680" s="7"/>
      <c r="VK680" s="7"/>
      <c r="VL680" s="7"/>
      <c r="VM680" s="7"/>
      <c r="VN680" s="7"/>
      <c r="VO680" s="7"/>
      <c r="VP680" s="7"/>
      <c r="VQ680" s="7"/>
      <c r="VR680" s="7"/>
      <c r="VS680" s="7"/>
      <c r="VT680" s="7"/>
      <c r="VU680" s="7"/>
      <c r="VV680" s="7"/>
      <c r="VW680" s="7"/>
      <c r="VX680" s="7"/>
      <c r="VY680" s="7"/>
      <c r="VZ680" s="7"/>
      <c r="WA680" s="7"/>
      <c r="WB680" s="7"/>
      <c r="WC680" s="7"/>
      <c r="WD680" s="7"/>
      <c r="WE680" s="7"/>
      <c r="WF680" s="7"/>
      <c r="WG680" s="7"/>
      <c r="WH680" s="7"/>
      <c r="WI680" s="7"/>
      <c r="WJ680" s="7"/>
      <c r="WK680" s="7"/>
      <c r="WL680" s="7"/>
      <c r="WM680" s="7"/>
      <c r="WN680" s="7"/>
      <c r="WO680" s="7"/>
      <c r="WP680" s="7"/>
      <c r="WQ680" s="7"/>
      <c r="WR680" s="7"/>
      <c r="WS680" s="7"/>
      <c r="WT680" s="7"/>
      <c r="WU680" s="7"/>
      <c r="WV680" s="7"/>
      <c r="WW680" s="7"/>
      <c r="WX680" s="7"/>
      <c r="WY680" s="7"/>
      <c r="WZ680" s="7"/>
      <c r="XA680" s="7"/>
      <c r="XB680" s="7"/>
      <c r="XC680" s="7"/>
      <c r="XD680" s="7"/>
      <c r="XE680" s="7"/>
      <c r="XF680" s="7"/>
      <c r="XG680" s="7"/>
      <c r="XH680" s="7"/>
      <c r="XI680" s="7"/>
      <c r="XJ680" s="7"/>
      <c r="XK680" s="7"/>
      <c r="XL680" s="7"/>
      <c r="XM680" s="7"/>
      <c r="XN680" s="7"/>
      <c r="XO680" s="7"/>
      <c r="XP680" s="7"/>
      <c r="XQ680" s="7"/>
      <c r="XR680" s="7"/>
      <c r="XS680" s="7"/>
      <c r="XT680" s="7"/>
      <c r="XU680" s="7"/>
      <c r="XV680" s="7"/>
      <c r="XW680" s="7"/>
      <c r="XX680" s="7"/>
      <c r="XY680" s="7"/>
      <c r="XZ680" s="7"/>
      <c r="YA680" s="7"/>
      <c r="YB680" s="7"/>
      <c r="YC680" s="7"/>
      <c r="YD680" s="7"/>
      <c r="YE680" s="7"/>
      <c r="YF680" s="7"/>
      <c r="YG680" s="7"/>
      <c r="YH680" s="7"/>
      <c r="YI680" s="7"/>
      <c r="YJ680" s="7"/>
      <c r="YK680" s="7"/>
      <c r="YL680" s="7"/>
      <c r="YM680" s="7"/>
      <c r="YN680" s="7"/>
      <c r="YO680" s="7"/>
      <c r="YP680" s="7"/>
      <c r="YQ680" s="7"/>
      <c r="YR680" s="7"/>
      <c r="YS680" s="7"/>
      <c r="YT680" s="7"/>
      <c r="YU680" s="7"/>
      <c r="YV680" s="7"/>
      <c r="YW680" s="7"/>
      <c r="YX680" s="7"/>
      <c r="YY680" s="7"/>
      <c r="YZ680" s="7"/>
      <c r="ZA680" s="7"/>
      <c r="ZB680" s="7"/>
      <c r="ZC680" s="7"/>
      <c r="ZD680" s="7"/>
      <c r="ZE680" s="7"/>
      <c r="ZF680" s="7"/>
      <c r="ZG680" s="7"/>
      <c r="ZH680" s="7"/>
      <c r="ZI680" s="7"/>
      <c r="ZJ680" s="7"/>
      <c r="ZK680" s="7"/>
      <c r="ZL680" s="7"/>
      <c r="ZM680" s="7"/>
      <c r="ZN680" s="7"/>
      <c r="ZO680" s="7"/>
      <c r="ZP680" s="7"/>
      <c r="ZQ680" s="7"/>
      <c r="ZR680" s="7"/>
      <c r="ZS680" s="7"/>
      <c r="ZT680" s="7"/>
      <c r="ZU680" s="7"/>
      <c r="ZV680" s="7"/>
      <c r="ZW680" s="7"/>
      <c r="ZX680" s="7"/>
      <c r="ZY680" s="7"/>
      <c r="ZZ680" s="7"/>
      <c r="AAA680" s="7"/>
      <c r="AAB680" s="7"/>
      <c r="AAC680" s="7"/>
      <c r="AAD680" s="7"/>
      <c r="AAE680" s="7"/>
      <c r="AAF680" s="7"/>
      <c r="AAG680" s="7"/>
      <c r="AAH680" s="7"/>
      <c r="AAI680" s="7"/>
      <c r="AAJ680" s="7"/>
      <c r="AAK680" s="7"/>
      <c r="AAL680" s="7"/>
      <c r="AAM680" s="7"/>
      <c r="AAN680" s="7"/>
      <c r="AAO680" s="7"/>
      <c r="AAP680" s="7"/>
      <c r="AAQ680" s="7"/>
      <c r="AAR680" s="7"/>
      <c r="AAS680" s="7"/>
      <c r="AAT680" s="7"/>
      <c r="AAU680" s="7"/>
      <c r="AAV680" s="7"/>
      <c r="AAW680" s="7"/>
      <c r="AAX680" s="7"/>
      <c r="AAY680" s="7"/>
      <c r="AAZ680" s="7"/>
      <c r="ABA680" s="7"/>
      <c r="ABB680" s="7"/>
      <c r="ABC680" s="7"/>
      <c r="ABD680" s="7"/>
      <c r="ABE680" s="7"/>
      <c r="ABF680" s="7"/>
      <c r="ABG680" s="7"/>
      <c r="ABH680" s="7"/>
      <c r="ABI680" s="7"/>
      <c r="ABJ680" s="7"/>
      <c r="ABK680" s="7"/>
      <c r="ABL680" s="7"/>
      <c r="ABM680" s="7"/>
      <c r="ABN680" s="7"/>
      <c r="ABO680" s="7"/>
      <c r="ABP680" s="7"/>
      <c r="ABQ680" s="7"/>
      <c r="ABR680" s="7"/>
      <c r="ABS680" s="7"/>
      <c r="ABT680" s="7"/>
      <c r="ABU680" s="7"/>
      <c r="ABV680" s="7"/>
      <c r="ABW680" s="7"/>
      <c r="ABX680" s="7"/>
      <c r="ABY680" s="7"/>
      <c r="ABZ680" s="7"/>
      <c r="ACA680" s="7"/>
      <c r="ACB680" s="7"/>
      <c r="ACC680" s="7"/>
      <c r="ACD680" s="7"/>
      <c r="ACE680" s="7"/>
      <c r="ACF680" s="7"/>
      <c r="ACG680" s="7"/>
      <c r="ACH680" s="7"/>
      <c r="ACI680" s="7"/>
      <c r="ACJ680" s="7"/>
      <c r="ACK680" s="7"/>
      <c r="ACL680" s="7"/>
      <c r="ACM680" s="7"/>
      <c r="ACN680" s="7"/>
      <c r="ACO680" s="7"/>
      <c r="ACP680" s="7"/>
      <c r="ACQ680" s="7"/>
      <c r="ACR680" s="7"/>
      <c r="ACS680" s="7"/>
      <c r="ACT680" s="7"/>
      <c r="ACU680" s="7"/>
      <c r="ACV680" s="7"/>
      <c r="ACW680" s="7"/>
      <c r="ACX680" s="7"/>
      <c r="ACY680" s="7"/>
      <c r="ACZ680" s="7"/>
      <c r="ADA680" s="7"/>
      <c r="ADB680" s="7"/>
      <c r="ADC680" s="7"/>
      <c r="ADD680" s="7"/>
      <c r="ADE680" s="7"/>
      <c r="ADF680" s="7"/>
      <c r="ADG680" s="7"/>
      <c r="ADH680" s="7"/>
      <c r="ADI680" s="7"/>
      <c r="ADJ680" s="7"/>
      <c r="ADK680" s="7"/>
      <c r="ADL680" s="7"/>
      <c r="ADM680" s="7"/>
      <c r="ADN680" s="7"/>
      <c r="ADO680" s="7"/>
      <c r="ADP680" s="7"/>
      <c r="ADQ680" s="7"/>
      <c r="ADR680" s="7"/>
      <c r="ADS680" s="7"/>
      <c r="ADT680" s="7"/>
      <c r="ADU680" s="7"/>
      <c r="ADV680" s="7"/>
      <c r="ADW680" s="7"/>
      <c r="ADX680" s="7"/>
      <c r="ADY680" s="7"/>
      <c r="ADZ680" s="7"/>
      <c r="AEA680" s="7"/>
      <c r="AEB680" s="7"/>
      <c r="AEC680" s="7"/>
      <c r="AED680" s="7"/>
      <c r="AEE680" s="7"/>
      <c r="AEF680" s="7"/>
      <c r="AEG680" s="7"/>
      <c r="AEH680" s="7"/>
      <c r="AEI680" s="7"/>
      <c r="AEJ680" s="7"/>
      <c r="AEK680" s="7"/>
      <c r="AEL680" s="7"/>
      <c r="AEM680" s="7"/>
      <c r="AEN680" s="7"/>
      <c r="AEO680" s="7"/>
      <c r="AEP680" s="7"/>
      <c r="AEQ680" s="7"/>
      <c r="AER680" s="7"/>
      <c r="AES680" s="7"/>
      <c r="AET680" s="7"/>
      <c r="AEU680" s="7"/>
      <c r="AEV680" s="7"/>
      <c r="AEW680" s="7"/>
      <c r="AEX680" s="7"/>
      <c r="AEY680" s="7"/>
      <c r="AEZ680" s="7"/>
      <c r="AFA680" s="7"/>
      <c r="AFB680" s="7"/>
      <c r="AFC680" s="7"/>
      <c r="AFD680" s="7"/>
      <c r="AFE680" s="7"/>
      <c r="AFF680" s="7"/>
      <c r="AFG680" s="7"/>
      <c r="AFH680" s="7"/>
      <c r="AFI680" s="7"/>
      <c r="AFJ680" s="7"/>
      <c r="AFK680" s="7"/>
      <c r="AFL680" s="7"/>
      <c r="AFM680" s="7"/>
      <c r="AFN680" s="7"/>
      <c r="AFO680" s="7"/>
      <c r="AFP680" s="7"/>
      <c r="AFQ680" s="7"/>
      <c r="AFR680" s="7"/>
      <c r="AFS680" s="7"/>
      <c r="AFT680" s="7"/>
      <c r="AFU680" s="7"/>
      <c r="AFV680" s="7"/>
      <c r="AFW680" s="7"/>
      <c r="AFX680" s="7"/>
      <c r="AFY680" s="7"/>
      <c r="AFZ680" s="7"/>
      <c r="AGA680" s="7"/>
      <c r="AGB680" s="7"/>
      <c r="AGC680" s="7"/>
      <c r="AGD680" s="7"/>
      <c r="AGE680" s="7"/>
      <c r="AGF680" s="7"/>
      <c r="AGG680" s="7"/>
      <c r="AGH680" s="7"/>
      <c r="AGI680" s="7"/>
      <c r="AGJ680" s="7"/>
      <c r="AGK680" s="7"/>
      <c r="AGL680" s="7"/>
      <c r="AGM680" s="7"/>
      <c r="AGN680" s="7"/>
      <c r="AGO680" s="7"/>
      <c r="AGP680" s="7"/>
      <c r="AGQ680" s="7"/>
      <c r="AGR680" s="7"/>
      <c r="AGS680" s="7"/>
      <c r="AGT680" s="7"/>
      <c r="AGU680" s="7"/>
      <c r="AGV680" s="7"/>
      <c r="AGW680" s="7"/>
      <c r="AGX680" s="7"/>
      <c r="AGY680" s="7"/>
      <c r="AGZ680" s="7"/>
      <c r="AHA680" s="7"/>
      <c r="AHB680" s="7"/>
      <c r="AHC680" s="7"/>
      <c r="AHD680" s="7"/>
      <c r="AHE680" s="7"/>
      <c r="AHF680" s="7"/>
      <c r="AHG680" s="7"/>
      <c r="AHH680" s="7"/>
      <c r="AHI680" s="7"/>
      <c r="AHJ680" s="7"/>
      <c r="AHK680" s="7"/>
      <c r="AHL680" s="7"/>
      <c r="AHM680" s="7"/>
      <c r="AHN680" s="7"/>
      <c r="AHO680" s="7"/>
      <c r="AHP680" s="7"/>
      <c r="AHQ680" s="7"/>
      <c r="AHR680" s="7"/>
      <c r="AHS680" s="7"/>
      <c r="AHT680" s="7"/>
      <c r="AHU680" s="7"/>
      <c r="AHV680" s="7"/>
      <c r="AHW680" s="7"/>
      <c r="AHX680" s="7"/>
      <c r="AHY680" s="7"/>
      <c r="AHZ680" s="7"/>
      <c r="AIA680" s="7"/>
      <c r="AIB680" s="7"/>
      <c r="AIC680" s="7"/>
      <c r="AID680" s="7"/>
      <c r="AIE680" s="7"/>
      <c r="AIF680" s="7"/>
      <c r="AIG680" s="7"/>
      <c r="AIH680" s="7"/>
      <c r="AII680" s="7"/>
      <c r="AIJ680" s="7"/>
      <c r="AIK680" s="7"/>
      <c r="AIL680" s="7"/>
      <c r="AIM680" s="7"/>
      <c r="AIN680" s="7"/>
      <c r="AIO680" s="7"/>
      <c r="AIP680" s="7"/>
      <c r="AIQ680" s="7"/>
      <c r="AIR680" s="7"/>
      <c r="AIS680" s="7"/>
      <c r="AIT680" s="7"/>
      <c r="AIU680" s="7"/>
      <c r="AIV680" s="7"/>
      <c r="AIW680" s="7"/>
      <c r="AIX680" s="7"/>
      <c r="AIY680" s="7"/>
      <c r="AIZ680" s="7"/>
      <c r="AJA680" s="7"/>
      <c r="AJB680" s="7"/>
      <c r="AJC680" s="7"/>
      <c r="AJD680" s="7"/>
      <c r="AJE680" s="7"/>
      <c r="AJF680" s="7"/>
      <c r="AJG680" s="7"/>
      <c r="AJH680" s="7"/>
      <c r="AJI680" s="7"/>
      <c r="AJJ680" s="7"/>
      <c r="AJK680" s="7"/>
      <c r="AJL680" s="7"/>
      <c r="AJM680" s="7"/>
      <c r="AJN680" s="7"/>
      <c r="AJO680" s="7"/>
      <c r="AJP680" s="7"/>
      <c r="AJQ680" s="7"/>
      <c r="AJR680" s="7"/>
      <c r="AJS680" s="7"/>
      <c r="AJT680" s="7"/>
      <c r="AJU680" s="7"/>
      <c r="AJV680" s="7"/>
      <c r="AJW680" s="7"/>
      <c r="AJX680" s="7"/>
      <c r="AJY680" s="7"/>
      <c r="AJZ680" s="7"/>
      <c r="AKA680" s="7"/>
      <c r="AKB680" s="7"/>
      <c r="AKC680" s="7"/>
      <c r="AKD680" s="7"/>
      <c r="AKE680" s="7"/>
      <c r="AKF680" s="7"/>
      <c r="AKG680" s="7"/>
      <c r="AKH680" s="7"/>
      <c r="AKI680" s="7"/>
      <c r="AKJ680" s="7"/>
      <c r="AKK680" s="7"/>
      <c r="AKL680" s="7"/>
      <c r="AKM680" s="7"/>
      <c r="AKN680" s="7"/>
      <c r="AKO680" s="7"/>
      <c r="AKP680" s="7"/>
      <c r="AKQ680" s="7"/>
      <c r="AKR680" s="7"/>
      <c r="AKS680" s="7"/>
      <c r="AKT680" s="7"/>
      <c r="AKU680" s="7"/>
      <c r="AKV680" s="7"/>
      <c r="AKW680" s="7"/>
      <c r="AKX680" s="7"/>
      <c r="AKY680" s="7"/>
      <c r="AKZ680" s="7"/>
      <c r="ALA680" s="7"/>
      <c r="ALB680" s="7"/>
      <c r="ALC680" s="7"/>
      <c r="ALD680" s="7"/>
      <c r="ALE680" s="7"/>
      <c r="ALF680" s="7"/>
      <c r="ALG680" s="7"/>
      <c r="ALH680" s="7"/>
      <c r="ALI680" s="7"/>
      <c r="ALJ680" s="7"/>
      <c r="ALK680" s="7"/>
      <c r="ALL680" s="7"/>
      <c r="ALM680" s="7"/>
      <c r="ALN680" s="7"/>
      <c r="ALO680" s="7"/>
      <c r="ALP680" s="7"/>
      <c r="ALQ680" s="7"/>
      <c r="ALR680" s="7"/>
      <c r="ALS680" s="7"/>
      <c r="ALT680" s="7"/>
      <c r="ALU680" s="7"/>
      <c r="ALV680" s="7"/>
      <c r="ALW680" s="7"/>
      <c r="ALX680" s="7"/>
      <c r="ALY680" s="7"/>
      <c r="ALZ680" s="7"/>
      <c r="AMA680" s="7"/>
      <c r="AMB680" s="7"/>
      <c r="AMC680" s="7"/>
      <c r="AMD680" s="7"/>
      <c r="AME680" s="7"/>
      <c r="AMF680" s="7"/>
      <c r="AMG680" s="7"/>
      <c r="AMH680" s="7"/>
      <c r="AMI680" s="7"/>
      <c r="AMJ680" s="7"/>
      <c r="AMK680" s="7"/>
      <c r="AML680" s="7"/>
      <c r="AMM680" s="7"/>
      <c r="AMN680" s="7"/>
      <c r="AMO680" s="7"/>
      <c r="AMP680" s="7"/>
      <c r="AMQ680" s="7"/>
      <c r="AMR680" s="7"/>
      <c r="AMS680" s="7"/>
      <c r="AMT680" s="7"/>
      <c r="AMU680" s="7"/>
      <c r="AMV680" s="7"/>
      <c r="AMW680" s="7"/>
      <c r="AMX680" s="7"/>
      <c r="AMY680" s="7"/>
      <c r="AMZ680" s="7"/>
      <c r="ANA680" s="7"/>
      <c r="ANB680" s="7"/>
      <c r="ANC680" s="7"/>
      <c r="AND680" s="7"/>
      <c r="ANE680" s="7"/>
      <c r="ANF680" s="7"/>
      <c r="ANG680" s="7"/>
      <c r="ANH680" s="7"/>
      <c r="ANI680" s="7"/>
      <c r="ANJ680" s="7"/>
      <c r="ANK680" s="7"/>
      <c r="ANL680" s="7"/>
      <c r="ANM680" s="7"/>
      <c r="ANN680" s="7"/>
      <c r="ANO680" s="7"/>
      <c r="ANP680" s="7"/>
      <c r="ANQ680" s="7"/>
      <c r="ANR680" s="7"/>
      <c r="ANS680" s="7"/>
      <c r="ANT680" s="7"/>
      <c r="ANU680" s="7"/>
      <c r="ANV680" s="7"/>
      <c r="ANW680" s="7"/>
      <c r="ANX680" s="7"/>
      <c r="ANY680" s="7"/>
      <c r="ANZ680" s="7"/>
      <c r="AOA680" s="7"/>
      <c r="AOB680" s="7"/>
      <c r="AOC680" s="7"/>
      <c r="AOD680" s="7"/>
      <c r="AOE680" s="7"/>
      <c r="AOF680" s="7"/>
      <c r="AOG680" s="7"/>
      <c r="AOH680" s="7"/>
      <c r="AOI680" s="7"/>
      <c r="AOJ680" s="7"/>
      <c r="AOK680" s="7"/>
      <c r="AOL680" s="7"/>
      <c r="AOM680" s="7"/>
      <c r="AON680" s="7"/>
      <c r="AOO680" s="7"/>
      <c r="AOP680" s="7"/>
      <c r="AOQ680" s="7"/>
      <c r="AOR680" s="7"/>
      <c r="AOS680" s="7"/>
      <c r="AOT680" s="7"/>
      <c r="AOU680" s="7"/>
      <c r="AOV680" s="7"/>
      <c r="AOW680" s="7"/>
      <c r="AOX680" s="7"/>
      <c r="AOY680" s="7"/>
      <c r="AOZ680" s="7"/>
      <c r="APA680" s="7"/>
      <c r="APB680" s="7"/>
      <c r="APC680" s="7"/>
      <c r="APD680" s="7"/>
      <c r="APE680" s="7"/>
      <c r="APF680" s="7"/>
      <c r="APG680" s="7"/>
      <c r="APH680" s="7"/>
      <c r="API680" s="7"/>
      <c r="APJ680" s="7"/>
      <c r="APK680" s="7"/>
      <c r="APL680" s="7"/>
      <c r="APM680" s="7"/>
      <c r="APN680" s="7"/>
      <c r="APO680" s="7"/>
      <c r="APP680" s="7"/>
      <c r="APQ680" s="7"/>
      <c r="APR680" s="7"/>
      <c r="APS680" s="7"/>
      <c r="APT680" s="7"/>
      <c r="APU680" s="7"/>
      <c r="APV680" s="7"/>
      <c r="APW680" s="7"/>
      <c r="APX680" s="7"/>
      <c r="APY680" s="7"/>
      <c r="APZ680" s="7"/>
      <c r="AQA680" s="7"/>
      <c r="AQB680" s="7"/>
      <c r="AQC680" s="7"/>
      <c r="AQD680" s="7"/>
      <c r="AQE680" s="7"/>
      <c r="AQF680" s="7"/>
      <c r="AQG680" s="7"/>
      <c r="AQH680" s="7"/>
      <c r="AQI680" s="7"/>
      <c r="AQJ680" s="7"/>
      <c r="AQK680" s="7"/>
      <c r="AQL680" s="7"/>
      <c r="AQM680" s="7"/>
      <c r="AQN680" s="7"/>
      <c r="AQO680" s="7"/>
      <c r="AQP680" s="7"/>
      <c r="AQQ680" s="7"/>
      <c r="AQR680" s="7"/>
      <c r="AQS680" s="7"/>
      <c r="AQT680" s="7"/>
      <c r="AQU680" s="7"/>
      <c r="AQV680" s="7"/>
      <c r="AQW680" s="7"/>
      <c r="AQX680" s="7"/>
      <c r="AQY680" s="7"/>
      <c r="AQZ680" s="7"/>
      <c r="ARA680" s="7"/>
      <c r="ARB680" s="7"/>
      <c r="ARC680" s="7"/>
      <c r="ARD680" s="7"/>
      <c r="ARE680" s="7"/>
      <c r="ARF680" s="7"/>
      <c r="ARG680" s="7"/>
      <c r="ARH680" s="7"/>
      <c r="ARI680" s="7"/>
      <c r="ARJ680" s="7"/>
      <c r="ARK680" s="7"/>
      <c r="ARL680" s="7"/>
      <c r="ARM680" s="7"/>
      <c r="ARN680" s="7"/>
      <c r="ARO680" s="7"/>
      <c r="ARP680" s="7"/>
      <c r="ARQ680" s="7"/>
      <c r="ARR680" s="7"/>
      <c r="ARS680" s="7"/>
      <c r="ART680" s="7"/>
      <c r="ARU680" s="7"/>
      <c r="ARV680" s="7"/>
      <c r="ARW680" s="7"/>
      <c r="ARX680" s="7"/>
      <c r="ARY680" s="7"/>
      <c r="ARZ680" s="7"/>
      <c r="ASA680" s="7"/>
      <c r="ASB680" s="7"/>
      <c r="ASC680" s="7"/>
      <c r="ASD680" s="7"/>
      <c r="ASE680" s="7"/>
      <c r="ASF680" s="7"/>
      <c r="ASG680" s="7"/>
      <c r="ASH680" s="7"/>
      <c r="ASI680" s="7"/>
      <c r="ASJ680" s="7"/>
      <c r="ASK680" s="7"/>
      <c r="ASL680" s="7"/>
      <c r="ASM680" s="7"/>
      <c r="ASN680" s="7"/>
      <c r="ASO680" s="7"/>
      <c r="ASP680" s="7"/>
      <c r="ASQ680" s="7"/>
      <c r="ASR680" s="7"/>
      <c r="ASS680" s="7"/>
      <c r="AST680" s="7"/>
      <c r="ASU680" s="7"/>
      <c r="ASV680" s="7"/>
      <c r="ASW680" s="7"/>
      <c r="ASX680" s="7"/>
      <c r="ASY680" s="7"/>
      <c r="ASZ680" s="7"/>
      <c r="ATA680" s="7"/>
      <c r="ATB680" s="7"/>
      <c r="ATC680" s="7"/>
      <c r="ATD680" s="7"/>
      <c r="ATE680" s="7"/>
      <c r="ATF680" s="7"/>
      <c r="ATG680" s="7"/>
      <c r="ATH680" s="7"/>
      <c r="ATI680" s="7"/>
      <c r="ATJ680" s="7"/>
      <c r="ATK680" s="7"/>
      <c r="ATL680" s="7"/>
      <c r="ATM680" s="7"/>
      <c r="ATN680" s="7"/>
      <c r="ATO680" s="7"/>
      <c r="ATP680" s="7"/>
      <c r="ATQ680" s="7"/>
      <c r="ATR680" s="7"/>
      <c r="ATS680" s="7"/>
      <c r="ATT680" s="7"/>
      <c r="ATU680" s="7"/>
      <c r="ATV680" s="7"/>
      <c r="ATW680" s="7"/>
      <c r="ATX680" s="7"/>
      <c r="ATY680" s="7"/>
      <c r="ATZ680" s="7"/>
      <c r="AUA680" s="7"/>
      <c r="AUB680" s="7"/>
      <c r="AUC680" s="7"/>
      <c r="AUD680" s="7"/>
      <c r="AUE680" s="7"/>
      <c r="AUF680" s="7"/>
      <c r="AUG680" s="7"/>
      <c r="AUH680" s="7"/>
      <c r="AUI680" s="7"/>
      <c r="AUJ680" s="7"/>
      <c r="AUK680" s="7"/>
      <c r="AUL680" s="7"/>
      <c r="AUM680" s="7"/>
      <c r="AUN680" s="7"/>
      <c r="AUO680" s="7"/>
      <c r="AUP680" s="7"/>
      <c r="AUQ680" s="7"/>
      <c r="AUR680" s="7"/>
      <c r="AUS680" s="7"/>
      <c r="AUT680" s="7"/>
      <c r="AUU680" s="7"/>
      <c r="AUV680" s="7"/>
      <c r="AUW680" s="7"/>
      <c r="AUX680" s="7"/>
      <c r="AUY680" s="7"/>
      <c r="AUZ680" s="7"/>
      <c r="AVA680" s="7"/>
      <c r="AVB680" s="7"/>
      <c r="AVC680" s="7"/>
      <c r="AVD680" s="7"/>
      <c r="AVE680" s="7"/>
      <c r="AVF680" s="7"/>
      <c r="AVG680" s="7"/>
      <c r="AVH680" s="7"/>
      <c r="AVI680" s="7"/>
      <c r="AVJ680" s="7"/>
      <c r="AVK680" s="7"/>
      <c r="AVL680" s="7"/>
      <c r="AVM680" s="7"/>
      <c r="AVN680" s="7"/>
      <c r="AVO680" s="7"/>
      <c r="AVP680" s="7"/>
      <c r="AVQ680" s="7"/>
      <c r="AVR680" s="7"/>
      <c r="AVS680" s="7"/>
      <c r="AVT680" s="7"/>
      <c r="AVU680" s="7"/>
      <c r="AVV680" s="7"/>
      <c r="AVW680" s="7"/>
      <c r="AVX680" s="7"/>
      <c r="AVY680" s="7"/>
      <c r="AVZ680" s="7"/>
      <c r="AWA680" s="7"/>
      <c r="AWB680" s="7"/>
      <c r="AWC680" s="7"/>
      <c r="AWD680" s="7"/>
      <c r="AWE680" s="7"/>
      <c r="AWF680" s="7"/>
      <c r="AWG680" s="7"/>
      <c r="AWH680" s="7"/>
      <c r="AWI680" s="7"/>
      <c r="AWJ680" s="7"/>
      <c r="AWK680" s="7"/>
      <c r="AWL680" s="7"/>
      <c r="AWM680" s="7"/>
      <c r="AWN680" s="7"/>
      <c r="AWO680" s="7"/>
      <c r="AWP680" s="7"/>
      <c r="AWQ680" s="7"/>
      <c r="AWR680" s="7"/>
      <c r="AWS680" s="7"/>
      <c r="AWT680" s="7"/>
      <c r="AWU680" s="7"/>
      <c r="AWV680" s="7"/>
      <c r="AWW680" s="7"/>
      <c r="AWX680" s="7"/>
      <c r="AWY680" s="7"/>
      <c r="AWZ680" s="7"/>
      <c r="AXA680" s="7"/>
      <c r="AXB680" s="7"/>
      <c r="AXC680" s="7"/>
      <c r="AXD680" s="7"/>
      <c r="AXE680" s="7"/>
      <c r="AXF680" s="7"/>
      <c r="AXG680" s="7"/>
      <c r="AXH680" s="7"/>
      <c r="AXI680" s="7"/>
      <c r="AXJ680" s="7"/>
      <c r="AXK680" s="7"/>
      <c r="AXL680" s="7"/>
      <c r="AXM680" s="7"/>
      <c r="AXN680" s="7"/>
      <c r="AXO680" s="7"/>
      <c r="AXP680" s="7"/>
      <c r="AXQ680" s="7"/>
      <c r="AXR680" s="7"/>
      <c r="AXS680" s="7"/>
      <c r="AXT680" s="7"/>
      <c r="AXU680" s="7"/>
      <c r="AXV680" s="7"/>
      <c r="AXW680" s="7"/>
      <c r="AXX680" s="7"/>
      <c r="AXY680" s="7"/>
      <c r="AXZ680" s="7"/>
      <c r="AYA680" s="7"/>
      <c r="AYB680" s="7"/>
      <c r="AYC680" s="7"/>
      <c r="AYD680" s="7"/>
      <c r="AYE680" s="7"/>
      <c r="AYF680" s="7"/>
      <c r="AYG680" s="7"/>
      <c r="AYH680" s="7"/>
      <c r="AYI680" s="7"/>
      <c r="AYJ680" s="7"/>
      <c r="AYK680" s="7"/>
      <c r="AYL680" s="7"/>
      <c r="AYM680" s="7"/>
      <c r="AYN680" s="7"/>
      <c r="AYO680" s="7"/>
      <c r="AYP680" s="7"/>
      <c r="AYQ680" s="7"/>
      <c r="AYR680" s="7"/>
      <c r="AYS680" s="7"/>
      <c r="AYT680" s="7"/>
      <c r="AYU680" s="7"/>
      <c r="AYV680" s="7"/>
      <c r="AYW680" s="7"/>
      <c r="AYX680" s="7"/>
      <c r="AYY680" s="7"/>
      <c r="AYZ680" s="7"/>
      <c r="AZA680" s="7"/>
      <c r="AZB680" s="7"/>
      <c r="AZC680" s="7"/>
      <c r="AZD680" s="7"/>
      <c r="AZE680" s="7"/>
      <c r="AZF680" s="7"/>
      <c r="AZG680" s="7"/>
      <c r="AZH680" s="7"/>
      <c r="AZI680" s="7"/>
      <c r="AZJ680" s="7"/>
      <c r="AZK680" s="7"/>
      <c r="AZL680" s="7"/>
      <c r="AZM680" s="7"/>
      <c r="AZN680" s="7"/>
      <c r="AZO680" s="7"/>
      <c r="AZP680" s="7"/>
      <c r="AZQ680" s="7"/>
      <c r="AZR680" s="7"/>
      <c r="AZS680" s="7"/>
      <c r="AZT680" s="7"/>
      <c r="AZU680" s="7"/>
      <c r="AZV680" s="7"/>
      <c r="AZW680" s="7"/>
      <c r="AZX680" s="7"/>
      <c r="AZY680" s="7"/>
      <c r="AZZ680" s="7"/>
      <c r="BAA680" s="7"/>
      <c r="BAB680" s="7"/>
      <c r="BAC680" s="7"/>
      <c r="BAD680" s="7"/>
      <c r="BAE680" s="7"/>
      <c r="BAF680" s="7"/>
      <c r="BAG680" s="7"/>
      <c r="BAH680" s="7"/>
      <c r="BAI680" s="7"/>
      <c r="BAJ680" s="7"/>
      <c r="BAK680" s="7"/>
      <c r="BAL680" s="7"/>
      <c r="BAM680" s="7"/>
      <c r="BAN680" s="7"/>
      <c r="BAO680" s="7"/>
      <c r="BAP680" s="7"/>
      <c r="BAQ680" s="7"/>
      <c r="BAR680" s="7"/>
      <c r="BAS680" s="7"/>
      <c r="BAT680" s="7"/>
      <c r="BAU680" s="7"/>
      <c r="BAV680" s="7"/>
      <c r="BAW680" s="7"/>
      <c r="BAX680" s="7"/>
      <c r="BAY680" s="7"/>
      <c r="BAZ680" s="7"/>
      <c r="BBA680" s="7"/>
      <c r="BBB680" s="7"/>
      <c r="BBC680" s="7"/>
      <c r="BBD680" s="7"/>
      <c r="BBE680" s="7"/>
      <c r="BBF680" s="7"/>
      <c r="BBG680" s="7"/>
      <c r="BBH680" s="7"/>
      <c r="BBI680" s="7"/>
      <c r="BBJ680" s="7"/>
      <c r="BBK680" s="7"/>
      <c r="BBL680" s="7"/>
      <c r="BBM680" s="7"/>
      <c r="BBN680" s="7"/>
      <c r="BBO680" s="7"/>
      <c r="BBP680" s="7"/>
      <c r="BBQ680" s="7"/>
      <c r="BBR680" s="7"/>
      <c r="BBS680" s="7"/>
      <c r="BBT680" s="7"/>
      <c r="BBU680" s="7"/>
      <c r="BBV680" s="7"/>
      <c r="BBW680" s="7"/>
      <c r="BBX680" s="7"/>
      <c r="BBY680" s="7"/>
      <c r="BBZ680" s="7"/>
      <c r="BCA680" s="7"/>
      <c r="BCB680" s="7"/>
      <c r="BCC680" s="7"/>
      <c r="BCD680" s="7"/>
      <c r="BCE680" s="7"/>
      <c r="BCF680" s="7"/>
      <c r="BCG680" s="7"/>
      <c r="BCH680" s="7"/>
      <c r="BCI680" s="7"/>
      <c r="BCJ680" s="7"/>
      <c r="BCK680" s="7"/>
      <c r="BCL680" s="7"/>
      <c r="BCM680" s="7"/>
      <c r="BCN680" s="7"/>
      <c r="BCO680" s="7"/>
      <c r="BCP680" s="7"/>
      <c r="BCQ680" s="7"/>
      <c r="BCR680" s="7"/>
      <c r="BCS680" s="7"/>
      <c r="BCT680" s="7"/>
      <c r="BCU680" s="7"/>
      <c r="BCV680" s="7"/>
      <c r="BCW680" s="7"/>
      <c r="BCX680" s="7"/>
      <c r="BCY680" s="7"/>
      <c r="BCZ680" s="7"/>
      <c r="BDA680" s="7"/>
      <c r="BDB680" s="7"/>
      <c r="BDC680" s="7"/>
      <c r="BDD680" s="7"/>
      <c r="BDE680" s="7"/>
      <c r="BDF680" s="7"/>
      <c r="BDG680" s="7"/>
      <c r="BDH680" s="7"/>
      <c r="BDI680" s="7"/>
      <c r="BDJ680" s="7"/>
      <c r="BDK680" s="7"/>
      <c r="BDL680" s="7"/>
      <c r="BDM680" s="7"/>
      <c r="BDN680" s="7"/>
      <c r="BDO680" s="7"/>
      <c r="BDP680" s="7"/>
      <c r="BDQ680" s="7"/>
      <c r="BDR680" s="7"/>
      <c r="BDS680" s="7"/>
      <c r="BDT680" s="7"/>
      <c r="BDU680" s="7"/>
      <c r="BDV680" s="7"/>
      <c r="BDW680" s="7"/>
      <c r="BDX680" s="7"/>
      <c r="BDY680" s="7"/>
      <c r="BDZ680" s="7"/>
      <c r="BEA680" s="7"/>
      <c r="BEB680" s="7"/>
      <c r="BEC680" s="7"/>
      <c r="BED680" s="7"/>
      <c r="BEE680" s="7"/>
      <c r="BEF680" s="7"/>
      <c r="BEG680" s="7"/>
      <c r="BEH680" s="7"/>
      <c r="BEI680" s="7"/>
      <c r="BEJ680" s="7"/>
      <c r="BEK680" s="7"/>
      <c r="BEL680" s="7"/>
      <c r="BEM680" s="7"/>
      <c r="BEN680" s="7"/>
      <c r="BEO680" s="7"/>
      <c r="BEP680" s="7"/>
      <c r="BEQ680" s="7"/>
      <c r="BER680" s="7"/>
      <c r="BES680" s="7"/>
      <c r="BET680" s="7"/>
      <c r="BEU680" s="7"/>
      <c r="BEV680" s="7"/>
      <c r="BEW680" s="7"/>
      <c r="BEX680" s="7"/>
      <c r="BEY680" s="7"/>
      <c r="BEZ680" s="7"/>
      <c r="BFA680" s="7"/>
      <c r="BFB680" s="7"/>
      <c r="BFC680" s="7"/>
      <c r="BFD680" s="7"/>
      <c r="BFE680" s="7"/>
      <c r="BFF680" s="7"/>
      <c r="BFG680" s="7"/>
      <c r="BFH680" s="7"/>
      <c r="BFI680" s="7"/>
      <c r="BFJ680" s="7"/>
      <c r="BFK680" s="7"/>
      <c r="BFL680" s="7"/>
      <c r="BFM680" s="7"/>
      <c r="BFN680" s="7"/>
      <c r="BFO680" s="7"/>
      <c r="BFP680" s="7"/>
      <c r="BFQ680" s="7"/>
      <c r="BFR680" s="7"/>
      <c r="BFS680" s="7"/>
      <c r="BFT680" s="7"/>
      <c r="BFU680" s="7"/>
      <c r="BFV680" s="7"/>
      <c r="BFW680" s="7"/>
      <c r="BFX680" s="7"/>
      <c r="BFY680" s="7"/>
      <c r="BFZ680" s="7"/>
      <c r="BGA680" s="7"/>
      <c r="BGB680" s="7"/>
      <c r="BGC680" s="7"/>
      <c r="BGD680" s="7"/>
      <c r="BGE680" s="7"/>
      <c r="BGF680" s="7"/>
      <c r="BGG680" s="7"/>
      <c r="BGH680" s="7"/>
      <c r="BGI680" s="7"/>
      <c r="BGJ680" s="7"/>
      <c r="BGK680" s="7"/>
      <c r="BGL680" s="7"/>
      <c r="BGM680" s="7"/>
      <c r="BGN680" s="7"/>
      <c r="BGO680" s="7"/>
      <c r="BGP680" s="7"/>
      <c r="BGQ680" s="7"/>
      <c r="BGR680" s="7"/>
      <c r="BGS680" s="7"/>
      <c r="BGT680" s="7"/>
      <c r="BGU680" s="7"/>
      <c r="BGV680" s="7"/>
      <c r="BGW680" s="7"/>
      <c r="BGX680" s="7"/>
      <c r="BGY680" s="7"/>
      <c r="BGZ680" s="7"/>
      <c r="BHA680" s="7"/>
      <c r="BHB680" s="7"/>
      <c r="BHC680" s="7"/>
      <c r="BHD680" s="7"/>
      <c r="BHE680" s="7"/>
      <c r="BHF680" s="7"/>
      <c r="BHG680" s="7"/>
      <c r="BHH680" s="7"/>
      <c r="BHI680" s="7"/>
      <c r="BHJ680" s="7"/>
      <c r="BHK680" s="7"/>
      <c r="BHL680" s="7"/>
      <c r="BHM680" s="7"/>
      <c r="BHN680" s="7"/>
      <c r="BHO680" s="7"/>
      <c r="BHP680" s="7"/>
      <c r="BHQ680" s="7"/>
      <c r="BHR680" s="7"/>
      <c r="BHS680" s="7"/>
      <c r="BHT680" s="7"/>
      <c r="BHU680" s="7"/>
      <c r="BHV680" s="7"/>
      <c r="BHW680" s="7"/>
      <c r="BHX680" s="7"/>
      <c r="BHY680" s="7"/>
      <c r="BHZ680" s="7"/>
      <c r="BIA680" s="7"/>
      <c r="BIB680" s="7"/>
      <c r="BIC680" s="7"/>
      <c r="BID680" s="7"/>
      <c r="BIE680" s="7"/>
      <c r="BIF680" s="7"/>
      <c r="BIG680" s="7"/>
      <c r="BIH680" s="7"/>
      <c r="BII680" s="7"/>
      <c r="BIJ680" s="7"/>
      <c r="BIK680" s="7"/>
      <c r="BIL680" s="7"/>
      <c r="BIM680" s="7"/>
      <c r="BIN680" s="7"/>
      <c r="BIO680" s="7"/>
      <c r="BIP680" s="7"/>
      <c r="BIQ680" s="7"/>
      <c r="BIR680" s="7"/>
      <c r="BIS680" s="7"/>
      <c r="BIT680" s="7"/>
      <c r="BIU680" s="7"/>
      <c r="BIV680" s="7"/>
      <c r="BIW680" s="7"/>
      <c r="BIX680" s="7"/>
      <c r="BIY680" s="7"/>
      <c r="BIZ680" s="7"/>
      <c r="BJA680" s="7"/>
      <c r="BJB680" s="7"/>
      <c r="BJC680" s="7"/>
      <c r="BJD680" s="7"/>
      <c r="BJE680" s="7"/>
      <c r="BJF680" s="7"/>
      <c r="BJG680" s="7"/>
      <c r="BJH680" s="7"/>
      <c r="BJI680" s="7"/>
      <c r="BJJ680" s="7"/>
      <c r="BJK680" s="7"/>
      <c r="BJL680" s="7"/>
      <c r="BJM680" s="7"/>
      <c r="BJN680" s="7"/>
      <c r="BJO680" s="7"/>
      <c r="BJP680" s="7"/>
      <c r="BJQ680" s="7"/>
      <c r="BJR680" s="7"/>
      <c r="BJS680" s="7"/>
      <c r="BJT680" s="7"/>
      <c r="BJU680" s="7"/>
      <c r="BJV680" s="7"/>
      <c r="BJW680" s="7"/>
      <c r="BJX680" s="7"/>
      <c r="BJY680" s="7"/>
      <c r="BJZ680" s="7"/>
      <c r="BKA680" s="7"/>
      <c r="BKB680" s="7"/>
      <c r="BKC680" s="7"/>
      <c r="BKD680" s="7"/>
      <c r="BKE680" s="7"/>
      <c r="BKF680" s="7"/>
      <c r="BKG680" s="7"/>
      <c r="BKH680" s="7"/>
      <c r="BKI680" s="7"/>
      <c r="BKJ680" s="7"/>
      <c r="BKK680" s="7"/>
      <c r="BKL680" s="7"/>
      <c r="BKM680" s="7"/>
      <c r="BKN680" s="7"/>
      <c r="BKO680" s="7"/>
      <c r="BKP680" s="7"/>
      <c r="BKQ680" s="7"/>
      <c r="BKR680" s="7"/>
      <c r="BKS680" s="7"/>
      <c r="BKT680" s="7"/>
      <c r="BKU680" s="7"/>
      <c r="BKV680" s="7"/>
      <c r="BKW680" s="7"/>
      <c r="BKX680" s="7"/>
      <c r="BKY680" s="7"/>
      <c r="BKZ680" s="7"/>
      <c r="BLA680" s="7"/>
      <c r="BLB680" s="7"/>
      <c r="BLC680" s="7"/>
      <c r="BLD680" s="7"/>
      <c r="BLE680" s="7"/>
      <c r="BLF680" s="7"/>
      <c r="BLG680" s="7"/>
      <c r="BLH680" s="7"/>
      <c r="BLI680" s="7"/>
      <c r="BLJ680" s="7"/>
      <c r="BLK680" s="7"/>
      <c r="BLL680" s="7"/>
      <c r="BLM680" s="7"/>
      <c r="BLN680" s="7"/>
      <c r="BLO680" s="7"/>
      <c r="BLP680" s="7"/>
      <c r="BLQ680" s="7"/>
      <c r="BLR680" s="7"/>
      <c r="BLS680" s="7"/>
      <c r="BLT680" s="7"/>
      <c r="BLU680" s="7"/>
      <c r="BLV680" s="7"/>
      <c r="BLW680" s="7"/>
      <c r="BLX680" s="7"/>
      <c r="BLY680" s="7"/>
      <c r="BLZ680" s="7"/>
      <c r="BMA680" s="7"/>
      <c r="BMB680" s="7"/>
      <c r="BMC680" s="7"/>
      <c r="BMD680" s="7"/>
      <c r="BME680" s="7"/>
      <c r="BMF680" s="7"/>
      <c r="BMG680" s="7"/>
      <c r="BMH680" s="7"/>
      <c r="BMI680" s="7"/>
      <c r="BMJ680" s="7"/>
      <c r="BMK680" s="7"/>
      <c r="BML680" s="7"/>
      <c r="BMM680" s="7"/>
      <c r="BMN680" s="7"/>
      <c r="BMO680" s="7"/>
      <c r="BMP680" s="7"/>
      <c r="BMQ680" s="7"/>
      <c r="BMR680" s="7"/>
      <c r="BMS680" s="7"/>
      <c r="BMT680" s="7"/>
      <c r="BMU680" s="7"/>
      <c r="BMV680" s="7"/>
      <c r="BMW680" s="7"/>
      <c r="BMX680" s="7"/>
      <c r="BMY680" s="7"/>
      <c r="BMZ680" s="7"/>
      <c r="BNA680" s="7"/>
      <c r="BNB680" s="7"/>
      <c r="BNC680" s="7"/>
      <c r="BND680" s="7"/>
      <c r="BNE680" s="7"/>
      <c r="BNF680" s="7"/>
      <c r="BNG680" s="7"/>
      <c r="BNH680" s="7"/>
      <c r="BNI680" s="7"/>
      <c r="BNJ680" s="7"/>
      <c r="BNK680" s="7"/>
      <c r="BNL680" s="7"/>
      <c r="BNM680" s="7"/>
      <c r="BNN680" s="7"/>
      <c r="BNO680" s="7"/>
      <c r="BNP680" s="7"/>
      <c r="BNQ680" s="7"/>
      <c r="BNR680" s="7"/>
      <c r="BNS680" s="7"/>
      <c r="BNT680" s="7"/>
      <c r="BNU680" s="7"/>
      <c r="BNV680" s="7"/>
      <c r="BNW680" s="7"/>
      <c r="BNX680" s="7"/>
      <c r="BNY680" s="7"/>
      <c r="BNZ680" s="7"/>
      <c r="BOA680" s="7"/>
      <c r="BOB680" s="7"/>
      <c r="BOC680" s="7"/>
      <c r="BOD680" s="7"/>
      <c r="BOE680" s="7"/>
      <c r="BOF680" s="7"/>
      <c r="BOG680" s="7"/>
      <c r="BOH680" s="7"/>
      <c r="BOI680" s="7"/>
      <c r="BOJ680" s="7"/>
      <c r="BOK680" s="7"/>
      <c r="BOL680" s="7"/>
      <c r="BOM680" s="7"/>
      <c r="BON680" s="7"/>
      <c r="BOO680" s="7"/>
      <c r="BOP680" s="7"/>
      <c r="BOQ680" s="7"/>
      <c r="BOR680" s="7"/>
      <c r="BOS680" s="7"/>
      <c r="BOT680" s="7"/>
      <c r="BOU680" s="7"/>
      <c r="BOV680" s="7"/>
      <c r="BOW680" s="7"/>
      <c r="BOX680" s="7"/>
      <c r="BOY680" s="7"/>
      <c r="BOZ680" s="7"/>
      <c r="BPA680" s="7"/>
      <c r="BPB680" s="7"/>
      <c r="BPC680" s="7"/>
      <c r="BPD680" s="7"/>
      <c r="BPE680" s="7"/>
      <c r="BPF680" s="7"/>
      <c r="BPG680" s="7"/>
      <c r="BPH680" s="7"/>
      <c r="BPI680" s="7"/>
      <c r="BPJ680" s="7"/>
      <c r="BPK680" s="7"/>
      <c r="BPL680" s="7"/>
      <c r="BPM680" s="7"/>
      <c r="BPN680" s="7"/>
      <c r="BPO680" s="7"/>
      <c r="BPP680" s="7"/>
      <c r="BPQ680" s="7"/>
      <c r="BPR680" s="7"/>
      <c r="BPS680" s="7"/>
      <c r="BPT680" s="7"/>
      <c r="BPU680" s="7"/>
      <c r="BPV680" s="7"/>
      <c r="BPW680" s="7"/>
      <c r="BPX680" s="7"/>
      <c r="BPY680" s="7"/>
      <c r="BPZ680" s="7"/>
      <c r="BQA680" s="7"/>
      <c r="BQB680" s="7"/>
      <c r="BQC680" s="7"/>
      <c r="BQD680" s="7"/>
      <c r="BQE680" s="7"/>
      <c r="BQF680" s="7"/>
      <c r="BQG680" s="7"/>
      <c r="BQH680" s="7"/>
      <c r="BQI680" s="7"/>
      <c r="BQJ680" s="7"/>
      <c r="BQK680" s="7"/>
      <c r="BQL680" s="7"/>
      <c r="BQM680" s="7"/>
      <c r="BQN680" s="7"/>
      <c r="BQO680" s="7"/>
      <c r="BQP680" s="7"/>
      <c r="BQQ680" s="7"/>
      <c r="BQR680" s="7"/>
      <c r="BQS680" s="7"/>
      <c r="BQT680" s="7"/>
      <c r="BQU680" s="7"/>
      <c r="BQV680" s="7"/>
      <c r="BQW680" s="7"/>
      <c r="BQX680" s="7"/>
      <c r="BQY680" s="7"/>
      <c r="BQZ680" s="7"/>
      <c r="BRA680" s="7"/>
      <c r="BRB680" s="7"/>
      <c r="BRC680" s="7"/>
      <c r="BRD680" s="7"/>
      <c r="BRE680" s="7"/>
      <c r="BRF680" s="7"/>
      <c r="BRG680" s="7"/>
      <c r="BRH680" s="7"/>
      <c r="BRI680" s="7"/>
      <c r="BRJ680" s="7"/>
      <c r="BRK680" s="7"/>
      <c r="BRL680" s="7"/>
      <c r="BRM680" s="7"/>
      <c r="BRN680" s="7"/>
      <c r="BRO680" s="7"/>
      <c r="BRP680" s="7"/>
      <c r="BRQ680" s="7"/>
      <c r="BRR680" s="7"/>
      <c r="BRS680" s="7"/>
      <c r="BRT680" s="7"/>
      <c r="BRU680" s="7"/>
      <c r="BRV680" s="7"/>
      <c r="BRW680" s="7"/>
      <c r="BRX680" s="7"/>
      <c r="BRY680" s="7"/>
      <c r="BRZ680" s="7"/>
      <c r="BSA680" s="7"/>
      <c r="BSB680" s="7"/>
      <c r="BSC680" s="7"/>
      <c r="BSD680" s="7"/>
      <c r="BSE680" s="7"/>
      <c r="BSF680" s="7"/>
      <c r="BSG680" s="7"/>
      <c r="BSH680" s="7"/>
      <c r="BSI680" s="7"/>
      <c r="BSJ680" s="7"/>
      <c r="BSK680" s="7"/>
      <c r="BSL680" s="7"/>
      <c r="BSM680" s="7"/>
      <c r="BSN680" s="7"/>
      <c r="BSO680" s="7"/>
      <c r="BSP680" s="7"/>
      <c r="BSQ680" s="7"/>
      <c r="BSR680" s="7"/>
      <c r="BSS680" s="7"/>
      <c r="BST680" s="7"/>
      <c r="BSU680" s="7"/>
      <c r="BSV680" s="7"/>
      <c r="BSW680" s="7"/>
      <c r="BSX680" s="7"/>
      <c r="BSY680" s="7"/>
      <c r="BSZ680" s="7"/>
      <c r="BTA680" s="7"/>
      <c r="BTB680" s="7"/>
      <c r="BTC680" s="7"/>
      <c r="BTD680" s="7"/>
      <c r="BTE680" s="7"/>
      <c r="BTF680" s="7"/>
      <c r="BTG680" s="7"/>
      <c r="BTH680" s="7"/>
      <c r="BTI680" s="7"/>
      <c r="BTJ680" s="7"/>
      <c r="BTK680" s="7"/>
      <c r="BTL680" s="7"/>
      <c r="BTM680" s="7"/>
      <c r="BTN680" s="7"/>
      <c r="BTO680" s="7"/>
      <c r="BTP680" s="7"/>
      <c r="BTQ680" s="7"/>
      <c r="BTR680" s="7"/>
      <c r="BTS680" s="7"/>
      <c r="BTT680" s="7"/>
      <c r="BTU680" s="7"/>
      <c r="BTV680" s="7"/>
      <c r="BTW680" s="7"/>
      <c r="BTX680" s="7"/>
      <c r="BTY680" s="7"/>
      <c r="BTZ680" s="7"/>
      <c r="BUA680" s="7"/>
      <c r="BUB680" s="7"/>
      <c r="BUC680" s="7"/>
      <c r="BUD680" s="7"/>
      <c r="BUE680" s="7"/>
      <c r="BUF680" s="7"/>
      <c r="BUG680" s="7"/>
      <c r="BUH680" s="7"/>
      <c r="BUI680" s="7"/>
      <c r="BUJ680" s="7"/>
      <c r="BUK680" s="7"/>
      <c r="BUL680" s="7"/>
      <c r="BUM680" s="7"/>
      <c r="BUN680" s="7"/>
      <c r="BUO680" s="7"/>
      <c r="BUP680" s="7"/>
      <c r="BUQ680" s="7"/>
      <c r="BUR680" s="7"/>
      <c r="BUS680" s="7"/>
      <c r="BUT680" s="7"/>
      <c r="BUU680" s="7"/>
      <c r="BUV680" s="7"/>
      <c r="BUW680" s="7"/>
      <c r="BUX680" s="7"/>
      <c r="BUY680" s="7"/>
      <c r="BUZ680" s="7"/>
      <c r="BVA680" s="7"/>
      <c r="BVB680" s="7"/>
      <c r="BVC680" s="7"/>
      <c r="BVD680" s="7"/>
      <c r="BVE680" s="7"/>
      <c r="BVF680" s="7"/>
      <c r="BVG680" s="7"/>
      <c r="BVH680" s="7"/>
      <c r="BVI680" s="7"/>
      <c r="BVJ680" s="7"/>
      <c r="BVK680" s="7"/>
      <c r="BVL680" s="7"/>
      <c r="BVM680" s="7"/>
      <c r="BVN680" s="7"/>
      <c r="BVO680" s="7"/>
      <c r="BVP680" s="7"/>
      <c r="BVQ680" s="7"/>
      <c r="BVR680" s="7"/>
      <c r="BVS680" s="7"/>
      <c r="BVT680" s="7"/>
      <c r="BVU680" s="7"/>
      <c r="BVV680" s="7"/>
      <c r="BVW680" s="7"/>
      <c r="BVX680" s="7"/>
      <c r="BVY680" s="7"/>
      <c r="BVZ680" s="7"/>
      <c r="BWA680" s="7"/>
      <c r="BWB680" s="7"/>
      <c r="BWC680" s="7"/>
      <c r="BWD680" s="7"/>
      <c r="BWE680" s="7"/>
      <c r="BWF680" s="7"/>
      <c r="BWG680" s="7"/>
      <c r="BWH680" s="7"/>
      <c r="BWI680" s="7"/>
      <c r="BWJ680" s="7"/>
      <c r="BWK680" s="7"/>
      <c r="BWL680" s="7"/>
      <c r="BWM680" s="7"/>
      <c r="BWN680" s="7"/>
      <c r="BWO680" s="7"/>
      <c r="BWP680" s="7"/>
      <c r="BWQ680" s="7"/>
      <c r="BWR680" s="7"/>
      <c r="BWS680" s="7"/>
      <c r="BWT680" s="7"/>
      <c r="BWU680" s="7"/>
      <c r="BWV680" s="7"/>
      <c r="BWW680" s="7"/>
      <c r="BWX680" s="7"/>
      <c r="BWY680" s="7"/>
      <c r="BWZ680" s="7"/>
      <c r="BXA680" s="7"/>
      <c r="BXB680" s="7"/>
      <c r="BXC680" s="7"/>
      <c r="BXD680" s="7"/>
      <c r="BXE680" s="7"/>
      <c r="BXF680" s="7"/>
      <c r="BXG680" s="7"/>
      <c r="BXH680" s="7"/>
      <c r="BXI680" s="7"/>
      <c r="BXJ680" s="7"/>
      <c r="BXK680" s="7"/>
      <c r="BXL680" s="7"/>
      <c r="BXM680" s="7"/>
      <c r="BXN680" s="7"/>
      <c r="BXO680" s="7"/>
      <c r="BXP680" s="7"/>
      <c r="BXQ680" s="7"/>
      <c r="BXR680" s="7"/>
      <c r="BXS680" s="7"/>
      <c r="BXT680" s="7"/>
      <c r="BXU680" s="7"/>
      <c r="BXV680" s="7"/>
      <c r="BXW680" s="7"/>
      <c r="BXX680" s="7"/>
      <c r="BXY680" s="7"/>
      <c r="BXZ680" s="7"/>
      <c r="BYA680" s="7"/>
      <c r="BYB680" s="7"/>
      <c r="BYC680" s="7"/>
      <c r="BYD680" s="7"/>
      <c r="BYE680" s="7"/>
      <c r="BYF680" s="7"/>
      <c r="BYG680" s="7"/>
      <c r="BYH680" s="7"/>
      <c r="BYI680" s="7"/>
      <c r="BYJ680" s="7"/>
      <c r="BYK680" s="7"/>
      <c r="BYL680" s="7"/>
      <c r="BYM680" s="7"/>
      <c r="BYN680" s="7"/>
      <c r="BYO680" s="7"/>
      <c r="BYP680" s="7"/>
      <c r="BYQ680" s="7"/>
      <c r="BYR680" s="7"/>
      <c r="BYS680" s="7"/>
      <c r="BYT680" s="7"/>
      <c r="BYU680" s="7"/>
      <c r="BYV680" s="7"/>
      <c r="BYW680" s="7"/>
      <c r="BYX680" s="7"/>
      <c r="BYY680" s="7"/>
      <c r="BYZ680" s="7"/>
      <c r="BZA680" s="7"/>
      <c r="BZB680" s="7"/>
      <c r="BZC680" s="7"/>
      <c r="BZD680" s="7"/>
      <c r="BZE680" s="7"/>
      <c r="BZF680" s="7"/>
      <c r="BZG680" s="7"/>
      <c r="BZH680" s="7"/>
      <c r="BZI680" s="7"/>
      <c r="BZJ680" s="7"/>
      <c r="BZK680" s="7"/>
      <c r="BZL680" s="7"/>
      <c r="BZM680" s="7"/>
      <c r="BZN680" s="7"/>
      <c r="BZO680" s="7"/>
      <c r="BZP680" s="7"/>
      <c r="BZQ680" s="7"/>
      <c r="BZR680" s="7"/>
      <c r="BZS680" s="7"/>
      <c r="BZT680" s="7"/>
      <c r="BZU680" s="7"/>
      <c r="BZV680" s="7"/>
      <c r="BZW680" s="7"/>
      <c r="BZX680" s="7"/>
      <c r="BZY680" s="7"/>
      <c r="BZZ680" s="7"/>
      <c r="CAA680" s="7"/>
      <c r="CAB680" s="7"/>
      <c r="CAC680" s="7"/>
      <c r="CAD680" s="7"/>
      <c r="CAE680" s="7"/>
      <c r="CAF680" s="7"/>
      <c r="CAG680" s="7"/>
      <c r="CAH680" s="7"/>
      <c r="CAI680" s="7"/>
      <c r="CAJ680" s="7"/>
      <c r="CAK680" s="7"/>
      <c r="CAL680" s="7"/>
      <c r="CAM680" s="7"/>
      <c r="CAN680" s="7"/>
      <c r="CAO680" s="7"/>
      <c r="CAP680" s="7"/>
      <c r="CAQ680" s="7"/>
      <c r="CAR680" s="7"/>
      <c r="CAS680" s="7"/>
      <c r="CAT680" s="7"/>
      <c r="CAU680" s="7"/>
      <c r="CAV680" s="7"/>
      <c r="CAW680" s="7"/>
      <c r="CAX680" s="7"/>
      <c r="CAY680" s="7"/>
      <c r="CAZ680" s="7"/>
      <c r="CBA680" s="7"/>
      <c r="CBB680" s="7"/>
      <c r="CBC680" s="7"/>
      <c r="CBD680" s="7"/>
      <c r="CBE680" s="7"/>
      <c r="CBF680" s="7"/>
      <c r="CBG680" s="7"/>
      <c r="CBH680" s="7"/>
      <c r="CBI680" s="7"/>
      <c r="CBJ680" s="7"/>
      <c r="CBK680" s="7"/>
      <c r="CBL680" s="7"/>
      <c r="CBM680" s="7"/>
      <c r="CBN680" s="7"/>
      <c r="CBO680" s="7"/>
      <c r="CBP680" s="7"/>
      <c r="CBQ680" s="7"/>
      <c r="CBR680" s="7"/>
      <c r="CBS680" s="7"/>
      <c r="CBT680" s="7"/>
      <c r="CBU680" s="7"/>
      <c r="CBV680" s="7"/>
      <c r="CBW680" s="7"/>
      <c r="CBX680" s="7"/>
      <c r="CBY680" s="7"/>
      <c r="CBZ680" s="7"/>
      <c r="CCA680" s="7"/>
      <c r="CCB680" s="7"/>
      <c r="CCC680" s="7"/>
      <c r="CCD680" s="7"/>
      <c r="CCE680" s="7"/>
      <c r="CCF680" s="7"/>
      <c r="CCG680" s="7"/>
      <c r="CCH680" s="7"/>
      <c r="CCI680" s="7"/>
      <c r="CCJ680" s="7"/>
      <c r="CCK680" s="7"/>
      <c r="CCL680" s="7"/>
      <c r="CCM680" s="7"/>
      <c r="CCN680" s="7"/>
      <c r="CCO680" s="7"/>
      <c r="CCP680" s="7"/>
      <c r="CCQ680" s="7"/>
      <c r="CCR680" s="7"/>
      <c r="CCS680" s="7"/>
      <c r="CCT680" s="7"/>
      <c r="CCU680" s="7"/>
      <c r="CCV680" s="7"/>
      <c r="CCW680" s="7"/>
      <c r="CCX680" s="7"/>
      <c r="CCY680" s="7"/>
      <c r="CCZ680" s="7"/>
      <c r="CDA680" s="7"/>
      <c r="CDB680" s="7"/>
      <c r="CDC680" s="7"/>
      <c r="CDD680" s="7"/>
      <c r="CDE680" s="7"/>
      <c r="CDF680" s="7"/>
      <c r="CDG680" s="7"/>
      <c r="CDH680" s="7"/>
      <c r="CDI680" s="7"/>
      <c r="CDJ680" s="7"/>
      <c r="CDK680" s="7"/>
      <c r="CDL680" s="7"/>
      <c r="CDM680" s="7"/>
      <c r="CDN680" s="7"/>
      <c r="CDO680" s="7"/>
      <c r="CDP680" s="7"/>
      <c r="CDQ680" s="7"/>
      <c r="CDR680" s="7"/>
      <c r="CDS680" s="7"/>
      <c r="CDT680" s="7"/>
      <c r="CDU680" s="7"/>
      <c r="CDV680" s="7"/>
      <c r="CDW680" s="7"/>
      <c r="CDX680" s="7"/>
      <c r="CDY680" s="7"/>
      <c r="CDZ680" s="7"/>
      <c r="CEA680" s="7"/>
      <c r="CEB680" s="7"/>
      <c r="CEC680" s="7"/>
      <c r="CED680" s="7"/>
      <c r="CEE680" s="7"/>
      <c r="CEF680" s="7"/>
      <c r="CEG680" s="7"/>
      <c r="CEH680" s="7"/>
      <c r="CEI680" s="7"/>
      <c r="CEJ680" s="7"/>
      <c r="CEK680" s="7"/>
      <c r="CEL680" s="7"/>
      <c r="CEM680" s="7"/>
      <c r="CEN680" s="7"/>
      <c r="CEO680" s="7"/>
      <c r="CEP680" s="7"/>
      <c r="CEQ680" s="7"/>
      <c r="CER680" s="7"/>
      <c r="CES680" s="7"/>
      <c r="CET680" s="7"/>
      <c r="CEU680" s="7"/>
      <c r="CEV680" s="7"/>
      <c r="CEW680" s="7"/>
      <c r="CEX680" s="7"/>
      <c r="CEY680" s="7"/>
      <c r="CEZ680" s="7"/>
      <c r="CFA680" s="7"/>
      <c r="CFB680" s="7"/>
      <c r="CFC680" s="7"/>
      <c r="CFD680" s="7"/>
      <c r="CFE680" s="7"/>
      <c r="CFF680" s="7"/>
      <c r="CFG680" s="7"/>
      <c r="CFH680" s="7"/>
      <c r="CFI680" s="7"/>
      <c r="CFJ680" s="7"/>
      <c r="CFK680" s="7"/>
      <c r="CFL680" s="7"/>
      <c r="CFM680" s="7"/>
      <c r="CFN680" s="7"/>
      <c r="CFO680" s="7"/>
      <c r="CFP680" s="7"/>
      <c r="CFQ680" s="7"/>
      <c r="CFR680" s="7"/>
      <c r="CFS680" s="7"/>
      <c r="CFT680" s="7"/>
      <c r="CFU680" s="7"/>
      <c r="CFV680" s="7"/>
      <c r="CFW680" s="7"/>
      <c r="CFX680" s="7"/>
      <c r="CFY680" s="7"/>
      <c r="CFZ680" s="7"/>
      <c r="CGA680" s="7"/>
      <c r="CGB680" s="7"/>
      <c r="CGC680" s="7"/>
      <c r="CGD680" s="7"/>
      <c r="CGE680" s="7"/>
      <c r="CGF680" s="7"/>
      <c r="CGG680" s="7"/>
      <c r="CGH680" s="7"/>
      <c r="CGI680" s="7"/>
      <c r="CGJ680" s="7"/>
      <c r="CGK680" s="7"/>
      <c r="CGL680" s="7"/>
      <c r="CGM680" s="7"/>
      <c r="CGN680" s="7"/>
      <c r="CGO680" s="7"/>
      <c r="CGP680" s="7"/>
      <c r="CGQ680" s="7"/>
      <c r="CGR680" s="7"/>
      <c r="CGS680" s="7"/>
      <c r="CGT680" s="7"/>
      <c r="CGU680" s="7"/>
      <c r="CGV680" s="7"/>
      <c r="CGW680" s="7"/>
      <c r="CGX680" s="7"/>
      <c r="CGY680" s="7"/>
      <c r="CGZ680" s="7"/>
      <c r="CHA680" s="7"/>
      <c r="CHB680" s="7"/>
      <c r="CHC680" s="7"/>
      <c r="CHD680" s="7"/>
      <c r="CHE680" s="7"/>
      <c r="CHF680" s="7"/>
      <c r="CHG680" s="7"/>
      <c r="CHH680" s="7"/>
      <c r="CHI680" s="7"/>
      <c r="CHJ680" s="7"/>
      <c r="CHK680" s="7"/>
      <c r="CHL680" s="7"/>
      <c r="CHM680" s="7"/>
      <c r="CHN680" s="7"/>
      <c r="CHO680" s="7"/>
      <c r="CHP680" s="7"/>
      <c r="CHQ680" s="7"/>
      <c r="CHR680" s="7"/>
      <c r="CHS680" s="7"/>
      <c r="CHT680" s="7"/>
      <c r="CHU680" s="7"/>
      <c r="CHV680" s="7"/>
      <c r="CHW680" s="7"/>
      <c r="CHX680" s="7"/>
      <c r="CHY680" s="7"/>
      <c r="CHZ680" s="7"/>
      <c r="CIA680" s="7"/>
      <c r="CIB680" s="7"/>
      <c r="CIC680" s="7"/>
      <c r="CID680" s="7"/>
      <c r="CIE680" s="7"/>
      <c r="CIF680" s="7"/>
      <c r="CIG680" s="7"/>
      <c r="CIH680" s="7"/>
      <c r="CII680" s="7"/>
      <c r="CIJ680" s="7"/>
      <c r="CIK680" s="7"/>
      <c r="CIL680" s="7"/>
      <c r="CIM680" s="7"/>
      <c r="CIN680" s="7"/>
      <c r="CIO680" s="7"/>
      <c r="CIP680" s="7"/>
      <c r="CIQ680" s="7"/>
      <c r="CIR680" s="7"/>
      <c r="CIS680" s="7"/>
      <c r="CIT680" s="7"/>
      <c r="CIU680" s="7"/>
      <c r="CIV680" s="7"/>
      <c r="CIW680" s="7"/>
      <c r="CIX680" s="7"/>
      <c r="CIY680" s="7"/>
      <c r="CIZ680" s="7"/>
      <c r="CJA680" s="7"/>
      <c r="CJB680" s="7"/>
      <c r="CJC680" s="7"/>
      <c r="CJD680" s="7"/>
      <c r="CJE680" s="7"/>
      <c r="CJF680" s="7"/>
      <c r="CJG680" s="7"/>
      <c r="CJH680" s="7"/>
      <c r="CJI680" s="7"/>
      <c r="CJJ680" s="7"/>
      <c r="CJK680" s="7"/>
      <c r="CJL680" s="7"/>
      <c r="CJM680" s="7"/>
      <c r="CJN680" s="7"/>
      <c r="CJO680" s="7"/>
      <c r="CJP680" s="7"/>
      <c r="CJQ680" s="7"/>
      <c r="CJR680" s="7"/>
      <c r="CJS680" s="7"/>
      <c r="CJT680" s="7"/>
      <c r="CJU680" s="7"/>
      <c r="CJV680" s="7"/>
      <c r="CJW680" s="7"/>
      <c r="CJX680" s="7"/>
      <c r="CJY680" s="7"/>
      <c r="CJZ680" s="7"/>
      <c r="CKA680" s="7"/>
      <c r="CKB680" s="7"/>
      <c r="CKC680" s="7"/>
      <c r="CKD680" s="7"/>
      <c r="CKE680" s="7"/>
      <c r="CKF680" s="7"/>
      <c r="CKG680" s="7"/>
      <c r="CKH680" s="7"/>
      <c r="CKI680" s="7"/>
      <c r="CKJ680" s="7"/>
      <c r="CKK680" s="7"/>
      <c r="CKL680" s="7"/>
      <c r="CKM680" s="7"/>
      <c r="CKN680" s="7"/>
      <c r="CKO680" s="7"/>
      <c r="CKP680" s="7"/>
      <c r="CKQ680" s="7"/>
      <c r="CKR680" s="7"/>
      <c r="CKS680" s="7"/>
      <c r="CKT680" s="7"/>
      <c r="CKU680" s="7"/>
      <c r="CKV680" s="7"/>
      <c r="CKW680" s="7"/>
      <c r="CKX680" s="7"/>
      <c r="CKY680" s="7"/>
      <c r="CKZ680" s="7"/>
      <c r="CLA680" s="7"/>
      <c r="CLB680" s="7"/>
      <c r="CLC680" s="7"/>
      <c r="CLD680" s="7"/>
      <c r="CLE680" s="7"/>
      <c r="CLF680" s="7"/>
      <c r="CLG680" s="7"/>
      <c r="CLH680" s="7"/>
      <c r="CLI680" s="7"/>
      <c r="CLJ680" s="7"/>
      <c r="CLK680" s="7"/>
      <c r="CLL680" s="7"/>
      <c r="CLM680" s="7"/>
      <c r="CLN680" s="7"/>
      <c r="CLO680" s="7"/>
      <c r="CLP680" s="7"/>
      <c r="CLQ680" s="7"/>
      <c r="CLR680" s="7"/>
      <c r="CLS680" s="7"/>
      <c r="CLT680" s="7"/>
      <c r="CLU680" s="7"/>
      <c r="CLV680" s="7"/>
      <c r="CLW680" s="7"/>
      <c r="CLX680" s="7"/>
      <c r="CLY680" s="7"/>
      <c r="CLZ680" s="7"/>
      <c r="CMA680" s="7"/>
      <c r="CMB680" s="7"/>
      <c r="CMC680" s="7"/>
      <c r="CMD680" s="7"/>
      <c r="CME680" s="7"/>
      <c r="CMF680" s="7"/>
      <c r="CMG680" s="7"/>
      <c r="CMH680" s="7"/>
      <c r="CMI680" s="7"/>
      <c r="CMJ680" s="7"/>
      <c r="CMK680" s="7"/>
      <c r="CML680" s="7"/>
      <c r="CMM680" s="7"/>
      <c r="CMN680" s="7"/>
      <c r="CMO680" s="7"/>
      <c r="CMP680" s="7"/>
      <c r="CMQ680" s="7"/>
      <c r="CMR680" s="7"/>
      <c r="CMS680" s="7"/>
      <c r="CMT680" s="7"/>
      <c r="CMU680" s="7"/>
      <c r="CMV680" s="7"/>
      <c r="CMW680" s="7"/>
      <c r="CMX680" s="7"/>
      <c r="CMY680" s="7"/>
      <c r="CMZ680" s="7"/>
      <c r="CNA680" s="7"/>
      <c r="CNB680" s="7"/>
      <c r="CNC680" s="7"/>
      <c r="CND680" s="7"/>
      <c r="CNE680" s="7"/>
      <c r="CNF680" s="7"/>
      <c r="CNG680" s="7"/>
      <c r="CNH680" s="7"/>
      <c r="CNI680" s="7"/>
      <c r="CNJ680" s="7"/>
      <c r="CNK680" s="7"/>
      <c r="CNL680" s="7"/>
      <c r="CNM680" s="7"/>
      <c r="CNN680" s="7"/>
      <c r="CNO680" s="7"/>
      <c r="CNP680" s="7"/>
      <c r="CNQ680" s="7"/>
      <c r="CNR680" s="7"/>
      <c r="CNS680" s="7"/>
      <c r="CNT680" s="7"/>
      <c r="CNU680" s="7"/>
      <c r="CNV680" s="7"/>
      <c r="CNW680" s="7"/>
      <c r="CNX680" s="7"/>
      <c r="CNY680" s="7"/>
      <c r="CNZ680" s="7"/>
      <c r="COA680" s="7"/>
      <c r="COB680" s="7"/>
      <c r="COC680" s="7"/>
      <c r="COD680" s="7"/>
      <c r="COE680" s="7"/>
      <c r="COF680" s="7"/>
      <c r="COG680" s="7"/>
      <c r="COH680" s="7"/>
      <c r="COI680" s="7"/>
      <c r="COJ680" s="7"/>
      <c r="COK680" s="7"/>
      <c r="COL680" s="7"/>
      <c r="COM680" s="7"/>
      <c r="CON680" s="7"/>
      <c r="COO680" s="7"/>
      <c r="COP680" s="7"/>
      <c r="COQ680" s="7"/>
      <c r="COR680" s="7"/>
      <c r="COS680" s="7"/>
      <c r="COT680" s="7"/>
      <c r="COU680" s="7"/>
      <c r="COV680" s="7"/>
      <c r="COW680" s="7"/>
      <c r="COX680" s="7"/>
      <c r="COY680" s="7"/>
      <c r="COZ680" s="7"/>
      <c r="CPA680" s="7"/>
      <c r="CPB680" s="7"/>
      <c r="CPC680" s="7"/>
      <c r="CPD680" s="7"/>
      <c r="CPE680" s="7"/>
      <c r="CPF680" s="7"/>
      <c r="CPG680" s="7"/>
      <c r="CPH680" s="7"/>
      <c r="CPI680" s="7"/>
      <c r="CPJ680" s="7"/>
      <c r="CPK680" s="7"/>
      <c r="CPL680" s="7"/>
      <c r="CPM680" s="7"/>
      <c r="CPN680" s="7"/>
      <c r="CPO680" s="7"/>
      <c r="CPP680" s="7"/>
      <c r="CPQ680" s="7"/>
      <c r="CPR680" s="7"/>
      <c r="CPS680" s="7"/>
      <c r="CPT680" s="7"/>
      <c r="CPU680" s="7"/>
      <c r="CPV680" s="7"/>
      <c r="CPW680" s="7"/>
      <c r="CPX680" s="7"/>
      <c r="CPY680" s="7"/>
      <c r="CPZ680" s="7"/>
      <c r="CQA680" s="7"/>
      <c r="CQB680" s="7"/>
      <c r="CQC680" s="7"/>
      <c r="CQD680" s="7"/>
      <c r="CQE680" s="7"/>
      <c r="CQF680" s="7"/>
      <c r="CQG680" s="7"/>
      <c r="CQH680" s="7"/>
      <c r="CQI680" s="7"/>
      <c r="CQJ680" s="7"/>
      <c r="CQK680" s="7"/>
      <c r="CQL680" s="7"/>
      <c r="CQM680" s="7"/>
      <c r="CQN680" s="7"/>
      <c r="CQO680" s="7"/>
      <c r="CQP680" s="7"/>
      <c r="CQQ680" s="7"/>
      <c r="CQR680" s="7"/>
      <c r="CQS680" s="7"/>
      <c r="CQT680" s="7"/>
      <c r="CQU680" s="7"/>
      <c r="CQV680" s="7"/>
      <c r="CQW680" s="7"/>
      <c r="CQX680" s="7"/>
      <c r="CQY680" s="7"/>
      <c r="CQZ680" s="7"/>
      <c r="CRA680" s="7"/>
      <c r="CRB680" s="7"/>
      <c r="CRC680" s="7"/>
      <c r="CRD680" s="7"/>
      <c r="CRE680" s="7"/>
      <c r="CRF680" s="7"/>
      <c r="CRG680" s="7"/>
      <c r="CRH680" s="7"/>
      <c r="CRI680" s="7"/>
      <c r="CRJ680" s="7"/>
      <c r="CRK680" s="7"/>
      <c r="CRL680" s="7"/>
      <c r="CRM680" s="7"/>
      <c r="CRN680" s="7"/>
      <c r="CRO680" s="7"/>
      <c r="CRP680" s="7"/>
      <c r="CRQ680" s="7"/>
      <c r="CRR680" s="7"/>
      <c r="CRS680" s="7"/>
      <c r="CRT680" s="7"/>
      <c r="CRU680" s="7"/>
      <c r="CRV680" s="7"/>
      <c r="CRW680" s="7"/>
      <c r="CRX680" s="7"/>
      <c r="CRY680" s="7"/>
      <c r="CRZ680" s="7"/>
      <c r="CSA680" s="7"/>
      <c r="CSB680" s="7"/>
      <c r="CSC680" s="7"/>
      <c r="CSD680" s="7"/>
      <c r="CSE680" s="7"/>
      <c r="CSF680" s="7"/>
      <c r="CSG680" s="7"/>
      <c r="CSH680" s="7"/>
      <c r="CSI680" s="7"/>
      <c r="CSJ680" s="7"/>
      <c r="CSK680" s="7"/>
      <c r="CSL680" s="7"/>
      <c r="CSM680" s="7"/>
      <c r="CSN680" s="7"/>
      <c r="CSO680" s="7"/>
      <c r="CSP680" s="7"/>
      <c r="CSQ680" s="7"/>
      <c r="CSR680" s="7"/>
      <c r="CSS680" s="7"/>
      <c r="CST680" s="7"/>
      <c r="CSU680" s="7"/>
      <c r="CSV680" s="7"/>
      <c r="CSW680" s="7"/>
      <c r="CSX680" s="7"/>
      <c r="CSY680" s="7"/>
      <c r="CSZ680" s="7"/>
      <c r="CTA680" s="7"/>
      <c r="CTB680" s="7"/>
      <c r="CTC680" s="7"/>
      <c r="CTD680" s="7"/>
      <c r="CTE680" s="7"/>
      <c r="CTF680" s="7"/>
      <c r="CTG680" s="7"/>
      <c r="CTH680" s="7"/>
      <c r="CTI680" s="7"/>
      <c r="CTJ680" s="7"/>
      <c r="CTK680" s="7"/>
      <c r="CTL680" s="7"/>
      <c r="CTM680" s="7"/>
      <c r="CTN680" s="7"/>
      <c r="CTO680" s="7"/>
      <c r="CTP680" s="7"/>
      <c r="CTQ680" s="7"/>
      <c r="CTR680" s="7"/>
      <c r="CTS680" s="7"/>
      <c r="CTT680" s="7"/>
      <c r="CTU680" s="7"/>
      <c r="CTV680" s="7"/>
      <c r="CTW680" s="7"/>
      <c r="CTX680" s="7"/>
      <c r="CTY680" s="7"/>
      <c r="CTZ680" s="7"/>
      <c r="CUA680" s="7"/>
      <c r="CUB680" s="7"/>
      <c r="CUC680" s="7"/>
      <c r="CUD680" s="7"/>
      <c r="CUE680" s="7"/>
      <c r="CUF680" s="7"/>
      <c r="CUG680" s="7"/>
      <c r="CUH680" s="7"/>
      <c r="CUI680" s="7"/>
      <c r="CUJ680" s="7"/>
      <c r="CUK680" s="7"/>
      <c r="CUL680" s="7"/>
      <c r="CUM680" s="7"/>
      <c r="CUN680" s="7"/>
      <c r="CUO680" s="7"/>
      <c r="CUP680" s="7"/>
      <c r="CUQ680" s="7"/>
      <c r="CUR680" s="7"/>
      <c r="CUS680" s="7"/>
      <c r="CUT680" s="7"/>
      <c r="CUU680" s="7"/>
      <c r="CUV680" s="7"/>
      <c r="CUW680" s="7"/>
      <c r="CUX680" s="7"/>
      <c r="CUY680" s="7"/>
      <c r="CUZ680" s="7"/>
      <c r="CVA680" s="7"/>
      <c r="CVB680" s="7"/>
      <c r="CVC680" s="7"/>
      <c r="CVD680" s="7"/>
      <c r="CVE680" s="7"/>
      <c r="CVF680" s="7"/>
      <c r="CVG680" s="7"/>
      <c r="CVH680" s="7"/>
      <c r="CVI680" s="7"/>
      <c r="CVJ680" s="7"/>
      <c r="CVK680" s="7"/>
      <c r="CVL680" s="7"/>
      <c r="CVM680" s="7"/>
      <c r="CVN680" s="7"/>
      <c r="CVO680" s="7"/>
      <c r="CVP680" s="7"/>
      <c r="CVQ680" s="7"/>
      <c r="CVR680" s="7"/>
      <c r="CVS680" s="7"/>
      <c r="CVT680" s="7"/>
      <c r="CVU680" s="7"/>
      <c r="CVV680" s="7"/>
      <c r="CVW680" s="7"/>
      <c r="CVX680" s="7"/>
      <c r="CVY680" s="7"/>
      <c r="CVZ680" s="7"/>
      <c r="CWA680" s="7"/>
      <c r="CWB680" s="7"/>
      <c r="CWC680" s="7"/>
      <c r="CWD680" s="7"/>
      <c r="CWE680" s="7"/>
      <c r="CWF680" s="7"/>
      <c r="CWG680" s="7"/>
      <c r="CWH680" s="7"/>
      <c r="CWI680" s="7"/>
      <c r="CWJ680" s="7"/>
      <c r="CWK680" s="7"/>
      <c r="CWL680" s="7"/>
      <c r="CWM680" s="7"/>
      <c r="CWN680" s="7"/>
      <c r="CWO680" s="7"/>
      <c r="CWP680" s="7"/>
      <c r="CWQ680" s="7"/>
      <c r="CWR680" s="7"/>
      <c r="CWS680" s="7"/>
      <c r="CWT680" s="7"/>
      <c r="CWU680" s="7"/>
      <c r="CWV680" s="7"/>
      <c r="CWW680" s="7"/>
      <c r="CWX680" s="7"/>
      <c r="CWY680" s="7"/>
      <c r="CWZ680" s="7"/>
      <c r="CXA680" s="7"/>
      <c r="CXB680" s="7"/>
      <c r="CXC680" s="7"/>
      <c r="CXD680" s="7"/>
      <c r="CXE680" s="7"/>
      <c r="CXF680" s="7"/>
      <c r="CXG680" s="7"/>
      <c r="CXH680" s="7"/>
      <c r="CXI680" s="7"/>
      <c r="CXJ680" s="7"/>
      <c r="CXK680" s="7"/>
      <c r="CXL680" s="7"/>
      <c r="CXM680" s="7"/>
      <c r="CXN680" s="7"/>
      <c r="CXO680" s="7"/>
      <c r="CXP680" s="7"/>
      <c r="CXQ680" s="7"/>
      <c r="CXR680" s="7"/>
      <c r="CXS680" s="7"/>
      <c r="CXT680" s="7"/>
      <c r="CXU680" s="7"/>
      <c r="CXV680" s="7"/>
      <c r="CXW680" s="7"/>
      <c r="CXX680" s="7"/>
      <c r="CXY680" s="7"/>
      <c r="CXZ680" s="7"/>
      <c r="CYA680" s="7"/>
      <c r="CYB680" s="7"/>
      <c r="CYC680" s="7"/>
      <c r="CYD680" s="7"/>
      <c r="CYE680" s="7"/>
      <c r="CYF680" s="7"/>
      <c r="CYG680" s="7"/>
      <c r="CYH680" s="7"/>
      <c r="CYI680" s="7"/>
      <c r="CYJ680" s="7"/>
      <c r="CYK680" s="7"/>
      <c r="CYL680" s="7"/>
      <c r="CYM680" s="7"/>
      <c r="CYN680" s="7"/>
      <c r="CYO680" s="7"/>
      <c r="CYP680" s="7"/>
      <c r="CYQ680" s="7"/>
      <c r="CYR680" s="7"/>
      <c r="CYS680" s="7"/>
      <c r="CYT680" s="7"/>
      <c r="CYU680" s="7"/>
      <c r="CYV680" s="7"/>
      <c r="CYW680" s="7"/>
      <c r="CYX680" s="7"/>
      <c r="CYY680" s="7"/>
      <c r="CYZ680" s="7"/>
      <c r="CZA680" s="7"/>
      <c r="CZB680" s="7"/>
      <c r="CZC680" s="7"/>
      <c r="CZD680" s="7"/>
      <c r="CZE680" s="7"/>
      <c r="CZF680" s="7"/>
      <c r="CZG680" s="7"/>
      <c r="CZH680" s="7"/>
      <c r="CZI680" s="7"/>
      <c r="CZJ680" s="7"/>
      <c r="CZK680" s="7"/>
      <c r="CZL680" s="7"/>
      <c r="CZM680" s="7"/>
      <c r="CZN680" s="7"/>
      <c r="CZO680" s="7"/>
      <c r="CZP680" s="7"/>
      <c r="CZQ680" s="7"/>
      <c r="CZR680" s="7"/>
      <c r="CZS680" s="7"/>
      <c r="CZT680" s="7"/>
      <c r="CZU680" s="7"/>
      <c r="CZV680" s="7"/>
      <c r="CZW680" s="7"/>
      <c r="CZX680" s="7"/>
      <c r="CZY680" s="7"/>
      <c r="CZZ680" s="7"/>
      <c r="DAA680" s="7"/>
      <c r="DAB680" s="7"/>
      <c r="DAC680" s="7"/>
      <c r="DAD680" s="7"/>
      <c r="DAE680" s="7"/>
      <c r="DAF680" s="7"/>
      <c r="DAG680" s="7"/>
      <c r="DAH680" s="7"/>
      <c r="DAI680" s="7"/>
      <c r="DAJ680" s="7"/>
      <c r="DAK680" s="7"/>
      <c r="DAL680" s="7"/>
      <c r="DAM680" s="7"/>
      <c r="DAN680" s="7"/>
      <c r="DAO680" s="7"/>
      <c r="DAP680" s="7"/>
      <c r="DAQ680" s="7"/>
      <c r="DAR680" s="7"/>
      <c r="DAS680" s="7"/>
      <c r="DAT680" s="7"/>
      <c r="DAU680" s="7"/>
      <c r="DAV680" s="7"/>
      <c r="DAW680" s="7"/>
      <c r="DAX680" s="7"/>
      <c r="DAY680" s="7"/>
      <c r="DAZ680" s="7"/>
      <c r="DBA680" s="7"/>
      <c r="DBB680" s="7"/>
      <c r="DBC680" s="7"/>
      <c r="DBD680" s="7"/>
      <c r="DBE680" s="7"/>
      <c r="DBF680" s="7"/>
      <c r="DBG680" s="7"/>
      <c r="DBH680" s="7"/>
      <c r="DBI680" s="7"/>
      <c r="DBJ680" s="7"/>
      <c r="DBK680" s="7"/>
      <c r="DBL680" s="7"/>
      <c r="DBM680" s="7"/>
      <c r="DBN680" s="7"/>
      <c r="DBO680" s="7"/>
      <c r="DBP680" s="7"/>
      <c r="DBQ680" s="7"/>
      <c r="DBR680" s="7"/>
      <c r="DBS680" s="7"/>
      <c r="DBT680" s="7"/>
      <c r="DBU680" s="7"/>
      <c r="DBV680" s="7"/>
      <c r="DBW680" s="7"/>
      <c r="DBX680" s="7"/>
      <c r="DBY680" s="7"/>
      <c r="DBZ680" s="7"/>
      <c r="DCA680" s="7"/>
      <c r="DCB680" s="7"/>
      <c r="DCC680" s="7"/>
      <c r="DCD680" s="7"/>
      <c r="DCE680" s="7"/>
      <c r="DCF680" s="7"/>
      <c r="DCG680" s="7"/>
      <c r="DCH680" s="7"/>
      <c r="DCI680" s="7"/>
      <c r="DCJ680" s="7"/>
      <c r="DCK680" s="7"/>
      <c r="DCL680" s="7"/>
      <c r="DCM680" s="7"/>
      <c r="DCN680" s="7"/>
      <c r="DCO680" s="7"/>
      <c r="DCP680" s="7"/>
      <c r="DCQ680" s="7"/>
      <c r="DCR680" s="7"/>
      <c r="DCS680" s="7"/>
      <c r="DCT680" s="7"/>
      <c r="DCU680" s="7"/>
      <c r="DCV680" s="7"/>
      <c r="DCW680" s="7"/>
      <c r="DCX680" s="7"/>
      <c r="DCY680" s="7"/>
      <c r="DCZ680" s="7"/>
      <c r="DDA680" s="7"/>
      <c r="DDB680" s="7"/>
      <c r="DDC680" s="7"/>
      <c r="DDD680" s="7"/>
      <c r="DDE680" s="7"/>
      <c r="DDF680" s="7"/>
      <c r="DDG680" s="7"/>
      <c r="DDH680" s="7"/>
      <c r="DDI680" s="7"/>
      <c r="DDJ680" s="7"/>
      <c r="DDK680" s="7"/>
      <c r="DDL680" s="7"/>
      <c r="DDM680" s="7"/>
      <c r="DDN680" s="7"/>
      <c r="DDO680" s="7"/>
      <c r="DDP680" s="7"/>
      <c r="DDQ680" s="7"/>
      <c r="DDR680" s="7"/>
      <c r="DDS680" s="7"/>
      <c r="DDT680" s="7"/>
      <c r="DDU680" s="7"/>
      <c r="DDV680" s="7"/>
      <c r="DDW680" s="7"/>
      <c r="DDX680" s="7"/>
      <c r="DDY680" s="7"/>
      <c r="DDZ680" s="7"/>
      <c r="DEA680" s="7"/>
      <c r="DEB680" s="7"/>
      <c r="DEC680" s="7"/>
      <c r="DED680" s="7"/>
      <c r="DEE680" s="7"/>
      <c r="DEF680" s="7"/>
      <c r="DEG680" s="7"/>
      <c r="DEH680" s="7"/>
      <c r="DEI680" s="7"/>
      <c r="DEJ680" s="7"/>
      <c r="DEK680" s="7"/>
      <c r="DEL680" s="7"/>
      <c r="DEM680" s="7"/>
      <c r="DEN680" s="7"/>
      <c r="DEO680" s="7"/>
      <c r="DEP680" s="7"/>
      <c r="DEQ680" s="7"/>
      <c r="DER680" s="7"/>
      <c r="DES680" s="7"/>
      <c r="DET680" s="7"/>
      <c r="DEU680" s="7"/>
      <c r="DEV680" s="7"/>
      <c r="DEW680" s="7"/>
      <c r="DEX680" s="7"/>
      <c r="DEY680" s="7"/>
      <c r="DEZ680" s="7"/>
      <c r="DFA680" s="7"/>
      <c r="DFB680" s="7"/>
      <c r="DFC680" s="7"/>
      <c r="DFD680" s="7"/>
      <c r="DFE680" s="7"/>
      <c r="DFF680" s="7"/>
      <c r="DFG680" s="7"/>
      <c r="DFH680" s="7"/>
      <c r="DFI680" s="7"/>
      <c r="DFJ680" s="7"/>
      <c r="DFK680" s="7"/>
      <c r="DFL680" s="7"/>
      <c r="DFM680" s="7"/>
      <c r="DFN680" s="7"/>
      <c r="DFO680" s="7"/>
      <c r="DFP680" s="7"/>
      <c r="DFQ680" s="7"/>
      <c r="DFR680" s="7"/>
      <c r="DFS680" s="7"/>
      <c r="DFT680" s="7"/>
      <c r="DFU680" s="7"/>
      <c r="DFV680" s="7"/>
      <c r="DFW680" s="7"/>
      <c r="DFX680" s="7"/>
      <c r="DFY680" s="7"/>
      <c r="DFZ680" s="7"/>
      <c r="DGA680" s="7"/>
      <c r="DGB680" s="7"/>
      <c r="DGC680" s="7"/>
      <c r="DGD680" s="7"/>
      <c r="DGE680" s="7"/>
      <c r="DGF680" s="7"/>
      <c r="DGG680" s="7"/>
      <c r="DGH680" s="7"/>
      <c r="DGI680" s="7"/>
      <c r="DGJ680" s="7"/>
      <c r="DGK680" s="7"/>
      <c r="DGL680" s="7"/>
      <c r="DGM680" s="7"/>
      <c r="DGN680" s="7"/>
      <c r="DGO680" s="7"/>
      <c r="DGP680" s="7"/>
      <c r="DGQ680" s="7"/>
      <c r="DGR680" s="7"/>
      <c r="DGS680" s="7"/>
      <c r="DGT680" s="7"/>
      <c r="DGU680" s="7"/>
      <c r="DGV680" s="7"/>
      <c r="DGW680" s="7"/>
      <c r="DGX680" s="7"/>
      <c r="DGY680" s="7"/>
      <c r="DGZ680" s="7"/>
      <c r="DHA680" s="7"/>
      <c r="DHB680" s="7"/>
      <c r="DHC680" s="7"/>
      <c r="DHD680" s="7"/>
      <c r="DHE680" s="7"/>
      <c r="DHF680" s="7"/>
      <c r="DHG680" s="7"/>
      <c r="DHH680" s="7"/>
      <c r="DHI680" s="7"/>
      <c r="DHJ680" s="7"/>
      <c r="DHK680" s="7"/>
      <c r="DHL680" s="7"/>
      <c r="DHM680" s="7"/>
      <c r="DHN680" s="7"/>
      <c r="DHO680" s="7"/>
      <c r="DHP680" s="7"/>
      <c r="DHQ680" s="7"/>
      <c r="DHR680" s="7"/>
      <c r="DHS680" s="7"/>
      <c r="DHT680" s="7"/>
      <c r="DHU680" s="7"/>
      <c r="DHV680" s="7"/>
      <c r="DHW680" s="7"/>
      <c r="DHX680" s="7"/>
      <c r="DHY680" s="7"/>
      <c r="DHZ680" s="7"/>
      <c r="DIA680" s="7"/>
      <c r="DIB680" s="7"/>
      <c r="DIC680" s="7"/>
      <c r="DID680" s="7"/>
      <c r="DIE680" s="7"/>
      <c r="DIF680" s="7"/>
      <c r="DIG680" s="7"/>
      <c r="DIH680" s="7"/>
      <c r="DII680" s="7"/>
      <c r="DIJ680" s="7"/>
      <c r="DIK680" s="7"/>
      <c r="DIL680" s="7"/>
      <c r="DIM680" s="7"/>
      <c r="DIN680" s="7"/>
      <c r="DIO680" s="7"/>
      <c r="DIP680" s="7"/>
      <c r="DIQ680" s="7"/>
      <c r="DIR680" s="7"/>
      <c r="DIS680" s="7"/>
      <c r="DIT680" s="7"/>
      <c r="DIU680" s="7"/>
      <c r="DIV680" s="7"/>
      <c r="DIW680" s="7"/>
      <c r="DIX680" s="7"/>
      <c r="DIY680" s="7"/>
      <c r="DIZ680" s="7"/>
      <c r="DJA680" s="7"/>
      <c r="DJB680" s="7"/>
      <c r="DJC680" s="7"/>
      <c r="DJD680" s="7"/>
      <c r="DJE680" s="7"/>
      <c r="DJF680" s="7"/>
      <c r="DJG680" s="7"/>
      <c r="DJH680" s="7"/>
      <c r="DJI680" s="7"/>
      <c r="DJJ680" s="7"/>
      <c r="DJK680" s="7"/>
      <c r="DJL680" s="7"/>
      <c r="DJM680" s="7"/>
      <c r="DJN680" s="7"/>
      <c r="DJO680" s="7"/>
      <c r="DJP680" s="7"/>
      <c r="DJQ680" s="7"/>
      <c r="DJR680" s="7"/>
      <c r="DJS680" s="7"/>
      <c r="DJT680" s="7"/>
      <c r="DJU680" s="7"/>
      <c r="DJV680" s="7"/>
      <c r="DJW680" s="7"/>
      <c r="DJX680" s="7"/>
      <c r="DJY680" s="7"/>
      <c r="DJZ680" s="7"/>
      <c r="DKA680" s="7"/>
      <c r="DKB680" s="7"/>
      <c r="DKC680" s="7"/>
      <c r="DKD680" s="7"/>
      <c r="DKE680" s="7"/>
      <c r="DKF680" s="7"/>
      <c r="DKG680" s="7"/>
      <c r="DKH680" s="7"/>
      <c r="DKI680" s="7"/>
      <c r="DKJ680" s="7"/>
      <c r="DKK680" s="7"/>
      <c r="DKL680" s="7"/>
      <c r="DKM680" s="7"/>
      <c r="DKN680" s="7"/>
      <c r="DKO680" s="7"/>
      <c r="DKP680" s="7"/>
      <c r="DKQ680" s="7"/>
      <c r="DKR680" s="7"/>
      <c r="DKS680" s="7"/>
      <c r="DKT680" s="7"/>
      <c r="DKU680" s="7"/>
      <c r="DKV680" s="7"/>
      <c r="DKW680" s="7"/>
      <c r="DKX680" s="7"/>
      <c r="DKY680" s="7"/>
      <c r="DKZ680" s="7"/>
      <c r="DLA680" s="7"/>
      <c r="DLB680" s="7"/>
      <c r="DLC680" s="7"/>
      <c r="DLD680" s="7"/>
      <c r="DLE680" s="7"/>
      <c r="DLF680" s="7"/>
      <c r="DLG680" s="7"/>
      <c r="DLH680" s="7"/>
      <c r="DLI680" s="7"/>
      <c r="DLJ680" s="7"/>
      <c r="DLK680" s="7"/>
      <c r="DLL680" s="7"/>
      <c r="DLM680" s="7"/>
      <c r="DLN680" s="7"/>
      <c r="DLO680" s="7"/>
      <c r="DLP680" s="7"/>
      <c r="DLQ680" s="7"/>
      <c r="DLR680" s="7"/>
      <c r="DLS680" s="7"/>
      <c r="DLT680" s="7"/>
      <c r="DLU680" s="7"/>
      <c r="DLV680" s="7"/>
      <c r="DLW680" s="7"/>
      <c r="DLX680" s="7"/>
      <c r="DLY680" s="7"/>
      <c r="DLZ680" s="7"/>
      <c r="DMA680" s="7"/>
      <c r="DMB680" s="7"/>
      <c r="DMC680" s="7"/>
      <c r="DMD680" s="7"/>
      <c r="DME680" s="7"/>
      <c r="DMF680" s="7"/>
      <c r="DMG680" s="7"/>
      <c r="DMH680" s="7"/>
      <c r="DMI680" s="7"/>
      <c r="DMJ680" s="7"/>
      <c r="DMK680" s="7"/>
      <c r="DML680" s="7"/>
      <c r="DMM680" s="7"/>
      <c r="DMN680" s="7"/>
      <c r="DMO680" s="7"/>
      <c r="DMP680" s="7"/>
      <c r="DMQ680" s="7"/>
      <c r="DMR680" s="7"/>
      <c r="DMS680" s="7"/>
      <c r="DMT680" s="7"/>
      <c r="DMU680" s="7"/>
      <c r="DMV680" s="7"/>
      <c r="DMW680" s="7"/>
      <c r="DMX680" s="7"/>
      <c r="DMY680" s="7"/>
      <c r="DMZ680" s="7"/>
      <c r="DNA680" s="7"/>
      <c r="DNB680" s="7"/>
      <c r="DNC680" s="7"/>
      <c r="DND680" s="7"/>
      <c r="DNE680" s="7"/>
      <c r="DNF680" s="7"/>
      <c r="DNG680" s="7"/>
      <c r="DNH680" s="7"/>
      <c r="DNI680" s="7"/>
      <c r="DNJ680" s="7"/>
      <c r="DNK680" s="7"/>
      <c r="DNL680" s="7"/>
      <c r="DNM680" s="7"/>
      <c r="DNN680" s="7"/>
      <c r="DNO680" s="7"/>
      <c r="DNP680" s="7"/>
      <c r="DNQ680" s="7"/>
      <c r="DNR680" s="7"/>
      <c r="DNS680" s="7"/>
      <c r="DNT680" s="7"/>
      <c r="DNU680" s="7"/>
      <c r="DNV680" s="7"/>
      <c r="DNW680" s="7"/>
      <c r="DNX680" s="7"/>
      <c r="DNY680" s="7"/>
      <c r="DNZ680" s="7"/>
      <c r="DOA680" s="7"/>
      <c r="DOB680" s="7"/>
      <c r="DOC680" s="7"/>
      <c r="DOD680" s="7"/>
      <c r="DOE680" s="7"/>
      <c r="DOF680" s="7"/>
      <c r="DOG680" s="7"/>
      <c r="DOH680" s="7"/>
      <c r="DOI680" s="7"/>
      <c r="DOJ680" s="7"/>
      <c r="DOK680" s="7"/>
      <c r="DOL680" s="7"/>
      <c r="DOM680" s="7"/>
      <c r="DON680" s="7"/>
      <c r="DOO680" s="7"/>
      <c r="DOP680" s="7"/>
      <c r="DOQ680" s="7"/>
      <c r="DOR680" s="7"/>
      <c r="DOS680" s="7"/>
      <c r="DOT680" s="7"/>
      <c r="DOU680" s="7"/>
      <c r="DOV680" s="7"/>
      <c r="DOW680" s="7"/>
      <c r="DOX680" s="7"/>
      <c r="DOY680" s="7"/>
      <c r="DOZ680" s="7"/>
      <c r="DPA680" s="7"/>
      <c r="DPB680" s="7"/>
      <c r="DPC680" s="7"/>
      <c r="DPD680" s="7"/>
      <c r="DPE680" s="7"/>
      <c r="DPF680" s="7"/>
      <c r="DPG680" s="7"/>
      <c r="DPH680" s="7"/>
      <c r="DPI680" s="7"/>
      <c r="DPJ680" s="7"/>
      <c r="DPK680" s="7"/>
      <c r="DPL680" s="7"/>
      <c r="DPM680" s="7"/>
      <c r="DPN680" s="7"/>
      <c r="DPO680" s="7"/>
      <c r="DPP680" s="7"/>
      <c r="DPQ680" s="7"/>
      <c r="DPR680" s="7"/>
      <c r="DPS680" s="7"/>
      <c r="DPT680" s="7"/>
      <c r="DPU680" s="7"/>
      <c r="DPV680" s="7"/>
      <c r="DPW680" s="7"/>
      <c r="DPX680" s="7"/>
      <c r="DPY680" s="7"/>
      <c r="DPZ680" s="7"/>
      <c r="DQA680" s="7"/>
      <c r="DQB680" s="7"/>
      <c r="DQC680" s="7"/>
      <c r="DQD680" s="7"/>
      <c r="DQE680" s="7"/>
      <c r="DQF680" s="7"/>
      <c r="DQG680" s="7"/>
      <c r="DQH680" s="7"/>
      <c r="DQI680" s="7"/>
      <c r="DQJ680" s="7"/>
      <c r="DQK680" s="7"/>
      <c r="DQL680" s="7"/>
      <c r="DQM680" s="7"/>
      <c r="DQN680" s="7"/>
      <c r="DQO680" s="7"/>
      <c r="DQP680" s="7"/>
      <c r="DQQ680" s="7"/>
      <c r="DQR680" s="7"/>
      <c r="DQS680" s="7"/>
      <c r="DQT680" s="7"/>
      <c r="DQU680" s="7"/>
      <c r="DQV680" s="7"/>
      <c r="DQW680" s="7"/>
      <c r="DQX680" s="7"/>
      <c r="DQY680" s="7"/>
      <c r="DQZ680" s="7"/>
      <c r="DRA680" s="7"/>
      <c r="DRB680" s="7"/>
      <c r="DRC680" s="7"/>
      <c r="DRD680" s="7"/>
      <c r="DRE680" s="7"/>
      <c r="DRF680" s="7"/>
      <c r="DRG680" s="7"/>
      <c r="DRH680" s="7"/>
      <c r="DRI680" s="7"/>
      <c r="DRJ680" s="7"/>
      <c r="DRK680" s="7"/>
      <c r="DRL680" s="7"/>
      <c r="DRM680" s="7"/>
      <c r="DRN680" s="7"/>
      <c r="DRO680" s="7"/>
      <c r="DRP680" s="7"/>
      <c r="DRQ680" s="7"/>
      <c r="DRR680" s="7"/>
      <c r="DRS680" s="7"/>
      <c r="DRT680" s="7"/>
      <c r="DRU680" s="7"/>
      <c r="DRV680" s="7"/>
      <c r="DRW680" s="7"/>
      <c r="DRX680" s="7"/>
      <c r="DRY680" s="7"/>
      <c r="DRZ680" s="7"/>
      <c r="DSA680" s="7"/>
      <c r="DSB680" s="7"/>
      <c r="DSC680" s="7"/>
      <c r="DSD680" s="7"/>
      <c r="DSE680" s="7"/>
      <c r="DSF680" s="7"/>
      <c r="DSG680" s="7"/>
      <c r="DSH680" s="7"/>
      <c r="DSI680" s="7"/>
      <c r="DSJ680" s="7"/>
      <c r="DSK680" s="7"/>
      <c r="DSL680" s="7"/>
      <c r="DSM680" s="7"/>
      <c r="DSN680" s="7"/>
      <c r="DSO680" s="7"/>
      <c r="DSP680" s="7"/>
      <c r="DSQ680" s="7"/>
      <c r="DSR680" s="7"/>
      <c r="DSS680" s="7"/>
      <c r="DST680" s="7"/>
      <c r="DSU680" s="7"/>
      <c r="DSV680" s="7"/>
      <c r="DSW680" s="7"/>
      <c r="DSX680" s="7"/>
      <c r="DSY680" s="7"/>
      <c r="DSZ680" s="7"/>
      <c r="DTA680" s="7"/>
      <c r="DTB680" s="7"/>
      <c r="DTC680" s="7"/>
      <c r="DTD680" s="7"/>
      <c r="DTE680" s="7"/>
      <c r="DTF680" s="7"/>
      <c r="DTG680" s="7"/>
      <c r="DTH680" s="7"/>
      <c r="DTI680" s="7"/>
      <c r="DTJ680" s="7"/>
      <c r="DTK680" s="7"/>
      <c r="DTL680" s="7"/>
      <c r="DTM680" s="7"/>
      <c r="DTN680" s="7"/>
      <c r="DTO680" s="7"/>
      <c r="DTP680" s="7"/>
      <c r="DTQ680" s="7"/>
      <c r="DTR680" s="7"/>
      <c r="DTS680" s="7"/>
      <c r="DTT680" s="7"/>
      <c r="DTU680" s="7"/>
      <c r="DTV680" s="7"/>
      <c r="DTW680" s="7"/>
      <c r="DTX680" s="7"/>
      <c r="DTY680" s="7"/>
      <c r="DTZ680" s="7"/>
      <c r="DUA680" s="7"/>
      <c r="DUB680" s="7"/>
      <c r="DUC680" s="7"/>
      <c r="DUD680" s="7"/>
      <c r="DUE680" s="7"/>
      <c r="DUF680" s="7"/>
      <c r="DUG680" s="7"/>
      <c r="DUH680" s="7"/>
      <c r="DUI680" s="7"/>
      <c r="DUJ680" s="7"/>
      <c r="DUK680" s="7"/>
      <c r="DUL680" s="7"/>
      <c r="DUM680" s="7"/>
      <c r="DUN680" s="7"/>
      <c r="DUO680" s="7"/>
      <c r="DUP680" s="7"/>
      <c r="DUQ680" s="7"/>
      <c r="DUR680" s="7"/>
      <c r="DUS680" s="7"/>
      <c r="DUT680" s="7"/>
      <c r="DUU680" s="7"/>
      <c r="DUV680" s="7"/>
      <c r="DUW680" s="7"/>
      <c r="DUX680" s="7"/>
      <c r="DUY680" s="7"/>
      <c r="DUZ680" s="7"/>
      <c r="DVA680" s="7"/>
      <c r="DVB680" s="7"/>
      <c r="DVC680" s="7"/>
      <c r="DVD680" s="7"/>
      <c r="DVE680" s="7"/>
      <c r="DVF680" s="7"/>
      <c r="DVG680" s="7"/>
      <c r="DVH680" s="7"/>
      <c r="DVI680" s="7"/>
      <c r="DVJ680" s="7"/>
      <c r="DVK680" s="7"/>
      <c r="DVL680" s="7"/>
      <c r="DVM680" s="7"/>
      <c r="DVN680" s="7"/>
      <c r="DVO680" s="7"/>
      <c r="DVP680" s="7"/>
      <c r="DVQ680" s="7"/>
      <c r="DVR680" s="7"/>
      <c r="DVS680" s="7"/>
      <c r="DVT680" s="7"/>
      <c r="DVU680" s="7"/>
      <c r="DVV680" s="7"/>
      <c r="DVW680" s="7"/>
      <c r="DVX680" s="7"/>
      <c r="DVY680" s="7"/>
      <c r="DVZ680" s="7"/>
      <c r="DWA680" s="7"/>
      <c r="DWB680" s="7"/>
      <c r="DWC680" s="7"/>
      <c r="DWD680" s="7"/>
      <c r="DWE680" s="7"/>
      <c r="DWF680" s="7"/>
      <c r="DWG680" s="7"/>
      <c r="DWH680" s="7"/>
      <c r="DWI680" s="7"/>
      <c r="DWJ680" s="7"/>
      <c r="DWK680" s="7"/>
      <c r="DWL680" s="7"/>
      <c r="DWM680" s="7"/>
      <c r="DWN680" s="7"/>
      <c r="DWO680" s="7"/>
      <c r="DWP680" s="7"/>
      <c r="DWQ680" s="7"/>
      <c r="DWR680" s="7"/>
      <c r="DWS680" s="7"/>
      <c r="DWT680" s="7"/>
      <c r="DWU680" s="7"/>
      <c r="DWV680" s="7"/>
      <c r="DWW680" s="7"/>
      <c r="DWX680" s="7"/>
      <c r="DWY680" s="7"/>
      <c r="DWZ680" s="7"/>
      <c r="DXA680" s="7"/>
      <c r="DXB680" s="7"/>
      <c r="DXC680" s="7"/>
      <c r="DXD680" s="7"/>
      <c r="DXE680" s="7"/>
      <c r="DXF680" s="7"/>
      <c r="DXG680" s="7"/>
      <c r="DXH680" s="7"/>
      <c r="DXI680" s="7"/>
      <c r="DXJ680" s="7"/>
      <c r="DXK680" s="7"/>
      <c r="DXL680" s="7"/>
      <c r="DXM680" s="7"/>
      <c r="DXN680" s="7"/>
      <c r="DXO680" s="7"/>
      <c r="DXP680" s="7"/>
      <c r="DXQ680" s="7"/>
      <c r="DXR680" s="7"/>
      <c r="DXS680" s="7"/>
      <c r="DXT680" s="7"/>
      <c r="DXU680" s="7"/>
      <c r="DXV680" s="7"/>
      <c r="DXW680" s="7"/>
      <c r="DXX680" s="7"/>
      <c r="DXY680" s="7"/>
      <c r="DXZ680" s="7"/>
      <c r="DYA680" s="7"/>
      <c r="DYB680" s="7"/>
      <c r="DYC680" s="7"/>
      <c r="DYD680" s="7"/>
      <c r="DYE680" s="7"/>
      <c r="DYF680" s="7"/>
      <c r="DYG680" s="7"/>
      <c r="DYH680" s="7"/>
      <c r="DYI680" s="7"/>
      <c r="DYJ680" s="7"/>
      <c r="DYK680" s="7"/>
      <c r="DYL680" s="7"/>
      <c r="DYM680" s="7"/>
      <c r="DYN680" s="7"/>
      <c r="DYO680" s="7"/>
      <c r="DYP680" s="7"/>
      <c r="DYQ680" s="7"/>
      <c r="DYR680" s="7"/>
      <c r="DYS680" s="7"/>
      <c r="DYT680" s="7"/>
      <c r="DYU680" s="7"/>
      <c r="DYV680" s="7"/>
      <c r="DYW680" s="7"/>
      <c r="DYX680" s="7"/>
      <c r="DYY680" s="7"/>
      <c r="DYZ680" s="7"/>
      <c r="DZA680" s="7"/>
      <c r="DZB680" s="7"/>
      <c r="DZC680" s="7"/>
      <c r="DZD680" s="7"/>
      <c r="DZE680" s="7"/>
      <c r="DZF680" s="7"/>
      <c r="DZG680" s="7"/>
      <c r="DZH680" s="7"/>
      <c r="DZI680" s="7"/>
      <c r="DZJ680" s="7"/>
      <c r="DZK680" s="7"/>
      <c r="DZL680" s="7"/>
      <c r="DZM680" s="7"/>
      <c r="DZN680" s="7"/>
      <c r="DZO680" s="7"/>
      <c r="DZP680" s="7"/>
      <c r="DZQ680" s="7"/>
      <c r="DZR680" s="7"/>
      <c r="DZS680" s="7"/>
      <c r="DZT680" s="7"/>
      <c r="DZU680" s="7"/>
      <c r="DZV680" s="7"/>
      <c r="DZW680" s="7"/>
      <c r="DZX680" s="7"/>
      <c r="DZY680" s="7"/>
      <c r="DZZ680" s="7"/>
      <c r="EAA680" s="7"/>
      <c r="EAB680" s="7"/>
      <c r="EAC680" s="7"/>
      <c r="EAD680" s="7"/>
      <c r="EAE680" s="7"/>
      <c r="EAF680" s="7"/>
      <c r="EAG680" s="7"/>
      <c r="EAH680" s="7"/>
      <c r="EAI680" s="7"/>
      <c r="EAJ680" s="7"/>
      <c r="EAK680" s="7"/>
      <c r="EAL680" s="7"/>
      <c r="EAM680" s="7"/>
      <c r="EAN680" s="7"/>
      <c r="EAO680" s="7"/>
      <c r="EAP680" s="7"/>
      <c r="EAQ680" s="7"/>
      <c r="EAR680" s="7"/>
      <c r="EAS680" s="7"/>
      <c r="EAT680" s="7"/>
      <c r="EAU680" s="7"/>
      <c r="EAV680" s="7"/>
      <c r="EAW680" s="7"/>
      <c r="EAX680" s="7"/>
      <c r="EAY680" s="7"/>
      <c r="EAZ680" s="7"/>
      <c r="EBA680" s="7"/>
      <c r="EBB680" s="7"/>
      <c r="EBC680" s="7"/>
      <c r="EBD680" s="7"/>
      <c r="EBE680" s="7"/>
      <c r="EBF680" s="7"/>
      <c r="EBG680" s="7"/>
      <c r="EBH680" s="7"/>
      <c r="EBI680" s="7"/>
      <c r="EBJ680" s="7"/>
      <c r="EBK680" s="7"/>
      <c r="EBL680" s="7"/>
      <c r="EBM680" s="7"/>
      <c r="EBN680" s="7"/>
      <c r="EBO680" s="7"/>
      <c r="EBP680" s="7"/>
      <c r="EBQ680" s="7"/>
      <c r="EBR680" s="7"/>
      <c r="EBS680" s="7"/>
      <c r="EBT680" s="7"/>
      <c r="EBU680" s="7"/>
      <c r="EBV680" s="7"/>
      <c r="EBW680" s="7"/>
      <c r="EBX680" s="7"/>
      <c r="EBY680" s="7"/>
      <c r="EBZ680" s="7"/>
      <c r="ECA680" s="7"/>
      <c r="ECB680" s="7"/>
      <c r="ECC680" s="7"/>
      <c r="ECD680" s="7"/>
      <c r="ECE680" s="7"/>
      <c r="ECF680" s="7"/>
      <c r="ECG680" s="7"/>
      <c r="ECH680" s="7"/>
      <c r="ECI680" s="7"/>
      <c r="ECJ680" s="7"/>
      <c r="ECK680" s="7"/>
      <c r="ECL680" s="7"/>
      <c r="ECM680" s="7"/>
      <c r="ECN680" s="7"/>
      <c r="ECO680" s="7"/>
      <c r="ECP680" s="7"/>
      <c r="ECQ680" s="7"/>
      <c r="ECR680" s="7"/>
      <c r="ECS680" s="7"/>
      <c r="ECT680" s="7"/>
      <c r="ECU680" s="7"/>
      <c r="ECV680" s="7"/>
      <c r="ECW680" s="7"/>
      <c r="ECX680" s="7"/>
      <c r="ECY680" s="7"/>
      <c r="ECZ680" s="7"/>
      <c r="EDA680" s="7"/>
      <c r="EDB680" s="7"/>
      <c r="EDC680" s="7"/>
      <c r="EDD680" s="7"/>
      <c r="EDE680" s="7"/>
      <c r="EDF680" s="7"/>
      <c r="EDG680" s="7"/>
      <c r="EDH680" s="7"/>
      <c r="EDI680" s="7"/>
      <c r="EDJ680" s="7"/>
      <c r="EDK680" s="7"/>
      <c r="EDL680" s="7"/>
      <c r="EDM680" s="7"/>
      <c r="EDN680" s="7"/>
      <c r="EDO680" s="7"/>
      <c r="EDP680" s="7"/>
      <c r="EDQ680" s="7"/>
      <c r="EDR680" s="7"/>
      <c r="EDS680" s="7"/>
      <c r="EDT680" s="7"/>
      <c r="EDU680" s="7"/>
      <c r="EDV680" s="7"/>
      <c r="EDW680" s="7"/>
      <c r="EDX680" s="7"/>
      <c r="EDY680" s="7"/>
      <c r="EDZ680" s="7"/>
      <c r="EEA680" s="7"/>
      <c r="EEB680" s="7"/>
      <c r="EEC680" s="7"/>
      <c r="EED680" s="7"/>
      <c r="EEE680" s="7"/>
      <c r="EEF680" s="7"/>
      <c r="EEG680" s="7"/>
      <c r="EEH680" s="7"/>
      <c r="EEI680" s="7"/>
      <c r="EEJ680" s="7"/>
      <c r="EEK680" s="7"/>
      <c r="EEL680" s="7"/>
      <c r="EEM680" s="7"/>
      <c r="EEN680" s="7"/>
      <c r="EEO680" s="7"/>
      <c r="EEP680" s="7"/>
      <c r="EEQ680" s="7"/>
      <c r="EER680" s="7"/>
      <c r="EES680" s="7"/>
      <c r="EET680" s="7"/>
      <c r="EEU680" s="7"/>
      <c r="EEV680" s="7"/>
      <c r="EEW680" s="7"/>
      <c r="EEX680" s="7"/>
      <c r="EEY680" s="7"/>
      <c r="EEZ680" s="7"/>
      <c r="EFA680" s="7"/>
      <c r="EFB680" s="7"/>
      <c r="EFC680" s="7"/>
      <c r="EFD680" s="7"/>
      <c r="EFE680" s="7"/>
      <c r="EFF680" s="7"/>
      <c r="EFG680" s="7"/>
      <c r="EFH680" s="7"/>
      <c r="EFI680" s="7"/>
      <c r="EFJ680" s="7"/>
      <c r="EFK680" s="7"/>
      <c r="EFL680" s="7"/>
      <c r="EFM680" s="7"/>
      <c r="EFN680" s="7"/>
      <c r="EFO680" s="7"/>
      <c r="EFP680" s="7"/>
      <c r="EFQ680" s="7"/>
      <c r="EFR680" s="7"/>
      <c r="EFS680" s="7"/>
      <c r="EFT680" s="7"/>
      <c r="EFU680" s="7"/>
      <c r="EFV680" s="7"/>
      <c r="EFW680" s="7"/>
      <c r="EFX680" s="7"/>
      <c r="EFY680" s="7"/>
      <c r="EFZ680" s="7"/>
      <c r="EGA680" s="7"/>
      <c r="EGB680" s="7"/>
      <c r="EGC680" s="7"/>
      <c r="EGD680" s="7"/>
      <c r="EGE680" s="7"/>
      <c r="EGF680" s="7"/>
      <c r="EGG680" s="7"/>
      <c r="EGH680" s="7"/>
      <c r="EGI680" s="7"/>
      <c r="EGJ680" s="7"/>
      <c r="EGK680" s="7"/>
      <c r="EGL680" s="7"/>
      <c r="EGM680" s="7"/>
      <c r="EGN680" s="7"/>
      <c r="EGO680" s="7"/>
      <c r="EGP680" s="7"/>
      <c r="EGQ680" s="7"/>
      <c r="EGR680" s="7"/>
      <c r="EGS680" s="7"/>
      <c r="EGT680" s="7"/>
      <c r="EGU680" s="7"/>
      <c r="EGV680" s="7"/>
      <c r="EGW680" s="7"/>
      <c r="EGX680" s="7"/>
      <c r="EGY680" s="7"/>
      <c r="EGZ680" s="7"/>
      <c r="EHA680" s="7"/>
      <c r="EHB680" s="7"/>
      <c r="EHC680" s="7"/>
      <c r="EHD680" s="7"/>
      <c r="EHE680" s="7"/>
      <c r="EHF680" s="7"/>
      <c r="EHG680" s="7"/>
      <c r="EHH680" s="7"/>
      <c r="EHI680" s="7"/>
      <c r="EHJ680" s="7"/>
      <c r="EHK680" s="7"/>
      <c r="EHL680" s="7"/>
      <c r="EHM680" s="7"/>
      <c r="EHN680" s="7"/>
      <c r="EHO680" s="7"/>
      <c r="EHP680" s="7"/>
      <c r="EHQ680" s="7"/>
      <c r="EHR680" s="7"/>
      <c r="EHS680" s="7"/>
      <c r="EHT680" s="7"/>
      <c r="EHU680" s="7"/>
      <c r="EHV680" s="7"/>
      <c r="EHW680" s="7"/>
      <c r="EHX680" s="7"/>
      <c r="EHY680" s="7"/>
      <c r="EHZ680" s="7"/>
      <c r="EIA680" s="7"/>
      <c r="EIB680" s="7"/>
      <c r="EIC680" s="7"/>
      <c r="EID680" s="7"/>
      <c r="EIE680" s="7"/>
      <c r="EIF680" s="7"/>
      <c r="EIG680" s="7"/>
      <c r="EIH680" s="7"/>
      <c r="EII680" s="7"/>
      <c r="EIJ680" s="7"/>
      <c r="EIK680" s="7"/>
      <c r="EIL680" s="7"/>
      <c r="EIM680" s="7"/>
      <c r="EIN680" s="7"/>
      <c r="EIO680" s="7"/>
      <c r="EIP680" s="7"/>
      <c r="EIQ680" s="7"/>
      <c r="EIR680" s="7"/>
      <c r="EIS680" s="7"/>
      <c r="EIT680" s="7"/>
      <c r="EIU680" s="7"/>
      <c r="EIV680" s="7"/>
      <c r="EIW680" s="7"/>
      <c r="EIX680" s="7"/>
      <c r="EIY680" s="7"/>
      <c r="EIZ680" s="7"/>
      <c r="EJA680" s="7"/>
      <c r="EJB680" s="7"/>
      <c r="EJC680" s="7"/>
      <c r="EJD680" s="7"/>
      <c r="EJE680" s="7"/>
      <c r="EJF680" s="7"/>
      <c r="EJG680" s="7"/>
      <c r="EJH680" s="7"/>
      <c r="EJI680" s="7"/>
      <c r="EJJ680" s="7"/>
      <c r="EJK680" s="7"/>
      <c r="EJL680" s="7"/>
      <c r="EJM680" s="7"/>
      <c r="EJN680" s="7"/>
      <c r="EJO680" s="7"/>
      <c r="EJP680" s="7"/>
      <c r="EJQ680" s="7"/>
      <c r="EJR680" s="7"/>
      <c r="EJS680" s="7"/>
      <c r="EJT680" s="7"/>
      <c r="EJU680" s="7"/>
      <c r="EJV680" s="7"/>
      <c r="EJW680" s="7"/>
      <c r="EJX680" s="7"/>
      <c r="EJY680" s="7"/>
      <c r="EJZ680" s="7"/>
      <c r="EKA680" s="7"/>
      <c r="EKB680" s="7"/>
      <c r="EKC680" s="7"/>
      <c r="EKD680" s="7"/>
      <c r="EKE680" s="7"/>
      <c r="EKF680" s="7"/>
      <c r="EKG680" s="7"/>
      <c r="EKH680" s="7"/>
      <c r="EKI680" s="7"/>
      <c r="EKJ680" s="7"/>
      <c r="EKK680" s="7"/>
      <c r="EKL680" s="7"/>
      <c r="EKM680" s="7"/>
      <c r="EKN680" s="7"/>
      <c r="EKO680" s="7"/>
      <c r="EKP680" s="7"/>
      <c r="EKQ680" s="7"/>
      <c r="EKR680" s="7"/>
      <c r="EKS680" s="7"/>
      <c r="EKT680" s="7"/>
      <c r="EKU680" s="7"/>
      <c r="EKV680" s="7"/>
      <c r="EKW680" s="7"/>
      <c r="EKX680" s="7"/>
      <c r="EKY680" s="7"/>
      <c r="EKZ680" s="7"/>
      <c r="ELA680" s="7"/>
      <c r="ELB680" s="7"/>
      <c r="ELC680" s="7"/>
      <c r="ELD680" s="7"/>
      <c r="ELE680" s="7"/>
      <c r="ELF680" s="7"/>
      <c r="ELG680" s="7"/>
      <c r="ELH680" s="7"/>
      <c r="ELI680" s="7"/>
      <c r="ELJ680" s="7"/>
      <c r="ELK680" s="7"/>
      <c r="ELL680" s="7"/>
      <c r="ELM680" s="7"/>
      <c r="ELN680" s="7"/>
      <c r="ELO680" s="7"/>
      <c r="ELP680" s="7"/>
      <c r="ELQ680" s="7"/>
      <c r="ELR680" s="7"/>
      <c r="ELS680" s="7"/>
      <c r="ELT680" s="7"/>
      <c r="ELU680" s="7"/>
      <c r="ELV680" s="7"/>
      <c r="ELW680" s="7"/>
      <c r="ELX680" s="7"/>
      <c r="ELY680" s="7"/>
      <c r="ELZ680" s="7"/>
      <c r="EMA680" s="7"/>
      <c r="EMB680" s="7"/>
      <c r="EMC680" s="7"/>
      <c r="EMD680" s="7"/>
      <c r="EME680" s="7"/>
      <c r="EMF680" s="7"/>
      <c r="EMG680" s="7"/>
      <c r="EMH680" s="7"/>
      <c r="EMI680" s="7"/>
      <c r="EMJ680" s="7"/>
      <c r="EMK680" s="7"/>
      <c r="EML680" s="7"/>
      <c r="EMM680" s="7"/>
      <c r="EMN680" s="7"/>
      <c r="EMO680" s="7"/>
      <c r="EMP680" s="7"/>
      <c r="EMQ680" s="7"/>
      <c r="EMR680" s="7"/>
      <c r="EMS680" s="7"/>
      <c r="EMT680" s="7"/>
      <c r="EMU680" s="7"/>
      <c r="EMV680" s="7"/>
      <c r="EMW680" s="7"/>
      <c r="EMX680" s="7"/>
      <c r="EMY680" s="7"/>
      <c r="EMZ680" s="7"/>
      <c r="ENA680" s="7"/>
      <c r="ENB680" s="7"/>
      <c r="ENC680" s="7"/>
      <c r="END680" s="7"/>
      <c r="ENE680" s="7"/>
      <c r="ENF680" s="7"/>
      <c r="ENG680" s="7"/>
      <c r="ENH680" s="7"/>
      <c r="ENI680" s="7"/>
      <c r="ENJ680" s="7"/>
      <c r="ENK680" s="7"/>
      <c r="ENL680" s="7"/>
      <c r="ENM680" s="7"/>
      <c r="ENN680" s="7"/>
      <c r="ENO680" s="7"/>
      <c r="ENP680" s="7"/>
      <c r="ENQ680" s="7"/>
      <c r="ENR680" s="7"/>
      <c r="ENS680" s="7"/>
      <c r="ENT680" s="7"/>
      <c r="ENU680" s="7"/>
      <c r="ENV680" s="7"/>
      <c r="ENW680" s="7"/>
      <c r="ENX680" s="7"/>
      <c r="ENY680" s="7"/>
      <c r="ENZ680" s="7"/>
      <c r="EOA680" s="7"/>
      <c r="EOB680" s="7"/>
      <c r="EOC680" s="7"/>
      <c r="EOD680" s="7"/>
      <c r="EOE680" s="7"/>
      <c r="EOF680" s="7"/>
      <c r="EOG680" s="7"/>
      <c r="EOH680" s="7"/>
      <c r="EOI680" s="7"/>
      <c r="EOJ680" s="7"/>
      <c r="EOK680" s="7"/>
      <c r="EOL680" s="7"/>
      <c r="EOM680" s="7"/>
      <c r="EON680" s="7"/>
      <c r="EOO680" s="7"/>
      <c r="EOP680" s="7"/>
      <c r="EOQ680" s="7"/>
      <c r="EOR680" s="7"/>
      <c r="EOS680" s="7"/>
      <c r="EOT680" s="7"/>
      <c r="EOU680" s="7"/>
      <c r="EOV680" s="7"/>
      <c r="EOW680" s="7"/>
      <c r="EOX680" s="7"/>
      <c r="EOY680" s="7"/>
      <c r="EOZ680" s="7"/>
      <c r="EPA680" s="7"/>
      <c r="EPB680" s="7"/>
      <c r="EPC680" s="7"/>
      <c r="EPD680" s="7"/>
      <c r="EPE680" s="7"/>
      <c r="EPF680" s="7"/>
      <c r="EPG680" s="7"/>
      <c r="EPH680" s="7"/>
      <c r="EPI680" s="7"/>
      <c r="EPJ680" s="7"/>
      <c r="EPK680" s="7"/>
      <c r="EPL680" s="7"/>
      <c r="EPM680" s="7"/>
      <c r="EPN680" s="7"/>
      <c r="EPO680" s="7"/>
      <c r="EPP680" s="7"/>
      <c r="EPQ680" s="7"/>
      <c r="EPR680" s="7"/>
      <c r="EPS680" s="7"/>
      <c r="EPT680" s="7"/>
      <c r="EPU680" s="7"/>
      <c r="EPV680" s="7"/>
      <c r="EPW680" s="7"/>
      <c r="EPX680" s="7"/>
      <c r="EPY680" s="7"/>
      <c r="EPZ680" s="7"/>
      <c r="EQA680" s="7"/>
      <c r="EQB680" s="7"/>
      <c r="EQC680" s="7"/>
      <c r="EQD680" s="7"/>
      <c r="EQE680" s="7"/>
      <c r="EQF680" s="7"/>
      <c r="EQG680" s="7"/>
      <c r="EQH680" s="7"/>
      <c r="EQI680" s="7"/>
      <c r="EQJ680" s="7"/>
      <c r="EQK680" s="7"/>
      <c r="EQL680" s="7"/>
      <c r="EQM680" s="7"/>
      <c r="EQN680" s="7"/>
      <c r="EQO680" s="7"/>
      <c r="EQP680" s="7"/>
      <c r="EQQ680" s="7"/>
      <c r="EQR680" s="7"/>
      <c r="EQS680" s="7"/>
      <c r="EQT680" s="7"/>
      <c r="EQU680" s="7"/>
      <c r="EQV680" s="7"/>
      <c r="EQW680" s="7"/>
      <c r="EQX680" s="7"/>
      <c r="EQY680" s="7"/>
      <c r="EQZ680" s="7"/>
      <c r="ERA680" s="7"/>
      <c r="ERB680" s="7"/>
      <c r="ERC680" s="7"/>
      <c r="ERD680" s="7"/>
      <c r="ERE680" s="7"/>
      <c r="ERF680" s="7"/>
      <c r="ERG680" s="7"/>
      <c r="ERH680" s="7"/>
      <c r="ERI680" s="7"/>
      <c r="ERJ680" s="7"/>
      <c r="ERK680" s="7"/>
      <c r="ERL680" s="7"/>
      <c r="ERM680" s="7"/>
      <c r="ERN680" s="7"/>
      <c r="ERO680" s="7"/>
      <c r="ERP680" s="7"/>
      <c r="ERQ680" s="7"/>
      <c r="ERR680" s="7"/>
      <c r="ERS680" s="7"/>
      <c r="ERT680" s="7"/>
      <c r="ERU680" s="7"/>
      <c r="ERV680" s="7"/>
      <c r="ERW680" s="7"/>
      <c r="ERX680" s="7"/>
      <c r="ERY680" s="7"/>
      <c r="ERZ680" s="7"/>
      <c r="ESA680" s="7"/>
      <c r="ESB680" s="7"/>
      <c r="ESC680" s="7"/>
      <c r="ESD680" s="7"/>
      <c r="ESE680" s="7"/>
      <c r="ESF680" s="7"/>
      <c r="ESG680" s="7"/>
      <c r="ESH680" s="7"/>
      <c r="ESI680" s="7"/>
      <c r="ESJ680" s="7"/>
      <c r="ESK680" s="7"/>
      <c r="ESL680" s="7"/>
      <c r="ESM680" s="7"/>
      <c r="ESN680" s="7"/>
      <c r="ESO680" s="7"/>
      <c r="ESP680" s="7"/>
      <c r="ESQ680" s="7"/>
      <c r="ESR680" s="7"/>
      <c r="ESS680" s="7"/>
      <c r="EST680" s="7"/>
      <c r="ESU680" s="7"/>
      <c r="ESV680" s="7"/>
      <c r="ESW680" s="7"/>
      <c r="ESX680" s="7"/>
      <c r="ESY680" s="7"/>
      <c r="ESZ680" s="7"/>
      <c r="ETA680" s="7"/>
      <c r="ETB680" s="7"/>
      <c r="ETC680" s="7"/>
      <c r="ETD680" s="7"/>
      <c r="ETE680" s="7"/>
      <c r="ETF680" s="7"/>
      <c r="ETG680" s="7"/>
      <c r="ETH680" s="7"/>
      <c r="ETI680" s="7"/>
      <c r="ETJ680" s="7"/>
      <c r="ETK680" s="7"/>
      <c r="ETL680" s="7"/>
      <c r="ETM680" s="7"/>
      <c r="ETN680" s="7"/>
      <c r="ETO680" s="7"/>
      <c r="ETP680" s="7"/>
      <c r="ETQ680" s="7"/>
      <c r="ETR680" s="7"/>
      <c r="ETS680" s="7"/>
      <c r="ETT680" s="7"/>
      <c r="ETU680" s="7"/>
      <c r="ETV680" s="7"/>
      <c r="ETW680" s="7"/>
      <c r="ETX680" s="7"/>
      <c r="ETY680" s="7"/>
      <c r="ETZ680" s="7"/>
      <c r="EUA680" s="7"/>
      <c r="EUB680" s="7"/>
      <c r="EUC680" s="7"/>
      <c r="EUD680" s="7"/>
      <c r="EUE680" s="7"/>
      <c r="EUF680" s="7"/>
      <c r="EUG680" s="7"/>
      <c r="EUH680" s="7"/>
      <c r="EUI680" s="7"/>
      <c r="EUJ680" s="7"/>
      <c r="EUK680" s="7"/>
      <c r="EUL680" s="7"/>
      <c r="EUM680" s="7"/>
      <c r="EUN680" s="7"/>
      <c r="EUO680" s="7"/>
      <c r="EUP680" s="7"/>
      <c r="EUQ680" s="7"/>
      <c r="EUR680" s="7"/>
      <c r="EUS680" s="7"/>
      <c r="EUT680" s="7"/>
      <c r="EUU680" s="7"/>
      <c r="EUV680" s="7"/>
      <c r="EUW680" s="7"/>
      <c r="EUX680" s="7"/>
      <c r="EUY680" s="7"/>
      <c r="EUZ680" s="7"/>
      <c r="EVA680" s="7"/>
      <c r="EVB680" s="7"/>
      <c r="EVC680" s="7"/>
      <c r="EVD680" s="7"/>
      <c r="EVE680" s="7"/>
      <c r="EVF680" s="7"/>
      <c r="EVG680" s="7"/>
      <c r="EVH680" s="7"/>
      <c r="EVI680" s="7"/>
      <c r="EVJ680" s="7"/>
      <c r="EVK680" s="7"/>
      <c r="EVL680" s="7"/>
      <c r="EVM680" s="7"/>
      <c r="EVN680" s="7"/>
      <c r="EVO680" s="7"/>
      <c r="EVP680" s="7"/>
      <c r="EVQ680" s="7"/>
      <c r="EVR680" s="7"/>
      <c r="EVS680" s="7"/>
      <c r="EVT680" s="7"/>
      <c r="EVU680" s="7"/>
      <c r="EVV680" s="7"/>
      <c r="EVW680" s="7"/>
      <c r="EVX680" s="7"/>
      <c r="EVY680" s="7"/>
      <c r="EVZ680" s="7"/>
      <c r="EWA680" s="7"/>
      <c r="EWB680" s="7"/>
      <c r="EWC680" s="7"/>
      <c r="EWD680" s="7"/>
      <c r="EWE680" s="7"/>
      <c r="EWF680" s="7"/>
      <c r="EWG680" s="7"/>
      <c r="EWH680" s="7"/>
      <c r="EWI680" s="7"/>
      <c r="EWJ680" s="7"/>
      <c r="EWK680" s="7"/>
      <c r="EWL680" s="7"/>
      <c r="EWM680" s="7"/>
      <c r="EWN680" s="7"/>
      <c r="EWO680" s="7"/>
      <c r="EWP680" s="7"/>
      <c r="EWQ680" s="7"/>
      <c r="EWR680" s="7"/>
      <c r="EWS680" s="7"/>
      <c r="EWT680" s="7"/>
      <c r="EWU680" s="7"/>
      <c r="EWV680" s="7"/>
      <c r="EWW680" s="7"/>
      <c r="EWX680" s="7"/>
      <c r="EWY680" s="7"/>
      <c r="EWZ680" s="7"/>
      <c r="EXA680" s="7"/>
      <c r="EXB680" s="7"/>
      <c r="EXC680" s="7"/>
      <c r="EXD680" s="7"/>
      <c r="EXE680" s="7"/>
      <c r="EXF680" s="7"/>
      <c r="EXG680" s="7"/>
      <c r="EXH680" s="7"/>
      <c r="EXI680" s="7"/>
      <c r="EXJ680" s="7"/>
      <c r="EXK680" s="7"/>
      <c r="EXL680" s="7"/>
      <c r="EXM680" s="7"/>
      <c r="EXN680" s="7"/>
      <c r="EXO680" s="7"/>
      <c r="EXP680" s="7"/>
      <c r="EXQ680" s="7"/>
      <c r="EXR680" s="7"/>
      <c r="EXS680" s="7"/>
      <c r="EXT680" s="7"/>
      <c r="EXU680" s="7"/>
      <c r="EXV680" s="7"/>
      <c r="EXW680" s="7"/>
      <c r="EXX680" s="7"/>
      <c r="EXY680" s="7"/>
      <c r="EXZ680" s="7"/>
      <c r="EYA680" s="7"/>
      <c r="EYB680" s="7"/>
      <c r="EYC680" s="7"/>
      <c r="EYD680" s="7"/>
      <c r="EYE680" s="7"/>
      <c r="EYF680" s="7"/>
      <c r="EYG680" s="7"/>
      <c r="EYH680" s="7"/>
      <c r="EYI680" s="7"/>
      <c r="EYJ680" s="7"/>
      <c r="EYK680" s="7"/>
      <c r="EYL680" s="7"/>
      <c r="EYM680" s="7"/>
      <c r="EYN680" s="7"/>
      <c r="EYO680" s="7"/>
      <c r="EYP680" s="7"/>
      <c r="EYQ680" s="7"/>
      <c r="EYR680" s="7"/>
      <c r="EYS680" s="7"/>
      <c r="EYT680" s="7"/>
      <c r="EYU680" s="7"/>
      <c r="EYV680" s="7"/>
      <c r="EYW680" s="7"/>
      <c r="EYX680" s="7"/>
      <c r="EYY680" s="7"/>
      <c r="EYZ680" s="7"/>
      <c r="EZA680" s="7"/>
      <c r="EZB680" s="7"/>
      <c r="EZC680" s="7"/>
      <c r="EZD680" s="7"/>
      <c r="EZE680" s="7"/>
      <c r="EZF680" s="7"/>
      <c r="EZG680" s="7"/>
      <c r="EZH680" s="7"/>
      <c r="EZI680" s="7"/>
      <c r="EZJ680" s="7"/>
      <c r="EZK680" s="7"/>
      <c r="EZL680" s="7"/>
      <c r="EZM680" s="7"/>
      <c r="EZN680" s="7"/>
      <c r="EZO680" s="7"/>
      <c r="EZP680" s="7"/>
      <c r="EZQ680" s="7"/>
      <c r="EZR680" s="7"/>
      <c r="EZS680" s="7"/>
      <c r="EZT680" s="7"/>
      <c r="EZU680" s="7"/>
      <c r="EZV680" s="7"/>
      <c r="EZW680" s="7"/>
      <c r="EZX680" s="7"/>
      <c r="EZY680" s="7"/>
      <c r="EZZ680" s="7"/>
      <c r="FAA680" s="7"/>
      <c r="FAB680" s="7"/>
      <c r="FAC680" s="7"/>
      <c r="FAD680" s="7"/>
      <c r="FAE680" s="7"/>
      <c r="FAF680" s="7"/>
      <c r="FAG680" s="7"/>
      <c r="FAH680" s="7"/>
      <c r="FAI680" s="7"/>
      <c r="FAJ680" s="7"/>
      <c r="FAK680" s="7"/>
      <c r="FAL680" s="7"/>
      <c r="FAM680" s="7"/>
      <c r="FAN680" s="7"/>
      <c r="FAO680" s="7"/>
      <c r="FAP680" s="7"/>
      <c r="FAQ680" s="7"/>
      <c r="FAR680" s="7"/>
      <c r="FAS680" s="7"/>
      <c r="FAT680" s="7"/>
      <c r="FAU680" s="7"/>
      <c r="FAV680" s="7"/>
      <c r="FAW680" s="7"/>
      <c r="FAX680" s="7"/>
      <c r="FAY680" s="7"/>
      <c r="FAZ680" s="7"/>
      <c r="FBA680" s="7"/>
      <c r="FBB680" s="7"/>
      <c r="FBC680" s="7"/>
      <c r="FBD680" s="7"/>
      <c r="FBE680" s="7"/>
      <c r="FBF680" s="7"/>
      <c r="FBG680" s="7"/>
      <c r="FBH680" s="7"/>
      <c r="FBI680" s="7"/>
      <c r="FBJ680" s="7"/>
      <c r="FBK680" s="7"/>
      <c r="FBL680" s="7"/>
      <c r="FBM680" s="7"/>
      <c r="FBN680" s="7"/>
      <c r="FBO680" s="7"/>
      <c r="FBP680" s="7"/>
      <c r="FBQ680" s="7"/>
      <c r="FBR680" s="7"/>
      <c r="FBS680" s="7"/>
      <c r="FBT680" s="7"/>
      <c r="FBU680" s="7"/>
      <c r="FBV680" s="7"/>
      <c r="FBW680" s="7"/>
      <c r="FBX680" s="7"/>
      <c r="FBY680" s="7"/>
      <c r="FBZ680" s="7"/>
      <c r="FCA680" s="7"/>
      <c r="FCB680" s="7"/>
      <c r="FCC680" s="7"/>
      <c r="FCD680" s="7"/>
      <c r="FCE680" s="7"/>
      <c r="FCF680" s="7"/>
      <c r="FCG680" s="7"/>
      <c r="FCH680" s="7"/>
      <c r="FCI680" s="7"/>
      <c r="FCJ680" s="7"/>
      <c r="FCK680" s="7"/>
      <c r="FCL680" s="7"/>
      <c r="FCM680" s="7"/>
      <c r="FCN680" s="7"/>
      <c r="FCO680" s="7"/>
      <c r="FCP680" s="7"/>
      <c r="FCQ680" s="7"/>
      <c r="FCR680" s="7"/>
      <c r="FCS680" s="7"/>
      <c r="FCT680" s="7"/>
      <c r="FCU680" s="7"/>
      <c r="FCV680" s="7"/>
      <c r="FCW680" s="7"/>
      <c r="FCX680" s="7"/>
      <c r="FCY680" s="7"/>
      <c r="FCZ680" s="7"/>
      <c r="FDA680" s="7"/>
      <c r="FDB680" s="7"/>
      <c r="FDC680" s="7"/>
      <c r="FDD680" s="7"/>
      <c r="FDE680" s="7"/>
      <c r="FDF680" s="7"/>
      <c r="FDG680" s="7"/>
      <c r="FDH680" s="7"/>
      <c r="FDI680" s="7"/>
      <c r="FDJ680" s="7"/>
      <c r="FDK680" s="7"/>
      <c r="FDL680" s="7"/>
      <c r="FDM680" s="7"/>
      <c r="FDN680" s="7"/>
      <c r="FDO680" s="7"/>
      <c r="FDP680" s="7"/>
      <c r="FDQ680" s="7"/>
      <c r="FDR680" s="7"/>
      <c r="FDS680" s="7"/>
      <c r="FDT680" s="7"/>
      <c r="FDU680" s="7"/>
      <c r="FDV680" s="7"/>
      <c r="FDW680" s="7"/>
      <c r="FDX680" s="7"/>
      <c r="FDY680" s="7"/>
      <c r="FDZ680" s="7"/>
      <c r="FEA680" s="7"/>
      <c r="FEB680" s="7"/>
      <c r="FEC680" s="7"/>
      <c r="FED680" s="7"/>
      <c r="FEE680" s="7"/>
      <c r="FEF680" s="7"/>
      <c r="FEG680" s="7"/>
      <c r="FEH680" s="7"/>
      <c r="FEI680" s="7"/>
      <c r="FEJ680" s="7"/>
      <c r="FEK680" s="7"/>
      <c r="FEL680" s="7"/>
      <c r="FEM680" s="7"/>
      <c r="FEN680" s="7"/>
      <c r="FEO680" s="7"/>
      <c r="FEP680" s="7"/>
      <c r="FEQ680" s="7"/>
      <c r="FER680" s="7"/>
      <c r="FES680" s="7"/>
      <c r="FET680" s="7"/>
      <c r="FEU680" s="7"/>
      <c r="FEV680" s="7"/>
      <c r="FEW680" s="7"/>
      <c r="FEX680" s="7"/>
      <c r="FEY680" s="7"/>
      <c r="FEZ680" s="7"/>
      <c r="FFA680" s="7"/>
      <c r="FFB680" s="7"/>
      <c r="FFC680" s="7"/>
      <c r="FFD680" s="7"/>
      <c r="FFE680" s="7"/>
      <c r="FFF680" s="7"/>
      <c r="FFG680" s="7"/>
      <c r="FFH680" s="7"/>
      <c r="FFI680" s="7"/>
      <c r="FFJ680" s="7"/>
      <c r="FFK680" s="7"/>
      <c r="FFL680" s="7"/>
      <c r="FFM680" s="7"/>
      <c r="FFN680" s="7"/>
      <c r="FFO680" s="7"/>
      <c r="FFP680" s="7"/>
      <c r="FFQ680" s="7"/>
      <c r="FFR680" s="7"/>
      <c r="FFS680" s="7"/>
      <c r="FFT680" s="7"/>
      <c r="FFU680" s="7"/>
      <c r="FFV680" s="7"/>
      <c r="FFW680" s="7"/>
      <c r="FFX680" s="7"/>
      <c r="FFY680" s="7"/>
      <c r="FFZ680" s="7"/>
      <c r="FGA680" s="7"/>
      <c r="FGB680" s="7"/>
      <c r="FGC680" s="7"/>
      <c r="FGD680" s="7"/>
      <c r="FGE680" s="7"/>
      <c r="FGF680" s="7"/>
      <c r="FGG680" s="7"/>
      <c r="FGH680" s="7"/>
      <c r="FGI680" s="7"/>
      <c r="FGJ680" s="7"/>
      <c r="FGK680" s="7"/>
      <c r="FGL680" s="7"/>
      <c r="FGM680" s="7"/>
      <c r="FGN680" s="7"/>
      <c r="FGO680" s="7"/>
      <c r="FGP680" s="7"/>
      <c r="FGQ680" s="7"/>
      <c r="FGR680" s="7"/>
      <c r="FGS680" s="7"/>
      <c r="FGT680" s="7"/>
      <c r="FGU680" s="7"/>
      <c r="FGV680" s="7"/>
      <c r="FGW680" s="7"/>
      <c r="FGX680" s="7"/>
      <c r="FGY680" s="7"/>
      <c r="FGZ680" s="7"/>
      <c r="FHA680" s="7"/>
      <c r="FHB680" s="7"/>
      <c r="FHC680" s="7"/>
      <c r="FHD680" s="7"/>
      <c r="FHE680" s="7"/>
      <c r="FHF680" s="7"/>
      <c r="FHG680" s="7"/>
      <c r="FHH680" s="7"/>
      <c r="FHI680" s="7"/>
      <c r="FHJ680" s="7"/>
      <c r="FHK680" s="7"/>
      <c r="FHL680" s="7"/>
      <c r="FHM680" s="7"/>
      <c r="FHN680" s="7"/>
      <c r="FHO680" s="7"/>
      <c r="FHP680" s="7"/>
      <c r="FHQ680" s="7"/>
      <c r="FHR680" s="7"/>
      <c r="FHS680" s="7"/>
      <c r="FHT680" s="7"/>
      <c r="FHU680" s="7"/>
      <c r="FHV680" s="7"/>
      <c r="FHW680" s="7"/>
      <c r="FHX680" s="7"/>
      <c r="FHY680" s="7"/>
      <c r="FHZ680" s="7"/>
      <c r="FIA680" s="7"/>
      <c r="FIB680" s="7"/>
      <c r="FIC680" s="7"/>
      <c r="FID680" s="7"/>
      <c r="FIE680" s="7"/>
      <c r="FIF680" s="7"/>
      <c r="FIG680" s="7"/>
      <c r="FIH680" s="7"/>
      <c r="FII680" s="7"/>
      <c r="FIJ680" s="7"/>
      <c r="FIK680" s="7"/>
      <c r="FIL680" s="7"/>
      <c r="FIM680" s="7"/>
      <c r="FIN680" s="7"/>
      <c r="FIO680" s="7"/>
      <c r="FIP680" s="7"/>
      <c r="FIQ680" s="7"/>
      <c r="FIR680" s="7"/>
      <c r="FIS680" s="7"/>
      <c r="FIT680" s="7"/>
      <c r="FIU680" s="7"/>
      <c r="FIV680" s="7"/>
      <c r="FIW680" s="7"/>
      <c r="FIX680" s="7"/>
      <c r="FIY680" s="7"/>
      <c r="FIZ680" s="7"/>
      <c r="FJA680" s="7"/>
      <c r="FJB680" s="7"/>
      <c r="FJC680" s="7"/>
      <c r="FJD680" s="7"/>
      <c r="FJE680" s="7"/>
      <c r="FJF680" s="7"/>
      <c r="FJG680" s="7"/>
      <c r="FJH680" s="7"/>
      <c r="FJI680" s="7"/>
      <c r="FJJ680" s="7"/>
      <c r="FJK680" s="7"/>
      <c r="FJL680" s="7"/>
      <c r="FJM680" s="7"/>
      <c r="FJN680" s="7"/>
      <c r="FJO680" s="7"/>
      <c r="FJP680" s="7"/>
      <c r="FJQ680" s="7"/>
      <c r="FJR680" s="7"/>
      <c r="FJS680" s="7"/>
      <c r="FJT680" s="7"/>
      <c r="FJU680" s="7"/>
      <c r="FJV680" s="7"/>
      <c r="FJW680" s="7"/>
      <c r="FJX680" s="7"/>
      <c r="FJY680" s="7"/>
      <c r="FJZ680" s="7"/>
      <c r="FKA680" s="7"/>
      <c r="FKB680" s="7"/>
      <c r="FKC680" s="7"/>
      <c r="FKD680" s="7"/>
      <c r="FKE680" s="7"/>
      <c r="FKF680" s="7"/>
      <c r="FKG680" s="7"/>
      <c r="FKH680" s="7"/>
      <c r="FKI680" s="7"/>
      <c r="FKJ680" s="7"/>
      <c r="FKK680" s="7"/>
      <c r="FKL680" s="7"/>
      <c r="FKM680" s="7"/>
      <c r="FKN680" s="7"/>
      <c r="FKO680" s="7"/>
      <c r="FKP680" s="7"/>
      <c r="FKQ680" s="7"/>
      <c r="FKR680" s="7"/>
      <c r="FKS680" s="7"/>
      <c r="FKT680" s="7"/>
      <c r="FKU680" s="7"/>
      <c r="FKV680" s="7"/>
      <c r="FKW680" s="7"/>
      <c r="FKX680" s="7"/>
      <c r="FKY680" s="7"/>
      <c r="FKZ680" s="7"/>
      <c r="FLA680" s="7"/>
      <c r="FLB680" s="7"/>
      <c r="FLC680" s="7"/>
      <c r="FLD680" s="7"/>
      <c r="FLE680" s="7"/>
      <c r="FLF680" s="7"/>
      <c r="FLG680" s="7"/>
      <c r="FLH680" s="7"/>
      <c r="FLI680" s="7"/>
      <c r="FLJ680" s="7"/>
      <c r="FLK680" s="7"/>
      <c r="FLL680" s="7"/>
      <c r="FLM680" s="7"/>
      <c r="FLN680" s="7"/>
      <c r="FLO680" s="7"/>
      <c r="FLP680" s="7"/>
      <c r="FLQ680" s="7"/>
      <c r="FLR680" s="7"/>
      <c r="FLS680" s="7"/>
      <c r="FLT680" s="7"/>
      <c r="FLU680" s="7"/>
      <c r="FLV680" s="7"/>
      <c r="FLW680" s="7"/>
      <c r="FLX680" s="7"/>
      <c r="FLY680" s="7"/>
      <c r="FLZ680" s="7"/>
      <c r="FMA680" s="7"/>
      <c r="FMB680" s="7"/>
      <c r="FMC680" s="7"/>
      <c r="FMD680" s="7"/>
      <c r="FME680" s="7"/>
      <c r="FMF680" s="7"/>
      <c r="FMG680" s="7"/>
      <c r="FMH680" s="7"/>
      <c r="FMI680" s="7"/>
      <c r="FMJ680" s="7"/>
      <c r="FMK680" s="7"/>
      <c r="FML680" s="7"/>
      <c r="FMM680" s="7"/>
      <c r="FMN680" s="7"/>
      <c r="FMO680" s="7"/>
      <c r="FMP680" s="7"/>
      <c r="FMQ680" s="7"/>
      <c r="FMR680" s="7"/>
      <c r="FMS680" s="7"/>
      <c r="FMT680" s="7"/>
      <c r="FMU680" s="7"/>
      <c r="FMV680" s="7"/>
      <c r="FMW680" s="7"/>
      <c r="FMX680" s="7"/>
      <c r="FMY680" s="7"/>
      <c r="FMZ680" s="7"/>
      <c r="FNA680" s="7"/>
      <c r="FNB680" s="7"/>
      <c r="FNC680" s="7"/>
      <c r="FND680" s="7"/>
      <c r="FNE680" s="7"/>
      <c r="FNF680" s="7"/>
      <c r="FNG680" s="7"/>
      <c r="FNH680" s="7"/>
      <c r="FNI680" s="7"/>
      <c r="FNJ680" s="7"/>
      <c r="FNK680" s="7"/>
      <c r="FNL680" s="7"/>
      <c r="FNM680" s="7"/>
      <c r="FNN680" s="7"/>
      <c r="FNO680" s="7"/>
      <c r="FNP680" s="7"/>
      <c r="FNQ680" s="7"/>
      <c r="FNR680" s="7"/>
      <c r="FNS680" s="7"/>
      <c r="FNT680" s="7"/>
      <c r="FNU680" s="7"/>
      <c r="FNV680" s="7"/>
      <c r="FNW680" s="7"/>
      <c r="FNX680" s="7"/>
      <c r="FNY680" s="7"/>
      <c r="FNZ680" s="7"/>
      <c r="FOA680" s="7"/>
      <c r="FOB680" s="7"/>
      <c r="FOC680" s="7"/>
      <c r="FOD680" s="7"/>
      <c r="FOE680" s="7"/>
      <c r="FOF680" s="7"/>
      <c r="FOG680" s="7"/>
      <c r="FOH680" s="7"/>
      <c r="FOI680" s="7"/>
      <c r="FOJ680" s="7"/>
      <c r="FOK680" s="7"/>
      <c r="FOL680" s="7"/>
      <c r="FOM680" s="7"/>
      <c r="FON680" s="7"/>
      <c r="FOO680" s="7"/>
      <c r="FOP680" s="7"/>
      <c r="FOQ680" s="7"/>
      <c r="FOR680" s="7"/>
      <c r="FOS680" s="7"/>
      <c r="FOT680" s="7"/>
      <c r="FOU680" s="7"/>
      <c r="FOV680" s="7"/>
      <c r="FOW680" s="7"/>
      <c r="FOX680" s="7"/>
      <c r="FOY680" s="7"/>
      <c r="FOZ680" s="7"/>
      <c r="FPA680" s="7"/>
      <c r="FPB680" s="7"/>
      <c r="FPC680" s="7"/>
      <c r="FPD680" s="7"/>
      <c r="FPE680" s="7"/>
      <c r="FPF680" s="7"/>
      <c r="FPG680" s="7"/>
      <c r="FPH680" s="7"/>
      <c r="FPI680" s="7"/>
      <c r="FPJ680" s="7"/>
      <c r="FPK680" s="7"/>
      <c r="FPL680" s="7"/>
      <c r="FPM680" s="7"/>
      <c r="FPN680" s="7"/>
      <c r="FPO680" s="7"/>
      <c r="FPP680" s="7"/>
      <c r="FPQ680" s="7"/>
      <c r="FPR680" s="7"/>
      <c r="FPS680" s="7"/>
      <c r="FPT680" s="7"/>
      <c r="FPU680" s="7"/>
      <c r="FPV680" s="7"/>
      <c r="FPW680" s="7"/>
      <c r="FPX680" s="7"/>
      <c r="FPY680" s="7"/>
      <c r="FPZ680" s="7"/>
      <c r="FQA680" s="7"/>
      <c r="FQB680" s="7"/>
      <c r="FQC680" s="7"/>
      <c r="FQD680" s="7"/>
      <c r="FQE680" s="7"/>
      <c r="FQF680" s="7"/>
      <c r="FQG680" s="7"/>
      <c r="FQH680" s="7"/>
      <c r="FQI680" s="7"/>
      <c r="FQJ680" s="7"/>
      <c r="FQK680" s="7"/>
      <c r="FQL680" s="7"/>
      <c r="FQM680" s="7"/>
      <c r="FQN680" s="7"/>
      <c r="FQO680" s="7"/>
      <c r="FQP680" s="7"/>
      <c r="FQQ680" s="7"/>
      <c r="FQR680" s="7"/>
      <c r="FQS680" s="7"/>
      <c r="FQT680" s="7"/>
      <c r="FQU680" s="7"/>
      <c r="FQV680" s="7"/>
      <c r="FQW680" s="7"/>
      <c r="FQX680" s="7"/>
      <c r="FQY680" s="7"/>
      <c r="FQZ680" s="7"/>
      <c r="FRA680" s="7"/>
      <c r="FRB680" s="7"/>
      <c r="FRC680" s="7"/>
      <c r="FRD680" s="7"/>
      <c r="FRE680" s="7"/>
      <c r="FRF680" s="7"/>
      <c r="FRG680" s="7"/>
      <c r="FRH680" s="7"/>
      <c r="FRI680" s="7"/>
      <c r="FRJ680" s="7"/>
      <c r="FRK680" s="7"/>
      <c r="FRL680" s="7"/>
      <c r="FRM680" s="7"/>
      <c r="FRN680" s="7"/>
      <c r="FRO680" s="7"/>
      <c r="FRP680" s="7"/>
      <c r="FRQ680" s="7"/>
      <c r="FRR680" s="7"/>
      <c r="FRS680" s="7"/>
      <c r="FRT680" s="7"/>
      <c r="FRU680" s="7"/>
      <c r="FRV680" s="7"/>
      <c r="FRW680" s="7"/>
      <c r="FRX680" s="7"/>
      <c r="FRY680" s="7"/>
      <c r="FRZ680" s="7"/>
      <c r="FSA680" s="7"/>
      <c r="FSB680" s="7"/>
      <c r="FSC680" s="7"/>
      <c r="FSD680" s="7"/>
      <c r="FSE680" s="7"/>
      <c r="FSF680" s="7"/>
      <c r="FSG680" s="7"/>
      <c r="FSH680" s="7"/>
      <c r="FSI680" s="7"/>
      <c r="FSJ680" s="7"/>
      <c r="FSK680" s="7"/>
      <c r="FSL680" s="7"/>
      <c r="FSM680" s="7"/>
      <c r="FSN680" s="7"/>
      <c r="FSO680" s="7"/>
      <c r="FSP680" s="7"/>
      <c r="FSQ680" s="7"/>
      <c r="FSR680" s="7"/>
      <c r="FSS680" s="7"/>
      <c r="FST680" s="7"/>
      <c r="FSU680" s="7"/>
      <c r="FSV680" s="7"/>
      <c r="FSW680" s="7"/>
      <c r="FSX680" s="7"/>
      <c r="FSY680" s="7"/>
      <c r="FSZ680" s="7"/>
      <c r="FTA680" s="7"/>
      <c r="FTB680" s="7"/>
      <c r="FTC680" s="7"/>
      <c r="FTD680" s="7"/>
      <c r="FTE680" s="7"/>
      <c r="FTF680" s="7"/>
      <c r="FTG680" s="7"/>
      <c r="FTH680" s="7"/>
      <c r="FTI680" s="7"/>
      <c r="FTJ680" s="7"/>
      <c r="FTK680" s="7"/>
      <c r="FTL680" s="7"/>
      <c r="FTM680" s="7"/>
      <c r="FTN680" s="7"/>
      <c r="FTO680" s="7"/>
      <c r="FTP680" s="7"/>
      <c r="FTQ680" s="7"/>
      <c r="FTR680" s="7"/>
      <c r="FTS680" s="7"/>
      <c r="FTT680" s="7"/>
      <c r="FTU680" s="7"/>
      <c r="FTV680" s="7"/>
      <c r="FTW680" s="7"/>
      <c r="FTX680" s="7"/>
      <c r="FTY680" s="7"/>
      <c r="FTZ680" s="7"/>
      <c r="FUA680" s="7"/>
      <c r="FUB680" s="7"/>
      <c r="FUC680" s="7"/>
      <c r="FUD680" s="7"/>
      <c r="FUE680" s="7"/>
      <c r="FUF680" s="7"/>
      <c r="FUG680" s="7"/>
      <c r="FUH680" s="7"/>
      <c r="FUI680" s="7"/>
      <c r="FUJ680" s="7"/>
      <c r="FUK680" s="7"/>
      <c r="FUL680" s="7"/>
      <c r="FUM680" s="7"/>
      <c r="FUN680" s="7"/>
      <c r="FUO680" s="7"/>
      <c r="FUP680" s="7"/>
      <c r="FUQ680" s="7"/>
      <c r="FUR680" s="7"/>
      <c r="FUS680" s="7"/>
      <c r="FUT680" s="7"/>
      <c r="FUU680" s="7"/>
      <c r="FUV680" s="7"/>
      <c r="FUW680" s="7"/>
      <c r="FUX680" s="7"/>
      <c r="FUY680" s="7"/>
      <c r="FUZ680" s="7"/>
      <c r="FVA680" s="7"/>
      <c r="FVB680" s="7"/>
      <c r="FVC680" s="7"/>
      <c r="FVD680" s="7"/>
      <c r="FVE680" s="7"/>
      <c r="FVF680" s="7"/>
      <c r="FVG680" s="7"/>
      <c r="FVH680" s="7"/>
      <c r="FVI680" s="7"/>
      <c r="FVJ680" s="7"/>
      <c r="FVK680" s="7"/>
      <c r="FVL680" s="7"/>
      <c r="FVM680" s="7"/>
      <c r="FVN680" s="7"/>
      <c r="FVO680" s="7"/>
      <c r="FVP680" s="7"/>
      <c r="FVQ680" s="7"/>
      <c r="FVR680" s="7"/>
      <c r="FVS680" s="7"/>
      <c r="FVT680" s="7"/>
      <c r="FVU680" s="7"/>
      <c r="FVV680" s="7"/>
      <c r="FVW680" s="7"/>
      <c r="FVX680" s="7"/>
      <c r="FVY680" s="7"/>
      <c r="FVZ680" s="7"/>
      <c r="FWA680" s="7"/>
      <c r="FWB680" s="7"/>
      <c r="FWC680" s="7"/>
      <c r="FWD680" s="7"/>
      <c r="FWE680" s="7"/>
      <c r="FWF680" s="7"/>
      <c r="FWG680" s="7"/>
      <c r="FWH680" s="7"/>
      <c r="FWI680" s="7"/>
      <c r="FWJ680" s="7"/>
      <c r="FWK680" s="7"/>
      <c r="FWL680" s="7"/>
      <c r="FWM680" s="7"/>
      <c r="FWN680" s="7"/>
      <c r="FWO680" s="7"/>
      <c r="FWP680" s="7"/>
      <c r="FWQ680" s="7"/>
      <c r="FWR680" s="7"/>
      <c r="FWS680" s="7"/>
      <c r="FWT680" s="7"/>
      <c r="FWU680" s="7"/>
      <c r="FWV680" s="7"/>
      <c r="FWW680" s="7"/>
      <c r="FWX680" s="7"/>
      <c r="FWY680" s="7"/>
      <c r="FWZ680" s="7"/>
      <c r="FXA680" s="7"/>
      <c r="FXB680" s="7"/>
      <c r="FXC680" s="7"/>
      <c r="FXD680" s="7"/>
      <c r="FXE680" s="7"/>
      <c r="FXF680" s="7"/>
      <c r="FXG680" s="7"/>
      <c r="FXH680" s="7"/>
      <c r="FXI680" s="7"/>
      <c r="FXJ680" s="7"/>
      <c r="FXK680" s="7"/>
      <c r="FXL680" s="7"/>
      <c r="FXM680" s="7"/>
      <c r="FXN680" s="7"/>
      <c r="FXO680" s="7"/>
      <c r="FXP680" s="7"/>
      <c r="FXQ680" s="7"/>
      <c r="FXR680" s="7"/>
      <c r="FXS680" s="7"/>
      <c r="FXT680" s="7"/>
      <c r="FXU680" s="7"/>
      <c r="FXV680" s="7"/>
      <c r="FXW680" s="7"/>
      <c r="FXX680" s="7"/>
      <c r="FXY680" s="7"/>
      <c r="FXZ680" s="7"/>
      <c r="FYA680" s="7"/>
      <c r="FYB680" s="7"/>
      <c r="FYC680" s="7"/>
      <c r="FYD680" s="7"/>
      <c r="FYE680" s="7"/>
      <c r="FYF680" s="7"/>
      <c r="FYG680" s="7"/>
      <c r="FYH680" s="7"/>
      <c r="FYI680" s="7"/>
      <c r="FYJ680" s="7"/>
      <c r="FYK680" s="7"/>
      <c r="FYL680" s="7"/>
      <c r="FYM680" s="7"/>
      <c r="FYN680" s="7"/>
      <c r="FYO680" s="7"/>
      <c r="FYP680" s="7"/>
      <c r="FYQ680" s="7"/>
      <c r="FYR680" s="7"/>
      <c r="FYS680" s="7"/>
      <c r="FYT680" s="7"/>
      <c r="FYU680" s="7"/>
      <c r="FYV680" s="7"/>
      <c r="FYW680" s="7"/>
      <c r="FYX680" s="7"/>
      <c r="FYY680" s="7"/>
      <c r="FYZ680" s="7"/>
      <c r="FZA680" s="7"/>
      <c r="FZB680" s="7"/>
      <c r="FZC680" s="7"/>
      <c r="FZD680" s="7"/>
      <c r="FZE680" s="7"/>
      <c r="FZF680" s="7"/>
      <c r="FZG680" s="7"/>
      <c r="FZH680" s="7"/>
      <c r="FZI680" s="7"/>
      <c r="FZJ680" s="7"/>
      <c r="FZK680" s="7"/>
      <c r="FZL680" s="7"/>
      <c r="FZM680" s="7"/>
      <c r="FZN680" s="7"/>
      <c r="FZO680" s="7"/>
      <c r="FZP680" s="7"/>
      <c r="FZQ680" s="7"/>
      <c r="FZR680" s="7"/>
      <c r="FZS680" s="7"/>
      <c r="FZT680" s="7"/>
      <c r="FZU680" s="7"/>
      <c r="FZV680" s="7"/>
      <c r="FZW680" s="7"/>
      <c r="FZX680" s="7"/>
      <c r="FZY680" s="7"/>
      <c r="FZZ680" s="7"/>
      <c r="GAA680" s="7"/>
      <c r="GAB680" s="7"/>
      <c r="GAC680" s="7"/>
      <c r="GAD680" s="7"/>
      <c r="GAE680" s="7"/>
      <c r="GAF680" s="7"/>
      <c r="GAG680" s="7"/>
      <c r="GAH680" s="7"/>
      <c r="GAI680" s="7"/>
      <c r="GAJ680" s="7"/>
      <c r="GAK680" s="7"/>
      <c r="GAL680" s="7"/>
      <c r="GAM680" s="7"/>
      <c r="GAN680" s="7"/>
      <c r="GAO680" s="7"/>
      <c r="GAP680" s="7"/>
      <c r="GAQ680" s="7"/>
      <c r="GAR680" s="7"/>
      <c r="GAS680" s="7"/>
      <c r="GAT680" s="7"/>
      <c r="GAU680" s="7"/>
      <c r="GAV680" s="7"/>
      <c r="GAW680" s="7"/>
      <c r="GAX680" s="7"/>
      <c r="GAY680" s="7"/>
      <c r="GAZ680" s="7"/>
      <c r="GBA680" s="7"/>
      <c r="GBB680" s="7"/>
      <c r="GBC680" s="7"/>
      <c r="GBD680" s="7"/>
      <c r="GBE680" s="7"/>
      <c r="GBF680" s="7"/>
      <c r="GBG680" s="7"/>
      <c r="GBH680" s="7"/>
      <c r="GBI680" s="7"/>
      <c r="GBJ680" s="7"/>
      <c r="GBK680" s="7"/>
      <c r="GBL680" s="7"/>
      <c r="GBM680" s="7"/>
      <c r="GBN680" s="7"/>
      <c r="GBO680" s="7"/>
      <c r="GBP680" s="7"/>
      <c r="GBQ680" s="7"/>
      <c r="GBR680" s="7"/>
      <c r="GBS680" s="7"/>
      <c r="GBT680" s="7"/>
      <c r="GBU680" s="7"/>
      <c r="GBV680" s="7"/>
      <c r="GBW680" s="7"/>
      <c r="GBX680" s="7"/>
      <c r="GBY680" s="7"/>
      <c r="GBZ680" s="7"/>
      <c r="GCA680" s="7"/>
      <c r="GCB680" s="7"/>
      <c r="GCC680" s="7"/>
      <c r="GCD680" s="7"/>
      <c r="GCE680" s="7"/>
      <c r="GCF680" s="7"/>
      <c r="GCG680" s="7"/>
      <c r="GCH680" s="7"/>
      <c r="GCI680" s="7"/>
      <c r="GCJ680" s="7"/>
      <c r="GCK680" s="7"/>
      <c r="GCL680" s="7"/>
      <c r="GCM680" s="7"/>
      <c r="GCN680" s="7"/>
      <c r="GCO680" s="7"/>
      <c r="GCP680" s="7"/>
      <c r="GCQ680" s="7"/>
      <c r="GCR680" s="7"/>
      <c r="GCS680" s="7"/>
      <c r="GCT680" s="7"/>
      <c r="GCU680" s="7"/>
      <c r="GCV680" s="7"/>
      <c r="GCW680" s="7"/>
      <c r="GCX680" s="7"/>
      <c r="GCY680" s="7"/>
      <c r="GCZ680" s="7"/>
      <c r="GDA680" s="7"/>
      <c r="GDB680" s="7"/>
      <c r="GDC680" s="7"/>
      <c r="GDD680" s="7"/>
      <c r="GDE680" s="7"/>
      <c r="GDF680" s="7"/>
      <c r="GDG680" s="7"/>
      <c r="GDH680" s="7"/>
      <c r="GDI680" s="7"/>
      <c r="GDJ680" s="7"/>
      <c r="GDK680" s="7"/>
      <c r="GDL680" s="7"/>
      <c r="GDM680" s="7"/>
      <c r="GDN680" s="7"/>
      <c r="GDO680" s="7"/>
      <c r="GDP680" s="7"/>
      <c r="GDQ680" s="7"/>
      <c r="GDR680" s="7"/>
      <c r="GDS680" s="7"/>
      <c r="GDT680" s="7"/>
      <c r="GDU680" s="7"/>
      <c r="GDV680" s="7"/>
      <c r="GDW680" s="7"/>
      <c r="GDX680" s="7"/>
      <c r="GDY680" s="7"/>
      <c r="GDZ680" s="7"/>
      <c r="GEA680" s="7"/>
      <c r="GEB680" s="7"/>
      <c r="GEC680" s="7"/>
      <c r="GED680" s="7"/>
      <c r="GEE680" s="7"/>
      <c r="GEF680" s="7"/>
      <c r="GEG680" s="7"/>
      <c r="GEH680" s="7"/>
      <c r="GEI680" s="7"/>
      <c r="GEJ680" s="7"/>
      <c r="GEK680" s="7"/>
      <c r="GEL680" s="7"/>
      <c r="GEM680" s="7"/>
      <c r="GEN680" s="7"/>
      <c r="GEO680" s="7"/>
      <c r="GEP680" s="7"/>
      <c r="GEQ680" s="7"/>
      <c r="GER680" s="7"/>
      <c r="GES680" s="7"/>
      <c r="GET680" s="7"/>
      <c r="GEU680" s="7"/>
      <c r="GEV680" s="7"/>
      <c r="GEW680" s="7"/>
      <c r="GEX680" s="7"/>
      <c r="GEY680" s="7"/>
      <c r="GEZ680" s="7"/>
      <c r="GFA680" s="7"/>
      <c r="GFB680" s="7"/>
      <c r="GFC680" s="7"/>
      <c r="GFD680" s="7"/>
      <c r="GFE680" s="7"/>
      <c r="GFF680" s="7"/>
      <c r="GFG680" s="7"/>
      <c r="GFH680" s="7"/>
      <c r="GFI680" s="7"/>
      <c r="GFJ680" s="7"/>
      <c r="GFK680" s="7"/>
      <c r="GFL680" s="7"/>
      <c r="GFM680" s="7"/>
      <c r="GFN680" s="7"/>
      <c r="GFO680" s="7"/>
      <c r="GFP680" s="7"/>
      <c r="GFQ680" s="7"/>
      <c r="GFR680" s="7"/>
      <c r="GFS680" s="7"/>
      <c r="GFT680" s="7"/>
      <c r="GFU680" s="7"/>
      <c r="GFV680" s="7"/>
      <c r="GFW680" s="7"/>
      <c r="GFX680" s="7"/>
      <c r="GFY680" s="7"/>
      <c r="GFZ680" s="7"/>
      <c r="GGA680" s="7"/>
      <c r="GGB680" s="7"/>
      <c r="GGC680" s="7"/>
      <c r="GGD680" s="7"/>
      <c r="GGE680" s="7"/>
      <c r="GGF680" s="7"/>
      <c r="GGG680" s="7"/>
      <c r="GGH680" s="7"/>
      <c r="GGI680" s="7"/>
      <c r="GGJ680" s="7"/>
      <c r="GGK680" s="7"/>
      <c r="GGL680" s="7"/>
      <c r="GGM680" s="7"/>
      <c r="GGN680" s="7"/>
      <c r="GGO680" s="7"/>
      <c r="GGP680" s="7"/>
      <c r="GGQ680" s="7"/>
      <c r="GGR680" s="7"/>
      <c r="GGS680" s="7"/>
      <c r="GGT680" s="7"/>
      <c r="GGU680" s="7"/>
      <c r="GGV680" s="7"/>
      <c r="GGW680" s="7"/>
      <c r="GGX680" s="7"/>
      <c r="GGY680" s="7"/>
      <c r="GGZ680" s="7"/>
      <c r="GHA680" s="7"/>
      <c r="GHB680" s="7"/>
      <c r="GHC680" s="7"/>
      <c r="GHD680" s="7"/>
      <c r="GHE680" s="7"/>
      <c r="GHF680" s="7"/>
      <c r="GHG680" s="7"/>
      <c r="GHH680" s="7"/>
      <c r="GHI680" s="7"/>
      <c r="GHJ680" s="7"/>
      <c r="GHK680" s="7"/>
      <c r="GHL680" s="7"/>
      <c r="GHM680" s="7"/>
      <c r="GHN680" s="7"/>
      <c r="GHO680" s="7"/>
      <c r="GHP680" s="7"/>
      <c r="GHQ680" s="7"/>
      <c r="GHR680" s="7"/>
      <c r="GHS680" s="7"/>
      <c r="GHT680" s="7"/>
      <c r="GHU680" s="7"/>
      <c r="GHV680" s="7"/>
      <c r="GHW680" s="7"/>
      <c r="GHX680" s="7"/>
      <c r="GHY680" s="7"/>
      <c r="GHZ680" s="7"/>
      <c r="GIA680" s="7"/>
      <c r="GIB680" s="7"/>
      <c r="GIC680" s="7"/>
      <c r="GID680" s="7"/>
      <c r="GIE680" s="7"/>
      <c r="GIF680" s="7"/>
      <c r="GIG680" s="7"/>
      <c r="GIH680" s="7"/>
      <c r="GII680" s="7"/>
      <c r="GIJ680" s="7"/>
      <c r="GIK680" s="7"/>
      <c r="GIL680" s="7"/>
      <c r="GIM680" s="7"/>
      <c r="GIN680" s="7"/>
      <c r="GIO680" s="7"/>
      <c r="GIP680" s="7"/>
      <c r="GIQ680" s="7"/>
      <c r="GIR680" s="7"/>
      <c r="GIS680" s="7"/>
      <c r="GIT680" s="7"/>
      <c r="GIU680" s="7"/>
      <c r="GIV680" s="7"/>
      <c r="GIW680" s="7"/>
      <c r="GIX680" s="7"/>
      <c r="GIY680" s="7"/>
      <c r="GIZ680" s="7"/>
      <c r="GJA680" s="7"/>
      <c r="GJB680" s="7"/>
      <c r="GJC680" s="7"/>
      <c r="GJD680" s="7"/>
      <c r="GJE680" s="7"/>
      <c r="GJF680" s="7"/>
      <c r="GJG680" s="7"/>
      <c r="GJH680" s="7"/>
      <c r="GJI680" s="7"/>
      <c r="GJJ680" s="7"/>
      <c r="GJK680" s="7"/>
      <c r="GJL680" s="7"/>
      <c r="GJM680" s="7"/>
      <c r="GJN680" s="7"/>
      <c r="GJO680" s="7"/>
      <c r="GJP680" s="7"/>
      <c r="GJQ680" s="7"/>
      <c r="GJR680" s="7"/>
      <c r="GJS680" s="7"/>
      <c r="GJT680" s="7"/>
      <c r="GJU680" s="7"/>
      <c r="GJV680" s="7"/>
      <c r="GJW680" s="7"/>
      <c r="GJX680" s="7"/>
      <c r="GJY680" s="7"/>
      <c r="GJZ680" s="7"/>
      <c r="GKA680" s="7"/>
      <c r="GKB680" s="7"/>
      <c r="GKC680" s="7"/>
      <c r="GKD680" s="7"/>
      <c r="GKE680" s="7"/>
      <c r="GKF680" s="7"/>
      <c r="GKG680" s="7"/>
      <c r="GKH680" s="7"/>
      <c r="GKI680" s="7"/>
      <c r="GKJ680" s="7"/>
      <c r="GKK680" s="7"/>
      <c r="GKL680" s="7"/>
      <c r="GKM680" s="7"/>
      <c r="GKN680" s="7"/>
      <c r="GKO680" s="7"/>
      <c r="GKP680" s="7"/>
      <c r="GKQ680" s="7"/>
      <c r="GKR680" s="7"/>
      <c r="GKS680" s="7"/>
      <c r="GKT680" s="7"/>
      <c r="GKU680" s="7"/>
      <c r="GKV680" s="7"/>
      <c r="GKW680" s="7"/>
      <c r="GKX680" s="7"/>
      <c r="GKY680" s="7"/>
      <c r="GKZ680" s="7"/>
      <c r="GLA680" s="7"/>
      <c r="GLB680" s="7"/>
      <c r="GLC680" s="7"/>
      <c r="GLD680" s="7"/>
      <c r="GLE680" s="7"/>
      <c r="GLF680" s="7"/>
      <c r="GLG680" s="7"/>
      <c r="GLH680" s="7"/>
      <c r="GLI680" s="7"/>
      <c r="GLJ680" s="7"/>
      <c r="GLK680" s="7"/>
      <c r="GLL680" s="7"/>
      <c r="GLM680" s="7"/>
      <c r="GLN680" s="7"/>
      <c r="GLO680" s="7"/>
      <c r="GLP680" s="7"/>
      <c r="GLQ680" s="7"/>
      <c r="GLR680" s="7"/>
      <c r="GLS680" s="7"/>
      <c r="GLT680" s="7"/>
      <c r="GLU680" s="7"/>
      <c r="GLV680" s="7"/>
      <c r="GLW680" s="7"/>
      <c r="GLX680" s="7"/>
      <c r="GLY680" s="7"/>
      <c r="GLZ680" s="7"/>
      <c r="GMA680" s="7"/>
      <c r="GMB680" s="7"/>
      <c r="GMC680" s="7"/>
      <c r="GMD680" s="7"/>
      <c r="GME680" s="7"/>
      <c r="GMF680" s="7"/>
      <c r="GMG680" s="7"/>
      <c r="GMH680" s="7"/>
      <c r="GMI680" s="7"/>
      <c r="GMJ680" s="7"/>
      <c r="GMK680" s="7"/>
      <c r="GML680" s="7"/>
      <c r="GMM680" s="7"/>
      <c r="GMN680" s="7"/>
      <c r="GMO680" s="7"/>
      <c r="GMP680" s="7"/>
      <c r="GMQ680" s="7"/>
      <c r="GMR680" s="7"/>
      <c r="GMS680" s="7"/>
      <c r="GMT680" s="7"/>
      <c r="GMU680" s="7"/>
      <c r="GMV680" s="7"/>
      <c r="GMW680" s="7"/>
      <c r="GMX680" s="7"/>
      <c r="GMY680" s="7"/>
      <c r="GMZ680" s="7"/>
      <c r="GNA680" s="7"/>
      <c r="GNB680" s="7"/>
      <c r="GNC680" s="7"/>
      <c r="GND680" s="7"/>
      <c r="GNE680" s="7"/>
      <c r="GNF680" s="7"/>
      <c r="GNG680" s="7"/>
      <c r="GNH680" s="7"/>
      <c r="GNI680" s="7"/>
      <c r="GNJ680" s="7"/>
      <c r="GNK680" s="7"/>
      <c r="GNL680" s="7"/>
      <c r="GNM680" s="7"/>
      <c r="GNN680" s="7"/>
      <c r="GNO680" s="7"/>
      <c r="GNP680" s="7"/>
      <c r="GNQ680" s="7"/>
      <c r="GNR680" s="7"/>
      <c r="GNS680" s="7"/>
      <c r="GNT680" s="7"/>
      <c r="GNU680" s="7"/>
      <c r="GNV680" s="7"/>
      <c r="GNW680" s="7"/>
      <c r="GNX680" s="7"/>
      <c r="GNY680" s="7"/>
      <c r="GNZ680" s="7"/>
      <c r="GOA680" s="7"/>
      <c r="GOB680" s="7"/>
      <c r="GOC680" s="7"/>
      <c r="GOD680" s="7"/>
      <c r="GOE680" s="7"/>
      <c r="GOF680" s="7"/>
      <c r="GOG680" s="7"/>
      <c r="GOH680" s="7"/>
      <c r="GOI680" s="7"/>
      <c r="GOJ680" s="7"/>
      <c r="GOK680" s="7"/>
      <c r="GOL680" s="7"/>
      <c r="GOM680" s="7"/>
      <c r="GON680" s="7"/>
      <c r="GOO680" s="7"/>
      <c r="GOP680" s="7"/>
      <c r="GOQ680" s="7"/>
      <c r="GOR680" s="7"/>
      <c r="GOS680" s="7"/>
      <c r="GOT680" s="7"/>
      <c r="GOU680" s="7"/>
      <c r="GOV680" s="7"/>
      <c r="GOW680" s="7"/>
      <c r="GOX680" s="7"/>
      <c r="GOY680" s="7"/>
      <c r="GOZ680" s="7"/>
      <c r="GPA680" s="7"/>
      <c r="GPB680" s="7"/>
      <c r="GPC680" s="7"/>
      <c r="GPD680" s="7"/>
      <c r="GPE680" s="7"/>
      <c r="GPF680" s="7"/>
      <c r="GPG680" s="7"/>
      <c r="GPH680" s="7"/>
      <c r="GPI680" s="7"/>
      <c r="GPJ680" s="7"/>
      <c r="GPK680" s="7"/>
      <c r="GPL680" s="7"/>
      <c r="GPM680" s="7"/>
      <c r="GPN680" s="7"/>
      <c r="GPO680" s="7"/>
      <c r="GPP680" s="7"/>
      <c r="GPQ680" s="7"/>
      <c r="GPR680" s="7"/>
      <c r="GPS680" s="7"/>
      <c r="GPT680" s="7"/>
      <c r="GPU680" s="7"/>
      <c r="GPV680" s="7"/>
      <c r="GPW680" s="7"/>
      <c r="GPX680" s="7"/>
      <c r="GPY680" s="7"/>
      <c r="GPZ680" s="7"/>
      <c r="GQA680" s="7"/>
      <c r="GQB680" s="7"/>
      <c r="GQC680" s="7"/>
      <c r="GQD680" s="7"/>
      <c r="GQE680" s="7"/>
      <c r="GQF680" s="7"/>
      <c r="GQG680" s="7"/>
      <c r="GQH680" s="7"/>
      <c r="GQI680" s="7"/>
      <c r="GQJ680" s="7"/>
      <c r="GQK680" s="7"/>
      <c r="GQL680" s="7"/>
      <c r="GQM680" s="7"/>
      <c r="GQN680" s="7"/>
      <c r="GQO680" s="7"/>
      <c r="GQP680" s="7"/>
      <c r="GQQ680" s="7"/>
      <c r="GQR680" s="7"/>
      <c r="GQS680" s="7"/>
      <c r="GQT680" s="7"/>
      <c r="GQU680" s="7"/>
      <c r="GQV680" s="7"/>
      <c r="GQW680" s="7"/>
      <c r="GQX680" s="7"/>
      <c r="GQY680" s="7"/>
      <c r="GQZ680" s="7"/>
      <c r="GRA680" s="7"/>
      <c r="GRB680" s="7"/>
      <c r="GRC680" s="7"/>
      <c r="GRD680" s="7"/>
      <c r="GRE680" s="7"/>
      <c r="GRF680" s="7"/>
      <c r="GRG680" s="7"/>
      <c r="GRH680" s="7"/>
      <c r="GRI680" s="7"/>
      <c r="GRJ680" s="7"/>
      <c r="GRK680" s="7"/>
      <c r="GRL680" s="7"/>
      <c r="GRM680" s="7"/>
      <c r="GRN680" s="7"/>
      <c r="GRO680" s="7"/>
      <c r="GRP680" s="7"/>
      <c r="GRQ680" s="7"/>
      <c r="GRR680" s="7"/>
      <c r="GRS680" s="7"/>
      <c r="GRT680" s="7"/>
      <c r="GRU680" s="7"/>
      <c r="GRV680" s="7"/>
      <c r="GRW680" s="7"/>
      <c r="GRX680" s="7"/>
      <c r="GRY680" s="7"/>
      <c r="GRZ680" s="7"/>
      <c r="GSA680" s="7"/>
      <c r="GSB680" s="7"/>
      <c r="GSC680" s="7"/>
      <c r="GSD680" s="7"/>
      <c r="GSE680" s="7"/>
      <c r="GSF680" s="7"/>
      <c r="GSG680" s="7"/>
      <c r="GSH680" s="7"/>
      <c r="GSI680" s="7"/>
      <c r="GSJ680" s="7"/>
      <c r="GSK680" s="7"/>
      <c r="GSL680" s="7"/>
      <c r="GSM680" s="7"/>
      <c r="GSN680" s="7"/>
      <c r="GSO680" s="7"/>
      <c r="GSP680" s="7"/>
      <c r="GSQ680" s="7"/>
      <c r="GSR680" s="7"/>
      <c r="GSS680" s="7"/>
      <c r="GST680" s="7"/>
      <c r="GSU680" s="7"/>
      <c r="GSV680" s="7"/>
      <c r="GSW680" s="7"/>
      <c r="GSX680" s="7"/>
      <c r="GSY680" s="7"/>
      <c r="GSZ680" s="7"/>
      <c r="GTA680" s="7"/>
      <c r="GTB680" s="7"/>
      <c r="GTC680" s="7"/>
      <c r="GTD680" s="7"/>
      <c r="GTE680" s="7"/>
      <c r="GTF680" s="7"/>
      <c r="GTG680" s="7"/>
      <c r="GTH680" s="7"/>
      <c r="GTI680" s="7"/>
      <c r="GTJ680" s="7"/>
      <c r="GTK680" s="7"/>
      <c r="GTL680" s="7"/>
      <c r="GTM680" s="7"/>
      <c r="GTN680" s="7"/>
      <c r="GTO680" s="7"/>
      <c r="GTP680" s="7"/>
      <c r="GTQ680" s="7"/>
      <c r="GTR680" s="7"/>
      <c r="GTS680" s="7"/>
      <c r="GTT680" s="7"/>
      <c r="GTU680" s="7"/>
      <c r="GTV680" s="7"/>
      <c r="GTW680" s="7"/>
      <c r="GTX680" s="7"/>
      <c r="GTY680" s="7"/>
      <c r="GTZ680" s="7"/>
      <c r="GUA680" s="7"/>
      <c r="GUB680" s="7"/>
      <c r="GUC680" s="7"/>
      <c r="GUD680" s="7"/>
      <c r="GUE680" s="7"/>
      <c r="GUF680" s="7"/>
      <c r="GUG680" s="7"/>
      <c r="GUH680" s="7"/>
      <c r="GUI680" s="7"/>
      <c r="GUJ680" s="7"/>
      <c r="GUK680" s="7"/>
      <c r="GUL680" s="7"/>
      <c r="GUM680" s="7"/>
      <c r="GUN680" s="7"/>
      <c r="GUO680" s="7"/>
      <c r="GUP680" s="7"/>
      <c r="GUQ680" s="7"/>
      <c r="GUR680" s="7"/>
      <c r="GUS680" s="7"/>
      <c r="GUT680" s="7"/>
      <c r="GUU680" s="7"/>
      <c r="GUV680" s="7"/>
      <c r="GUW680" s="7"/>
      <c r="GUX680" s="7"/>
      <c r="GUY680" s="7"/>
      <c r="GUZ680" s="7"/>
      <c r="GVA680" s="7"/>
      <c r="GVB680" s="7"/>
      <c r="GVC680" s="7"/>
      <c r="GVD680" s="7"/>
      <c r="GVE680" s="7"/>
      <c r="GVF680" s="7"/>
      <c r="GVG680" s="7"/>
      <c r="GVH680" s="7"/>
      <c r="GVI680" s="7"/>
      <c r="GVJ680" s="7"/>
      <c r="GVK680" s="7"/>
      <c r="GVL680" s="7"/>
      <c r="GVM680" s="7"/>
      <c r="GVN680" s="7"/>
      <c r="GVO680" s="7"/>
      <c r="GVP680" s="7"/>
      <c r="GVQ680" s="7"/>
      <c r="GVR680" s="7"/>
      <c r="GVS680" s="7"/>
      <c r="GVT680" s="7"/>
      <c r="GVU680" s="7"/>
      <c r="GVV680" s="7"/>
      <c r="GVW680" s="7"/>
      <c r="GVX680" s="7"/>
      <c r="GVY680" s="7"/>
      <c r="GVZ680" s="7"/>
      <c r="GWA680" s="7"/>
      <c r="GWB680" s="7"/>
      <c r="GWC680" s="7"/>
      <c r="GWD680" s="7"/>
      <c r="GWE680" s="7"/>
      <c r="GWF680" s="7"/>
      <c r="GWG680" s="7"/>
      <c r="GWH680" s="7"/>
      <c r="GWI680" s="7"/>
      <c r="GWJ680" s="7"/>
      <c r="GWK680" s="7"/>
      <c r="GWL680" s="7"/>
      <c r="GWM680" s="7"/>
      <c r="GWN680" s="7"/>
      <c r="GWO680" s="7"/>
      <c r="GWP680" s="7"/>
      <c r="GWQ680" s="7"/>
      <c r="GWR680" s="7"/>
      <c r="GWS680" s="7"/>
      <c r="GWT680" s="7"/>
      <c r="GWU680" s="7"/>
      <c r="GWV680" s="7"/>
      <c r="GWW680" s="7"/>
      <c r="GWX680" s="7"/>
      <c r="GWY680" s="7"/>
      <c r="GWZ680" s="7"/>
      <c r="GXA680" s="7"/>
      <c r="GXB680" s="7"/>
      <c r="GXC680" s="7"/>
      <c r="GXD680" s="7"/>
      <c r="GXE680" s="7"/>
      <c r="GXF680" s="7"/>
      <c r="GXG680" s="7"/>
      <c r="GXH680" s="7"/>
      <c r="GXI680" s="7"/>
      <c r="GXJ680" s="7"/>
      <c r="GXK680" s="7"/>
      <c r="GXL680" s="7"/>
      <c r="GXM680" s="7"/>
      <c r="GXN680" s="7"/>
      <c r="GXO680" s="7"/>
      <c r="GXP680" s="7"/>
      <c r="GXQ680" s="7"/>
      <c r="GXR680" s="7"/>
      <c r="GXS680" s="7"/>
      <c r="GXT680" s="7"/>
      <c r="GXU680" s="7"/>
      <c r="GXV680" s="7"/>
      <c r="GXW680" s="7"/>
      <c r="GXX680" s="7"/>
      <c r="GXY680" s="7"/>
      <c r="GXZ680" s="7"/>
      <c r="GYA680" s="7"/>
      <c r="GYB680" s="7"/>
      <c r="GYC680" s="7"/>
      <c r="GYD680" s="7"/>
      <c r="GYE680" s="7"/>
      <c r="GYF680" s="7"/>
      <c r="GYG680" s="7"/>
      <c r="GYH680" s="7"/>
      <c r="GYI680" s="7"/>
      <c r="GYJ680" s="7"/>
      <c r="GYK680" s="7"/>
      <c r="GYL680" s="7"/>
      <c r="GYM680" s="7"/>
      <c r="GYN680" s="7"/>
      <c r="GYO680" s="7"/>
      <c r="GYP680" s="7"/>
      <c r="GYQ680" s="7"/>
      <c r="GYR680" s="7"/>
      <c r="GYS680" s="7"/>
      <c r="GYT680" s="7"/>
      <c r="GYU680" s="7"/>
      <c r="GYV680" s="7"/>
      <c r="GYW680" s="7"/>
      <c r="GYX680" s="7"/>
      <c r="GYY680" s="7"/>
      <c r="GYZ680" s="7"/>
      <c r="GZA680" s="7"/>
      <c r="GZB680" s="7"/>
      <c r="GZC680" s="7"/>
      <c r="GZD680" s="7"/>
      <c r="GZE680" s="7"/>
      <c r="GZF680" s="7"/>
      <c r="GZG680" s="7"/>
      <c r="GZH680" s="7"/>
      <c r="GZI680" s="7"/>
      <c r="GZJ680" s="7"/>
      <c r="GZK680" s="7"/>
      <c r="GZL680" s="7"/>
      <c r="GZM680" s="7"/>
      <c r="GZN680" s="7"/>
      <c r="GZO680" s="7"/>
      <c r="GZP680" s="7"/>
      <c r="GZQ680" s="7"/>
      <c r="GZR680" s="7"/>
      <c r="GZS680" s="7"/>
      <c r="GZT680" s="7"/>
      <c r="GZU680" s="7"/>
      <c r="GZV680" s="7"/>
      <c r="GZW680" s="7"/>
      <c r="GZX680" s="7"/>
      <c r="GZY680" s="7"/>
      <c r="GZZ680" s="7"/>
      <c r="HAA680" s="7"/>
      <c r="HAB680" s="7"/>
      <c r="HAC680" s="7"/>
      <c r="HAD680" s="7"/>
      <c r="HAE680" s="7"/>
      <c r="HAF680" s="7"/>
      <c r="HAG680" s="7"/>
      <c r="HAH680" s="7"/>
      <c r="HAI680" s="7"/>
      <c r="HAJ680" s="7"/>
      <c r="HAK680" s="7"/>
      <c r="HAL680" s="7"/>
      <c r="HAM680" s="7"/>
      <c r="HAN680" s="7"/>
      <c r="HAO680" s="7"/>
      <c r="HAP680" s="7"/>
      <c r="HAQ680" s="7"/>
      <c r="HAR680" s="7"/>
      <c r="HAS680" s="7"/>
      <c r="HAT680" s="7"/>
      <c r="HAU680" s="7"/>
      <c r="HAV680" s="7"/>
      <c r="HAW680" s="7"/>
      <c r="HAX680" s="7"/>
      <c r="HAY680" s="7"/>
      <c r="HAZ680" s="7"/>
      <c r="HBA680" s="7"/>
      <c r="HBB680" s="7"/>
      <c r="HBC680" s="7"/>
      <c r="HBD680" s="7"/>
      <c r="HBE680" s="7"/>
      <c r="HBF680" s="7"/>
      <c r="HBG680" s="7"/>
      <c r="HBH680" s="7"/>
      <c r="HBI680" s="7"/>
      <c r="HBJ680" s="7"/>
      <c r="HBK680" s="7"/>
      <c r="HBL680" s="7"/>
      <c r="HBM680" s="7"/>
      <c r="HBN680" s="7"/>
      <c r="HBO680" s="7"/>
      <c r="HBP680" s="7"/>
      <c r="HBQ680" s="7"/>
      <c r="HBR680" s="7"/>
      <c r="HBS680" s="7"/>
      <c r="HBT680" s="7"/>
      <c r="HBU680" s="7"/>
      <c r="HBV680" s="7"/>
      <c r="HBW680" s="7"/>
      <c r="HBX680" s="7"/>
      <c r="HBY680" s="7"/>
      <c r="HBZ680" s="7"/>
      <c r="HCA680" s="7"/>
      <c r="HCB680" s="7"/>
      <c r="HCC680" s="7"/>
      <c r="HCD680" s="7"/>
      <c r="HCE680" s="7"/>
      <c r="HCF680" s="7"/>
      <c r="HCG680" s="7"/>
      <c r="HCH680" s="7"/>
      <c r="HCI680" s="7"/>
      <c r="HCJ680" s="7"/>
      <c r="HCK680" s="7"/>
      <c r="HCL680" s="7"/>
      <c r="HCM680" s="7"/>
      <c r="HCN680" s="7"/>
      <c r="HCO680" s="7"/>
      <c r="HCP680" s="7"/>
      <c r="HCQ680" s="7"/>
      <c r="HCR680" s="7"/>
      <c r="HCS680" s="7"/>
      <c r="HCT680" s="7"/>
      <c r="HCU680" s="7"/>
      <c r="HCV680" s="7"/>
      <c r="HCW680" s="7"/>
      <c r="HCX680" s="7"/>
      <c r="HCY680" s="7"/>
      <c r="HCZ680" s="7"/>
      <c r="HDA680" s="7"/>
      <c r="HDB680" s="7"/>
      <c r="HDC680" s="7"/>
      <c r="HDD680" s="7"/>
      <c r="HDE680" s="7"/>
      <c r="HDF680" s="7"/>
      <c r="HDG680" s="7"/>
      <c r="HDH680" s="7"/>
      <c r="HDI680" s="7"/>
      <c r="HDJ680" s="7"/>
      <c r="HDK680" s="7"/>
      <c r="HDL680" s="7"/>
      <c r="HDM680" s="7"/>
      <c r="HDN680" s="7"/>
      <c r="HDO680" s="7"/>
      <c r="HDP680" s="7"/>
      <c r="HDQ680" s="7"/>
      <c r="HDR680" s="7"/>
      <c r="HDS680" s="7"/>
      <c r="HDT680" s="7"/>
      <c r="HDU680" s="7"/>
      <c r="HDV680" s="7"/>
      <c r="HDW680" s="7"/>
      <c r="HDX680" s="7"/>
      <c r="HDY680" s="7"/>
      <c r="HDZ680" s="7"/>
      <c r="HEA680" s="7"/>
      <c r="HEB680" s="7"/>
      <c r="HEC680" s="7"/>
      <c r="HED680" s="7"/>
      <c r="HEE680" s="7"/>
      <c r="HEF680" s="7"/>
      <c r="HEG680" s="7"/>
      <c r="HEH680" s="7"/>
      <c r="HEI680" s="7"/>
      <c r="HEJ680" s="7"/>
      <c r="HEK680" s="7"/>
      <c r="HEL680" s="7"/>
      <c r="HEM680" s="7"/>
      <c r="HEN680" s="7"/>
      <c r="HEO680" s="7"/>
      <c r="HEP680" s="7"/>
      <c r="HEQ680" s="7"/>
      <c r="HER680" s="7"/>
      <c r="HES680" s="7"/>
      <c r="HET680" s="7"/>
      <c r="HEU680" s="7"/>
      <c r="HEV680" s="7"/>
      <c r="HEW680" s="7"/>
      <c r="HEX680" s="7"/>
      <c r="HEY680" s="7"/>
      <c r="HEZ680" s="7"/>
      <c r="HFA680" s="7"/>
      <c r="HFB680" s="7"/>
      <c r="HFC680" s="7"/>
      <c r="HFD680" s="7"/>
      <c r="HFE680" s="7"/>
      <c r="HFF680" s="7"/>
      <c r="HFG680" s="7"/>
      <c r="HFH680" s="7"/>
      <c r="HFI680" s="7"/>
      <c r="HFJ680" s="7"/>
      <c r="HFK680" s="7"/>
      <c r="HFL680" s="7"/>
      <c r="HFM680" s="7"/>
      <c r="HFN680" s="7"/>
      <c r="HFO680" s="7"/>
      <c r="HFP680" s="7"/>
      <c r="HFQ680" s="7"/>
      <c r="HFR680" s="7"/>
      <c r="HFS680" s="7"/>
      <c r="HFT680" s="7"/>
      <c r="HFU680" s="7"/>
      <c r="HFV680" s="7"/>
      <c r="HFW680" s="7"/>
      <c r="HFX680" s="7"/>
      <c r="HFY680" s="7"/>
      <c r="HFZ680" s="7"/>
      <c r="HGA680" s="7"/>
      <c r="HGB680" s="7"/>
      <c r="HGC680" s="7"/>
      <c r="HGD680" s="7"/>
      <c r="HGE680" s="7"/>
      <c r="HGF680" s="7"/>
      <c r="HGG680" s="7"/>
      <c r="HGH680" s="7"/>
      <c r="HGI680" s="7"/>
      <c r="HGJ680" s="7"/>
      <c r="HGK680" s="7"/>
      <c r="HGL680" s="7"/>
      <c r="HGM680" s="7"/>
      <c r="HGN680" s="7"/>
      <c r="HGO680" s="7"/>
      <c r="HGP680" s="7"/>
      <c r="HGQ680" s="7"/>
      <c r="HGR680" s="7"/>
      <c r="HGS680" s="7"/>
      <c r="HGT680" s="7"/>
      <c r="HGU680" s="7"/>
      <c r="HGV680" s="7"/>
      <c r="HGW680" s="7"/>
      <c r="HGX680" s="7"/>
      <c r="HGY680" s="7"/>
      <c r="HGZ680" s="7"/>
      <c r="HHA680" s="7"/>
      <c r="HHB680" s="7"/>
      <c r="HHC680" s="7"/>
      <c r="HHD680" s="7"/>
      <c r="HHE680" s="7"/>
      <c r="HHF680" s="7"/>
      <c r="HHG680" s="7"/>
      <c r="HHH680" s="7"/>
      <c r="HHI680" s="7"/>
      <c r="HHJ680" s="7"/>
      <c r="HHK680" s="7"/>
      <c r="HHL680" s="7"/>
      <c r="HHM680" s="7"/>
      <c r="HHN680" s="7"/>
      <c r="HHO680" s="7"/>
      <c r="HHP680" s="7"/>
      <c r="HHQ680" s="7"/>
      <c r="HHR680" s="7"/>
      <c r="HHS680" s="7"/>
      <c r="HHT680" s="7"/>
      <c r="HHU680" s="7"/>
      <c r="HHV680" s="7"/>
      <c r="HHW680" s="7"/>
      <c r="HHX680" s="7"/>
      <c r="HHY680" s="7"/>
      <c r="HHZ680" s="7"/>
      <c r="HIA680" s="7"/>
      <c r="HIB680" s="7"/>
      <c r="HIC680" s="7"/>
      <c r="HID680" s="7"/>
      <c r="HIE680" s="7"/>
      <c r="HIF680" s="7"/>
      <c r="HIG680" s="7"/>
      <c r="HIH680" s="7"/>
      <c r="HII680" s="7"/>
      <c r="HIJ680" s="7"/>
      <c r="HIK680" s="7"/>
      <c r="HIL680" s="7"/>
      <c r="HIM680" s="7"/>
      <c r="HIN680" s="7"/>
      <c r="HIO680" s="7"/>
      <c r="HIP680" s="7"/>
      <c r="HIQ680" s="7"/>
      <c r="HIR680" s="7"/>
      <c r="HIS680" s="7"/>
      <c r="HIT680" s="7"/>
      <c r="HIU680" s="7"/>
      <c r="HIV680" s="7"/>
      <c r="HIW680" s="7"/>
      <c r="HIX680" s="7"/>
      <c r="HIY680" s="7"/>
      <c r="HIZ680" s="7"/>
      <c r="HJA680" s="7"/>
      <c r="HJB680" s="7"/>
      <c r="HJC680" s="7"/>
      <c r="HJD680" s="7"/>
      <c r="HJE680" s="7"/>
      <c r="HJF680" s="7"/>
      <c r="HJG680" s="7"/>
      <c r="HJH680" s="7"/>
      <c r="HJI680" s="7"/>
      <c r="HJJ680" s="7"/>
      <c r="HJK680" s="7"/>
      <c r="HJL680" s="7"/>
      <c r="HJM680" s="7"/>
      <c r="HJN680" s="7"/>
      <c r="HJO680" s="7"/>
      <c r="HJP680" s="7"/>
      <c r="HJQ680" s="7"/>
      <c r="HJR680" s="7"/>
      <c r="HJS680" s="7"/>
      <c r="HJT680" s="7"/>
      <c r="HJU680" s="7"/>
      <c r="HJV680" s="7"/>
      <c r="HJW680" s="7"/>
      <c r="HJX680" s="7"/>
      <c r="HJY680" s="7"/>
      <c r="HJZ680" s="7"/>
      <c r="HKA680" s="7"/>
      <c r="HKB680" s="7"/>
      <c r="HKC680" s="7"/>
      <c r="HKD680" s="7"/>
      <c r="HKE680" s="7"/>
      <c r="HKF680" s="7"/>
      <c r="HKG680" s="7"/>
      <c r="HKH680" s="7"/>
      <c r="HKI680" s="7"/>
      <c r="HKJ680" s="7"/>
      <c r="HKK680" s="7"/>
      <c r="HKL680" s="7"/>
      <c r="HKM680" s="7"/>
      <c r="HKN680" s="7"/>
      <c r="HKO680" s="7"/>
      <c r="HKP680" s="7"/>
      <c r="HKQ680" s="7"/>
      <c r="HKR680" s="7"/>
      <c r="HKS680" s="7"/>
      <c r="HKT680" s="7"/>
      <c r="HKU680" s="7"/>
      <c r="HKV680" s="7"/>
      <c r="HKW680" s="7"/>
      <c r="HKX680" s="7"/>
      <c r="HKY680" s="7"/>
      <c r="HKZ680" s="7"/>
      <c r="HLA680" s="7"/>
      <c r="HLB680" s="7"/>
      <c r="HLC680" s="7"/>
      <c r="HLD680" s="7"/>
      <c r="HLE680" s="7"/>
      <c r="HLF680" s="7"/>
      <c r="HLG680" s="7"/>
      <c r="HLH680" s="7"/>
      <c r="HLI680" s="7"/>
      <c r="HLJ680" s="7"/>
      <c r="HLK680" s="7"/>
      <c r="HLL680" s="7"/>
      <c r="HLM680" s="7"/>
      <c r="HLN680" s="7"/>
      <c r="HLO680" s="7"/>
      <c r="HLP680" s="7"/>
      <c r="HLQ680" s="7"/>
      <c r="HLR680" s="7"/>
      <c r="HLS680" s="7"/>
      <c r="HLT680" s="7"/>
      <c r="HLU680" s="7"/>
      <c r="HLV680" s="7"/>
      <c r="HLW680" s="7"/>
      <c r="HLX680" s="7"/>
      <c r="HLY680" s="7"/>
      <c r="HLZ680" s="7"/>
      <c r="HMA680" s="7"/>
      <c r="HMB680" s="7"/>
      <c r="HMC680" s="7"/>
      <c r="HMD680" s="7"/>
      <c r="HME680" s="7"/>
      <c r="HMF680" s="7"/>
      <c r="HMG680" s="7"/>
      <c r="HMH680" s="7"/>
      <c r="HMI680" s="7"/>
      <c r="HMJ680" s="7"/>
      <c r="HMK680" s="7"/>
      <c r="HML680" s="7"/>
      <c r="HMM680" s="7"/>
      <c r="HMN680" s="7"/>
      <c r="HMO680" s="7"/>
      <c r="HMP680" s="7"/>
      <c r="HMQ680" s="7"/>
      <c r="HMR680" s="7"/>
      <c r="HMS680" s="7"/>
      <c r="HMT680" s="7"/>
      <c r="HMU680" s="7"/>
      <c r="HMV680" s="7"/>
      <c r="HMW680" s="7"/>
      <c r="HMX680" s="7"/>
      <c r="HMY680" s="7"/>
      <c r="HMZ680" s="7"/>
      <c r="HNA680" s="7"/>
      <c r="HNB680" s="7"/>
      <c r="HNC680" s="7"/>
      <c r="HND680" s="7"/>
      <c r="HNE680" s="7"/>
      <c r="HNF680" s="7"/>
      <c r="HNG680" s="7"/>
      <c r="HNH680" s="7"/>
      <c r="HNI680" s="7"/>
      <c r="HNJ680" s="7"/>
      <c r="HNK680" s="7"/>
      <c r="HNL680" s="7"/>
      <c r="HNM680" s="7"/>
      <c r="HNN680" s="7"/>
      <c r="HNO680" s="7"/>
      <c r="HNP680" s="7"/>
      <c r="HNQ680" s="7"/>
      <c r="HNR680" s="7"/>
      <c r="HNS680" s="7"/>
      <c r="HNT680" s="7"/>
      <c r="HNU680" s="7"/>
      <c r="HNV680" s="7"/>
      <c r="HNW680" s="7"/>
      <c r="HNX680" s="7"/>
      <c r="HNY680" s="7"/>
      <c r="HNZ680" s="7"/>
      <c r="HOA680" s="7"/>
      <c r="HOB680" s="7"/>
      <c r="HOC680" s="7"/>
      <c r="HOD680" s="7"/>
      <c r="HOE680" s="7"/>
      <c r="HOF680" s="7"/>
      <c r="HOG680" s="7"/>
      <c r="HOH680" s="7"/>
      <c r="HOI680" s="7"/>
      <c r="HOJ680" s="7"/>
      <c r="HOK680" s="7"/>
      <c r="HOL680" s="7"/>
      <c r="HOM680" s="7"/>
      <c r="HON680" s="7"/>
      <c r="HOO680" s="7"/>
      <c r="HOP680" s="7"/>
      <c r="HOQ680" s="7"/>
      <c r="HOR680" s="7"/>
      <c r="HOS680" s="7"/>
      <c r="HOT680" s="7"/>
      <c r="HOU680" s="7"/>
      <c r="HOV680" s="7"/>
      <c r="HOW680" s="7"/>
      <c r="HOX680" s="7"/>
      <c r="HOY680" s="7"/>
      <c r="HOZ680" s="7"/>
      <c r="HPA680" s="7"/>
      <c r="HPB680" s="7"/>
      <c r="HPC680" s="7"/>
      <c r="HPD680" s="7"/>
      <c r="HPE680" s="7"/>
      <c r="HPF680" s="7"/>
      <c r="HPG680" s="7"/>
      <c r="HPH680" s="7"/>
      <c r="HPI680" s="7"/>
      <c r="HPJ680" s="7"/>
      <c r="HPK680" s="7"/>
      <c r="HPL680" s="7"/>
      <c r="HPM680" s="7"/>
      <c r="HPN680" s="7"/>
      <c r="HPO680" s="7"/>
      <c r="HPP680" s="7"/>
      <c r="HPQ680" s="7"/>
      <c r="HPR680" s="7"/>
      <c r="HPS680" s="7"/>
      <c r="HPT680" s="7"/>
      <c r="HPU680" s="7"/>
      <c r="HPV680" s="7"/>
      <c r="HPW680" s="7"/>
      <c r="HPX680" s="7"/>
      <c r="HPY680" s="7"/>
      <c r="HPZ680" s="7"/>
      <c r="HQA680" s="7"/>
      <c r="HQB680" s="7"/>
      <c r="HQC680" s="7"/>
      <c r="HQD680" s="7"/>
      <c r="HQE680" s="7"/>
      <c r="HQF680" s="7"/>
      <c r="HQG680" s="7"/>
      <c r="HQH680" s="7"/>
      <c r="HQI680" s="7"/>
      <c r="HQJ680" s="7"/>
      <c r="HQK680" s="7"/>
      <c r="HQL680" s="7"/>
      <c r="HQM680" s="7"/>
      <c r="HQN680" s="7"/>
      <c r="HQO680" s="7"/>
      <c r="HQP680" s="7"/>
      <c r="HQQ680" s="7"/>
      <c r="HQR680" s="7"/>
      <c r="HQS680" s="7"/>
      <c r="HQT680" s="7"/>
      <c r="HQU680" s="7"/>
      <c r="HQV680" s="7"/>
      <c r="HQW680" s="7"/>
      <c r="HQX680" s="7"/>
      <c r="HQY680" s="7"/>
      <c r="HQZ680" s="7"/>
      <c r="HRA680" s="7"/>
      <c r="HRB680" s="7"/>
      <c r="HRC680" s="7"/>
      <c r="HRD680" s="7"/>
      <c r="HRE680" s="7"/>
      <c r="HRF680" s="7"/>
      <c r="HRG680" s="7"/>
      <c r="HRH680" s="7"/>
      <c r="HRI680" s="7"/>
      <c r="HRJ680" s="7"/>
      <c r="HRK680" s="7"/>
      <c r="HRL680" s="7"/>
      <c r="HRM680" s="7"/>
      <c r="HRN680" s="7"/>
      <c r="HRO680" s="7"/>
      <c r="HRP680" s="7"/>
      <c r="HRQ680" s="7"/>
      <c r="HRR680" s="7"/>
      <c r="HRS680" s="7"/>
      <c r="HRT680" s="7"/>
      <c r="HRU680" s="7"/>
      <c r="HRV680" s="7"/>
      <c r="HRW680" s="7"/>
      <c r="HRX680" s="7"/>
      <c r="HRY680" s="7"/>
      <c r="HRZ680" s="7"/>
      <c r="HSA680" s="7"/>
      <c r="HSB680" s="7"/>
      <c r="HSC680" s="7"/>
      <c r="HSD680" s="7"/>
      <c r="HSE680" s="7"/>
      <c r="HSF680" s="7"/>
      <c r="HSG680" s="7"/>
      <c r="HSH680" s="7"/>
      <c r="HSI680" s="7"/>
      <c r="HSJ680" s="7"/>
      <c r="HSK680" s="7"/>
      <c r="HSL680" s="7"/>
      <c r="HSM680" s="7"/>
      <c r="HSN680" s="7"/>
      <c r="HSO680" s="7"/>
      <c r="HSP680" s="7"/>
      <c r="HSQ680" s="7"/>
      <c r="HSR680" s="7"/>
      <c r="HSS680" s="7"/>
      <c r="HST680" s="7"/>
      <c r="HSU680" s="7"/>
      <c r="HSV680" s="7"/>
      <c r="HSW680" s="7"/>
      <c r="HSX680" s="7"/>
      <c r="HSY680" s="7"/>
      <c r="HSZ680" s="7"/>
      <c r="HTA680" s="7"/>
      <c r="HTB680" s="7"/>
      <c r="HTC680" s="7"/>
      <c r="HTD680" s="7"/>
      <c r="HTE680" s="7"/>
      <c r="HTF680" s="7"/>
      <c r="HTG680" s="7"/>
      <c r="HTH680" s="7"/>
      <c r="HTI680" s="7"/>
      <c r="HTJ680" s="7"/>
      <c r="HTK680" s="7"/>
      <c r="HTL680" s="7"/>
      <c r="HTM680" s="7"/>
      <c r="HTN680" s="7"/>
      <c r="HTO680" s="7"/>
      <c r="HTP680" s="7"/>
      <c r="HTQ680" s="7"/>
      <c r="HTR680" s="7"/>
      <c r="HTS680" s="7"/>
      <c r="HTT680" s="7"/>
      <c r="HTU680" s="7"/>
      <c r="HTV680" s="7"/>
      <c r="HTW680" s="7"/>
      <c r="HTX680" s="7"/>
      <c r="HTY680" s="7"/>
      <c r="HTZ680" s="7"/>
      <c r="HUA680" s="7"/>
      <c r="HUB680" s="7"/>
      <c r="HUC680" s="7"/>
      <c r="HUD680" s="7"/>
      <c r="HUE680" s="7"/>
      <c r="HUF680" s="7"/>
      <c r="HUG680" s="7"/>
      <c r="HUH680" s="7"/>
      <c r="HUI680" s="7"/>
      <c r="HUJ680" s="7"/>
      <c r="HUK680" s="7"/>
      <c r="HUL680" s="7"/>
      <c r="HUM680" s="7"/>
      <c r="HUN680" s="7"/>
      <c r="HUO680" s="7"/>
      <c r="HUP680" s="7"/>
      <c r="HUQ680" s="7"/>
      <c r="HUR680" s="7"/>
      <c r="HUS680" s="7"/>
      <c r="HUT680" s="7"/>
      <c r="HUU680" s="7"/>
      <c r="HUV680" s="7"/>
      <c r="HUW680" s="7"/>
      <c r="HUX680" s="7"/>
      <c r="HUY680" s="7"/>
      <c r="HUZ680" s="7"/>
      <c r="HVA680" s="7"/>
      <c r="HVB680" s="7"/>
      <c r="HVC680" s="7"/>
      <c r="HVD680" s="7"/>
      <c r="HVE680" s="7"/>
      <c r="HVF680" s="7"/>
      <c r="HVG680" s="7"/>
      <c r="HVH680" s="7"/>
      <c r="HVI680" s="7"/>
      <c r="HVJ680" s="7"/>
      <c r="HVK680" s="7"/>
      <c r="HVL680" s="7"/>
      <c r="HVM680" s="7"/>
      <c r="HVN680" s="7"/>
      <c r="HVO680" s="7"/>
      <c r="HVP680" s="7"/>
      <c r="HVQ680" s="7"/>
      <c r="HVR680" s="7"/>
      <c r="HVS680" s="7"/>
      <c r="HVT680" s="7"/>
      <c r="HVU680" s="7"/>
      <c r="HVV680" s="7"/>
      <c r="HVW680" s="7"/>
      <c r="HVX680" s="7"/>
      <c r="HVY680" s="7"/>
      <c r="HVZ680" s="7"/>
      <c r="HWA680" s="7"/>
      <c r="HWB680" s="7"/>
      <c r="HWC680" s="7"/>
      <c r="HWD680" s="7"/>
      <c r="HWE680" s="7"/>
      <c r="HWF680" s="7"/>
      <c r="HWG680" s="7"/>
      <c r="HWH680" s="7"/>
      <c r="HWI680" s="7"/>
      <c r="HWJ680" s="7"/>
      <c r="HWK680" s="7"/>
      <c r="HWL680" s="7"/>
      <c r="HWM680" s="7"/>
      <c r="HWN680" s="7"/>
      <c r="HWO680" s="7"/>
      <c r="HWP680" s="7"/>
      <c r="HWQ680" s="7"/>
      <c r="HWR680" s="7"/>
      <c r="HWS680" s="7"/>
      <c r="HWT680" s="7"/>
      <c r="HWU680" s="7"/>
      <c r="HWV680" s="7"/>
      <c r="HWW680" s="7"/>
      <c r="HWX680" s="7"/>
      <c r="HWY680" s="7"/>
      <c r="HWZ680" s="7"/>
      <c r="HXA680" s="7"/>
      <c r="HXB680" s="7"/>
      <c r="HXC680" s="7"/>
      <c r="HXD680" s="7"/>
      <c r="HXE680" s="7"/>
      <c r="HXF680" s="7"/>
      <c r="HXG680" s="7"/>
      <c r="HXH680" s="7"/>
      <c r="HXI680" s="7"/>
      <c r="HXJ680" s="7"/>
      <c r="HXK680" s="7"/>
      <c r="HXL680" s="7"/>
      <c r="HXM680" s="7"/>
      <c r="HXN680" s="7"/>
      <c r="HXO680" s="7"/>
      <c r="HXP680" s="7"/>
      <c r="HXQ680" s="7"/>
      <c r="HXR680" s="7"/>
      <c r="HXS680" s="7"/>
      <c r="HXT680" s="7"/>
      <c r="HXU680" s="7"/>
      <c r="HXV680" s="7"/>
      <c r="HXW680" s="7"/>
      <c r="HXX680" s="7"/>
      <c r="HXY680" s="7"/>
      <c r="HXZ680" s="7"/>
      <c r="HYA680" s="7"/>
      <c r="HYB680" s="7"/>
      <c r="HYC680" s="7"/>
      <c r="HYD680" s="7"/>
      <c r="HYE680" s="7"/>
      <c r="HYF680" s="7"/>
      <c r="HYG680" s="7"/>
      <c r="HYH680" s="7"/>
      <c r="HYI680" s="7"/>
      <c r="HYJ680" s="7"/>
      <c r="HYK680" s="7"/>
      <c r="HYL680" s="7"/>
      <c r="HYM680" s="7"/>
      <c r="HYN680" s="7"/>
      <c r="HYO680" s="7"/>
      <c r="HYP680" s="7"/>
      <c r="HYQ680" s="7"/>
      <c r="HYR680" s="7"/>
      <c r="HYS680" s="7"/>
      <c r="HYT680" s="7"/>
      <c r="HYU680" s="7"/>
      <c r="HYV680" s="7"/>
      <c r="HYW680" s="7"/>
      <c r="HYX680" s="7"/>
      <c r="HYY680" s="7"/>
      <c r="HYZ680" s="7"/>
      <c r="HZA680" s="7"/>
      <c r="HZB680" s="7"/>
      <c r="HZC680" s="7"/>
      <c r="HZD680" s="7"/>
      <c r="HZE680" s="7"/>
      <c r="HZF680" s="7"/>
      <c r="HZG680" s="7"/>
      <c r="HZH680" s="7"/>
      <c r="HZI680" s="7"/>
      <c r="HZJ680" s="7"/>
      <c r="HZK680" s="7"/>
      <c r="HZL680" s="7"/>
      <c r="HZM680" s="7"/>
      <c r="HZN680" s="7"/>
      <c r="HZO680" s="7"/>
      <c r="HZP680" s="7"/>
      <c r="HZQ680" s="7"/>
      <c r="HZR680" s="7"/>
      <c r="HZS680" s="7"/>
      <c r="HZT680" s="7"/>
      <c r="HZU680" s="7"/>
      <c r="HZV680" s="7"/>
      <c r="HZW680" s="7"/>
      <c r="HZX680" s="7"/>
      <c r="HZY680" s="7"/>
      <c r="HZZ680" s="7"/>
      <c r="IAA680" s="7"/>
      <c r="IAB680" s="7"/>
      <c r="IAC680" s="7"/>
      <c r="IAD680" s="7"/>
      <c r="IAE680" s="7"/>
      <c r="IAF680" s="7"/>
      <c r="IAG680" s="7"/>
      <c r="IAH680" s="7"/>
      <c r="IAI680" s="7"/>
      <c r="IAJ680" s="7"/>
      <c r="IAK680" s="7"/>
      <c r="IAL680" s="7"/>
      <c r="IAM680" s="7"/>
      <c r="IAN680" s="7"/>
      <c r="IAO680" s="7"/>
      <c r="IAP680" s="7"/>
      <c r="IAQ680" s="7"/>
      <c r="IAR680" s="7"/>
      <c r="IAS680" s="7"/>
      <c r="IAT680" s="7"/>
      <c r="IAU680" s="7"/>
      <c r="IAV680" s="7"/>
      <c r="IAW680" s="7"/>
      <c r="IAX680" s="7"/>
      <c r="IAY680" s="7"/>
      <c r="IAZ680" s="7"/>
      <c r="IBA680" s="7"/>
      <c r="IBB680" s="7"/>
      <c r="IBC680" s="7"/>
      <c r="IBD680" s="7"/>
      <c r="IBE680" s="7"/>
      <c r="IBF680" s="7"/>
      <c r="IBG680" s="7"/>
      <c r="IBH680" s="7"/>
      <c r="IBI680" s="7"/>
      <c r="IBJ680" s="7"/>
      <c r="IBK680" s="7"/>
      <c r="IBL680" s="7"/>
      <c r="IBM680" s="7"/>
      <c r="IBN680" s="7"/>
      <c r="IBO680" s="7"/>
      <c r="IBP680" s="7"/>
      <c r="IBQ680" s="7"/>
      <c r="IBR680" s="7"/>
      <c r="IBS680" s="7"/>
      <c r="IBT680" s="7"/>
      <c r="IBU680" s="7"/>
      <c r="IBV680" s="7"/>
      <c r="IBW680" s="7"/>
      <c r="IBX680" s="7"/>
      <c r="IBY680" s="7"/>
      <c r="IBZ680" s="7"/>
      <c r="ICA680" s="7"/>
      <c r="ICB680" s="7"/>
      <c r="ICC680" s="7"/>
      <c r="ICD680" s="7"/>
      <c r="ICE680" s="7"/>
      <c r="ICF680" s="7"/>
      <c r="ICG680" s="7"/>
      <c r="ICH680" s="7"/>
      <c r="ICI680" s="7"/>
      <c r="ICJ680" s="7"/>
      <c r="ICK680" s="7"/>
      <c r="ICL680" s="7"/>
      <c r="ICM680" s="7"/>
      <c r="ICN680" s="7"/>
      <c r="ICO680" s="7"/>
      <c r="ICP680" s="7"/>
      <c r="ICQ680" s="7"/>
      <c r="ICR680" s="7"/>
      <c r="ICS680" s="7"/>
      <c r="ICT680" s="7"/>
      <c r="ICU680" s="7"/>
      <c r="ICV680" s="7"/>
      <c r="ICW680" s="7"/>
      <c r="ICX680" s="7"/>
      <c r="ICY680" s="7"/>
      <c r="ICZ680" s="7"/>
      <c r="IDA680" s="7"/>
      <c r="IDB680" s="7"/>
      <c r="IDC680" s="7"/>
      <c r="IDD680" s="7"/>
      <c r="IDE680" s="7"/>
      <c r="IDF680" s="7"/>
      <c r="IDG680" s="7"/>
      <c r="IDH680" s="7"/>
      <c r="IDI680" s="7"/>
      <c r="IDJ680" s="7"/>
      <c r="IDK680" s="7"/>
      <c r="IDL680" s="7"/>
      <c r="IDM680" s="7"/>
      <c r="IDN680" s="7"/>
      <c r="IDO680" s="7"/>
      <c r="IDP680" s="7"/>
      <c r="IDQ680" s="7"/>
      <c r="IDR680" s="7"/>
      <c r="IDS680" s="7"/>
      <c r="IDT680" s="7"/>
      <c r="IDU680" s="7"/>
      <c r="IDV680" s="7"/>
      <c r="IDW680" s="7"/>
      <c r="IDX680" s="7"/>
      <c r="IDY680" s="7"/>
      <c r="IDZ680" s="7"/>
      <c r="IEA680" s="7"/>
      <c r="IEB680" s="7"/>
      <c r="IEC680" s="7"/>
      <c r="IED680" s="7"/>
      <c r="IEE680" s="7"/>
      <c r="IEF680" s="7"/>
      <c r="IEG680" s="7"/>
      <c r="IEH680" s="7"/>
      <c r="IEI680" s="7"/>
      <c r="IEJ680" s="7"/>
      <c r="IEK680" s="7"/>
      <c r="IEL680" s="7"/>
      <c r="IEM680" s="7"/>
      <c r="IEN680" s="7"/>
      <c r="IEO680" s="7"/>
      <c r="IEP680" s="7"/>
      <c r="IEQ680" s="7"/>
      <c r="IER680" s="7"/>
      <c r="IES680" s="7"/>
      <c r="IET680" s="7"/>
      <c r="IEU680" s="7"/>
      <c r="IEV680" s="7"/>
      <c r="IEW680" s="7"/>
      <c r="IEX680" s="7"/>
      <c r="IEY680" s="7"/>
      <c r="IEZ680" s="7"/>
      <c r="IFA680" s="7"/>
      <c r="IFB680" s="7"/>
      <c r="IFC680" s="7"/>
      <c r="IFD680" s="7"/>
      <c r="IFE680" s="7"/>
      <c r="IFF680" s="7"/>
      <c r="IFG680" s="7"/>
      <c r="IFH680" s="7"/>
      <c r="IFI680" s="7"/>
      <c r="IFJ680" s="7"/>
      <c r="IFK680" s="7"/>
      <c r="IFL680" s="7"/>
      <c r="IFM680" s="7"/>
      <c r="IFN680" s="7"/>
      <c r="IFO680" s="7"/>
      <c r="IFP680" s="7"/>
      <c r="IFQ680" s="7"/>
      <c r="IFR680" s="7"/>
      <c r="IFS680" s="7"/>
      <c r="IFT680" s="7"/>
      <c r="IFU680" s="7"/>
      <c r="IFV680" s="7"/>
      <c r="IFW680" s="7"/>
      <c r="IFX680" s="7"/>
      <c r="IFY680" s="7"/>
      <c r="IFZ680" s="7"/>
      <c r="IGA680" s="7"/>
      <c r="IGB680" s="7"/>
      <c r="IGC680" s="7"/>
      <c r="IGD680" s="7"/>
      <c r="IGE680" s="7"/>
      <c r="IGF680" s="7"/>
      <c r="IGG680" s="7"/>
      <c r="IGH680" s="7"/>
      <c r="IGI680" s="7"/>
      <c r="IGJ680" s="7"/>
      <c r="IGK680" s="7"/>
      <c r="IGL680" s="7"/>
      <c r="IGM680" s="7"/>
      <c r="IGN680" s="7"/>
      <c r="IGO680" s="7"/>
      <c r="IGP680" s="7"/>
      <c r="IGQ680" s="7"/>
      <c r="IGR680" s="7"/>
      <c r="IGS680" s="7"/>
      <c r="IGT680" s="7"/>
      <c r="IGU680" s="7"/>
      <c r="IGV680" s="7"/>
      <c r="IGW680" s="7"/>
      <c r="IGX680" s="7"/>
      <c r="IGY680" s="7"/>
      <c r="IGZ680" s="7"/>
      <c r="IHA680" s="7"/>
      <c r="IHB680" s="7"/>
      <c r="IHC680" s="7"/>
      <c r="IHD680" s="7"/>
      <c r="IHE680" s="7"/>
      <c r="IHF680" s="7"/>
      <c r="IHG680" s="7"/>
      <c r="IHH680" s="7"/>
      <c r="IHI680" s="7"/>
      <c r="IHJ680" s="7"/>
      <c r="IHK680" s="7"/>
      <c r="IHL680" s="7"/>
      <c r="IHM680" s="7"/>
      <c r="IHN680" s="7"/>
      <c r="IHO680" s="7"/>
      <c r="IHP680" s="7"/>
      <c r="IHQ680" s="7"/>
      <c r="IHR680" s="7"/>
      <c r="IHS680" s="7"/>
      <c r="IHT680" s="7"/>
      <c r="IHU680" s="7"/>
      <c r="IHV680" s="7"/>
      <c r="IHW680" s="7"/>
      <c r="IHX680" s="7"/>
      <c r="IHY680" s="7"/>
      <c r="IHZ680" s="7"/>
      <c r="IIA680" s="7"/>
      <c r="IIB680" s="7"/>
      <c r="IIC680" s="7"/>
      <c r="IID680" s="7"/>
      <c r="IIE680" s="7"/>
      <c r="IIF680" s="7"/>
      <c r="IIG680" s="7"/>
      <c r="IIH680" s="7"/>
      <c r="III680" s="7"/>
      <c r="IIJ680" s="7"/>
      <c r="IIK680" s="7"/>
      <c r="IIL680" s="7"/>
      <c r="IIM680" s="7"/>
      <c r="IIN680" s="7"/>
      <c r="IIO680" s="7"/>
      <c r="IIP680" s="7"/>
      <c r="IIQ680" s="7"/>
      <c r="IIR680" s="7"/>
      <c r="IIS680" s="7"/>
      <c r="IIT680" s="7"/>
      <c r="IIU680" s="7"/>
      <c r="IIV680" s="7"/>
      <c r="IIW680" s="7"/>
      <c r="IIX680" s="7"/>
      <c r="IIY680" s="7"/>
      <c r="IIZ680" s="7"/>
      <c r="IJA680" s="7"/>
      <c r="IJB680" s="7"/>
      <c r="IJC680" s="7"/>
      <c r="IJD680" s="7"/>
      <c r="IJE680" s="7"/>
      <c r="IJF680" s="7"/>
      <c r="IJG680" s="7"/>
      <c r="IJH680" s="7"/>
      <c r="IJI680" s="7"/>
      <c r="IJJ680" s="7"/>
      <c r="IJK680" s="7"/>
      <c r="IJL680" s="7"/>
      <c r="IJM680" s="7"/>
      <c r="IJN680" s="7"/>
      <c r="IJO680" s="7"/>
      <c r="IJP680" s="7"/>
      <c r="IJQ680" s="7"/>
      <c r="IJR680" s="7"/>
      <c r="IJS680" s="7"/>
      <c r="IJT680" s="7"/>
      <c r="IJU680" s="7"/>
      <c r="IJV680" s="7"/>
      <c r="IJW680" s="7"/>
      <c r="IJX680" s="7"/>
      <c r="IJY680" s="7"/>
      <c r="IJZ680" s="7"/>
      <c r="IKA680" s="7"/>
      <c r="IKB680" s="7"/>
      <c r="IKC680" s="7"/>
      <c r="IKD680" s="7"/>
      <c r="IKE680" s="7"/>
      <c r="IKF680" s="7"/>
      <c r="IKG680" s="7"/>
      <c r="IKH680" s="7"/>
      <c r="IKI680" s="7"/>
      <c r="IKJ680" s="7"/>
      <c r="IKK680" s="7"/>
      <c r="IKL680" s="7"/>
      <c r="IKM680" s="7"/>
      <c r="IKN680" s="7"/>
      <c r="IKO680" s="7"/>
      <c r="IKP680" s="7"/>
      <c r="IKQ680" s="7"/>
      <c r="IKR680" s="7"/>
      <c r="IKS680" s="7"/>
      <c r="IKT680" s="7"/>
      <c r="IKU680" s="7"/>
      <c r="IKV680" s="7"/>
      <c r="IKW680" s="7"/>
      <c r="IKX680" s="7"/>
      <c r="IKY680" s="7"/>
      <c r="IKZ680" s="7"/>
      <c r="ILA680" s="7"/>
      <c r="ILB680" s="7"/>
      <c r="ILC680" s="7"/>
      <c r="ILD680" s="7"/>
      <c r="ILE680" s="7"/>
      <c r="ILF680" s="7"/>
      <c r="ILG680" s="7"/>
      <c r="ILH680" s="7"/>
      <c r="ILI680" s="7"/>
      <c r="ILJ680" s="7"/>
      <c r="ILK680" s="7"/>
      <c r="ILL680" s="7"/>
      <c r="ILM680" s="7"/>
      <c r="ILN680" s="7"/>
      <c r="ILO680" s="7"/>
      <c r="ILP680" s="7"/>
      <c r="ILQ680" s="7"/>
      <c r="ILR680" s="7"/>
      <c r="ILS680" s="7"/>
      <c r="ILT680" s="7"/>
      <c r="ILU680" s="7"/>
      <c r="ILV680" s="7"/>
      <c r="ILW680" s="7"/>
      <c r="ILX680" s="7"/>
      <c r="ILY680" s="7"/>
      <c r="ILZ680" s="7"/>
      <c r="IMA680" s="7"/>
      <c r="IMB680" s="7"/>
      <c r="IMC680" s="7"/>
      <c r="IMD680" s="7"/>
      <c r="IME680" s="7"/>
      <c r="IMF680" s="7"/>
      <c r="IMG680" s="7"/>
      <c r="IMH680" s="7"/>
      <c r="IMI680" s="7"/>
      <c r="IMJ680" s="7"/>
      <c r="IMK680" s="7"/>
      <c r="IML680" s="7"/>
      <c r="IMM680" s="7"/>
      <c r="IMN680" s="7"/>
      <c r="IMO680" s="7"/>
      <c r="IMP680" s="7"/>
      <c r="IMQ680" s="7"/>
      <c r="IMR680" s="7"/>
      <c r="IMS680" s="7"/>
      <c r="IMT680" s="7"/>
      <c r="IMU680" s="7"/>
      <c r="IMV680" s="7"/>
      <c r="IMW680" s="7"/>
      <c r="IMX680" s="7"/>
      <c r="IMY680" s="7"/>
      <c r="IMZ680" s="7"/>
      <c r="INA680" s="7"/>
      <c r="INB680" s="7"/>
      <c r="INC680" s="7"/>
      <c r="IND680" s="7"/>
      <c r="INE680" s="7"/>
      <c r="INF680" s="7"/>
      <c r="ING680" s="7"/>
      <c r="INH680" s="7"/>
      <c r="INI680" s="7"/>
      <c r="INJ680" s="7"/>
      <c r="INK680" s="7"/>
      <c r="INL680" s="7"/>
      <c r="INM680" s="7"/>
      <c r="INN680" s="7"/>
      <c r="INO680" s="7"/>
      <c r="INP680" s="7"/>
      <c r="INQ680" s="7"/>
      <c r="INR680" s="7"/>
      <c r="INS680" s="7"/>
      <c r="INT680" s="7"/>
      <c r="INU680" s="7"/>
      <c r="INV680" s="7"/>
      <c r="INW680" s="7"/>
      <c r="INX680" s="7"/>
      <c r="INY680" s="7"/>
      <c r="INZ680" s="7"/>
      <c r="IOA680" s="7"/>
      <c r="IOB680" s="7"/>
      <c r="IOC680" s="7"/>
      <c r="IOD680" s="7"/>
      <c r="IOE680" s="7"/>
      <c r="IOF680" s="7"/>
      <c r="IOG680" s="7"/>
      <c r="IOH680" s="7"/>
      <c r="IOI680" s="7"/>
      <c r="IOJ680" s="7"/>
      <c r="IOK680" s="7"/>
      <c r="IOL680" s="7"/>
      <c r="IOM680" s="7"/>
      <c r="ION680" s="7"/>
      <c r="IOO680" s="7"/>
      <c r="IOP680" s="7"/>
      <c r="IOQ680" s="7"/>
      <c r="IOR680" s="7"/>
      <c r="IOS680" s="7"/>
      <c r="IOT680" s="7"/>
      <c r="IOU680" s="7"/>
      <c r="IOV680" s="7"/>
      <c r="IOW680" s="7"/>
      <c r="IOX680" s="7"/>
      <c r="IOY680" s="7"/>
      <c r="IOZ680" s="7"/>
      <c r="IPA680" s="7"/>
      <c r="IPB680" s="7"/>
      <c r="IPC680" s="7"/>
      <c r="IPD680" s="7"/>
      <c r="IPE680" s="7"/>
      <c r="IPF680" s="7"/>
      <c r="IPG680" s="7"/>
      <c r="IPH680" s="7"/>
      <c r="IPI680" s="7"/>
      <c r="IPJ680" s="7"/>
      <c r="IPK680" s="7"/>
      <c r="IPL680" s="7"/>
      <c r="IPM680" s="7"/>
      <c r="IPN680" s="7"/>
      <c r="IPO680" s="7"/>
      <c r="IPP680" s="7"/>
      <c r="IPQ680" s="7"/>
      <c r="IPR680" s="7"/>
      <c r="IPS680" s="7"/>
      <c r="IPT680" s="7"/>
      <c r="IPU680" s="7"/>
      <c r="IPV680" s="7"/>
      <c r="IPW680" s="7"/>
      <c r="IPX680" s="7"/>
      <c r="IPY680" s="7"/>
      <c r="IPZ680" s="7"/>
      <c r="IQA680" s="7"/>
      <c r="IQB680" s="7"/>
      <c r="IQC680" s="7"/>
      <c r="IQD680" s="7"/>
      <c r="IQE680" s="7"/>
      <c r="IQF680" s="7"/>
      <c r="IQG680" s="7"/>
      <c r="IQH680" s="7"/>
      <c r="IQI680" s="7"/>
      <c r="IQJ680" s="7"/>
      <c r="IQK680" s="7"/>
      <c r="IQL680" s="7"/>
      <c r="IQM680" s="7"/>
      <c r="IQN680" s="7"/>
      <c r="IQO680" s="7"/>
      <c r="IQP680" s="7"/>
      <c r="IQQ680" s="7"/>
      <c r="IQR680" s="7"/>
      <c r="IQS680" s="7"/>
      <c r="IQT680" s="7"/>
      <c r="IQU680" s="7"/>
      <c r="IQV680" s="7"/>
      <c r="IQW680" s="7"/>
      <c r="IQX680" s="7"/>
      <c r="IQY680" s="7"/>
      <c r="IQZ680" s="7"/>
      <c r="IRA680" s="7"/>
      <c r="IRB680" s="7"/>
      <c r="IRC680" s="7"/>
      <c r="IRD680" s="7"/>
      <c r="IRE680" s="7"/>
      <c r="IRF680" s="7"/>
      <c r="IRG680" s="7"/>
      <c r="IRH680" s="7"/>
      <c r="IRI680" s="7"/>
      <c r="IRJ680" s="7"/>
      <c r="IRK680" s="7"/>
      <c r="IRL680" s="7"/>
      <c r="IRM680" s="7"/>
      <c r="IRN680" s="7"/>
      <c r="IRO680" s="7"/>
      <c r="IRP680" s="7"/>
      <c r="IRQ680" s="7"/>
      <c r="IRR680" s="7"/>
      <c r="IRS680" s="7"/>
      <c r="IRT680" s="7"/>
      <c r="IRU680" s="7"/>
      <c r="IRV680" s="7"/>
      <c r="IRW680" s="7"/>
      <c r="IRX680" s="7"/>
      <c r="IRY680" s="7"/>
      <c r="IRZ680" s="7"/>
      <c r="ISA680" s="7"/>
      <c r="ISB680" s="7"/>
      <c r="ISC680" s="7"/>
      <c r="ISD680" s="7"/>
      <c r="ISE680" s="7"/>
      <c r="ISF680" s="7"/>
      <c r="ISG680" s="7"/>
      <c r="ISH680" s="7"/>
      <c r="ISI680" s="7"/>
      <c r="ISJ680" s="7"/>
      <c r="ISK680" s="7"/>
      <c r="ISL680" s="7"/>
      <c r="ISM680" s="7"/>
      <c r="ISN680" s="7"/>
      <c r="ISO680" s="7"/>
      <c r="ISP680" s="7"/>
      <c r="ISQ680" s="7"/>
      <c r="ISR680" s="7"/>
      <c r="ISS680" s="7"/>
      <c r="IST680" s="7"/>
      <c r="ISU680" s="7"/>
      <c r="ISV680" s="7"/>
      <c r="ISW680" s="7"/>
      <c r="ISX680" s="7"/>
      <c r="ISY680" s="7"/>
      <c r="ISZ680" s="7"/>
      <c r="ITA680" s="7"/>
      <c r="ITB680" s="7"/>
      <c r="ITC680" s="7"/>
      <c r="ITD680" s="7"/>
      <c r="ITE680" s="7"/>
      <c r="ITF680" s="7"/>
      <c r="ITG680" s="7"/>
      <c r="ITH680" s="7"/>
      <c r="ITI680" s="7"/>
      <c r="ITJ680" s="7"/>
      <c r="ITK680" s="7"/>
      <c r="ITL680" s="7"/>
      <c r="ITM680" s="7"/>
      <c r="ITN680" s="7"/>
      <c r="ITO680" s="7"/>
      <c r="ITP680" s="7"/>
      <c r="ITQ680" s="7"/>
      <c r="ITR680" s="7"/>
      <c r="ITS680" s="7"/>
      <c r="ITT680" s="7"/>
      <c r="ITU680" s="7"/>
      <c r="ITV680" s="7"/>
      <c r="ITW680" s="7"/>
      <c r="ITX680" s="7"/>
      <c r="ITY680" s="7"/>
      <c r="ITZ680" s="7"/>
      <c r="IUA680" s="7"/>
      <c r="IUB680" s="7"/>
      <c r="IUC680" s="7"/>
      <c r="IUD680" s="7"/>
      <c r="IUE680" s="7"/>
      <c r="IUF680" s="7"/>
      <c r="IUG680" s="7"/>
      <c r="IUH680" s="7"/>
      <c r="IUI680" s="7"/>
      <c r="IUJ680" s="7"/>
      <c r="IUK680" s="7"/>
      <c r="IUL680" s="7"/>
      <c r="IUM680" s="7"/>
      <c r="IUN680" s="7"/>
      <c r="IUO680" s="7"/>
      <c r="IUP680" s="7"/>
      <c r="IUQ680" s="7"/>
      <c r="IUR680" s="7"/>
      <c r="IUS680" s="7"/>
      <c r="IUT680" s="7"/>
      <c r="IUU680" s="7"/>
      <c r="IUV680" s="7"/>
      <c r="IUW680" s="7"/>
      <c r="IUX680" s="7"/>
      <c r="IUY680" s="7"/>
      <c r="IUZ680" s="7"/>
      <c r="IVA680" s="7"/>
      <c r="IVB680" s="7"/>
      <c r="IVC680" s="7"/>
      <c r="IVD680" s="7"/>
      <c r="IVE680" s="7"/>
      <c r="IVF680" s="7"/>
      <c r="IVG680" s="7"/>
      <c r="IVH680" s="7"/>
      <c r="IVI680" s="7"/>
      <c r="IVJ680" s="7"/>
      <c r="IVK680" s="7"/>
      <c r="IVL680" s="7"/>
      <c r="IVM680" s="7"/>
      <c r="IVN680" s="7"/>
      <c r="IVO680" s="7"/>
      <c r="IVP680" s="7"/>
      <c r="IVQ680" s="7"/>
      <c r="IVR680" s="7"/>
      <c r="IVS680" s="7"/>
      <c r="IVT680" s="7"/>
      <c r="IVU680" s="7"/>
      <c r="IVV680" s="7"/>
      <c r="IVW680" s="7"/>
      <c r="IVX680" s="7"/>
      <c r="IVY680" s="7"/>
      <c r="IVZ680" s="7"/>
      <c r="IWA680" s="7"/>
      <c r="IWB680" s="7"/>
      <c r="IWC680" s="7"/>
      <c r="IWD680" s="7"/>
      <c r="IWE680" s="7"/>
      <c r="IWF680" s="7"/>
      <c r="IWG680" s="7"/>
      <c r="IWH680" s="7"/>
      <c r="IWI680" s="7"/>
      <c r="IWJ680" s="7"/>
      <c r="IWK680" s="7"/>
      <c r="IWL680" s="7"/>
      <c r="IWM680" s="7"/>
      <c r="IWN680" s="7"/>
      <c r="IWO680" s="7"/>
      <c r="IWP680" s="7"/>
      <c r="IWQ680" s="7"/>
      <c r="IWR680" s="7"/>
      <c r="IWS680" s="7"/>
      <c r="IWT680" s="7"/>
      <c r="IWU680" s="7"/>
      <c r="IWV680" s="7"/>
      <c r="IWW680" s="7"/>
      <c r="IWX680" s="7"/>
      <c r="IWY680" s="7"/>
      <c r="IWZ680" s="7"/>
      <c r="IXA680" s="7"/>
      <c r="IXB680" s="7"/>
      <c r="IXC680" s="7"/>
      <c r="IXD680" s="7"/>
      <c r="IXE680" s="7"/>
      <c r="IXF680" s="7"/>
      <c r="IXG680" s="7"/>
      <c r="IXH680" s="7"/>
      <c r="IXI680" s="7"/>
      <c r="IXJ680" s="7"/>
      <c r="IXK680" s="7"/>
      <c r="IXL680" s="7"/>
      <c r="IXM680" s="7"/>
      <c r="IXN680" s="7"/>
      <c r="IXO680" s="7"/>
      <c r="IXP680" s="7"/>
      <c r="IXQ680" s="7"/>
      <c r="IXR680" s="7"/>
      <c r="IXS680" s="7"/>
      <c r="IXT680" s="7"/>
      <c r="IXU680" s="7"/>
      <c r="IXV680" s="7"/>
      <c r="IXW680" s="7"/>
      <c r="IXX680" s="7"/>
      <c r="IXY680" s="7"/>
      <c r="IXZ680" s="7"/>
      <c r="IYA680" s="7"/>
      <c r="IYB680" s="7"/>
      <c r="IYC680" s="7"/>
      <c r="IYD680" s="7"/>
      <c r="IYE680" s="7"/>
      <c r="IYF680" s="7"/>
      <c r="IYG680" s="7"/>
      <c r="IYH680" s="7"/>
      <c r="IYI680" s="7"/>
      <c r="IYJ680" s="7"/>
      <c r="IYK680" s="7"/>
      <c r="IYL680" s="7"/>
      <c r="IYM680" s="7"/>
      <c r="IYN680" s="7"/>
      <c r="IYO680" s="7"/>
      <c r="IYP680" s="7"/>
      <c r="IYQ680" s="7"/>
      <c r="IYR680" s="7"/>
      <c r="IYS680" s="7"/>
      <c r="IYT680" s="7"/>
      <c r="IYU680" s="7"/>
      <c r="IYV680" s="7"/>
      <c r="IYW680" s="7"/>
      <c r="IYX680" s="7"/>
      <c r="IYY680" s="7"/>
      <c r="IYZ680" s="7"/>
      <c r="IZA680" s="7"/>
      <c r="IZB680" s="7"/>
      <c r="IZC680" s="7"/>
      <c r="IZD680" s="7"/>
      <c r="IZE680" s="7"/>
      <c r="IZF680" s="7"/>
      <c r="IZG680" s="7"/>
      <c r="IZH680" s="7"/>
      <c r="IZI680" s="7"/>
      <c r="IZJ680" s="7"/>
      <c r="IZK680" s="7"/>
      <c r="IZL680" s="7"/>
      <c r="IZM680" s="7"/>
      <c r="IZN680" s="7"/>
      <c r="IZO680" s="7"/>
      <c r="IZP680" s="7"/>
      <c r="IZQ680" s="7"/>
      <c r="IZR680" s="7"/>
      <c r="IZS680" s="7"/>
      <c r="IZT680" s="7"/>
      <c r="IZU680" s="7"/>
      <c r="IZV680" s="7"/>
      <c r="IZW680" s="7"/>
      <c r="IZX680" s="7"/>
      <c r="IZY680" s="7"/>
      <c r="IZZ680" s="7"/>
      <c r="JAA680" s="7"/>
      <c r="JAB680" s="7"/>
      <c r="JAC680" s="7"/>
      <c r="JAD680" s="7"/>
      <c r="JAE680" s="7"/>
      <c r="JAF680" s="7"/>
      <c r="JAG680" s="7"/>
      <c r="JAH680" s="7"/>
      <c r="JAI680" s="7"/>
      <c r="JAJ680" s="7"/>
      <c r="JAK680" s="7"/>
      <c r="JAL680" s="7"/>
      <c r="JAM680" s="7"/>
      <c r="JAN680" s="7"/>
      <c r="JAO680" s="7"/>
      <c r="JAP680" s="7"/>
      <c r="JAQ680" s="7"/>
      <c r="JAR680" s="7"/>
      <c r="JAS680" s="7"/>
      <c r="JAT680" s="7"/>
      <c r="JAU680" s="7"/>
      <c r="JAV680" s="7"/>
      <c r="JAW680" s="7"/>
      <c r="JAX680" s="7"/>
      <c r="JAY680" s="7"/>
      <c r="JAZ680" s="7"/>
      <c r="JBA680" s="7"/>
      <c r="JBB680" s="7"/>
      <c r="JBC680" s="7"/>
      <c r="JBD680" s="7"/>
      <c r="JBE680" s="7"/>
      <c r="JBF680" s="7"/>
      <c r="JBG680" s="7"/>
      <c r="JBH680" s="7"/>
      <c r="JBI680" s="7"/>
      <c r="JBJ680" s="7"/>
      <c r="JBK680" s="7"/>
      <c r="JBL680" s="7"/>
      <c r="JBM680" s="7"/>
      <c r="JBN680" s="7"/>
      <c r="JBO680" s="7"/>
      <c r="JBP680" s="7"/>
      <c r="JBQ680" s="7"/>
      <c r="JBR680" s="7"/>
      <c r="JBS680" s="7"/>
      <c r="JBT680" s="7"/>
      <c r="JBU680" s="7"/>
      <c r="JBV680" s="7"/>
      <c r="JBW680" s="7"/>
      <c r="JBX680" s="7"/>
      <c r="JBY680" s="7"/>
      <c r="JBZ680" s="7"/>
      <c r="JCA680" s="7"/>
      <c r="JCB680" s="7"/>
      <c r="JCC680" s="7"/>
      <c r="JCD680" s="7"/>
      <c r="JCE680" s="7"/>
      <c r="JCF680" s="7"/>
      <c r="JCG680" s="7"/>
      <c r="JCH680" s="7"/>
      <c r="JCI680" s="7"/>
      <c r="JCJ680" s="7"/>
      <c r="JCK680" s="7"/>
      <c r="JCL680" s="7"/>
      <c r="JCM680" s="7"/>
      <c r="JCN680" s="7"/>
      <c r="JCO680" s="7"/>
      <c r="JCP680" s="7"/>
      <c r="JCQ680" s="7"/>
      <c r="JCR680" s="7"/>
      <c r="JCS680" s="7"/>
      <c r="JCT680" s="7"/>
      <c r="JCU680" s="7"/>
      <c r="JCV680" s="7"/>
      <c r="JCW680" s="7"/>
      <c r="JCX680" s="7"/>
      <c r="JCY680" s="7"/>
      <c r="JCZ680" s="7"/>
      <c r="JDA680" s="7"/>
      <c r="JDB680" s="7"/>
      <c r="JDC680" s="7"/>
      <c r="JDD680" s="7"/>
      <c r="JDE680" s="7"/>
      <c r="JDF680" s="7"/>
      <c r="JDG680" s="7"/>
      <c r="JDH680" s="7"/>
      <c r="JDI680" s="7"/>
      <c r="JDJ680" s="7"/>
      <c r="JDK680" s="7"/>
      <c r="JDL680" s="7"/>
      <c r="JDM680" s="7"/>
      <c r="JDN680" s="7"/>
      <c r="JDO680" s="7"/>
      <c r="JDP680" s="7"/>
      <c r="JDQ680" s="7"/>
      <c r="JDR680" s="7"/>
      <c r="JDS680" s="7"/>
      <c r="JDT680" s="7"/>
      <c r="JDU680" s="7"/>
      <c r="JDV680" s="7"/>
      <c r="JDW680" s="7"/>
      <c r="JDX680" s="7"/>
      <c r="JDY680" s="7"/>
      <c r="JDZ680" s="7"/>
      <c r="JEA680" s="7"/>
      <c r="JEB680" s="7"/>
      <c r="JEC680" s="7"/>
      <c r="JED680" s="7"/>
      <c r="JEE680" s="7"/>
      <c r="JEF680" s="7"/>
      <c r="JEG680" s="7"/>
      <c r="JEH680" s="7"/>
      <c r="JEI680" s="7"/>
      <c r="JEJ680" s="7"/>
      <c r="JEK680" s="7"/>
      <c r="JEL680" s="7"/>
      <c r="JEM680" s="7"/>
      <c r="JEN680" s="7"/>
      <c r="JEO680" s="7"/>
      <c r="JEP680" s="7"/>
      <c r="JEQ680" s="7"/>
      <c r="JER680" s="7"/>
      <c r="JES680" s="7"/>
      <c r="JET680" s="7"/>
      <c r="JEU680" s="7"/>
      <c r="JEV680" s="7"/>
      <c r="JEW680" s="7"/>
      <c r="JEX680" s="7"/>
      <c r="JEY680" s="7"/>
      <c r="JEZ680" s="7"/>
      <c r="JFA680" s="7"/>
      <c r="JFB680" s="7"/>
      <c r="JFC680" s="7"/>
      <c r="JFD680" s="7"/>
      <c r="JFE680" s="7"/>
      <c r="JFF680" s="7"/>
      <c r="JFG680" s="7"/>
      <c r="JFH680" s="7"/>
      <c r="JFI680" s="7"/>
      <c r="JFJ680" s="7"/>
      <c r="JFK680" s="7"/>
      <c r="JFL680" s="7"/>
      <c r="JFM680" s="7"/>
      <c r="JFN680" s="7"/>
      <c r="JFO680" s="7"/>
      <c r="JFP680" s="7"/>
      <c r="JFQ680" s="7"/>
      <c r="JFR680" s="7"/>
      <c r="JFS680" s="7"/>
      <c r="JFT680" s="7"/>
      <c r="JFU680" s="7"/>
      <c r="JFV680" s="7"/>
      <c r="JFW680" s="7"/>
      <c r="JFX680" s="7"/>
      <c r="JFY680" s="7"/>
      <c r="JFZ680" s="7"/>
      <c r="JGA680" s="7"/>
      <c r="JGB680" s="7"/>
      <c r="JGC680" s="7"/>
      <c r="JGD680" s="7"/>
      <c r="JGE680" s="7"/>
      <c r="JGF680" s="7"/>
      <c r="JGG680" s="7"/>
      <c r="JGH680" s="7"/>
      <c r="JGI680" s="7"/>
      <c r="JGJ680" s="7"/>
      <c r="JGK680" s="7"/>
      <c r="JGL680" s="7"/>
      <c r="JGM680" s="7"/>
      <c r="JGN680" s="7"/>
      <c r="JGO680" s="7"/>
      <c r="JGP680" s="7"/>
      <c r="JGQ680" s="7"/>
      <c r="JGR680" s="7"/>
      <c r="JGS680" s="7"/>
      <c r="JGT680" s="7"/>
      <c r="JGU680" s="7"/>
      <c r="JGV680" s="7"/>
      <c r="JGW680" s="7"/>
      <c r="JGX680" s="7"/>
      <c r="JGY680" s="7"/>
      <c r="JGZ680" s="7"/>
      <c r="JHA680" s="7"/>
      <c r="JHB680" s="7"/>
      <c r="JHC680" s="7"/>
      <c r="JHD680" s="7"/>
      <c r="JHE680" s="7"/>
      <c r="JHF680" s="7"/>
      <c r="JHG680" s="7"/>
      <c r="JHH680" s="7"/>
      <c r="JHI680" s="7"/>
      <c r="JHJ680" s="7"/>
      <c r="JHK680" s="7"/>
      <c r="JHL680" s="7"/>
      <c r="JHM680" s="7"/>
      <c r="JHN680" s="7"/>
      <c r="JHO680" s="7"/>
      <c r="JHP680" s="7"/>
      <c r="JHQ680" s="7"/>
      <c r="JHR680" s="7"/>
      <c r="JHS680" s="7"/>
      <c r="JHT680" s="7"/>
      <c r="JHU680" s="7"/>
      <c r="JHV680" s="7"/>
      <c r="JHW680" s="7"/>
      <c r="JHX680" s="7"/>
      <c r="JHY680" s="7"/>
      <c r="JHZ680" s="7"/>
      <c r="JIA680" s="7"/>
      <c r="JIB680" s="7"/>
      <c r="JIC680" s="7"/>
      <c r="JID680" s="7"/>
      <c r="JIE680" s="7"/>
      <c r="JIF680" s="7"/>
      <c r="JIG680" s="7"/>
      <c r="JIH680" s="7"/>
      <c r="JII680" s="7"/>
      <c r="JIJ680" s="7"/>
      <c r="JIK680" s="7"/>
      <c r="JIL680" s="7"/>
      <c r="JIM680" s="7"/>
      <c r="JIN680" s="7"/>
      <c r="JIO680" s="7"/>
      <c r="JIP680" s="7"/>
      <c r="JIQ680" s="7"/>
      <c r="JIR680" s="7"/>
      <c r="JIS680" s="7"/>
      <c r="JIT680" s="7"/>
      <c r="JIU680" s="7"/>
      <c r="JIV680" s="7"/>
      <c r="JIW680" s="7"/>
      <c r="JIX680" s="7"/>
      <c r="JIY680" s="7"/>
      <c r="JIZ680" s="7"/>
      <c r="JJA680" s="7"/>
      <c r="JJB680" s="7"/>
      <c r="JJC680" s="7"/>
      <c r="JJD680" s="7"/>
      <c r="JJE680" s="7"/>
      <c r="JJF680" s="7"/>
      <c r="JJG680" s="7"/>
      <c r="JJH680" s="7"/>
      <c r="JJI680" s="7"/>
      <c r="JJJ680" s="7"/>
      <c r="JJK680" s="7"/>
      <c r="JJL680" s="7"/>
      <c r="JJM680" s="7"/>
      <c r="JJN680" s="7"/>
      <c r="JJO680" s="7"/>
      <c r="JJP680" s="7"/>
      <c r="JJQ680" s="7"/>
      <c r="JJR680" s="7"/>
      <c r="JJS680" s="7"/>
      <c r="JJT680" s="7"/>
      <c r="JJU680" s="7"/>
      <c r="JJV680" s="7"/>
      <c r="JJW680" s="7"/>
      <c r="JJX680" s="7"/>
      <c r="JJY680" s="7"/>
      <c r="JJZ680" s="7"/>
      <c r="JKA680" s="7"/>
      <c r="JKB680" s="7"/>
      <c r="JKC680" s="7"/>
      <c r="JKD680" s="7"/>
      <c r="JKE680" s="7"/>
      <c r="JKF680" s="7"/>
      <c r="JKG680" s="7"/>
      <c r="JKH680" s="7"/>
      <c r="JKI680" s="7"/>
      <c r="JKJ680" s="7"/>
      <c r="JKK680" s="7"/>
      <c r="JKL680" s="7"/>
      <c r="JKM680" s="7"/>
      <c r="JKN680" s="7"/>
      <c r="JKO680" s="7"/>
      <c r="JKP680" s="7"/>
      <c r="JKQ680" s="7"/>
      <c r="JKR680" s="7"/>
      <c r="JKS680" s="7"/>
      <c r="JKT680" s="7"/>
      <c r="JKU680" s="7"/>
      <c r="JKV680" s="7"/>
      <c r="JKW680" s="7"/>
      <c r="JKX680" s="7"/>
      <c r="JKY680" s="7"/>
      <c r="JKZ680" s="7"/>
      <c r="JLA680" s="7"/>
      <c r="JLB680" s="7"/>
      <c r="JLC680" s="7"/>
      <c r="JLD680" s="7"/>
      <c r="JLE680" s="7"/>
      <c r="JLF680" s="7"/>
      <c r="JLG680" s="7"/>
      <c r="JLH680" s="7"/>
      <c r="JLI680" s="7"/>
      <c r="JLJ680" s="7"/>
      <c r="JLK680" s="7"/>
      <c r="JLL680" s="7"/>
      <c r="JLM680" s="7"/>
      <c r="JLN680" s="7"/>
      <c r="JLO680" s="7"/>
      <c r="JLP680" s="7"/>
      <c r="JLQ680" s="7"/>
      <c r="JLR680" s="7"/>
      <c r="JLS680" s="7"/>
      <c r="JLT680" s="7"/>
      <c r="JLU680" s="7"/>
      <c r="JLV680" s="7"/>
      <c r="JLW680" s="7"/>
      <c r="JLX680" s="7"/>
      <c r="JLY680" s="7"/>
      <c r="JLZ680" s="7"/>
      <c r="JMA680" s="7"/>
      <c r="JMB680" s="7"/>
      <c r="JMC680" s="7"/>
      <c r="JMD680" s="7"/>
      <c r="JME680" s="7"/>
      <c r="JMF680" s="7"/>
      <c r="JMG680" s="7"/>
      <c r="JMH680" s="7"/>
      <c r="JMI680" s="7"/>
      <c r="JMJ680" s="7"/>
      <c r="JMK680" s="7"/>
      <c r="JML680" s="7"/>
      <c r="JMM680" s="7"/>
      <c r="JMN680" s="7"/>
      <c r="JMO680" s="7"/>
      <c r="JMP680" s="7"/>
      <c r="JMQ680" s="7"/>
      <c r="JMR680" s="7"/>
      <c r="JMS680" s="7"/>
      <c r="JMT680" s="7"/>
      <c r="JMU680" s="7"/>
      <c r="JMV680" s="7"/>
      <c r="JMW680" s="7"/>
      <c r="JMX680" s="7"/>
      <c r="JMY680" s="7"/>
      <c r="JMZ680" s="7"/>
      <c r="JNA680" s="7"/>
      <c r="JNB680" s="7"/>
      <c r="JNC680" s="7"/>
      <c r="JND680" s="7"/>
      <c r="JNE680" s="7"/>
      <c r="JNF680" s="7"/>
      <c r="JNG680" s="7"/>
      <c r="JNH680" s="7"/>
      <c r="JNI680" s="7"/>
      <c r="JNJ680" s="7"/>
      <c r="JNK680" s="7"/>
      <c r="JNL680" s="7"/>
      <c r="JNM680" s="7"/>
      <c r="JNN680" s="7"/>
      <c r="JNO680" s="7"/>
      <c r="JNP680" s="7"/>
      <c r="JNQ680" s="7"/>
      <c r="JNR680" s="7"/>
      <c r="JNS680" s="7"/>
      <c r="JNT680" s="7"/>
      <c r="JNU680" s="7"/>
      <c r="JNV680" s="7"/>
      <c r="JNW680" s="7"/>
      <c r="JNX680" s="7"/>
      <c r="JNY680" s="7"/>
      <c r="JNZ680" s="7"/>
      <c r="JOA680" s="7"/>
      <c r="JOB680" s="7"/>
      <c r="JOC680" s="7"/>
      <c r="JOD680" s="7"/>
      <c r="JOE680" s="7"/>
      <c r="JOF680" s="7"/>
      <c r="JOG680" s="7"/>
      <c r="JOH680" s="7"/>
      <c r="JOI680" s="7"/>
      <c r="JOJ680" s="7"/>
      <c r="JOK680" s="7"/>
      <c r="JOL680" s="7"/>
      <c r="JOM680" s="7"/>
      <c r="JON680" s="7"/>
      <c r="JOO680" s="7"/>
      <c r="JOP680" s="7"/>
      <c r="JOQ680" s="7"/>
      <c r="JOR680" s="7"/>
      <c r="JOS680" s="7"/>
      <c r="JOT680" s="7"/>
      <c r="JOU680" s="7"/>
      <c r="JOV680" s="7"/>
      <c r="JOW680" s="7"/>
      <c r="JOX680" s="7"/>
      <c r="JOY680" s="7"/>
      <c r="JOZ680" s="7"/>
      <c r="JPA680" s="7"/>
      <c r="JPB680" s="7"/>
      <c r="JPC680" s="7"/>
      <c r="JPD680" s="7"/>
      <c r="JPE680" s="7"/>
      <c r="JPF680" s="7"/>
      <c r="JPG680" s="7"/>
      <c r="JPH680" s="7"/>
      <c r="JPI680" s="7"/>
      <c r="JPJ680" s="7"/>
      <c r="JPK680" s="7"/>
      <c r="JPL680" s="7"/>
      <c r="JPM680" s="7"/>
      <c r="JPN680" s="7"/>
      <c r="JPO680" s="7"/>
      <c r="JPP680" s="7"/>
      <c r="JPQ680" s="7"/>
      <c r="JPR680" s="7"/>
      <c r="JPS680" s="7"/>
      <c r="JPT680" s="7"/>
      <c r="JPU680" s="7"/>
      <c r="JPV680" s="7"/>
      <c r="JPW680" s="7"/>
      <c r="JPX680" s="7"/>
      <c r="JPY680" s="7"/>
      <c r="JPZ680" s="7"/>
      <c r="JQA680" s="7"/>
      <c r="JQB680" s="7"/>
      <c r="JQC680" s="7"/>
      <c r="JQD680" s="7"/>
      <c r="JQE680" s="7"/>
      <c r="JQF680" s="7"/>
      <c r="JQG680" s="7"/>
      <c r="JQH680" s="7"/>
      <c r="JQI680" s="7"/>
      <c r="JQJ680" s="7"/>
      <c r="JQK680" s="7"/>
      <c r="JQL680" s="7"/>
      <c r="JQM680" s="7"/>
      <c r="JQN680" s="7"/>
      <c r="JQO680" s="7"/>
      <c r="JQP680" s="7"/>
      <c r="JQQ680" s="7"/>
      <c r="JQR680" s="7"/>
      <c r="JQS680" s="7"/>
      <c r="JQT680" s="7"/>
      <c r="JQU680" s="7"/>
      <c r="JQV680" s="7"/>
      <c r="JQW680" s="7"/>
      <c r="JQX680" s="7"/>
      <c r="JQY680" s="7"/>
      <c r="JQZ680" s="7"/>
      <c r="JRA680" s="7"/>
      <c r="JRB680" s="7"/>
      <c r="JRC680" s="7"/>
      <c r="JRD680" s="7"/>
      <c r="JRE680" s="7"/>
      <c r="JRF680" s="7"/>
      <c r="JRG680" s="7"/>
      <c r="JRH680" s="7"/>
      <c r="JRI680" s="7"/>
      <c r="JRJ680" s="7"/>
      <c r="JRK680" s="7"/>
      <c r="JRL680" s="7"/>
      <c r="JRM680" s="7"/>
      <c r="JRN680" s="7"/>
      <c r="JRO680" s="7"/>
      <c r="JRP680" s="7"/>
      <c r="JRQ680" s="7"/>
      <c r="JRR680" s="7"/>
      <c r="JRS680" s="7"/>
      <c r="JRT680" s="7"/>
      <c r="JRU680" s="7"/>
      <c r="JRV680" s="7"/>
      <c r="JRW680" s="7"/>
      <c r="JRX680" s="7"/>
      <c r="JRY680" s="7"/>
      <c r="JRZ680" s="7"/>
      <c r="JSA680" s="7"/>
      <c r="JSB680" s="7"/>
      <c r="JSC680" s="7"/>
      <c r="JSD680" s="7"/>
      <c r="JSE680" s="7"/>
      <c r="JSF680" s="7"/>
      <c r="JSG680" s="7"/>
      <c r="JSH680" s="7"/>
      <c r="JSI680" s="7"/>
      <c r="JSJ680" s="7"/>
      <c r="JSK680" s="7"/>
      <c r="JSL680" s="7"/>
      <c r="JSM680" s="7"/>
      <c r="JSN680" s="7"/>
      <c r="JSO680" s="7"/>
      <c r="JSP680" s="7"/>
      <c r="JSQ680" s="7"/>
      <c r="JSR680" s="7"/>
      <c r="JSS680" s="7"/>
      <c r="JST680" s="7"/>
      <c r="JSU680" s="7"/>
      <c r="JSV680" s="7"/>
      <c r="JSW680" s="7"/>
      <c r="JSX680" s="7"/>
      <c r="JSY680" s="7"/>
      <c r="JSZ680" s="7"/>
      <c r="JTA680" s="7"/>
      <c r="JTB680" s="7"/>
      <c r="JTC680" s="7"/>
      <c r="JTD680" s="7"/>
      <c r="JTE680" s="7"/>
      <c r="JTF680" s="7"/>
      <c r="JTG680" s="7"/>
      <c r="JTH680" s="7"/>
      <c r="JTI680" s="7"/>
      <c r="JTJ680" s="7"/>
      <c r="JTK680" s="7"/>
      <c r="JTL680" s="7"/>
      <c r="JTM680" s="7"/>
      <c r="JTN680" s="7"/>
      <c r="JTO680" s="7"/>
      <c r="JTP680" s="7"/>
      <c r="JTQ680" s="7"/>
      <c r="JTR680" s="7"/>
      <c r="JTS680" s="7"/>
      <c r="JTT680" s="7"/>
      <c r="JTU680" s="7"/>
      <c r="JTV680" s="7"/>
      <c r="JTW680" s="7"/>
      <c r="JTX680" s="7"/>
      <c r="JTY680" s="7"/>
      <c r="JTZ680" s="7"/>
      <c r="JUA680" s="7"/>
      <c r="JUB680" s="7"/>
      <c r="JUC680" s="7"/>
      <c r="JUD680" s="7"/>
      <c r="JUE680" s="7"/>
      <c r="JUF680" s="7"/>
      <c r="JUG680" s="7"/>
      <c r="JUH680" s="7"/>
      <c r="JUI680" s="7"/>
      <c r="JUJ680" s="7"/>
      <c r="JUK680" s="7"/>
      <c r="JUL680" s="7"/>
      <c r="JUM680" s="7"/>
      <c r="JUN680" s="7"/>
      <c r="JUO680" s="7"/>
      <c r="JUP680" s="7"/>
      <c r="JUQ680" s="7"/>
      <c r="JUR680" s="7"/>
      <c r="JUS680" s="7"/>
      <c r="JUT680" s="7"/>
      <c r="JUU680" s="7"/>
      <c r="JUV680" s="7"/>
      <c r="JUW680" s="7"/>
      <c r="JUX680" s="7"/>
      <c r="JUY680" s="7"/>
      <c r="JUZ680" s="7"/>
      <c r="JVA680" s="7"/>
      <c r="JVB680" s="7"/>
      <c r="JVC680" s="7"/>
      <c r="JVD680" s="7"/>
      <c r="JVE680" s="7"/>
      <c r="JVF680" s="7"/>
      <c r="JVG680" s="7"/>
      <c r="JVH680" s="7"/>
      <c r="JVI680" s="7"/>
      <c r="JVJ680" s="7"/>
      <c r="JVK680" s="7"/>
      <c r="JVL680" s="7"/>
      <c r="JVM680" s="7"/>
      <c r="JVN680" s="7"/>
      <c r="JVO680" s="7"/>
      <c r="JVP680" s="7"/>
      <c r="JVQ680" s="7"/>
      <c r="JVR680" s="7"/>
      <c r="JVS680" s="7"/>
      <c r="JVT680" s="7"/>
      <c r="JVU680" s="7"/>
      <c r="JVV680" s="7"/>
      <c r="JVW680" s="7"/>
      <c r="JVX680" s="7"/>
      <c r="JVY680" s="7"/>
      <c r="JVZ680" s="7"/>
      <c r="JWA680" s="7"/>
      <c r="JWB680" s="7"/>
      <c r="JWC680" s="7"/>
      <c r="JWD680" s="7"/>
      <c r="JWE680" s="7"/>
      <c r="JWF680" s="7"/>
      <c r="JWG680" s="7"/>
      <c r="JWH680" s="7"/>
      <c r="JWI680" s="7"/>
      <c r="JWJ680" s="7"/>
      <c r="JWK680" s="7"/>
      <c r="JWL680" s="7"/>
      <c r="JWM680" s="7"/>
      <c r="JWN680" s="7"/>
      <c r="JWO680" s="7"/>
      <c r="JWP680" s="7"/>
      <c r="JWQ680" s="7"/>
      <c r="JWR680" s="7"/>
      <c r="JWS680" s="7"/>
      <c r="JWT680" s="7"/>
      <c r="JWU680" s="7"/>
      <c r="JWV680" s="7"/>
      <c r="JWW680" s="7"/>
      <c r="JWX680" s="7"/>
      <c r="JWY680" s="7"/>
      <c r="JWZ680" s="7"/>
      <c r="JXA680" s="7"/>
      <c r="JXB680" s="7"/>
      <c r="JXC680" s="7"/>
      <c r="JXD680" s="7"/>
      <c r="JXE680" s="7"/>
      <c r="JXF680" s="7"/>
      <c r="JXG680" s="7"/>
      <c r="JXH680" s="7"/>
      <c r="JXI680" s="7"/>
      <c r="JXJ680" s="7"/>
      <c r="JXK680" s="7"/>
      <c r="JXL680" s="7"/>
      <c r="JXM680" s="7"/>
      <c r="JXN680" s="7"/>
      <c r="JXO680" s="7"/>
      <c r="JXP680" s="7"/>
      <c r="JXQ680" s="7"/>
      <c r="JXR680" s="7"/>
      <c r="JXS680" s="7"/>
      <c r="JXT680" s="7"/>
      <c r="JXU680" s="7"/>
      <c r="JXV680" s="7"/>
      <c r="JXW680" s="7"/>
      <c r="JXX680" s="7"/>
      <c r="JXY680" s="7"/>
      <c r="JXZ680" s="7"/>
      <c r="JYA680" s="7"/>
      <c r="JYB680" s="7"/>
      <c r="JYC680" s="7"/>
      <c r="JYD680" s="7"/>
      <c r="JYE680" s="7"/>
      <c r="JYF680" s="7"/>
      <c r="JYG680" s="7"/>
      <c r="JYH680" s="7"/>
      <c r="JYI680" s="7"/>
      <c r="JYJ680" s="7"/>
      <c r="JYK680" s="7"/>
      <c r="JYL680" s="7"/>
      <c r="JYM680" s="7"/>
      <c r="JYN680" s="7"/>
      <c r="JYO680" s="7"/>
      <c r="JYP680" s="7"/>
      <c r="JYQ680" s="7"/>
      <c r="JYR680" s="7"/>
      <c r="JYS680" s="7"/>
      <c r="JYT680" s="7"/>
      <c r="JYU680" s="7"/>
      <c r="JYV680" s="7"/>
      <c r="JYW680" s="7"/>
      <c r="JYX680" s="7"/>
      <c r="JYY680" s="7"/>
      <c r="JYZ680" s="7"/>
      <c r="JZA680" s="7"/>
      <c r="JZB680" s="7"/>
      <c r="JZC680" s="7"/>
      <c r="JZD680" s="7"/>
      <c r="JZE680" s="7"/>
      <c r="JZF680" s="7"/>
      <c r="JZG680" s="7"/>
      <c r="JZH680" s="7"/>
      <c r="JZI680" s="7"/>
      <c r="JZJ680" s="7"/>
      <c r="JZK680" s="7"/>
      <c r="JZL680" s="7"/>
      <c r="JZM680" s="7"/>
      <c r="JZN680" s="7"/>
      <c r="JZO680" s="7"/>
      <c r="JZP680" s="7"/>
      <c r="JZQ680" s="7"/>
      <c r="JZR680" s="7"/>
      <c r="JZS680" s="7"/>
      <c r="JZT680" s="7"/>
      <c r="JZU680" s="7"/>
      <c r="JZV680" s="7"/>
      <c r="JZW680" s="7"/>
      <c r="JZX680" s="7"/>
      <c r="JZY680" s="7"/>
      <c r="JZZ680" s="7"/>
      <c r="KAA680" s="7"/>
      <c r="KAB680" s="7"/>
      <c r="KAC680" s="7"/>
      <c r="KAD680" s="7"/>
      <c r="KAE680" s="7"/>
      <c r="KAF680" s="7"/>
      <c r="KAG680" s="7"/>
      <c r="KAH680" s="7"/>
      <c r="KAI680" s="7"/>
      <c r="KAJ680" s="7"/>
      <c r="KAK680" s="7"/>
      <c r="KAL680" s="7"/>
      <c r="KAM680" s="7"/>
      <c r="KAN680" s="7"/>
      <c r="KAO680" s="7"/>
      <c r="KAP680" s="7"/>
      <c r="KAQ680" s="7"/>
      <c r="KAR680" s="7"/>
      <c r="KAS680" s="7"/>
      <c r="KAT680" s="7"/>
      <c r="KAU680" s="7"/>
      <c r="KAV680" s="7"/>
      <c r="KAW680" s="7"/>
      <c r="KAX680" s="7"/>
      <c r="KAY680" s="7"/>
      <c r="KAZ680" s="7"/>
      <c r="KBA680" s="7"/>
      <c r="KBB680" s="7"/>
      <c r="KBC680" s="7"/>
      <c r="KBD680" s="7"/>
      <c r="KBE680" s="7"/>
      <c r="KBF680" s="7"/>
      <c r="KBG680" s="7"/>
      <c r="KBH680" s="7"/>
      <c r="KBI680" s="7"/>
      <c r="KBJ680" s="7"/>
      <c r="KBK680" s="7"/>
      <c r="KBL680" s="7"/>
      <c r="KBM680" s="7"/>
      <c r="KBN680" s="7"/>
      <c r="KBO680" s="7"/>
      <c r="KBP680" s="7"/>
      <c r="KBQ680" s="7"/>
      <c r="KBR680" s="7"/>
      <c r="KBS680" s="7"/>
      <c r="KBT680" s="7"/>
      <c r="KBU680" s="7"/>
      <c r="KBV680" s="7"/>
      <c r="KBW680" s="7"/>
      <c r="KBX680" s="7"/>
      <c r="KBY680" s="7"/>
      <c r="KBZ680" s="7"/>
      <c r="KCA680" s="7"/>
      <c r="KCB680" s="7"/>
      <c r="KCC680" s="7"/>
      <c r="KCD680" s="7"/>
      <c r="KCE680" s="7"/>
      <c r="KCF680" s="7"/>
      <c r="KCG680" s="7"/>
      <c r="KCH680" s="7"/>
      <c r="KCI680" s="7"/>
      <c r="KCJ680" s="7"/>
      <c r="KCK680" s="7"/>
      <c r="KCL680" s="7"/>
      <c r="KCM680" s="7"/>
      <c r="KCN680" s="7"/>
      <c r="KCO680" s="7"/>
      <c r="KCP680" s="7"/>
      <c r="KCQ680" s="7"/>
      <c r="KCR680" s="7"/>
      <c r="KCS680" s="7"/>
      <c r="KCT680" s="7"/>
      <c r="KCU680" s="7"/>
      <c r="KCV680" s="7"/>
      <c r="KCW680" s="7"/>
      <c r="KCX680" s="7"/>
      <c r="KCY680" s="7"/>
      <c r="KCZ680" s="7"/>
      <c r="KDA680" s="7"/>
      <c r="KDB680" s="7"/>
      <c r="KDC680" s="7"/>
      <c r="KDD680" s="7"/>
      <c r="KDE680" s="7"/>
      <c r="KDF680" s="7"/>
      <c r="KDG680" s="7"/>
      <c r="KDH680" s="7"/>
      <c r="KDI680" s="7"/>
      <c r="KDJ680" s="7"/>
      <c r="KDK680" s="7"/>
      <c r="KDL680" s="7"/>
      <c r="KDM680" s="7"/>
      <c r="KDN680" s="7"/>
      <c r="KDO680" s="7"/>
      <c r="KDP680" s="7"/>
      <c r="KDQ680" s="7"/>
      <c r="KDR680" s="7"/>
      <c r="KDS680" s="7"/>
      <c r="KDT680" s="7"/>
      <c r="KDU680" s="7"/>
      <c r="KDV680" s="7"/>
      <c r="KDW680" s="7"/>
      <c r="KDX680" s="7"/>
      <c r="KDY680" s="7"/>
      <c r="KDZ680" s="7"/>
      <c r="KEA680" s="7"/>
      <c r="KEB680" s="7"/>
      <c r="KEC680" s="7"/>
      <c r="KED680" s="7"/>
      <c r="KEE680" s="7"/>
      <c r="KEF680" s="7"/>
      <c r="KEG680" s="7"/>
      <c r="KEH680" s="7"/>
      <c r="KEI680" s="7"/>
      <c r="KEJ680" s="7"/>
      <c r="KEK680" s="7"/>
      <c r="KEL680" s="7"/>
      <c r="KEM680" s="7"/>
      <c r="KEN680" s="7"/>
      <c r="KEO680" s="7"/>
      <c r="KEP680" s="7"/>
      <c r="KEQ680" s="7"/>
      <c r="KER680" s="7"/>
      <c r="KES680" s="7"/>
      <c r="KET680" s="7"/>
      <c r="KEU680" s="7"/>
      <c r="KEV680" s="7"/>
      <c r="KEW680" s="7"/>
      <c r="KEX680" s="7"/>
      <c r="KEY680" s="7"/>
      <c r="KEZ680" s="7"/>
      <c r="KFA680" s="7"/>
      <c r="KFB680" s="7"/>
      <c r="KFC680" s="7"/>
      <c r="KFD680" s="7"/>
      <c r="KFE680" s="7"/>
      <c r="KFF680" s="7"/>
      <c r="KFG680" s="7"/>
      <c r="KFH680" s="7"/>
      <c r="KFI680" s="7"/>
      <c r="KFJ680" s="7"/>
      <c r="KFK680" s="7"/>
      <c r="KFL680" s="7"/>
      <c r="KFM680" s="7"/>
      <c r="KFN680" s="7"/>
      <c r="KFO680" s="7"/>
      <c r="KFP680" s="7"/>
      <c r="KFQ680" s="7"/>
      <c r="KFR680" s="7"/>
      <c r="KFS680" s="7"/>
      <c r="KFT680" s="7"/>
      <c r="KFU680" s="7"/>
      <c r="KFV680" s="7"/>
      <c r="KFW680" s="7"/>
      <c r="KFX680" s="7"/>
      <c r="KFY680" s="7"/>
      <c r="KFZ680" s="7"/>
      <c r="KGA680" s="7"/>
      <c r="KGB680" s="7"/>
      <c r="KGC680" s="7"/>
      <c r="KGD680" s="7"/>
      <c r="KGE680" s="7"/>
      <c r="KGF680" s="7"/>
      <c r="KGG680" s="7"/>
      <c r="KGH680" s="7"/>
      <c r="KGI680" s="7"/>
      <c r="KGJ680" s="7"/>
      <c r="KGK680" s="7"/>
      <c r="KGL680" s="7"/>
      <c r="KGM680" s="7"/>
      <c r="KGN680" s="7"/>
      <c r="KGO680" s="7"/>
      <c r="KGP680" s="7"/>
      <c r="KGQ680" s="7"/>
      <c r="KGR680" s="7"/>
      <c r="KGS680" s="7"/>
      <c r="KGT680" s="7"/>
      <c r="KGU680" s="7"/>
      <c r="KGV680" s="7"/>
      <c r="KGW680" s="7"/>
      <c r="KGX680" s="7"/>
      <c r="KGY680" s="7"/>
      <c r="KGZ680" s="7"/>
      <c r="KHA680" s="7"/>
      <c r="KHB680" s="7"/>
      <c r="KHC680" s="7"/>
      <c r="KHD680" s="7"/>
      <c r="KHE680" s="7"/>
      <c r="KHF680" s="7"/>
      <c r="KHG680" s="7"/>
      <c r="KHH680" s="7"/>
      <c r="KHI680" s="7"/>
      <c r="KHJ680" s="7"/>
      <c r="KHK680" s="7"/>
      <c r="KHL680" s="7"/>
      <c r="KHM680" s="7"/>
      <c r="KHN680" s="7"/>
      <c r="KHO680" s="7"/>
      <c r="KHP680" s="7"/>
      <c r="KHQ680" s="7"/>
      <c r="KHR680" s="7"/>
      <c r="KHS680" s="7"/>
      <c r="KHT680" s="7"/>
      <c r="KHU680" s="7"/>
      <c r="KHV680" s="7"/>
      <c r="KHW680" s="7"/>
      <c r="KHX680" s="7"/>
      <c r="KHY680" s="7"/>
      <c r="KHZ680" s="7"/>
      <c r="KIA680" s="7"/>
      <c r="KIB680" s="7"/>
      <c r="KIC680" s="7"/>
      <c r="KID680" s="7"/>
      <c r="KIE680" s="7"/>
      <c r="KIF680" s="7"/>
      <c r="KIG680" s="7"/>
      <c r="KIH680" s="7"/>
      <c r="KII680" s="7"/>
      <c r="KIJ680" s="7"/>
      <c r="KIK680" s="7"/>
      <c r="KIL680" s="7"/>
      <c r="KIM680" s="7"/>
      <c r="KIN680" s="7"/>
      <c r="KIO680" s="7"/>
      <c r="KIP680" s="7"/>
      <c r="KIQ680" s="7"/>
      <c r="KIR680" s="7"/>
      <c r="KIS680" s="7"/>
      <c r="KIT680" s="7"/>
      <c r="KIU680" s="7"/>
      <c r="KIV680" s="7"/>
      <c r="KIW680" s="7"/>
      <c r="KIX680" s="7"/>
      <c r="KIY680" s="7"/>
      <c r="KIZ680" s="7"/>
      <c r="KJA680" s="7"/>
      <c r="KJB680" s="7"/>
      <c r="KJC680" s="7"/>
      <c r="KJD680" s="7"/>
      <c r="KJE680" s="7"/>
      <c r="KJF680" s="7"/>
      <c r="KJG680" s="7"/>
      <c r="KJH680" s="7"/>
      <c r="KJI680" s="7"/>
      <c r="KJJ680" s="7"/>
      <c r="KJK680" s="7"/>
      <c r="KJL680" s="7"/>
      <c r="KJM680" s="7"/>
      <c r="KJN680" s="7"/>
      <c r="KJO680" s="7"/>
      <c r="KJP680" s="7"/>
      <c r="KJQ680" s="7"/>
      <c r="KJR680" s="7"/>
      <c r="KJS680" s="7"/>
      <c r="KJT680" s="7"/>
      <c r="KJU680" s="7"/>
      <c r="KJV680" s="7"/>
      <c r="KJW680" s="7"/>
      <c r="KJX680" s="7"/>
      <c r="KJY680" s="7"/>
      <c r="KJZ680" s="7"/>
      <c r="KKA680" s="7"/>
      <c r="KKB680" s="7"/>
      <c r="KKC680" s="7"/>
      <c r="KKD680" s="7"/>
      <c r="KKE680" s="7"/>
      <c r="KKF680" s="7"/>
      <c r="KKG680" s="7"/>
      <c r="KKH680" s="7"/>
      <c r="KKI680" s="7"/>
      <c r="KKJ680" s="7"/>
      <c r="KKK680" s="7"/>
      <c r="KKL680" s="7"/>
      <c r="KKM680" s="7"/>
      <c r="KKN680" s="7"/>
      <c r="KKO680" s="7"/>
      <c r="KKP680" s="7"/>
      <c r="KKQ680" s="7"/>
      <c r="KKR680" s="7"/>
      <c r="KKS680" s="7"/>
      <c r="KKT680" s="7"/>
      <c r="KKU680" s="7"/>
      <c r="KKV680" s="7"/>
      <c r="KKW680" s="7"/>
      <c r="KKX680" s="7"/>
      <c r="KKY680" s="7"/>
      <c r="KKZ680" s="7"/>
      <c r="KLA680" s="7"/>
      <c r="KLB680" s="7"/>
      <c r="KLC680" s="7"/>
      <c r="KLD680" s="7"/>
      <c r="KLE680" s="7"/>
      <c r="KLF680" s="7"/>
      <c r="KLG680" s="7"/>
      <c r="KLH680" s="7"/>
      <c r="KLI680" s="7"/>
      <c r="KLJ680" s="7"/>
      <c r="KLK680" s="7"/>
      <c r="KLL680" s="7"/>
      <c r="KLM680" s="7"/>
      <c r="KLN680" s="7"/>
      <c r="KLO680" s="7"/>
      <c r="KLP680" s="7"/>
      <c r="KLQ680" s="7"/>
      <c r="KLR680" s="7"/>
      <c r="KLS680" s="7"/>
      <c r="KLT680" s="7"/>
      <c r="KLU680" s="7"/>
      <c r="KLV680" s="7"/>
      <c r="KLW680" s="7"/>
      <c r="KLX680" s="7"/>
      <c r="KLY680" s="7"/>
      <c r="KLZ680" s="7"/>
      <c r="KMA680" s="7"/>
      <c r="KMB680" s="7"/>
      <c r="KMC680" s="7"/>
      <c r="KMD680" s="7"/>
      <c r="KME680" s="7"/>
      <c r="KMF680" s="7"/>
      <c r="KMG680" s="7"/>
      <c r="KMH680" s="7"/>
      <c r="KMI680" s="7"/>
      <c r="KMJ680" s="7"/>
      <c r="KMK680" s="7"/>
      <c r="KML680" s="7"/>
      <c r="KMM680" s="7"/>
      <c r="KMN680" s="7"/>
      <c r="KMO680" s="7"/>
      <c r="KMP680" s="7"/>
      <c r="KMQ680" s="7"/>
      <c r="KMR680" s="7"/>
      <c r="KMS680" s="7"/>
      <c r="KMT680" s="7"/>
      <c r="KMU680" s="7"/>
      <c r="KMV680" s="7"/>
      <c r="KMW680" s="7"/>
      <c r="KMX680" s="7"/>
      <c r="KMY680" s="7"/>
      <c r="KMZ680" s="7"/>
      <c r="KNA680" s="7"/>
      <c r="KNB680" s="7"/>
      <c r="KNC680" s="7"/>
      <c r="KND680" s="7"/>
      <c r="KNE680" s="7"/>
      <c r="KNF680" s="7"/>
      <c r="KNG680" s="7"/>
      <c r="KNH680" s="7"/>
      <c r="KNI680" s="7"/>
      <c r="KNJ680" s="7"/>
      <c r="KNK680" s="7"/>
      <c r="KNL680" s="7"/>
      <c r="KNM680" s="7"/>
      <c r="KNN680" s="7"/>
      <c r="KNO680" s="7"/>
      <c r="KNP680" s="7"/>
      <c r="KNQ680" s="7"/>
      <c r="KNR680" s="7"/>
      <c r="KNS680" s="7"/>
      <c r="KNT680" s="7"/>
      <c r="KNU680" s="7"/>
      <c r="KNV680" s="7"/>
      <c r="KNW680" s="7"/>
      <c r="KNX680" s="7"/>
      <c r="KNY680" s="7"/>
      <c r="KNZ680" s="7"/>
      <c r="KOA680" s="7"/>
      <c r="KOB680" s="7"/>
      <c r="KOC680" s="7"/>
      <c r="KOD680" s="7"/>
      <c r="KOE680" s="7"/>
      <c r="KOF680" s="7"/>
      <c r="KOG680" s="7"/>
      <c r="KOH680" s="7"/>
      <c r="KOI680" s="7"/>
      <c r="KOJ680" s="7"/>
      <c r="KOK680" s="7"/>
      <c r="KOL680" s="7"/>
      <c r="KOM680" s="7"/>
      <c r="KON680" s="7"/>
      <c r="KOO680" s="7"/>
      <c r="KOP680" s="7"/>
      <c r="KOQ680" s="7"/>
      <c r="KOR680" s="7"/>
      <c r="KOS680" s="7"/>
      <c r="KOT680" s="7"/>
      <c r="KOU680" s="7"/>
      <c r="KOV680" s="7"/>
      <c r="KOW680" s="7"/>
      <c r="KOX680" s="7"/>
      <c r="KOY680" s="7"/>
      <c r="KOZ680" s="7"/>
      <c r="KPA680" s="7"/>
      <c r="KPB680" s="7"/>
      <c r="KPC680" s="7"/>
      <c r="KPD680" s="7"/>
      <c r="KPE680" s="7"/>
      <c r="KPF680" s="7"/>
      <c r="KPG680" s="7"/>
      <c r="KPH680" s="7"/>
      <c r="KPI680" s="7"/>
      <c r="KPJ680" s="7"/>
      <c r="KPK680" s="7"/>
      <c r="KPL680" s="7"/>
      <c r="KPM680" s="7"/>
      <c r="KPN680" s="7"/>
      <c r="KPO680" s="7"/>
      <c r="KPP680" s="7"/>
      <c r="KPQ680" s="7"/>
      <c r="KPR680" s="7"/>
      <c r="KPS680" s="7"/>
      <c r="KPT680" s="7"/>
      <c r="KPU680" s="7"/>
      <c r="KPV680" s="7"/>
      <c r="KPW680" s="7"/>
      <c r="KPX680" s="7"/>
      <c r="KPY680" s="7"/>
      <c r="KPZ680" s="7"/>
      <c r="KQA680" s="7"/>
      <c r="KQB680" s="7"/>
      <c r="KQC680" s="7"/>
      <c r="KQD680" s="7"/>
      <c r="KQE680" s="7"/>
      <c r="KQF680" s="7"/>
      <c r="KQG680" s="7"/>
      <c r="KQH680" s="7"/>
      <c r="KQI680" s="7"/>
      <c r="KQJ680" s="7"/>
      <c r="KQK680" s="7"/>
      <c r="KQL680" s="7"/>
      <c r="KQM680" s="7"/>
      <c r="KQN680" s="7"/>
      <c r="KQO680" s="7"/>
      <c r="KQP680" s="7"/>
      <c r="KQQ680" s="7"/>
      <c r="KQR680" s="7"/>
      <c r="KQS680" s="7"/>
      <c r="KQT680" s="7"/>
      <c r="KQU680" s="7"/>
      <c r="KQV680" s="7"/>
      <c r="KQW680" s="7"/>
      <c r="KQX680" s="7"/>
      <c r="KQY680" s="7"/>
      <c r="KQZ680" s="7"/>
      <c r="KRA680" s="7"/>
      <c r="KRB680" s="7"/>
      <c r="KRC680" s="7"/>
      <c r="KRD680" s="7"/>
      <c r="KRE680" s="7"/>
      <c r="KRF680" s="7"/>
      <c r="KRG680" s="7"/>
      <c r="KRH680" s="7"/>
      <c r="KRI680" s="7"/>
      <c r="KRJ680" s="7"/>
      <c r="KRK680" s="7"/>
      <c r="KRL680" s="7"/>
      <c r="KRM680" s="7"/>
      <c r="KRN680" s="7"/>
      <c r="KRO680" s="7"/>
      <c r="KRP680" s="7"/>
      <c r="KRQ680" s="7"/>
      <c r="KRR680" s="7"/>
      <c r="KRS680" s="7"/>
      <c r="KRT680" s="7"/>
      <c r="KRU680" s="7"/>
      <c r="KRV680" s="7"/>
      <c r="KRW680" s="7"/>
      <c r="KRX680" s="7"/>
      <c r="KRY680" s="7"/>
      <c r="KRZ680" s="7"/>
      <c r="KSA680" s="7"/>
      <c r="KSB680" s="7"/>
      <c r="KSC680" s="7"/>
      <c r="KSD680" s="7"/>
      <c r="KSE680" s="7"/>
      <c r="KSF680" s="7"/>
      <c r="KSG680" s="7"/>
      <c r="KSH680" s="7"/>
      <c r="KSI680" s="7"/>
      <c r="KSJ680" s="7"/>
      <c r="KSK680" s="7"/>
      <c r="KSL680" s="7"/>
      <c r="KSM680" s="7"/>
      <c r="KSN680" s="7"/>
      <c r="KSO680" s="7"/>
      <c r="KSP680" s="7"/>
      <c r="KSQ680" s="7"/>
      <c r="KSR680" s="7"/>
      <c r="KSS680" s="7"/>
      <c r="KST680" s="7"/>
      <c r="KSU680" s="7"/>
      <c r="KSV680" s="7"/>
      <c r="KSW680" s="7"/>
      <c r="KSX680" s="7"/>
      <c r="KSY680" s="7"/>
      <c r="KSZ680" s="7"/>
      <c r="KTA680" s="7"/>
      <c r="KTB680" s="7"/>
      <c r="KTC680" s="7"/>
      <c r="KTD680" s="7"/>
      <c r="KTE680" s="7"/>
      <c r="KTF680" s="7"/>
      <c r="KTG680" s="7"/>
      <c r="KTH680" s="7"/>
      <c r="KTI680" s="7"/>
      <c r="KTJ680" s="7"/>
      <c r="KTK680" s="7"/>
      <c r="KTL680" s="7"/>
      <c r="KTM680" s="7"/>
      <c r="KTN680" s="7"/>
      <c r="KTO680" s="7"/>
      <c r="KTP680" s="7"/>
      <c r="KTQ680" s="7"/>
      <c r="KTR680" s="7"/>
      <c r="KTS680" s="7"/>
      <c r="KTT680" s="7"/>
      <c r="KTU680" s="7"/>
      <c r="KTV680" s="7"/>
      <c r="KTW680" s="7"/>
      <c r="KTX680" s="7"/>
      <c r="KTY680" s="7"/>
      <c r="KTZ680" s="7"/>
      <c r="KUA680" s="7"/>
      <c r="KUB680" s="7"/>
      <c r="KUC680" s="7"/>
      <c r="KUD680" s="7"/>
      <c r="KUE680" s="7"/>
      <c r="KUF680" s="7"/>
      <c r="KUG680" s="7"/>
      <c r="KUH680" s="7"/>
      <c r="KUI680" s="7"/>
      <c r="KUJ680" s="7"/>
      <c r="KUK680" s="7"/>
      <c r="KUL680" s="7"/>
      <c r="KUM680" s="7"/>
      <c r="KUN680" s="7"/>
      <c r="KUO680" s="7"/>
      <c r="KUP680" s="7"/>
      <c r="KUQ680" s="7"/>
      <c r="KUR680" s="7"/>
      <c r="KUS680" s="7"/>
      <c r="KUT680" s="7"/>
      <c r="KUU680" s="7"/>
      <c r="KUV680" s="7"/>
      <c r="KUW680" s="7"/>
      <c r="KUX680" s="7"/>
      <c r="KUY680" s="7"/>
      <c r="KUZ680" s="7"/>
      <c r="KVA680" s="7"/>
      <c r="KVB680" s="7"/>
      <c r="KVC680" s="7"/>
      <c r="KVD680" s="7"/>
      <c r="KVE680" s="7"/>
      <c r="KVF680" s="7"/>
      <c r="KVG680" s="7"/>
      <c r="KVH680" s="7"/>
      <c r="KVI680" s="7"/>
      <c r="KVJ680" s="7"/>
      <c r="KVK680" s="7"/>
      <c r="KVL680" s="7"/>
      <c r="KVM680" s="7"/>
      <c r="KVN680" s="7"/>
      <c r="KVO680" s="7"/>
      <c r="KVP680" s="7"/>
      <c r="KVQ680" s="7"/>
      <c r="KVR680" s="7"/>
      <c r="KVS680" s="7"/>
      <c r="KVT680" s="7"/>
      <c r="KVU680" s="7"/>
      <c r="KVV680" s="7"/>
      <c r="KVW680" s="7"/>
      <c r="KVX680" s="7"/>
      <c r="KVY680" s="7"/>
      <c r="KVZ680" s="7"/>
      <c r="KWA680" s="7"/>
      <c r="KWB680" s="7"/>
      <c r="KWC680" s="7"/>
      <c r="KWD680" s="7"/>
      <c r="KWE680" s="7"/>
      <c r="KWF680" s="7"/>
      <c r="KWG680" s="7"/>
      <c r="KWH680" s="7"/>
      <c r="KWI680" s="7"/>
      <c r="KWJ680" s="7"/>
      <c r="KWK680" s="7"/>
      <c r="KWL680" s="7"/>
      <c r="KWM680" s="7"/>
      <c r="KWN680" s="7"/>
      <c r="KWO680" s="7"/>
      <c r="KWP680" s="7"/>
      <c r="KWQ680" s="7"/>
      <c r="KWR680" s="7"/>
      <c r="KWS680" s="7"/>
      <c r="KWT680" s="7"/>
      <c r="KWU680" s="7"/>
      <c r="KWV680" s="7"/>
      <c r="KWW680" s="7"/>
      <c r="KWX680" s="7"/>
      <c r="KWY680" s="7"/>
      <c r="KWZ680" s="7"/>
      <c r="KXA680" s="7"/>
      <c r="KXB680" s="7"/>
      <c r="KXC680" s="7"/>
      <c r="KXD680" s="7"/>
      <c r="KXE680" s="7"/>
      <c r="KXF680" s="7"/>
      <c r="KXG680" s="7"/>
      <c r="KXH680" s="7"/>
      <c r="KXI680" s="7"/>
      <c r="KXJ680" s="7"/>
      <c r="KXK680" s="7"/>
      <c r="KXL680" s="7"/>
      <c r="KXM680" s="7"/>
      <c r="KXN680" s="7"/>
      <c r="KXO680" s="7"/>
      <c r="KXP680" s="7"/>
      <c r="KXQ680" s="7"/>
      <c r="KXR680" s="7"/>
      <c r="KXS680" s="7"/>
      <c r="KXT680" s="7"/>
      <c r="KXU680" s="7"/>
      <c r="KXV680" s="7"/>
      <c r="KXW680" s="7"/>
      <c r="KXX680" s="7"/>
      <c r="KXY680" s="7"/>
      <c r="KXZ680" s="7"/>
      <c r="KYA680" s="7"/>
      <c r="KYB680" s="7"/>
      <c r="KYC680" s="7"/>
      <c r="KYD680" s="7"/>
      <c r="KYE680" s="7"/>
      <c r="KYF680" s="7"/>
      <c r="KYG680" s="7"/>
      <c r="KYH680" s="7"/>
      <c r="KYI680" s="7"/>
      <c r="KYJ680" s="7"/>
      <c r="KYK680" s="7"/>
      <c r="KYL680" s="7"/>
      <c r="KYM680" s="7"/>
      <c r="KYN680" s="7"/>
      <c r="KYO680" s="7"/>
      <c r="KYP680" s="7"/>
      <c r="KYQ680" s="7"/>
      <c r="KYR680" s="7"/>
      <c r="KYS680" s="7"/>
      <c r="KYT680" s="7"/>
      <c r="KYU680" s="7"/>
      <c r="KYV680" s="7"/>
      <c r="KYW680" s="7"/>
      <c r="KYX680" s="7"/>
      <c r="KYY680" s="7"/>
      <c r="KYZ680" s="7"/>
      <c r="KZA680" s="7"/>
      <c r="KZB680" s="7"/>
      <c r="KZC680" s="7"/>
      <c r="KZD680" s="7"/>
      <c r="KZE680" s="7"/>
      <c r="KZF680" s="7"/>
      <c r="KZG680" s="7"/>
      <c r="KZH680" s="7"/>
      <c r="KZI680" s="7"/>
      <c r="KZJ680" s="7"/>
      <c r="KZK680" s="7"/>
      <c r="KZL680" s="7"/>
      <c r="KZM680" s="7"/>
      <c r="KZN680" s="7"/>
      <c r="KZO680" s="7"/>
      <c r="KZP680" s="7"/>
      <c r="KZQ680" s="7"/>
      <c r="KZR680" s="7"/>
      <c r="KZS680" s="7"/>
      <c r="KZT680" s="7"/>
      <c r="KZU680" s="7"/>
      <c r="KZV680" s="7"/>
      <c r="KZW680" s="7"/>
      <c r="KZX680" s="7"/>
      <c r="KZY680" s="7"/>
      <c r="KZZ680" s="7"/>
      <c r="LAA680" s="7"/>
      <c r="LAB680" s="7"/>
      <c r="LAC680" s="7"/>
      <c r="LAD680" s="7"/>
      <c r="LAE680" s="7"/>
      <c r="LAF680" s="7"/>
      <c r="LAG680" s="7"/>
      <c r="LAH680" s="7"/>
      <c r="LAI680" s="7"/>
      <c r="LAJ680" s="7"/>
      <c r="LAK680" s="7"/>
      <c r="LAL680" s="7"/>
      <c r="LAM680" s="7"/>
      <c r="LAN680" s="7"/>
      <c r="LAO680" s="7"/>
      <c r="LAP680" s="7"/>
      <c r="LAQ680" s="7"/>
      <c r="LAR680" s="7"/>
      <c r="LAS680" s="7"/>
      <c r="LAT680" s="7"/>
      <c r="LAU680" s="7"/>
      <c r="LAV680" s="7"/>
      <c r="LAW680" s="7"/>
      <c r="LAX680" s="7"/>
      <c r="LAY680" s="7"/>
      <c r="LAZ680" s="7"/>
      <c r="LBA680" s="7"/>
      <c r="LBB680" s="7"/>
      <c r="LBC680" s="7"/>
      <c r="LBD680" s="7"/>
      <c r="LBE680" s="7"/>
      <c r="LBF680" s="7"/>
      <c r="LBG680" s="7"/>
      <c r="LBH680" s="7"/>
      <c r="LBI680" s="7"/>
      <c r="LBJ680" s="7"/>
      <c r="LBK680" s="7"/>
      <c r="LBL680" s="7"/>
      <c r="LBM680" s="7"/>
      <c r="LBN680" s="7"/>
      <c r="LBO680" s="7"/>
      <c r="LBP680" s="7"/>
      <c r="LBQ680" s="7"/>
      <c r="LBR680" s="7"/>
      <c r="LBS680" s="7"/>
      <c r="LBT680" s="7"/>
      <c r="LBU680" s="7"/>
      <c r="LBV680" s="7"/>
      <c r="LBW680" s="7"/>
      <c r="LBX680" s="7"/>
      <c r="LBY680" s="7"/>
      <c r="LBZ680" s="7"/>
      <c r="LCA680" s="7"/>
      <c r="LCB680" s="7"/>
      <c r="LCC680" s="7"/>
      <c r="LCD680" s="7"/>
      <c r="LCE680" s="7"/>
      <c r="LCF680" s="7"/>
      <c r="LCG680" s="7"/>
      <c r="LCH680" s="7"/>
      <c r="LCI680" s="7"/>
      <c r="LCJ680" s="7"/>
      <c r="LCK680" s="7"/>
      <c r="LCL680" s="7"/>
      <c r="LCM680" s="7"/>
      <c r="LCN680" s="7"/>
      <c r="LCO680" s="7"/>
      <c r="LCP680" s="7"/>
      <c r="LCQ680" s="7"/>
      <c r="LCR680" s="7"/>
      <c r="LCS680" s="7"/>
      <c r="LCT680" s="7"/>
      <c r="LCU680" s="7"/>
      <c r="LCV680" s="7"/>
      <c r="LCW680" s="7"/>
      <c r="LCX680" s="7"/>
      <c r="LCY680" s="7"/>
      <c r="LCZ680" s="7"/>
      <c r="LDA680" s="7"/>
      <c r="LDB680" s="7"/>
      <c r="LDC680" s="7"/>
      <c r="LDD680" s="7"/>
      <c r="LDE680" s="7"/>
      <c r="LDF680" s="7"/>
      <c r="LDG680" s="7"/>
      <c r="LDH680" s="7"/>
      <c r="LDI680" s="7"/>
      <c r="LDJ680" s="7"/>
      <c r="LDK680" s="7"/>
      <c r="LDL680" s="7"/>
      <c r="LDM680" s="7"/>
      <c r="LDN680" s="7"/>
      <c r="LDO680" s="7"/>
      <c r="LDP680" s="7"/>
      <c r="LDQ680" s="7"/>
      <c r="LDR680" s="7"/>
      <c r="LDS680" s="7"/>
      <c r="LDT680" s="7"/>
      <c r="LDU680" s="7"/>
      <c r="LDV680" s="7"/>
      <c r="LDW680" s="7"/>
      <c r="LDX680" s="7"/>
      <c r="LDY680" s="7"/>
      <c r="LDZ680" s="7"/>
      <c r="LEA680" s="7"/>
      <c r="LEB680" s="7"/>
      <c r="LEC680" s="7"/>
      <c r="LED680" s="7"/>
      <c r="LEE680" s="7"/>
      <c r="LEF680" s="7"/>
      <c r="LEG680" s="7"/>
      <c r="LEH680" s="7"/>
      <c r="LEI680" s="7"/>
      <c r="LEJ680" s="7"/>
      <c r="LEK680" s="7"/>
      <c r="LEL680" s="7"/>
      <c r="LEM680" s="7"/>
      <c r="LEN680" s="7"/>
      <c r="LEO680" s="7"/>
      <c r="LEP680" s="7"/>
      <c r="LEQ680" s="7"/>
      <c r="LER680" s="7"/>
      <c r="LES680" s="7"/>
      <c r="LET680" s="7"/>
      <c r="LEU680" s="7"/>
      <c r="LEV680" s="7"/>
      <c r="LEW680" s="7"/>
      <c r="LEX680" s="7"/>
      <c r="LEY680" s="7"/>
      <c r="LEZ680" s="7"/>
      <c r="LFA680" s="7"/>
      <c r="LFB680" s="7"/>
      <c r="LFC680" s="7"/>
      <c r="LFD680" s="7"/>
      <c r="LFE680" s="7"/>
      <c r="LFF680" s="7"/>
      <c r="LFG680" s="7"/>
      <c r="LFH680" s="7"/>
      <c r="LFI680" s="7"/>
      <c r="LFJ680" s="7"/>
      <c r="LFK680" s="7"/>
      <c r="LFL680" s="7"/>
      <c r="LFM680" s="7"/>
      <c r="LFN680" s="7"/>
      <c r="LFO680" s="7"/>
      <c r="LFP680" s="7"/>
      <c r="LFQ680" s="7"/>
      <c r="LFR680" s="7"/>
      <c r="LFS680" s="7"/>
      <c r="LFT680" s="7"/>
      <c r="LFU680" s="7"/>
      <c r="LFV680" s="7"/>
      <c r="LFW680" s="7"/>
      <c r="LFX680" s="7"/>
      <c r="LFY680" s="7"/>
      <c r="LFZ680" s="7"/>
      <c r="LGA680" s="7"/>
      <c r="LGB680" s="7"/>
      <c r="LGC680" s="7"/>
      <c r="LGD680" s="7"/>
      <c r="LGE680" s="7"/>
      <c r="LGF680" s="7"/>
      <c r="LGG680" s="7"/>
      <c r="LGH680" s="7"/>
      <c r="LGI680" s="7"/>
      <c r="LGJ680" s="7"/>
      <c r="LGK680" s="7"/>
      <c r="LGL680" s="7"/>
      <c r="LGM680" s="7"/>
      <c r="LGN680" s="7"/>
      <c r="LGO680" s="7"/>
      <c r="LGP680" s="7"/>
      <c r="LGQ680" s="7"/>
      <c r="LGR680" s="7"/>
      <c r="LGS680" s="7"/>
      <c r="LGT680" s="7"/>
      <c r="LGU680" s="7"/>
      <c r="LGV680" s="7"/>
      <c r="LGW680" s="7"/>
      <c r="LGX680" s="7"/>
      <c r="LGY680" s="7"/>
      <c r="LGZ680" s="7"/>
      <c r="LHA680" s="7"/>
      <c r="LHB680" s="7"/>
      <c r="LHC680" s="7"/>
      <c r="LHD680" s="7"/>
      <c r="LHE680" s="7"/>
      <c r="LHF680" s="7"/>
      <c r="LHG680" s="7"/>
      <c r="LHH680" s="7"/>
      <c r="LHI680" s="7"/>
      <c r="LHJ680" s="7"/>
      <c r="LHK680" s="7"/>
      <c r="LHL680" s="7"/>
      <c r="LHM680" s="7"/>
      <c r="LHN680" s="7"/>
      <c r="LHO680" s="7"/>
      <c r="LHP680" s="7"/>
      <c r="LHQ680" s="7"/>
      <c r="LHR680" s="7"/>
      <c r="LHS680" s="7"/>
      <c r="LHT680" s="7"/>
      <c r="LHU680" s="7"/>
      <c r="LHV680" s="7"/>
      <c r="LHW680" s="7"/>
      <c r="LHX680" s="7"/>
      <c r="LHY680" s="7"/>
      <c r="LHZ680" s="7"/>
      <c r="LIA680" s="7"/>
      <c r="LIB680" s="7"/>
      <c r="LIC680" s="7"/>
      <c r="LID680" s="7"/>
      <c r="LIE680" s="7"/>
      <c r="LIF680" s="7"/>
      <c r="LIG680" s="7"/>
      <c r="LIH680" s="7"/>
      <c r="LII680" s="7"/>
      <c r="LIJ680" s="7"/>
      <c r="LIK680" s="7"/>
      <c r="LIL680" s="7"/>
      <c r="LIM680" s="7"/>
      <c r="LIN680" s="7"/>
      <c r="LIO680" s="7"/>
      <c r="LIP680" s="7"/>
      <c r="LIQ680" s="7"/>
      <c r="LIR680" s="7"/>
      <c r="LIS680" s="7"/>
      <c r="LIT680" s="7"/>
      <c r="LIU680" s="7"/>
      <c r="LIV680" s="7"/>
      <c r="LIW680" s="7"/>
      <c r="LIX680" s="7"/>
      <c r="LIY680" s="7"/>
      <c r="LIZ680" s="7"/>
      <c r="LJA680" s="7"/>
      <c r="LJB680" s="7"/>
      <c r="LJC680" s="7"/>
      <c r="LJD680" s="7"/>
      <c r="LJE680" s="7"/>
      <c r="LJF680" s="7"/>
      <c r="LJG680" s="7"/>
      <c r="LJH680" s="7"/>
      <c r="LJI680" s="7"/>
      <c r="LJJ680" s="7"/>
      <c r="LJK680" s="7"/>
      <c r="LJL680" s="7"/>
      <c r="LJM680" s="7"/>
      <c r="LJN680" s="7"/>
      <c r="LJO680" s="7"/>
      <c r="LJP680" s="7"/>
      <c r="LJQ680" s="7"/>
      <c r="LJR680" s="7"/>
      <c r="LJS680" s="7"/>
      <c r="LJT680" s="7"/>
      <c r="LJU680" s="7"/>
      <c r="LJV680" s="7"/>
      <c r="LJW680" s="7"/>
      <c r="LJX680" s="7"/>
      <c r="LJY680" s="7"/>
      <c r="LJZ680" s="7"/>
      <c r="LKA680" s="7"/>
      <c r="LKB680" s="7"/>
      <c r="LKC680" s="7"/>
      <c r="LKD680" s="7"/>
      <c r="LKE680" s="7"/>
      <c r="LKF680" s="7"/>
      <c r="LKG680" s="7"/>
      <c r="LKH680" s="7"/>
      <c r="LKI680" s="7"/>
      <c r="LKJ680" s="7"/>
      <c r="LKK680" s="7"/>
      <c r="LKL680" s="7"/>
      <c r="LKM680" s="7"/>
      <c r="LKN680" s="7"/>
      <c r="LKO680" s="7"/>
      <c r="LKP680" s="7"/>
      <c r="LKQ680" s="7"/>
      <c r="LKR680" s="7"/>
      <c r="LKS680" s="7"/>
      <c r="LKT680" s="7"/>
      <c r="LKU680" s="7"/>
      <c r="LKV680" s="7"/>
      <c r="LKW680" s="7"/>
      <c r="LKX680" s="7"/>
      <c r="LKY680" s="7"/>
      <c r="LKZ680" s="7"/>
      <c r="LLA680" s="7"/>
      <c r="LLB680" s="7"/>
      <c r="LLC680" s="7"/>
      <c r="LLD680" s="7"/>
      <c r="LLE680" s="7"/>
      <c r="LLF680" s="7"/>
      <c r="LLG680" s="7"/>
      <c r="LLH680" s="7"/>
      <c r="LLI680" s="7"/>
      <c r="LLJ680" s="7"/>
      <c r="LLK680" s="7"/>
      <c r="LLL680" s="7"/>
      <c r="LLM680" s="7"/>
      <c r="LLN680" s="7"/>
      <c r="LLO680" s="7"/>
      <c r="LLP680" s="7"/>
      <c r="LLQ680" s="7"/>
      <c r="LLR680" s="7"/>
      <c r="LLS680" s="7"/>
      <c r="LLT680" s="7"/>
      <c r="LLU680" s="7"/>
      <c r="LLV680" s="7"/>
      <c r="LLW680" s="7"/>
      <c r="LLX680" s="7"/>
      <c r="LLY680" s="7"/>
      <c r="LLZ680" s="7"/>
      <c r="LMA680" s="7"/>
      <c r="LMB680" s="7"/>
      <c r="LMC680" s="7"/>
      <c r="LMD680" s="7"/>
      <c r="LME680" s="7"/>
      <c r="LMF680" s="7"/>
      <c r="LMG680" s="7"/>
      <c r="LMH680" s="7"/>
      <c r="LMI680" s="7"/>
      <c r="LMJ680" s="7"/>
      <c r="LMK680" s="7"/>
      <c r="LML680" s="7"/>
      <c r="LMM680" s="7"/>
      <c r="LMN680" s="7"/>
      <c r="LMO680" s="7"/>
      <c r="LMP680" s="7"/>
      <c r="LMQ680" s="7"/>
      <c r="LMR680" s="7"/>
      <c r="LMS680" s="7"/>
      <c r="LMT680" s="7"/>
      <c r="LMU680" s="7"/>
      <c r="LMV680" s="7"/>
      <c r="LMW680" s="7"/>
      <c r="LMX680" s="7"/>
      <c r="LMY680" s="7"/>
      <c r="LMZ680" s="7"/>
      <c r="LNA680" s="7"/>
      <c r="LNB680" s="7"/>
      <c r="LNC680" s="7"/>
      <c r="LND680" s="7"/>
      <c r="LNE680" s="7"/>
      <c r="LNF680" s="7"/>
      <c r="LNG680" s="7"/>
      <c r="LNH680" s="7"/>
      <c r="LNI680" s="7"/>
      <c r="LNJ680" s="7"/>
      <c r="LNK680" s="7"/>
      <c r="LNL680" s="7"/>
      <c r="LNM680" s="7"/>
      <c r="LNN680" s="7"/>
      <c r="LNO680" s="7"/>
      <c r="LNP680" s="7"/>
      <c r="LNQ680" s="7"/>
      <c r="LNR680" s="7"/>
      <c r="LNS680" s="7"/>
      <c r="LNT680" s="7"/>
      <c r="LNU680" s="7"/>
      <c r="LNV680" s="7"/>
      <c r="LNW680" s="7"/>
      <c r="LNX680" s="7"/>
      <c r="LNY680" s="7"/>
      <c r="LNZ680" s="7"/>
      <c r="LOA680" s="7"/>
      <c r="LOB680" s="7"/>
      <c r="LOC680" s="7"/>
      <c r="LOD680" s="7"/>
      <c r="LOE680" s="7"/>
      <c r="LOF680" s="7"/>
      <c r="LOG680" s="7"/>
      <c r="LOH680" s="7"/>
      <c r="LOI680" s="7"/>
      <c r="LOJ680" s="7"/>
      <c r="LOK680" s="7"/>
      <c r="LOL680" s="7"/>
      <c r="LOM680" s="7"/>
      <c r="LON680" s="7"/>
      <c r="LOO680" s="7"/>
      <c r="LOP680" s="7"/>
      <c r="LOQ680" s="7"/>
      <c r="LOR680" s="7"/>
      <c r="LOS680" s="7"/>
      <c r="LOT680" s="7"/>
      <c r="LOU680" s="7"/>
      <c r="LOV680" s="7"/>
      <c r="LOW680" s="7"/>
      <c r="LOX680" s="7"/>
      <c r="LOY680" s="7"/>
      <c r="LOZ680" s="7"/>
      <c r="LPA680" s="7"/>
      <c r="LPB680" s="7"/>
      <c r="LPC680" s="7"/>
      <c r="LPD680" s="7"/>
      <c r="LPE680" s="7"/>
      <c r="LPF680" s="7"/>
      <c r="LPG680" s="7"/>
      <c r="LPH680" s="7"/>
      <c r="LPI680" s="7"/>
      <c r="LPJ680" s="7"/>
      <c r="LPK680" s="7"/>
      <c r="LPL680" s="7"/>
      <c r="LPM680" s="7"/>
      <c r="LPN680" s="7"/>
      <c r="LPO680" s="7"/>
      <c r="LPP680" s="7"/>
      <c r="LPQ680" s="7"/>
      <c r="LPR680" s="7"/>
      <c r="LPS680" s="7"/>
      <c r="LPT680" s="7"/>
      <c r="LPU680" s="7"/>
      <c r="LPV680" s="7"/>
      <c r="LPW680" s="7"/>
      <c r="LPX680" s="7"/>
      <c r="LPY680" s="7"/>
      <c r="LPZ680" s="7"/>
      <c r="LQA680" s="7"/>
      <c r="LQB680" s="7"/>
      <c r="LQC680" s="7"/>
      <c r="LQD680" s="7"/>
      <c r="LQE680" s="7"/>
      <c r="LQF680" s="7"/>
      <c r="LQG680" s="7"/>
      <c r="LQH680" s="7"/>
      <c r="LQI680" s="7"/>
      <c r="LQJ680" s="7"/>
      <c r="LQK680" s="7"/>
      <c r="LQL680" s="7"/>
      <c r="LQM680" s="7"/>
      <c r="LQN680" s="7"/>
      <c r="LQO680" s="7"/>
      <c r="LQP680" s="7"/>
      <c r="LQQ680" s="7"/>
      <c r="LQR680" s="7"/>
      <c r="LQS680" s="7"/>
      <c r="LQT680" s="7"/>
      <c r="LQU680" s="7"/>
      <c r="LQV680" s="7"/>
      <c r="LQW680" s="7"/>
      <c r="LQX680" s="7"/>
      <c r="LQY680" s="7"/>
      <c r="LQZ680" s="7"/>
      <c r="LRA680" s="7"/>
      <c r="LRB680" s="7"/>
      <c r="LRC680" s="7"/>
      <c r="LRD680" s="7"/>
      <c r="LRE680" s="7"/>
      <c r="LRF680" s="7"/>
      <c r="LRG680" s="7"/>
      <c r="LRH680" s="7"/>
      <c r="LRI680" s="7"/>
      <c r="LRJ680" s="7"/>
      <c r="LRK680" s="7"/>
      <c r="LRL680" s="7"/>
      <c r="LRM680" s="7"/>
      <c r="LRN680" s="7"/>
      <c r="LRO680" s="7"/>
      <c r="LRP680" s="7"/>
      <c r="LRQ680" s="7"/>
      <c r="LRR680" s="7"/>
      <c r="LRS680" s="7"/>
      <c r="LRT680" s="7"/>
      <c r="LRU680" s="7"/>
      <c r="LRV680" s="7"/>
      <c r="LRW680" s="7"/>
      <c r="LRX680" s="7"/>
      <c r="LRY680" s="7"/>
      <c r="LRZ680" s="7"/>
      <c r="LSA680" s="7"/>
      <c r="LSB680" s="7"/>
      <c r="LSC680" s="7"/>
      <c r="LSD680" s="7"/>
      <c r="LSE680" s="7"/>
      <c r="LSF680" s="7"/>
      <c r="LSG680" s="7"/>
      <c r="LSH680" s="7"/>
      <c r="LSI680" s="7"/>
      <c r="LSJ680" s="7"/>
      <c r="LSK680" s="7"/>
      <c r="LSL680" s="7"/>
      <c r="LSM680" s="7"/>
      <c r="LSN680" s="7"/>
      <c r="LSO680" s="7"/>
      <c r="LSP680" s="7"/>
      <c r="LSQ680" s="7"/>
      <c r="LSR680" s="7"/>
      <c r="LSS680" s="7"/>
      <c r="LST680" s="7"/>
      <c r="LSU680" s="7"/>
      <c r="LSV680" s="7"/>
      <c r="LSW680" s="7"/>
      <c r="LSX680" s="7"/>
      <c r="LSY680" s="7"/>
      <c r="LSZ680" s="7"/>
      <c r="LTA680" s="7"/>
      <c r="LTB680" s="7"/>
      <c r="LTC680" s="7"/>
      <c r="LTD680" s="7"/>
      <c r="LTE680" s="7"/>
      <c r="LTF680" s="7"/>
      <c r="LTG680" s="7"/>
      <c r="LTH680" s="7"/>
      <c r="LTI680" s="7"/>
      <c r="LTJ680" s="7"/>
      <c r="LTK680" s="7"/>
      <c r="LTL680" s="7"/>
      <c r="LTM680" s="7"/>
      <c r="LTN680" s="7"/>
      <c r="LTO680" s="7"/>
      <c r="LTP680" s="7"/>
      <c r="LTQ680" s="7"/>
      <c r="LTR680" s="7"/>
      <c r="LTS680" s="7"/>
      <c r="LTT680" s="7"/>
      <c r="LTU680" s="7"/>
      <c r="LTV680" s="7"/>
      <c r="LTW680" s="7"/>
      <c r="LTX680" s="7"/>
      <c r="LTY680" s="7"/>
      <c r="LTZ680" s="7"/>
      <c r="LUA680" s="7"/>
      <c r="LUB680" s="7"/>
      <c r="LUC680" s="7"/>
      <c r="LUD680" s="7"/>
      <c r="LUE680" s="7"/>
      <c r="LUF680" s="7"/>
      <c r="LUG680" s="7"/>
      <c r="LUH680" s="7"/>
      <c r="LUI680" s="7"/>
      <c r="LUJ680" s="7"/>
      <c r="LUK680" s="7"/>
      <c r="LUL680" s="7"/>
      <c r="LUM680" s="7"/>
      <c r="LUN680" s="7"/>
      <c r="LUO680" s="7"/>
      <c r="LUP680" s="7"/>
      <c r="LUQ680" s="7"/>
      <c r="LUR680" s="7"/>
      <c r="LUS680" s="7"/>
      <c r="LUT680" s="7"/>
      <c r="LUU680" s="7"/>
      <c r="LUV680" s="7"/>
      <c r="LUW680" s="7"/>
      <c r="LUX680" s="7"/>
      <c r="LUY680" s="7"/>
      <c r="LUZ680" s="7"/>
      <c r="LVA680" s="7"/>
      <c r="LVB680" s="7"/>
      <c r="LVC680" s="7"/>
      <c r="LVD680" s="7"/>
      <c r="LVE680" s="7"/>
      <c r="LVF680" s="7"/>
      <c r="LVG680" s="7"/>
      <c r="LVH680" s="7"/>
      <c r="LVI680" s="7"/>
      <c r="LVJ680" s="7"/>
      <c r="LVK680" s="7"/>
      <c r="LVL680" s="7"/>
      <c r="LVM680" s="7"/>
      <c r="LVN680" s="7"/>
      <c r="LVO680" s="7"/>
      <c r="LVP680" s="7"/>
      <c r="LVQ680" s="7"/>
      <c r="LVR680" s="7"/>
      <c r="LVS680" s="7"/>
      <c r="LVT680" s="7"/>
      <c r="LVU680" s="7"/>
      <c r="LVV680" s="7"/>
      <c r="LVW680" s="7"/>
      <c r="LVX680" s="7"/>
      <c r="LVY680" s="7"/>
      <c r="LVZ680" s="7"/>
      <c r="LWA680" s="7"/>
      <c r="LWB680" s="7"/>
      <c r="LWC680" s="7"/>
      <c r="LWD680" s="7"/>
      <c r="LWE680" s="7"/>
      <c r="LWF680" s="7"/>
      <c r="LWG680" s="7"/>
      <c r="LWH680" s="7"/>
      <c r="LWI680" s="7"/>
      <c r="LWJ680" s="7"/>
      <c r="LWK680" s="7"/>
      <c r="LWL680" s="7"/>
      <c r="LWM680" s="7"/>
      <c r="LWN680" s="7"/>
      <c r="LWO680" s="7"/>
      <c r="LWP680" s="7"/>
      <c r="LWQ680" s="7"/>
      <c r="LWR680" s="7"/>
      <c r="LWS680" s="7"/>
      <c r="LWT680" s="7"/>
      <c r="LWU680" s="7"/>
      <c r="LWV680" s="7"/>
      <c r="LWW680" s="7"/>
      <c r="LWX680" s="7"/>
      <c r="LWY680" s="7"/>
      <c r="LWZ680" s="7"/>
      <c r="LXA680" s="7"/>
      <c r="LXB680" s="7"/>
      <c r="LXC680" s="7"/>
      <c r="LXD680" s="7"/>
      <c r="LXE680" s="7"/>
      <c r="LXF680" s="7"/>
      <c r="LXG680" s="7"/>
      <c r="LXH680" s="7"/>
      <c r="LXI680" s="7"/>
      <c r="LXJ680" s="7"/>
      <c r="LXK680" s="7"/>
      <c r="LXL680" s="7"/>
      <c r="LXM680" s="7"/>
      <c r="LXN680" s="7"/>
      <c r="LXO680" s="7"/>
      <c r="LXP680" s="7"/>
      <c r="LXQ680" s="7"/>
      <c r="LXR680" s="7"/>
      <c r="LXS680" s="7"/>
      <c r="LXT680" s="7"/>
      <c r="LXU680" s="7"/>
      <c r="LXV680" s="7"/>
      <c r="LXW680" s="7"/>
      <c r="LXX680" s="7"/>
      <c r="LXY680" s="7"/>
      <c r="LXZ680" s="7"/>
      <c r="LYA680" s="7"/>
      <c r="LYB680" s="7"/>
      <c r="LYC680" s="7"/>
      <c r="LYD680" s="7"/>
      <c r="LYE680" s="7"/>
      <c r="LYF680" s="7"/>
      <c r="LYG680" s="7"/>
      <c r="LYH680" s="7"/>
      <c r="LYI680" s="7"/>
      <c r="LYJ680" s="7"/>
      <c r="LYK680" s="7"/>
      <c r="LYL680" s="7"/>
      <c r="LYM680" s="7"/>
      <c r="LYN680" s="7"/>
      <c r="LYO680" s="7"/>
      <c r="LYP680" s="7"/>
      <c r="LYQ680" s="7"/>
      <c r="LYR680" s="7"/>
      <c r="LYS680" s="7"/>
      <c r="LYT680" s="7"/>
      <c r="LYU680" s="7"/>
      <c r="LYV680" s="7"/>
      <c r="LYW680" s="7"/>
      <c r="LYX680" s="7"/>
      <c r="LYY680" s="7"/>
      <c r="LYZ680" s="7"/>
      <c r="LZA680" s="7"/>
      <c r="LZB680" s="7"/>
      <c r="LZC680" s="7"/>
      <c r="LZD680" s="7"/>
      <c r="LZE680" s="7"/>
      <c r="LZF680" s="7"/>
      <c r="LZG680" s="7"/>
      <c r="LZH680" s="7"/>
      <c r="LZI680" s="7"/>
      <c r="LZJ680" s="7"/>
      <c r="LZK680" s="7"/>
      <c r="LZL680" s="7"/>
      <c r="LZM680" s="7"/>
      <c r="LZN680" s="7"/>
      <c r="LZO680" s="7"/>
      <c r="LZP680" s="7"/>
      <c r="LZQ680" s="7"/>
      <c r="LZR680" s="7"/>
      <c r="LZS680" s="7"/>
      <c r="LZT680" s="7"/>
      <c r="LZU680" s="7"/>
      <c r="LZV680" s="7"/>
      <c r="LZW680" s="7"/>
      <c r="LZX680" s="7"/>
      <c r="LZY680" s="7"/>
      <c r="LZZ680" s="7"/>
      <c r="MAA680" s="7"/>
      <c r="MAB680" s="7"/>
      <c r="MAC680" s="7"/>
      <c r="MAD680" s="7"/>
      <c r="MAE680" s="7"/>
      <c r="MAF680" s="7"/>
      <c r="MAG680" s="7"/>
      <c r="MAH680" s="7"/>
      <c r="MAI680" s="7"/>
      <c r="MAJ680" s="7"/>
      <c r="MAK680" s="7"/>
      <c r="MAL680" s="7"/>
      <c r="MAM680" s="7"/>
      <c r="MAN680" s="7"/>
      <c r="MAO680" s="7"/>
      <c r="MAP680" s="7"/>
      <c r="MAQ680" s="7"/>
      <c r="MAR680" s="7"/>
      <c r="MAS680" s="7"/>
      <c r="MAT680" s="7"/>
      <c r="MAU680" s="7"/>
      <c r="MAV680" s="7"/>
      <c r="MAW680" s="7"/>
      <c r="MAX680" s="7"/>
      <c r="MAY680" s="7"/>
      <c r="MAZ680" s="7"/>
      <c r="MBA680" s="7"/>
      <c r="MBB680" s="7"/>
      <c r="MBC680" s="7"/>
      <c r="MBD680" s="7"/>
      <c r="MBE680" s="7"/>
      <c r="MBF680" s="7"/>
      <c r="MBG680" s="7"/>
      <c r="MBH680" s="7"/>
      <c r="MBI680" s="7"/>
      <c r="MBJ680" s="7"/>
      <c r="MBK680" s="7"/>
      <c r="MBL680" s="7"/>
      <c r="MBM680" s="7"/>
      <c r="MBN680" s="7"/>
      <c r="MBO680" s="7"/>
      <c r="MBP680" s="7"/>
      <c r="MBQ680" s="7"/>
      <c r="MBR680" s="7"/>
      <c r="MBS680" s="7"/>
      <c r="MBT680" s="7"/>
      <c r="MBU680" s="7"/>
      <c r="MBV680" s="7"/>
      <c r="MBW680" s="7"/>
      <c r="MBX680" s="7"/>
      <c r="MBY680" s="7"/>
      <c r="MBZ680" s="7"/>
      <c r="MCA680" s="7"/>
      <c r="MCB680" s="7"/>
      <c r="MCC680" s="7"/>
      <c r="MCD680" s="7"/>
      <c r="MCE680" s="7"/>
      <c r="MCF680" s="7"/>
      <c r="MCG680" s="7"/>
      <c r="MCH680" s="7"/>
      <c r="MCI680" s="7"/>
      <c r="MCJ680" s="7"/>
      <c r="MCK680" s="7"/>
      <c r="MCL680" s="7"/>
      <c r="MCM680" s="7"/>
      <c r="MCN680" s="7"/>
      <c r="MCO680" s="7"/>
      <c r="MCP680" s="7"/>
      <c r="MCQ680" s="7"/>
      <c r="MCR680" s="7"/>
      <c r="MCS680" s="7"/>
      <c r="MCT680" s="7"/>
      <c r="MCU680" s="7"/>
      <c r="MCV680" s="7"/>
      <c r="MCW680" s="7"/>
      <c r="MCX680" s="7"/>
      <c r="MCY680" s="7"/>
      <c r="MCZ680" s="7"/>
      <c r="MDA680" s="7"/>
      <c r="MDB680" s="7"/>
      <c r="MDC680" s="7"/>
      <c r="MDD680" s="7"/>
      <c r="MDE680" s="7"/>
      <c r="MDF680" s="7"/>
      <c r="MDG680" s="7"/>
      <c r="MDH680" s="7"/>
      <c r="MDI680" s="7"/>
      <c r="MDJ680" s="7"/>
      <c r="MDK680" s="7"/>
      <c r="MDL680" s="7"/>
      <c r="MDM680" s="7"/>
      <c r="MDN680" s="7"/>
      <c r="MDO680" s="7"/>
      <c r="MDP680" s="7"/>
      <c r="MDQ680" s="7"/>
      <c r="MDR680" s="7"/>
      <c r="MDS680" s="7"/>
      <c r="MDT680" s="7"/>
      <c r="MDU680" s="7"/>
      <c r="MDV680" s="7"/>
      <c r="MDW680" s="7"/>
      <c r="MDX680" s="7"/>
      <c r="MDY680" s="7"/>
      <c r="MDZ680" s="7"/>
      <c r="MEA680" s="7"/>
      <c r="MEB680" s="7"/>
      <c r="MEC680" s="7"/>
      <c r="MED680" s="7"/>
      <c r="MEE680" s="7"/>
      <c r="MEF680" s="7"/>
      <c r="MEG680" s="7"/>
      <c r="MEH680" s="7"/>
      <c r="MEI680" s="7"/>
      <c r="MEJ680" s="7"/>
      <c r="MEK680" s="7"/>
      <c r="MEL680" s="7"/>
      <c r="MEM680" s="7"/>
      <c r="MEN680" s="7"/>
      <c r="MEO680" s="7"/>
      <c r="MEP680" s="7"/>
      <c r="MEQ680" s="7"/>
      <c r="MER680" s="7"/>
      <c r="MES680" s="7"/>
      <c r="MET680" s="7"/>
      <c r="MEU680" s="7"/>
      <c r="MEV680" s="7"/>
      <c r="MEW680" s="7"/>
      <c r="MEX680" s="7"/>
      <c r="MEY680" s="7"/>
      <c r="MEZ680" s="7"/>
      <c r="MFA680" s="7"/>
      <c r="MFB680" s="7"/>
      <c r="MFC680" s="7"/>
      <c r="MFD680" s="7"/>
      <c r="MFE680" s="7"/>
      <c r="MFF680" s="7"/>
      <c r="MFG680" s="7"/>
      <c r="MFH680" s="7"/>
      <c r="MFI680" s="7"/>
      <c r="MFJ680" s="7"/>
      <c r="MFK680" s="7"/>
      <c r="MFL680" s="7"/>
      <c r="MFM680" s="7"/>
      <c r="MFN680" s="7"/>
      <c r="MFO680" s="7"/>
      <c r="MFP680" s="7"/>
      <c r="MFQ680" s="7"/>
      <c r="MFR680" s="7"/>
      <c r="MFS680" s="7"/>
      <c r="MFT680" s="7"/>
      <c r="MFU680" s="7"/>
      <c r="MFV680" s="7"/>
      <c r="MFW680" s="7"/>
      <c r="MFX680" s="7"/>
      <c r="MFY680" s="7"/>
      <c r="MFZ680" s="7"/>
      <c r="MGA680" s="7"/>
      <c r="MGB680" s="7"/>
      <c r="MGC680" s="7"/>
      <c r="MGD680" s="7"/>
      <c r="MGE680" s="7"/>
      <c r="MGF680" s="7"/>
      <c r="MGG680" s="7"/>
      <c r="MGH680" s="7"/>
      <c r="MGI680" s="7"/>
      <c r="MGJ680" s="7"/>
      <c r="MGK680" s="7"/>
      <c r="MGL680" s="7"/>
      <c r="MGM680" s="7"/>
      <c r="MGN680" s="7"/>
      <c r="MGO680" s="7"/>
      <c r="MGP680" s="7"/>
      <c r="MGQ680" s="7"/>
      <c r="MGR680" s="7"/>
      <c r="MGS680" s="7"/>
      <c r="MGT680" s="7"/>
      <c r="MGU680" s="7"/>
      <c r="MGV680" s="7"/>
      <c r="MGW680" s="7"/>
      <c r="MGX680" s="7"/>
      <c r="MGY680" s="7"/>
      <c r="MGZ680" s="7"/>
      <c r="MHA680" s="7"/>
      <c r="MHB680" s="7"/>
      <c r="MHC680" s="7"/>
      <c r="MHD680" s="7"/>
      <c r="MHE680" s="7"/>
      <c r="MHF680" s="7"/>
      <c r="MHG680" s="7"/>
      <c r="MHH680" s="7"/>
      <c r="MHI680" s="7"/>
      <c r="MHJ680" s="7"/>
      <c r="MHK680" s="7"/>
      <c r="MHL680" s="7"/>
      <c r="MHM680" s="7"/>
      <c r="MHN680" s="7"/>
      <c r="MHO680" s="7"/>
      <c r="MHP680" s="7"/>
      <c r="MHQ680" s="7"/>
      <c r="MHR680" s="7"/>
      <c r="MHS680" s="7"/>
      <c r="MHT680" s="7"/>
      <c r="MHU680" s="7"/>
      <c r="MHV680" s="7"/>
      <c r="MHW680" s="7"/>
      <c r="MHX680" s="7"/>
      <c r="MHY680" s="7"/>
      <c r="MHZ680" s="7"/>
      <c r="MIA680" s="7"/>
      <c r="MIB680" s="7"/>
      <c r="MIC680" s="7"/>
      <c r="MID680" s="7"/>
      <c r="MIE680" s="7"/>
      <c r="MIF680" s="7"/>
      <c r="MIG680" s="7"/>
      <c r="MIH680" s="7"/>
      <c r="MII680" s="7"/>
      <c r="MIJ680" s="7"/>
      <c r="MIK680" s="7"/>
      <c r="MIL680" s="7"/>
      <c r="MIM680" s="7"/>
      <c r="MIN680" s="7"/>
      <c r="MIO680" s="7"/>
      <c r="MIP680" s="7"/>
      <c r="MIQ680" s="7"/>
      <c r="MIR680" s="7"/>
      <c r="MIS680" s="7"/>
      <c r="MIT680" s="7"/>
      <c r="MIU680" s="7"/>
      <c r="MIV680" s="7"/>
      <c r="MIW680" s="7"/>
      <c r="MIX680" s="7"/>
      <c r="MIY680" s="7"/>
      <c r="MIZ680" s="7"/>
      <c r="MJA680" s="7"/>
      <c r="MJB680" s="7"/>
      <c r="MJC680" s="7"/>
      <c r="MJD680" s="7"/>
      <c r="MJE680" s="7"/>
      <c r="MJF680" s="7"/>
      <c r="MJG680" s="7"/>
      <c r="MJH680" s="7"/>
      <c r="MJI680" s="7"/>
      <c r="MJJ680" s="7"/>
      <c r="MJK680" s="7"/>
      <c r="MJL680" s="7"/>
      <c r="MJM680" s="7"/>
      <c r="MJN680" s="7"/>
      <c r="MJO680" s="7"/>
      <c r="MJP680" s="7"/>
      <c r="MJQ680" s="7"/>
      <c r="MJR680" s="7"/>
      <c r="MJS680" s="7"/>
      <c r="MJT680" s="7"/>
      <c r="MJU680" s="7"/>
      <c r="MJV680" s="7"/>
      <c r="MJW680" s="7"/>
      <c r="MJX680" s="7"/>
      <c r="MJY680" s="7"/>
      <c r="MJZ680" s="7"/>
      <c r="MKA680" s="7"/>
      <c r="MKB680" s="7"/>
      <c r="MKC680" s="7"/>
      <c r="MKD680" s="7"/>
      <c r="MKE680" s="7"/>
      <c r="MKF680" s="7"/>
      <c r="MKG680" s="7"/>
      <c r="MKH680" s="7"/>
      <c r="MKI680" s="7"/>
      <c r="MKJ680" s="7"/>
      <c r="MKK680" s="7"/>
      <c r="MKL680" s="7"/>
      <c r="MKM680" s="7"/>
      <c r="MKN680" s="7"/>
      <c r="MKO680" s="7"/>
      <c r="MKP680" s="7"/>
      <c r="MKQ680" s="7"/>
      <c r="MKR680" s="7"/>
      <c r="MKS680" s="7"/>
      <c r="MKT680" s="7"/>
      <c r="MKU680" s="7"/>
      <c r="MKV680" s="7"/>
      <c r="MKW680" s="7"/>
      <c r="MKX680" s="7"/>
      <c r="MKY680" s="7"/>
      <c r="MKZ680" s="7"/>
      <c r="MLA680" s="7"/>
      <c r="MLB680" s="7"/>
      <c r="MLC680" s="7"/>
      <c r="MLD680" s="7"/>
      <c r="MLE680" s="7"/>
      <c r="MLF680" s="7"/>
      <c r="MLG680" s="7"/>
      <c r="MLH680" s="7"/>
      <c r="MLI680" s="7"/>
      <c r="MLJ680" s="7"/>
      <c r="MLK680" s="7"/>
      <c r="MLL680" s="7"/>
      <c r="MLM680" s="7"/>
      <c r="MLN680" s="7"/>
      <c r="MLO680" s="7"/>
      <c r="MLP680" s="7"/>
      <c r="MLQ680" s="7"/>
      <c r="MLR680" s="7"/>
      <c r="MLS680" s="7"/>
      <c r="MLT680" s="7"/>
      <c r="MLU680" s="7"/>
      <c r="MLV680" s="7"/>
      <c r="MLW680" s="7"/>
      <c r="MLX680" s="7"/>
      <c r="MLY680" s="7"/>
      <c r="MLZ680" s="7"/>
      <c r="MMA680" s="7"/>
      <c r="MMB680" s="7"/>
      <c r="MMC680" s="7"/>
      <c r="MMD680" s="7"/>
      <c r="MME680" s="7"/>
      <c r="MMF680" s="7"/>
      <c r="MMG680" s="7"/>
      <c r="MMH680" s="7"/>
      <c r="MMI680" s="7"/>
      <c r="MMJ680" s="7"/>
      <c r="MMK680" s="7"/>
      <c r="MML680" s="7"/>
      <c r="MMM680" s="7"/>
      <c r="MMN680" s="7"/>
      <c r="MMO680" s="7"/>
      <c r="MMP680" s="7"/>
      <c r="MMQ680" s="7"/>
      <c r="MMR680" s="7"/>
      <c r="MMS680" s="7"/>
      <c r="MMT680" s="7"/>
      <c r="MMU680" s="7"/>
      <c r="MMV680" s="7"/>
      <c r="MMW680" s="7"/>
      <c r="MMX680" s="7"/>
      <c r="MMY680" s="7"/>
      <c r="MMZ680" s="7"/>
      <c r="MNA680" s="7"/>
      <c r="MNB680" s="7"/>
      <c r="MNC680" s="7"/>
      <c r="MND680" s="7"/>
      <c r="MNE680" s="7"/>
      <c r="MNF680" s="7"/>
      <c r="MNG680" s="7"/>
      <c r="MNH680" s="7"/>
      <c r="MNI680" s="7"/>
      <c r="MNJ680" s="7"/>
      <c r="MNK680" s="7"/>
      <c r="MNL680" s="7"/>
      <c r="MNM680" s="7"/>
      <c r="MNN680" s="7"/>
      <c r="MNO680" s="7"/>
      <c r="MNP680" s="7"/>
      <c r="MNQ680" s="7"/>
      <c r="MNR680" s="7"/>
      <c r="MNS680" s="7"/>
      <c r="MNT680" s="7"/>
      <c r="MNU680" s="7"/>
      <c r="MNV680" s="7"/>
      <c r="MNW680" s="7"/>
      <c r="MNX680" s="7"/>
      <c r="MNY680" s="7"/>
      <c r="MNZ680" s="7"/>
      <c r="MOA680" s="7"/>
      <c r="MOB680" s="7"/>
      <c r="MOC680" s="7"/>
      <c r="MOD680" s="7"/>
      <c r="MOE680" s="7"/>
      <c r="MOF680" s="7"/>
      <c r="MOG680" s="7"/>
      <c r="MOH680" s="7"/>
      <c r="MOI680" s="7"/>
      <c r="MOJ680" s="7"/>
      <c r="MOK680" s="7"/>
      <c r="MOL680" s="7"/>
      <c r="MOM680" s="7"/>
      <c r="MON680" s="7"/>
      <c r="MOO680" s="7"/>
      <c r="MOP680" s="7"/>
      <c r="MOQ680" s="7"/>
      <c r="MOR680" s="7"/>
      <c r="MOS680" s="7"/>
      <c r="MOT680" s="7"/>
      <c r="MOU680" s="7"/>
      <c r="MOV680" s="7"/>
      <c r="MOW680" s="7"/>
      <c r="MOX680" s="7"/>
      <c r="MOY680" s="7"/>
      <c r="MOZ680" s="7"/>
      <c r="MPA680" s="7"/>
      <c r="MPB680" s="7"/>
      <c r="MPC680" s="7"/>
      <c r="MPD680" s="7"/>
      <c r="MPE680" s="7"/>
      <c r="MPF680" s="7"/>
      <c r="MPG680" s="7"/>
      <c r="MPH680" s="7"/>
      <c r="MPI680" s="7"/>
      <c r="MPJ680" s="7"/>
      <c r="MPK680" s="7"/>
      <c r="MPL680" s="7"/>
      <c r="MPM680" s="7"/>
      <c r="MPN680" s="7"/>
      <c r="MPO680" s="7"/>
      <c r="MPP680" s="7"/>
      <c r="MPQ680" s="7"/>
      <c r="MPR680" s="7"/>
      <c r="MPS680" s="7"/>
      <c r="MPT680" s="7"/>
      <c r="MPU680" s="7"/>
      <c r="MPV680" s="7"/>
      <c r="MPW680" s="7"/>
      <c r="MPX680" s="7"/>
      <c r="MPY680" s="7"/>
      <c r="MPZ680" s="7"/>
      <c r="MQA680" s="7"/>
      <c r="MQB680" s="7"/>
      <c r="MQC680" s="7"/>
      <c r="MQD680" s="7"/>
      <c r="MQE680" s="7"/>
      <c r="MQF680" s="7"/>
      <c r="MQG680" s="7"/>
      <c r="MQH680" s="7"/>
      <c r="MQI680" s="7"/>
      <c r="MQJ680" s="7"/>
      <c r="MQK680" s="7"/>
      <c r="MQL680" s="7"/>
      <c r="MQM680" s="7"/>
      <c r="MQN680" s="7"/>
      <c r="MQO680" s="7"/>
      <c r="MQP680" s="7"/>
      <c r="MQQ680" s="7"/>
      <c r="MQR680" s="7"/>
      <c r="MQS680" s="7"/>
      <c r="MQT680" s="7"/>
      <c r="MQU680" s="7"/>
      <c r="MQV680" s="7"/>
      <c r="MQW680" s="7"/>
      <c r="MQX680" s="7"/>
      <c r="MQY680" s="7"/>
      <c r="MQZ680" s="7"/>
      <c r="MRA680" s="7"/>
      <c r="MRB680" s="7"/>
      <c r="MRC680" s="7"/>
      <c r="MRD680" s="7"/>
      <c r="MRE680" s="7"/>
      <c r="MRF680" s="7"/>
      <c r="MRG680" s="7"/>
      <c r="MRH680" s="7"/>
      <c r="MRI680" s="7"/>
      <c r="MRJ680" s="7"/>
      <c r="MRK680" s="7"/>
      <c r="MRL680" s="7"/>
      <c r="MRM680" s="7"/>
      <c r="MRN680" s="7"/>
      <c r="MRO680" s="7"/>
      <c r="MRP680" s="7"/>
      <c r="MRQ680" s="7"/>
      <c r="MRR680" s="7"/>
      <c r="MRS680" s="7"/>
      <c r="MRT680" s="7"/>
      <c r="MRU680" s="7"/>
      <c r="MRV680" s="7"/>
      <c r="MRW680" s="7"/>
      <c r="MRX680" s="7"/>
      <c r="MRY680" s="7"/>
      <c r="MRZ680" s="7"/>
      <c r="MSA680" s="7"/>
      <c r="MSB680" s="7"/>
      <c r="MSC680" s="7"/>
      <c r="MSD680" s="7"/>
      <c r="MSE680" s="7"/>
      <c r="MSF680" s="7"/>
      <c r="MSG680" s="7"/>
      <c r="MSH680" s="7"/>
      <c r="MSI680" s="7"/>
      <c r="MSJ680" s="7"/>
      <c r="MSK680" s="7"/>
      <c r="MSL680" s="7"/>
      <c r="MSM680" s="7"/>
      <c r="MSN680" s="7"/>
      <c r="MSO680" s="7"/>
      <c r="MSP680" s="7"/>
      <c r="MSQ680" s="7"/>
      <c r="MSR680" s="7"/>
      <c r="MSS680" s="7"/>
      <c r="MST680" s="7"/>
      <c r="MSU680" s="7"/>
      <c r="MSV680" s="7"/>
      <c r="MSW680" s="7"/>
      <c r="MSX680" s="7"/>
      <c r="MSY680" s="7"/>
      <c r="MSZ680" s="7"/>
      <c r="MTA680" s="7"/>
      <c r="MTB680" s="7"/>
      <c r="MTC680" s="7"/>
      <c r="MTD680" s="7"/>
      <c r="MTE680" s="7"/>
      <c r="MTF680" s="7"/>
      <c r="MTG680" s="7"/>
      <c r="MTH680" s="7"/>
      <c r="MTI680" s="7"/>
      <c r="MTJ680" s="7"/>
      <c r="MTK680" s="7"/>
      <c r="MTL680" s="7"/>
      <c r="MTM680" s="7"/>
      <c r="MTN680" s="7"/>
      <c r="MTO680" s="7"/>
      <c r="MTP680" s="7"/>
      <c r="MTQ680" s="7"/>
      <c r="MTR680" s="7"/>
      <c r="MTS680" s="7"/>
      <c r="MTT680" s="7"/>
      <c r="MTU680" s="7"/>
      <c r="MTV680" s="7"/>
      <c r="MTW680" s="7"/>
      <c r="MTX680" s="7"/>
      <c r="MTY680" s="7"/>
      <c r="MTZ680" s="7"/>
      <c r="MUA680" s="7"/>
      <c r="MUB680" s="7"/>
      <c r="MUC680" s="7"/>
      <c r="MUD680" s="7"/>
      <c r="MUE680" s="7"/>
      <c r="MUF680" s="7"/>
      <c r="MUG680" s="7"/>
      <c r="MUH680" s="7"/>
      <c r="MUI680" s="7"/>
      <c r="MUJ680" s="7"/>
      <c r="MUK680" s="7"/>
      <c r="MUL680" s="7"/>
      <c r="MUM680" s="7"/>
      <c r="MUN680" s="7"/>
      <c r="MUO680" s="7"/>
      <c r="MUP680" s="7"/>
      <c r="MUQ680" s="7"/>
      <c r="MUR680" s="7"/>
      <c r="MUS680" s="7"/>
      <c r="MUT680" s="7"/>
      <c r="MUU680" s="7"/>
      <c r="MUV680" s="7"/>
      <c r="MUW680" s="7"/>
      <c r="MUX680" s="7"/>
      <c r="MUY680" s="7"/>
      <c r="MUZ680" s="7"/>
      <c r="MVA680" s="7"/>
      <c r="MVB680" s="7"/>
      <c r="MVC680" s="7"/>
      <c r="MVD680" s="7"/>
      <c r="MVE680" s="7"/>
      <c r="MVF680" s="7"/>
      <c r="MVG680" s="7"/>
      <c r="MVH680" s="7"/>
      <c r="MVI680" s="7"/>
      <c r="MVJ680" s="7"/>
      <c r="MVK680" s="7"/>
      <c r="MVL680" s="7"/>
      <c r="MVM680" s="7"/>
      <c r="MVN680" s="7"/>
      <c r="MVO680" s="7"/>
      <c r="MVP680" s="7"/>
      <c r="MVQ680" s="7"/>
      <c r="MVR680" s="7"/>
      <c r="MVS680" s="7"/>
      <c r="MVT680" s="7"/>
      <c r="MVU680" s="7"/>
      <c r="MVV680" s="7"/>
      <c r="MVW680" s="7"/>
      <c r="MVX680" s="7"/>
      <c r="MVY680" s="7"/>
      <c r="MVZ680" s="7"/>
      <c r="MWA680" s="7"/>
      <c r="MWB680" s="7"/>
      <c r="MWC680" s="7"/>
      <c r="MWD680" s="7"/>
      <c r="MWE680" s="7"/>
      <c r="MWF680" s="7"/>
      <c r="MWG680" s="7"/>
      <c r="MWH680" s="7"/>
      <c r="MWI680" s="7"/>
      <c r="MWJ680" s="7"/>
      <c r="MWK680" s="7"/>
      <c r="MWL680" s="7"/>
      <c r="MWM680" s="7"/>
      <c r="MWN680" s="7"/>
      <c r="MWO680" s="7"/>
      <c r="MWP680" s="7"/>
      <c r="MWQ680" s="7"/>
      <c r="MWR680" s="7"/>
      <c r="MWS680" s="7"/>
      <c r="MWT680" s="7"/>
      <c r="MWU680" s="7"/>
      <c r="MWV680" s="7"/>
      <c r="MWW680" s="7"/>
      <c r="MWX680" s="7"/>
      <c r="MWY680" s="7"/>
      <c r="MWZ680" s="7"/>
      <c r="MXA680" s="7"/>
      <c r="MXB680" s="7"/>
      <c r="MXC680" s="7"/>
      <c r="MXD680" s="7"/>
      <c r="MXE680" s="7"/>
      <c r="MXF680" s="7"/>
      <c r="MXG680" s="7"/>
      <c r="MXH680" s="7"/>
      <c r="MXI680" s="7"/>
      <c r="MXJ680" s="7"/>
      <c r="MXK680" s="7"/>
      <c r="MXL680" s="7"/>
      <c r="MXM680" s="7"/>
      <c r="MXN680" s="7"/>
      <c r="MXO680" s="7"/>
      <c r="MXP680" s="7"/>
      <c r="MXQ680" s="7"/>
      <c r="MXR680" s="7"/>
      <c r="MXS680" s="7"/>
      <c r="MXT680" s="7"/>
      <c r="MXU680" s="7"/>
      <c r="MXV680" s="7"/>
      <c r="MXW680" s="7"/>
      <c r="MXX680" s="7"/>
      <c r="MXY680" s="7"/>
      <c r="MXZ680" s="7"/>
      <c r="MYA680" s="7"/>
      <c r="MYB680" s="7"/>
      <c r="MYC680" s="7"/>
      <c r="MYD680" s="7"/>
      <c r="MYE680" s="7"/>
      <c r="MYF680" s="7"/>
      <c r="MYG680" s="7"/>
      <c r="MYH680" s="7"/>
      <c r="MYI680" s="7"/>
      <c r="MYJ680" s="7"/>
      <c r="MYK680" s="7"/>
      <c r="MYL680" s="7"/>
      <c r="MYM680" s="7"/>
      <c r="MYN680" s="7"/>
      <c r="MYO680" s="7"/>
      <c r="MYP680" s="7"/>
      <c r="MYQ680" s="7"/>
      <c r="MYR680" s="7"/>
      <c r="MYS680" s="7"/>
      <c r="MYT680" s="7"/>
      <c r="MYU680" s="7"/>
      <c r="MYV680" s="7"/>
      <c r="MYW680" s="7"/>
      <c r="MYX680" s="7"/>
      <c r="MYY680" s="7"/>
      <c r="MYZ680" s="7"/>
      <c r="MZA680" s="7"/>
      <c r="MZB680" s="7"/>
      <c r="MZC680" s="7"/>
      <c r="MZD680" s="7"/>
      <c r="MZE680" s="7"/>
      <c r="MZF680" s="7"/>
      <c r="MZG680" s="7"/>
      <c r="MZH680" s="7"/>
      <c r="MZI680" s="7"/>
      <c r="MZJ680" s="7"/>
      <c r="MZK680" s="7"/>
      <c r="MZL680" s="7"/>
      <c r="MZM680" s="7"/>
      <c r="MZN680" s="7"/>
      <c r="MZO680" s="7"/>
      <c r="MZP680" s="7"/>
      <c r="MZQ680" s="7"/>
      <c r="MZR680" s="7"/>
      <c r="MZS680" s="7"/>
      <c r="MZT680" s="7"/>
      <c r="MZU680" s="7"/>
      <c r="MZV680" s="7"/>
      <c r="MZW680" s="7"/>
      <c r="MZX680" s="7"/>
      <c r="MZY680" s="7"/>
      <c r="MZZ680" s="7"/>
      <c r="NAA680" s="7"/>
      <c r="NAB680" s="7"/>
      <c r="NAC680" s="7"/>
      <c r="NAD680" s="7"/>
      <c r="NAE680" s="7"/>
      <c r="NAF680" s="7"/>
      <c r="NAG680" s="7"/>
      <c r="NAH680" s="7"/>
      <c r="NAI680" s="7"/>
      <c r="NAJ680" s="7"/>
      <c r="NAK680" s="7"/>
      <c r="NAL680" s="7"/>
      <c r="NAM680" s="7"/>
      <c r="NAN680" s="7"/>
      <c r="NAO680" s="7"/>
      <c r="NAP680" s="7"/>
      <c r="NAQ680" s="7"/>
      <c r="NAR680" s="7"/>
      <c r="NAS680" s="7"/>
      <c r="NAT680" s="7"/>
      <c r="NAU680" s="7"/>
      <c r="NAV680" s="7"/>
      <c r="NAW680" s="7"/>
      <c r="NAX680" s="7"/>
      <c r="NAY680" s="7"/>
      <c r="NAZ680" s="7"/>
      <c r="NBA680" s="7"/>
      <c r="NBB680" s="7"/>
      <c r="NBC680" s="7"/>
      <c r="NBD680" s="7"/>
      <c r="NBE680" s="7"/>
      <c r="NBF680" s="7"/>
      <c r="NBG680" s="7"/>
      <c r="NBH680" s="7"/>
      <c r="NBI680" s="7"/>
      <c r="NBJ680" s="7"/>
      <c r="NBK680" s="7"/>
      <c r="NBL680" s="7"/>
      <c r="NBM680" s="7"/>
      <c r="NBN680" s="7"/>
      <c r="NBO680" s="7"/>
      <c r="NBP680" s="7"/>
      <c r="NBQ680" s="7"/>
      <c r="NBR680" s="7"/>
      <c r="NBS680" s="7"/>
      <c r="NBT680" s="7"/>
      <c r="NBU680" s="7"/>
      <c r="NBV680" s="7"/>
      <c r="NBW680" s="7"/>
      <c r="NBX680" s="7"/>
      <c r="NBY680" s="7"/>
      <c r="NBZ680" s="7"/>
      <c r="NCA680" s="7"/>
      <c r="NCB680" s="7"/>
      <c r="NCC680" s="7"/>
      <c r="NCD680" s="7"/>
      <c r="NCE680" s="7"/>
      <c r="NCF680" s="7"/>
      <c r="NCG680" s="7"/>
      <c r="NCH680" s="7"/>
      <c r="NCI680" s="7"/>
      <c r="NCJ680" s="7"/>
      <c r="NCK680" s="7"/>
      <c r="NCL680" s="7"/>
      <c r="NCM680" s="7"/>
      <c r="NCN680" s="7"/>
      <c r="NCO680" s="7"/>
      <c r="NCP680" s="7"/>
      <c r="NCQ680" s="7"/>
      <c r="NCR680" s="7"/>
      <c r="NCS680" s="7"/>
      <c r="NCT680" s="7"/>
      <c r="NCU680" s="7"/>
      <c r="NCV680" s="7"/>
      <c r="NCW680" s="7"/>
      <c r="NCX680" s="7"/>
      <c r="NCY680" s="7"/>
      <c r="NCZ680" s="7"/>
      <c r="NDA680" s="7"/>
      <c r="NDB680" s="7"/>
      <c r="NDC680" s="7"/>
      <c r="NDD680" s="7"/>
      <c r="NDE680" s="7"/>
      <c r="NDF680" s="7"/>
      <c r="NDG680" s="7"/>
      <c r="NDH680" s="7"/>
      <c r="NDI680" s="7"/>
      <c r="NDJ680" s="7"/>
      <c r="NDK680" s="7"/>
      <c r="NDL680" s="7"/>
      <c r="NDM680" s="7"/>
      <c r="NDN680" s="7"/>
      <c r="NDO680" s="7"/>
      <c r="NDP680" s="7"/>
      <c r="NDQ680" s="7"/>
      <c r="NDR680" s="7"/>
      <c r="NDS680" s="7"/>
      <c r="NDT680" s="7"/>
      <c r="NDU680" s="7"/>
      <c r="NDV680" s="7"/>
      <c r="NDW680" s="7"/>
      <c r="NDX680" s="7"/>
      <c r="NDY680" s="7"/>
      <c r="NDZ680" s="7"/>
      <c r="NEA680" s="7"/>
      <c r="NEB680" s="7"/>
      <c r="NEC680" s="7"/>
      <c r="NED680" s="7"/>
      <c r="NEE680" s="7"/>
      <c r="NEF680" s="7"/>
      <c r="NEG680" s="7"/>
      <c r="NEH680" s="7"/>
      <c r="NEI680" s="7"/>
      <c r="NEJ680" s="7"/>
      <c r="NEK680" s="7"/>
      <c r="NEL680" s="7"/>
      <c r="NEM680" s="7"/>
      <c r="NEN680" s="7"/>
      <c r="NEO680" s="7"/>
      <c r="NEP680" s="7"/>
      <c r="NEQ680" s="7"/>
      <c r="NER680" s="7"/>
      <c r="NES680" s="7"/>
      <c r="NET680" s="7"/>
      <c r="NEU680" s="7"/>
      <c r="NEV680" s="7"/>
      <c r="NEW680" s="7"/>
      <c r="NEX680" s="7"/>
      <c r="NEY680" s="7"/>
      <c r="NEZ680" s="7"/>
      <c r="NFA680" s="7"/>
      <c r="NFB680" s="7"/>
      <c r="NFC680" s="7"/>
      <c r="NFD680" s="7"/>
      <c r="NFE680" s="7"/>
      <c r="NFF680" s="7"/>
      <c r="NFG680" s="7"/>
      <c r="NFH680" s="7"/>
      <c r="NFI680" s="7"/>
      <c r="NFJ680" s="7"/>
      <c r="NFK680" s="7"/>
      <c r="NFL680" s="7"/>
      <c r="NFM680" s="7"/>
      <c r="NFN680" s="7"/>
      <c r="NFO680" s="7"/>
      <c r="NFP680" s="7"/>
      <c r="NFQ680" s="7"/>
      <c r="NFR680" s="7"/>
      <c r="NFS680" s="7"/>
      <c r="NFT680" s="7"/>
      <c r="NFU680" s="7"/>
      <c r="NFV680" s="7"/>
      <c r="NFW680" s="7"/>
      <c r="NFX680" s="7"/>
      <c r="NFY680" s="7"/>
      <c r="NFZ680" s="7"/>
      <c r="NGA680" s="7"/>
      <c r="NGB680" s="7"/>
      <c r="NGC680" s="7"/>
      <c r="NGD680" s="7"/>
      <c r="NGE680" s="7"/>
      <c r="NGF680" s="7"/>
      <c r="NGG680" s="7"/>
      <c r="NGH680" s="7"/>
      <c r="NGI680" s="7"/>
      <c r="NGJ680" s="7"/>
      <c r="NGK680" s="7"/>
      <c r="NGL680" s="7"/>
      <c r="NGM680" s="7"/>
      <c r="NGN680" s="7"/>
      <c r="NGO680" s="7"/>
      <c r="NGP680" s="7"/>
      <c r="NGQ680" s="7"/>
      <c r="NGR680" s="7"/>
      <c r="NGS680" s="7"/>
      <c r="NGT680" s="7"/>
      <c r="NGU680" s="7"/>
      <c r="NGV680" s="7"/>
      <c r="NGW680" s="7"/>
      <c r="NGX680" s="7"/>
      <c r="NGY680" s="7"/>
      <c r="NGZ680" s="7"/>
      <c r="NHA680" s="7"/>
      <c r="NHB680" s="7"/>
      <c r="NHC680" s="7"/>
      <c r="NHD680" s="7"/>
      <c r="NHE680" s="7"/>
      <c r="NHF680" s="7"/>
      <c r="NHG680" s="7"/>
      <c r="NHH680" s="7"/>
      <c r="NHI680" s="7"/>
      <c r="NHJ680" s="7"/>
      <c r="NHK680" s="7"/>
      <c r="NHL680" s="7"/>
      <c r="NHM680" s="7"/>
      <c r="NHN680" s="7"/>
      <c r="NHO680" s="7"/>
      <c r="NHP680" s="7"/>
      <c r="NHQ680" s="7"/>
      <c r="NHR680" s="7"/>
      <c r="NHS680" s="7"/>
      <c r="NHT680" s="7"/>
      <c r="NHU680" s="7"/>
      <c r="NHV680" s="7"/>
      <c r="NHW680" s="7"/>
      <c r="NHX680" s="7"/>
      <c r="NHY680" s="7"/>
      <c r="NHZ680" s="7"/>
      <c r="NIA680" s="7"/>
      <c r="NIB680" s="7"/>
      <c r="NIC680" s="7"/>
      <c r="NID680" s="7"/>
      <c r="NIE680" s="7"/>
      <c r="NIF680" s="7"/>
      <c r="NIG680" s="7"/>
      <c r="NIH680" s="7"/>
      <c r="NII680" s="7"/>
      <c r="NIJ680" s="7"/>
      <c r="NIK680" s="7"/>
      <c r="NIL680" s="7"/>
      <c r="NIM680" s="7"/>
      <c r="NIN680" s="7"/>
      <c r="NIO680" s="7"/>
      <c r="NIP680" s="7"/>
      <c r="NIQ680" s="7"/>
      <c r="NIR680" s="7"/>
      <c r="NIS680" s="7"/>
      <c r="NIT680" s="7"/>
      <c r="NIU680" s="7"/>
      <c r="NIV680" s="7"/>
      <c r="NIW680" s="7"/>
      <c r="NIX680" s="7"/>
      <c r="NIY680" s="7"/>
      <c r="NIZ680" s="7"/>
      <c r="NJA680" s="7"/>
      <c r="NJB680" s="7"/>
      <c r="NJC680" s="7"/>
      <c r="NJD680" s="7"/>
      <c r="NJE680" s="7"/>
      <c r="NJF680" s="7"/>
      <c r="NJG680" s="7"/>
      <c r="NJH680" s="7"/>
      <c r="NJI680" s="7"/>
      <c r="NJJ680" s="7"/>
      <c r="NJK680" s="7"/>
      <c r="NJL680" s="7"/>
      <c r="NJM680" s="7"/>
      <c r="NJN680" s="7"/>
      <c r="NJO680" s="7"/>
      <c r="NJP680" s="7"/>
      <c r="NJQ680" s="7"/>
      <c r="NJR680" s="7"/>
      <c r="NJS680" s="7"/>
      <c r="NJT680" s="7"/>
      <c r="NJU680" s="7"/>
      <c r="NJV680" s="7"/>
      <c r="NJW680" s="7"/>
      <c r="NJX680" s="7"/>
      <c r="NJY680" s="7"/>
      <c r="NJZ680" s="7"/>
      <c r="NKA680" s="7"/>
      <c r="NKB680" s="7"/>
      <c r="NKC680" s="7"/>
      <c r="NKD680" s="7"/>
      <c r="NKE680" s="7"/>
      <c r="NKF680" s="7"/>
      <c r="NKG680" s="7"/>
      <c r="NKH680" s="7"/>
      <c r="NKI680" s="7"/>
      <c r="NKJ680" s="7"/>
      <c r="NKK680" s="7"/>
      <c r="NKL680" s="7"/>
      <c r="NKM680" s="7"/>
      <c r="NKN680" s="7"/>
      <c r="NKO680" s="7"/>
      <c r="NKP680" s="7"/>
      <c r="NKQ680" s="7"/>
      <c r="NKR680" s="7"/>
      <c r="NKS680" s="7"/>
      <c r="NKT680" s="7"/>
      <c r="NKU680" s="7"/>
      <c r="NKV680" s="7"/>
      <c r="NKW680" s="7"/>
      <c r="NKX680" s="7"/>
      <c r="NKY680" s="7"/>
      <c r="NKZ680" s="7"/>
      <c r="NLA680" s="7"/>
      <c r="NLB680" s="7"/>
      <c r="NLC680" s="7"/>
      <c r="NLD680" s="7"/>
      <c r="NLE680" s="7"/>
      <c r="NLF680" s="7"/>
      <c r="NLG680" s="7"/>
      <c r="NLH680" s="7"/>
      <c r="NLI680" s="7"/>
      <c r="NLJ680" s="7"/>
      <c r="NLK680" s="7"/>
      <c r="NLL680" s="7"/>
      <c r="NLM680" s="7"/>
      <c r="NLN680" s="7"/>
      <c r="NLO680" s="7"/>
      <c r="NLP680" s="7"/>
      <c r="NLQ680" s="7"/>
      <c r="NLR680" s="7"/>
      <c r="NLS680" s="7"/>
      <c r="NLT680" s="7"/>
      <c r="NLU680" s="7"/>
      <c r="NLV680" s="7"/>
      <c r="NLW680" s="7"/>
      <c r="NLX680" s="7"/>
      <c r="NLY680" s="7"/>
      <c r="NLZ680" s="7"/>
      <c r="NMA680" s="7"/>
      <c r="NMB680" s="7"/>
      <c r="NMC680" s="7"/>
      <c r="NMD680" s="7"/>
      <c r="NME680" s="7"/>
      <c r="NMF680" s="7"/>
      <c r="NMG680" s="7"/>
      <c r="NMH680" s="7"/>
      <c r="NMI680" s="7"/>
      <c r="NMJ680" s="7"/>
      <c r="NMK680" s="7"/>
      <c r="NML680" s="7"/>
      <c r="NMM680" s="7"/>
      <c r="NMN680" s="7"/>
      <c r="NMO680" s="7"/>
      <c r="NMP680" s="7"/>
      <c r="NMQ680" s="7"/>
      <c r="NMR680" s="7"/>
      <c r="NMS680" s="7"/>
      <c r="NMT680" s="7"/>
      <c r="NMU680" s="7"/>
      <c r="NMV680" s="7"/>
      <c r="NMW680" s="7"/>
      <c r="NMX680" s="7"/>
      <c r="NMY680" s="7"/>
      <c r="NMZ680" s="7"/>
      <c r="NNA680" s="7"/>
      <c r="NNB680" s="7"/>
      <c r="NNC680" s="7"/>
      <c r="NND680" s="7"/>
      <c r="NNE680" s="7"/>
      <c r="NNF680" s="7"/>
      <c r="NNG680" s="7"/>
      <c r="NNH680" s="7"/>
      <c r="NNI680" s="7"/>
      <c r="NNJ680" s="7"/>
      <c r="NNK680" s="7"/>
      <c r="NNL680" s="7"/>
      <c r="NNM680" s="7"/>
      <c r="NNN680" s="7"/>
      <c r="NNO680" s="7"/>
      <c r="NNP680" s="7"/>
      <c r="NNQ680" s="7"/>
      <c r="NNR680" s="7"/>
      <c r="NNS680" s="7"/>
      <c r="NNT680" s="7"/>
      <c r="NNU680" s="7"/>
      <c r="NNV680" s="7"/>
      <c r="NNW680" s="7"/>
      <c r="NNX680" s="7"/>
      <c r="NNY680" s="7"/>
      <c r="NNZ680" s="7"/>
      <c r="NOA680" s="7"/>
      <c r="NOB680" s="7"/>
      <c r="NOC680" s="7"/>
      <c r="NOD680" s="7"/>
      <c r="NOE680" s="7"/>
      <c r="NOF680" s="7"/>
      <c r="NOG680" s="7"/>
      <c r="NOH680" s="7"/>
      <c r="NOI680" s="7"/>
      <c r="NOJ680" s="7"/>
      <c r="NOK680" s="7"/>
      <c r="NOL680" s="7"/>
      <c r="NOM680" s="7"/>
      <c r="NON680" s="7"/>
      <c r="NOO680" s="7"/>
      <c r="NOP680" s="7"/>
      <c r="NOQ680" s="7"/>
      <c r="NOR680" s="7"/>
      <c r="NOS680" s="7"/>
      <c r="NOT680" s="7"/>
      <c r="NOU680" s="7"/>
      <c r="NOV680" s="7"/>
      <c r="NOW680" s="7"/>
      <c r="NOX680" s="7"/>
      <c r="NOY680" s="7"/>
      <c r="NOZ680" s="7"/>
      <c r="NPA680" s="7"/>
      <c r="NPB680" s="7"/>
      <c r="NPC680" s="7"/>
      <c r="NPD680" s="7"/>
      <c r="NPE680" s="7"/>
      <c r="NPF680" s="7"/>
      <c r="NPG680" s="7"/>
      <c r="NPH680" s="7"/>
      <c r="NPI680" s="7"/>
      <c r="NPJ680" s="7"/>
      <c r="NPK680" s="7"/>
      <c r="NPL680" s="7"/>
      <c r="NPM680" s="7"/>
      <c r="NPN680" s="7"/>
      <c r="NPO680" s="7"/>
      <c r="NPP680" s="7"/>
      <c r="NPQ680" s="7"/>
      <c r="NPR680" s="7"/>
      <c r="NPS680" s="7"/>
      <c r="NPT680" s="7"/>
      <c r="NPU680" s="7"/>
      <c r="NPV680" s="7"/>
      <c r="NPW680" s="7"/>
      <c r="NPX680" s="7"/>
      <c r="NPY680" s="7"/>
      <c r="NPZ680" s="7"/>
      <c r="NQA680" s="7"/>
      <c r="NQB680" s="7"/>
      <c r="NQC680" s="7"/>
      <c r="NQD680" s="7"/>
      <c r="NQE680" s="7"/>
      <c r="NQF680" s="7"/>
      <c r="NQG680" s="7"/>
      <c r="NQH680" s="7"/>
      <c r="NQI680" s="7"/>
      <c r="NQJ680" s="7"/>
      <c r="NQK680" s="7"/>
      <c r="NQL680" s="7"/>
      <c r="NQM680" s="7"/>
      <c r="NQN680" s="7"/>
      <c r="NQO680" s="7"/>
      <c r="NQP680" s="7"/>
      <c r="NQQ680" s="7"/>
      <c r="NQR680" s="7"/>
      <c r="NQS680" s="7"/>
      <c r="NQT680" s="7"/>
      <c r="NQU680" s="7"/>
      <c r="NQV680" s="7"/>
      <c r="NQW680" s="7"/>
      <c r="NQX680" s="7"/>
      <c r="NQY680" s="7"/>
      <c r="NQZ680" s="7"/>
      <c r="NRA680" s="7"/>
      <c r="NRB680" s="7"/>
      <c r="NRC680" s="7"/>
      <c r="NRD680" s="7"/>
      <c r="NRE680" s="7"/>
      <c r="NRF680" s="7"/>
      <c r="NRG680" s="7"/>
      <c r="NRH680" s="7"/>
      <c r="NRI680" s="7"/>
      <c r="NRJ680" s="7"/>
      <c r="NRK680" s="7"/>
      <c r="NRL680" s="7"/>
      <c r="NRM680" s="7"/>
      <c r="NRN680" s="7"/>
      <c r="NRO680" s="7"/>
      <c r="NRP680" s="7"/>
      <c r="NRQ680" s="7"/>
      <c r="NRR680" s="7"/>
      <c r="NRS680" s="7"/>
      <c r="NRT680" s="7"/>
      <c r="NRU680" s="7"/>
      <c r="NRV680" s="7"/>
      <c r="NRW680" s="7"/>
      <c r="NRX680" s="7"/>
      <c r="NRY680" s="7"/>
      <c r="NRZ680" s="7"/>
      <c r="NSA680" s="7"/>
      <c r="NSB680" s="7"/>
      <c r="NSC680" s="7"/>
      <c r="NSD680" s="7"/>
      <c r="NSE680" s="7"/>
      <c r="NSF680" s="7"/>
      <c r="NSG680" s="7"/>
      <c r="NSH680" s="7"/>
      <c r="NSI680" s="7"/>
      <c r="NSJ680" s="7"/>
      <c r="NSK680" s="7"/>
      <c r="NSL680" s="7"/>
      <c r="NSM680" s="7"/>
      <c r="NSN680" s="7"/>
      <c r="NSO680" s="7"/>
      <c r="NSP680" s="7"/>
      <c r="NSQ680" s="7"/>
      <c r="NSR680" s="7"/>
      <c r="NSS680" s="7"/>
      <c r="NST680" s="7"/>
      <c r="NSU680" s="7"/>
      <c r="NSV680" s="7"/>
      <c r="NSW680" s="7"/>
      <c r="NSX680" s="7"/>
      <c r="NSY680" s="7"/>
      <c r="NSZ680" s="7"/>
      <c r="NTA680" s="7"/>
      <c r="NTB680" s="7"/>
      <c r="NTC680" s="7"/>
      <c r="NTD680" s="7"/>
      <c r="NTE680" s="7"/>
      <c r="NTF680" s="7"/>
      <c r="NTG680" s="7"/>
      <c r="NTH680" s="7"/>
      <c r="NTI680" s="7"/>
      <c r="NTJ680" s="7"/>
      <c r="NTK680" s="7"/>
      <c r="NTL680" s="7"/>
      <c r="NTM680" s="7"/>
      <c r="NTN680" s="7"/>
      <c r="NTO680" s="7"/>
      <c r="NTP680" s="7"/>
      <c r="NTQ680" s="7"/>
      <c r="NTR680" s="7"/>
      <c r="NTS680" s="7"/>
      <c r="NTT680" s="7"/>
      <c r="NTU680" s="7"/>
      <c r="NTV680" s="7"/>
      <c r="NTW680" s="7"/>
      <c r="NTX680" s="7"/>
      <c r="NTY680" s="7"/>
      <c r="NTZ680" s="7"/>
      <c r="NUA680" s="7"/>
      <c r="NUB680" s="7"/>
      <c r="NUC680" s="7"/>
      <c r="NUD680" s="7"/>
      <c r="NUE680" s="7"/>
      <c r="NUF680" s="7"/>
      <c r="NUG680" s="7"/>
      <c r="NUH680" s="7"/>
      <c r="NUI680" s="7"/>
      <c r="NUJ680" s="7"/>
      <c r="NUK680" s="7"/>
      <c r="NUL680" s="7"/>
      <c r="NUM680" s="7"/>
      <c r="NUN680" s="7"/>
      <c r="NUO680" s="7"/>
      <c r="NUP680" s="7"/>
      <c r="NUQ680" s="7"/>
      <c r="NUR680" s="7"/>
      <c r="NUS680" s="7"/>
      <c r="NUT680" s="7"/>
      <c r="NUU680" s="7"/>
      <c r="NUV680" s="7"/>
      <c r="NUW680" s="7"/>
      <c r="NUX680" s="7"/>
      <c r="NUY680" s="7"/>
      <c r="NUZ680" s="7"/>
      <c r="NVA680" s="7"/>
      <c r="NVB680" s="7"/>
      <c r="NVC680" s="7"/>
      <c r="NVD680" s="7"/>
      <c r="NVE680" s="7"/>
      <c r="NVF680" s="7"/>
      <c r="NVG680" s="7"/>
      <c r="NVH680" s="7"/>
      <c r="NVI680" s="7"/>
      <c r="NVJ680" s="7"/>
      <c r="NVK680" s="7"/>
      <c r="NVL680" s="7"/>
      <c r="NVM680" s="7"/>
      <c r="NVN680" s="7"/>
      <c r="NVO680" s="7"/>
      <c r="NVP680" s="7"/>
      <c r="NVQ680" s="7"/>
      <c r="NVR680" s="7"/>
      <c r="NVS680" s="7"/>
      <c r="NVT680" s="7"/>
      <c r="NVU680" s="7"/>
      <c r="NVV680" s="7"/>
      <c r="NVW680" s="7"/>
      <c r="NVX680" s="7"/>
      <c r="NVY680" s="7"/>
      <c r="NVZ680" s="7"/>
      <c r="NWA680" s="7"/>
      <c r="NWB680" s="7"/>
      <c r="NWC680" s="7"/>
      <c r="NWD680" s="7"/>
      <c r="NWE680" s="7"/>
      <c r="NWF680" s="7"/>
      <c r="NWG680" s="7"/>
      <c r="NWH680" s="7"/>
      <c r="NWI680" s="7"/>
      <c r="NWJ680" s="7"/>
      <c r="NWK680" s="7"/>
      <c r="NWL680" s="7"/>
      <c r="NWM680" s="7"/>
      <c r="NWN680" s="7"/>
      <c r="NWO680" s="7"/>
      <c r="NWP680" s="7"/>
      <c r="NWQ680" s="7"/>
      <c r="NWR680" s="7"/>
      <c r="NWS680" s="7"/>
      <c r="NWT680" s="7"/>
      <c r="NWU680" s="7"/>
      <c r="NWV680" s="7"/>
      <c r="NWW680" s="7"/>
      <c r="NWX680" s="7"/>
      <c r="NWY680" s="7"/>
      <c r="NWZ680" s="7"/>
      <c r="NXA680" s="7"/>
      <c r="NXB680" s="7"/>
      <c r="NXC680" s="7"/>
      <c r="NXD680" s="7"/>
      <c r="NXE680" s="7"/>
      <c r="NXF680" s="7"/>
      <c r="NXG680" s="7"/>
      <c r="NXH680" s="7"/>
      <c r="NXI680" s="7"/>
      <c r="NXJ680" s="7"/>
      <c r="NXK680" s="7"/>
      <c r="NXL680" s="7"/>
      <c r="NXM680" s="7"/>
      <c r="NXN680" s="7"/>
      <c r="NXO680" s="7"/>
      <c r="NXP680" s="7"/>
      <c r="NXQ680" s="7"/>
      <c r="NXR680" s="7"/>
      <c r="NXS680" s="7"/>
      <c r="NXT680" s="7"/>
      <c r="NXU680" s="7"/>
      <c r="NXV680" s="7"/>
      <c r="NXW680" s="7"/>
      <c r="NXX680" s="7"/>
      <c r="NXY680" s="7"/>
      <c r="NXZ680" s="7"/>
      <c r="NYA680" s="7"/>
      <c r="NYB680" s="7"/>
      <c r="NYC680" s="7"/>
      <c r="NYD680" s="7"/>
      <c r="NYE680" s="7"/>
      <c r="NYF680" s="7"/>
      <c r="NYG680" s="7"/>
      <c r="NYH680" s="7"/>
      <c r="NYI680" s="7"/>
      <c r="NYJ680" s="7"/>
      <c r="NYK680" s="7"/>
      <c r="NYL680" s="7"/>
      <c r="NYM680" s="7"/>
      <c r="NYN680" s="7"/>
      <c r="NYO680" s="7"/>
      <c r="NYP680" s="7"/>
      <c r="NYQ680" s="7"/>
      <c r="NYR680" s="7"/>
      <c r="NYS680" s="7"/>
      <c r="NYT680" s="7"/>
      <c r="NYU680" s="7"/>
      <c r="NYV680" s="7"/>
      <c r="NYW680" s="7"/>
      <c r="NYX680" s="7"/>
      <c r="NYY680" s="7"/>
      <c r="NYZ680" s="7"/>
      <c r="NZA680" s="7"/>
      <c r="NZB680" s="7"/>
      <c r="NZC680" s="7"/>
      <c r="NZD680" s="7"/>
      <c r="NZE680" s="7"/>
      <c r="NZF680" s="7"/>
      <c r="NZG680" s="7"/>
      <c r="NZH680" s="7"/>
      <c r="NZI680" s="7"/>
      <c r="NZJ680" s="7"/>
      <c r="NZK680" s="7"/>
      <c r="NZL680" s="7"/>
      <c r="NZM680" s="7"/>
      <c r="NZN680" s="7"/>
      <c r="NZO680" s="7"/>
      <c r="NZP680" s="7"/>
      <c r="NZQ680" s="7"/>
      <c r="NZR680" s="7"/>
      <c r="NZS680" s="7"/>
      <c r="NZT680" s="7"/>
      <c r="NZU680" s="7"/>
      <c r="NZV680" s="7"/>
      <c r="NZW680" s="7"/>
      <c r="NZX680" s="7"/>
      <c r="NZY680" s="7"/>
      <c r="NZZ680" s="7"/>
      <c r="OAA680" s="7"/>
      <c r="OAB680" s="7"/>
      <c r="OAC680" s="7"/>
      <c r="OAD680" s="7"/>
      <c r="OAE680" s="7"/>
      <c r="OAF680" s="7"/>
      <c r="OAG680" s="7"/>
      <c r="OAH680" s="7"/>
      <c r="OAI680" s="7"/>
      <c r="OAJ680" s="7"/>
      <c r="OAK680" s="7"/>
      <c r="OAL680" s="7"/>
      <c r="OAM680" s="7"/>
      <c r="OAN680" s="7"/>
      <c r="OAO680" s="7"/>
      <c r="OAP680" s="7"/>
      <c r="OAQ680" s="7"/>
      <c r="OAR680" s="7"/>
      <c r="OAS680" s="7"/>
      <c r="OAT680" s="7"/>
      <c r="OAU680" s="7"/>
      <c r="OAV680" s="7"/>
      <c r="OAW680" s="7"/>
      <c r="OAX680" s="7"/>
      <c r="OAY680" s="7"/>
      <c r="OAZ680" s="7"/>
      <c r="OBA680" s="7"/>
      <c r="OBB680" s="7"/>
      <c r="OBC680" s="7"/>
      <c r="OBD680" s="7"/>
      <c r="OBE680" s="7"/>
      <c r="OBF680" s="7"/>
      <c r="OBG680" s="7"/>
      <c r="OBH680" s="7"/>
      <c r="OBI680" s="7"/>
      <c r="OBJ680" s="7"/>
      <c r="OBK680" s="7"/>
      <c r="OBL680" s="7"/>
      <c r="OBM680" s="7"/>
      <c r="OBN680" s="7"/>
      <c r="OBO680" s="7"/>
      <c r="OBP680" s="7"/>
      <c r="OBQ680" s="7"/>
      <c r="OBR680" s="7"/>
      <c r="OBS680" s="7"/>
      <c r="OBT680" s="7"/>
      <c r="OBU680" s="7"/>
      <c r="OBV680" s="7"/>
      <c r="OBW680" s="7"/>
      <c r="OBX680" s="7"/>
      <c r="OBY680" s="7"/>
      <c r="OBZ680" s="7"/>
      <c r="OCA680" s="7"/>
      <c r="OCB680" s="7"/>
      <c r="OCC680" s="7"/>
      <c r="OCD680" s="7"/>
      <c r="OCE680" s="7"/>
      <c r="OCF680" s="7"/>
      <c r="OCG680" s="7"/>
      <c r="OCH680" s="7"/>
      <c r="OCI680" s="7"/>
      <c r="OCJ680" s="7"/>
      <c r="OCK680" s="7"/>
      <c r="OCL680" s="7"/>
      <c r="OCM680" s="7"/>
      <c r="OCN680" s="7"/>
      <c r="OCO680" s="7"/>
      <c r="OCP680" s="7"/>
      <c r="OCQ680" s="7"/>
      <c r="OCR680" s="7"/>
      <c r="OCS680" s="7"/>
      <c r="OCT680" s="7"/>
      <c r="OCU680" s="7"/>
      <c r="OCV680" s="7"/>
      <c r="OCW680" s="7"/>
      <c r="OCX680" s="7"/>
      <c r="OCY680" s="7"/>
      <c r="OCZ680" s="7"/>
      <c r="ODA680" s="7"/>
      <c r="ODB680" s="7"/>
      <c r="ODC680" s="7"/>
      <c r="ODD680" s="7"/>
      <c r="ODE680" s="7"/>
      <c r="ODF680" s="7"/>
      <c r="ODG680" s="7"/>
      <c r="ODH680" s="7"/>
      <c r="ODI680" s="7"/>
      <c r="ODJ680" s="7"/>
      <c r="ODK680" s="7"/>
      <c r="ODL680" s="7"/>
      <c r="ODM680" s="7"/>
      <c r="ODN680" s="7"/>
      <c r="ODO680" s="7"/>
      <c r="ODP680" s="7"/>
      <c r="ODQ680" s="7"/>
      <c r="ODR680" s="7"/>
      <c r="ODS680" s="7"/>
      <c r="ODT680" s="7"/>
      <c r="ODU680" s="7"/>
      <c r="ODV680" s="7"/>
      <c r="ODW680" s="7"/>
      <c r="ODX680" s="7"/>
      <c r="ODY680" s="7"/>
      <c r="ODZ680" s="7"/>
      <c r="OEA680" s="7"/>
      <c r="OEB680" s="7"/>
      <c r="OEC680" s="7"/>
      <c r="OED680" s="7"/>
      <c r="OEE680" s="7"/>
      <c r="OEF680" s="7"/>
      <c r="OEG680" s="7"/>
      <c r="OEH680" s="7"/>
      <c r="OEI680" s="7"/>
      <c r="OEJ680" s="7"/>
      <c r="OEK680" s="7"/>
      <c r="OEL680" s="7"/>
      <c r="OEM680" s="7"/>
      <c r="OEN680" s="7"/>
      <c r="OEO680" s="7"/>
      <c r="OEP680" s="7"/>
      <c r="OEQ680" s="7"/>
      <c r="OER680" s="7"/>
      <c r="OES680" s="7"/>
      <c r="OET680" s="7"/>
      <c r="OEU680" s="7"/>
      <c r="OEV680" s="7"/>
      <c r="OEW680" s="7"/>
      <c r="OEX680" s="7"/>
      <c r="OEY680" s="7"/>
      <c r="OEZ680" s="7"/>
      <c r="OFA680" s="7"/>
      <c r="OFB680" s="7"/>
      <c r="OFC680" s="7"/>
      <c r="OFD680" s="7"/>
      <c r="OFE680" s="7"/>
      <c r="OFF680" s="7"/>
      <c r="OFG680" s="7"/>
      <c r="OFH680" s="7"/>
      <c r="OFI680" s="7"/>
      <c r="OFJ680" s="7"/>
      <c r="OFK680" s="7"/>
      <c r="OFL680" s="7"/>
      <c r="OFM680" s="7"/>
      <c r="OFN680" s="7"/>
      <c r="OFO680" s="7"/>
      <c r="OFP680" s="7"/>
      <c r="OFQ680" s="7"/>
      <c r="OFR680" s="7"/>
      <c r="OFS680" s="7"/>
      <c r="OFT680" s="7"/>
      <c r="OFU680" s="7"/>
      <c r="OFV680" s="7"/>
      <c r="OFW680" s="7"/>
      <c r="OFX680" s="7"/>
      <c r="OFY680" s="7"/>
      <c r="OFZ680" s="7"/>
      <c r="OGA680" s="7"/>
      <c r="OGB680" s="7"/>
      <c r="OGC680" s="7"/>
      <c r="OGD680" s="7"/>
      <c r="OGE680" s="7"/>
      <c r="OGF680" s="7"/>
      <c r="OGG680" s="7"/>
      <c r="OGH680" s="7"/>
      <c r="OGI680" s="7"/>
      <c r="OGJ680" s="7"/>
      <c r="OGK680" s="7"/>
      <c r="OGL680" s="7"/>
      <c r="OGM680" s="7"/>
      <c r="OGN680" s="7"/>
      <c r="OGO680" s="7"/>
      <c r="OGP680" s="7"/>
      <c r="OGQ680" s="7"/>
      <c r="OGR680" s="7"/>
      <c r="OGS680" s="7"/>
      <c r="OGT680" s="7"/>
      <c r="OGU680" s="7"/>
      <c r="OGV680" s="7"/>
      <c r="OGW680" s="7"/>
      <c r="OGX680" s="7"/>
      <c r="OGY680" s="7"/>
      <c r="OGZ680" s="7"/>
      <c r="OHA680" s="7"/>
      <c r="OHB680" s="7"/>
      <c r="OHC680" s="7"/>
      <c r="OHD680" s="7"/>
      <c r="OHE680" s="7"/>
      <c r="OHF680" s="7"/>
      <c r="OHG680" s="7"/>
      <c r="OHH680" s="7"/>
      <c r="OHI680" s="7"/>
      <c r="OHJ680" s="7"/>
      <c r="OHK680" s="7"/>
      <c r="OHL680" s="7"/>
      <c r="OHM680" s="7"/>
      <c r="OHN680" s="7"/>
      <c r="OHO680" s="7"/>
      <c r="OHP680" s="7"/>
      <c r="OHQ680" s="7"/>
      <c r="OHR680" s="7"/>
      <c r="OHS680" s="7"/>
      <c r="OHT680" s="7"/>
      <c r="OHU680" s="7"/>
      <c r="OHV680" s="7"/>
      <c r="OHW680" s="7"/>
      <c r="OHX680" s="7"/>
      <c r="OHY680" s="7"/>
      <c r="OHZ680" s="7"/>
      <c r="OIA680" s="7"/>
      <c r="OIB680" s="7"/>
      <c r="OIC680" s="7"/>
      <c r="OID680" s="7"/>
      <c r="OIE680" s="7"/>
      <c r="OIF680" s="7"/>
      <c r="OIG680" s="7"/>
      <c r="OIH680" s="7"/>
      <c r="OII680" s="7"/>
      <c r="OIJ680" s="7"/>
      <c r="OIK680" s="7"/>
      <c r="OIL680" s="7"/>
      <c r="OIM680" s="7"/>
      <c r="OIN680" s="7"/>
      <c r="OIO680" s="7"/>
      <c r="OIP680" s="7"/>
      <c r="OIQ680" s="7"/>
      <c r="OIR680" s="7"/>
      <c r="OIS680" s="7"/>
      <c r="OIT680" s="7"/>
      <c r="OIU680" s="7"/>
      <c r="OIV680" s="7"/>
      <c r="OIW680" s="7"/>
      <c r="OIX680" s="7"/>
      <c r="OIY680" s="7"/>
      <c r="OIZ680" s="7"/>
      <c r="OJA680" s="7"/>
      <c r="OJB680" s="7"/>
      <c r="OJC680" s="7"/>
      <c r="OJD680" s="7"/>
      <c r="OJE680" s="7"/>
      <c r="OJF680" s="7"/>
      <c r="OJG680" s="7"/>
      <c r="OJH680" s="7"/>
      <c r="OJI680" s="7"/>
      <c r="OJJ680" s="7"/>
      <c r="OJK680" s="7"/>
      <c r="OJL680" s="7"/>
      <c r="OJM680" s="7"/>
      <c r="OJN680" s="7"/>
      <c r="OJO680" s="7"/>
      <c r="OJP680" s="7"/>
      <c r="OJQ680" s="7"/>
      <c r="OJR680" s="7"/>
      <c r="OJS680" s="7"/>
      <c r="OJT680" s="7"/>
      <c r="OJU680" s="7"/>
      <c r="OJV680" s="7"/>
      <c r="OJW680" s="7"/>
      <c r="OJX680" s="7"/>
      <c r="OJY680" s="7"/>
      <c r="OJZ680" s="7"/>
      <c r="OKA680" s="7"/>
      <c r="OKB680" s="7"/>
      <c r="OKC680" s="7"/>
      <c r="OKD680" s="7"/>
      <c r="OKE680" s="7"/>
      <c r="OKF680" s="7"/>
      <c r="OKG680" s="7"/>
      <c r="OKH680" s="7"/>
      <c r="OKI680" s="7"/>
      <c r="OKJ680" s="7"/>
      <c r="OKK680" s="7"/>
      <c r="OKL680" s="7"/>
      <c r="OKM680" s="7"/>
      <c r="OKN680" s="7"/>
      <c r="OKO680" s="7"/>
      <c r="OKP680" s="7"/>
      <c r="OKQ680" s="7"/>
      <c r="OKR680" s="7"/>
      <c r="OKS680" s="7"/>
      <c r="OKT680" s="7"/>
      <c r="OKU680" s="7"/>
      <c r="OKV680" s="7"/>
      <c r="OKW680" s="7"/>
      <c r="OKX680" s="7"/>
      <c r="OKY680" s="7"/>
      <c r="OKZ680" s="7"/>
      <c r="OLA680" s="7"/>
      <c r="OLB680" s="7"/>
      <c r="OLC680" s="7"/>
      <c r="OLD680" s="7"/>
      <c r="OLE680" s="7"/>
      <c r="OLF680" s="7"/>
      <c r="OLG680" s="7"/>
      <c r="OLH680" s="7"/>
      <c r="OLI680" s="7"/>
      <c r="OLJ680" s="7"/>
      <c r="OLK680" s="7"/>
      <c r="OLL680" s="7"/>
      <c r="OLM680" s="7"/>
      <c r="OLN680" s="7"/>
      <c r="OLO680" s="7"/>
      <c r="OLP680" s="7"/>
      <c r="OLQ680" s="7"/>
      <c r="OLR680" s="7"/>
      <c r="OLS680" s="7"/>
      <c r="OLT680" s="7"/>
      <c r="OLU680" s="7"/>
      <c r="OLV680" s="7"/>
      <c r="OLW680" s="7"/>
      <c r="OLX680" s="7"/>
      <c r="OLY680" s="7"/>
      <c r="OLZ680" s="7"/>
      <c r="OMA680" s="7"/>
      <c r="OMB680" s="7"/>
      <c r="OMC680" s="7"/>
      <c r="OMD680" s="7"/>
      <c r="OME680" s="7"/>
      <c r="OMF680" s="7"/>
      <c r="OMG680" s="7"/>
      <c r="OMH680" s="7"/>
      <c r="OMI680" s="7"/>
      <c r="OMJ680" s="7"/>
      <c r="OMK680" s="7"/>
      <c r="OML680" s="7"/>
      <c r="OMM680" s="7"/>
      <c r="OMN680" s="7"/>
      <c r="OMO680" s="7"/>
      <c r="OMP680" s="7"/>
      <c r="OMQ680" s="7"/>
      <c r="OMR680" s="7"/>
      <c r="OMS680" s="7"/>
      <c r="OMT680" s="7"/>
      <c r="OMU680" s="7"/>
      <c r="OMV680" s="7"/>
      <c r="OMW680" s="7"/>
      <c r="OMX680" s="7"/>
      <c r="OMY680" s="7"/>
      <c r="OMZ680" s="7"/>
      <c r="ONA680" s="7"/>
      <c r="ONB680" s="7"/>
      <c r="ONC680" s="7"/>
      <c r="OND680" s="7"/>
      <c r="ONE680" s="7"/>
      <c r="ONF680" s="7"/>
      <c r="ONG680" s="7"/>
      <c r="ONH680" s="7"/>
      <c r="ONI680" s="7"/>
      <c r="ONJ680" s="7"/>
      <c r="ONK680" s="7"/>
      <c r="ONL680" s="7"/>
      <c r="ONM680" s="7"/>
      <c r="ONN680" s="7"/>
      <c r="ONO680" s="7"/>
      <c r="ONP680" s="7"/>
      <c r="ONQ680" s="7"/>
      <c r="ONR680" s="7"/>
      <c r="ONS680" s="7"/>
      <c r="ONT680" s="7"/>
      <c r="ONU680" s="7"/>
      <c r="ONV680" s="7"/>
      <c r="ONW680" s="7"/>
      <c r="ONX680" s="7"/>
      <c r="ONY680" s="7"/>
      <c r="ONZ680" s="7"/>
      <c r="OOA680" s="7"/>
      <c r="OOB680" s="7"/>
      <c r="OOC680" s="7"/>
      <c r="OOD680" s="7"/>
      <c r="OOE680" s="7"/>
      <c r="OOF680" s="7"/>
      <c r="OOG680" s="7"/>
      <c r="OOH680" s="7"/>
      <c r="OOI680" s="7"/>
      <c r="OOJ680" s="7"/>
      <c r="OOK680" s="7"/>
      <c r="OOL680" s="7"/>
      <c r="OOM680" s="7"/>
      <c r="OON680" s="7"/>
      <c r="OOO680" s="7"/>
      <c r="OOP680" s="7"/>
      <c r="OOQ680" s="7"/>
      <c r="OOR680" s="7"/>
      <c r="OOS680" s="7"/>
      <c r="OOT680" s="7"/>
      <c r="OOU680" s="7"/>
      <c r="OOV680" s="7"/>
      <c r="OOW680" s="7"/>
      <c r="OOX680" s="7"/>
      <c r="OOY680" s="7"/>
      <c r="OOZ680" s="7"/>
      <c r="OPA680" s="7"/>
      <c r="OPB680" s="7"/>
      <c r="OPC680" s="7"/>
      <c r="OPD680" s="7"/>
      <c r="OPE680" s="7"/>
      <c r="OPF680" s="7"/>
      <c r="OPG680" s="7"/>
      <c r="OPH680" s="7"/>
      <c r="OPI680" s="7"/>
      <c r="OPJ680" s="7"/>
      <c r="OPK680" s="7"/>
      <c r="OPL680" s="7"/>
      <c r="OPM680" s="7"/>
      <c r="OPN680" s="7"/>
      <c r="OPO680" s="7"/>
      <c r="OPP680" s="7"/>
      <c r="OPQ680" s="7"/>
      <c r="OPR680" s="7"/>
      <c r="OPS680" s="7"/>
      <c r="OPT680" s="7"/>
      <c r="OPU680" s="7"/>
      <c r="OPV680" s="7"/>
      <c r="OPW680" s="7"/>
      <c r="OPX680" s="7"/>
      <c r="OPY680" s="7"/>
      <c r="OPZ680" s="7"/>
      <c r="OQA680" s="7"/>
      <c r="OQB680" s="7"/>
      <c r="OQC680" s="7"/>
      <c r="OQD680" s="7"/>
      <c r="OQE680" s="7"/>
      <c r="OQF680" s="7"/>
      <c r="OQG680" s="7"/>
      <c r="OQH680" s="7"/>
      <c r="OQI680" s="7"/>
      <c r="OQJ680" s="7"/>
      <c r="OQK680" s="7"/>
      <c r="OQL680" s="7"/>
      <c r="OQM680" s="7"/>
      <c r="OQN680" s="7"/>
      <c r="OQO680" s="7"/>
      <c r="OQP680" s="7"/>
      <c r="OQQ680" s="7"/>
      <c r="OQR680" s="7"/>
      <c r="OQS680" s="7"/>
      <c r="OQT680" s="7"/>
      <c r="OQU680" s="7"/>
      <c r="OQV680" s="7"/>
      <c r="OQW680" s="7"/>
      <c r="OQX680" s="7"/>
      <c r="OQY680" s="7"/>
      <c r="OQZ680" s="7"/>
      <c r="ORA680" s="7"/>
      <c r="ORB680" s="7"/>
      <c r="ORC680" s="7"/>
      <c r="ORD680" s="7"/>
      <c r="ORE680" s="7"/>
      <c r="ORF680" s="7"/>
      <c r="ORG680" s="7"/>
      <c r="ORH680" s="7"/>
      <c r="ORI680" s="7"/>
      <c r="ORJ680" s="7"/>
      <c r="ORK680" s="7"/>
      <c r="ORL680" s="7"/>
      <c r="ORM680" s="7"/>
      <c r="ORN680" s="7"/>
      <c r="ORO680" s="7"/>
      <c r="ORP680" s="7"/>
      <c r="ORQ680" s="7"/>
      <c r="ORR680" s="7"/>
      <c r="ORS680" s="7"/>
      <c r="ORT680" s="7"/>
      <c r="ORU680" s="7"/>
      <c r="ORV680" s="7"/>
      <c r="ORW680" s="7"/>
      <c r="ORX680" s="7"/>
      <c r="ORY680" s="7"/>
      <c r="ORZ680" s="7"/>
      <c r="OSA680" s="7"/>
      <c r="OSB680" s="7"/>
      <c r="OSC680" s="7"/>
      <c r="OSD680" s="7"/>
      <c r="OSE680" s="7"/>
      <c r="OSF680" s="7"/>
      <c r="OSG680" s="7"/>
      <c r="OSH680" s="7"/>
      <c r="OSI680" s="7"/>
      <c r="OSJ680" s="7"/>
      <c r="OSK680" s="7"/>
      <c r="OSL680" s="7"/>
      <c r="OSM680" s="7"/>
      <c r="OSN680" s="7"/>
      <c r="OSO680" s="7"/>
      <c r="OSP680" s="7"/>
      <c r="OSQ680" s="7"/>
      <c r="OSR680" s="7"/>
      <c r="OSS680" s="7"/>
      <c r="OST680" s="7"/>
      <c r="OSU680" s="7"/>
      <c r="OSV680" s="7"/>
      <c r="OSW680" s="7"/>
      <c r="OSX680" s="7"/>
      <c r="OSY680" s="7"/>
      <c r="OSZ680" s="7"/>
      <c r="OTA680" s="7"/>
      <c r="OTB680" s="7"/>
      <c r="OTC680" s="7"/>
      <c r="OTD680" s="7"/>
      <c r="OTE680" s="7"/>
      <c r="OTF680" s="7"/>
      <c r="OTG680" s="7"/>
      <c r="OTH680" s="7"/>
      <c r="OTI680" s="7"/>
      <c r="OTJ680" s="7"/>
      <c r="OTK680" s="7"/>
      <c r="OTL680" s="7"/>
      <c r="OTM680" s="7"/>
      <c r="OTN680" s="7"/>
      <c r="OTO680" s="7"/>
      <c r="OTP680" s="7"/>
      <c r="OTQ680" s="7"/>
      <c r="OTR680" s="7"/>
      <c r="OTS680" s="7"/>
      <c r="OTT680" s="7"/>
      <c r="OTU680" s="7"/>
      <c r="OTV680" s="7"/>
      <c r="OTW680" s="7"/>
      <c r="OTX680" s="7"/>
      <c r="OTY680" s="7"/>
      <c r="OTZ680" s="7"/>
      <c r="OUA680" s="7"/>
      <c r="OUB680" s="7"/>
      <c r="OUC680" s="7"/>
      <c r="OUD680" s="7"/>
      <c r="OUE680" s="7"/>
      <c r="OUF680" s="7"/>
      <c r="OUG680" s="7"/>
      <c r="OUH680" s="7"/>
      <c r="OUI680" s="7"/>
      <c r="OUJ680" s="7"/>
      <c r="OUK680" s="7"/>
      <c r="OUL680" s="7"/>
      <c r="OUM680" s="7"/>
      <c r="OUN680" s="7"/>
      <c r="OUO680" s="7"/>
      <c r="OUP680" s="7"/>
      <c r="OUQ680" s="7"/>
      <c r="OUR680" s="7"/>
      <c r="OUS680" s="7"/>
      <c r="OUT680" s="7"/>
      <c r="OUU680" s="7"/>
      <c r="OUV680" s="7"/>
      <c r="OUW680" s="7"/>
      <c r="OUX680" s="7"/>
      <c r="OUY680" s="7"/>
      <c r="OUZ680" s="7"/>
      <c r="OVA680" s="7"/>
      <c r="OVB680" s="7"/>
      <c r="OVC680" s="7"/>
      <c r="OVD680" s="7"/>
      <c r="OVE680" s="7"/>
      <c r="OVF680" s="7"/>
      <c r="OVG680" s="7"/>
      <c r="OVH680" s="7"/>
      <c r="OVI680" s="7"/>
      <c r="OVJ680" s="7"/>
      <c r="OVK680" s="7"/>
      <c r="OVL680" s="7"/>
      <c r="OVM680" s="7"/>
      <c r="OVN680" s="7"/>
      <c r="OVO680" s="7"/>
      <c r="OVP680" s="7"/>
      <c r="OVQ680" s="7"/>
      <c r="OVR680" s="7"/>
      <c r="OVS680" s="7"/>
      <c r="OVT680" s="7"/>
      <c r="OVU680" s="7"/>
      <c r="OVV680" s="7"/>
      <c r="OVW680" s="7"/>
      <c r="OVX680" s="7"/>
      <c r="OVY680" s="7"/>
      <c r="OVZ680" s="7"/>
      <c r="OWA680" s="7"/>
      <c r="OWB680" s="7"/>
      <c r="OWC680" s="7"/>
      <c r="OWD680" s="7"/>
      <c r="OWE680" s="7"/>
      <c r="OWF680" s="7"/>
      <c r="OWG680" s="7"/>
      <c r="OWH680" s="7"/>
      <c r="OWI680" s="7"/>
      <c r="OWJ680" s="7"/>
      <c r="OWK680" s="7"/>
      <c r="OWL680" s="7"/>
      <c r="OWM680" s="7"/>
      <c r="OWN680" s="7"/>
      <c r="OWO680" s="7"/>
      <c r="OWP680" s="7"/>
      <c r="OWQ680" s="7"/>
      <c r="OWR680" s="7"/>
      <c r="OWS680" s="7"/>
      <c r="OWT680" s="7"/>
      <c r="OWU680" s="7"/>
      <c r="OWV680" s="7"/>
      <c r="OWW680" s="7"/>
      <c r="OWX680" s="7"/>
      <c r="OWY680" s="7"/>
      <c r="OWZ680" s="7"/>
      <c r="OXA680" s="7"/>
      <c r="OXB680" s="7"/>
      <c r="OXC680" s="7"/>
      <c r="OXD680" s="7"/>
      <c r="OXE680" s="7"/>
      <c r="OXF680" s="7"/>
      <c r="OXG680" s="7"/>
      <c r="OXH680" s="7"/>
      <c r="OXI680" s="7"/>
      <c r="OXJ680" s="7"/>
      <c r="OXK680" s="7"/>
      <c r="OXL680" s="7"/>
      <c r="OXM680" s="7"/>
      <c r="OXN680" s="7"/>
      <c r="OXO680" s="7"/>
      <c r="OXP680" s="7"/>
      <c r="OXQ680" s="7"/>
      <c r="OXR680" s="7"/>
      <c r="OXS680" s="7"/>
      <c r="OXT680" s="7"/>
      <c r="OXU680" s="7"/>
      <c r="OXV680" s="7"/>
      <c r="OXW680" s="7"/>
      <c r="OXX680" s="7"/>
      <c r="OXY680" s="7"/>
      <c r="OXZ680" s="7"/>
      <c r="OYA680" s="7"/>
      <c r="OYB680" s="7"/>
      <c r="OYC680" s="7"/>
      <c r="OYD680" s="7"/>
      <c r="OYE680" s="7"/>
      <c r="OYF680" s="7"/>
      <c r="OYG680" s="7"/>
      <c r="OYH680" s="7"/>
      <c r="OYI680" s="7"/>
      <c r="OYJ680" s="7"/>
      <c r="OYK680" s="7"/>
      <c r="OYL680" s="7"/>
      <c r="OYM680" s="7"/>
      <c r="OYN680" s="7"/>
      <c r="OYO680" s="7"/>
      <c r="OYP680" s="7"/>
      <c r="OYQ680" s="7"/>
      <c r="OYR680" s="7"/>
      <c r="OYS680" s="7"/>
      <c r="OYT680" s="7"/>
      <c r="OYU680" s="7"/>
      <c r="OYV680" s="7"/>
      <c r="OYW680" s="7"/>
      <c r="OYX680" s="7"/>
      <c r="OYY680" s="7"/>
      <c r="OYZ680" s="7"/>
      <c r="OZA680" s="7"/>
      <c r="OZB680" s="7"/>
      <c r="OZC680" s="7"/>
      <c r="OZD680" s="7"/>
      <c r="OZE680" s="7"/>
      <c r="OZF680" s="7"/>
      <c r="OZG680" s="7"/>
      <c r="OZH680" s="7"/>
      <c r="OZI680" s="7"/>
      <c r="OZJ680" s="7"/>
      <c r="OZK680" s="7"/>
      <c r="OZL680" s="7"/>
      <c r="OZM680" s="7"/>
      <c r="OZN680" s="7"/>
      <c r="OZO680" s="7"/>
      <c r="OZP680" s="7"/>
      <c r="OZQ680" s="7"/>
      <c r="OZR680" s="7"/>
      <c r="OZS680" s="7"/>
      <c r="OZT680" s="7"/>
      <c r="OZU680" s="7"/>
      <c r="OZV680" s="7"/>
      <c r="OZW680" s="7"/>
      <c r="OZX680" s="7"/>
      <c r="OZY680" s="7"/>
      <c r="OZZ680" s="7"/>
      <c r="PAA680" s="7"/>
      <c r="PAB680" s="7"/>
      <c r="PAC680" s="7"/>
      <c r="PAD680" s="7"/>
      <c r="PAE680" s="7"/>
      <c r="PAF680" s="7"/>
      <c r="PAG680" s="7"/>
      <c r="PAH680" s="7"/>
      <c r="PAI680" s="7"/>
      <c r="PAJ680" s="7"/>
      <c r="PAK680" s="7"/>
      <c r="PAL680" s="7"/>
      <c r="PAM680" s="7"/>
      <c r="PAN680" s="7"/>
      <c r="PAO680" s="7"/>
      <c r="PAP680" s="7"/>
      <c r="PAQ680" s="7"/>
      <c r="PAR680" s="7"/>
      <c r="PAS680" s="7"/>
      <c r="PAT680" s="7"/>
      <c r="PAU680" s="7"/>
      <c r="PAV680" s="7"/>
      <c r="PAW680" s="7"/>
      <c r="PAX680" s="7"/>
      <c r="PAY680" s="7"/>
      <c r="PAZ680" s="7"/>
      <c r="PBA680" s="7"/>
      <c r="PBB680" s="7"/>
      <c r="PBC680" s="7"/>
      <c r="PBD680" s="7"/>
      <c r="PBE680" s="7"/>
      <c r="PBF680" s="7"/>
      <c r="PBG680" s="7"/>
      <c r="PBH680" s="7"/>
      <c r="PBI680" s="7"/>
      <c r="PBJ680" s="7"/>
      <c r="PBK680" s="7"/>
      <c r="PBL680" s="7"/>
      <c r="PBM680" s="7"/>
      <c r="PBN680" s="7"/>
      <c r="PBO680" s="7"/>
      <c r="PBP680" s="7"/>
      <c r="PBQ680" s="7"/>
      <c r="PBR680" s="7"/>
      <c r="PBS680" s="7"/>
      <c r="PBT680" s="7"/>
      <c r="PBU680" s="7"/>
      <c r="PBV680" s="7"/>
      <c r="PBW680" s="7"/>
      <c r="PBX680" s="7"/>
      <c r="PBY680" s="7"/>
      <c r="PBZ680" s="7"/>
      <c r="PCA680" s="7"/>
      <c r="PCB680" s="7"/>
      <c r="PCC680" s="7"/>
      <c r="PCD680" s="7"/>
      <c r="PCE680" s="7"/>
      <c r="PCF680" s="7"/>
      <c r="PCG680" s="7"/>
      <c r="PCH680" s="7"/>
      <c r="PCI680" s="7"/>
      <c r="PCJ680" s="7"/>
      <c r="PCK680" s="7"/>
      <c r="PCL680" s="7"/>
      <c r="PCM680" s="7"/>
      <c r="PCN680" s="7"/>
      <c r="PCO680" s="7"/>
      <c r="PCP680" s="7"/>
      <c r="PCQ680" s="7"/>
      <c r="PCR680" s="7"/>
      <c r="PCS680" s="7"/>
      <c r="PCT680" s="7"/>
      <c r="PCU680" s="7"/>
      <c r="PCV680" s="7"/>
      <c r="PCW680" s="7"/>
      <c r="PCX680" s="7"/>
      <c r="PCY680" s="7"/>
      <c r="PCZ680" s="7"/>
      <c r="PDA680" s="7"/>
      <c r="PDB680" s="7"/>
      <c r="PDC680" s="7"/>
      <c r="PDD680" s="7"/>
      <c r="PDE680" s="7"/>
      <c r="PDF680" s="7"/>
      <c r="PDG680" s="7"/>
      <c r="PDH680" s="7"/>
      <c r="PDI680" s="7"/>
      <c r="PDJ680" s="7"/>
      <c r="PDK680" s="7"/>
      <c r="PDL680" s="7"/>
      <c r="PDM680" s="7"/>
      <c r="PDN680" s="7"/>
      <c r="PDO680" s="7"/>
      <c r="PDP680" s="7"/>
      <c r="PDQ680" s="7"/>
      <c r="PDR680" s="7"/>
      <c r="PDS680" s="7"/>
      <c r="PDT680" s="7"/>
      <c r="PDU680" s="7"/>
      <c r="PDV680" s="7"/>
      <c r="PDW680" s="7"/>
      <c r="PDX680" s="7"/>
      <c r="PDY680" s="7"/>
      <c r="PDZ680" s="7"/>
      <c r="PEA680" s="7"/>
      <c r="PEB680" s="7"/>
      <c r="PEC680" s="7"/>
      <c r="PED680" s="7"/>
      <c r="PEE680" s="7"/>
      <c r="PEF680" s="7"/>
      <c r="PEG680" s="7"/>
      <c r="PEH680" s="7"/>
      <c r="PEI680" s="7"/>
      <c r="PEJ680" s="7"/>
      <c r="PEK680" s="7"/>
      <c r="PEL680" s="7"/>
      <c r="PEM680" s="7"/>
      <c r="PEN680" s="7"/>
      <c r="PEO680" s="7"/>
      <c r="PEP680" s="7"/>
      <c r="PEQ680" s="7"/>
      <c r="PER680" s="7"/>
      <c r="PES680" s="7"/>
      <c r="PET680" s="7"/>
      <c r="PEU680" s="7"/>
      <c r="PEV680" s="7"/>
      <c r="PEW680" s="7"/>
      <c r="PEX680" s="7"/>
      <c r="PEY680" s="7"/>
      <c r="PEZ680" s="7"/>
      <c r="PFA680" s="7"/>
      <c r="PFB680" s="7"/>
      <c r="PFC680" s="7"/>
      <c r="PFD680" s="7"/>
      <c r="PFE680" s="7"/>
      <c r="PFF680" s="7"/>
      <c r="PFG680" s="7"/>
      <c r="PFH680" s="7"/>
      <c r="PFI680" s="7"/>
      <c r="PFJ680" s="7"/>
      <c r="PFK680" s="7"/>
      <c r="PFL680" s="7"/>
      <c r="PFM680" s="7"/>
      <c r="PFN680" s="7"/>
      <c r="PFO680" s="7"/>
      <c r="PFP680" s="7"/>
      <c r="PFQ680" s="7"/>
      <c r="PFR680" s="7"/>
      <c r="PFS680" s="7"/>
      <c r="PFT680" s="7"/>
      <c r="PFU680" s="7"/>
      <c r="PFV680" s="7"/>
      <c r="PFW680" s="7"/>
      <c r="PFX680" s="7"/>
      <c r="PFY680" s="7"/>
      <c r="PFZ680" s="7"/>
      <c r="PGA680" s="7"/>
      <c r="PGB680" s="7"/>
      <c r="PGC680" s="7"/>
      <c r="PGD680" s="7"/>
      <c r="PGE680" s="7"/>
      <c r="PGF680" s="7"/>
      <c r="PGG680" s="7"/>
      <c r="PGH680" s="7"/>
      <c r="PGI680" s="7"/>
      <c r="PGJ680" s="7"/>
      <c r="PGK680" s="7"/>
      <c r="PGL680" s="7"/>
      <c r="PGM680" s="7"/>
      <c r="PGN680" s="7"/>
      <c r="PGO680" s="7"/>
      <c r="PGP680" s="7"/>
      <c r="PGQ680" s="7"/>
      <c r="PGR680" s="7"/>
      <c r="PGS680" s="7"/>
      <c r="PGT680" s="7"/>
      <c r="PGU680" s="7"/>
      <c r="PGV680" s="7"/>
      <c r="PGW680" s="7"/>
      <c r="PGX680" s="7"/>
      <c r="PGY680" s="7"/>
      <c r="PGZ680" s="7"/>
      <c r="PHA680" s="7"/>
      <c r="PHB680" s="7"/>
      <c r="PHC680" s="7"/>
      <c r="PHD680" s="7"/>
      <c r="PHE680" s="7"/>
      <c r="PHF680" s="7"/>
      <c r="PHG680" s="7"/>
      <c r="PHH680" s="7"/>
      <c r="PHI680" s="7"/>
      <c r="PHJ680" s="7"/>
      <c r="PHK680" s="7"/>
      <c r="PHL680" s="7"/>
      <c r="PHM680" s="7"/>
      <c r="PHN680" s="7"/>
      <c r="PHO680" s="7"/>
      <c r="PHP680" s="7"/>
      <c r="PHQ680" s="7"/>
      <c r="PHR680" s="7"/>
      <c r="PHS680" s="7"/>
      <c r="PHT680" s="7"/>
      <c r="PHU680" s="7"/>
      <c r="PHV680" s="7"/>
      <c r="PHW680" s="7"/>
      <c r="PHX680" s="7"/>
      <c r="PHY680" s="7"/>
      <c r="PHZ680" s="7"/>
      <c r="PIA680" s="7"/>
      <c r="PIB680" s="7"/>
      <c r="PIC680" s="7"/>
      <c r="PID680" s="7"/>
      <c r="PIE680" s="7"/>
      <c r="PIF680" s="7"/>
      <c r="PIG680" s="7"/>
      <c r="PIH680" s="7"/>
      <c r="PII680" s="7"/>
      <c r="PIJ680" s="7"/>
      <c r="PIK680" s="7"/>
      <c r="PIL680" s="7"/>
      <c r="PIM680" s="7"/>
      <c r="PIN680" s="7"/>
      <c r="PIO680" s="7"/>
      <c r="PIP680" s="7"/>
      <c r="PIQ680" s="7"/>
      <c r="PIR680" s="7"/>
      <c r="PIS680" s="7"/>
      <c r="PIT680" s="7"/>
      <c r="PIU680" s="7"/>
      <c r="PIV680" s="7"/>
      <c r="PIW680" s="7"/>
      <c r="PIX680" s="7"/>
      <c r="PIY680" s="7"/>
      <c r="PIZ680" s="7"/>
      <c r="PJA680" s="7"/>
      <c r="PJB680" s="7"/>
      <c r="PJC680" s="7"/>
      <c r="PJD680" s="7"/>
      <c r="PJE680" s="7"/>
      <c r="PJF680" s="7"/>
      <c r="PJG680" s="7"/>
      <c r="PJH680" s="7"/>
      <c r="PJI680" s="7"/>
      <c r="PJJ680" s="7"/>
      <c r="PJK680" s="7"/>
      <c r="PJL680" s="7"/>
      <c r="PJM680" s="7"/>
      <c r="PJN680" s="7"/>
      <c r="PJO680" s="7"/>
      <c r="PJP680" s="7"/>
      <c r="PJQ680" s="7"/>
      <c r="PJR680" s="7"/>
      <c r="PJS680" s="7"/>
      <c r="PJT680" s="7"/>
      <c r="PJU680" s="7"/>
      <c r="PJV680" s="7"/>
      <c r="PJW680" s="7"/>
      <c r="PJX680" s="7"/>
      <c r="PJY680" s="7"/>
      <c r="PJZ680" s="7"/>
      <c r="PKA680" s="7"/>
      <c r="PKB680" s="7"/>
      <c r="PKC680" s="7"/>
      <c r="PKD680" s="7"/>
      <c r="PKE680" s="7"/>
      <c r="PKF680" s="7"/>
      <c r="PKG680" s="7"/>
      <c r="PKH680" s="7"/>
      <c r="PKI680" s="7"/>
      <c r="PKJ680" s="7"/>
      <c r="PKK680" s="7"/>
      <c r="PKL680" s="7"/>
      <c r="PKM680" s="7"/>
      <c r="PKN680" s="7"/>
      <c r="PKO680" s="7"/>
      <c r="PKP680" s="7"/>
      <c r="PKQ680" s="7"/>
      <c r="PKR680" s="7"/>
      <c r="PKS680" s="7"/>
      <c r="PKT680" s="7"/>
      <c r="PKU680" s="7"/>
      <c r="PKV680" s="7"/>
      <c r="PKW680" s="7"/>
      <c r="PKX680" s="7"/>
      <c r="PKY680" s="7"/>
      <c r="PKZ680" s="7"/>
      <c r="PLA680" s="7"/>
      <c r="PLB680" s="7"/>
      <c r="PLC680" s="7"/>
      <c r="PLD680" s="7"/>
      <c r="PLE680" s="7"/>
      <c r="PLF680" s="7"/>
      <c r="PLG680" s="7"/>
      <c r="PLH680" s="7"/>
      <c r="PLI680" s="7"/>
      <c r="PLJ680" s="7"/>
      <c r="PLK680" s="7"/>
      <c r="PLL680" s="7"/>
      <c r="PLM680" s="7"/>
      <c r="PLN680" s="7"/>
      <c r="PLO680" s="7"/>
      <c r="PLP680" s="7"/>
      <c r="PLQ680" s="7"/>
      <c r="PLR680" s="7"/>
      <c r="PLS680" s="7"/>
      <c r="PLT680" s="7"/>
      <c r="PLU680" s="7"/>
      <c r="PLV680" s="7"/>
      <c r="PLW680" s="7"/>
      <c r="PLX680" s="7"/>
      <c r="PLY680" s="7"/>
      <c r="PLZ680" s="7"/>
      <c r="PMA680" s="7"/>
      <c r="PMB680" s="7"/>
      <c r="PMC680" s="7"/>
      <c r="PMD680" s="7"/>
      <c r="PME680" s="7"/>
      <c r="PMF680" s="7"/>
      <c r="PMG680" s="7"/>
      <c r="PMH680" s="7"/>
      <c r="PMI680" s="7"/>
      <c r="PMJ680" s="7"/>
      <c r="PMK680" s="7"/>
      <c r="PML680" s="7"/>
      <c r="PMM680" s="7"/>
      <c r="PMN680" s="7"/>
      <c r="PMO680" s="7"/>
      <c r="PMP680" s="7"/>
      <c r="PMQ680" s="7"/>
      <c r="PMR680" s="7"/>
      <c r="PMS680" s="7"/>
      <c r="PMT680" s="7"/>
      <c r="PMU680" s="7"/>
      <c r="PMV680" s="7"/>
      <c r="PMW680" s="7"/>
      <c r="PMX680" s="7"/>
      <c r="PMY680" s="7"/>
      <c r="PMZ680" s="7"/>
      <c r="PNA680" s="7"/>
      <c r="PNB680" s="7"/>
      <c r="PNC680" s="7"/>
      <c r="PND680" s="7"/>
      <c r="PNE680" s="7"/>
      <c r="PNF680" s="7"/>
      <c r="PNG680" s="7"/>
      <c r="PNH680" s="7"/>
      <c r="PNI680" s="7"/>
      <c r="PNJ680" s="7"/>
      <c r="PNK680" s="7"/>
      <c r="PNL680" s="7"/>
      <c r="PNM680" s="7"/>
      <c r="PNN680" s="7"/>
      <c r="PNO680" s="7"/>
      <c r="PNP680" s="7"/>
      <c r="PNQ680" s="7"/>
      <c r="PNR680" s="7"/>
      <c r="PNS680" s="7"/>
      <c r="PNT680" s="7"/>
      <c r="PNU680" s="7"/>
      <c r="PNV680" s="7"/>
      <c r="PNW680" s="7"/>
      <c r="PNX680" s="7"/>
      <c r="PNY680" s="7"/>
      <c r="PNZ680" s="7"/>
      <c r="POA680" s="7"/>
      <c r="POB680" s="7"/>
      <c r="POC680" s="7"/>
      <c r="POD680" s="7"/>
      <c r="POE680" s="7"/>
      <c r="POF680" s="7"/>
      <c r="POG680" s="7"/>
      <c r="POH680" s="7"/>
      <c r="POI680" s="7"/>
      <c r="POJ680" s="7"/>
      <c r="POK680" s="7"/>
      <c r="POL680" s="7"/>
      <c r="POM680" s="7"/>
      <c r="PON680" s="7"/>
      <c r="POO680" s="7"/>
      <c r="POP680" s="7"/>
      <c r="POQ680" s="7"/>
      <c r="POR680" s="7"/>
      <c r="POS680" s="7"/>
      <c r="POT680" s="7"/>
      <c r="POU680" s="7"/>
      <c r="POV680" s="7"/>
      <c r="POW680" s="7"/>
      <c r="POX680" s="7"/>
      <c r="POY680" s="7"/>
      <c r="POZ680" s="7"/>
      <c r="PPA680" s="7"/>
      <c r="PPB680" s="7"/>
      <c r="PPC680" s="7"/>
      <c r="PPD680" s="7"/>
      <c r="PPE680" s="7"/>
      <c r="PPF680" s="7"/>
      <c r="PPG680" s="7"/>
      <c r="PPH680" s="7"/>
      <c r="PPI680" s="7"/>
      <c r="PPJ680" s="7"/>
      <c r="PPK680" s="7"/>
      <c r="PPL680" s="7"/>
      <c r="PPM680" s="7"/>
      <c r="PPN680" s="7"/>
      <c r="PPO680" s="7"/>
      <c r="PPP680" s="7"/>
      <c r="PPQ680" s="7"/>
      <c r="PPR680" s="7"/>
      <c r="PPS680" s="7"/>
      <c r="PPT680" s="7"/>
      <c r="PPU680" s="7"/>
      <c r="PPV680" s="7"/>
      <c r="PPW680" s="7"/>
      <c r="PPX680" s="7"/>
      <c r="PPY680" s="7"/>
      <c r="PPZ680" s="7"/>
      <c r="PQA680" s="7"/>
      <c r="PQB680" s="7"/>
      <c r="PQC680" s="7"/>
      <c r="PQD680" s="7"/>
      <c r="PQE680" s="7"/>
      <c r="PQF680" s="7"/>
      <c r="PQG680" s="7"/>
      <c r="PQH680" s="7"/>
      <c r="PQI680" s="7"/>
      <c r="PQJ680" s="7"/>
      <c r="PQK680" s="7"/>
      <c r="PQL680" s="7"/>
      <c r="PQM680" s="7"/>
      <c r="PQN680" s="7"/>
      <c r="PQO680" s="7"/>
      <c r="PQP680" s="7"/>
      <c r="PQQ680" s="7"/>
      <c r="PQR680" s="7"/>
      <c r="PQS680" s="7"/>
      <c r="PQT680" s="7"/>
      <c r="PQU680" s="7"/>
      <c r="PQV680" s="7"/>
      <c r="PQW680" s="7"/>
      <c r="PQX680" s="7"/>
      <c r="PQY680" s="7"/>
      <c r="PQZ680" s="7"/>
      <c r="PRA680" s="7"/>
      <c r="PRB680" s="7"/>
      <c r="PRC680" s="7"/>
      <c r="PRD680" s="7"/>
      <c r="PRE680" s="7"/>
      <c r="PRF680" s="7"/>
      <c r="PRG680" s="7"/>
      <c r="PRH680" s="7"/>
      <c r="PRI680" s="7"/>
      <c r="PRJ680" s="7"/>
      <c r="PRK680" s="7"/>
      <c r="PRL680" s="7"/>
      <c r="PRM680" s="7"/>
      <c r="PRN680" s="7"/>
      <c r="PRO680" s="7"/>
      <c r="PRP680" s="7"/>
      <c r="PRQ680" s="7"/>
      <c r="PRR680" s="7"/>
      <c r="PRS680" s="7"/>
      <c r="PRT680" s="7"/>
      <c r="PRU680" s="7"/>
      <c r="PRV680" s="7"/>
      <c r="PRW680" s="7"/>
      <c r="PRX680" s="7"/>
      <c r="PRY680" s="7"/>
      <c r="PRZ680" s="7"/>
      <c r="PSA680" s="7"/>
      <c r="PSB680" s="7"/>
      <c r="PSC680" s="7"/>
      <c r="PSD680" s="7"/>
      <c r="PSE680" s="7"/>
      <c r="PSF680" s="7"/>
      <c r="PSG680" s="7"/>
      <c r="PSH680" s="7"/>
      <c r="PSI680" s="7"/>
      <c r="PSJ680" s="7"/>
      <c r="PSK680" s="7"/>
      <c r="PSL680" s="7"/>
      <c r="PSM680" s="7"/>
      <c r="PSN680" s="7"/>
      <c r="PSO680" s="7"/>
      <c r="PSP680" s="7"/>
      <c r="PSQ680" s="7"/>
      <c r="PSR680" s="7"/>
      <c r="PSS680" s="7"/>
      <c r="PST680" s="7"/>
      <c r="PSU680" s="7"/>
      <c r="PSV680" s="7"/>
      <c r="PSW680" s="7"/>
      <c r="PSX680" s="7"/>
      <c r="PSY680" s="7"/>
      <c r="PSZ680" s="7"/>
      <c r="PTA680" s="7"/>
      <c r="PTB680" s="7"/>
      <c r="PTC680" s="7"/>
      <c r="PTD680" s="7"/>
      <c r="PTE680" s="7"/>
      <c r="PTF680" s="7"/>
      <c r="PTG680" s="7"/>
      <c r="PTH680" s="7"/>
      <c r="PTI680" s="7"/>
      <c r="PTJ680" s="7"/>
      <c r="PTK680" s="7"/>
      <c r="PTL680" s="7"/>
      <c r="PTM680" s="7"/>
      <c r="PTN680" s="7"/>
      <c r="PTO680" s="7"/>
      <c r="PTP680" s="7"/>
      <c r="PTQ680" s="7"/>
      <c r="PTR680" s="7"/>
      <c r="PTS680" s="7"/>
      <c r="PTT680" s="7"/>
      <c r="PTU680" s="7"/>
      <c r="PTV680" s="7"/>
      <c r="PTW680" s="7"/>
      <c r="PTX680" s="7"/>
      <c r="PTY680" s="7"/>
      <c r="PTZ680" s="7"/>
      <c r="PUA680" s="7"/>
      <c r="PUB680" s="7"/>
      <c r="PUC680" s="7"/>
      <c r="PUD680" s="7"/>
      <c r="PUE680" s="7"/>
      <c r="PUF680" s="7"/>
      <c r="PUG680" s="7"/>
      <c r="PUH680" s="7"/>
      <c r="PUI680" s="7"/>
      <c r="PUJ680" s="7"/>
      <c r="PUK680" s="7"/>
      <c r="PUL680" s="7"/>
      <c r="PUM680" s="7"/>
      <c r="PUN680" s="7"/>
      <c r="PUO680" s="7"/>
      <c r="PUP680" s="7"/>
      <c r="PUQ680" s="7"/>
      <c r="PUR680" s="7"/>
      <c r="PUS680" s="7"/>
      <c r="PUT680" s="7"/>
      <c r="PUU680" s="7"/>
      <c r="PUV680" s="7"/>
      <c r="PUW680" s="7"/>
      <c r="PUX680" s="7"/>
      <c r="PUY680" s="7"/>
      <c r="PUZ680" s="7"/>
      <c r="PVA680" s="7"/>
      <c r="PVB680" s="7"/>
      <c r="PVC680" s="7"/>
      <c r="PVD680" s="7"/>
      <c r="PVE680" s="7"/>
      <c r="PVF680" s="7"/>
      <c r="PVG680" s="7"/>
      <c r="PVH680" s="7"/>
      <c r="PVI680" s="7"/>
      <c r="PVJ680" s="7"/>
      <c r="PVK680" s="7"/>
      <c r="PVL680" s="7"/>
      <c r="PVM680" s="7"/>
      <c r="PVN680" s="7"/>
      <c r="PVO680" s="7"/>
      <c r="PVP680" s="7"/>
      <c r="PVQ680" s="7"/>
      <c r="PVR680" s="7"/>
      <c r="PVS680" s="7"/>
      <c r="PVT680" s="7"/>
      <c r="PVU680" s="7"/>
      <c r="PVV680" s="7"/>
      <c r="PVW680" s="7"/>
      <c r="PVX680" s="7"/>
      <c r="PVY680" s="7"/>
      <c r="PVZ680" s="7"/>
      <c r="PWA680" s="7"/>
      <c r="PWB680" s="7"/>
      <c r="PWC680" s="7"/>
      <c r="PWD680" s="7"/>
      <c r="PWE680" s="7"/>
      <c r="PWF680" s="7"/>
      <c r="PWG680" s="7"/>
      <c r="PWH680" s="7"/>
      <c r="PWI680" s="7"/>
      <c r="PWJ680" s="7"/>
      <c r="PWK680" s="7"/>
      <c r="PWL680" s="7"/>
      <c r="PWM680" s="7"/>
      <c r="PWN680" s="7"/>
      <c r="PWO680" s="7"/>
      <c r="PWP680" s="7"/>
      <c r="PWQ680" s="7"/>
      <c r="PWR680" s="7"/>
      <c r="PWS680" s="7"/>
      <c r="PWT680" s="7"/>
      <c r="PWU680" s="7"/>
      <c r="PWV680" s="7"/>
      <c r="PWW680" s="7"/>
      <c r="PWX680" s="7"/>
      <c r="PWY680" s="7"/>
      <c r="PWZ680" s="7"/>
      <c r="PXA680" s="7"/>
      <c r="PXB680" s="7"/>
      <c r="PXC680" s="7"/>
      <c r="PXD680" s="7"/>
      <c r="PXE680" s="7"/>
      <c r="PXF680" s="7"/>
      <c r="PXG680" s="7"/>
      <c r="PXH680" s="7"/>
      <c r="PXI680" s="7"/>
      <c r="PXJ680" s="7"/>
      <c r="PXK680" s="7"/>
      <c r="PXL680" s="7"/>
      <c r="PXM680" s="7"/>
      <c r="PXN680" s="7"/>
      <c r="PXO680" s="7"/>
      <c r="PXP680" s="7"/>
      <c r="PXQ680" s="7"/>
      <c r="PXR680" s="7"/>
      <c r="PXS680" s="7"/>
      <c r="PXT680" s="7"/>
      <c r="PXU680" s="7"/>
      <c r="PXV680" s="7"/>
      <c r="PXW680" s="7"/>
      <c r="PXX680" s="7"/>
      <c r="PXY680" s="7"/>
      <c r="PXZ680" s="7"/>
      <c r="PYA680" s="7"/>
      <c r="PYB680" s="7"/>
      <c r="PYC680" s="7"/>
      <c r="PYD680" s="7"/>
      <c r="PYE680" s="7"/>
      <c r="PYF680" s="7"/>
      <c r="PYG680" s="7"/>
      <c r="PYH680" s="7"/>
      <c r="PYI680" s="7"/>
      <c r="PYJ680" s="7"/>
      <c r="PYK680" s="7"/>
      <c r="PYL680" s="7"/>
      <c r="PYM680" s="7"/>
      <c r="PYN680" s="7"/>
      <c r="PYO680" s="7"/>
      <c r="PYP680" s="7"/>
      <c r="PYQ680" s="7"/>
      <c r="PYR680" s="7"/>
      <c r="PYS680" s="7"/>
      <c r="PYT680" s="7"/>
      <c r="PYU680" s="7"/>
      <c r="PYV680" s="7"/>
      <c r="PYW680" s="7"/>
      <c r="PYX680" s="7"/>
      <c r="PYY680" s="7"/>
      <c r="PYZ680" s="7"/>
      <c r="PZA680" s="7"/>
      <c r="PZB680" s="7"/>
      <c r="PZC680" s="7"/>
      <c r="PZD680" s="7"/>
      <c r="PZE680" s="7"/>
      <c r="PZF680" s="7"/>
      <c r="PZG680" s="7"/>
      <c r="PZH680" s="7"/>
      <c r="PZI680" s="7"/>
      <c r="PZJ680" s="7"/>
      <c r="PZK680" s="7"/>
      <c r="PZL680" s="7"/>
      <c r="PZM680" s="7"/>
      <c r="PZN680" s="7"/>
      <c r="PZO680" s="7"/>
      <c r="PZP680" s="7"/>
      <c r="PZQ680" s="7"/>
      <c r="PZR680" s="7"/>
      <c r="PZS680" s="7"/>
      <c r="PZT680" s="7"/>
      <c r="PZU680" s="7"/>
      <c r="PZV680" s="7"/>
      <c r="PZW680" s="7"/>
      <c r="PZX680" s="7"/>
      <c r="PZY680" s="7"/>
      <c r="PZZ680" s="7"/>
      <c r="QAA680" s="7"/>
      <c r="QAB680" s="7"/>
      <c r="QAC680" s="7"/>
      <c r="QAD680" s="7"/>
      <c r="QAE680" s="7"/>
      <c r="QAF680" s="7"/>
      <c r="QAG680" s="7"/>
      <c r="QAH680" s="7"/>
      <c r="QAI680" s="7"/>
      <c r="QAJ680" s="7"/>
      <c r="QAK680" s="7"/>
      <c r="QAL680" s="7"/>
      <c r="QAM680" s="7"/>
      <c r="QAN680" s="7"/>
      <c r="QAO680" s="7"/>
      <c r="QAP680" s="7"/>
      <c r="QAQ680" s="7"/>
      <c r="QAR680" s="7"/>
      <c r="QAS680" s="7"/>
      <c r="QAT680" s="7"/>
      <c r="QAU680" s="7"/>
      <c r="QAV680" s="7"/>
      <c r="QAW680" s="7"/>
      <c r="QAX680" s="7"/>
      <c r="QAY680" s="7"/>
      <c r="QAZ680" s="7"/>
      <c r="QBA680" s="7"/>
      <c r="QBB680" s="7"/>
      <c r="QBC680" s="7"/>
      <c r="QBD680" s="7"/>
      <c r="QBE680" s="7"/>
      <c r="QBF680" s="7"/>
      <c r="QBG680" s="7"/>
      <c r="QBH680" s="7"/>
      <c r="QBI680" s="7"/>
      <c r="QBJ680" s="7"/>
      <c r="QBK680" s="7"/>
      <c r="QBL680" s="7"/>
      <c r="QBM680" s="7"/>
      <c r="QBN680" s="7"/>
      <c r="QBO680" s="7"/>
      <c r="QBP680" s="7"/>
      <c r="QBQ680" s="7"/>
      <c r="QBR680" s="7"/>
      <c r="QBS680" s="7"/>
      <c r="QBT680" s="7"/>
      <c r="QBU680" s="7"/>
      <c r="QBV680" s="7"/>
      <c r="QBW680" s="7"/>
      <c r="QBX680" s="7"/>
      <c r="QBY680" s="7"/>
      <c r="QBZ680" s="7"/>
      <c r="QCA680" s="7"/>
      <c r="QCB680" s="7"/>
      <c r="QCC680" s="7"/>
      <c r="QCD680" s="7"/>
      <c r="QCE680" s="7"/>
      <c r="QCF680" s="7"/>
      <c r="QCG680" s="7"/>
      <c r="QCH680" s="7"/>
      <c r="QCI680" s="7"/>
      <c r="QCJ680" s="7"/>
      <c r="QCK680" s="7"/>
      <c r="QCL680" s="7"/>
      <c r="QCM680" s="7"/>
      <c r="QCN680" s="7"/>
      <c r="QCO680" s="7"/>
      <c r="QCP680" s="7"/>
      <c r="QCQ680" s="7"/>
      <c r="QCR680" s="7"/>
      <c r="QCS680" s="7"/>
      <c r="QCT680" s="7"/>
      <c r="QCU680" s="7"/>
      <c r="QCV680" s="7"/>
      <c r="QCW680" s="7"/>
      <c r="QCX680" s="7"/>
      <c r="QCY680" s="7"/>
      <c r="QCZ680" s="7"/>
      <c r="QDA680" s="7"/>
      <c r="QDB680" s="7"/>
      <c r="QDC680" s="7"/>
      <c r="QDD680" s="7"/>
      <c r="QDE680" s="7"/>
      <c r="QDF680" s="7"/>
      <c r="QDG680" s="7"/>
      <c r="QDH680" s="7"/>
      <c r="QDI680" s="7"/>
      <c r="QDJ680" s="7"/>
      <c r="QDK680" s="7"/>
      <c r="QDL680" s="7"/>
      <c r="QDM680" s="7"/>
      <c r="QDN680" s="7"/>
      <c r="QDO680" s="7"/>
      <c r="QDP680" s="7"/>
      <c r="QDQ680" s="7"/>
      <c r="QDR680" s="7"/>
      <c r="QDS680" s="7"/>
      <c r="QDT680" s="7"/>
      <c r="QDU680" s="7"/>
      <c r="QDV680" s="7"/>
      <c r="QDW680" s="7"/>
      <c r="QDX680" s="7"/>
      <c r="QDY680" s="7"/>
      <c r="QDZ680" s="7"/>
      <c r="QEA680" s="7"/>
      <c r="QEB680" s="7"/>
      <c r="QEC680" s="7"/>
      <c r="QED680" s="7"/>
      <c r="QEE680" s="7"/>
      <c r="QEF680" s="7"/>
      <c r="QEG680" s="7"/>
      <c r="QEH680" s="7"/>
      <c r="QEI680" s="7"/>
      <c r="QEJ680" s="7"/>
      <c r="QEK680" s="7"/>
      <c r="QEL680" s="7"/>
      <c r="QEM680" s="7"/>
      <c r="QEN680" s="7"/>
      <c r="QEO680" s="7"/>
      <c r="QEP680" s="7"/>
      <c r="QEQ680" s="7"/>
      <c r="QER680" s="7"/>
      <c r="QES680" s="7"/>
      <c r="QET680" s="7"/>
      <c r="QEU680" s="7"/>
      <c r="QEV680" s="7"/>
      <c r="QEW680" s="7"/>
      <c r="QEX680" s="7"/>
      <c r="QEY680" s="7"/>
      <c r="QEZ680" s="7"/>
      <c r="QFA680" s="7"/>
      <c r="QFB680" s="7"/>
      <c r="QFC680" s="7"/>
      <c r="QFD680" s="7"/>
      <c r="QFE680" s="7"/>
      <c r="QFF680" s="7"/>
      <c r="QFG680" s="7"/>
      <c r="QFH680" s="7"/>
      <c r="QFI680" s="7"/>
      <c r="QFJ680" s="7"/>
      <c r="QFK680" s="7"/>
      <c r="QFL680" s="7"/>
      <c r="QFM680" s="7"/>
      <c r="QFN680" s="7"/>
      <c r="QFO680" s="7"/>
      <c r="QFP680" s="7"/>
      <c r="QFQ680" s="7"/>
      <c r="QFR680" s="7"/>
      <c r="QFS680" s="7"/>
      <c r="QFT680" s="7"/>
      <c r="QFU680" s="7"/>
      <c r="QFV680" s="7"/>
      <c r="QFW680" s="7"/>
      <c r="QFX680" s="7"/>
      <c r="QFY680" s="7"/>
      <c r="QFZ680" s="7"/>
      <c r="QGA680" s="7"/>
      <c r="QGB680" s="7"/>
      <c r="QGC680" s="7"/>
      <c r="QGD680" s="7"/>
      <c r="QGE680" s="7"/>
      <c r="QGF680" s="7"/>
      <c r="QGG680" s="7"/>
      <c r="QGH680" s="7"/>
      <c r="QGI680" s="7"/>
      <c r="QGJ680" s="7"/>
      <c r="QGK680" s="7"/>
      <c r="QGL680" s="7"/>
      <c r="QGM680" s="7"/>
      <c r="QGN680" s="7"/>
      <c r="QGO680" s="7"/>
      <c r="QGP680" s="7"/>
      <c r="QGQ680" s="7"/>
      <c r="QGR680" s="7"/>
      <c r="QGS680" s="7"/>
      <c r="QGT680" s="7"/>
      <c r="QGU680" s="7"/>
      <c r="QGV680" s="7"/>
      <c r="QGW680" s="7"/>
      <c r="QGX680" s="7"/>
      <c r="QGY680" s="7"/>
      <c r="QGZ680" s="7"/>
      <c r="QHA680" s="7"/>
      <c r="QHB680" s="7"/>
      <c r="QHC680" s="7"/>
      <c r="QHD680" s="7"/>
      <c r="QHE680" s="7"/>
      <c r="QHF680" s="7"/>
      <c r="QHG680" s="7"/>
      <c r="QHH680" s="7"/>
      <c r="QHI680" s="7"/>
      <c r="QHJ680" s="7"/>
      <c r="QHK680" s="7"/>
      <c r="QHL680" s="7"/>
      <c r="QHM680" s="7"/>
      <c r="QHN680" s="7"/>
      <c r="QHO680" s="7"/>
      <c r="QHP680" s="7"/>
      <c r="QHQ680" s="7"/>
      <c r="QHR680" s="7"/>
      <c r="QHS680" s="7"/>
      <c r="QHT680" s="7"/>
      <c r="QHU680" s="7"/>
      <c r="QHV680" s="7"/>
      <c r="QHW680" s="7"/>
      <c r="QHX680" s="7"/>
      <c r="QHY680" s="7"/>
      <c r="QHZ680" s="7"/>
      <c r="QIA680" s="7"/>
      <c r="QIB680" s="7"/>
      <c r="QIC680" s="7"/>
      <c r="QID680" s="7"/>
      <c r="QIE680" s="7"/>
      <c r="QIF680" s="7"/>
      <c r="QIG680" s="7"/>
      <c r="QIH680" s="7"/>
      <c r="QII680" s="7"/>
      <c r="QIJ680" s="7"/>
      <c r="QIK680" s="7"/>
      <c r="QIL680" s="7"/>
      <c r="QIM680" s="7"/>
      <c r="QIN680" s="7"/>
      <c r="QIO680" s="7"/>
      <c r="QIP680" s="7"/>
      <c r="QIQ680" s="7"/>
      <c r="QIR680" s="7"/>
      <c r="QIS680" s="7"/>
      <c r="QIT680" s="7"/>
      <c r="QIU680" s="7"/>
      <c r="QIV680" s="7"/>
      <c r="QIW680" s="7"/>
      <c r="QIX680" s="7"/>
      <c r="QIY680" s="7"/>
      <c r="QIZ680" s="7"/>
      <c r="QJA680" s="7"/>
      <c r="QJB680" s="7"/>
      <c r="QJC680" s="7"/>
      <c r="QJD680" s="7"/>
      <c r="QJE680" s="7"/>
      <c r="QJF680" s="7"/>
      <c r="QJG680" s="7"/>
      <c r="QJH680" s="7"/>
      <c r="QJI680" s="7"/>
      <c r="QJJ680" s="7"/>
      <c r="QJK680" s="7"/>
      <c r="QJL680" s="7"/>
      <c r="QJM680" s="7"/>
      <c r="QJN680" s="7"/>
      <c r="QJO680" s="7"/>
      <c r="QJP680" s="7"/>
      <c r="QJQ680" s="7"/>
      <c r="QJR680" s="7"/>
      <c r="QJS680" s="7"/>
      <c r="QJT680" s="7"/>
      <c r="QJU680" s="7"/>
      <c r="QJV680" s="7"/>
      <c r="QJW680" s="7"/>
      <c r="QJX680" s="7"/>
      <c r="QJY680" s="7"/>
      <c r="QJZ680" s="7"/>
      <c r="QKA680" s="7"/>
      <c r="QKB680" s="7"/>
      <c r="QKC680" s="7"/>
      <c r="QKD680" s="7"/>
      <c r="QKE680" s="7"/>
      <c r="QKF680" s="7"/>
      <c r="QKG680" s="7"/>
      <c r="QKH680" s="7"/>
      <c r="QKI680" s="7"/>
      <c r="QKJ680" s="7"/>
      <c r="QKK680" s="7"/>
      <c r="QKL680" s="7"/>
      <c r="QKM680" s="7"/>
      <c r="QKN680" s="7"/>
      <c r="QKO680" s="7"/>
      <c r="QKP680" s="7"/>
      <c r="QKQ680" s="7"/>
      <c r="QKR680" s="7"/>
      <c r="QKS680" s="7"/>
      <c r="QKT680" s="7"/>
      <c r="QKU680" s="7"/>
      <c r="QKV680" s="7"/>
      <c r="QKW680" s="7"/>
      <c r="QKX680" s="7"/>
      <c r="QKY680" s="7"/>
      <c r="QKZ680" s="7"/>
      <c r="QLA680" s="7"/>
      <c r="QLB680" s="7"/>
      <c r="QLC680" s="7"/>
      <c r="QLD680" s="7"/>
      <c r="QLE680" s="7"/>
      <c r="QLF680" s="7"/>
      <c r="QLG680" s="7"/>
      <c r="QLH680" s="7"/>
      <c r="QLI680" s="7"/>
      <c r="QLJ680" s="7"/>
      <c r="QLK680" s="7"/>
      <c r="QLL680" s="7"/>
      <c r="QLM680" s="7"/>
      <c r="QLN680" s="7"/>
      <c r="QLO680" s="7"/>
      <c r="QLP680" s="7"/>
      <c r="QLQ680" s="7"/>
      <c r="QLR680" s="7"/>
      <c r="QLS680" s="7"/>
      <c r="QLT680" s="7"/>
      <c r="QLU680" s="7"/>
      <c r="QLV680" s="7"/>
      <c r="QLW680" s="7"/>
      <c r="QLX680" s="7"/>
      <c r="QLY680" s="7"/>
      <c r="QLZ680" s="7"/>
      <c r="QMA680" s="7"/>
      <c r="QMB680" s="7"/>
      <c r="QMC680" s="7"/>
      <c r="QMD680" s="7"/>
      <c r="QME680" s="7"/>
      <c r="QMF680" s="7"/>
      <c r="QMG680" s="7"/>
      <c r="QMH680" s="7"/>
      <c r="QMI680" s="7"/>
      <c r="QMJ680" s="7"/>
      <c r="QMK680" s="7"/>
      <c r="QML680" s="7"/>
      <c r="QMM680" s="7"/>
      <c r="QMN680" s="7"/>
      <c r="QMO680" s="7"/>
      <c r="QMP680" s="7"/>
      <c r="QMQ680" s="7"/>
      <c r="QMR680" s="7"/>
      <c r="QMS680" s="7"/>
      <c r="QMT680" s="7"/>
      <c r="QMU680" s="7"/>
      <c r="QMV680" s="7"/>
      <c r="QMW680" s="7"/>
      <c r="QMX680" s="7"/>
      <c r="QMY680" s="7"/>
      <c r="QMZ680" s="7"/>
      <c r="QNA680" s="7"/>
      <c r="QNB680" s="7"/>
      <c r="QNC680" s="7"/>
      <c r="QND680" s="7"/>
      <c r="QNE680" s="7"/>
      <c r="QNF680" s="7"/>
      <c r="QNG680" s="7"/>
      <c r="QNH680" s="7"/>
      <c r="QNI680" s="7"/>
      <c r="QNJ680" s="7"/>
      <c r="QNK680" s="7"/>
      <c r="QNL680" s="7"/>
      <c r="QNM680" s="7"/>
      <c r="QNN680" s="7"/>
      <c r="QNO680" s="7"/>
      <c r="QNP680" s="7"/>
      <c r="QNQ680" s="7"/>
      <c r="QNR680" s="7"/>
      <c r="QNS680" s="7"/>
      <c r="QNT680" s="7"/>
      <c r="QNU680" s="7"/>
      <c r="QNV680" s="7"/>
      <c r="QNW680" s="7"/>
      <c r="QNX680" s="7"/>
      <c r="QNY680" s="7"/>
      <c r="QNZ680" s="7"/>
      <c r="QOA680" s="7"/>
      <c r="QOB680" s="7"/>
      <c r="QOC680" s="7"/>
      <c r="QOD680" s="7"/>
      <c r="QOE680" s="7"/>
      <c r="QOF680" s="7"/>
      <c r="QOG680" s="7"/>
      <c r="QOH680" s="7"/>
      <c r="QOI680" s="7"/>
      <c r="QOJ680" s="7"/>
      <c r="QOK680" s="7"/>
      <c r="QOL680" s="7"/>
      <c r="QOM680" s="7"/>
      <c r="QON680" s="7"/>
      <c r="QOO680" s="7"/>
      <c r="QOP680" s="7"/>
      <c r="QOQ680" s="7"/>
      <c r="QOR680" s="7"/>
      <c r="QOS680" s="7"/>
      <c r="QOT680" s="7"/>
      <c r="QOU680" s="7"/>
      <c r="QOV680" s="7"/>
      <c r="QOW680" s="7"/>
      <c r="QOX680" s="7"/>
      <c r="QOY680" s="7"/>
      <c r="QOZ680" s="7"/>
      <c r="QPA680" s="7"/>
      <c r="QPB680" s="7"/>
      <c r="QPC680" s="7"/>
      <c r="QPD680" s="7"/>
      <c r="QPE680" s="7"/>
      <c r="QPF680" s="7"/>
      <c r="QPG680" s="7"/>
      <c r="QPH680" s="7"/>
      <c r="QPI680" s="7"/>
      <c r="QPJ680" s="7"/>
      <c r="QPK680" s="7"/>
      <c r="QPL680" s="7"/>
      <c r="QPM680" s="7"/>
      <c r="QPN680" s="7"/>
      <c r="QPO680" s="7"/>
      <c r="QPP680" s="7"/>
      <c r="QPQ680" s="7"/>
      <c r="QPR680" s="7"/>
      <c r="QPS680" s="7"/>
      <c r="QPT680" s="7"/>
      <c r="QPU680" s="7"/>
      <c r="QPV680" s="7"/>
      <c r="QPW680" s="7"/>
      <c r="QPX680" s="7"/>
      <c r="QPY680" s="7"/>
      <c r="QPZ680" s="7"/>
      <c r="QQA680" s="7"/>
      <c r="QQB680" s="7"/>
      <c r="QQC680" s="7"/>
      <c r="QQD680" s="7"/>
      <c r="QQE680" s="7"/>
      <c r="QQF680" s="7"/>
      <c r="QQG680" s="7"/>
      <c r="QQH680" s="7"/>
      <c r="QQI680" s="7"/>
      <c r="QQJ680" s="7"/>
      <c r="QQK680" s="7"/>
      <c r="QQL680" s="7"/>
      <c r="QQM680" s="7"/>
      <c r="QQN680" s="7"/>
      <c r="QQO680" s="7"/>
      <c r="QQP680" s="7"/>
      <c r="QQQ680" s="7"/>
      <c r="QQR680" s="7"/>
      <c r="QQS680" s="7"/>
      <c r="QQT680" s="7"/>
      <c r="QQU680" s="7"/>
      <c r="QQV680" s="7"/>
      <c r="QQW680" s="7"/>
      <c r="QQX680" s="7"/>
      <c r="QQY680" s="7"/>
      <c r="QQZ680" s="7"/>
      <c r="QRA680" s="7"/>
      <c r="QRB680" s="7"/>
      <c r="QRC680" s="7"/>
      <c r="QRD680" s="7"/>
      <c r="QRE680" s="7"/>
      <c r="QRF680" s="7"/>
      <c r="QRG680" s="7"/>
      <c r="QRH680" s="7"/>
      <c r="QRI680" s="7"/>
      <c r="QRJ680" s="7"/>
      <c r="QRK680" s="7"/>
      <c r="QRL680" s="7"/>
      <c r="QRM680" s="7"/>
      <c r="QRN680" s="7"/>
      <c r="QRO680" s="7"/>
      <c r="QRP680" s="7"/>
      <c r="QRQ680" s="7"/>
      <c r="QRR680" s="7"/>
      <c r="QRS680" s="7"/>
      <c r="QRT680" s="7"/>
      <c r="QRU680" s="7"/>
      <c r="QRV680" s="7"/>
      <c r="QRW680" s="7"/>
      <c r="QRX680" s="7"/>
      <c r="QRY680" s="7"/>
      <c r="QRZ680" s="7"/>
      <c r="QSA680" s="7"/>
      <c r="QSB680" s="7"/>
      <c r="QSC680" s="7"/>
      <c r="QSD680" s="7"/>
      <c r="QSE680" s="7"/>
      <c r="QSF680" s="7"/>
      <c r="QSG680" s="7"/>
      <c r="QSH680" s="7"/>
      <c r="QSI680" s="7"/>
      <c r="QSJ680" s="7"/>
      <c r="QSK680" s="7"/>
      <c r="QSL680" s="7"/>
      <c r="QSM680" s="7"/>
      <c r="QSN680" s="7"/>
      <c r="QSO680" s="7"/>
      <c r="QSP680" s="7"/>
      <c r="QSQ680" s="7"/>
      <c r="QSR680" s="7"/>
      <c r="QSS680" s="7"/>
      <c r="QST680" s="7"/>
      <c r="QSU680" s="7"/>
      <c r="QSV680" s="7"/>
      <c r="QSW680" s="7"/>
      <c r="QSX680" s="7"/>
      <c r="QSY680" s="7"/>
      <c r="QSZ680" s="7"/>
      <c r="QTA680" s="7"/>
      <c r="QTB680" s="7"/>
      <c r="QTC680" s="7"/>
      <c r="QTD680" s="7"/>
      <c r="QTE680" s="7"/>
      <c r="QTF680" s="7"/>
      <c r="QTG680" s="7"/>
      <c r="QTH680" s="7"/>
      <c r="QTI680" s="7"/>
      <c r="QTJ680" s="7"/>
      <c r="QTK680" s="7"/>
      <c r="QTL680" s="7"/>
      <c r="QTM680" s="7"/>
      <c r="QTN680" s="7"/>
      <c r="QTO680" s="7"/>
      <c r="QTP680" s="7"/>
      <c r="QTQ680" s="7"/>
      <c r="QTR680" s="7"/>
      <c r="QTS680" s="7"/>
      <c r="QTT680" s="7"/>
      <c r="QTU680" s="7"/>
      <c r="QTV680" s="7"/>
      <c r="QTW680" s="7"/>
      <c r="QTX680" s="7"/>
      <c r="QTY680" s="7"/>
      <c r="QTZ680" s="7"/>
      <c r="QUA680" s="7"/>
      <c r="QUB680" s="7"/>
      <c r="QUC680" s="7"/>
      <c r="QUD680" s="7"/>
      <c r="QUE680" s="7"/>
      <c r="QUF680" s="7"/>
      <c r="QUG680" s="7"/>
      <c r="QUH680" s="7"/>
      <c r="QUI680" s="7"/>
      <c r="QUJ680" s="7"/>
      <c r="QUK680" s="7"/>
      <c r="QUL680" s="7"/>
      <c r="QUM680" s="7"/>
      <c r="QUN680" s="7"/>
      <c r="QUO680" s="7"/>
      <c r="QUP680" s="7"/>
      <c r="QUQ680" s="7"/>
      <c r="QUR680" s="7"/>
      <c r="QUS680" s="7"/>
      <c r="QUT680" s="7"/>
      <c r="QUU680" s="7"/>
      <c r="QUV680" s="7"/>
      <c r="QUW680" s="7"/>
      <c r="QUX680" s="7"/>
      <c r="QUY680" s="7"/>
      <c r="QUZ680" s="7"/>
      <c r="QVA680" s="7"/>
      <c r="QVB680" s="7"/>
      <c r="QVC680" s="7"/>
      <c r="QVD680" s="7"/>
      <c r="QVE680" s="7"/>
      <c r="QVF680" s="7"/>
      <c r="QVG680" s="7"/>
      <c r="QVH680" s="7"/>
      <c r="QVI680" s="7"/>
      <c r="QVJ680" s="7"/>
      <c r="QVK680" s="7"/>
      <c r="QVL680" s="7"/>
      <c r="QVM680" s="7"/>
      <c r="QVN680" s="7"/>
      <c r="QVO680" s="7"/>
      <c r="QVP680" s="7"/>
      <c r="QVQ680" s="7"/>
      <c r="QVR680" s="7"/>
      <c r="QVS680" s="7"/>
      <c r="QVT680" s="7"/>
      <c r="QVU680" s="7"/>
      <c r="QVV680" s="7"/>
      <c r="QVW680" s="7"/>
      <c r="QVX680" s="7"/>
      <c r="QVY680" s="7"/>
      <c r="QVZ680" s="7"/>
      <c r="QWA680" s="7"/>
      <c r="QWB680" s="7"/>
      <c r="QWC680" s="7"/>
      <c r="QWD680" s="7"/>
      <c r="QWE680" s="7"/>
      <c r="QWF680" s="7"/>
      <c r="QWG680" s="7"/>
      <c r="QWH680" s="7"/>
      <c r="QWI680" s="7"/>
      <c r="QWJ680" s="7"/>
      <c r="QWK680" s="7"/>
      <c r="QWL680" s="7"/>
      <c r="QWM680" s="7"/>
      <c r="QWN680" s="7"/>
      <c r="QWO680" s="7"/>
      <c r="QWP680" s="7"/>
      <c r="QWQ680" s="7"/>
      <c r="QWR680" s="7"/>
      <c r="QWS680" s="7"/>
      <c r="QWT680" s="7"/>
      <c r="QWU680" s="7"/>
      <c r="QWV680" s="7"/>
      <c r="QWW680" s="7"/>
      <c r="QWX680" s="7"/>
      <c r="QWY680" s="7"/>
      <c r="QWZ680" s="7"/>
      <c r="QXA680" s="7"/>
      <c r="QXB680" s="7"/>
      <c r="QXC680" s="7"/>
      <c r="QXD680" s="7"/>
      <c r="QXE680" s="7"/>
      <c r="QXF680" s="7"/>
      <c r="QXG680" s="7"/>
      <c r="QXH680" s="7"/>
      <c r="QXI680" s="7"/>
      <c r="QXJ680" s="7"/>
      <c r="QXK680" s="7"/>
      <c r="QXL680" s="7"/>
      <c r="QXM680" s="7"/>
      <c r="QXN680" s="7"/>
      <c r="QXO680" s="7"/>
      <c r="QXP680" s="7"/>
      <c r="QXQ680" s="7"/>
      <c r="QXR680" s="7"/>
      <c r="QXS680" s="7"/>
      <c r="QXT680" s="7"/>
      <c r="QXU680" s="7"/>
      <c r="QXV680" s="7"/>
      <c r="QXW680" s="7"/>
      <c r="QXX680" s="7"/>
      <c r="QXY680" s="7"/>
      <c r="QXZ680" s="7"/>
      <c r="QYA680" s="7"/>
      <c r="QYB680" s="7"/>
      <c r="QYC680" s="7"/>
      <c r="QYD680" s="7"/>
      <c r="QYE680" s="7"/>
      <c r="QYF680" s="7"/>
      <c r="QYG680" s="7"/>
      <c r="QYH680" s="7"/>
      <c r="QYI680" s="7"/>
      <c r="QYJ680" s="7"/>
      <c r="QYK680" s="7"/>
      <c r="QYL680" s="7"/>
      <c r="QYM680" s="7"/>
      <c r="QYN680" s="7"/>
      <c r="QYO680" s="7"/>
      <c r="QYP680" s="7"/>
      <c r="QYQ680" s="7"/>
      <c r="QYR680" s="7"/>
      <c r="QYS680" s="7"/>
      <c r="QYT680" s="7"/>
      <c r="QYU680" s="7"/>
      <c r="QYV680" s="7"/>
      <c r="QYW680" s="7"/>
      <c r="QYX680" s="7"/>
      <c r="QYY680" s="7"/>
      <c r="QYZ680" s="7"/>
      <c r="QZA680" s="7"/>
      <c r="QZB680" s="7"/>
      <c r="QZC680" s="7"/>
      <c r="QZD680" s="7"/>
      <c r="QZE680" s="7"/>
      <c r="QZF680" s="7"/>
      <c r="QZG680" s="7"/>
      <c r="QZH680" s="7"/>
      <c r="QZI680" s="7"/>
      <c r="QZJ680" s="7"/>
      <c r="QZK680" s="7"/>
      <c r="QZL680" s="7"/>
      <c r="QZM680" s="7"/>
      <c r="QZN680" s="7"/>
      <c r="QZO680" s="7"/>
      <c r="QZP680" s="7"/>
      <c r="QZQ680" s="7"/>
      <c r="QZR680" s="7"/>
      <c r="QZS680" s="7"/>
      <c r="QZT680" s="7"/>
      <c r="QZU680" s="7"/>
      <c r="QZV680" s="7"/>
      <c r="QZW680" s="7"/>
      <c r="QZX680" s="7"/>
      <c r="QZY680" s="7"/>
      <c r="QZZ680" s="7"/>
      <c r="RAA680" s="7"/>
      <c r="RAB680" s="7"/>
      <c r="RAC680" s="7"/>
      <c r="RAD680" s="7"/>
      <c r="RAE680" s="7"/>
      <c r="RAF680" s="7"/>
      <c r="RAG680" s="7"/>
      <c r="RAH680" s="7"/>
      <c r="RAI680" s="7"/>
      <c r="RAJ680" s="7"/>
      <c r="RAK680" s="7"/>
      <c r="RAL680" s="7"/>
      <c r="RAM680" s="7"/>
      <c r="RAN680" s="7"/>
      <c r="RAO680" s="7"/>
      <c r="RAP680" s="7"/>
      <c r="RAQ680" s="7"/>
      <c r="RAR680" s="7"/>
      <c r="RAS680" s="7"/>
      <c r="RAT680" s="7"/>
      <c r="RAU680" s="7"/>
      <c r="RAV680" s="7"/>
      <c r="RAW680" s="7"/>
      <c r="RAX680" s="7"/>
      <c r="RAY680" s="7"/>
      <c r="RAZ680" s="7"/>
      <c r="RBA680" s="7"/>
      <c r="RBB680" s="7"/>
      <c r="RBC680" s="7"/>
      <c r="RBD680" s="7"/>
      <c r="RBE680" s="7"/>
      <c r="RBF680" s="7"/>
      <c r="RBG680" s="7"/>
      <c r="RBH680" s="7"/>
      <c r="RBI680" s="7"/>
      <c r="RBJ680" s="7"/>
      <c r="RBK680" s="7"/>
      <c r="RBL680" s="7"/>
      <c r="RBM680" s="7"/>
      <c r="RBN680" s="7"/>
      <c r="RBO680" s="7"/>
      <c r="RBP680" s="7"/>
      <c r="RBQ680" s="7"/>
      <c r="RBR680" s="7"/>
      <c r="RBS680" s="7"/>
      <c r="RBT680" s="7"/>
      <c r="RBU680" s="7"/>
      <c r="RBV680" s="7"/>
      <c r="RBW680" s="7"/>
      <c r="RBX680" s="7"/>
      <c r="RBY680" s="7"/>
      <c r="RBZ680" s="7"/>
      <c r="RCA680" s="7"/>
      <c r="RCB680" s="7"/>
      <c r="RCC680" s="7"/>
      <c r="RCD680" s="7"/>
      <c r="RCE680" s="7"/>
      <c r="RCF680" s="7"/>
      <c r="RCG680" s="7"/>
      <c r="RCH680" s="7"/>
      <c r="RCI680" s="7"/>
      <c r="RCJ680" s="7"/>
      <c r="RCK680" s="7"/>
      <c r="RCL680" s="7"/>
      <c r="RCM680" s="7"/>
      <c r="RCN680" s="7"/>
      <c r="RCO680" s="7"/>
      <c r="RCP680" s="7"/>
      <c r="RCQ680" s="7"/>
      <c r="RCR680" s="7"/>
      <c r="RCS680" s="7"/>
      <c r="RCT680" s="7"/>
      <c r="RCU680" s="7"/>
      <c r="RCV680" s="7"/>
      <c r="RCW680" s="7"/>
      <c r="RCX680" s="7"/>
      <c r="RCY680" s="7"/>
      <c r="RCZ680" s="7"/>
      <c r="RDA680" s="7"/>
      <c r="RDB680" s="7"/>
      <c r="RDC680" s="7"/>
      <c r="RDD680" s="7"/>
      <c r="RDE680" s="7"/>
      <c r="RDF680" s="7"/>
      <c r="RDG680" s="7"/>
      <c r="RDH680" s="7"/>
      <c r="RDI680" s="7"/>
      <c r="RDJ680" s="7"/>
      <c r="RDK680" s="7"/>
      <c r="RDL680" s="7"/>
      <c r="RDM680" s="7"/>
      <c r="RDN680" s="7"/>
      <c r="RDO680" s="7"/>
      <c r="RDP680" s="7"/>
      <c r="RDQ680" s="7"/>
      <c r="RDR680" s="7"/>
      <c r="RDS680" s="7"/>
      <c r="RDT680" s="7"/>
      <c r="RDU680" s="7"/>
      <c r="RDV680" s="7"/>
      <c r="RDW680" s="7"/>
      <c r="RDX680" s="7"/>
      <c r="RDY680" s="7"/>
      <c r="RDZ680" s="7"/>
      <c r="REA680" s="7"/>
      <c r="REB680" s="7"/>
      <c r="REC680" s="7"/>
      <c r="RED680" s="7"/>
      <c r="REE680" s="7"/>
      <c r="REF680" s="7"/>
      <c r="REG680" s="7"/>
      <c r="REH680" s="7"/>
      <c r="REI680" s="7"/>
      <c r="REJ680" s="7"/>
      <c r="REK680" s="7"/>
      <c r="REL680" s="7"/>
      <c r="REM680" s="7"/>
      <c r="REN680" s="7"/>
      <c r="REO680" s="7"/>
      <c r="REP680" s="7"/>
      <c r="REQ680" s="7"/>
      <c r="RER680" s="7"/>
      <c r="RES680" s="7"/>
      <c r="RET680" s="7"/>
      <c r="REU680" s="7"/>
      <c r="REV680" s="7"/>
      <c r="REW680" s="7"/>
      <c r="REX680" s="7"/>
      <c r="REY680" s="7"/>
      <c r="REZ680" s="7"/>
      <c r="RFA680" s="7"/>
      <c r="RFB680" s="7"/>
      <c r="RFC680" s="7"/>
      <c r="RFD680" s="7"/>
      <c r="RFE680" s="7"/>
      <c r="RFF680" s="7"/>
      <c r="RFG680" s="7"/>
      <c r="RFH680" s="7"/>
      <c r="RFI680" s="7"/>
      <c r="RFJ680" s="7"/>
      <c r="RFK680" s="7"/>
      <c r="RFL680" s="7"/>
      <c r="RFM680" s="7"/>
      <c r="RFN680" s="7"/>
      <c r="RFO680" s="7"/>
      <c r="RFP680" s="7"/>
      <c r="RFQ680" s="7"/>
      <c r="RFR680" s="7"/>
      <c r="RFS680" s="7"/>
      <c r="RFT680" s="7"/>
      <c r="RFU680" s="7"/>
      <c r="RFV680" s="7"/>
      <c r="RFW680" s="7"/>
      <c r="RFX680" s="7"/>
      <c r="RFY680" s="7"/>
      <c r="RFZ680" s="7"/>
      <c r="RGA680" s="7"/>
      <c r="RGB680" s="7"/>
      <c r="RGC680" s="7"/>
      <c r="RGD680" s="7"/>
      <c r="RGE680" s="7"/>
      <c r="RGF680" s="7"/>
      <c r="RGG680" s="7"/>
      <c r="RGH680" s="7"/>
      <c r="RGI680" s="7"/>
      <c r="RGJ680" s="7"/>
      <c r="RGK680" s="7"/>
      <c r="RGL680" s="7"/>
      <c r="RGM680" s="7"/>
      <c r="RGN680" s="7"/>
      <c r="RGO680" s="7"/>
      <c r="RGP680" s="7"/>
      <c r="RGQ680" s="7"/>
      <c r="RGR680" s="7"/>
      <c r="RGS680" s="7"/>
      <c r="RGT680" s="7"/>
      <c r="RGU680" s="7"/>
      <c r="RGV680" s="7"/>
      <c r="RGW680" s="7"/>
      <c r="RGX680" s="7"/>
      <c r="RGY680" s="7"/>
      <c r="RGZ680" s="7"/>
      <c r="RHA680" s="7"/>
      <c r="RHB680" s="7"/>
      <c r="RHC680" s="7"/>
      <c r="RHD680" s="7"/>
      <c r="RHE680" s="7"/>
      <c r="RHF680" s="7"/>
      <c r="RHG680" s="7"/>
      <c r="RHH680" s="7"/>
      <c r="RHI680" s="7"/>
      <c r="RHJ680" s="7"/>
      <c r="RHK680" s="7"/>
      <c r="RHL680" s="7"/>
      <c r="RHM680" s="7"/>
      <c r="RHN680" s="7"/>
      <c r="RHO680" s="7"/>
      <c r="RHP680" s="7"/>
      <c r="RHQ680" s="7"/>
      <c r="RHR680" s="7"/>
      <c r="RHS680" s="7"/>
      <c r="RHT680" s="7"/>
      <c r="RHU680" s="7"/>
      <c r="RHV680" s="7"/>
      <c r="RHW680" s="7"/>
      <c r="RHX680" s="7"/>
      <c r="RHY680" s="7"/>
      <c r="RHZ680" s="7"/>
      <c r="RIA680" s="7"/>
      <c r="RIB680" s="7"/>
      <c r="RIC680" s="7"/>
      <c r="RID680" s="7"/>
      <c r="RIE680" s="7"/>
      <c r="RIF680" s="7"/>
      <c r="RIG680" s="7"/>
      <c r="RIH680" s="7"/>
      <c r="RII680" s="7"/>
      <c r="RIJ680" s="7"/>
      <c r="RIK680" s="7"/>
      <c r="RIL680" s="7"/>
      <c r="RIM680" s="7"/>
      <c r="RIN680" s="7"/>
      <c r="RIO680" s="7"/>
      <c r="RIP680" s="7"/>
      <c r="RIQ680" s="7"/>
      <c r="RIR680" s="7"/>
      <c r="RIS680" s="7"/>
      <c r="RIT680" s="7"/>
      <c r="RIU680" s="7"/>
      <c r="RIV680" s="7"/>
      <c r="RIW680" s="7"/>
      <c r="RIX680" s="7"/>
      <c r="RIY680" s="7"/>
      <c r="RIZ680" s="7"/>
      <c r="RJA680" s="7"/>
      <c r="RJB680" s="7"/>
      <c r="RJC680" s="7"/>
      <c r="RJD680" s="7"/>
      <c r="RJE680" s="7"/>
      <c r="RJF680" s="7"/>
      <c r="RJG680" s="7"/>
      <c r="RJH680" s="7"/>
      <c r="RJI680" s="7"/>
      <c r="RJJ680" s="7"/>
      <c r="RJK680" s="7"/>
      <c r="RJL680" s="7"/>
      <c r="RJM680" s="7"/>
      <c r="RJN680" s="7"/>
      <c r="RJO680" s="7"/>
      <c r="RJP680" s="7"/>
      <c r="RJQ680" s="7"/>
      <c r="RJR680" s="7"/>
      <c r="RJS680" s="7"/>
      <c r="RJT680" s="7"/>
      <c r="RJU680" s="7"/>
      <c r="RJV680" s="7"/>
      <c r="RJW680" s="7"/>
      <c r="RJX680" s="7"/>
      <c r="RJY680" s="7"/>
      <c r="RJZ680" s="7"/>
      <c r="RKA680" s="7"/>
      <c r="RKB680" s="7"/>
      <c r="RKC680" s="7"/>
      <c r="RKD680" s="7"/>
      <c r="RKE680" s="7"/>
      <c r="RKF680" s="7"/>
      <c r="RKG680" s="7"/>
      <c r="RKH680" s="7"/>
      <c r="RKI680" s="7"/>
      <c r="RKJ680" s="7"/>
      <c r="RKK680" s="7"/>
      <c r="RKL680" s="7"/>
      <c r="RKM680" s="7"/>
      <c r="RKN680" s="7"/>
      <c r="RKO680" s="7"/>
      <c r="RKP680" s="7"/>
      <c r="RKQ680" s="7"/>
      <c r="RKR680" s="7"/>
      <c r="RKS680" s="7"/>
      <c r="RKT680" s="7"/>
      <c r="RKU680" s="7"/>
      <c r="RKV680" s="7"/>
      <c r="RKW680" s="7"/>
      <c r="RKX680" s="7"/>
      <c r="RKY680" s="7"/>
      <c r="RKZ680" s="7"/>
      <c r="RLA680" s="7"/>
      <c r="RLB680" s="7"/>
      <c r="RLC680" s="7"/>
      <c r="RLD680" s="7"/>
      <c r="RLE680" s="7"/>
      <c r="RLF680" s="7"/>
      <c r="RLG680" s="7"/>
      <c r="RLH680" s="7"/>
      <c r="RLI680" s="7"/>
      <c r="RLJ680" s="7"/>
      <c r="RLK680" s="7"/>
      <c r="RLL680" s="7"/>
      <c r="RLM680" s="7"/>
      <c r="RLN680" s="7"/>
      <c r="RLO680" s="7"/>
      <c r="RLP680" s="7"/>
      <c r="RLQ680" s="7"/>
      <c r="RLR680" s="7"/>
      <c r="RLS680" s="7"/>
      <c r="RLT680" s="7"/>
      <c r="RLU680" s="7"/>
      <c r="RLV680" s="7"/>
      <c r="RLW680" s="7"/>
      <c r="RLX680" s="7"/>
      <c r="RLY680" s="7"/>
      <c r="RLZ680" s="7"/>
      <c r="RMA680" s="7"/>
      <c r="RMB680" s="7"/>
      <c r="RMC680" s="7"/>
      <c r="RMD680" s="7"/>
      <c r="RME680" s="7"/>
      <c r="RMF680" s="7"/>
      <c r="RMG680" s="7"/>
      <c r="RMH680" s="7"/>
      <c r="RMI680" s="7"/>
      <c r="RMJ680" s="7"/>
      <c r="RMK680" s="7"/>
      <c r="RML680" s="7"/>
      <c r="RMM680" s="7"/>
      <c r="RMN680" s="7"/>
      <c r="RMO680" s="7"/>
      <c r="RMP680" s="7"/>
      <c r="RMQ680" s="7"/>
      <c r="RMR680" s="7"/>
      <c r="RMS680" s="7"/>
      <c r="RMT680" s="7"/>
      <c r="RMU680" s="7"/>
      <c r="RMV680" s="7"/>
      <c r="RMW680" s="7"/>
      <c r="RMX680" s="7"/>
      <c r="RMY680" s="7"/>
      <c r="RMZ680" s="7"/>
      <c r="RNA680" s="7"/>
      <c r="RNB680" s="7"/>
      <c r="RNC680" s="7"/>
      <c r="RND680" s="7"/>
      <c r="RNE680" s="7"/>
      <c r="RNF680" s="7"/>
      <c r="RNG680" s="7"/>
      <c r="RNH680" s="7"/>
      <c r="RNI680" s="7"/>
      <c r="RNJ680" s="7"/>
      <c r="RNK680" s="7"/>
      <c r="RNL680" s="7"/>
      <c r="RNM680" s="7"/>
      <c r="RNN680" s="7"/>
      <c r="RNO680" s="7"/>
      <c r="RNP680" s="7"/>
      <c r="RNQ680" s="7"/>
      <c r="RNR680" s="7"/>
      <c r="RNS680" s="7"/>
      <c r="RNT680" s="7"/>
      <c r="RNU680" s="7"/>
      <c r="RNV680" s="7"/>
      <c r="RNW680" s="7"/>
      <c r="RNX680" s="7"/>
      <c r="RNY680" s="7"/>
      <c r="RNZ680" s="7"/>
      <c r="ROA680" s="7"/>
      <c r="ROB680" s="7"/>
      <c r="ROC680" s="7"/>
      <c r="ROD680" s="7"/>
      <c r="ROE680" s="7"/>
      <c r="ROF680" s="7"/>
      <c r="ROG680" s="7"/>
      <c r="ROH680" s="7"/>
      <c r="ROI680" s="7"/>
      <c r="ROJ680" s="7"/>
      <c r="ROK680" s="7"/>
      <c r="ROL680" s="7"/>
      <c r="ROM680" s="7"/>
      <c r="RON680" s="7"/>
      <c r="ROO680" s="7"/>
      <c r="ROP680" s="7"/>
      <c r="ROQ680" s="7"/>
      <c r="ROR680" s="7"/>
      <c r="ROS680" s="7"/>
      <c r="ROT680" s="7"/>
      <c r="ROU680" s="7"/>
      <c r="ROV680" s="7"/>
      <c r="ROW680" s="7"/>
      <c r="ROX680" s="7"/>
      <c r="ROY680" s="7"/>
      <c r="ROZ680" s="7"/>
      <c r="RPA680" s="7"/>
      <c r="RPB680" s="7"/>
      <c r="RPC680" s="7"/>
      <c r="RPD680" s="7"/>
      <c r="RPE680" s="7"/>
      <c r="RPF680" s="7"/>
      <c r="RPG680" s="7"/>
      <c r="RPH680" s="7"/>
      <c r="RPI680" s="7"/>
      <c r="RPJ680" s="7"/>
      <c r="RPK680" s="7"/>
      <c r="RPL680" s="7"/>
      <c r="RPM680" s="7"/>
      <c r="RPN680" s="7"/>
      <c r="RPO680" s="7"/>
      <c r="RPP680" s="7"/>
      <c r="RPQ680" s="7"/>
      <c r="RPR680" s="7"/>
      <c r="RPS680" s="7"/>
      <c r="RPT680" s="7"/>
      <c r="RPU680" s="7"/>
      <c r="RPV680" s="7"/>
      <c r="RPW680" s="7"/>
      <c r="RPX680" s="7"/>
      <c r="RPY680" s="7"/>
      <c r="RPZ680" s="7"/>
      <c r="RQA680" s="7"/>
      <c r="RQB680" s="7"/>
      <c r="RQC680" s="7"/>
      <c r="RQD680" s="7"/>
      <c r="RQE680" s="7"/>
      <c r="RQF680" s="7"/>
      <c r="RQG680" s="7"/>
      <c r="RQH680" s="7"/>
      <c r="RQI680" s="7"/>
      <c r="RQJ680" s="7"/>
      <c r="RQK680" s="7"/>
      <c r="RQL680" s="7"/>
      <c r="RQM680" s="7"/>
      <c r="RQN680" s="7"/>
      <c r="RQO680" s="7"/>
      <c r="RQP680" s="7"/>
      <c r="RQQ680" s="7"/>
      <c r="RQR680" s="7"/>
      <c r="RQS680" s="7"/>
      <c r="RQT680" s="7"/>
      <c r="RQU680" s="7"/>
      <c r="RQV680" s="7"/>
      <c r="RQW680" s="7"/>
      <c r="RQX680" s="7"/>
      <c r="RQY680" s="7"/>
      <c r="RQZ680" s="7"/>
      <c r="RRA680" s="7"/>
      <c r="RRB680" s="7"/>
      <c r="RRC680" s="7"/>
      <c r="RRD680" s="7"/>
      <c r="RRE680" s="7"/>
      <c r="RRF680" s="7"/>
      <c r="RRG680" s="7"/>
      <c r="RRH680" s="7"/>
      <c r="RRI680" s="7"/>
      <c r="RRJ680" s="7"/>
      <c r="RRK680" s="7"/>
      <c r="RRL680" s="7"/>
      <c r="RRM680" s="7"/>
      <c r="RRN680" s="7"/>
      <c r="RRO680" s="7"/>
      <c r="RRP680" s="7"/>
      <c r="RRQ680" s="7"/>
      <c r="RRR680" s="7"/>
      <c r="RRS680" s="7"/>
      <c r="RRT680" s="7"/>
      <c r="RRU680" s="7"/>
      <c r="RRV680" s="7"/>
      <c r="RRW680" s="7"/>
      <c r="RRX680" s="7"/>
      <c r="RRY680" s="7"/>
      <c r="RRZ680" s="7"/>
      <c r="RSA680" s="7"/>
      <c r="RSB680" s="7"/>
      <c r="RSC680" s="7"/>
      <c r="RSD680" s="7"/>
      <c r="RSE680" s="7"/>
      <c r="RSF680" s="7"/>
      <c r="RSG680" s="7"/>
      <c r="RSH680" s="7"/>
      <c r="RSI680" s="7"/>
      <c r="RSJ680" s="7"/>
      <c r="RSK680" s="7"/>
      <c r="RSL680" s="7"/>
      <c r="RSM680" s="7"/>
      <c r="RSN680" s="7"/>
      <c r="RSO680" s="7"/>
      <c r="RSP680" s="7"/>
      <c r="RSQ680" s="7"/>
      <c r="RSR680" s="7"/>
      <c r="RSS680" s="7"/>
      <c r="RST680" s="7"/>
      <c r="RSU680" s="7"/>
      <c r="RSV680" s="7"/>
      <c r="RSW680" s="7"/>
      <c r="RSX680" s="7"/>
      <c r="RSY680" s="7"/>
      <c r="RSZ680" s="7"/>
      <c r="RTA680" s="7"/>
      <c r="RTB680" s="7"/>
      <c r="RTC680" s="7"/>
      <c r="RTD680" s="7"/>
      <c r="RTE680" s="7"/>
      <c r="RTF680" s="7"/>
      <c r="RTG680" s="7"/>
      <c r="RTH680" s="7"/>
      <c r="RTI680" s="7"/>
      <c r="RTJ680" s="7"/>
      <c r="RTK680" s="7"/>
      <c r="RTL680" s="7"/>
      <c r="RTM680" s="7"/>
      <c r="RTN680" s="7"/>
      <c r="RTO680" s="7"/>
      <c r="RTP680" s="7"/>
      <c r="RTQ680" s="7"/>
      <c r="RTR680" s="7"/>
      <c r="RTS680" s="7"/>
      <c r="RTT680" s="7"/>
      <c r="RTU680" s="7"/>
      <c r="RTV680" s="7"/>
      <c r="RTW680" s="7"/>
      <c r="RTX680" s="7"/>
      <c r="RTY680" s="7"/>
      <c r="RTZ680" s="7"/>
      <c r="RUA680" s="7"/>
      <c r="RUB680" s="7"/>
      <c r="RUC680" s="7"/>
      <c r="RUD680" s="7"/>
      <c r="RUE680" s="7"/>
      <c r="RUF680" s="7"/>
      <c r="RUG680" s="7"/>
      <c r="RUH680" s="7"/>
      <c r="RUI680" s="7"/>
      <c r="RUJ680" s="7"/>
      <c r="RUK680" s="7"/>
      <c r="RUL680" s="7"/>
      <c r="RUM680" s="7"/>
      <c r="RUN680" s="7"/>
      <c r="RUO680" s="7"/>
      <c r="RUP680" s="7"/>
      <c r="RUQ680" s="7"/>
      <c r="RUR680" s="7"/>
      <c r="RUS680" s="7"/>
      <c r="RUT680" s="7"/>
      <c r="RUU680" s="7"/>
      <c r="RUV680" s="7"/>
      <c r="RUW680" s="7"/>
      <c r="RUX680" s="7"/>
      <c r="RUY680" s="7"/>
      <c r="RUZ680" s="7"/>
      <c r="RVA680" s="7"/>
      <c r="RVB680" s="7"/>
      <c r="RVC680" s="7"/>
      <c r="RVD680" s="7"/>
      <c r="RVE680" s="7"/>
      <c r="RVF680" s="7"/>
      <c r="RVG680" s="7"/>
      <c r="RVH680" s="7"/>
      <c r="RVI680" s="7"/>
      <c r="RVJ680" s="7"/>
      <c r="RVK680" s="7"/>
      <c r="RVL680" s="7"/>
      <c r="RVM680" s="7"/>
      <c r="RVN680" s="7"/>
      <c r="RVO680" s="7"/>
      <c r="RVP680" s="7"/>
      <c r="RVQ680" s="7"/>
      <c r="RVR680" s="7"/>
      <c r="RVS680" s="7"/>
      <c r="RVT680" s="7"/>
      <c r="RVU680" s="7"/>
      <c r="RVV680" s="7"/>
      <c r="RVW680" s="7"/>
      <c r="RVX680" s="7"/>
      <c r="RVY680" s="7"/>
      <c r="RVZ680" s="7"/>
      <c r="RWA680" s="7"/>
      <c r="RWB680" s="7"/>
      <c r="RWC680" s="7"/>
      <c r="RWD680" s="7"/>
      <c r="RWE680" s="7"/>
      <c r="RWF680" s="7"/>
      <c r="RWG680" s="7"/>
      <c r="RWH680" s="7"/>
      <c r="RWI680" s="7"/>
      <c r="RWJ680" s="7"/>
      <c r="RWK680" s="7"/>
      <c r="RWL680" s="7"/>
      <c r="RWM680" s="7"/>
      <c r="RWN680" s="7"/>
      <c r="RWO680" s="7"/>
      <c r="RWP680" s="7"/>
      <c r="RWQ680" s="7"/>
      <c r="RWR680" s="7"/>
      <c r="RWS680" s="7"/>
      <c r="RWT680" s="7"/>
      <c r="RWU680" s="7"/>
      <c r="RWV680" s="7"/>
      <c r="RWW680" s="7"/>
      <c r="RWX680" s="7"/>
      <c r="RWY680" s="7"/>
      <c r="RWZ680" s="7"/>
      <c r="RXA680" s="7"/>
      <c r="RXB680" s="7"/>
      <c r="RXC680" s="7"/>
      <c r="RXD680" s="7"/>
      <c r="RXE680" s="7"/>
      <c r="RXF680" s="7"/>
      <c r="RXG680" s="7"/>
      <c r="RXH680" s="7"/>
      <c r="RXI680" s="7"/>
      <c r="RXJ680" s="7"/>
      <c r="RXK680" s="7"/>
      <c r="RXL680" s="7"/>
      <c r="RXM680" s="7"/>
      <c r="RXN680" s="7"/>
      <c r="RXO680" s="7"/>
      <c r="RXP680" s="7"/>
      <c r="RXQ680" s="7"/>
      <c r="RXR680" s="7"/>
      <c r="RXS680" s="7"/>
      <c r="RXT680" s="7"/>
      <c r="RXU680" s="7"/>
      <c r="RXV680" s="7"/>
      <c r="RXW680" s="7"/>
      <c r="RXX680" s="7"/>
      <c r="RXY680" s="7"/>
      <c r="RXZ680" s="7"/>
      <c r="RYA680" s="7"/>
      <c r="RYB680" s="7"/>
      <c r="RYC680" s="7"/>
      <c r="RYD680" s="7"/>
      <c r="RYE680" s="7"/>
      <c r="RYF680" s="7"/>
      <c r="RYG680" s="7"/>
      <c r="RYH680" s="7"/>
      <c r="RYI680" s="7"/>
      <c r="RYJ680" s="7"/>
      <c r="RYK680" s="7"/>
      <c r="RYL680" s="7"/>
      <c r="RYM680" s="7"/>
      <c r="RYN680" s="7"/>
      <c r="RYO680" s="7"/>
      <c r="RYP680" s="7"/>
      <c r="RYQ680" s="7"/>
      <c r="RYR680" s="7"/>
      <c r="RYS680" s="7"/>
      <c r="RYT680" s="7"/>
      <c r="RYU680" s="7"/>
      <c r="RYV680" s="7"/>
      <c r="RYW680" s="7"/>
      <c r="RYX680" s="7"/>
      <c r="RYY680" s="7"/>
      <c r="RYZ680" s="7"/>
      <c r="RZA680" s="7"/>
      <c r="RZB680" s="7"/>
      <c r="RZC680" s="7"/>
      <c r="RZD680" s="7"/>
      <c r="RZE680" s="7"/>
      <c r="RZF680" s="7"/>
      <c r="RZG680" s="7"/>
      <c r="RZH680" s="7"/>
      <c r="RZI680" s="7"/>
      <c r="RZJ680" s="7"/>
      <c r="RZK680" s="7"/>
      <c r="RZL680" s="7"/>
      <c r="RZM680" s="7"/>
      <c r="RZN680" s="7"/>
      <c r="RZO680" s="7"/>
      <c r="RZP680" s="7"/>
      <c r="RZQ680" s="7"/>
      <c r="RZR680" s="7"/>
      <c r="RZS680" s="7"/>
      <c r="RZT680" s="7"/>
      <c r="RZU680" s="7"/>
      <c r="RZV680" s="7"/>
      <c r="RZW680" s="7"/>
      <c r="RZX680" s="7"/>
      <c r="RZY680" s="7"/>
      <c r="RZZ680" s="7"/>
      <c r="SAA680" s="7"/>
      <c r="SAB680" s="7"/>
      <c r="SAC680" s="7"/>
      <c r="SAD680" s="7"/>
      <c r="SAE680" s="7"/>
      <c r="SAF680" s="7"/>
      <c r="SAG680" s="7"/>
      <c r="SAH680" s="7"/>
      <c r="SAI680" s="7"/>
      <c r="SAJ680" s="7"/>
      <c r="SAK680" s="7"/>
      <c r="SAL680" s="7"/>
      <c r="SAM680" s="7"/>
      <c r="SAN680" s="7"/>
      <c r="SAO680" s="7"/>
      <c r="SAP680" s="7"/>
      <c r="SAQ680" s="7"/>
      <c r="SAR680" s="7"/>
      <c r="SAS680" s="7"/>
      <c r="SAT680" s="7"/>
      <c r="SAU680" s="7"/>
      <c r="SAV680" s="7"/>
      <c r="SAW680" s="7"/>
      <c r="SAX680" s="7"/>
      <c r="SAY680" s="7"/>
      <c r="SAZ680" s="7"/>
      <c r="SBA680" s="7"/>
      <c r="SBB680" s="7"/>
      <c r="SBC680" s="7"/>
      <c r="SBD680" s="7"/>
      <c r="SBE680" s="7"/>
      <c r="SBF680" s="7"/>
      <c r="SBG680" s="7"/>
      <c r="SBH680" s="7"/>
      <c r="SBI680" s="7"/>
      <c r="SBJ680" s="7"/>
      <c r="SBK680" s="7"/>
      <c r="SBL680" s="7"/>
      <c r="SBM680" s="7"/>
      <c r="SBN680" s="7"/>
      <c r="SBO680" s="7"/>
      <c r="SBP680" s="7"/>
      <c r="SBQ680" s="7"/>
      <c r="SBR680" s="7"/>
      <c r="SBS680" s="7"/>
      <c r="SBT680" s="7"/>
      <c r="SBU680" s="7"/>
      <c r="SBV680" s="7"/>
      <c r="SBW680" s="7"/>
      <c r="SBX680" s="7"/>
      <c r="SBY680" s="7"/>
      <c r="SBZ680" s="7"/>
      <c r="SCA680" s="7"/>
      <c r="SCB680" s="7"/>
      <c r="SCC680" s="7"/>
      <c r="SCD680" s="7"/>
      <c r="SCE680" s="7"/>
      <c r="SCF680" s="7"/>
      <c r="SCG680" s="7"/>
      <c r="SCH680" s="7"/>
      <c r="SCI680" s="7"/>
      <c r="SCJ680" s="7"/>
      <c r="SCK680" s="7"/>
      <c r="SCL680" s="7"/>
      <c r="SCM680" s="7"/>
      <c r="SCN680" s="7"/>
      <c r="SCO680" s="7"/>
      <c r="SCP680" s="7"/>
      <c r="SCQ680" s="7"/>
      <c r="SCR680" s="7"/>
      <c r="SCS680" s="7"/>
      <c r="SCT680" s="7"/>
      <c r="SCU680" s="7"/>
      <c r="SCV680" s="7"/>
      <c r="SCW680" s="7"/>
      <c r="SCX680" s="7"/>
      <c r="SCY680" s="7"/>
      <c r="SCZ680" s="7"/>
      <c r="SDA680" s="7"/>
      <c r="SDB680" s="7"/>
      <c r="SDC680" s="7"/>
      <c r="SDD680" s="7"/>
      <c r="SDE680" s="7"/>
      <c r="SDF680" s="7"/>
      <c r="SDG680" s="7"/>
      <c r="SDH680" s="7"/>
      <c r="SDI680" s="7"/>
      <c r="SDJ680" s="7"/>
      <c r="SDK680" s="7"/>
      <c r="SDL680" s="7"/>
      <c r="SDM680" s="7"/>
      <c r="SDN680" s="7"/>
      <c r="SDO680" s="7"/>
      <c r="SDP680" s="7"/>
      <c r="SDQ680" s="7"/>
      <c r="SDR680" s="7"/>
      <c r="SDS680" s="7"/>
      <c r="SDT680" s="7"/>
      <c r="SDU680" s="7"/>
      <c r="SDV680" s="7"/>
      <c r="SDW680" s="7"/>
      <c r="SDX680" s="7"/>
      <c r="SDY680" s="7"/>
      <c r="SDZ680" s="7"/>
      <c r="SEA680" s="7"/>
      <c r="SEB680" s="7"/>
      <c r="SEC680" s="7"/>
      <c r="SED680" s="7"/>
      <c r="SEE680" s="7"/>
      <c r="SEF680" s="7"/>
      <c r="SEG680" s="7"/>
      <c r="SEH680" s="7"/>
      <c r="SEI680" s="7"/>
      <c r="SEJ680" s="7"/>
      <c r="SEK680" s="7"/>
      <c r="SEL680" s="7"/>
      <c r="SEM680" s="7"/>
      <c r="SEN680" s="7"/>
      <c r="SEO680" s="7"/>
      <c r="SEP680" s="7"/>
      <c r="SEQ680" s="7"/>
      <c r="SER680" s="7"/>
      <c r="SES680" s="7"/>
      <c r="SET680" s="7"/>
      <c r="SEU680" s="7"/>
      <c r="SEV680" s="7"/>
      <c r="SEW680" s="7"/>
      <c r="SEX680" s="7"/>
      <c r="SEY680" s="7"/>
      <c r="SEZ680" s="7"/>
      <c r="SFA680" s="7"/>
      <c r="SFB680" s="7"/>
      <c r="SFC680" s="7"/>
      <c r="SFD680" s="7"/>
      <c r="SFE680" s="7"/>
      <c r="SFF680" s="7"/>
      <c r="SFG680" s="7"/>
      <c r="SFH680" s="7"/>
      <c r="SFI680" s="7"/>
      <c r="SFJ680" s="7"/>
      <c r="SFK680" s="7"/>
      <c r="SFL680" s="7"/>
      <c r="SFM680" s="7"/>
      <c r="SFN680" s="7"/>
      <c r="SFO680" s="7"/>
      <c r="SFP680" s="7"/>
      <c r="SFQ680" s="7"/>
      <c r="SFR680" s="7"/>
      <c r="SFS680" s="7"/>
      <c r="SFT680" s="7"/>
      <c r="SFU680" s="7"/>
      <c r="SFV680" s="7"/>
      <c r="SFW680" s="7"/>
      <c r="SFX680" s="7"/>
      <c r="SFY680" s="7"/>
      <c r="SFZ680" s="7"/>
      <c r="SGA680" s="7"/>
      <c r="SGB680" s="7"/>
      <c r="SGC680" s="7"/>
      <c r="SGD680" s="7"/>
      <c r="SGE680" s="7"/>
      <c r="SGF680" s="7"/>
      <c r="SGG680" s="7"/>
      <c r="SGH680" s="7"/>
      <c r="SGI680" s="7"/>
      <c r="SGJ680" s="7"/>
      <c r="SGK680" s="7"/>
      <c r="SGL680" s="7"/>
      <c r="SGM680" s="7"/>
      <c r="SGN680" s="7"/>
      <c r="SGO680" s="7"/>
      <c r="SGP680" s="7"/>
      <c r="SGQ680" s="7"/>
      <c r="SGR680" s="7"/>
      <c r="SGS680" s="7"/>
      <c r="SGT680" s="7"/>
      <c r="SGU680" s="7"/>
      <c r="SGV680" s="7"/>
      <c r="SGW680" s="7"/>
      <c r="SGX680" s="7"/>
      <c r="SGY680" s="7"/>
      <c r="SGZ680" s="7"/>
      <c r="SHA680" s="7"/>
      <c r="SHB680" s="7"/>
      <c r="SHC680" s="7"/>
      <c r="SHD680" s="7"/>
      <c r="SHE680" s="7"/>
      <c r="SHF680" s="7"/>
      <c r="SHG680" s="7"/>
      <c r="SHH680" s="7"/>
      <c r="SHI680" s="7"/>
      <c r="SHJ680" s="7"/>
      <c r="SHK680" s="7"/>
      <c r="SHL680" s="7"/>
      <c r="SHM680" s="7"/>
      <c r="SHN680" s="7"/>
      <c r="SHO680" s="7"/>
      <c r="SHP680" s="7"/>
      <c r="SHQ680" s="7"/>
      <c r="SHR680" s="7"/>
      <c r="SHS680" s="7"/>
      <c r="SHT680" s="7"/>
      <c r="SHU680" s="7"/>
      <c r="SHV680" s="7"/>
      <c r="SHW680" s="7"/>
      <c r="SHX680" s="7"/>
      <c r="SHY680" s="7"/>
      <c r="SHZ680" s="7"/>
      <c r="SIA680" s="7"/>
      <c r="SIB680" s="7"/>
      <c r="SIC680" s="7"/>
      <c r="SID680" s="7"/>
      <c r="SIE680" s="7"/>
      <c r="SIF680" s="7"/>
      <c r="SIG680" s="7"/>
      <c r="SIH680" s="7"/>
      <c r="SII680" s="7"/>
      <c r="SIJ680" s="7"/>
      <c r="SIK680" s="7"/>
      <c r="SIL680" s="7"/>
      <c r="SIM680" s="7"/>
      <c r="SIN680" s="7"/>
      <c r="SIO680" s="7"/>
      <c r="SIP680" s="7"/>
      <c r="SIQ680" s="7"/>
      <c r="SIR680" s="7"/>
      <c r="SIS680" s="7"/>
      <c r="SIT680" s="7"/>
      <c r="SIU680" s="7"/>
      <c r="SIV680" s="7"/>
      <c r="SIW680" s="7"/>
      <c r="SIX680" s="7"/>
      <c r="SIY680" s="7"/>
      <c r="SIZ680" s="7"/>
      <c r="SJA680" s="7"/>
      <c r="SJB680" s="7"/>
      <c r="SJC680" s="7"/>
      <c r="SJD680" s="7"/>
      <c r="SJE680" s="7"/>
      <c r="SJF680" s="7"/>
      <c r="SJG680" s="7"/>
      <c r="SJH680" s="7"/>
      <c r="SJI680" s="7"/>
      <c r="SJJ680" s="7"/>
      <c r="SJK680" s="7"/>
      <c r="SJL680" s="7"/>
      <c r="SJM680" s="7"/>
      <c r="SJN680" s="7"/>
      <c r="SJO680" s="7"/>
      <c r="SJP680" s="7"/>
      <c r="SJQ680" s="7"/>
      <c r="SJR680" s="7"/>
      <c r="SJS680" s="7"/>
      <c r="SJT680" s="7"/>
      <c r="SJU680" s="7"/>
      <c r="SJV680" s="7"/>
      <c r="SJW680" s="7"/>
      <c r="SJX680" s="7"/>
      <c r="SJY680" s="7"/>
      <c r="SJZ680" s="7"/>
      <c r="SKA680" s="7"/>
      <c r="SKB680" s="7"/>
      <c r="SKC680" s="7"/>
      <c r="SKD680" s="7"/>
      <c r="SKE680" s="7"/>
      <c r="SKF680" s="7"/>
      <c r="SKG680" s="7"/>
      <c r="SKH680" s="7"/>
      <c r="SKI680" s="7"/>
      <c r="SKJ680" s="7"/>
      <c r="SKK680" s="7"/>
      <c r="SKL680" s="7"/>
      <c r="SKM680" s="7"/>
      <c r="SKN680" s="7"/>
      <c r="SKO680" s="7"/>
      <c r="SKP680" s="7"/>
      <c r="SKQ680" s="7"/>
      <c r="SKR680" s="7"/>
      <c r="SKS680" s="7"/>
      <c r="SKT680" s="7"/>
      <c r="SKU680" s="7"/>
      <c r="SKV680" s="7"/>
      <c r="SKW680" s="7"/>
      <c r="SKX680" s="7"/>
      <c r="SKY680" s="7"/>
      <c r="SKZ680" s="7"/>
      <c r="SLA680" s="7"/>
      <c r="SLB680" s="7"/>
      <c r="SLC680" s="7"/>
      <c r="SLD680" s="7"/>
      <c r="SLE680" s="7"/>
      <c r="SLF680" s="7"/>
      <c r="SLG680" s="7"/>
      <c r="SLH680" s="7"/>
      <c r="SLI680" s="7"/>
      <c r="SLJ680" s="7"/>
      <c r="SLK680" s="7"/>
      <c r="SLL680" s="7"/>
      <c r="SLM680" s="7"/>
      <c r="SLN680" s="7"/>
      <c r="SLO680" s="7"/>
      <c r="SLP680" s="7"/>
      <c r="SLQ680" s="7"/>
      <c r="SLR680" s="7"/>
      <c r="SLS680" s="7"/>
      <c r="SLT680" s="7"/>
      <c r="SLU680" s="7"/>
      <c r="SLV680" s="7"/>
      <c r="SLW680" s="7"/>
      <c r="SLX680" s="7"/>
      <c r="SLY680" s="7"/>
      <c r="SLZ680" s="7"/>
      <c r="SMA680" s="7"/>
      <c r="SMB680" s="7"/>
      <c r="SMC680" s="7"/>
      <c r="SMD680" s="7"/>
      <c r="SME680" s="7"/>
      <c r="SMF680" s="7"/>
      <c r="SMG680" s="7"/>
      <c r="SMH680" s="7"/>
      <c r="SMI680" s="7"/>
      <c r="SMJ680" s="7"/>
      <c r="SMK680" s="7"/>
      <c r="SML680" s="7"/>
      <c r="SMM680" s="7"/>
      <c r="SMN680" s="7"/>
      <c r="SMO680" s="7"/>
      <c r="SMP680" s="7"/>
      <c r="SMQ680" s="7"/>
      <c r="SMR680" s="7"/>
      <c r="SMS680" s="7"/>
      <c r="SMT680" s="7"/>
      <c r="SMU680" s="7"/>
      <c r="SMV680" s="7"/>
      <c r="SMW680" s="7"/>
      <c r="SMX680" s="7"/>
      <c r="SMY680" s="7"/>
      <c r="SMZ680" s="7"/>
      <c r="SNA680" s="7"/>
      <c r="SNB680" s="7"/>
      <c r="SNC680" s="7"/>
      <c r="SND680" s="7"/>
      <c r="SNE680" s="7"/>
      <c r="SNF680" s="7"/>
      <c r="SNG680" s="7"/>
      <c r="SNH680" s="7"/>
      <c r="SNI680" s="7"/>
      <c r="SNJ680" s="7"/>
      <c r="SNK680" s="7"/>
      <c r="SNL680" s="7"/>
      <c r="SNM680" s="7"/>
      <c r="SNN680" s="7"/>
      <c r="SNO680" s="7"/>
      <c r="SNP680" s="7"/>
      <c r="SNQ680" s="7"/>
      <c r="SNR680" s="7"/>
      <c r="SNS680" s="7"/>
      <c r="SNT680" s="7"/>
      <c r="SNU680" s="7"/>
      <c r="SNV680" s="7"/>
      <c r="SNW680" s="7"/>
      <c r="SNX680" s="7"/>
      <c r="SNY680" s="7"/>
      <c r="SNZ680" s="7"/>
      <c r="SOA680" s="7"/>
      <c r="SOB680" s="7"/>
      <c r="SOC680" s="7"/>
      <c r="SOD680" s="7"/>
      <c r="SOE680" s="7"/>
      <c r="SOF680" s="7"/>
      <c r="SOG680" s="7"/>
      <c r="SOH680" s="7"/>
      <c r="SOI680" s="7"/>
      <c r="SOJ680" s="7"/>
      <c r="SOK680" s="7"/>
      <c r="SOL680" s="7"/>
      <c r="SOM680" s="7"/>
      <c r="SON680" s="7"/>
      <c r="SOO680" s="7"/>
      <c r="SOP680" s="7"/>
      <c r="SOQ680" s="7"/>
      <c r="SOR680" s="7"/>
      <c r="SOS680" s="7"/>
      <c r="SOT680" s="7"/>
      <c r="SOU680" s="7"/>
      <c r="SOV680" s="7"/>
      <c r="SOW680" s="7"/>
      <c r="SOX680" s="7"/>
      <c r="SOY680" s="7"/>
      <c r="SOZ680" s="7"/>
      <c r="SPA680" s="7"/>
      <c r="SPB680" s="7"/>
      <c r="SPC680" s="7"/>
      <c r="SPD680" s="7"/>
      <c r="SPE680" s="7"/>
      <c r="SPF680" s="7"/>
      <c r="SPG680" s="7"/>
      <c r="SPH680" s="7"/>
      <c r="SPI680" s="7"/>
      <c r="SPJ680" s="7"/>
      <c r="SPK680" s="7"/>
      <c r="SPL680" s="7"/>
      <c r="SPM680" s="7"/>
      <c r="SPN680" s="7"/>
      <c r="SPO680" s="7"/>
      <c r="SPP680" s="7"/>
      <c r="SPQ680" s="7"/>
      <c r="SPR680" s="7"/>
      <c r="SPS680" s="7"/>
      <c r="SPT680" s="7"/>
      <c r="SPU680" s="7"/>
      <c r="SPV680" s="7"/>
      <c r="SPW680" s="7"/>
      <c r="SPX680" s="7"/>
      <c r="SPY680" s="7"/>
      <c r="SPZ680" s="7"/>
      <c r="SQA680" s="7"/>
      <c r="SQB680" s="7"/>
      <c r="SQC680" s="7"/>
      <c r="SQD680" s="7"/>
      <c r="SQE680" s="7"/>
      <c r="SQF680" s="7"/>
      <c r="SQG680" s="7"/>
      <c r="SQH680" s="7"/>
      <c r="SQI680" s="7"/>
      <c r="SQJ680" s="7"/>
      <c r="SQK680" s="7"/>
      <c r="SQL680" s="7"/>
      <c r="SQM680" s="7"/>
      <c r="SQN680" s="7"/>
      <c r="SQO680" s="7"/>
      <c r="SQP680" s="7"/>
      <c r="SQQ680" s="7"/>
      <c r="SQR680" s="7"/>
      <c r="SQS680" s="7"/>
      <c r="SQT680" s="7"/>
      <c r="SQU680" s="7"/>
      <c r="SQV680" s="7"/>
      <c r="SQW680" s="7"/>
      <c r="SQX680" s="7"/>
      <c r="SQY680" s="7"/>
      <c r="SQZ680" s="7"/>
      <c r="SRA680" s="7"/>
      <c r="SRB680" s="7"/>
      <c r="SRC680" s="7"/>
      <c r="SRD680" s="7"/>
      <c r="SRE680" s="7"/>
      <c r="SRF680" s="7"/>
      <c r="SRG680" s="7"/>
      <c r="SRH680" s="7"/>
      <c r="SRI680" s="7"/>
      <c r="SRJ680" s="7"/>
      <c r="SRK680" s="7"/>
      <c r="SRL680" s="7"/>
      <c r="SRM680" s="7"/>
      <c r="SRN680" s="7"/>
      <c r="SRO680" s="7"/>
      <c r="SRP680" s="7"/>
      <c r="SRQ680" s="7"/>
      <c r="SRR680" s="7"/>
      <c r="SRS680" s="7"/>
      <c r="SRT680" s="7"/>
      <c r="SRU680" s="7"/>
      <c r="SRV680" s="7"/>
      <c r="SRW680" s="7"/>
      <c r="SRX680" s="7"/>
      <c r="SRY680" s="7"/>
      <c r="SRZ680" s="7"/>
      <c r="SSA680" s="7"/>
      <c r="SSB680" s="7"/>
      <c r="SSC680" s="7"/>
      <c r="SSD680" s="7"/>
      <c r="SSE680" s="7"/>
      <c r="SSF680" s="7"/>
      <c r="SSG680" s="7"/>
      <c r="SSH680" s="7"/>
      <c r="SSI680" s="7"/>
      <c r="SSJ680" s="7"/>
      <c r="SSK680" s="7"/>
      <c r="SSL680" s="7"/>
      <c r="SSM680" s="7"/>
      <c r="SSN680" s="7"/>
      <c r="SSO680" s="7"/>
      <c r="SSP680" s="7"/>
      <c r="SSQ680" s="7"/>
      <c r="SSR680" s="7"/>
      <c r="SSS680" s="7"/>
      <c r="SST680" s="7"/>
      <c r="SSU680" s="7"/>
      <c r="SSV680" s="7"/>
      <c r="SSW680" s="7"/>
      <c r="SSX680" s="7"/>
      <c r="SSY680" s="7"/>
      <c r="SSZ680" s="7"/>
      <c r="STA680" s="7"/>
      <c r="STB680" s="7"/>
      <c r="STC680" s="7"/>
      <c r="STD680" s="7"/>
      <c r="STE680" s="7"/>
      <c r="STF680" s="7"/>
      <c r="STG680" s="7"/>
      <c r="STH680" s="7"/>
      <c r="STI680" s="7"/>
      <c r="STJ680" s="7"/>
      <c r="STK680" s="7"/>
      <c r="STL680" s="7"/>
      <c r="STM680" s="7"/>
      <c r="STN680" s="7"/>
      <c r="STO680" s="7"/>
      <c r="STP680" s="7"/>
      <c r="STQ680" s="7"/>
      <c r="STR680" s="7"/>
      <c r="STS680" s="7"/>
      <c r="STT680" s="7"/>
      <c r="STU680" s="7"/>
      <c r="STV680" s="7"/>
      <c r="STW680" s="7"/>
      <c r="STX680" s="7"/>
      <c r="STY680" s="7"/>
      <c r="STZ680" s="7"/>
      <c r="SUA680" s="7"/>
      <c r="SUB680" s="7"/>
      <c r="SUC680" s="7"/>
      <c r="SUD680" s="7"/>
      <c r="SUE680" s="7"/>
      <c r="SUF680" s="7"/>
      <c r="SUG680" s="7"/>
      <c r="SUH680" s="7"/>
      <c r="SUI680" s="7"/>
      <c r="SUJ680" s="7"/>
      <c r="SUK680" s="7"/>
      <c r="SUL680" s="7"/>
      <c r="SUM680" s="7"/>
      <c r="SUN680" s="7"/>
      <c r="SUO680" s="7"/>
      <c r="SUP680" s="7"/>
      <c r="SUQ680" s="7"/>
      <c r="SUR680" s="7"/>
      <c r="SUS680" s="7"/>
      <c r="SUT680" s="7"/>
      <c r="SUU680" s="7"/>
      <c r="SUV680" s="7"/>
      <c r="SUW680" s="7"/>
      <c r="SUX680" s="7"/>
      <c r="SUY680" s="7"/>
      <c r="SUZ680" s="7"/>
      <c r="SVA680" s="7"/>
      <c r="SVB680" s="7"/>
      <c r="SVC680" s="7"/>
      <c r="SVD680" s="7"/>
      <c r="SVE680" s="7"/>
      <c r="SVF680" s="7"/>
      <c r="SVG680" s="7"/>
      <c r="SVH680" s="7"/>
      <c r="SVI680" s="7"/>
      <c r="SVJ680" s="7"/>
      <c r="SVK680" s="7"/>
      <c r="SVL680" s="7"/>
      <c r="SVM680" s="7"/>
      <c r="SVN680" s="7"/>
      <c r="SVO680" s="7"/>
      <c r="SVP680" s="7"/>
      <c r="SVQ680" s="7"/>
      <c r="SVR680" s="7"/>
      <c r="SVS680" s="7"/>
      <c r="SVT680" s="7"/>
      <c r="SVU680" s="7"/>
      <c r="SVV680" s="7"/>
      <c r="SVW680" s="7"/>
      <c r="SVX680" s="7"/>
      <c r="SVY680" s="7"/>
      <c r="SVZ680" s="7"/>
      <c r="SWA680" s="7"/>
      <c r="SWB680" s="7"/>
      <c r="SWC680" s="7"/>
      <c r="SWD680" s="7"/>
      <c r="SWE680" s="7"/>
      <c r="SWF680" s="7"/>
      <c r="SWG680" s="7"/>
      <c r="SWH680" s="7"/>
      <c r="SWI680" s="7"/>
      <c r="SWJ680" s="7"/>
      <c r="SWK680" s="7"/>
      <c r="SWL680" s="7"/>
      <c r="SWM680" s="7"/>
      <c r="SWN680" s="7"/>
      <c r="SWO680" s="7"/>
      <c r="SWP680" s="7"/>
      <c r="SWQ680" s="7"/>
      <c r="SWR680" s="7"/>
      <c r="SWS680" s="7"/>
      <c r="SWT680" s="7"/>
      <c r="SWU680" s="7"/>
      <c r="SWV680" s="7"/>
      <c r="SWW680" s="7"/>
      <c r="SWX680" s="7"/>
      <c r="SWY680" s="7"/>
      <c r="SWZ680" s="7"/>
      <c r="SXA680" s="7"/>
      <c r="SXB680" s="7"/>
      <c r="SXC680" s="7"/>
      <c r="SXD680" s="7"/>
      <c r="SXE680" s="7"/>
      <c r="SXF680" s="7"/>
      <c r="SXG680" s="7"/>
      <c r="SXH680" s="7"/>
      <c r="SXI680" s="7"/>
      <c r="SXJ680" s="7"/>
      <c r="SXK680" s="7"/>
      <c r="SXL680" s="7"/>
      <c r="SXM680" s="7"/>
      <c r="SXN680" s="7"/>
      <c r="SXO680" s="7"/>
      <c r="SXP680" s="7"/>
      <c r="SXQ680" s="7"/>
      <c r="SXR680" s="7"/>
      <c r="SXS680" s="7"/>
      <c r="SXT680" s="7"/>
      <c r="SXU680" s="7"/>
      <c r="SXV680" s="7"/>
      <c r="SXW680" s="7"/>
      <c r="SXX680" s="7"/>
      <c r="SXY680" s="7"/>
      <c r="SXZ680" s="7"/>
      <c r="SYA680" s="7"/>
      <c r="SYB680" s="7"/>
      <c r="SYC680" s="7"/>
      <c r="SYD680" s="7"/>
      <c r="SYE680" s="7"/>
      <c r="SYF680" s="7"/>
      <c r="SYG680" s="7"/>
      <c r="SYH680" s="7"/>
      <c r="SYI680" s="7"/>
      <c r="SYJ680" s="7"/>
      <c r="SYK680" s="7"/>
      <c r="SYL680" s="7"/>
      <c r="SYM680" s="7"/>
      <c r="SYN680" s="7"/>
      <c r="SYO680" s="7"/>
      <c r="SYP680" s="7"/>
      <c r="SYQ680" s="7"/>
      <c r="SYR680" s="7"/>
      <c r="SYS680" s="7"/>
      <c r="SYT680" s="7"/>
      <c r="SYU680" s="7"/>
      <c r="SYV680" s="7"/>
      <c r="SYW680" s="7"/>
      <c r="SYX680" s="7"/>
      <c r="SYY680" s="7"/>
      <c r="SYZ680" s="7"/>
      <c r="SZA680" s="7"/>
      <c r="SZB680" s="7"/>
      <c r="SZC680" s="7"/>
      <c r="SZD680" s="7"/>
      <c r="SZE680" s="7"/>
      <c r="SZF680" s="7"/>
      <c r="SZG680" s="7"/>
      <c r="SZH680" s="7"/>
      <c r="SZI680" s="7"/>
      <c r="SZJ680" s="7"/>
      <c r="SZK680" s="7"/>
      <c r="SZL680" s="7"/>
      <c r="SZM680" s="7"/>
      <c r="SZN680" s="7"/>
      <c r="SZO680" s="7"/>
      <c r="SZP680" s="7"/>
      <c r="SZQ680" s="7"/>
      <c r="SZR680" s="7"/>
      <c r="SZS680" s="7"/>
      <c r="SZT680" s="7"/>
      <c r="SZU680" s="7"/>
      <c r="SZV680" s="7"/>
      <c r="SZW680" s="7"/>
      <c r="SZX680" s="7"/>
      <c r="SZY680" s="7"/>
      <c r="SZZ680" s="7"/>
      <c r="TAA680" s="7"/>
      <c r="TAB680" s="7"/>
      <c r="TAC680" s="7"/>
      <c r="TAD680" s="7"/>
      <c r="TAE680" s="7"/>
      <c r="TAF680" s="7"/>
      <c r="TAG680" s="7"/>
      <c r="TAH680" s="7"/>
      <c r="TAI680" s="7"/>
      <c r="TAJ680" s="7"/>
      <c r="TAK680" s="7"/>
      <c r="TAL680" s="7"/>
      <c r="TAM680" s="7"/>
      <c r="TAN680" s="7"/>
      <c r="TAO680" s="7"/>
      <c r="TAP680" s="7"/>
      <c r="TAQ680" s="7"/>
      <c r="TAR680" s="7"/>
      <c r="TAS680" s="7"/>
      <c r="TAT680" s="7"/>
      <c r="TAU680" s="7"/>
      <c r="TAV680" s="7"/>
      <c r="TAW680" s="7"/>
      <c r="TAX680" s="7"/>
      <c r="TAY680" s="7"/>
      <c r="TAZ680" s="7"/>
      <c r="TBA680" s="7"/>
      <c r="TBB680" s="7"/>
      <c r="TBC680" s="7"/>
      <c r="TBD680" s="7"/>
      <c r="TBE680" s="7"/>
      <c r="TBF680" s="7"/>
      <c r="TBG680" s="7"/>
      <c r="TBH680" s="7"/>
      <c r="TBI680" s="7"/>
      <c r="TBJ680" s="7"/>
      <c r="TBK680" s="7"/>
      <c r="TBL680" s="7"/>
      <c r="TBM680" s="7"/>
      <c r="TBN680" s="7"/>
      <c r="TBO680" s="7"/>
      <c r="TBP680" s="7"/>
      <c r="TBQ680" s="7"/>
      <c r="TBR680" s="7"/>
      <c r="TBS680" s="7"/>
      <c r="TBT680" s="7"/>
      <c r="TBU680" s="7"/>
      <c r="TBV680" s="7"/>
      <c r="TBW680" s="7"/>
      <c r="TBX680" s="7"/>
      <c r="TBY680" s="7"/>
      <c r="TBZ680" s="7"/>
      <c r="TCA680" s="7"/>
      <c r="TCB680" s="7"/>
      <c r="TCC680" s="7"/>
      <c r="TCD680" s="7"/>
      <c r="TCE680" s="7"/>
      <c r="TCF680" s="7"/>
      <c r="TCG680" s="7"/>
      <c r="TCH680" s="7"/>
      <c r="TCI680" s="7"/>
      <c r="TCJ680" s="7"/>
      <c r="TCK680" s="7"/>
      <c r="TCL680" s="7"/>
      <c r="TCM680" s="7"/>
      <c r="TCN680" s="7"/>
      <c r="TCO680" s="7"/>
      <c r="TCP680" s="7"/>
      <c r="TCQ680" s="7"/>
      <c r="TCR680" s="7"/>
      <c r="TCS680" s="7"/>
      <c r="TCT680" s="7"/>
      <c r="TCU680" s="7"/>
      <c r="TCV680" s="7"/>
      <c r="TCW680" s="7"/>
      <c r="TCX680" s="7"/>
      <c r="TCY680" s="7"/>
      <c r="TCZ680" s="7"/>
      <c r="TDA680" s="7"/>
      <c r="TDB680" s="7"/>
      <c r="TDC680" s="7"/>
      <c r="TDD680" s="7"/>
      <c r="TDE680" s="7"/>
      <c r="TDF680" s="7"/>
      <c r="TDG680" s="7"/>
      <c r="TDH680" s="7"/>
      <c r="TDI680" s="7"/>
      <c r="TDJ680" s="7"/>
      <c r="TDK680" s="7"/>
      <c r="TDL680" s="7"/>
      <c r="TDM680" s="7"/>
      <c r="TDN680" s="7"/>
      <c r="TDO680" s="7"/>
      <c r="TDP680" s="7"/>
      <c r="TDQ680" s="7"/>
      <c r="TDR680" s="7"/>
      <c r="TDS680" s="7"/>
      <c r="TDT680" s="7"/>
      <c r="TDU680" s="7"/>
      <c r="TDV680" s="7"/>
      <c r="TDW680" s="7"/>
      <c r="TDX680" s="7"/>
      <c r="TDY680" s="7"/>
      <c r="TDZ680" s="7"/>
      <c r="TEA680" s="7"/>
      <c r="TEB680" s="7"/>
      <c r="TEC680" s="7"/>
      <c r="TED680" s="7"/>
      <c r="TEE680" s="7"/>
      <c r="TEF680" s="7"/>
      <c r="TEG680" s="7"/>
      <c r="TEH680" s="7"/>
      <c r="TEI680" s="7"/>
      <c r="TEJ680" s="7"/>
      <c r="TEK680" s="7"/>
      <c r="TEL680" s="7"/>
      <c r="TEM680" s="7"/>
      <c r="TEN680" s="7"/>
      <c r="TEO680" s="7"/>
      <c r="TEP680" s="7"/>
      <c r="TEQ680" s="7"/>
      <c r="TER680" s="7"/>
      <c r="TES680" s="7"/>
      <c r="TET680" s="7"/>
      <c r="TEU680" s="7"/>
      <c r="TEV680" s="7"/>
      <c r="TEW680" s="7"/>
      <c r="TEX680" s="7"/>
      <c r="TEY680" s="7"/>
      <c r="TEZ680" s="7"/>
      <c r="TFA680" s="7"/>
      <c r="TFB680" s="7"/>
      <c r="TFC680" s="7"/>
      <c r="TFD680" s="7"/>
      <c r="TFE680" s="7"/>
      <c r="TFF680" s="7"/>
      <c r="TFG680" s="7"/>
      <c r="TFH680" s="7"/>
      <c r="TFI680" s="7"/>
      <c r="TFJ680" s="7"/>
      <c r="TFK680" s="7"/>
      <c r="TFL680" s="7"/>
      <c r="TFM680" s="7"/>
      <c r="TFN680" s="7"/>
      <c r="TFO680" s="7"/>
      <c r="TFP680" s="7"/>
      <c r="TFQ680" s="7"/>
      <c r="TFR680" s="7"/>
      <c r="TFS680" s="7"/>
      <c r="TFT680" s="7"/>
      <c r="TFU680" s="7"/>
      <c r="TFV680" s="7"/>
      <c r="TFW680" s="7"/>
      <c r="TFX680" s="7"/>
      <c r="TFY680" s="7"/>
      <c r="TFZ680" s="7"/>
      <c r="TGA680" s="7"/>
      <c r="TGB680" s="7"/>
      <c r="TGC680" s="7"/>
      <c r="TGD680" s="7"/>
      <c r="TGE680" s="7"/>
      <c r="TGF680" s="7"/>
      <c r="TGG680" s="7"/>
      <c r="TGH680" s="7"/>
      <c r="TGI680" s="7"/>
      <c r="TGJ680" s="7"/>
      <c r="TGK680" s="7"/>
      <c r="TGL680" s="7"/>
      <c r="TGM680" s="7"/>
      <c r="TGN680" s="7"/>
      <c r="TGO680" s="7"/>
      <c r="TGP680" s="7"/>
      <c r="TGQ680" s="7"/>
      <c r="TGR680" s="7"/>
      <c r="TGS680" s="7"/>
      <c r="TGT680" s="7"/>
      <c r="TGU680" s="7"/>
      <c r="TGV680" s="7"/>
      <c r="TGW680" s="7"/>
      <c r="TGX680" s="7"/>
      <c r="TGY680" s="7"/>
      <c r="TGZ680" s="7"/>
      <c r="THA680" s="7"/>
      <c r="THB680" s="7"/>
      <c r="THC680" s="7"/>
      <c r="THD680" s="7"/>
      <c r="THE680" s="7"/>
      <c r="THF680" s="7"/>
      <c r="THG680" s="7"/>
      <c r="THH680" s="7"/>
      <c r="THI680" s="7"/>
      <c r="THJ680" s="7"/>
      <c r="THK680" s="7"/>
      <c r="THL680" s="7"/>
      <c r="THM680" s="7"/>
      <c r="THN680" s="7"/>
      <c r="THO680" s="7"/>
      <c r="THP680" s="7"/>
      <c r="THQ680" s="7"/>
      <c r="THR680" s="7"/>
      <c r="THS680" s="7"/>
      <c r="THT680" s="7"/>
      <c r="THU680" s="7"/>
      <c r="THV680" s="7"/>
      <c r="THW680" s="7"/>
      <c r="THX680" s="7"/>
      <c r="THY680" s="7"/>
      <c r="THZ680" s="7"/>
      <c r="TIA680" s="7"/>
      <c r="TIB680" s="7"/>
      <c r="TIC680" s="7"/>
      <c r="TID680" s="7"/>
      <c r="TIE680" s="7"/>
      <c r="TIF680" s="7"/>
      <c r="TIG680" s="7"/>
      <c r="TIH680" s="7"/>
      <c r="TII680" s="7"/>
      <c r="TIJ680" s="7"/>
      <c r="TIK680" s="7"/>
      <c r="TIL680" s="7"/>
      <c r="TIM680" s="7"/>
      <c r="TIN680" s="7"/>
      <c r="TIO680" s="7"/>
      <c r="TIP680" s="7"/>
      <c r="TIQ680" s="7"/>
      <c r="TIR680" s="7"/>
      <c r="TIS680" s="7"/>
      <c r="TIT680" s="7"/>
      <c r="TIU680" s="7"/>
      <c r="TIV680" s="7"/>
      <c r="TIW680" s="7"/>
      <c r="TIX680" s="7"/>
      <c r="TIY680" s="7"/>
      <c r="TIZ680" s="7"/>
      <c r="TJA680" s="7"/>
      <c r="TJB680" s="7"/>
      <c r="TJC680" s="7"/>
      <c r="TJD680" s="7"/>
      <c r="TJE680" s="7"/>
      <c r="TJF680" s="7"/>
      <c r="TJG680" s="7"/>
      <c r="TJH680" s="7"/>
      <c r="TJI680" s="7"/>
      <c r="TJJ680" s="7"/>
      <c r="TJK680" s="7"/>
      <c r="TJL680" s="7"/>
      <c r="TJM680" s="7"/>
      <c r="TJN680" s="7"/>
      <c r="TJO680" s="7"/>
      <c r="TJP680" s="7"/>
      <c r="TJQ680" s="7"/>
      <c r="TJR680" s="7"/>
      <c r="TJS680" s="7"/>
      <c r="TJT680" s="7"/>
      <c r="TJU680" s="7"/>
      <c r="TJV680" s="7"/>
      <c r="TJW680" s="7"/>
      <c r="TJX680" s="7"/>
      <c r="TJY680" s="7"/>
      <c r="TJZ680" s="7"/>
      <c r="TKA680" s="7"/>
      <c r="TKB680" s="7"/>
      <c r="TKC680" s="7"/>
      <c r="TKD680" s="7"/>
      <c r="TKE680" s="7"/>
      <c r="TKF680" s="7"/>
      <c r="TKG680" s="7"/>
      <c r="TKH680" s="7"/>
      <c r="TKI680" s="7"/>
      <c r="TKJ680" s="7"/>
      <c r="TKK680" s="7"/>
      <c r="TKL680" s="7"/>
      <c r="TKM680" s="7"/>
      <c r="TKN680" s="7"/>
      <c r="TKO680" s="7"/>
      <c r="TKP680" s="7"/>
      <c r="TKQ680" s="7"/>
      <c r="TKR680" s="7"/>
      <c r="TKS680" s="7"/>
      <c r="TKT680" s="7"/>
      <c r="TKU680" s="7"/>
      <c r="TKV680" s="7"/>
      <c r="TKW680" s="7"/>
      <c r="TKX680" s="7"/>
      <c r="TKY680" s="7"/>
      <c r="TKZ680" s="7"/>
      <c r="TLA680" s="7"/>
      <c r="TLB680" s="7"/>
      <c r="TLC680" s="7"/>
      <c r="TLD680" s="7"/>
      <c r="TLE680" s="7"/>
      <c r="TLF680" s="7"/>
      <c r="TLG680" s="7"/>
      <c r="TLH680" s="7"/>
      <c r="TLI680" s="7"/>
      <c r="TLJ680" s="7"/>
      <c r="TLK680" s="7"/>
      <c r="TLL680" s="7"/>
      <c r="TLM680" s="7"/>
      <c r="TLN680" s="7"/>
      <c r="TLO680" s="7"/>
      <c r="TLP680" s="7"/>
      <c r="TLQ680" s="7"/>
      <c r="TLR680" s="7"/>
      <c r="TLS680" s="7"/>
      <c r="TLT680" s="7"/>
      <c r="TLU680" s="7"/>
      <c r="TLV680" s="7"/>
      <c r="TLW680" s="7"/>
      <c r="TLX680" s="7"/>
      <c r="TLY680" s="7"/>
      <c r="TLZ680" s="7"/>
      <c r="TMA680" s="7"/>
      <c r="TMB680" s="7"/>
      <c r="TMC680" s="7"/>
      <c r="TMD680" s="7"/>
      <c r="TME680" s="7"/>
      <c r="TMF680" s="7"/>
      <c r="TMG680" s="7"/>
      <c r="TMH680" s="7"/>
      <c r="TMI680" s="7"/>
      <c r="TMJ680" s="7"/>
      <c r="TMK680" s="7"/>
      <c r="TML680" s="7"/>
      <c r="TMM680" s="7"/>
      <c r="TMN680" s="7"/>
      <c r="TMO680" s="7"/>
      <c r="TMP680" s="7"/>
      <c r="TMQ680" s="7"/>
      <c r="TMR680" s="7"/>
      <c r="TMS680" s="7"/>
      <c r="TMT680" s="7"/>
      <c r="TMU680" s="7"/>
      <c r="TMV680" s="7"/>
      <c r="TMW680" s="7"/>
      <c r="TMX680" s="7"/>
      <c r="TMY680" s="7"/>
      <c r="TMZ680" s="7"/>
      <c r="TNA680" s="7"/>
      <c r="TNB680" s="7"/>
      <c r="TNC680" s="7"/>
      <c r="TND680" s="7"/>
      <c r="TNE680" s="7"/>
      <c r="TNF680" s="7"/>
      <c r="TNG680" s="7"/>
      <c r="TNH680" s="7"/>
      <c r="TNI680" s="7"/>
      <c r="TNJ680" s="7"/>
      <c r="TNK680" s="7"/>
      <c r="TNL680" s="7"/>
      <c r="TNM680" s="7"/>
      <c r="TNN680" s="7"/>
      <c r="TNO680" s="7"/>
      <c r="TNP680" s="7"/>
      <c r="TNQ680" s="7"/>
      <c r="TNR680" s="7"/>
      <c r="TNS680" s="7"/>
      <c r="TNT680" s="7"/>
      <c r="TNU680" s="7"/>
      <c r="TNV680" s="7"/>
      <c r="TNW680" s="7"/>
      <c r="TNX680" s="7"/>
      <c r="TNY680" s="7"/>
      <c r="TNZ680" s="7"/>
      <c r="TOA680" s="7"/>
      <c r="TOB680" s="7"/>
      <c r="TOC680" s="7"/>
      <c r="TOD680" s="7"/>
      <c r="TOE680" s="7"/>
      <c r="TOF680" s="7"/>
      <c r="TOG680" s="7"/>
      <c r="TOH680" s="7"/>
      <c r="TOI680" s="7"/>
      <c r="TOJ680" s="7"/>
      <c r="TOK680" s="7"/>
      <c r="TOL680" s="7"/>
      <c r="TOM680" s="7"/>
      <c r="TON680" s="7"/>
      <c r="TOO680" s="7"/>
      <c r="TOP680" s="7"/>
      <c r="TOQ680" s="7"/>
      <c r="TOR680" s="7"/>
      <c r="TOS680" s="7"/>
      <c r="TOT680" s="7"/>
      <c r="TOU680" s="7"/>
      <c r="TOV680" s="7"/>
      <c r="TOW680" s="7"/>
      <c r="TOX680" s="7"/>
      <c r="TOY680" s="7"/>
      <c r="TOZ680" s="7"/>
      <c r="TPA680" s="7"/>
      <c r="TPB680" s="7"/>
      <c r="TPC680" s="7"/>
      <c r="TPD680" s="7"/>
      <c r="TPE680" s="7"/>
      <c r="TPF680" s="7"/>
      <c r="TPG680" s="7"/>
      <c r="TPH680" s="7"/>
      <c r="TPI680" s="7"/>
      <c r="TPJ680" s="7"/>
      <c r="TPK680" s="7"/>
      <c r="TPL680" s="7"/>
      <c r="TPM680" s="7"/>
      <c r="TPN680" s="7"/>
      <c r="TPO680" s="7"/>
      <c r="TPP680" s="7"/>
      <c r="TPQ680" s="7"/>
      <c r="TPR680" s="7"/>
      <c r="TPS680" s="7"/>
      <c r="TPT680" s="7"/>
      <c r="TPU680" s="7"/>
      <c r="TPV680" s="7"/>
      <c r="TPW680" s="7"/>
      <c r="TPX680" s="7"/>
      <c r="TPY680" s="7"/>
      <c r="TPZ680" s="7"/>
      <c r="TQA680" s="7"/>
      <c r="TQB680" s="7"/>
      <c r="TQC680" s="7"/>
      <c r="TQD680" s="7"/>
      <c r="TQE680" s="7"/>
      <c r="TQF680" s="7"/>
      <c r="TQG680" s="7"/>
      <c r="TQH680" s="7"/>
      <c r="TQI680" s="7"/>
      <c r="TQJ680" s="7"/>
      <c r="TQK680" s="7"/>
      <c r="TQL680" s="7"/>
      <c r="TQM680" s="7"/>
      <c r="TQN680" s="7"/>
      <c r="TQO680" s="7"/>
      <c r="TQP680" s="7"/>
      <c r="TQQ680" s="7"/>
      <c r="TQR680" s="7"/>
      <c r="TQS680" s="7"/>
      <c r="TQT680" s="7"/>
      <c r="TQU680" s="7"/>
      <c r="TQV680" s="7"/>
      <c r="TQW680" s="7"/>
      <c r="TQX680" s="7"/>
      <c r="TQY680" s="7"/>
      <c r="TQZ680" s="7"/>
      <c r="TRA680" s="7"/>
      <c r="TRB680" s="7"/>
      <c r="TRC680" s="7"/>
      <c r="TRD680" s="7"/>
      <c r="TRE680" s="7"/>
      <c r="TRF680" s="7"/>
      <c r="TRG680" s="7"/>
      <c r="TRH680" s="7"/>
      <c r="TRI680" s="7"/>
      <c r="TRJ680" s="7"/>
      <c r="TRK680" s="7"/>
      <c r="TRL680" s="7"/>
      <c r="TRM680" s="7"/>
      <c r="TRN680" s="7"/>
      <c r="TRO680" s="7"/>
      <c r="TRP680" s="7"/>
      <c r="TRQ680" s="7"/>
      <c r="TRR680" s="7"/>
      <c r="TRS680" s="7"/>
      <c r="TRT680" s="7"/>
      <c r="TRU680" s="7"/>
      <c r="TRV680" s="7"/>
      <c r="TRW680" s="7"/>
      <c r="TRX680" s="7"/>
      <c r="TRY680" s="7"/>
      <c r="TRZ680" s="7"/>
      <c r="TSA680" s="7"/>
      <c r="TSB680" s="7"/>
      <c r="TSC680" s="7"/>
      <c r="TSD680" s="7"/>
      <c r="TSE680" s="7"/>
      <c r="TSF680" s="7"/>
      <c r="TSG680" s="7"/>
      <c r="TSH680" s="7"/>
      <c r="TSI680" s="7"/>
      <c r="TSJ680" s="7"/>
      <c r="TSK680" s="7"/>
      <c r="TSL680" s="7"/>
      <c r="TSM680" s="7"/>
      <c r="TSN680" s="7"/>
      <c r="TSO680" s="7"/>
      <c r="TSP680" s="7"/>
      <c r="TSQ680" s="7"/>
      <c r="TSR680" s="7"/>
      <c r="TSS680" s="7"/>
      <c r="TST680" s="7"/>
      <c r="TSU680" s="7"/>
      <c r="TSV680" s="7"/>
      <c r="TSW680" s="7"/>
      <c r="TSX680" s="7"/>
      <c r="TSY680" s="7"/>
      <c r="TSZ680" s="7"/>
      <c r="TTA680" s="7"/>
      <c r="TTB680" s="7"/>
      <c r="TTC680" s="7"/>
      <c r="TTD680" s="7"/>
      <c r="TTE680" s="7"/>
      <c r="TTF680" s="7"/>
      <c r="TTG680" s="7"/>
      <c r="TTH680" s="7"/>
      <c r="TTI680" s="7"/>
      <c r="TTJ680" s="7"/>
      <c r="TTK680" s="7"/>
      <c r="TTL680" s="7"/>
      <c r="TTM680" s="7"/>
      <c r="TTN680" s="7"/>
      <c r="TTO680" s="7"/>
      <c r="TTP680" s="7"/>
      <c r="TTQ680" s="7"/>
      <c r="TTR680" s="7"/>
      <c r="TTS680" s="7"/>
      <c r="TTT680" s="7"/>
      <c r="TTU680" s="7"/>
      <c r="TTV680" s="7"/>
      <c r="TTW680" s="7"/>
      <c r="TTX680" s="7"/>
      <c r="TTY680" s="7"/>
      <c r="TTZ680" s="7"/>
      <c r="TUA680" s="7"/>
      <c r="TUB680" s="7"/>
      <c r="TUC680" s="7"/>
      <c r="TUD680" s="7"/>
      <c r="TUE680" s="7"/>
      <c r="TUF680" s="7"/>
      <c r="TUG680" s="7"/>
      <c r="TUH680" s="7"/>
      <c r="TUI680" s="7"/>
      <c r="TUJ680" s="7"/>
      <c r="TUK680" s="7"/>
      <c r="TUL680" s="7"/>
      <c r="TUM680" s="7"/>
      <c r="TUN680" s="7"/>
      <c r="TUO680" s="7"/>
      <c r="TUP680" s="7"/>
      <c r="TUQ680" s="7"/>
      <c r="TUR680" s="7"/>
      <c r="TUS680" s="7"/>
      <c r="TUT680" s="7"/>
      <c r="TUU680" s="7"/>
      <c r="TUV680" s="7"/>
      <c r="TUW680" s="7"/>
      <c r="TUX680" s="7"/>
      <c r="TUY680" s="7"/>
      <c r="TUZ680" s="7"/>
      <c r="TVA680" s="7"/>
      <c r="TVB680" s="7"/>
      <c r="TVC680" s="7"/>
      <c r="TVD680" s="7"/>
      <c r="TVE680" s="7"/>
      <c r="TVF680" s="7"/>
      <c r="TVG680" s="7"/>
      <c r="TVH680" s="7"/>
      <c r="TVI680" s="7"/>
      <c r="TVJ680" s="7"/>
      <c r="TVK680" s="7"/>
      <c r="TVL680" s="7"/>
      <c r="TVM680" s="7"/>
      <c r="TVN680" s="7"/>
      <c r="TVO680" s="7"/>
      <c r="TVP680" s="7"/>
      <c r="TVQ680" s="7"/>
      <c r="TVR680" s="7"/>
      <c r="TVS680" s="7"/>
      <c r="TVT680" s="7"/>
      <c r="TVU680" s="7"/>
      <c r="TVV680" s="7"/>
      <c r="TVW680" s="7"/>
      <c r="TVX680" s="7"/>
      <c r="TVY680" s="7"/>
      <c r="TVZ680" s="7"/>
      <c r="TWA680" s="7"/>
      <c r="TWB680" s="7"/>
      <c r="TWC680" s="7"/>
      <c r="TWD680" s="7"/>
      <c r="TWE680" s="7"/>
      <c r="TWF680" s="7"/>
      <c r="TWG680" s="7"/>
      <c r="TWH680" s="7"/>
      <c r="TWI680" s="7"/>
      <c r="TWJ680" s="7"/>
      <c r="TWK680" s="7"/>
      <c r="TWL680" s="7"/>
      <c r="TWM680" s="7"/>
      <c r="TWN680" s="7"/>
      <c r="TWO680" s="7"/>
      <c r="TWP680" s="7"/>
      <c r="TWQ680" s="7"/>
      <c r="TWR680" s="7"/>
      <c r="TWS680" s="7"/>
      <c r="TWT680" s="7"/>
      <c r="TWU680" s="7"/>
      <c r="TWV680" s="7"/>
      <c r="TWW680" s="7"/>
      <c r="TWX680" s="7"/>
      <c r="TWY680" s="7"/>
      <c r="TWZ680" s="7"/>
      <c r="TXA680" s="7"/>
      <c r="TXB680" s="7"/>
      <c r="TXC680" s="7"/>
      <c r="TXD680" s="7"/>
      <c r="TXE680" s="7"/>
      <c r="TXF680" s="7"/>
      <c r="TXG680" s="7"/>
      <c r="TXH680" s="7"/>
      <c r="TXI680" s="7"/>
      <c r="TXJ680" s="7"/>
      <c r="TXK680" s="7"/>
      <c r="TXL680" s="7"/>
      <c r="TXM680" s="7"/>
      <c r="TXN680" s="7"/>
      <c r="TXO680" s="7"/>
      <c r="TXP680" s="7"/>
      <c r="TXQ680" s="7"/>
      <c r="TXR680" s="7"/>
      <c r="TXS680" s="7"/>
      <c r="TXT680" s="7"/>
      <c r="TXU680" s="7"/>
      <c r="TXV680" s="7"/>
      <c r="TXW680" s="7"/>
      <c r="TXX680" s="7"/>
      <c r="TXY680" s="7"/>
      <c r="TXZ680" s="7"/>
      <c r="TYA680" s="7"/>
      <c r="TYB680" s="7"/>
      <c r="TYC680" s="7"/>
      <c r="TYD680" s="7"/>
      <c r="TYE680" s="7"/>
      <c r="TYF680" s="7"/>
      <c r="TYG680" s="7"/>
      <c r="TYH680" s="7"/>
      <c r="TYI680" s="7"/>
      <c r="TYJ680" s="7"/>
      <c r="TYK680" s="7"/>
      <c r="TYL680" s="7"/>
      <c r="TYM680" s="7"/>
      <c r="TYN680" s="7"/>
      <c r="TYO680" s="7"/>
      <c r="TYP680" s="7"/>
      <c r="TYQ680" s="7"/>
      <c r="TYR680" s="7"/>
      <c r="TYS680" s="7"/>
      <c r="TYT680" s="7"/>
      <c r="TYU680" s="7"/>
      <c r="TYV680" s="7"/>
      <c r="TYW680" s="7"/>
      <c r="TYX680" s="7"/>
      <c r="TYY680" s="7"/>
      <c r="TYZ680" s="7"/>
      <c r="TZA680" s="7"/>
      <c r="TZB680" s="7"/>
      <c r="TZC680" s="7"/>
      <c r="TZD680" s="7"/>
      <c r="TZE680" s="7"/>
      <c r="TZF680" s="7"/>
      <c r="TZG680" s="7"/>
      <c r="TZH680" s="7"/>
      <c r="TZI680" s="7"/>
      <c r="TZJ680" s="7"/>
      <c r="TZK680" s="7"/>
      <c r="TZL680" s="7"/>
      <c r="TZM680" s="7"/>
      <c r="TZN680" s="7"/>
      <c r="TZO680" s="7"/>
      <c r="TZP680" s="7"/>
      <c r="TZQ680" s="7"/>
      <c r="TZR680" s="7"/>
      <c r="TZS680" s="7"/>
      <c r="TZT680" s="7"/>
      <c r="TZU680" s="7"/>
      <c r="TZV680" s="7"/>
      <c r="TZW680" s="7"/>
      <c r="TZX680" s="7"/>
      <c r="TZY680" s="7"/>
      <c r="TZZ680" s="7"/>
      <c r="UAA680" s="7"/>
      <c r="UAB680" s="7"/>
      <c r="UAC680" s="7"/>
      <c r="UAD680" s="7"/>
      <c r="UAE680" s="7"/>
      <c r="UAF680" s="7"/>
      <c r="UAG680" s="7"/>
      <c r="UAH680" s="7"/>
      <c r="UAI680" s="7"/>
      <c r="UAJ680" s="7"/>
      <c r="UAK680" s="7"/>
      <c r="UAL680" s="7"/>
      <c r="UAM680" s="7"/>
      <c r="UAN680" s="7"/>
      <c r="UAO680" s="7"/>
      <c r="UAP680" s="7"/>
      <c r="UAQ680" s="7"/>
      <c r="UAR680" s="7"/>
      <c r="UAS680" s="7"/>
      <c r="UAT680" s="7"/>
      <c r="UAU680" s="7"/>
      <c r="UAV680" s="7"/>
      <c r="UAW680" s="7"/>
      <c r="UAX680" s="7"/>
      <c r="UAY680" s="7"/>
      <c r="UAZ680" s="7"/>
      <c r="UBA680" s="7"/>
      <c r="UBB680" s="7"/>
      <c r="UBC680" s="7"/>
      <c r="UBD680" s="7"/>
      <c r="UBE680" s="7"/>
      <c r="UBF680" s="7"/>
      <c r="UBG680" s="7"/>
      <c r="UBH680" s="7"/>
      <c r="UBI680" s="7"/>
      <c r="UBJ680" s="7"/>
      <c r="UBK680" s="7"/>
      <c r="UBL680" s="7"/>
      <c r="UBM680" s="7"/>
      <c r="UBN680" s="7"/>
      <c r="UBO680" s="7"/>
      <c r="UBP680" s="7"/>
      <c r="UBQ680" s="7"/>
      <c r="UBR680" s="7"/>
      <c r="UBS680" s="7"/>
      <c r="UBT680" s="7"/>
      <c r="UBU680" s="7"/>
      <c r="UBV680" s="7"/>
      <c r="UBW680" s="7"/>
      <c r="UBX680" s="7"/>
      <c r="UBY680" s="7"/>
      <c r="UBZ680" s="7"/>
      <c r="UCA680" s="7"/>
      <c r="UCB680" s="7"/>
      <c r="UCC680" s="7"/>
      <c r="UCD680" s="7"/>
      <c r="UCE680" s="7"/>
      <c r="UCF680" s="7"/>
      <c r="UCG680" s="7"/>
      <c r="UCH680" s="7"/>
      <c r="UCI680" s="7"/>
      <c r="UCJ680" s="7"/>
      <c r="UCK680" s="7"/>
      <c r="UCL680" s="7"/>
      <c r="UCM680" s="7"/>
      <c r="UCN680" s="7"/>
      <c r="UCO680" s="7"/>
      <c r="UCP680" s="7"/>
      <c r="UCQ680" s="7"/>
      <c r="UCR680" s="7"/>
      <c r="UCS680" s="7"/>
      <c r="UCT680" s="7"/>
      <c r="UCU680" s="7"/>
      <c r="UCV680" s="7"/>
      <c r="UCW680" s="7"/>
      <c r="UCX680" s="7"/>
      <c r="UCY680" s="7"/>
      <c r="UCZ680" s="7"/>
      <c r="UDA680" s="7"/>
      <c r="UDB680" s="7"/>
      <c r="UDC680" s="7"/>
      <c r="UDD680" s="7"/>
      <c r="UDE680" s="7"/>
      <c r="UDF680" s="7"/>
      <c r="UDG680" s="7"/>
      <c r="UDH680" s="7"/>
      <c r="UDI680" s="7"/>
      <c r="UDJ680" s="7"/>
      <c r="UDK680" s="7"/>
      <c r="UDL680" s="7"/>
      <c r="UDM680" s="7"/>
      <c r="UDN680" s="7"/>
      <c r="UDO680" s="7"/>
      <c r="UDP680" s="7"/>
      <c r="UDQ680" s="7"/>
      <c r="UDR680" s="7"/>
      <c r="UDS680" s="7"/>
      <c r="UDT680" s="7"/>
      <c r="UDU680" s="7"/>
      <c r="UDV680" s="7"/>
      <c r="UDW680" s="7"/>
      <c r="UDX680" s="7"/>
      <c r="UDY680" s="7"/>
      <c r="UDZ680" s="7"/>
      <c r="UEA680" s="7"/>
      <c r="UEB680" s="7"/>
      <c r="UEC680" s="7"/>
      <c r="UED680" s="7"/>
      <c r="UEE680" s="7"/>
      <c r="UEF680" s="7"/>
      <c r="UEG680" s="7"/>
      <c r="UEH680" s="7"/>
      <c r="UEI680" s="7"/>
      <c r="UEJ680" s="7"/>
      <c r="UEK680" s="7"/>
      <c r="UEL680" s="7"/>
      <c r="UEM680" s="7"/>
      <c r="UEN680" s="7"/>
      <c r="UEO680" s="7"/>
      <c r="UEP680" s="7"/>
      <c r="UEQ680" s="7"/>
      <c r="UER680" s="7"/>
      <c r="UES680" s="7"/>
      <c r="UET680" s="7"/>
      <c r="UEU680" s="7"/>
      <c r="UEV680" s="7"/>
      <c r="UEW680" s="7"/>
      <c r="UEX680" s="7"/>
      <c r="UEY680" s="7"/>
      <c r="UEZ680" s="7"/>
      <c r="UFA680" s="7"/>
      <c r="UFB680" s="7"/>
      <c r="UFC680" s="7"/>
      <c r="UFD680" s="7"/>
      <c r="UFE680" s="7"/>
      <c r="UFF680" s="7"/>
      <c r="UFG680" s="7"/>
      <c r="UFH680" s="7"/>
      <c r="UFI680" s="7"/>
      <c r="UFJ680" s="7"/>
      <c r="UFK680" s="7"/>
      <c r="UFL680" s="7"/>
      <c r="UFM680" s="7"/>
      <c r="UFN680" s="7"/>
      <c r="UFO680" s="7"/>
      <c r="UFP680" s="7"/>
      <c r="UFQ680" s="7"/>
      <c r="UFR680" s="7"/>
      <c r="UFS680" s="7"/>
      <c r="UFT680" s="7"/>
      <c r="UFU680" s="7"/>
      <c r="UFV680" s="7"/>
      <c r="UFW680" s="7"/>
      <c r="UFX680" s="7"/>
      <c r="UFY680" s="7"/>
      <c r="UFZ680" s="7"/>
      <c r="UGA680" s="7"/>
      <c r="UGB680" s="7"/>
      <c r="UGC680" s="7"/>
      <c r="UGD680" s="7"/>
      <c r="UGE680" s="7"/>
      <c r="UGF680" s="7"/>
      <c r="UGG680" s="7"/>
      <c r="UGH680" s="7"/>
      <c r="UGI680" s="7"/>
      <c r="UGJ680" s="7"/>
      <c r="UGK680" s="7"/>
      <c r="UGL680" s="7"/>
      <c r="UGM680" s="7"/>
      <c r="UGN680" s="7"/>
      <c r="UGO680" s="7"/>
      <c r="UGP680" s="7"/>
      <c r="UGQ680" s="7"/>
      <c r="UGR680" s="7"/>
      <c r="UGS680" s="7"/>
      <c r="UGT680" s="7"/>
      <c r="UGU680" s="7"/>
      <c r="UGV680" s="7"/>
      <c r="UGW680" s="7"/>
      <c r="UGX680" s="7"/>
      <c r="UGY680" s="7"/>
      <c r="UGZ680" s="7"/>
      <c r="UHA680" s="7"/>
      <c r="UHB680" s="7"/>
      <c r="UHC680" s="7"/>
      <c r="UHD680" s="7"/>
      <c r="UHE680" s="7"/>
      <c r="UHF680" s="7"/>
      <c r="UHG680" s="7"/>
      <c r="UHH680" s="7"/>
      <c r="UHI680" s="7"/>
      <c r="UHJ680" s="7"/>
      <c r="UHK680" s="7"/>
      <c r="UHL680" s="7"/>
      <c r="UHM680" s="7"/>
      <c r="UHN680" s="7"/>
      <c r="UHO680" s="7"/>
      <c r="UHP680" s="7"/>
      <c r="UHQ680" s="7"/>
      <c r="UHR680" s="7"/>
      <c r="UHS680" s="7"/>
      <c r="UHT680" s="7"/>
      <c r="UHU680" s="7"/>
      <c r="UHV680" s="7"/>
      <c r="UHW680" s="7"/>
      <c r="UHX680" s="7"/>
      <c r="UHY680" s="7"/>
      <c r="UHZ680" s="7"/>
      <c r="UIA680" s="7"/>
      <c r="UIB680" s="7"/>
      <c r="UIC680" s="7"/>
      <c r="UID680" s="7"/>
      <c r="UIE680" s="7"/>
      <c r="UIF680" s="7"/>
      <c r="UIG680" s="7"/>
      <c r="UIH680" s="7"/>
      <c r="UII680" s="7"/>
      <c r="UIJ680" s="7"/>
      <c r="UIK680" s="7"/>
      <c r="UIL680" s="7"/>
      <c r="UIM680" s="7"/>
      <c r="UIN680" s="7"/>
      <c r="UIO680" s="7"/>
      <c r="UIP680" s="7"/>
      <c r="UIQ680" s="7"/>
      <c r="UIR680" s="7"/>
      <c r="UIS680" s="7"/>
      <c r="UIT680" s="7"/>
      <c r="UIU680" s="7"/>
      <c r="UIV680" s="7"/>
      <c r="UIW680" s="7"/>
      <c r="UIX680" s="7"/>
      <c r="UIY680" s="7"/>
      <c r="UIZ680" s="7"/>
      <c r="UJA680" s="7"/>
      <c r="UJB680" s="7"/>
      <c r="UJC680" s="7"/>
      <c r="UJD680" s="7"/>
      <c r="UJE680" s="7"/>
      <c r="UJF680" s="7"/>
      <c r="UJG680" s="7"/>
      <c r="UJH680" s="7"/>
      <c r="UJI680" s="7"/>
      <c r="UJJ680" s="7"/>
      <c r="UJK680" s="7"/>
      <c r="UJL680" s="7"/>
      <c r="UJM680" s="7"/>
      <c r="UJN680" s="7"/>
      <c r="UJO680" s="7"/>
      <c r="UJP680" s="7"/>
      <c r="UJQ680" s="7"/>
      <c r="UJR680" s="7"/>
      <c r="UJS680" s="7"/>
      <c r="UJT680" s="7"/>
      <c r="UJU680" s="7"/>
      <c r="UJV680" s="7"/>
      <c r="UJW680" s="7"/>
      <c r="UJX680" s="7"/>
      <c r="UJY680" s="7"/>
      <c r="UJZ680" s="7"/>
      <c r="UKA680" s="7"/>
      <c r="UKB680" s="7"/>
      <c r="UKC680" s="7"/>
      <c r="UKD680" s="7"/>
      <c r="UKE680" s="7"/>
      <c r="UKF680" s="7"/>
      <c r="UKG680" s="7"/>
      <c r="UKH680" s="7"/>
      <c r="UKI680" s="7"/>
      <c r="UKJ680" s="7"/>
      <c r="UKK680" s="7"/>
      <c r="UKL680" s="7"/>
      <c r="UKM680" s="7"/>
      <c r="UKN680" s="7"/>
      <c r="UKO680" s="7"/>
      <c r="UKP680" s="7"/>
      <c r="UKQ680" s="7"/>
      <c r="UKR680" s="7"/>
      <c r="UKS680" s="7"/>
      <c r="UKT680" s="7"/>
      <c r="UKU680" s="7"/>
      <c r="UKV680" s="7"/>
      <c r="UKW680" s="7"/>
      <c r="UKX680" s="7"/>
      <c r="UKY680" s="7"/>
      <c r="UKZ680" s="7"/>
      <c r="ULA680" s="7"/>
      <c r="ULB680" s="7"/>
      <c r="ULC680" s="7"/>
      <c r="ULD680" s="7"/>
      <c r="ULE680" s="7"/>
      <c r="ULF680" s="7"/>
      <c r="ULG680" s="7"/>
      <c r="ULH680" s="7"/>
      <c r="ULI680" s="7"/>
      <c r="ULJ680" s="7"/>
      <c r="ULK680" s="7"/>
      <c r="ULL680" s="7"/>
      <c r="ULM680" s="7"/>
      <c r="ULN680" s="7"/>
      <c r="ULO680" s="7"/>
      <c r="ULP680" s="7"/>
      <c r="ULQ680" s="7"/>
      <c r="ULR680" s="7"/>
      <c r="ULS680" s="7"/>
      <c r="ULT680" s="7"/>
      <c r="ULU680" s="7"/>
      <c r="ULV680" s="7"/>
      <c r="ULW680" s="7"/>
      <c r="ULX680" s="7"/>
      <c r="ULY680" s="7"/>
      <c r="ULZ680" s="7"/>
      <c r="UMA680" s="7"/>
      <c r="UMB680" s="7"/>
      <c r="UMC680" s="7"/>
      <c r="UMD680" s="7"/>
      <c r="UME680" s="7"/>
      <c r="UMF680" s="7"/>
      <c r="UMG680" s="7"/>
      <c r="UMH680" s="7"/>
      <c r="UMI680" s="7"/>
      <c r="UMJ680" s="7"/>
      <c r="UMK680" s="7"/>
      <c r="UML680" s="7"/>
      <c r="UMM680" s="7"/>
      <c r="UMN680" s="7"/>
      <c r="UMO680" s="7"/>
      <c r="UMP680" s="7"/>
      <c r="UMQ680" s="7"/>
      <c r="UMR680" s="7"/>
      <c r="UMS680" s="7"/>
      <c r="UMT680" s="7"/>
      <c r="UMU680" s="7"/>
      <c r="UMV680" s="7"/>
      <c r="UMW680" s="7"/>
      <c r="UMX680" s="7"/>
      <c r="UMY680" s="7"/>
      <c r="UMZ680" s="7"/>
      <c r="UNA680" s="7"/>
      <c r="UNB680" s="7"/>
      <c r="UNC680" s="7"/>
      <c r="UND680" s="7"/>
      <c r="UNE680" s="7"/>
      <c r="UNF680" s="7"/>
      <c r="UNG680" s="7"/>
      <c r="UNH680" s="7"/>
      <c r="UNI680" s="7"/>
      <c r="UNJ680" s="7"/>
      <c r="UNK680" s="7"/>
      <c r="UNL680" s="7"/>
      <c r="UNM680" s="7"/>
      <c r="UNN680" s="7"/>
      <c r="UNO680" s="7"/>
      <c r="UNP680" s="7"/>
      <c r="UNQ680" s="7"/>
      <c r="UNR680" s="7"/>
      <c r="UNS680" s="7"/>
      <c r="UNT680" s="7"/>
      <c r="UNU680" s="7"/>
      <c r="UNV680" s="7"/>
      <c r="UNW680" s="7"/>
      <c r="UNX680" s="7"/>
      <c r="UNY680" s="7"/>
      <c r="UNZ680" s="7"/>
      <c r="UOA680" s="7"/>
      <c r="UOB680" s="7"/>
      <c r="UOC680" s="7"/>
      <c r="UOD680" s="7"/>
      <c r="UOE680" s="7"/>
      <c r="UOF680" s="7"/>
      <c r="UOG680" s="7"/>
      <c r="UOH680" s="7"/>
      <c r="UOI680" s="7"/>
      <c r="UOJ680" s="7"/>
      <c r="UOK680" s="7"/>
      <c r="UOL680" s="7"/>
      <c r="UOM680" s="7"/>
      <c r="UON680" s="7"/>
      <c r="UOO680" s="7"/>
      <c r="UOP680" s="7"/>
      <c r="UOQ680" s="7"/>
      <c r="UOR680" s="7"/>
      <c r="UOS680" s="7"/>
      <c r="UOT680" s="7"/>
      <c r="UOU680" s="7"/>
      <c r="UOV680" s="7"/>
      <c r="UOW680" s="7"/>
      <c r="UOX680" s="7"/>
      <c r="UOY680" s="7"/>
      <c r="UOZ680" s="7"/>
      <c r="UPA680" s="7"/>
      <c r="UPB680" s="7"/>
      <c r="UPC680" s="7"/>
      <c r="UPD680" s="7"/>
      <c r="UPE680" s="7"/>
      <c r="UPF680" s="7"/>
      <c r="UPG680" s="7"/>
      <c r="UPH680" s="7"/>
      <c r="UPI680" s="7"/>
      <c r="UPJ680" s="7"/>
      <c r="UPK680" s="7"/>
      <c r="UPL680" s="7"/>
      <c r="UPM680" s="7"/>
      <c r="UPN680" s="7"/>
      <c r="UPO680" s="7"/>
      <c r="UPP680" s="7"/>
      <c r="UPQ680" s="7"/>
      <c r="UPR680" s="7"/>
      <c r="UPS680" s="7"/>
      <c r="UPT680" s="7"/>
      <c r="UPU680" s="7"/>
      <c r="UPV680" s="7"/>
      <c r="UPW680" s="7"/>
      <c r="UPX680" s="7"/>
      <c r="UPY680" s="7"/>
      <c r="UPZ680" s="7"/>
      <c r="UQA680" s="7"/>
      <c r="UQB680" s="7"/>
      <c r="UQC680" s="7"/>
      <c r="UQD680" s="7"/>
      <c r="UQE680" s="7"/>
      <c r="UQF680" s="7"/>
      <c r="UQG680" s="7"/>
      <c r="UQH680" s="7"/>
      <c r="UQI680" s="7"/>
      <c r="UQJ680" s="7"/>
      <c r="UQK680" s="7"/>
      <c r="UQL680" s="7"/>
      <c r="UQM680" s="7"/>
      <c r="UQN680" s="7"/>
      <c r="UQO680" s="7"/>
      <c r="UQP680" s="7"/>
      <c r="UQQ680" s="7"/>
      <c r="UQR680" s="7"/>
      <c r="UQS680" s="7"/>
      <c r="UQT680" s="7"/>
      <c r="UQU680" s="7"/>
      <c r="UQV680" s="7"/>
      <c r="UQW680" s="7"/>
      <c r="UQX680" s="7"/>
      <c r="UQY680" s="7"/>
      <c r="UQZ680" s="7"/>
      <c r="URA680" s="7"/>
      <c r="URB680" s="7"/>
      <c r="URC680" s="7"/>
      <c r="URD680" s="7"/>
      <c r="URE680" s="7"/>
      <c r="URF680" s="7"/>
      <c r="URG680" s="7"/>
      <c r="URH680" s="7"/>
      <c r="URI680" s="7"/>
      <c r="URJ680" s="7"/>
      <c r="URK680" s="7"/>
      <c r="URL680" s="7"/>
      <c r="URM680" s="7"/>
      <c r="URN680" s="7"/>
      <c r="URO680" s="7"/>
      <c r="URP680" s="7"/>
      <c r="URQ680" s="7"/>
      <c r="URR680" s="7"/>
      <c r="URS680" s="7"/>
      <c r="URT680" s="7"/>
      <c r="URU680" s="7"/>
      <c r="URV680" s="7"/>
      <c r="URW680" s="7"/>
      <c r="URX680" s="7"/>
      <c r="URY680" s="7"/>
      <c r="URZ680" s="7"/>
      <c r="USA680" s="7"/>
      <c r="USB680" s="7"/>
      <c r="USC680" s="7"/>
      <c r="USD680" s="7"/>
      <c r="USE680" s="7"/>
      <c r="USF680" s="7"/>
      <c r="USG680" s="7"/>
      <c r="USH680" s="7"/>
      <c r="USI680" s="7"/>
      <c r="USJ680" s="7"/>
      <c r="USK680" s="7"/>
      <c r="USL680" s="7"/>
      <c r="USM680" s="7"/>
      <c r="USN680" s="7"/>
      <c r="USO680" s="7"/>
      <c r="USP680" s="7"/>
      <c r="USQ680" s="7"/>
      <c r="USR680" s="7"/>
      <c r="USS680" s="7"/>
      <c r="UST680" s="7"/>
      <c r="USU680" s="7"/>
      <c r="USV680" s="7"/>
      <c r="USW680" s="7"/>
      <c r="USX680" s="7"/>
      <c r="USY680" s="7"/>
      <c r="USZ680" s="7"/>
      <c r="UTA680" s="7"/>
      <c r="UTB680" s="7"/>
      <c r="UTC680" s="7"/>
      <c r="UTD680" s="7"/>
      <c r="UTE680" s="7"/>
      <c r="UTF680" s="7"/>
      <c r="UTG680" s="7"/>
      <c r="UTH680" s="7"/>
      <c r="UTI680" s="7"/>
      <c r="UTJ680" s="7"/>
      <c r="UTK680" s="7"/>
      <c r="UTL680" s="7"/>
      <c r="UTM680" s="7"/>
      <c r="UTN680" s="7"/>
      <c r="UTO680" s="7"/>
      <c r="UTP680" s="7"/>
      <c r="UTQ680" s="7"/>
      <c r="UTR680" s="7"/>
      <c r="UTS680" s="7"/>
      <c r="UTT680" s="7"/>
      <c r="UTU680" s="7"/>
      <c r="UTV680" s="7"/>
      <c r="UTW680" s="7"/>
      <c r="UTX680" s="7"/>
      <c r="UTY680" s="7"/>
      <c r="UTZ680" s="7"/>
      <c r="UUA680" s="7"/>
      <c r="UUB680" s="7"/>
      <c r="UUC680" s="7"/>
      <c r="UUD680" s="7"/>
      <c r="UUE680" s="7"/>
      <c r="UUF680" s="7"/>
      <c r="UUG680" s="7"/>
      <c r="UUH680" s="7"/>
      <c r="UUI680" s="7"/>
      <c r="UUJ680" s="7"/>
      <c r="UUK680" s="7"/>
      <c r="UUL680" s="7"/>
      <c r="UUM680" s="7"/>
      <c r="UUN680" s="7"/>
      <c r="UUO680" s="7"/>
      <c r="UUP680" s="7"/>
      <c r="UUQ680" s="7"/>
      <c r="UUR680" s="7"/>
      <c r="UUS680" s="7"/>
      <c r="UUT680" s="7"/>
      <c r="UUU680" s="7"/>
      <c r="UUV680" s="7"/>
      <c r="UUW680" s="7"/>
      <c r="UUX680" s="7"/>
      <c r="UUY680" s="7"/>
      <c r="UUZ680" s="7"/>
      <c r="UVA680" s="7"/>
      <c r="UVB680" s="7"/>
      <c r="UVC680" s="7"/>
      <c r="UVD680" s="7"/>
      <c r="UVE680" s="7"/>
      <c r="UVF680" s="7"/>
      <c r="UVG680" s="7"/>
      <c r="UVH680" s="7"/>
      <c r="UVI680" s="7"/>
      <c r="UVJ680" s="7"/>
      <c r="UVK680" s="7"/>
      <c r="UVL680" s="7"/>
      <c r="UVM680" s="7"/>
      <c r="UVN680" s="7"/>
      <c r="UVO680" s="7"/>
      <c r="UVP680" s="7"/>
      <c r="UVQ680" s="7"/>
      <c r="UVR680" s="7"/>
      <c r="UVS680" s="7"/>
      <c r="UVT680" s="7"/>
      <c r="UVU680" s="7"/>
      <c r="UVV680" s="7"/>
      <c r="UVW680" s="7"/>
      <c r="UVX680" s="7"/>
      <c r="UVY680" s="7"/>
      <c r="UVZ680" s="7"/>
      <c r="UWA680" s="7"/>
      <c r="UWB680" s="7"/>
      <c r="UWC680" s="7"/>
      <c r="UWD680" s="7"/>
      <c r="UWE680" s="7"/>
      <c r="UWF680" s="7"/>
      <c r="UWG680" s="7"/>
      <c r="UWH680" s="7"/>
      <c r="UWI680" s="7"/>
      <c r="UWJ680" s="7"/>
      <c r="UWK680" s="7"/>
      <c r="UWL680" s="7"/>
      <c r="UWM680" s="7"/>
      <c r="UWN680" s="7"/>
      <c r="UWO680" s="7"/>
      <c r="UWP680" s="7"/>
      <c r="UWQ680" s="7"/>
      <c r="UWR680" s="7"/>
      <c r="UWS680" s="7"/>
      <c r="UWT680" s="7"/>
      <c r="UWU680" s="7"/>
      <c r="UWV680" s="7"/>
      <c r="UWW680" s="7"/>
      <c r="UWX680" s="7"/>
      <c r="UWY680" s="7"/>
      <c r="UWZ680" s="7"/>
      <c r="UXA680" s="7"/>
      <c r="UXB680" s="7"/>
      <c r="UXC680" s="7"/>
      <c r="UXD680" s="7"/>
      <c r="UXE680" s="7"/>
      <c r="UXF680" s="7"/>
      <c r="UXG680" s="7"/>
      <c r="UXH680" s="7"/>
      <c r="UXI680" s="7"/>
      <c r="UXJ680" s="7"/>
      <c r="UXK680" s="7"/>
      <c r="UXL680" s="7"/>
      <c r="UXM680" s="7"/>
      <c r="UXN680" s="7"/>
      <c r="UXO680" s="7"/>
      <c r="UXP680" s="7"/>
      <c r="UXQ680" s="7"/>
      <c r="UXR680" s="7"/>
      <c r="UXS680" s="7"/>
      <c r="UXT680" s="7"/>
      <c r="UXU680" s="7"/>
      <c r="UXV680" s="7"/>
      <c r="UXW680" s="7"/>
      <c r="UXX680" s="7"/>
      <c r="UXY680" s="7"/>
      <c r="UXZ680" s="7"/>
      <c r="UYA680" s="7"/>
      <c r="UYB680" s="7"/>
      <c r="UYC680" s="7"/>
      <c r="UYD680" s="7"/>
      <c r="UYE680" s="7"/>
      <c r="UYF680" s="7"/>
      <c r="UYG680" s="7"/>
      <c r="UYH680" s="7"/>
      <c r="UYI680" s="7"/>
      <c r="UYJ680" s="7"/>
      <c r="UYK680" s="7"/>
      <c r="UYL680" s="7"/>
      <c r="UYM680" s="7"/>
      <c r="UYN680" s="7"/>
      <c r="UYO680" s="7"/>
      <c r="UYP680" s="7"/>
      <c r="UYQ680" s="7"/>
      <c r="UYR680" s="7"/>
      <c r="UYS680" s="7"/>
      <c r="UYT680" s="7"/>
      <c r="UYU680" s="7"/>
      <c r="UYV680" s="7"/>
      <c r="UYW680" s="7"/>
      <c r="UYX680" s="7"/>
      <c r="UYY680" s="7"/>
      <c r="UYZ680" s="7"/>
      <c r="UZA680" s="7"/>
      <c r="UZB680" s="7"/>
      <c r="UZC680" s="7"/>
      <c r="UZD680" s="7"/>
      <c r="UZE680" s="7"/>
      <c r="UZF680" s="7"/>
      <c r="UZG680" s="7"/>
      <c r="UZH680" s="7"/>
      <c r="UZI680" s="7"/>
      <c r="UZJ680" s="7"/>
      <c r="UZK680" s="7"/>
      <c r="UZL680" s="7"/>
      <c r="UZM680" s="7"/>
      <c r="UZN680" s="7"/>
      <c r="UZO680" s="7"/>
      <c r="UZP680" s="7"/>
      <c r="UZQ680" s="7"/>
      <c r="UZR680" s="7"/>
      <c r="UZS680" s="7"/>
      <c r="UZT680" s="7"/>
      <c r="UZU680" s="7"/>
      <c r="UZV680" s="7"/>
      <c r="UZW680" s="7"/>
      <c r="UZX680" s="7"/>
      <c r="UZY680" s="7"/>
      <c r="UZZ680" s="7"/>
      <c r="VAA680" s="7"/>
      <c r="VAB680" s="7"/>
      <c r="VAC680" s="7"/>
      <c r="VAD680" s="7"/>
      <c r="VAE680" s="7"/>
      <c r="VAF680" s="7"/>
      <c r="VAG680" s="7"/>
      <c r="VAH680" s="7"/>
      <c r="VAI680" s="7"/>
      <c r="VAJ680" s="7"/>
      <c r="VAK680" s="7"/>
      <c r="VAL680" s="7"/>
      <c r="VAM680" s="7"/>
      <c r="VAN680" s="7"/>
      <c r="VAO680" s="7"/>
      <c r="VAP680" s="7"/>
      <c r="VAQ680" s="7"/>
      <c r="VAR680" s="7"/>
      <c r="VAS680" s="7"/>
      <c r="VAT680" s="7"/>
      <c r="VAU680" s="7"/>
      <c r="VAV680" s="7"/>
      <c r="VAW680" s="7"/>
      <c r="VAX680" s="7"/>
      <c r="VAY680" s="7"/>
      <c r="VAZ680" s="7"/>
      <c r="VBA680" s="7"/>
      <c r="VBB680" s="7"/>
      <c r="VBC680" s="7"/>
      <c r="VBD680" s="7"/>
      <c r="VBE680" s="7"/>
      <c r="VBF680" s="7"/>
      <c r="VBG680" s="7"/>
      <c r="VBH680" s="7"/>
      <c r="VBI680" s="7"/>
      <c r="VBJ680" s="7"/>
      <c r="VBK680" s="7"/>
      <c r="VBL680" s="7"/>
      <c r="VBM680" s="7"/>
      <c r="VBN680" s="7"/>
      <c r="VBO680" s="7"/>
      <c r="VBP680" s="7"/>
      <c r="VBQ680" s="7"/>
      <c r="VBR680" s="7"/>
      <c r="VBS680" s="7"/>
      <c r="VBT680" s="7"/>
      <c r="VBU680" s="7"/>
      <c r="VBV680" s="7"/>
      <c r="VBW680" s="7"/>
      <c r="VBX680" s="7"/>
      <c r="VBY680" s="7"/>
      <c r="VBZ680" s="7"/>
      <c r="VCA680" s="7"/>
      <c r="VCB680" s="7"/>
      <c r="VCC680" s="7"/>
      <c r="VCD680" s="7"/>
      <c r="VCE680" s="7"/>
      <c r="VCF680" s="7"/>
      <c r="VCG680" s="7"/>
      <c r="VCH680" s="7"/>
      <c r="VCI680" s="7"/>
      <c r="VCJ680" s="7"/>
      <c r="VCK680" s="7"/>
      <c r="VCL680" s="7"/>
      <c r="VCM680" s="7"/>
      <c r="VCN680" s="7"/>
      <c r="VCO680" s="7"/>
      <c r="VCP680" s="7"/>
      <c r="VCQ680" s="7"/>
      <c r="VCR680" s="7"/>
      <c r="VCS680" s="7"/>
      <c r="VCT680" s="7"/>
      <c r="VCU680" s="7"/>
      <c r="VCV680" s="7"/>
      <c r="VCW680" s="7"/>
      <c r="VCX680" s="7"/>
      <c r="VCY680" s="7"/>
      <c r="VCZ680" s="7"/>
      <c r="VDA680" s="7"/>
      <c r="VDB680" s="7"/>
      <c r="VDC680" s="7"/>
      <c r="VDD680" s="7"/>
      <c r="VDE680" s="7"/>
      <c r="VDF680" s="7"/>
      <c r="VDG680" s="7"/>
      <c r="VDH680" s="7"/>
      <c r="VDI680" s="7"/>
      <c r="VDJ680" s="7"/>
      <c r="VDK680" s="7"/>
      <c r="VDL680" s="7"/>
      <c r="VDM680" s="7"/>
      <c r="VDN680" s="7"/>
      <c r="VDO680" s="7"/>
      <c r="VDP680" s="7"/>
      <c r="VDQ680" s="7"/>
      <c r="VDR680" s="7"/>
      <c r="VDS680" s="7"/>
      <c r="VDT680" s="7"/>
      <c r="VDU680" s="7"/>
      <c r="VDV680" s="7"/>
      <c r="VDW680" s="7"/>
      <c r="VDX680" s="7"/>
      <c r="VDY680" s="7"/>
      <c r="VDZ680" s="7"/>
      <c r="VEA680" s="7"/>
      <c r="VEB680" s="7"/>
      <c r="VEC680" s="7"/>
      <c r="VED680" s="7"/>
      <c r="VEE680" s="7"/>
      <c r="VEF680" s="7"/>
      <c r="VEG680" s="7"/>
      <c r="VEH680" s="7"/>
      <c r="VEI680" s="7"/>
      <c r="VEJ680" s="7"/>
      <c r="VEK680" s="7"/>
      <c r="VEL680" s="7"/>
      <c r="VEM680" s="7"/>
      <c r="VEN680" s="7"/>
      <c r="VEO680" s="7"/>
      <c r="VEP680" s="7"/>
      <c r="VEQ680" s="7"/>
      <c r="VER680" s="7"/>
      <c r="VES680" s="7"/>
      <c r="VET680" s="7"/>
      <c r="VEU680" s="7"/>
      <c r="VEV680" s="7"/>
      <c r="VEW680" s="7"/>
      <c r="VEX680" s="7"/>
      <c r="VEY680" s="7"/>
      <c r="VEZ680" s="7"/>
      <c r="VFA680" s="7"/>
      <c r="VFB680" s="7"/>
      <c r="VFC680" s="7"/>
      <c r="VFD680" s="7"/>
      <c r="VFE680" s="7"/>
      <c r="VFF680" s="7"/>
      <c r="VFG680" s="7"/>
      <c r="VFH680" s="7"/>
      <c r="VFI680" s="7"/>
      <c r="VFJ680" s="7"/>
      <c r="VFK680" s="7"/>
      <c r="VFL680" s="7"/>
      <c r="VFM680" s="7"/>
      <c r="VFN680" s="7"/>
      <c r="VFO680" s="7"/>
      <c r="VFP680" s="7"/>
      <c r="VFQ680" s="7"/>
      <c r="VFR680" s="7"/>
      <c r="VFS680" s="7"/>
      <c r="VFT680" s="7"/>
      <c r="VFU680" s="7"/>
      <c r="VFV680" s="7"/>
      <c r="VFW680" s="7"/>
      <c r="VFX680" s="7"/>
      <c r="VFY680" s="7"/>
      <c r="VFZ680" s="7"/>
      <c r="VGA680" s="7"/>
      <c r="VGB680" s="7"/>
      <c r="VGC680" s="7"/>
      <c r="VGD680" s="7"/>
      <c r="VGE680" s="7"/>
      <c r="VGF680" s="7"/>
      <c r="VGG680" s="7"/>
      <c r="VGH680" s="7"/>
      <c r="VGI680" s="7"/>
      <c r="VGJ680" s="7"/>
      <c r="VGK680" s="7"/>
      <c r="VGL680" s="7"/>
      <c r="VGM680" s="7"/>
      <c r="VGN680" s="7"/>
      <c r="VGO680" s="7"/>
      <c r="VGP680" s="7"/>
      <c r="VGQ680" s="7"/>
      <c r="VGR680" s="7"/>
      <c r="VGS680" s="7"/>
      <c r="VGT680" s="7"/>
      <c r="VGU680" s="7"/>
      <c r="VGV680" s="7"/>
      <c r="VGW680" s="7"/>
      <c r="VGX680" s="7"/>
      <c r="VGY680" s="7"/>
      <c r="VGZ680" s="7"/>
      <c r="VHA680" s="7"/>
      <c r="VHB680" s="7"/>
      <c r="VHC680" s="7"/>
      <c r="VHD680" s="7"/>
      <c r="VHE680" s="7"/>
      <c r="VHF680" s="7"/>
      <c r="VHG680" s="7"/>
      <c r="VHH680" s="7"/>
      <c r="VHI680" s="7"/>
      <c r="VHJ680" s="7"/>
      <c r="VHK680" s="7"/>
      <c r="VHL680" s="7"/>
      <c r="VHM680" s="7"/>
      <c r="VHN680" s="7"/>
      <c r="VHO680" s="7"/>
      <c r="VHP680" s="7"/>
      <c r="VHQ680" s="7"/>
      <c r="VHR680" s="7"/>
      <c r="VHS680" s="7"/>
      <c r="VHT680" s="7"/>
      <c r="VHU680" s="7"/>
      <c r="VHV680" s="7"/>
      <c r="VHW680" s="7"/>
      <c r="VHX680" s="7"/>
      <c r="VHY680" s="7"/>
      <c r="VHZ680" s="7"/>
      <c r="VIA680" s="7"/>
      <c r="VIB680" s="7"/>
      <c r="VIC680" s="7"/>
      <c r="VID680" s="7"/>
      <c r="VIE680" s="7"/>
      <c r="VIF680" s="7"/>
      <c r="VIG680" s="7"/>
      <c r="VIH680" s="7"/>
      <c r="VII680" s="7"/>
      <c r="VIJ680" s="7"/>
      <c r="VIK680" s="7"/>
      <c r="VIL680" s="7"/>
      <c r="VIM680" s="7"/>
      <c r="VIN680" s="7"/>
      <c r="VIO680" s="7"/>
      <c r="VIP680" s="7"/>
      <c r="VIQ680" s="7"/>
      <c r="VIR680" s="7"/>
      <c r="VIS680" s="7"/>
      <c r="VIT680" s="7"/>
      <c r="VIU680" s="7"/>
      <c r="VIV680" s="7"/>
      <c r="VIW680" s="7"/>
      <c r="VIX680" s="7"/>
      <c r="VIY680" s="7"/>
      <c r="VIZ680" s="7"/>
      <c r="VJA680" s="7"/>
      <c r="VJB680" s="7"/>
      <c r="VJC680" s="7"/>
      <c r="VJD680" s="7"/>
      <c r="VJE680" s="7"/>
      <c r="VJF680" s="7"/>
      <c r="VJG680" s="7"/>
      <c r="VJH680" s="7"/>
      <c r="VJI680" s="7"/>
      <c r="VJJ680" s="7"/>
      <c r="VJK680" s="7"/>
      <c r="VJL680" s="7"/>
      <c r="VJM680" s="7"/>
      <c r="VJN680" s="7"/>
      <c r="VJO680" s="7"/>
      <c r="VJP680" s="7"/>
      <c r="VJQ680" s="7"/>
      <c r="VJR680" s="7"/>
      <c r="VJS680" s="7"/>
      <c r="VJT680" s="7"/>
      <c r="VJU680" s="7"/>
      <c r="VJV680" s="7"/>
      <c r="VJW680" s="7"/>
      <c r="VJX680" s="7"/>
      <c r="VJY680" s="7"/>
      <c r="VJZ680" s="7"/>
      <c r="VKA680" s="7"/>
      <c r="VKB680" s="7"/>
      <c r="VKC680" s="7"/>
      <c r="VKD680" s="7"/>
      <c r="VKE680" s="7"/>
      <c r="VKF680" s="7"/>
      <c r="VKG680" s="7"/>
      <c r="VKH680" s="7"/>
      <c r="VKI680" s="7"/>
      <c r="VKJ680" s="7"/>
      <c r="VKK680" s="7"/>
      <c r="VKL680" s="7"/>
      <c r="VKM680" s="7"/>
      <c r="VKN680" s="7"/>
      <c r="VKO680" s="7"/>
      <c r="VKP680" s="7"/>
      <c r="VKQ680" s="7"/>
      <c r="VKR680" s="7"/>
      <c r="VKS680" s="7"/>
      <c r="VKT680" s="7"/>
      <c r="VKU680" s="7"/>
      <c r="VKV680" s="7"/>
      <c r="VKW680" s="7"/>
      <c r="VKX680" s="7"/>
      <c r="VKY680" s="7"/>
      <c r="VKZ680" s="7"/>
      <c r="VLA680" s="7"/>
      <c r="VLB680" s="7"/>
      <c r="VLC680" s="7"/>
      <c r="VLD680" s="7"/>
      <c r="VLE680" s="7"/>
      <c r="VLF680" s="7"/>
      <c r="VLG680" s="7"/>
      <c r="VLH680" s="7"/>
      <c r="VLI680" s="7"/>
      <c r="VLJ680" s="7"/>
      <c r="VLK680" s="7"/>
      <c r="VLL680" s="7"/>
      <c r="VLM680" s="7"/>
      <c r="VLN680" s="7"/>
      <c r="VLO680" s="7"/>
      <c r="VLP680" s="7"/>
      <c r="VLQ680" s="7"/>
      <c r="VLR680" s="7"/>
      <c r="VLS680" s="7"/>
      <c r="VLT680" s="7"/>
      <c r="VLU680" s="7"/>
      <c r="VLV680" s="7"/>
      <c r="VLW680" s="7"/>
      <c r="VLX680" s="7"/>
      <c r="VLY680" s="7"/>
      <c r="VLZ680" s="7"/>
      <c r="VMA680" s="7"/>
      <c r="VMB680" s="7"/>
      <c r="VMC680" s="7"/>
      <c r="VMD680" s="7"/>
      <c r="VME680" s="7"/>
      <c r="VMF680" s="7"/>
      <c r="VMG680" s="7"/>
      <c r="VMH680" s="7"/>
      <c r="VMI680" s="7"/>
      <c r="VMJ680" s="7"/>
      <c r="VMK680" s="7"/>
      <c r="VML680" s="7"/>
      <c r="VMM680" s="7"/>
      <c r="VMN680" s="7"/>
      <c r="VMO680" s="7"/>
      <c r="VMP680" s="7"/>
      <c r="VMQ680" s="7"/>
      <c r="VMR680" s="7"/>
      <c r="VMS680" s="7"/>
      <c r="VMT680" s="7"/>
      <c r="VMU680" s="7"/>
      <c r="VMV680" s="7"/>
      <c r="VMW680" s="7"/>
      <c r="VMX680" s="7"/>
      <c r="VMY680" s="7"/>
      <c r="VMZ680" s="7"/>
      <c r="VNA680" s="7"/>
      <c r="VNB680" s="7"/>
      <c r="VNC680" s="7"/>
      <c r="VND680" s="7"/>
      <c r="VNE680" s="7"/>
      <c r="VNF680" s="7"/>
      <c r="VNG680" s="7"/>
      <c r="VNH680" s="7"/>
      <c r="VNI680" s="7"/>
      <c r="VNJ680" s="7"/>
      <c r="VNK680" s="7"/>
      <c r="VNL680" s="7"/>
      <c r="VNM680" s="7"/>
      <c r="VNN680" s="7"/>
      <c r="VNO680" s="7"/>
      <c r="VNP680" s="7"/>
      <c r="VNQ680" s="7"/>
      <c r="VNR680" s="7"/>
      <c r="VNS680" s="7"/>
      <c r="VNT680" s="7"/>
      <c r="VNU680" s="7"/>
      <c r="VNV680" s="7"/>
      <c r="VNW680" s="7"/>
      <c r="VNX680" s="7"/>
      <c r="VNY680" s="7"/>
      <c r="VNZ680" s="7"/>
      <c r="VOA680" s="7"/>
      <c r="VOB680" s="7"/>
      <c r="VOC680" s="7"/>
      <c r="VOD680" s="7"/>
      <c r="VOE680" s="7"/>
      <c r="VOF680" s="7"/>
      <c r="VOG680" s="7"/>
      <c r="VOH680" s="7"/>
      <c r="VOI680" s="7"/>
      <c r="VOJ680" s="7"/>
      <c r="VOK680" s="7"/>
      <c r="VOL680" s="7"/>
      <c r="VOM680" s="7"/>
      <c r="VON680" s="7"/>
      <c r="VOO680" s="7"/>
      <c r="VOP680" s="7"/>
      <c r="VOQ680" s="7"/>
      <c r="VOR680" s="7"/>
      <c r="VOS680" s="7"/>
      <c r="VOT680" s="7"/>
      <c r="VOU680" s="7"/>
      <c r="VOV680" s="7"/>
      <c r="VOW680" s="7"/>
      <c r="VOX680" s="7"/>
      <c r="VOY680" s="7"/>
      <c r="VOZ680" s="7"/>
      <c r="VPA680" s="7"/>
      <c r="VPB680" s="7"/>
      <c r="VPC680" s="7"/>
      <c r="VPD680" s="7"/>
      <c r="VPE680" s="7"/>
      <c r="VPF680" s="7"/>
      <c r="VPG680" s="7"/>
      <c r="VPH680" s="7"/>
      <c r="VPI680" s="7"/>
      <c r="VPJ680" s="7"/>
      <c r="VPK680" s="7"/>
      <c r="VPL680" s="7"/>
      <c r="VPM680" s="7"/>
      <c r="VPN680" s="7"/>
      <c r="VPO680" s="7"/>
      <c r="VPP680" s="7"/>
      <c r="VPQ680" s="7"/>
      <c r="VPR680" s="7"/>
      <c r="VPS680" s="7"/>
      <c r="VPT680" s="7"/>
      <c r="VPU680" s="7"/>
      <c r="VPV680" s="7"/>
      <c r="VPW680" s="7"/>
      <c r="VPX680" s="7"/>
      <c r="VPY680" s="7"/>
      <c r="VPZ680" s="7"/>
      <c r="VQA680" s="7"/>
      <c r="VQB680" s="7"/>
      <c r="VQC680" s="7"/>
      <c r="VQD680" s="7"/>
      <c r="VQE680" s="7"/>
      <c r="VQF680" s="7"/>
      <c r="VQG680" s="7"/>
      <c r="VQH680" s="7"/>
      <c r="VQI680" s="7"/>
      <c r="VQJ680" s="7"/>
      <c r="VQK680" s="7"/>
      <c r="VQL680" s="7"/>
      <c r="VQM680" s="7"/>
      <c r="VQN680" s="7"/>
      <c r="VQO680" s="7"/>
      <c r="VQP680" s="7"/>
      <c r="VQQ680" s="7"/>
      <c r="VQR680" s="7"/>
      <c r="VQS680" s="7"/>
      <c r="VQT680" s="7"/>
      <c r="VQU680" s="7"/>
      <c r="VQV680" s="7"/>
      <c r="VQW680" s="7"/>
      <c r="VQX680" s="7"/>
      <c r="VQY680" s="7"/>
      <c r="VQZ680" s="7"/>
      <c r="VRA680" s="7"/>
      <c r="VRB680" s="7"/>
      <c r="VRC680" s="7"/>
      <c r="VRD680" s="7"/>
      <c r="VRE680" s="7"/>
      <c r="VRF680" s="7"/>
      <c r="VRG680" s="7"/>
      <c r="VRH680" s="7"/>
      <c r="VRI680" s="7"/>
      <c r="VRJ680" s="7"/>
      <c r="VRK680" s="7"/>
      <c r="VRL680" s="7"/>
      <c r="VRM680" s="7"/>
      <c r="VRN680" s="7"/>
      <c r="VRO680" s="7"/>
      <c r="VRP680" s="7"/>
      <c r="VRQ680" s="7"/>
      <c r="VRR680" s="7"/>
      <c r="VRS680" s="7"/>
      <c r="VRT680" s="7"/>
      <c r="VRU680" s="7"/>
      <c r="VRV680" s="7"/>
      <c r="VRW680" s="7"/>
      <c r="VRX680" s="7"/>
      <c r="VRY680" s="7"/>
      <c r="VRZ680" s="7"/>
      <c r="VSA680" s="7"/>
      <c r="VSB680" s="7"/>
      <c r="VSC680" s="7"/>
      <c r="VSD680" s="7"/>
      <c r="VSE680" s="7"/>
      <c r="VSF680" s="7"/>
      <c r="VSG680" s="7"/>
      <c r="VSH680" s="7"/>
      <c r="VSI680" s="7"/>
      <c r="VSJ680" s="7"/>
      <c r="VSK680" s="7"/>
      <c r="VSL680" s="7"/>
      <c r="VSM680" s="7"/>
      <c r="VSN680" s="7"/>
      <c r="VSO680" s="7"/>
      <c r="VSP680" s="7"/>
      <c r="VSQ680" s="7"/>
      <c r="VSR680" s="7"/>
      <c r="VSS680" s="7"/>
      <c r="VST680" s="7"/>
      <c r="VSU680" s="7"/>
      <c r="VSV680" s="7"/>
      <c r="VSW680" s="7"/>
      <c r="VSX680" s="7"/>
      <c r="VSY680" s="7"/>
      <c r="VSZ680" s="7"/>
      <c r="VTA680" s="7"/>
      <c r="VTB680" s="7"/>
      <c r="VTC680" s="7"/>
      <c r="VTD680" s="7"/>
      <c r="VTE680" s="7"/>
      <c r="VTF680" s="7"/>
      <c r="VTG680" s="7"/>
      <c r="VTH680" s="7"/>
      <c r="VTI680" s="7"/>
      <c r="VTJ680" s="7"/>
      <c r="VTK680" s="7"/>
      <c r="VTL680" s="7"/>
      <c r="VTM680" s="7"/>
      <c r="VTN680" s="7"/>
      <c r="VTO680" s="7"/>
      <c r="VTP680" s="7"/>
      <c r="VTQ680" s="7"/>
      <c r="VTR680" s="7"/>
      <c r="VTS680" s="7"/>
      <c r="VTT680" s="7"/>
      <c r="VTU680" s="7"/>
      <c r="VTV680" s="7"/>
      <c r="VTW680" s="7"/>
      <c r="VTX680" s="7"/>
      <c r="VTY680" s="7"/>
      <c r="VTZ680" s="7"/>
      <c r="VUA680" s="7"/>
      <c r="VUB680" s="7"/>
      <c r="VUC680" s="7"/>
      <c r="VUD680" s="7"/>
      <c r="VUE680" s="7"/>
      <c r="VUF680" s="7"/>
      <c r="VUG680" s="7"/>
      <c r="VUH680" s="7"/>
      <c r="VUI680" s="7"/>
      <c r="VUJ680" s="7"/>
      <c r="VUK680" s="7"/>
      <c r="VUL680" s="7"/>
      <c r="VUM680" s="7"/>
      <c r="VUN680" s="7"/>
      <c r="VUO680" s="7"/>
      <c r="VUP680" s="7"/>
      <c r="VUQ680" s="7"/>
      <c r="VUR680" s="7"/>
      <c r="VUS680" s="7"/>
      <c r="VUT680" s="7"/>
      <c r="VUU680" s="7"/>
      <c r="VUV680" s="7"/>
      <c r="VUW680" s="7"/>
      <c r="VUX680" s="7"/>
      <c r="VUY680" s="7"/>
      <c r="VUZ680" s="7"/>
      <c r="VVA680" s="7"/>
      <c r="VVB680" s="7"/>
      <c r="VVC680" s="7"/>
      <c r="VVD680" s="7"/>
      <c r="VVE680" s="7"/>
      <c r="VVF680" s="7"/>
      <c r="VVG680" s="7"/>
      <c r="VVH680" s="7"/>
      <c r="VVI680" s="7"/>
      <c r="VVJ680" s="7"/>
      <c r="VVK680" s="7"/>
      <c r="VVL680" s="7"/>
      <c r="VVM680" s="7"/>
      <c r="VVN680" s="7"/>
      <c r="VVO680" s="7"/>
      <c r="VVP680" s="7"/>
      <c r="VVQ680" s="7"/>
      <c r="VVR680" s="7"/>
      <c r="VVS680" s="7"/>
      <c r="VVT680" s="7"/>
      <c r="VVU680" s="7"/>
      <c r="VVV680" s="7"/>
      <c r="VVW680" s="7"/>
      <c r="VVX680" s="7"/>
      <c r="VVY680" s="7"/>
      <c r="VVZ680" s="7"/>
      <c r="VWA680" s="7"/>
      <c r="VWB680" s="7"/>
      <c r="VWC680" s="7"/>
      <c r="VWD680" s="7"/>
      <c r="VWE680" s="7"/>
      <c r="VWF680" s="7"/>
      <c r="VWG680" s="7"/>
      <c r="VWH680" s="7"/>
      <c r="VWI680" s="7"/>
      <c r="VWJ680" s="7"/>
      <c r="VWK680" s="7"/>
      <c r="VWL680" s="7"/>
      <c r="VWM680" s="7"/>
      <c r="VWN680" s="7"/>
      <c r="VWO680" s="7"/>
      <c r="VWP680" s="7"/>
      <c r="VWQ680" s="7"/>
      <c r="VWR680" s="7"/>
      <c r="VWS680" s="7"/>
      <c r="VWT680" s="7"/>
      <c r="VWU680" s="7"/>
      <c r="VWV680" s="7"/>
      <c r="VWW680" s="7"/>
      <c r="VWX680" s="7"/>
      <c r="VWY680" s="7"/>
      <c r="VWZ680" s="7"/>
      <c r="VXA680" s="7"/>
      <c r="VXB680" s="7"/>
      <c r="VXC680" s="7"/>
      <c r="VXD680" s="7"/>
      <c r="VXE680" s="7"/>
      <c r="VXF680" s="7"/>
      <c r="VXG680" s="7"/>
      <c r="VXH680" s="7"/>
      <c r="VXI680" s="7"/>
      <c r="VXJ680" s="7"/>
      <c r="VXK680" s="7"/>
      <c r="VXL680" s="7"/>
      <c r="VXM680" s="7"/>
      <c r="VXN680" s="7"/>
      <c r="VXO680" s="7"/>
      <c r="VXP680" s="7"/>
      <c r="VXQ680" s="7"/>
      <c r="VXR680" s="7"/>
      <c r="VXS680" s="7"/>
      <c r="VXT680" s="7"/>
      <c r="VXU680" s="7"/>
      <c r="VXV680" s="7"/>
      <c r="VXW680" s="7"/>
      <c r="VXX680" s="7"/>
      <c r="VXY680" s="7"/>
      <c r="VXZ680" s="7"/>
      <c r="VYA680" s="7"/>
      <c r="VYB680" s="7"/>
      <c r="VYC680" s="7"/>
      <c r="VYD680" s="7"/>
      <c r="VYE680" s="7"/>
      <c r="VYF680" s="7"/>
      <c r="VYG680" s="7"/>
      <c r="VYH680" s="7"/>
      <c r="VYI680" s="7"/>
      <c r="VYJ680" s="7"/>
      <c r="VYK680" s="7"/>
      <c r="VYL680" s="7"/>
      <c r="VYM680" s="7"/>
      <c r="VYN680" s="7"/>
      <c r="VYO680" s="7"/>
      <c r="VYP680" s="7"/>
      <c r="VYQ680" s="7"/>
      <c r="VYR680" s="7"/>
      <c r="VYS680" s="7"/>
      <c r="VYT680" s="7"/>
      <c r="VYU680" s="7"/>
      <c r="VYV680" s="7"/>
      <c r="VYW680" s="7"/>
      <c r="VYX680" s="7"/>
      <c r="VYY680" s="7"/>
      <c r="VYZ680" s="7"/>
      <c r="VZA680" s="7"/>
      <c r="VZB680" s="7"/>
      <c r="VZC680" s="7"/>
      <c r="VZD680" s="7"/>
      <c r="VZE680" s="7"/>
      <c r="VZF680" s="7"/>
      <c r="VZG680" s="7"/>
      <c r="VZH680" s="7"/>
      <c r="VZI680" s="7"/>
      <c r="VZJ680" s="7"/>
      <c r="VZK680" s="7"/>
      <c r="VZL680" s="7"/>
      <c r="VZM680" s="7"/>
      <c r="VZN680" s="7"/>
      <c r="VZO680" s="7"/>
      <c r="VZP680" s="7"/>
      <c r="VZQ680" s="7"/>
      <c r="VZR680" s="7"/>
      <c r="VZS680" s="7"/>
      <c r="VZT680" s="7"/>
      <c r="VZU680" s="7"/>
      <c r="VZV680" s="7"/>
      <c r="VZW680" s="7"/>
      <c r="VZX680" s="7"/>
      <c r="VZY680" s="7"/>
      <c r="VZZ680" s="7"/>
      <c r="WAA680" s="7"/>
      <c r="WAB680" s="7"/>
      <c r="WAC680" s="7"/>
      <c r="WAD680" s="7"/>
      <c r="WAE680" s="7"/>
      <c r="WAF680" s="7"/>
      <c r="WAG680" s="7"/>
      <c r="WAH680" s="7"/>
      <c r="WAI680" s="7"/>
      <c r="WAJ680" s="7"/>
      <c r="WAK680" s="7"/>
      <c r="WAL680" s="7"/>
      <c r="WAM680" s="7"/>
      <c r="WAN680" s="7"/>
      <c r="WAO680" s="7"/>
      <c r="WAP680" s="7"/>
      <c r="WAQ680" s="7"/>
      <c r="WAR680" s="7"/>
      <c r="WAS680" s="7"/>
      <c r="WAT680" s="7"/>
      <c r="WAU680" s="7"/>
      <c r="WAV680" s="7"/>
      <c r="WAW680" s="7"/>
      <c r="WAX680" s="7"/>
      <c r="WAY680" s="7"/>
      <c r="WAZ680" s="7"/>
      <c r="WBA680" s="7"/>
      <c r="WBB680" s="7"/>
      <c r="WBC680" s="7"/>
      <c r="WBD680" s="7"/>
      <c r="WBE680" s="7"/>
      <c r="WBF680" s="7"/>
      <c r="WBG680" s="7"/>
      <c r="WBH680" s="7"/>
      <c r="WBI680" s="7"/>
      <c r="WBJ680" s="7"/>
      <c r="WBK680" s="7"/>
      <c r="WBL680" s="7"/>
      <c r="WBM680" s="7"/>
      <c r="WBN680" s="7"/>
      <c r="WBO680" s="7"/>
      <c r="WBP680" s="7"/>
      <c r="WBQ680" s="7"/>
      <c r="WBR680" s="7"/>
      <c r="WBS680" s="7"/>
      <c r="WBT680" s="7"/>
      <c r="WBU680" s="7"/>
      <c r="WBV680" s="7"/>
      <c r="WBW680" s="7"/>
      <c r="WBX680" s="7"/>
      <c r="WBY680" s="7"/>
      <c r="WBZ680" s="7"/>
      <c r="WCA680" s="7"/>
      <c r="WCB680" s="7"/>
      <c r="WCC680" s="7"/>
      <c r="WCD680" s="7"/>
      <c r="WCE680" s="7"/>
      <c r="WCF680" s="7"/>
      <c r="WCG680" s="7"/>
      <c r="WCH680" s="7"/>
      <c r="WCI680" s="7"/>
      <c r="WCJ680" s="7"/>
      <c r="WCK680" s="7"/>
      <c r="WCL680" s="7"/>
      <c r="WCM680" s="7"/>
      <c r="WCN680" s="7"/>
      <c r="WCO680" s="7"/>
      <c r="WCP680" s="7"/>
      <c r="WCQ680" s="7"/>
      <c r="WCR680" s="7"/>
      <c r="WCS680" s="7"/>
      <c r="WCT680" s="7"/>
      <c r="WCU680" s="7"/>
      <c r="WCV680" s="7"/>
      <c r="WCW680" s="7"/>
      <c r="WCX680" s="7"/>
      <c r="WCY680" s="7"/>
      <c r="WCZ680" s="7"/>
      <c r="WDA680" s="7"/>
      <c r="WDB680" s="7"/>
      <c r="WDC680" s="7"/>
      <c r="WDD680" s="7"/>
      <c r="WDE680" s="7"/>
      <c r="WDF680" s="7"/>
      <c r="WDG680" s="7"/>
      <c r="WDH680" s="7"/>
      <c r="WDI680" s="7"/>
      <c r="WDJ680" s="7"/>
      <c r="WDK680" s="7"/>
      <c r="WDL680" s="7"/>
      <c r="WDM680" s="7"/>
      <c r="WDN680" s="7"/>
      <c r="WDO680" s="7"/>
      <c r="WDP680" s="7"/>
      <c r="WDQ680" s="7"/>
      <c r="WDR680" s="7"/>
      <c r="WDS680" s="7"/>
      <c r="WDT680" s="7"/>
      <c r="WDU680" s="7"/>
      <c r="WDV680" s="7"/>
      <c r="WDW680" s="7"/>
      <c r="WDX680" s="7"/>
      <c r="WDY680" s="7"/>
      <c r="WDZ680" s="7"/>
      <c r="WEA680" s="7"/>
      <c r="WEB680" s="7"/>
      <c r="WEC680" s="7"/>
      <c r="WED680" s="7"/>
      <c r="WEE680" s="7"/>
      <c r="WEF680" s="7"/>
      <c r="WEG680" s="7"/>
      <c r="WEH680" s="7"/>
      <c r="WEI680" s="7"/>
      <c r="WEJ680" s="7"/>
      <c r="WEK680" s="7"/>
      <c r="WEL680" s="7"/>
      <c r="WEM680" s="7"/>
      <c r="WEN680" s="7"/>
      <c r="WEO680" s="7"/>
      <c r="WEP680" s="7"/>
      <c r="WEQ680" s="7"/>
      <c r="WER680" s="7"/>
      <c r="WES680" s="7"/>
      <c r="WET680" s="7"/>
      <c r="WEU680" s="7"/>
      <c r="WEV680" s="7"/>
      <c r="WEW680" s="7"/>
      <c r="WEX680" s="7"/>
      <c r="WEY680" s="7"/>
      <c r="WEZ680" s="7"/>
      <c r="WFA680" s="7"/>
      <c r="WFB680" s="7"/>
      <c r="WFC680" s="7"/>
      <c r="WFD680" s="7"/>
      <c r="WFE680" s="7"/>
      <c r="WFF680" s="7"/>
      <c r="WFG680" s="7"/>
      <c r="WFH680" s="7"/>
      <c r="WFI680" s="7"/>
      <c r="WFJ680" s="7"/>
      <c r="WFK680" s="7"/>
      <c r="WFL680" s="7"/>
      <c r="WFM680" s="7"/>
      <c r="WFN680" s="7"/>
      <c r="WFO680" s="7"/>
      <c r="WFP680" s="7"/>
      <c r="WFQ680" s="7"/>
      <c r="WFR680" s="7"/>
      <c r="WFS680" s="7"/>
      <c r="WFT680" s="7"/>
      <c r="WFU680" s="7"/>
      <c r="WFV680" s="7"/>
      <c r="WFW680" s="7"/>
      <c r="WFX680" s="7"/>
      <c r="WFY680" s="7"/>
      <c r="WFZ680" s="7"/>
      <c r="WGA680" s="7"/>
      <c r="WGB680" s="7"/>
      <c r="WGC680" s="7"/>
      <c r="WGD680" s="7"/>
      <c r="WGE680" s="7"/>
      <c r="WGF680" s="7"/>
      <c r="WGG680" s="7"/>
      <c r="WGH680" s="7"/>
      <c r="WGI680" s="7"/>
      <c r="WGJ680" s="7"/>
      <c r="WGK680" s="7"/>
      <c r="WGL680" s="7"/>
      <c r="WGM680" s="7"/>
      <c r="WGN680" s="7"/>
      <c r="WGO680" s="7"/>
      <c r="WGP680" s="7"/>
      <c r="WGQ680" s="7"/>
      <c r="WGR680" s="7"/>
      <c r="WGS680" s="7"/>
      <c r="WGT680" s="7"/>
      <c r="WGU680" s="7"/>
      <c r="WGV680" s="7"/>
      <c r="WGW680" s="7"/>
      <c r="WGX680" s="7"/>
      <c r="WGY680" s="7"/>
      <c r="WGZ680" s="7"/>
      <c r="WHA680" s="7"/>
      <c r="WHB680" s="7"/>
      <c r="WHC680" s="7"/>
      <c r="WHD680" s="7"/>
      <c r="WHE680" s="7"/>
      <c r="WHF680" s="7"/>
      <c r="WHG680" s="7"/>
      <c r="WHH680" s="7"/>
      <c r="WHI680" s="7"/>
      <c r="WHJ680" s="7"/>
      <c r="WHK680" s="7"/>
      <c r="WHL680" s="7"/>
      <c r="WHM680" s="7"/>
      <c r="WHN680" s="7"/>
      <c r="WHO680" s="7"/>
      <c r="WHP680" s="7"/>
      <c r="WHQ680" s="7"/>
      <c r="WHR680" s="7"/>
      <c r="WHS680" s="7"/>
      <c r="WHT680" s="7"/>
      <c r="WHU680" s="7"/>
      <c r="WHV680" s="7"/>
      <c r="WHW680" s="7"/>
      <c r="WHX680" s="7"/>
      <c r="WHY680" s="7"/>
      <c r="WHZ680" s="7"/>
      <c r="WIA680" s="7"/>
      <c r="WIB680" s="7"/>
      <c r="WIC680" s="7"/>
      <c r="WID680" s="7"/>
      <c r="WIE680" s="7"/>
      <c r="WIF680" s="7"/>
      <c r="WIG680" s="7"/>
      <c r="WIH680" s="7"/>
      <c r="WII680" s="7"/>
      <c r="WIJ680" s="7"/>
      <c r="WIK680" s="7"/>
      <c r="WIL680" s="7"/>
      <c r="WIM680" s="7"/>
      <c r="WIN680" s="7"/>
      <c r="WIO680" s="7"/>
      <c r="WIP680" s="7"/>
      <c r="WIQ680" s="7"/>
      <c r="WIR680" s="7"/>
      <c r="WIS680" s="7"/>
      <c r="WIT680" s="7"/>
      <c r="WIU680" s="7"/>
      <c r="WIV680" s="7"/>
      <c r="WIW680" s="7"/>
      <c r="WIX680" s="7"/>
      <c r="WIY680" s="7"/>
      <c r="WIZ680" s="7"/>
      <c r="WJA680" s="7"/>
      <c r="WJB680" s="7"/>
      <c r="WJC680" s="7"/>
      <c r="WJD680" s="7"/>
      <c r="WJE680" s="7"/>
      <c r="WJF680" s="7"/>
      <c r="WJG680" s="7"/>
      <c r="WJH680" s="7"/>
      <c r="WJI680" s="7"/>
      <c r="WJJ680" s="7"/>
      <c r="WJK680" s="7"/>
      <c r="WJL680" s="7"/>
      <c r="WJM680" s="7"/>
      <c r="WJN680" s="7"/>
      <c r="WJO680" s="7"/>
      <c r="WJP680" s="7"/>
      <c r="WJQ680" s="7"/>
      <c r="WJR680" s="7"/>
      <c r="WJS680" s="7"/>
      <c r="WJT680" s="7"/>
      <c r="WJU680" s="7"/>
      <c r="WJV680" s="7"/>
      <c r="WJW680" s="7"/>
      <c r="WJX680" s="7"/>
      <c r="WJY680" s="7"/>
      <c r="WJZ680" s="7"/>
      <c r="WKA680" s="7"/>
      <c r="WKB680" s="7"/>
      <c r="WKC680" s="7"/>
      <c r="WKD680" s="7"/>
      <c r="WKE680" s="7"/>
      <c r="WKF680" s="7"/>
      <c r="WKG680" s="7"/>
      <c r="WKH680" s="7"/>
      <c r="WKI680" s="7"/>
      <c r="WKJ680" s="7"/>
      <c r="WKK680" s="7"/>
      <c r="WKL680" s="7"/>
      <c r="WKM680" s="7"/>
      <c r="WKN680" s="7"/>
      <c r="WKO680" s="7"/>
      <c r="WKP680" s="7"/>
      <c r="WKQ680" s="7"/>
      <c r="WKR680" s="7"/>
      <c r="WKS680" s="7"/>
      <c r="WKT680" s="7"/>
      <c r="WKU680" s="7"/>
      <c r="WKV680" s="7"/>
      <c r="WKW680" s="7"/>
      <c r="WKX680" s="7"/>
      <c r="WKY680" s="7"/>
      <c r="WKZ680" s="7"/>
      <c r="WLA680" s="7"/>
      <c r="WLB680" s="7"/>
      <c r="WLC680" s="7"/>
      <c r="WLD680" s="7"/>
      <c r="WLE680" s="7"/>
      <c r="WLF680" s="7"/>
      <c r="WLG680" s="7"/>
      <c r="WLH680" s="7"/>
      <c r="WLI680" s="7"/>
      <c r="WLJ680" s="7"/>
      <c r="WLK680" s="7"/>
      <c r="WLL680" s="7"/>
      <c r="WLM680" s="7"/>
      <c r="WLN680" s="7"/>
      <c r="WLO680" s="7"/>
      <c r="WLP680" s="7"/>
      <c r="WLQ680" s="7"/>
      <c r="WLR680" s="7"/>
      <c r="WLS680" s="7"/>
      <c r="WLT680" s="7"/>
      <c r="WLU680" s="7"/>
      <c r="WLV680" s="7"/>
      <c r="WLW680" s="7"/>
      <c r="WLX680" s="7"/>
      <c r="WLY680" s="7"/>
      <c r="WLZ680" s="7"/>
      <c r="WMA680" s="7"/>
      <c r="WMB680" s="7"/>
      <c r="WMC680" s="7"/>
      <c r="WMD680" s="7"/>
      <c r="WME680" s="7"/>
      <c r="WMF680" s="7"/>
      <c r="WMG680" s="7"/>
      <c r="WMH680" s="7"/>
      <c r="WMI680" s="7"/>
      <c r="WMJ680" s="7"/>
      <c r="WMK680" s="7"/>
      <c r="WML680" s="7"/>
      <c r="WMM680" s="7"/>
      <c r="WMN680" s="7"/>
      <c r="WMO680" s="7"/>
      <c r="WMP680" s="7"/>
      <c r="WMQ680" s="7"/>
      <c r="WMR680" s="7"/>
      <c r="WMS680" s="7"/>
      <c r="WMT680" s="7"/>
      <c r="WMU680" s="7"/>
      <c r="WMV680" s="7"/>
      <c r="WMW680" s="7"/>
      <c r="WMX680" s="7"/>
      <c r="WMY680" s="7"/>
      <c r="WMZ680" s="7"/>
      <c r="WNA680" s="7"/>
      <c r="WNB680" s="7"/>
      <c r="WNC680" s="7"/>
      <c r="WND680" s="7"/>
      <c r="WNE680" s="7"/>
      <c r="WNF680" s="7"/>
      <c r="WNG680" s="7"/>
      <c r="WNH680" s="7"/>
      <c r="WNI680" s="7"/>
      <c r="WNJ680" s="7"/>
      <c r="WNK680" s="7"/>
      <c r="WNL680" s="7"/>
      <c r="WNM680" s="7"/>
      <c r="WNN680" s="7"/>
      <c r="WNO680" s="7"/>
      <c r="WNP680" s="7"/>
      <c r="WNQ680" s="7"/>
      <c r="WNR680" s="7"/>
      <c r="WNS680" s="7"/>
      <c r="WNT680" s="7"/>
      <c r="WNU680" s="7"/>
      <c r="WNV680" s="7"/>
      <c r="WNW680" s="7"/>
      <c r="WNX680" s="7"/>
      <c r="WNY680" s="7"/>
      <c r="WNZ680" s="7"/>
      <c r="WOA680" s="7"/>
      <c r="WOB680" s="7"/>
      <c r="WOC680" s="7"/>
      <c r="WOD680" s="7"/>
      <c r="WOE680" s="7"/>
      <c r="WOF680" s="7"/>
      <c r="WOG680" s="7"/>
      <c r="WOH680" s="7"/>
      <c r="WOI680" s="7"/>
      <c r="WOJ680" s="7"/>
      <c r="WOK680" s="7"/>
      <c r="WOL680" s="7"/>
      <c r="WOM680" s="7"/>
      <c r="WON680" s="7"/>
      <c r="WOO680" s="7"/>
      <c r="WOP680" s="7"/>
      <c r="WOQ680" s="7"/>
      <c r="WOR680" s="7"/>
      <c r="WOS680" s="7"/>
      <c r="WOT680" s="7"/>
      <c r="WOU680" s="7"/>
      <c r="WOV680" s="7"/>
      <c r="WOW680" s="7"/>
      <c r="WOX680" s="7"/>
      <c r="WOY680" s="7"/>
      <c r="WOZ680" s="7"/>
      <c r="WPA680" s="7"/>
      <c r="WPB680" s="7"/>
      <c r="WPC680" s="7"/>
      <c r="WPD680" s="7"/>
      <c r="WPE680" s="7"/>
      <c r="WPF680" s="7"/>
      <c r="WPG680" s="7"/>
      <c r="WPH680" s="7"/>
      <c r="WPI680" s="7"/>
      <c r="WPJ680" s="7"/>
      <c r="WPK680" s="7"/>
      <c r="WPL680" s="7"/>
      <c r="WPM680" s="7"/>
      <c r="WPN680" s="7"/>
      <c r="WPO680" s="7"/>
      <c r="WPP680" s="7"/>
      <c r="WPQ680" s="7"/>
      <c r="WPR680" s="7"/>
      <c r="WPS680" s="7"/>
      <c r="WPT680" s="7"/>
      <c r="WPU680" s="7"/>
      <c r="WPV680" s="7"/>
      <c r="WPW680" s="7"/>
      <c r="WPX680" s="7"/>
      <c r="WPY680" s="7"/>
      <c r="WPZ680" s="7"/>
      <c r="WQA680" s="7"/>
      <c r="WQB680" s="7"/>
      <c r="WQC680" s="7"/>
      <c r="WQD680" s="7"/>
      <c r="WQE680" s="7"/>
      <c r="WQF680" s="7"/>
      <c r="WQG680" s="7"/>
      <c r="WQH680" s="7"/>
      <c r="WQI680" s="7"/>
      <c r="WQJ680" s="7"/>
      <c r="WQK680" s="7"/>
      <c r="WQL680" s="7"/>
      <c r="WQM680" s="7"/>
      <c r="WQN680" s="7"/>
      <c r="WQO680" s="7"/>
      <c r="WQP680" s="7"/>
      <c r="WQQ680" s="7"/>
      <c r="WQR680" s="7"/>
      <c r="WQS680" s="7"/>
      <c r="WQT680" s="7"/>
      <c r="WQU680" s="7"/>
      <c r="WQV680" s="7"/>
      <c r="WQW680" s="7"/>
      <c r="WQX680" s="7"/>
      <c r="WQY680" s="7"/>
      <c r="WQZ680" s="7"/>
      <c r="WRA680" s="7"/>
      <c r="WRB680" s="7"/>
      <c r="WRC680" s="7"/>
      <c r="WRD680" s="7"/>
      <c r="WRE680" s="7"/>
      <c r="WRF680" s="7"/>
      <c r="WRG680" s="7"/>
      <c r="WRH680" s="7"/>
      <c r="WRI680" s="7"/>
      <c r="WRJ680" s="7"/>
      <c r="WRK680" s="7"/>
      <c r="WRL680" s="7"/>
      <c r="WRM680" s="7"/>
      <c r="WRN680" s="7"/>
      <c r="WRO680" s="7"/>
      <c r="WRP680" s="7"/>
      <c r="WRQ680" s="7"/>
      <c r="WRR680" s="7"/>
      <c r="WRS680" s="7"/>
      <c r="WRT680" s="7"/>
      <c r="WRU680" s="7"/>
      <c r="WRV680" s="7"/>
      <c r="WRW680" s="7"/>
      <c r="WRX680" s="7"/>
      <c r="WRY680" s="7"/>
      <c r="WRZ680" s="7"/>
      <c r="WSA680" s="7"/>
      <c r="WSB680" s="7"/>
      <c r="WSC680" s="7"/>
      <c r="WSD680" s="7"/>
      <c r="WSE680" s="7"/>
      <c r="WSF680" s="7"/>
      <c r="WSG680" s="7"/>
      <c r="WSH680" s="7"/>
      <c r="WSI680" s="7"/>
      <c r="WSJ680" s="7"/>
      <c r="WSK680" s="7"/>
      <c r="WSL680" s="7"/>
      <c r="WSM680" s="7"/>
      <c r="WSN680" s="7"/>
      <c r="WSO680" s="7"/>
      <c r="WSP680" s="7"/>
      <c r="WSQ680" s="7"/>
      <c r="WSR680" s="7"/>
      <c r="WSS680" s="7"/>
      <c r="WST680" s="7"/>
      <c r="WSU680" s="7"/>
      <c r="WSV680" s="7"/>
      <c r="WSW680" s="7"/>
      <c r="WSX680" s="7"/>
      <c r="WSY680" s="7"/>
      <c r="WSZ680" s="7"/>
      <c r="WTA680" s="7"/>
      <c r="WTB680" s="7"/>
      <c r="WTC680" s="7"/>
      <c r="WTD680" s="7"/>
      <c r="WTE680" s="7"/>
      <c r="WTF680" s="7"/>
      <c r="WTG680" s="7"/>
      <c r="WTH680" s="7"/>
      <c r="WTI680" s="7"/>
      <c r="WTJ680" s="7"/>
      <c r="WTK680" s="7"/>
      <c r="WTL680" s="7"/>
      <c r="WTM680" s="7"/>
      <c r="WTN680" s="7"/>
      <c r="WTO680" s="7"/>
      <c r="WTP680" s="7"/>
      <c r="WTQ680" s="7"/>
      <c r="WTR680" s="7"/>
      <c r="WTS680" s="7"/>
      <c r="WTT680" s="7"/>
      <c r="WTU680" s="7"/>
      <c r="WTV680" s="7"/>
      <c r="WTW680" s="7"/>
      <c r="WTX680" s="7"/>
      <c r="WTY680" s="7"/>
      <c r="WTZ680" s="7"/>
      <c r="WUA680" s="7"/>
      <c r="WUB680" s="7"/>
      <c r="WUC680" s="7"/>
      <c r="WUD680" s="7"/>
      <c r="WUE680" s="7"/>
      <c r="WUF680" s="7"/>
      <c r="WUG680" s="7"/>
      <c r="WUH680" s="7"/>
      <c r="WUI680" s="7"/>
      <c r="WUJ680" s="7"/>
      <c r="WUK680" s="7"/>
      <c r="WUL680" s="7"/>
      <c r="WUM680" s="7"/>
      <c r="WUN680" s="7"/>
      <c r="WUO680" s="7"/>
      <c r="WUP680" s="7"/>
      <c r="WUQ680" s="7"/>
      <c r="WUR680" s="7"/>
      <c r="WUS680" s="7"/>
      <c r="WUT680" s="7"/>
      <c r="WUU680" s="7"/>
      <c r="WUV680" s="7"/>
      <c r="WUW680" s="7"/>
      <c r="WUX680" s="7"/>
      <c r="WUY680" s="7"/>
      <c r="WUZ680" s="7"/>
      <c r="WVA680" s="7"/>
      <c r="WVB680" s="7"/>
      <c r="WVC680" s="7"/>
      <c r="WVD680" s="7"/>
      <c r="WVE680" s="7"/>
      <c r="WVF680" s="7"/>
      <c r="WVG680" s="7"/>
      <c r="WVH680" s="7"/>
      <c r="WVI680" s="7"/>
      <c r="WVJ680" s="7"/>
      <c r="WVK680" s="7"/>
      <c r="WVL680" s="7"/>
      <c r="WVM680" s="7"/>
      <c r="WVN680" s="7"/>
      <c r="WVO680" s="7"/>
      <c r="WVP680" s="7"/>
      <c r="WVQ680" s="7"/>
      <c r="WVR680" s="7"/>
      <c r="WVS680" s="7"/>
      <c r="WVT680" s="7"/>
      <c r="WVU680" s="7"/>
      <c r="WVV680" s="7"/>
      <c r="WVW680" s="7"/>
      <c r="WVX680" s="7"/>
      <c r="WVY680" s="7"/>
      <c r="WVZ680" s="7"/>
      <c r="WWA680" s="7"/>
      <c r="WWB680" s="7"/>
      <c r="WWC680" s="7"/>
      <c r="WWD680" s="7"/>
      <c r="WWE680" s="7"/>
      <c r="WWF680" s="7"/>
      <c r="WWG680" s="7"/>
      <c r="WWH680" s="7"/>
      <c r="WWI680" s="7"/>
      <c r="WWJ680" s="7"/>
      <c r="WWK680" s="7"/>
      <c r="WWL680" s="7"/>
      <c r="WWM680" s="7"/>
      <c r="WWN680" s="7"/>
      <c r="WWO680" s="7"/>
      <c r="WWP680" s="7"/>
      <c r="WWQ680" s="7"/>
      <c r="WWR680" s="7"/>
      <c r="WWS680" s="7"/>
      <c r="WWT680" s="7"/>
      <c r="WWU680" s="7"/>
      <c r="WWV680" s="7"/>
      <c r="WWW680" s="7"/>
      <c r="WWX680" s="7"/>
      <c r="WWY680" s="7"/>
      <c r="WWZ680" s="7"/>
      <c r="WXA680" s="7"/>
      <c r="WXB680" s="7"/>
      <c r="WXC680" s="7"/>
      <c r="WXD680" s="7"/>
      <c r="WXE680" s="7"/>
      <c r="WXF680" s="7"/>
      <c r="WXG680" s="7"/>
      <c r="WXH680" s="7"/>
      <c r="WXI680" s="7"/>
      <c r="WXJ680" s="7"/>
      <c r="WXK680" s="7"/>
      <c r="WXL680" s="7"/>
      <c r="WXM680" s="7"/>
      <c r="WXN680" s="7"/>
      <c r="WXO680" s="7"/>
      <c r="WXP680" s="7"/>
      <c r="WXQ680" s="7"/>
      <c r="WXR680" s="7"/>
      <c r="WXS680" s="7"/>
      <c r="WXT680" s="7"/>
      <c r="WXU680" s="7"/>
      <c r="WXV680" s="7"/>
      <c r="WXW680" s="7"/>
      <c r="WXX680" s="7"/>
      <c r="WXY680" s="7"/>
      <c r="WXZ680" s="7"/>
      <c r="WYA680" s="7"/>
      <c r="WYB680" s="7"/>
      <c r="WYC680" s="7"/>
      <c r="WYD680" s="7"/>
      <c r="WYE680" s="7"/>
      <c r="WYF680" s="7"/>
      <c r="WYG680" s="7"/>
      <c r="WYH680" s="7"/>
      <c r="WYI680" s="7"/>
      <c r="WYJ680" s="7"/>
      <c r="WYK680" s="7"/>
      <c r="WYL680" s="7"/>
      <c r="WYM680" s="7"/>
      <c r="WYN680" s="7"/>
      <c r="WYO680" s="7"/>
      <c r="WYP680" s="7"/>
      <c r="WYQ680" s="7"/>
      <c r="WYR680" s="7"/>
      <c r="WYS680" s="7"/>
      <c r="WYT680" s="7"/>
      <c r="WYU680" s="7"/>
      <c r="WYV680" s="7"/>
      <c r="WYW680" s="7"/>
      <c r="WYX680" s="7"/>
      <c r="WYY680" s="7"/>
      <c r="WYZ680" s="7"/>
      <c r="WZA680" s="7"/>
      <c r="WZB680" s="7"/>
      <c r="WZC680" s="7"/>
      <c r="WZD680" s="7"/>
      <c r="WZE680" s="7"/>
      <c r="WZF680" s="7"/>
      <c r="WZG680" s="7"/>
      <c r="WZH680" s="7"/>
      <c r="WZI680" s="7"/>
      <c r="WZJ680" s="7"/>
      <c r="WZK680" s="7"/>
      <c r="WZL680" s="7"/>
      <c r="WZM680" s="7"/>
      <c r="WZN680" s="7"/>
      <c r="WZO680" s="7"/>
      <c r="WZP680" s="7"/>
      <c r="WZQ680" s="7"/>
      <c r="WZR680" s="7"/>
      <c r="WZS680" s="7"/>
      <c r="WZT680" s="7"/>
      <c r="WZU680" s="7"/>
      <c r="WZV680" s="7"/>
      <c r="WZW680" s="7"/>
      <c r="WZX680" s="7"/>
      <c r="WZY680" s="7"/>
      <c r="WZZ680" s="7"/>
      <c r="XAA680" s="7"/>
      <c r="XAB680" s="7"/>
      <c r="XAC680" s="7"/>
      <c r="XAD680" s="7"/>
      <c r="XAE680" s="7"/>
      <c r="XAF680" s="7"/>
      <c r="XAG680" s="7"/>
      <c r="XAH680" s="7"/>
      <c r="XAI680" s="7"/>
      <c r="XAJ680" s="7"/>
      <c r="XAK680" s="7"/>
      <c r="XAL680" s="7"/>
      <c r="XAM680" s="7"/>
      <c r="XAN680" s="7"/>
      <c r="XAO680" s="7"/>
      <c r="XAP680" s="7"/>
      <c r="XAQ680" s="7"/>
      <c r="XAR680" s="7"/>
      <c r="XAS680" s="7"/>
      <c r="XAT680" s="7"/>
      <c r="XAU680" s="7"/>
      <c r="XAV680" s="7"/>
      <c r="XAW680" s="7"/>
      <c r="XAX680" s="7"/>
      <c r="XAY680" s="7"/>
      <c r="XAZ680" s="7"/>
      <c r="XBA680" s="7"/>
      <c r="XBB680" s="7"/>
      <c r="XBC680" s="7"/>
      <c r="XBD680" s="7"/>
      <c r="XBE680" s="7"/>
      <c r="XBF680" s="7"/>
      <c r="XBG680" s="7"/>
      <c r="XBH680" s="7"/>
      <c r="XBI680" s="7"/>
      <c r="XBJ680" s="7"/>
      <c r="XBK680" s="7"/>
      <c r="XBL680" s="7"/>
      <c r="XBM680" s="7"/>
      <c r="XBN680" s="7"/>
      <c r="XBO680" s="7"/>
      <c r="XBP680" s="7"/>
      <c r="XBQ680" s="7"/>
      <c r="XBR680" s="7"/>
      <c r="XBS680" s="7"/>
      <c r="XBT680" s="7"/>
      <c r="XBU680" s="7"/>
      <c r="XBV680" s="7"/>
      <c r="XBW680" s="7"/>
      <c r="XBX680" s="7"/>
      <c r="XBY680" s="7"/>
      <c r="XBZ680" s="7"/>
      <c r="XCA680" s="7"/>
      <c r="XCB680" s="7"/>
      <c r="XCC680" s="7"/>
      <c r="XCD680" s="7"/>
      <c r="XCE680" s="7"/>
      <c r="XCF680" s="7"/>
      <c r="XCG680" s="7"/>
      <c r="XCH680" s="7"/>
      <c r="XCI680" s="7"/>
      <c r="XCJ680" s="7"/>
      <c r="XCK680" s="7"/>
      <c r="XCL680" s="7"/>
      <c r="XCM680" s="7"/>
      <c r="XCN680" s="7"/>
      <c r="XCO680" s="7"/>
      <c r="XCP680" s="7"/>
      <c r="XCQ680" s="7"/>
      <c r="XCR680" s="7"/>
      <c r="XCS680" s="7"/>
      <c r="XCT680" s="7"/>
      <c r="XCU680" s="7"/>
      <c r="XCV680" s="7"/>
      <c r="XCW680" s="7"/>
      <c r="XCX680" s="7"/>
      <c r="XCY680" s="7"/>
      <c r="XCZ680" s="7"/>
      <c r="XDA680" s="7"/>
      <c r="XDB680" s="7"/>
      <c r="XDC680" s="7"/>
      <c r="XDD680" s="7"/>
      <c r="XDE680" s="7"/>
      <c r="XDF680" s="7"/>
      <c r="XDG680" s="7"/>
      <c r="XDH680" s="7"/>
      <c r="XDI680" s="7"/>
      <c r="XDJ680" s="7"/>
      <c r="XDK680" s="7"/>
      <c r="XDL680" s="7"/>
      <c r="XDM680" s="7"/>
      <c r="XDN680" s="7"/>
      <c r="XDO680" s="7"/>
      <c r="XDP680" s="7"/>
      <c r="XDQ680" s="7"/>
      <c r="XDR680" s="7"/>
      <c r="XDS680" s="7"/>
      <c r="XDT680" s="7"/>
      <c r="XDU680" s="7"/>
      <c r="XDV680" s="7"/>
      <c r="XDW680" s="7"/>
      <c r="XDX680" s="7"/>
      <c r="XDY680" s="7"/>
      <c r="XDZ680" s="7"/>
      <c r="XEA680" s="7"/>
      <c r="XEB680" s="7"/>
      <c r="XEC680" s="7"/>
      <c r="XED680" s="7"/>
      <c r="XEE680" s="7"/>
      <c r="XEF680" s="7"/>
      <c r="XEG680" s="7"/>
      <c r="XEH680" s="7"/>
      <c r="XEI680" s="7"/>
      <c r="XEJ680" s="7"/>
      <c r="XEK680" s="7"/>
      <c r="XEL680" s="7"/>
      <c r="XEM680" s="7"/>
      <c r="XEN680" s="7"/>
      <c r="XEO680" s="7"/>
      <c r="XEP680" s="7"/>
      <c r="XEQ680" s="7"/>
      <c r="XER680" s="7"/>
    </row>
    <row r="681" spans="1:16378" ht="12.75" customHeight="1" x14ac:dyDescent="0.2">
      <c r="A681" s="63" t="s">
        <v>1249</v>
      </c>
      <c r="D681" s="64"/>
      <c r="E681" s="18"/>
      <c r="F681" s="18"/>
      <c r="G681" s="37"/>
      <c r="H681" s="7"/>
      <c r="I681" s="1" t="s">
        <v>1273</v>
      </c>
      <c r="J681" s="7"/>
      <c r="K681" s="7"/>
      <c r="L681" s="44">
        <v>42094</v>
      </c>
      <c r="M681" s="7"/>
      <c r="N681" s="7"/>
      <c r="O681" s="38">
        <v>17</v>
      </c>
      <c r="P681" s="7"/>
      <c r="Q681" s="34">
        <f>ROUNDDOWN(1000000/17,0)</f>
        <v>58823</v>
      </c>
      <c r="R681" s="6">
        <f t="shared" si="76"/>
        <v>999991</v>
      </c>
      <c r="S681" s="7"/>
      <c r="T681" t="str">
        <f t="shared" si="71"/>
        <v/>
      </c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  <c r="DC681" s="7"/>
      <c r="DD681" s="7"/>
      <c r="DE681" s="7"/>
      <c r="DF681" s="7"/>
      <c r="DG681" s="7"/>
      <c r="DH681" s="7"/>
      <c r="DI681" s="7"/>
      <c r="DJ681" s="7"/>
      <c r="DK681" s="7"/>
      <c r="DL681" s="7"/>
      <c r="DM681" s="7"/>
      <c r="DN681" s="7"/>
      <c r="DO681" s="7"/>
      <c r="DP681" s="7"/>
      <c r="DQ681" s="7"/>
      <c r="DR681" s="7"/>
      <c r="DS681" s="7"/>
      <c r="DT681" s="7"/>
      <c r="DU681" s="7"/>
      <c r="DV681" s="7"/>
      <c r="DW681" s="7"/>
      <c r="DX681" s="7"/>
      <c r="DY681" s="7"/>
      <c r="DZ681" s="7"/>
      <c r="EA681" s="7"/>
      <c r="EB681" s="7"/>
      <c r="EC681" s="7"/>
      <c r="ED681" s="7"/>
      <c r="EE681" s="7"/>
      <c r="EF681" s="7"/>
      <c r="EG681" s="7"/>
      <c r="EH681" s="7"/>
      <c r="EI681" s="7"/>
      <c r="EJ681" s="7"/>
      <c r="EK681" s="7"/>
      <c r="EL681" s="7"/>
      <c r="EM681" s="7"/>
      <c r="EN681" s="7"/>
      <c r="EO681" s="7"/>
      <c r="EP681" s="7"/>
      <c r="EQ681" s="7"/>
      <c r="ER681" s="7"/>
      <c r="ES681" s="7"/>
      <c r="ET681" s="7"/>
      <c r="EU681" s="7"/>
      <c r="EV681" s="7"/>
      <c r="EW681" s="7"/>
      <c r="EX681" s="7"/>
      <c r="EY681" s="7"/>
      <c r="EZ681" s="7"/>
      <c r="FA681" s="7"/>
      <c r="FB681" s="7"/>
      <c r="FC681" s="7"/>
      <c r="FD681" s="7"/>
      <c r="FE681" s="7"/>
      <c r="FF681" s="7"/>
      <c r="FG681" s="7"/>
      <c r="FH681" s="7"/>
      <c r="FI681" s="7"/>
      <c r="FJ681" s="7"/>
      <c r="FK681" s="7"/>
      <c r="FL681" s="7"/>
      <c r="FM681" s="7"/>
      <c r="FN681" s="7"/>
      <c r="FO681" s="7"/>
      <c r="FP681" s="7"/>
      <c r="FQ681" s="7"/>
      <c r="FR681" s="7"/>
      <c r="FS681" s="7"/>
      <c r="FT681" s="7"/>
      <c r="FU681" s="7"/>
      <c r="FV681" s="7"/>
      <c r="FW681" s="7"/>
      <c r="FX681" s="7"/>
      <c r="FY681" s="7"/>
      <c r="FZ681" s="7"/>
      <c r="GA681" s="7"/>
      <c r="GB681" s="7"/>
      <c r="GC681" s="7"/>
      <c r="GD681" s="7"/>
      <c r="GE681" s="7"/>
      <c r="GF681" s="7"/>
      <c r="GG681" s="7"/>
      <c r="GH681" s="7"/>
      <c r="GI681" s="7"/>
      <c r="GJ681" s="7"/>
      <c r="GK681" s="7"/>
      <c r="GL681" s="7"/>
      <c r="GM681" s="7"/>
      <c r="GN681" s="7"/>
      <c r="GO681" s="7"/>
      <c r="GP681" s="7"/>
      <c r="GQ681" s="7"/>
      <c r="GR681" s="7"/>
      <c r="GS681" s="7"/>
      <c r="GT681" s="7"/>
      <c r="GU681" s="7"/>
      <c r="GV681" s="7"/>
      <c r="GW681" s="7"/>
      <c r="GX681" s="7"/>
      <c r="GY681" s="7"/>
      <c r="GZ681" s="7"/>
      <c r="HA681" s="7"/>
      <c r="HB681" s="7"/>
      <c r="HC681" s="7"/>
      <c r="HD681" s="7"/>
      <c r="HE681" s="7"/>
      <c r="HF681" s="7"/>
      <c r="HG681" s="7"/>
      <c r="HH681" s="7"/>
      <c r="HI681" s="7"/>
      <c r="HJ681" s="7"/>
      <c r="HK681" s="7"/>
      <c r="HL681" s="7"/>
      <c r="HM681" s="7"/>
      <c r="HN681" s="7"/>
      <c r="HO681" s="7"/>
      <c r="HP681" s="7"/>
      <c r="HQ681" s="7"/>
      <c r="HR681" s="7"/>
      <c r="HS681" s="7"/>
      <c r="HT681" s="7"/>
      <c r="HU681" s="7"/>
      <c r="HV681" s="7"/>
      <c r="HW681" s="7"/>
      <c r="HX681" s="7"/>
      <c r="HY681" s="7"/>
      <c r="HZ681" s="7"/>
      <c r="IA681" s="7"/>
      <c r="IB681" s="7"/>
      <c r="IC681" s="7"/>
      <c r="ID681" s="7"/>
      <c r="IE681" s="7"/>
      <c r="IF681" s="7"/>
      <c r="IG681" s="7"/>
      <c r="IH681" s="7"/>
      <c r="II681" s="7"/>
      <c r="IJ681" s="7"/>
      <c r="IK681" s="7"/>
      <c r="IL681" s="7"/>
      <c r="IM681" s="7"/>
      <c r="IN681" s="7"/>
      <c r="IO681" s="7"/>
      <c r="IP681" s="7"/>
      <c r="IQ681" s="7"/>
      <c r="IR681" s="7"/>
      <c r="IS681" s="7"/>
      <c r="IT681" s="7"/>
      <c r="IU681" s="7"/>
      <c r="IV681" s="7"/>
      <c r="IW681" s="7"/>
      <c r="IX681" s="7"/>
      <c r="IY681" s="7"/>
      <c r="IZ681" s="7"/>
      <c r="JA681" s="7"/>
      <c r="JB681" s="7"/>
      <c r="JC681" s="7"/>
      <c r="JD681" s="7"/>
      <c r="JE681" s="7"/>
      <c r="JF681" s="7"/>
      <c r="JG681" s="7"/>
      <c r="JH681" s="7"/>
      <c r="JI681" s="7"/>
      <c r="JJ681" s="7"/>
      <c r="JK681" s="7"/>
      <c r="JL681" s="7"/>
      <c r="JM681" s="7"/>
      <c r="JN681" s="7"/>
      <c r="JO681" s="7"/>
      <c r="JP681" s="7"/>
      <c r="JQ681" s="7"/>
      <c r="JR681" s="7"/>
      <c r="JS681" s="7"/>
      <c r="JT681" s="7"/>
      <c r="JU681" s="7"/>
      <c r="JV681" s="7"/>
      <c r="JW681" s="7"/>
      <c r="JX681" s="7"/>
      <c r="JY681" s="7"/>
      <c r="JZ681" s="7"/>
      <c r="KA681" s="7"/>
      <c r="KB681" s="7"/>
      <c r="KC681" s="7"/>
      <c r="KD681" s="7"/>
      <c r="KE681" s="7"/>
      <c r="KF681" s="7"/>
      <c r="KG681" s="7"/>
      <c r="KH681" s="7"/>
      <c r="KI681" s="7"/>
      <c r="KJ681" s="7"/>
      <c r="KK681" s="7"/>
      <c r="KL681" s="7"/>
      <c r="KM681" s="7"/>
      <c r="KN681" s="7"/>
      <c r="KO681" s="7"/>
      <c r="KP681" s="7"/>
      <c r="KQ681" s="7"/>
      <c r="KR681" s="7"/>
      <c r="KS681" s="7"/>
      <c r="KT681" s="7"/>
      <c r="KU681" s="7"/>
      <c r="KV681" s="7"/>
      <c r="KW681" s="7"/>
      <c r="KX681" s="7"/>
      <c r="KY681" s="7"/>
      <c r="KZ681" s="7"/>
      <c r="LA681" s="7"/>
      <c r="LB681" s="7"/>
      <c r="LC681" s="7"/>
      <c r="LD681" s="7"/>
      <c r="LE681" s="7"/>
      <c r="LF681" s="7"/>
      <c r="LG681" s="7"/>
      <c r="LH681" s="7"/>
      <c r="LI681" s="7"/>
      <c r="LJ681" s="7"/>
      <c r="LK681" s="7"/>
      <c r="LL681" s="7"/>
      <c r="LM681" s="7"/>
      <c r="LN681" s="7"/>
      <c r="LO681" s="7"/>
      <c r="LP681" s="7"/>
      <c r="LQ681" s="7"/>
      <c r="LR681" s="7"/>
      <c r="LS681" s="7"/>
      <c r="LT681" s="7"/>
      <c r="LU681" s="7"/>
      <c r="LV681" s="7"/>
      <c r="LW681" s="7"/>
      <c r="LX681" s="7"/>
      <c r="LY681" s="7"/>
      <c r="LZ681" s="7"/>
      <c r="MA681" s="7"/>
      <c r="MB681" s="7"/>
      <c r="MC681" s="7"/>
      <c r="MD681" s="7"/>
      <c r="ME681" s="7"/>
      <c r="MF681" s="7"/>
      <c r="MG681" s="7"/>
      <c r="MH681" s="7"/>
      <c r="MI681" s="7"/>
      <c r="MJ681" s="7"/>
      <c r="MK681" s="7"/>
      <c r="ML681" s="7"/>
      <c r="MM681" s="7"/>
      <c r="MN681" s="7"/>
      <c r="MO681" s="7"/>
      <c r="MP681" s="7"/>
      <c r="MQ681" s="7"/>
      <c r="MR681" s="7"/>
      <c r="MS681" s="7"/>
      <c r="MT681" s="7"/>
      <c r="MU681" s="7"/>
      <c r="MV681" s="7"/>
      <c r="MW681" s="7"/>
      <c r="MX681" s="7"/>
      <c r="MY681" s="7"/>
      <c r="MZ681" s="7"/>
      <c r="NA681" s="7"/>
      <c r="NB681" s="7"/>
      <c r="NC681" s="7"/>
      <c r="ND681" s="7"/>
      <c r="NE681" s="7"/>
      <c r="NF681" s="7"/>
      <c r="NG681" s="7"/>
      <c r="NH681" s="7"/>
      <c r="NI681" s="7"/>
      <c r="NJ681" s="7"/>
      <c r="NK681" s="7"/>
      <c r="NL681" s="7"/>
      <c r="NM681" s="7"/>
      <c r="NN681" s="7"/>
      <c r="NO681" s="7"/>
      <c r="NP681" s="7"/>
      <c r="NQ681" s="7"/>
      <c r="NR681" s="7"/>
      <c r="NS681" s="7"/>
      <c r="NT681" s="7"/>
      <c r="NU681" s="7"/>
      <c r="NV681" s="7"/>
      <c r="NW681" s="7"/>
      <c r="NX681" s="7"/>
      <c r="NY681" s="7"/>
      <c r="NZ681" s="7"/>
      <c r="OA681" s="7"/>
      <c r="OB681" s="7"/>
      <c r="OC681" s="7"/>
      <c r="OD681" s="7"/>
      <c r="OE681" s="7"/>
      <c r="OF681" s="7"/>
      <c r="OG681" s="7"/>
      <c r="OH681" s="7"/>
      <c r="OI681" s="7"/>
      <c r="OJ681" s="7"/>
      <c r="OK681" s="7"/>
      <c r="OL681" s="7"/>
      <c r="OM681" s="7"/>
      <c r="ON681" s="7"/>
      <c r="OO681" s="7"/>
      <c r="OP681" s="7"/>
      <c r="OQ681" s="7"/>
      <c r="OR681" s="7"/>
      <c r="OS681" s="7"/>
      <c r="OT681" s="7"/>
      <c r="OU681" s="7"/>
      <c r="OV681" s="7"/>
      <c r="OW681" s="7"/>
      <c r="OX681" s="7"/>
      <c r="OY681" s="7"/>
      <c r="OZ681" s="7"/>
      <c r="PA681" s="7"/>
      <c r="PB681" s="7"/>
      <c r="PC681" s="7"/>
      <c r="PD681" s="7"/>
      <c r="PE681" s="7"/>
      <c r="PF681" s="7"/>
      <c r="PG681" s="7"/>
      <c r="PH681" s="7"/>
      <c r="PI681" s="7"/>
      <c r="PJ681" s="7"/>
      <c r="PK681" s="7"/>
      <c r="PL681" s="7"/>
      <c r="PM681" s="7"/>
      <c r="PN681" s="7"/>
      <c r="PO681" s="7"/>
      <c r="PP681" s="7"/>
      <c r="PQ681" s="7"/>
      <c r="PR681" s="7"/>
      <c r="PS681" s="7"/>
      <c r="PT681" s="7"/>
      <c r="PU681" s="7"/>
      <c r="PV681" s="7"/>
      <c r="PW681" s="7"/>
      <c r="PX681" s="7"/>
      <c r="PY681" s="7"/>
      <c r="PZ681" s="7"/>
      <c r="QA681" s="7"/>
      <c r="QB681" s="7"/>
      <c r="QC681" s="7"/>
      <c r="QD681" s="7"/>
      <c r="QE681" s="7"/>
      <c r="QF681" s="7"/>
      <c r="QG681" s="7"/>
      <c r="QH681" s="7"/>
      <c r="QI681" s="7"/>
      <c r="QJ681" s="7"/>
      <c r="QK681" s="7"/>
      <c r="QL681" s="7"/>
      <c r="QM681" s="7"/>
      <c r="QN681" s="7"/>
      <c r="QO681" s="7"/>
      <c r="QP681" s="7"/>
      <c r="QQ681" s="7"/>
      <c r="QR681" s="7"/>
      <c r="QS681" s="7"/>
      <c r="QT681" s="7"/>
      <c r="QU681" s="7"/>
      <c r="QV681" s="7"/>
      <c r="QW681" s="7"/>
      <c r="QX681" s="7"/>
      <c r="QY681" s="7"/>
      <c r="QZ681" s="7"/>
      <c r="RA681" s="7"/>
      <c r="RB681" s="7"/>
      <c r="RC681" s="7"/>
      <c r="RD681" s="7"/>
      <c r="RE681" s="7"/>
      <c r="RF681" s="7"/>
      <c r="RG681" s="7"/>
      <c r="RH681" s="7"/>
      <c r="RI681" s="7"/>
      <c r="RJ681" s="7"/>
      <c r="RK681" s="7"/>
      <c r="RL681" s="7"/>
      <c r="RM681" s="7"/>
      <c r="RN681" s="7"/>
      <c r="RO681" s="7"/>
      <c r="RP681" s="7"/>
      <c r="RQ681" s="7"/>
      <c r="RR681" s="7"/>
      <c r="RS681" s="7"/>
      <c r="RT681" s="7"/>
      <c r="RU681" s="7"/>
      <c r="RV681" s="7"/>
      <c r="RW681" s="7"/>
      <c r="RX681" s="7"/>
      <c r="RY681" s="7"/>
      <c r="RZ681" s="7"/>
      <c r="SA681" s="7"/>
      <c r="SB681" s="7"/>
      <c r="SC681" s="7"/>
      <c r="SD681" s="7"/>
      <c r="SE681" s="7"/>
      <c r="SF681" s="7"/>
      <c r="SG681" s="7"/>
      <c r="SH681" s="7"/>
      <c r="SI681" s="7"/>
      <c r="SJ681" s="7"/>
      <c r="SK681" s="7"/>
      <c r="SL681" s="7"/>
      <c r="SM681" s="7"/>
      <c r="SN681" s="7"/>
      <c r="SO681" s="7"/>
      <c r="SP681" s="7"/>
      <c r="SQ681" s="7"/>
      <c r="SR681" s="7"/>
      <c r="SS681" s="7"/>
      <c r="ST681" s="7"/>
      <c r="SU681" s="7"/>
      <c r="SV681" s="7"/>
      <c r="SW681" s="7"/>
      <c r="SX681" s="7"/>
      <c r="SY681" s="7"/>
      <c r="SZ681" s="7"/>
      <c r="TA681" s="7"/>
      <c r="TB681" s="7"/>
      <c r="TC681" s="7"/>
      <c r="TD681" s="7"/>
      <c r="TE681" s="7"/>
      <c r="TF681" s="7"/>
      <c r="TG681" s="7"/>
      <c r="TH681" s="7"/>
      <c r="TI681" s="7"/>
      <c r="TJ681" s="7"/>
      <c r="TK681" s="7"/>
      <c r="TL681" s="7"/>
      <c r="TM681" s="7"/>
      <c r="TN681" s="7"/>
      <c r="TO681" s="7"/>
      <c r="TP681" s="7"/>
      <c r="TQ681" s="7"/>
      <c r="TR681" s="7"/>
      <c r="TS681" s="7"/>
      <c r="TT681" s="7"/>
      <c r="TU681" s="7"/>
      <c r="TV681" s="7"/>
      <c r="TW681" s="7"/>
      <c r="TX681" s="7"/>
      <c r="TY681" s="7"/>
      <c r="TZ681" s="7"/>
      <c r="UA681" s="7"/>
      <c r="UB681" s="7"/>
      <c r="UC681" s="7"/>
      <c r="UD681" s="7"/>
      <c r="UE681" s="7"/>
      <c r="UF681" s="7"/>
      <c r="UG681" s="7"/>
      <c r="UH681" s="7"/>
      <c r="UI681" s="7"/>
      <c r="UJ681" s="7"/>
      <c r="UK681" s="7"/>
      <c r="UL681" s="7"/>
      <c r="UM681" s="7"/>
      <c r="UN681" s="7"/>
      <c r="UO681" s="7"/>
      <c r="UP681" s="7"/>
      <c r="UQ681" s="7"/>
      <c r="UR681" s="7"/>
      <c r="US681" s="7"/>
      <c r="UT681" s="7"/>
      <c r="UU681" s="7"/>
      <c r="UV681" s="7"/>
      <c r="UW681" s="7"/>
      <c r="UX681" s="7"/>
      <c r="UY681" s="7"/>
      <c r="UZ681" s="7"/>
      <c r="VA681" s="7"/>
      <c r="VB681" s="7"/>
      <c r="VC681" s="7"/>
      <c r="VD681" s="7"/>
      <c r="VE681" s="7"/>
      <c r="VF681" s="7"/>
      <c r="VG681" s="7"/>
      <c r="VH681" s="7"/>
      <c r="VI681" s="7"/>
      <c r="VJ681" s="7"/>
      <c r="VK681" s="7"/>
      <c r="VL681" s="7"/>
      <c r="VM681" s="7"/>
      <c r="VN681" s="7"/>
      <c r="VO681" s="7"/>
      <c r="VP681" s="7"/>
      <c r="VQ681" s="7"/>
      <c r="VR681" s="7"/>
      <c r="VS681" s="7"/>
      <c r="VT681" s="7"/>
      <c r="VU681" s="7"/>
      <c r="VV681" s="7"/>
      <c r="VW681" s="7"/>
      <c r="VX681" s="7"/>
      <c r="VY681" s="7"/>
      <c r="VZ681" s="7"/>
      <c r="WA681" s="7"/>
      <c r="WB681" s="7"/>
      <c r="WC681" s="7"/>
      <c r="WD681" s="7"/>
      <c r="WE681" s="7"/>
      <c r="WF681" s="7"/>
      <c r="WG681" s="7"/>
      <c r="WH681" s="7"/>
      <c r="WI681" s="7"/>
      <c r="WJ681" s="7"/>
      <c r="WK681" s="7"/>
      <c r="WL681" s="7"/>
      <c r="WM681" s="7"/>
      <c r="WN681" s="7"/>
      <c r="WO681" s="7"/>
      <c r="WP681" s="7"/>
      <c r="WQ681" s="7"/>
      <c r="WR681" s="7"/>
      <c r="WS681" s="7"/>
      <c r="WT681" s="7"/>
      <c r="WU681" s="7"/>
      <c r="WV681" s="7"/>
      <c r="WW681" s="7"/>
      <c r="WX681" s="7"/>
      <c r="WY681" s="7"/>
      <c r="WZ681" s="7"/>
      <c r="XA681" s="7"/>
      <c r="XB681" s="7"/>
      <c r="XC681" s="7"/>
      <c r="XD681" s="7"/>
      <c r="XE681" s="7"/>
      <c r="XF681" s="7"/>
      <c r="XG681" s="7"/>
      <c r="XH681" s="7"/>
      <c r="XI681" s="7"/>
      <c r="XJ681" s="7"/>
      <c r="XK681" s="7"/>
      <c r="XL681" s="7"/>
      <c r="XM681" s="7"/>
      <c r="XN681" s="7"/>
      <c r="XO681" s="7"/>
      <c r="XP681" s="7"/>
      <c r="XQ681" s="7"/>
      <c r="XR681" s="7"/>
      <c r="XS681" s="7"/>
      <c r="XT681" s="7"/>
      <c r="XU681" s="7"/>
      <c r="XV681" s="7"/>
      <c r="XW681" s="7"/>
      <c r="XX681" s="7"/>
      <c r="XY681" s="7"/>
      <c r="XZ681" s="7"/>
      <c r="YA681" s="7"/>
      <c r="YB681" s="7"/>
      <c r="YC681" s="7"/>
      <c r="YD681" s="7"/>
      <c r="YE681" s="7"/>
      <c r="YF681" s="7"/>
      <c r="YG681" s="7"/>
      <c r="YH681" s="7"/>
      <c r="YI681" s="7"/>
      <c r="YJ681" s="7"/>
      <c r="YK681" s="7"/>
      <c r="YL681" s="7"/>
      <c r="YM681" s="7"/>
      <c r="YN681" s="7"/>
      <c r="YO681" s="7"/>
      <c r="YP681" s="7"/>
      <c r="YQ681" s="7"/>
      <c r="YR681" s="7"/>
      <c r="YS681" s="7"/>
      <c r="YT681" s="7"/>
      <c r="YU681" s="7"/>
      <c r="YV681" s="7"/>
      <c r="YW681" s="7"/>
      <c r="YX681" s="7"/>
      <c r="YY681" s="7"/>
      <c r="YZ681" s="7"/>
      <c r="ZA681" s="7"/>
      <c r="ZB681" s="7"/>
      <c r="ZC681" s="7"/>
      <c r="ZD681" s="7"/>
      <c r="ZE681" s="7"/>
      <c r="ZF681" s="7"/>
      <c r="ZG681" s="7"/>
      <c r="ZH681" s="7"/>
      <c r="ZI681" s="7"/>
      <c r="ZJ681" s="7"/>
      <c r="ZK681" s="7"/>
      <c r="ZL681" s="7"/>
      <c r="ZM681" s="7"/>
      <c r="ZN681" s="7"/>
      <c r="ZO681" s="7"/>
      <c r="ZP681" s="7"/>
      <c r="ZQ681" s="7"/>
      <c r="ZR681" s="7"/>
      <c r="ZS681" s="7"/>
      <c r="ZT681" s="7"/>
      <c r="ZU681" s="7"/>
      <c r="ZV681" s="7"/>
      <c r="ZW681" s="7"/>
      <c r="ZX681" s="7"/>
      <c r="ZY681" s="7"/>
      <c r="ZZ681" s="7"/>
      <c r="AAA681" s="7"/>
      <c r="AAB681" s="7"/>
      <c r="AAC681" s="7"/>
      <c r="AAD681" s="7"/>
      <c r="AAE681" s="7"/>
      <c r="AAF681" s="7"/>
      <c r="AAG681" s="7"/>
      <c r="AAH681" s="7"/>
      <c r="AAI681" s="7"/>
      <c r="AAJ681" s="7"/>
      <c r="AAK681" s="7"/>
      <c r="AAL681" s="7"/>
      <c r="AAM681" s="7"/>
      <c r="AAN681" s="7"/>
      <c r="AAO681" s="7"/>
      <c r="AAP681" s="7"/>
      <c r="AAQ681" s="7"/>
      <c r="AAR681" s="7"/>
      <c r="AAS681" s="7"/>
      <c r="AAT681" s="7"/>
      <c r="AAU681" s="7"/>
      <c r="AAV681" s="7"/>
      <c r="AAW681" s="7"/>
      <c r="AAX681" s="7"/>
      <c r="AAY681" s="7"/>
      <c r="AAZ681" s="7"/>
      <c r="ABA681" s="7"/>
      <c r="ABB681" s="7"/>
      <c r="ABC681" s="7"/>
      <c r="ABD681" s="7"/>
      <c r="ABE681" s="7"/>
      <c r="ABF681" s="7"/>
      <c r="ABG681" s="7"/>
      <c r="ABH681" s="7"/>
      <c r="ABI681" s="7"/>
      <c r="ABJ681" s="7"/>
      <c r="ABK681" s="7"/>
      <c r="ABL681" s="7"/>
      <c r="ABM681" s="7"/>
      <c r="ABN681" s="7"/>
      <c r="ABO681" s="7"/>
      <c r="ABP681" s="7"/>
      <c r="ABQ681" s="7"/>
      <c r="ABR681" s="7"/>
      <c r="ABS681" s="7"/>
      <c r="ABT681" s="7"/>
      <c r="ABU681" s="7"/>
      <c r="ABV681" s="7"/>
      <c r="ABW681" s="7"/>
      <c r="ABX681" s="7"/>
      <c r="ABY681" s="7"/>
      <c r="ABZ681" s="7"/>
      <c r="ACA681" s="7"/>
      <c r="ACB681" s="7"/>
      <c r="ACC681" s="7"/>
      <c r="ACD681" s="7"/>
      <c r="ACE681" s="7"/>
      <c r="ACF681" s="7"/>
      <c r="ACG681" s="7"/>
      <c r="ACH681" s="7"/>
      <c r="ACI681" s="7"/>
      <c r="ACJ681" s="7"/>
      <c r="ACK681" s="7"/>
      <c r="ACL681" s="7"/>
      <c r="ACM681" s="7"/>
      <c r="ACN681" s="7"/>
      <c r="ACO681" s="7"/>
      <c r="ACP681" s="7"/>
      <c r="ACQ681" s="7"/>
      <c r="ACR681" s="7"/>
      <c r="ACS681" s="7"/>
      <c r="ACT681" s="7"/>
      <c r="ACU681" s="7"/>
      <c r="ACV681" s="7"/>
      <c r="ACW681" s="7"/>
      <c r="ACX681" s="7"/>
      <c r="ACY681" s="7"/>
      <c r="ACZ681" s="7"/>
      <c r="ADA681" s="7"/>
      <c r="ADB681" s="7"/>
      <c r="ADC681" s="7"/>
      <c r="ADD681" s="7"/>
      <c r="ADE681" s="7"/>
      <c r="ADF681" s="7"/>
      <c r="ADG681" s="7"/>
      <c r="ADH681" s="7"/>
      <c r="ADI681" s="7"/>
      <c r="ADJ681" s="7"/>
      <c r="ADK681" s="7"/>
      <c r="ADL681" s="7"/>
      <c r="ADM681" s="7"/>
      <c r="ADN681" s="7"/>
      <c r="ADO681" s="7"/>
      <c r="ADP681" s="7"/>
      <c r="ADQ681" s="7"/>
      <c r="ADR681" s="7"/>
      <c r="ADS681" s="7"/>
      <c r="ADT681" s="7"/>
      <c r="ADU681" s="7"/>
      <c r="ADV681" s="7"/>
      <c r="ADW681" s="7"/>
      <c r="ADX681" s="7"/>
      <c r="ADY681" s="7"/>
      <c r="ADZ681" s="7"/>
      <c r="AEA681" s="7"/>
      <c r="AEB681" s="7"/>
      <c r="AEC681" s="7"/>
      <c r="AED681" s="7"/>
      <c r="AEE681" s="7"/>
      <c r="AEF681" s="7"/>
      <c r="AEG681" s="7"/>
      <c r="AEH681" s="7"/>
      <c r="AEI681" s="7"/>
      <c r="AEJ681" s="7"/>
      <c r="AEK681" s="7"/>
      <c r="AEL681" s="7"/>
      <c r="AEM681" s="7"/>
      <c r="AEN681" s="7"/>
      <c r="AEO681" s="7"/>
      <c r="AEP681" s="7"/>
      <c r="AEQ681" s="7"/>
      <c r="AER681" s="7"/>
      <c r="AES681" s="7"/>
      <c r="AET681" s="7"/>
      <c r="AEU681" s="7"/>
      <c r="AEV681" s="7"/>
      <c r="AEW681" s="7"/>
      <c r="AEX681" s="7"/>
      <c r="AEY681" s="7"/>
      <c r="AEZ681" s="7"/>
      <c r="AFA681" s="7"/>
      <c r="AFB681" s="7"/>
      <c r="AFC681" s="7"/>
      <c r="AFD681" s="7"/>
      <c r="AFE681" s="7"/>
      <c r="AFF681" s="7"/>
      <c r="AFG681" s="7"/>
      <c r="AFH681" s="7"/>
      <c r="AFI681" s="7"/>
      <c r="AFJ681" s="7"/>
      <c r="AFK681" s="7"/>
      <c r="AFL681" s="7"/>
      <c r="AFM681" s="7"/>
      <c r="AFN681" s="7"/>
      <c r="AFO681" s="7"/>
      <c r="AFP681" s="7"/>
      <c r="AFQ681" s="7"/>
      <c r="AFR681" s="7"/>
      <c r="AFS681" s="7"/>
      <c r="AFT681" s="7"/>
      <c r="AFU681" s="7"/>
      <c r="AFV681" s="7"/>
      <c r="AFW681" s="7"/>
      <c r="AFX681" s="7"/>
      <c r="AFY681" s="7"/>
      <c r="AFZ681" s="7"/>
      <c r="AGA681" s="7"/>
      <c r="AGB681" s="7"/>
      <c r="AGC681" s="7"/>
      <c r="AGD681" s="7"/>
      <c r="AGE681" s="7"/>
      <c r="AGF681" s="7"/>
      <c r="AGG681" s="7"/>
      <c r="AGH681" s="7"/>
      <c r="AGI681" s="7"/>
      <c r="AGJ681" s="7"/>
      <c r="AGK681" s="7"/>
      <c r="AGL681" s="7"/>
      <c r="AGM681" s="7"/>
      <c r="AGN681" s="7"/>
      <c r="AGO681" s="7"/>
      <c r="AGP681" s="7"/>
      <c r="AGQ681" s="7"/>
      <c r="AGR681" s="7"/>
      <c r="AGS681" s="7"/>
      <c r="AGT681" s="7"/>
      <c r="AGU681" s="7"/>
      <c r="AGV681" s="7"/>
      <c r="AGW681" s="7"/>
      <c r="AGX681" s="7"/>
      <c r="AGY681" s="7"/>
      <c r="AGZ681" s="7"/>
      <c r="AHA681" s="7"/>
      <c r="AHB681" s="7"/>
      <c r="AHC681" s="7"/>
      <c r="AHD681" s="7"/>
      <c r="AHE681" s="7"/>
      <c r="AHF681" s="7"/>
      <c r="AHG681" s="7"/>
      <c r="AHH681" s="7"/>
      <c r="AHI681" s="7"/>
      <c r="AHJ681" s="7"/>
      <c r="AHK681" s="7"/>
      <c r="AHL681" s="7"/>
      <c r="AHM681" s="7"/>
      <c r="AHN681" s="7"/>
      <c r="AHO681" s="7"/>
      <c r="AHP681" s="7"/>
      <c r="AHQ681" s="7"/>
      <c r="AHR681" s="7"/>
      <c r="AHS681" s="7"/>
      <c r="AHT681" s="7"/>
      <c r="AHU681" s="7"/>
      <c r="AHV681" s="7"/>
      <c r="AHW681" s="7"/>
      <c r="AHX681" s="7"/>
      <c r="AHY681" s="7"/>
      <c r="AHZ681" s="7"/>
      <c r="AIA681" s="7"/>
      <c r="AIB681" s="7"/>
      <c r="AIC681" s="7"/>
      <c r="AID681" s="7"/>
      <c r="AIE681" s="7"/>
      <c r="AIF681" s="7"/>
      <c r="AIG681" s="7"/>
      <c r="AIH681" s="7"/>
      <c r="AII681" s="7"/>
      <c r="AIJ681" s="7"/>
      <c r="AIK681" s="7"/>
      <c r="AIL681" s="7"/>
      <c r="AIM681" s="7"/>
      <c r="AIN681" s="7"/>
      <c r="AIO681" s="7"/>
      <c r="AIP681" s="7"/>
      <c r="AIQ681" s="7"/>
      <c r="AIR681" s="7"/>
      <c r="AIS681" s="7"/>
      <c r="AIT681" s="7"/>
      <c r="AIU681" s="7"/>
      <c r="AIV681" s="7"/>
      <c r="AIW681" s="7"/>
      <c r="AIX681" s="7"/>
      <c r="AIY681" s="7"/>
      <c r="AIZ681" s="7"/>
      <c r="AJA681" s="7"/>
      <c r="AJB681" s="7"/>
      <c r="AJC681" s="7"/>
      <c r="AJD681" s="7"/>
      <c r="AJE681" s="7"/>
      <c r="AJF681" s="7"/>
      <c r="AJG681" s="7"/>
      <c r="AJH681" s="7"/>
      <c r="AJI681" s="7"/>
      <c r="AJJ681" s="7"/>
      <c r="AJK681" s="7"/>
      <c r="AJL681" s="7"/>
      <c r="AJM681" s="7"/>
      <c r="AJN681" s="7"/>
      <c r="AJO681" s="7"/>
      <c r="AJP681" s="7"/>
      <c r="AJQ681" s="7"/>
      <c r="AJR681" s="7"/>
      <c r="AJS681" s="7"/>
      <c r="AJT681" s="7"/>
      <c r="AJU681" s="7"/>
      <c r="AJV681" s="7"/>
      <c r="AJW681" s="7"/>
      <c r="AJX681" s="7"/>
      <c r="AJY681" s="7"/>
      <c r="AJZ681" s="7"/>
      <c r="AKA681" s="7"/>
      <c r="AKB681" s="7"/>
      <c r="AKC681" s="7"/>
      <c r="AKD681" s="7"/>
      <c r="AKE681" s="7"/>
      <c r="AKF681" s="7"/>
      <c r="AKG681" s="7"/>
      <c r="AKH681" s="7"/>
      <c r="AKI681" s="7"/>
      <c r="AKJ681" s="7"/>
      <c r="AKK681" s="7"/>
      <c r="AKL681" s="7"/>
      <c r="AKM681" s="7"/>
      <c r="AKN681" s="7"/>
      <c r="AKO681" s="7"/>
      <c r="AKP681" s="7"/>
      <c r="AKQ681" s="7"/>
      <c r="AKR681" s="7"/>
      <c r="AKS681" s="7"/>
      <c r="AKT681" s="7"/>
      <c r="AKU681" s="7"/>
      <c r="AKV681" s="7"/>
      <c r="AKW681" s="7"/>
      <c r="AKX681" s="7"/>
      <c r="AKY681" s="7"/>
      <c r="AKZ681" s="7"/>
      <c r="ALA681" s="7"/>
      <c r="ALB681" s="7"/>
      <c r="ALC681" s="7"/>
      <c r="ALD681" s="7"/>
      <c r="ALE681" s="7"/>
      <c r="ALF681" s="7"/>
      <c r="ALG681" s="7"/>
      <c r="ALH681" s="7"/>
      <c r="ALI681" s="7"/>
      <c r="ALJ681" s="7"/>
      <c r="ALK681" s="7"/>
      <c r="ALL681" s="7"/>
      <c r="ALM681" s="7"/>
      <c r="ALN681" s="7"/>
      <c r="ALO681" s="7"/>
      <c r="ALP681" s="7"/>
      <c r="ALQ681" s="7"/>
      <c r="ALR681" s="7"/>
      <c r="ALS681" s="7"/>
      <c r="ALT681" s="7"/>
      <c r="ALU681" s="7"/>
      <c r="ALV681" s="7"/>
      <c r="ALW681" s="7"/>
      <c r="ALX681" s="7"/>
      <c r="ALY681" s="7"/>
      <c r="ALZ681" s="7"/>
      <c r="AMA681" s="7"/>
      <c r="AMB681" s="7"/>
      <c r="AMC681" s="7"/>
      <c r="AMD681" s="7"/>
      <c r="AME681" s="7"/>
      <c r="AMF681" s="7"/>
      <c r="AMG681" s="7"/>
      <c r="AMH681" s="7"/>
      <c r="AMI681" s="7"/>
      <c r="AMJ681" s="7"/>
      <c r="AMK681" s="7"/>
      <c r="AML681" s="7"/>
      <c r="AMM681" s="7"/>
      <c r="AMN681" s="7"/>
      <c r="AMO681" s="7"/>
      <c r="AMP681" s="7"/>
      <c r="AMQ681" s="7"/>
      <c r="AMR681" s="7"/>
      <c r="AMS681" s="7"/>
      <c r="AMT681" s="7"/>
      <c r="AMU681" s="7"/>
      <c r="AMV681" s="7"/>
      <c r="AMW681" s="7"/>
      <c r="AMX681" s="7"/>
      <c r="AMY681" s="7"/>
      <c r="AMZ681" s="7"/>
      <c r="ANA681" s="7"/>
      <c r="ANB681" s="7"/>
      <c r="ANC681" s="7"/>
      <c r="AND681" s="7"/>
      <c r="ANE681" s="7"/>
      <c r="ANF681" s="7"/>
      <c r="ANG681" s="7"/>
      <c r="ANH681" s="7"/>
      <c r="ANI681" s="7"/>
      <c r="ANJ681" s="7"/>
      <c r="ANK681" s="7"/>
      <c r="ANL681" s="7"/>
      <c r="ANM681" s="7"/>
      <c r="ANN681" s="7"/>
      <c r="ANO681" s="7"/>
      <c r="ANP681" s="7"/>
      <c r="ANQ681" s="7"/>
      <c r="ANR681" s="7"/>
      <c r="ANS681" s="7"/>
      <c r="ANT681" s="7"/>
      <c r="ANU681" s="7"/>
      <c r="ANV681" s="7"/>
      <c r="ANW681" s="7"/>
      <c r="ANX681" s="7"/>
      <c r="ANY681" s="7"/>
      <c r="ANZ681" s="7"/>
      <c r="AOA681" s="7"/>
      <c r="AOB681" s="7"/>
      <c r="AOC681" s="7"/>
      <c r="AOD681" s="7"/>
      <c r="AOE681" s="7"/>
      <c r="AOF681" s="7"/>
      <c r="AOG681" s="7"/>
      <c r="AOH681" s="7"/>
      <c r="AOI681" s="7"/>
      <c r="AOJ681" s="7"/>
      <c r="AOK681" s="7"/>
      <c r="AOL681" s="7"/>
      <c r="AOM681" s="7"/>
      <c r="AON681" s="7"/>
      <c r="AOO681" s="7"/>
      <c r="AOP681" s="7"/>
      <c r="AOQ681" s="7"/>
      <c r="AOR681" s="7"/>
      <c r="AOS681" s="7"/>
      <c r="AOT681" s="7"/>
      <c r="AOU681" s="7"/>
      <c r="AOV681" s="7"/>
      <c r="AOW681" s="7"/>
      <c r="AOX681" s="7"/>
      <c r="AOY681" s="7"/>
      <c r="AOZ681" s="7"/>
      <c r="APA681" s="7"/>
      <c r="APB681" s="7"/>
      <c r="APC681" s="7"/>
      <c r="APD681" s="7"/>
      <c r="APE681" s="7"/>
      <c r="APF681" s="7"/>
      <c r="APG681" s="7"/>
      <c r="APH681" s="7"/>
      <c r="API681" s="7"/>
      <c r="APJ681" s="7"/>
      <c r="APK681" s="7"/>
      <c r="APL681" s="7"/>
      <c r="APM681" s="7"/>
      <c r="APN681" s="7"/>
      <c r="APO681" s="7"/>
      <c r="APP681" s="7"/>
      <c r="APQ681" s="7"/>
      <c r="APR681" s="7"/>
      <c r="APS681" s="7"/>
      <c r="APT681" s="7"/>
      <c r="APU681" s="7"/>
      <c r="APV681" s="7"/>
      <c r="APW681" s="7"/>
      <c r="APX681" s="7"/>
      <c r="APY681" s="7"/>
      <c r="APZ681" s="7"/>
      <c r="AQA681" s="7"/>
      <c r="AQB681" s="7"/>
      <c r="AQC681" s="7"/>
      <c r="AQD681" s="7"/>
      <c r="AQE681" s="7"/>
      <c r="AQF681" s="7"/>
      <c r="AQG681" s="7"/>
      <c r="AQH681" s="7"/>
      <c r="AQI681" s="7"/>
      <c r="AQJ681" s="7"/>
      <c r="AQK681" s="7"/>
      <c r="AQL681" s="7"/>
      <c r="AQM681" s="7"/>
      <c r="AQN681" s="7"/>
      <c r="AQO681" s="7"/>
      <c r="AQP681" s="7"/>
      <c r="AQQ681" s="7"/>
      <c r="AQR681" s="7"/>
      <c r="AQS681" s="7"/>
      <c r="AQT681" s="7"/>
      <c r="AQU681" s="7"/>
      <c r="AQV681" s="7"/>
      <c r="AQW681" s="7"/>
      <c r="AQX681" s="7"/>
      <c r="AQY681" s="7"/>
      <c r="AQZ681" s="7"/>
      <c r="ARA681" s="7"/>
      <c r="ARB681" s="7"/>
      <c r="ARC681" s="7"/>
      <c r="ARD681" s="7"/>
      <c r="ARE681" s="7"/>
      <c r="ARF681" s="7"/>
      <c r="ARG681" s="7"/>
      <c r="ARH681" s="7"/>
      <c r="ARI681" s="7"/>
      <c r="ARJ681" s="7"/>
      <c r="ARK681" s="7"/>
      <c r="ARL681" s="7"/>
      <c r="ARM681" s="7"/>
      <c r="ARN681" s="7"/>
      <c r="ARO681" s="7"/>
      <c r="ARP681" s="7"/>
      <c r="ARQ681" s="7"/>
      <c r="ARR681" s="7"/>
      <c r="ARS681" s="7"/>
      <c r="ART681" s="7"/>
      <c r="ARU681" s="7"/>
      <c r="ARV681" s="7"/>
      <c r="ARW681" s="7"/>
      <c r="ARX681" s="7"/>
      <c r="ARY681" s="7"/>
      <c r="ARZ681" s="7"/>
      <c r="ASA681" s="7"/>
      <c r="ASB681" s="7"/>
      <c r="ASC681" s="7"/>
      <c r="ASD681" s="7"/>
      <c r="ASE681" s="7"/>
      <c r="ASF681" s="7"/>
      <c r="ASG681" s="7"/>
      <c r="ASH681" s="7"/>
      <c r="ASI681" s="7"/>
      <c r="ASJ681" s="7"/>
      <c r="ASK681" s="7"/>
      <c r="ASL681" s="7"/>
      <c r="ASM681" s="7"/>
      <c r="ASN681" s="7"/>
      <c r="ASO681" s="7"/>
      <c r="ASP681" s="7"/>
      <c r="ASQ681" s="7"/>
      <c r="ASR681" s="7"/>
      <c r="ASS681" s="7"/>
      <c r="AST681" s="7"/>
      <c r="ASU681" s="7"/>
      <c r="ASV681" s="7"/>
      <c r="ASW681" s="7"/>
      <c r="ASX681" s="7"/>
      <c r="ASY681" s="7"/>
      <c r="ASZ681" s="7"/>
      <c r="ATA681" s="7"/>
      <c r="ATB681" s="7"/>
      <c r="ATC681" s="7"/>
      <c r="ATD681" s="7"/>
      <c r="ATE681" s="7"/>
      <c r="ATF681" s="7"/>
      <c r="ATG681" s="7"/>
      <c r="ATH681" s="7"/>
      <c r="ATI681" s="7"/>
      <c r="ATJ681" s="7"/>
      <c r="ATK681" s="7"/>
      <c r="ATL681" s="7"/>
      <c r="ATM681" s="7"/>
      <c r="ATN681" s="7"/>
      <c r="ATO681" s="7"/>
      <c r="ATP681" s="7"/>
      <c r="ATQ681" s="7"/>
      <c r="ATR681" s="7"/>
      <c r="ATS681" s="7"/>
      <c r="ATT681" s="7"/>
      <c r="ATU681" s="7"/>
      <c r="ATV681" s="7"/>
      <c r="ATW681" s="7"/>
      <c r="ATX681" s="7"/>
      <c r="ATY681" s="7"/>
      <c r="ATZ681" s="7"/>
      <c r="AUA681" s="7"/>
      <c r="AUB681" s="7"/>
      <c r="AUC681" s="7"/>
      <c r="AUD681" s="7"/>
      <c r="AUE681" s="7"/>
      <c r="AUF681" s="7"/>
      <c r="AUG681" s="7"/>
      <c r="AUH681" s="7"/>
      <c r="AUI681" s="7"/>
      <c r="AUJ681" s="7"/>
      <c r="AUK681" s="7"/>
      <c r="AUL681" s="7"/>
      <c r="AUM681" s="7"/>
      <c r="AUN681" s="7"/>
      <c r="AUO681" s="7"/>
      <c r="AUP681" s="7"/>
      <c r="AUQ681" s="7"/>
      <c r="AUR681" s="7"/>
      <c r="AUS681" s="7"/>
      <c r="AUT681" s="7"/>
      <c r="AUU681" s="7"/>
      <c r="AUV681" s="7"/>
      <c r="AUW681" s="7"/>
      <c r="AUX681" s="7"/>
      <c r="AUY681" s="7"/>
      <c r="AUZ681" s="7"/>
      <c r="AVA681" s="7"/>
      <c r="AVB681" s="7"/>
      <c r="AVC681" s="7"/>
      <c r="AVD681" s="7"/>
      <c r="AVE681" s="7"/>
      <c r="AVF681" s="7"/>
      <c r="AVG681" s="7"/>
      <c r="AVH681" s="7"/>
      <c r="AVI681" s="7"/>
      <c r="AVJ681" s="7"/>
      <c r="AVK681" s="7"/>
      <c r="AVL681" s="7"/>
      <c r="AVM681" s="7"/>
      <c r="AVN681" s="7"/>
      <c r="AVO681" s="7"/>
      <c r="AVP681" s="7"/>
      <c r="AVQ681" s="7"/>
      <c r="AVR681" s="7"/>
      <c r="AVS681" s="7"/>
      <c r="AVT681" s="7"/>
      <c r="AVU681" s="7"/>
      <c r="AVV681" s="7"/>
      <c r="AVW681" s="7"/>
      <c r="AVX681" s="7"/>
      <c r="AVY681" s="7"/>
      <c r="AVZ681" s="7"/>
      <c r="AWA681" s="7"/>
      <c r="AWB681" s="7"/>
      <c r="AWC681" s="7"/>
      <c r="AWD681" s="7"/>
      <c r="AWE681" s="7"/>
      <c r="AWF681" s="7"/>
      <c r="AWG681" s="7"/>
      <c r="AWH681" s="7"/>
      <c r="AWI681" s="7"/>
      <c r="AWJ681" s="7"/>
      <c r="AWK681" s="7"/>
      <c r="AWL681" s="7"/>
      <c r="AWM681" s="7"/>
      <c r="AWN681" s="7"/>
      <c r="AWO681" s="7"/>
      <c r="AWP681" s="7"/>
      <c r="AWQ681" s="7"/>
      <c r="AWR681" s="7"/>
      <c r="AWS681" s="7"/>
      <c r="AWT681" s="7"/>
      <c r="AWU681" s="7"/>
      <c r="AWV681" s="7"/>
      <c r="AWW681" s="7"/>
      <c r="AWX681" s="7"/>
      <c r="AWY681" s="7"/>
      <c r="AWZ681" s="7"/>
      <c r="AXA681" s="7"/>
      <c r="AXB681" s="7"/>
      <c r="AXC681" s="7"/>
      <c r="AXD681" s="7"/>
      <c r="AXE681" s="7"/>
      <c r="AXF681" s="7"/>
      <c r="AXG681" s="7"/>
      <c r="AXH681" s="7"/>
      <c r="AXI681" s="7"/>
      <c r="AXJ681" s="7"/>
      <c r="AXK681" s="7"/>
      <c r="AXL681" s="7"/>
      <c r="AXM681" s="7"/>
      <c r="AXN681" s="7"/>
      <c r="AXO681" s="7"/>
      <c r="AXP681" s="7"/>
      <c r="AXQ681" s="7"/>
      <c r="AXR681" s="7"/>
      <c r="AXS681" s="7"/>
      <c r="AXT681" s="7"/>
      <c r="AXU681" s="7"/>
      <c r="AXV681" s="7"/>
      <c r="AXW681" s="7"/>
      <c r="AXX681" s="7"/>
      <c r="AXY681" s="7"/>
      <c r="AXZ681" s="7"/>
      <c r="AYA681" s="7"/>
      <c r="AYB681" s="7"/>
      <c r="AYC681" s="7"/>
      <c r="AYD681" s="7"/>
      <c r="AYE681" s="7"/>
      <c r="AYF681" s="7"/>
      <c r="AYG681" s="7"/>
      <c r="AYH681" s="7"/>
      <c r="AYI681" s="7"/>
      <c r="AYJ681" s="7"/>
      <c r="AYK681" s="7"/>
      <c r="AYL681" s="7"/>
      <c r="AYM681" s="7"/>
      <c r="AYN681" s="7"/>
      <c r="AYO681" s="7"/>
      <c r="AYP681" s="7"/>
      <c r="AYQ681" s="7"/>
      <c r="AYR681" s="7"/>
      <c r="AYS681" s="7"/>
      <c r="AYT681" s="7"/>
      <c r="AYU681" s="7"/>
      <c r="AYV681" s="7"/>
      <c r="AYW681" s="7"/>
      <c r="AYX681" s="7"/>
      <c r="AYY681" s="7"/>
      <c r="AYZ681" s="7"/>
      <c r="AZA681" s="7"/>
      <c r="AZB681" s="7"/>
      <c r="AZC681" s="7"/>
      <c r="AZD681" s="7"/>
      <c r="AZE681" s="7"/>
      <c r="AZF681" s="7"/>
      <c r="AZG681" s="7"/>
      <c r="AZH681" s="7"/>
      <c r="AZI681" s="7"/>
      <c r="AZJ681" s="7"/>
      <c r="AZK681" s="7"/>
      <c r="AZL681" s="7"/>
      <c r="AZM681" s="7"/>
      <c r="AZN681" s="7"/>
      <c r="AZO681" s="7"/>
      <c r="AZP681" s="7"/>
      <c r="AZQ681" s="7"/>
      <c r="AZR681" s="7"/>
      <c r="AZS681" s="7"/>
      <c r="AZT681" s="7"/>
      <c r="AZU681" s="7"/>
      <c r="AZV681" s="7"/>
      <c r="AZW681" s="7"/>
      <c r="AZX681" s="7"/>
      <c r="AZY681" s="7"/>
      <c r="AZZ681" s="7"/>
      <c r="BAA681" s="7"/>
      <c r="BAB681" s="7"/>
      <c r="BAC681" s="7"/>
      <c r="BAD681" s="7"/>
      <c r="BAE681" s="7"/>
      <c r="BAF681" s="7"/>
      <c r="BAG681" s="7"/>
      <c r="BAH681" s="7"/>
      <c r="BAI681" s="7"/>
      <c r="BAJ681" s="7"/>
      <c r="BAK681" s="7"/>
      <c r="BAL681" s="7"/>
      <c r="BAM681" s="7"/>
      <c r="BAN681" s="7"/>
      <c r="BAO681" s="7"/>
      <c r="BAP681" s="7"/>
      <c r="BAQ681" s="7"/>
      <c r="BAR681" s="7"/>
      <c r="BAS681" s="7"/>
      <c r="BAT681" s="7"/>
      <c r="BAU681" s="7"/>
      <c r="BAV681" s="7"/>
      <c r="BAW681" s="7"/>
      <c r="BAX681" s="7"/>
      <c r="BAY681" s="7"/>
      <c r="BAZ681" s="7"/>
      <c r="BBA681" s="7"/>
      <c r="BBB681" s="7"/>
      <c r="BBC681" s="7"/>
      <c r="BBD681" s="7"/>
      <c r="BBE681" s="7"/>
      <c r="BBF681" s="7"/>
      <c r="BBG681" s="7"/>
      <c r="BBH681" s="7"/>
      <c r="BBI681" s="7"/>
      <c r="BBJ681" s="7"/>
      <c r="BBK681" s="7"/>
      <c r="BBL681" s="7"/>
      <c r="BBM681" s="7"/>
      <c r="BBN681" s="7"/>
      <c r="BBO681" s="7"/>
      <c r="BBP681" s="7"/>
      <c r="BBQ681" s="7"/>
      <c r="BBR681" s="7"/>
      <c r="BBS681" s="7"/>
      <c r="BBT681" s="7"/>
      <c r="BBU681" s="7"/>
      <c r="BBV681" s="7"/>
      <c r="BBW681" s="7"/>
      <c r="BBX681" s="7"/>
      <c r="BBY681" s="7"/>
      <c r="BBZ681" s="7"/>
      <c r="BCA681" s="7"/>
      <c r="BCB681" s="7"/>
      <c r="BCC681" s="7"/>
      <c r="BCD681" s="7"/>
      <c r="BCE681" s="7"/>
      <c r="BCF681" s="7"/>
      <c r="BCG681" s="7"/>
      <c r="BCH681" s="7"/>
      <c r="BCI681" s="7"/>
      <c r="BCJ681" s="7"/>
      <c r="BCK681" s="7"/>
      <c r="BCL681" s="7"/>
      <c r="BCM681" s="7"/>
      <c r="BCN681" s="7"/>
      <c r="BCO681" s="7"/>
      <c r="BCP681" s="7"/>
      <c r="BCQ681" s="7"/>
      <c r="BCR681" s="7"/>
      <c r="BCS681" s="7"/>
      <c r="BCT681" s="7"/>
      <c r="BCU681" s="7"/>
      <c r="BCV681" s="7"/>
      <c r="BCW681" s="7"/>
      <c r="BCX681" s="7"/>
      <c r="BCY681" s="7"/>
      <c r="BCZ681" s="7"/>
      <c r="BDA681" s="7"/>
      <c r="BDB681" s="7"/>
      <c r="BDC681" s="7"/>
      <c r="BDD681" s="7"/>
      <c r="BDE681" s="7"/>
      <c r="BDF681" s="7"/>
      <c r="BDG681" s="7"/>
      <c r="BDH681" s="7"/>
      <c r="BDI681" s="7"/>
      <c r="BDJ681" s="7"/>
      <c r="BDK681" s="7"/>
      <c r="BDL681" s="7"/>
      <c r="BDM681" s="7"/>
      <c r="BDN681" s="7"/>
      <c r="BDO681" s="7"/>
      <c r="BDP681" s="7"/>
      <c r="BDQ681" s="7"/>
      <c r="BDR681" s="7"/>
      <c r="BDS681" s="7"/>
      <c r="BDT681" s="7"/>
      <c r="BDU681" s="7"/>
      <c r="BDV681" s="7"/>
      <c r="BDW681" s="7"/>
      <c r="BDX681" s="7"/>
      <c r="BDY681" s="7"/>
      <c r="BDZ681" s="7"/>
      <c r="BEA681" s="7"/>
      <c r="BEB681" s="7"/>
      <c r="BEC681" s="7"/>
      <c r="BED681" s="7"/>
      <c r="BEE681" s="7"/>
      <c r="BEF681" s="7"/>
      <c r="BEG681" s="7"/>
      <c r="BEH681" s="7"/>
      <c r="BEI681" s="7"/>
      <c r="BEJ681" s="7"/>
      <c r="BEK681" s="7"/>
      <c r="BEL681" s="7"/>
      <c r="BEM681" s="7"/>
      <c r="BEN681" s="7"/>
      <c r="BEO681" s="7"/>
      <c r="BEP681" s="7"/>
      <c r="BEQ681" s="7"/>
      <c r="BER681" s="7"/>
      <c r="BES681" s="7"/>
      <c r="BET681" s="7"/>
      <c r="BEU681" s="7"/>
      <c r="BEV681" s="7"/>
      <c r="BEW681" s="7"/>
      <c r="BEX681" s="7"/>
      <c r="BEY681" s="7"/>
      <c r="BEZ681" s="7"/>
      <c r="BFA681" s="7"/>
      <c r="BFB681" s="7"/>
      <c r="BFC681" s="7"/>
      <c r="BFD681" s="7"/>
      <c r="BFE681" s="7"/>
      <c r="BFF681" s="7"/>
      <c r="BFG681" s="7"/>
      <c r="BFH681" s="7"/>
      <c r="BFI681" s="7"/>
      <c r="BFJ681" s="7"/>
      <c r="BFK681" s="7"/>
      <c r="BFL681" s="7"/>
      <c r="BFM681" s="7"/>
      <c r="BFN681" s="7"/>
      <c r="BFO681" s="7"/>
      <c r="BFP681" s="7"/>
      <c r="BFQ681" s="7"/>
      <c r="BFR681" s="7"/>
      <c r="BFS681" s="7"/>
      <c r="BFT681" s="7"/>
      <c r="BFU681" s="7"/>
      <c r="BFV681" s="7"/>
      <c r="BFW681" s="7"/>
      <c r="BFX681" s="7"/>
      <c r="BFY681" s="7"/>
      <c r="BFZ681" s="7"/>
      <c r="BGA681" s="7"/>
      <c r="BGB681" s="7"/>
      <c r="BGC681" s="7"/>
      <c r="BGD681" s="7"/>
      <c r="BGE681" s="7"/>
      <c r="BGF681" s="7"/>
      <c r="BGG681" s="7"/>
      <c r="BGH681" s="7"/>
      <c r="BGI681" s="7"/>
      <c r="BGJ681" s="7"/>
      <c r="BGK681" s="7"/>
      <c r="BGL681" s="7"/>
      <c r="BGM681" s="7"/>
      <c r="BGN681" s="7"/>
      <c r="BGO681" s="7"/>
      <c r="BGP681" s="7"/>
      <c r="BGQ681" s="7"/>
      <c r="BGR681" s="7"/>
      <c r="BGS681" s="7"/>
      <c r="BGT681" s="7"/>
      <c r="BGU681" s="7"/>
      <c r="BGV681" s="7"/>
      <c r="BGW681" s="7"/>
      <c r="BGX681" s="7"/>
      <c r="BGY681" s="7"/>
      <c r="BGZ681" s="7"/>
      <c r="BHA681" s="7"/>
      <c r="BHB681" s="7"/>
      <c r="BHC681" s="7"/>
      <c r="BHD681" s="7"/>
      <c r="BHE681" s="7"/>
      <c r="BHF681" s="7"/>
      <c r="BHG681" s="7"/>
      <c r="BHH681" s="7"/>
      <c r="BHI681" s="7"/>
      <c r="BHJ681" s="7"/>
      <c r="BHK681" s="7"/>
      <c r="BHL681" s="7"/>
      <c r="BHM681" s="7"/>
      <c r="BHN681" s="7"/>
      <c r="BHO681" s="7"/>
      <c r="BHP681" s="7"/>
      <c r="BHQ681" s="7"/>
      <c r="BHR681" s="7"/>
      <c r="BHS681" s="7"/>
      <c r="BHT681" s="7"/>
      <c r="BHU681" s="7"/>
      <c r="BHV681" s="7"/>
      <c r="BHW681" s="7"/>
      <c r="BHX681" s="7"/>
      <c r="BHY681" s="7"/>
      <c r="BHZ681" s="7"/>
      <c r="BIA681" s="7"/>
      <c r="BIB681" s="7"/>
      <c r="BIC681" s="7"/>
      <c r="BID681" s="7"/>
      <c r="BIE681" s="7"/>
      <c r="BIF681" s="7"/>
      <c r="BIG681" s="7"/>
      <c r="BIH681" s="7"/>
      <c r="BII681" s="7"/>
      <c r="BIJ681" s="7"/>
      <c r="BIK681" s="7"/>
      <c r="BIL681" s="7"/>
      <c r="BIM681" s="7"/>
      <c r="BIN681" s="7"/>
      <c r="BIO681" s="7"/>
      <c r="BIP681" s="7"/>
      <c r="BIQ681" s="7"/>
      <c r="BIR681" s="7"/>
      <c r="BIS681" s="7"/>
      <c r="BIT681" s="7"/>
      <c r="BIU681" s="7"/>
      <c r="BIV681" s="7"/>
      <c r="BIW681" s="7"/>
      <c r="BIX681" s="7"/>
      <c r="BIY681" s="7"/>
      <c r="BIZ681" s="7"/>
      <c r="BJA681" s="7"/>
      <c r="BJB681" s="7"/>
      <c r="BJC681" s="7"/>
      <c r="BJD681" s="7"/>
      <c r="BJE681" s="7"/>
      <c r="BJF681" s="7"/>
      <c r="BJG681" s="7"/>
      <c r="BJH681" s="7"/>
      <c r="BJI681" s="7"/>
      <c r="BJJ681" s="7"/>
      <c r="BJK681" s="7"/>
      <c r="BJL681" s="7"/>
      <c r="BJM681" s="7"/>
      <c r="BJN681" s="7"/>
      <c r="BJO681" s="7"/>
      <c r="BJP681" s="7"/>
      <c r="BJQ681" s="7"/>
      <c r="BJR681" s="7"/>
      <c r="BJS681" s="7"/>
      <c r="BJT681" s="7"/>
      <c r="BJU681" s="7"/>
      <c r="BJV681" s="7"/>
      <c r="BJW681" s="7"/>
      <c r="BJX681" s="7"/>
      <c r="BJY681" s="7"/>
      <c r="BJZ681" s="7"/>
      <c r="BKA681" s="7"/>
      <c r="BKB681" s="7"/>
      <c r="BKC681" s="7"/>
      <c r="BKD681" s="7"/>
      <c r="BKE681" s="7"/>
      <c r="BKF681" s="7"/>
      <c r="BKG681" s="7"/>
      <c r="BKH681" s="7"/>
      <c r="BKI681" s="7"/>
      <c r="BKJ681" s="7"/>
      <c r="BKK681" s="7"/>
      <c r="BKL681" s="7"/>
      <c r="BKM681" s="7"/>
      <c r="BKN681" s="7"/>
      <c r="BKO681" s="7"/>
      <c r="BKP681" s="7"/>
      <c r="BKQ681" s="7"/>
      <c r="BKR681" s="7"/>
      <c r="BKS681" s="7"/>
      <c r="BKT681" s="7"/>
      <c r="BKU681" s="7"/>
      <c r="BKV681" s="7"/>
      <c r="BKW681" s="7"/>
      <c r="BKX681" s="7"/>
      <c r="BKY681" s="7"/>
      <c r="BKZ681" s="7"/>
      <c r="BLA681" s="7"/>
      <c r="BLB681" s="7"/>
      <c r="BLC681" s="7"/>
      <c r="BLD681" s="7"/>
      <c r="BLE681" s="7"/>
      <c r="BLF681" s="7"/>
      <c r="BLG681" s="7"/>
      <c r="BLH681" s="7"/>
      <c r="BLI681" s="7"/>
      <c r="BLJ681" s="7"/>
      <c r="BLK681" s="7"/>
      <c r="BLL681" s="7"/>
      <c r="BLM681" s="7"/>
      <c r="BLN681" s="7"/>
      <c r="BLO681" s="7"/>
      <c r="BLP681" s="7"/>
      <c r="BLQ681" s="7"/>
      <c r="BLR681" s="7"/>
      <c r="BLS681" s="7"/>
      <c r="BLT681" s="7"/>
      <c r="BLU681" s="7"/>
      <c r="BLV681" s="7"/>
      <c r="BLW681" s="7"/>
      <c r="BLX681" s="7"/>
      <c r="BLY681" s="7"/>
      <c r="BLZ681" s="7"/>
      <c r="BMA681" s="7"/>
      <c r="BMB681" s="7"/>
      <c r="BMC681" s="7"/>
      <c r="BMD681" s="7"/>
      <c r="BME681" s="7"/>
      <c r="BMF681" s="7"/>
      <c r="BMG681" s="7"/>
      <c r="BMH681" s="7"/>
      <c r="BMI681" s="7"/>
      <c r="BMJ681" s="7"/>
      <c r="BMK681" s="7"/>
      <c r="BML681" s="7"/>
      <c r="BMM681" s="7"/>
      <c r="BMN681" s="7"/>
      <c r="BMO681" s="7"/>
      <c r="BMP681" s="7"/>
      <c r="BMQ681" s="7"/>
      <c r="BMR681" s="7"/>
      <c r="BMS681" s="7"/>
      <c r="BMT681" s="7"/>
      <c r="BMU681" s="7"/>
      <c r="BMV681" s="7"/>
      <c r="BMW681" s="7"/>
      <c r="BMX681" s="7"/>
      <c r="BMY681" s="7"/>
      <c r="BMZ681" s="7"/>
      <c r="BNA681" s="7"/>
      <c r="BNB681" s="7"/>
      <c r="BNC681" s="7"/>
      <c r="BND681" s="7"/>
      <c r="BNE681" s="7"/>
      <c r="BNF681" s="7"/>
      <c r="BNG681" s="7"/>
      <c r="BNH681" s="7"/>
      <c r="BNI681" s="7"/>
      <c r="BNJ681" s="7"/>
      <c r="BNK681" s="7"/>
      <c r="BNL681" s="7"/>
      <c r="BNM681" s="7"/>
      <c r="BNN681" s="7"/>
      <c r="BNO681" s="7"/>
      <c r="BNP681" s="7"/>
      <c r="BNQ681" s="7"/>
      <c r="BNR681" s="7"/>
      <c r="BNS681" s="7"/>
      <c r="BNT681" s="7"/>
      <c r="BNU681" s="7"/>
      <c r="BNV681" s="7"/>
      <c r="BNW681" s="7"/>
      <c r="BNX681" s="7"/>
      <c r="BNY681" s="7"/>
      <c r="BNZ681" s="7"/>
      <c r="BOA681" s="7"/>
      <c r="BOB681" s="7"/>
      <c r="BOC681" s="7"/>
      <c r="BOD681" s="7"/>
      <c r="BOE681" s="7"/>
      <c r="BOF681" s="7"/>
      <c r="BOG681" s="7"/>
      <c r="BOH681" s="7"/>
      <c r="BOI681" s="7"/>
      <c r="BOJ681" s="7"/>
      <c r="BOK681" s="7"/>
      <c r="BOL681" s="7"/>
      <c r="BOM681" s="7"/>
      <c r="BON681" s="7"/>
      <c r="BOO681" s="7"/>
      <c r="BOP681" s="7"/>
      <c r="BOQ681" s="7"/>
      <c r="BOR681" s="7"/>
      <c r="BOS681" s="7"/>
      <c r="BOT681" s="7"/>
      <c r="BOU681" s="7"/>
      <c r="BOV681" s="7"/>
      <c r="BOW681" s="7"/>
      <c r="BOX681" s="7"/>
      <c r="BOY681" s="7"/>
      <c r="BOZ681" s="7"/>
      <c r="BPA681" s="7"/>
      <c r="BPB681" s="7"/>
      <c r="BPC681" s="7"/>
      <c r="BPD681" s="7"/>
      <c r="BPE681" s="7"/>
      <c r="BPF681" s="7"/>
      <c r="BPG681" s="7"/>
      <c r="BPH681" s="7"/>
      <c r="BPI681" s="7"/>
      <c r="BPJ681" s="7"/>
      <c r="BPK681" s="7"/>
      <c r="BPL681" s="7"/>
      <c r="BPM681" s="7"/>
      <c r="BPN681" s="7"/>
      <c r="BPO681" s="7"/>
      <c r="BPP681" s="7"/>
      <c r="BPQ681" s="7"/>
      <c r="BPR681" s="7"/>
      <c r="BPS681" s="7"/>
      <c r="BPT681" s="7"/>
      <c r="BPU681" s="7"/>
      <c r="BPV681" s="7"/>
      <c r="BPW681" s="7"/>
      <c r="BPX681" s="7"/>
      <c r="BPY681" s="7"/>
      <c r="BPZ681" s="7"/>
      <c r="BQA681" s="7"/>
      <c r="BQB681" s="7"/>
      <c r="BQC681" s="7"/>
      <c r="BQD681" s="7"/>
      <c r="BQE681" s="7"/>
      <c r="BQF681" s="7"/>
      <c r="BQG681" s="7"/>
      <c r="BQH681" s="7"/>
      <c r="BQI681" s="7"/>
      <c r="BQJ681" s="7"/>
      <c r="BQK681" s="7"/>
      <c r="BQL681" s="7"/>
      <c r="BQM681" s="7"/>
      <c r="BQN681" s="7"/>
      <c r="BQO681" s="7"/>
      <c r="BQP681" s="7"/>
      <c r="BQQ681" s="7"/>
      <c r="BQR681" s="7"/>
      <c r="BQS681" s="7"/>
      <c r="BQT681" s="7"/>
      <c r="BQU681" s="7"/>
      <c r="BQV681" s="7"/>
      <c r="BQW681" s="7"/>
      <c r="BQX681" s="7"/>
      <c r="BQY681" s="7"/>
      <c r="BQZ681" s="7"/>
      <c r="BRA681" s="7"/>
      <c r="BRB681" s="7"/>
      <c r="BRC681" s="7"/>
      <c r="BRD681" s="7"/>
      <c r="BRE681" s="7"/>
      <c r="BRF681" s="7"/>
      <c r="BRG681" s="7"/>
      <c r="BRH681" s="7"/>
      <c r="BRI681" s="7"/>
      <c r="BRJ681" s="7"/>
      <c r="BRK681" s="7"/>
      <c r="BRL681" s="7"/>
      <c r="BRM681" s="7"/>
      <c r="BRN681" s="7"/>
      <c r="BRO681" s="7"/>
      <c r="BRP681" s="7"/>
      <c r="BRQ681" s="7"/>
      <c r="BRR681" s="7"/>
      <c r="BRS681" s="7"/>
      <c r="BRT681" s="7"/>
      <c r="BRU681" s="7"/>
      <c r="BRV681" s="7"/>
      <c r="BRW681" s="7"/>
      <c r="BRX681" s="7"/>
      <c r="BRY681" s="7"/>
      <c r="BRZ681" s="7"/>
      <c r="BSA681" s="7"/>
      <c r="BSB681" s="7"/>
      <c r="BSC681" s="7"/>
      <c r="BSD681" s="7"/>
      <c r="BSE681" s="7"/>
      <c r="BSF681" s="7"/>
      <c r="BSG681" s="7"/>
      <c r="BSH681" s="7"/>
      <c r="BSI681" s="7"/>
      <c r="BSJ681" s="7"/>
      <c r="BSK681" s="7"/>
      <c r="BSL681" s="7"/>
      <c r="BSM681" s="7"/>
      <c r="BSN681" s="7"/>
      <c r="BSO681" s="7"/>
      <c r="BSP681" s="7"/>
      <c r="BSQ681" s="7"/>
      <c r="BSR681" s="7"/>
      <c r="BSS681" s="7"/>
      <c r="BST681" s="7"/>
      <c r="BSU681" s="7"/>
      <c r="BSV681" s="7"/>
      <c r="BSW681" s="7"/>
      <c r="BSX681" s="7"/>
      <c r="BSY681" s="7"/>
      <c r="BSZ681" s="7"/>
      <c r="BTA681" s="7"/>
      <c r="BTB681" s="7"/>
      <c r="BTC681" s="7"/>
      <c r="BTD681" s="7"/>
      <c r="BTE681" s="7"/>
      <c r="BTF681" s="7"/>
      <c r="BTG681" s="7"/>
      <c r="BTH681" s="7"/>
      <c r="BTI681" s="7"/>
      <c r="BTJ681" s="7"/>
      <c r="BTK681" s="7"/>
      <c r="BTL681" s="7"/>
      <c r="BTM681" s="7"/>
      <c r="BTN681" s="7"/>
      <c r="BTO681" s="7"/>
      <c r="BTP681" s="7"/>
      <c r="BTQ681" s="7"/>
      <c r="BTR681" s="7"/>
      <c r="BTS681" s="7"/>
      <c r="BTT681" s="7"/>
      <c r="BTU681" s="7"/>
      <c r="BTV681" s="7"/>
      <c r="BTW681" s="7"/>
      <c r="BTX681" s="7"/>
      <c r="BTY681" s="7"/>
      <c r="BTZ681" s="7"/>
      <c r="BUA681" s="7"/>
      <c r="BUB681" s="7"/>
      <c r="BUC681" s="7"/>
      <c r="BUD681" s="7"/>
      <c r="BUE681" s="7"/>
      <c r="BUF681" s="7"/>
      <c r="BUG681" s="7"/>
      <c r="BUH681" s="7"/>
      <c r="BUI681" s="7"/>
      <c r="BUJ681" s="7"/>
      <c r="BUK681" s="7"/>
      <c r="BUL681" s="7"/>
      <c r="BUM681" s="7"/>
      <c r="BUN681" s="7"/>
      <c r="BUO681" s="7"/>
      <c r="BUP681" s="7"/>
      <c r="BUQ681" s="7"/>
      <c r="BUR681" s="7"/>
      <c r="BUS681" s="7"/>
      <c r="BUT681" s="7"/>
      <c r="BUU681" s="7"/>
      <c r="BUV681" s="7"/>
      <c r="BUW681" s="7"/>
      <c r="BUX681" s="7"/>
      <c r="BUY681" s="7"/>
      <c r="BUZ681" s="7"/>
      <c r="BVA681" s="7"/>
      <c r="BVB681" s="7"/>
      <c r="BVC681" s="7"/>
      <c r="BVD681" s="7"/>
      <c r="BVE681" s="7"/>
      <c r="BVF681" s="7"/>
      <c r="BVG681" s="7"/>
      <c r="BVH681" s="7"/>
      <c r="BVI681" s="7"/>
      <c r="BVJ681" s="7"/>
      <c r="BVK681" s="7"/>
      <c r="BVL681" s="7"/>
      <c r="BVM681" s="7"/>
      <c r="BVN681" s="7"/>
      <c r="BVO681" s="7"/>
      <c r="BVP681" s="7"/>
      <c r="BVQ681" s="7"/>
      <c r="BVR681" s="7"/>
      <c r="BVS681" s="7"/>
      <c r="BVT681" s="7"/>
      <c r="BVU681" s="7"/>
      <c r="BVV681" s="7"/>
      <c r="BVW681" s="7"/>
      <c r="BVX681" s="7"/>
      <c r="BVY681" s="7"/>
      <c r="BVZ681" s="7"/>
      <c r="BWA681" s="7"/>
      <c r="BWB681" s="7"/>
      <c r="BWC681" s="7"/>
      <c r="BWD681" s="7"/>
      <c r="BWE681" s="7"/>
      <c r="BWF681" s="7"/>
      <c r="BWG681" s="7"/>
      <c r="BWH681" s="7"/>
      <c r="BWI681" s="7"/>
      <c r="BWJ681" s="7"/>
      <c r="BWK681" s="7"/>
      <c r="BWL681" s="7"/>
      <c r="BWM681" s="7"/>
      <c r="BWN681" s="7"/>
      <c r="BWO681" s="7"/>
      <c r="BWP681" s="7"/>
      <c r="BWQ681" s="7"/>
      <c r="BWR681" s="7"/>
      <c r="BWS681" s="7"/>
      <c r="BWT681" s="7"/>
      <c r="BWU681" s="7"/>
      <c r="BWV681" s="7"/>
      <c r="BWW681" s="7"/>
      <c r="BWX681" s="7"/>
      <c r="BWY681" s="7"/>
      <c r="BWZ681" s="7"/>
      <c r="BXA681" s="7"/>
      <c r="BXB681" s="7"/>
      <c r="BXC681" s="7"/>
      <c r="BXD681" s="7"/>
      <c r="BXE681" s="7"/>
      <c r="BXF681" s="7"/>
      <c r="BXG681" s="7"/>
      <c r="BXH681" s="7"/>
      <c r="BXI681" s="7"/>
      <c r="BXJ681" s="7"/>
      <c r="BXK681" s="7"/>
      <c r="BXL681" s="7"/>
      <c r="BXM681" s="7"/>
      <c r="BXN681" s="7"/>
      <c r="BXO681" s="7"/>
      <c r="BXP681" s="7"/>
      <c r="BXQ681" s="7"/>
      <c r="BXR681" s="7"/>
      <c r="BXS681" s="7"/>
      <c r="BXT681" s="7"/>
      <c r="BXU681" s="7"/>
      <c r="BXV681" s="7"/>
      <c r="BXW681" s="7"/>
      <c r="BXX681" s="7"/>
      <c r="BXY681" s="7"/>
      <c r="BXZ681" s="7"/>
      <c r="BYA681" s="7"/>
      <c r="BYB681" s="7"/>
      <c r="BYC681" s="7"/>
      <c r="BYD681" s="7"/>
      <c r="BYE681" s="7"/>
      <c r="BYF681" s="7"/>
      <c r="BYG681" s="7"/>
      <c r="BYH681" s="7"/>
      <c r="BYI681" s="7"/>
      <c r="BYJ681" s="7"/>
      <c r="BYK681" s="7"/>
      <c r="BYL681" s="7"/>
      <c r="BYM681" s="7"/>
      <c r="BYN681" s="7"/>
      <c r="BYO681" s="7"/>
      <c r="BYP681" s="7"/>
      <c r="BYQ681" s="7"/>
      <c r="BYR681" s="7"/>
      <c r="BYS681" s="7"/>
      <c r="BYT681" s="7"/>
      <c r="BYU681" s="7"/>
      <c r="BYV681" s="7"/>
      <c r="BYW681" s="7"/>
      <c r="BYX681" s="7"/>
      <c r="BYY681" s="7"/>
      <c r="BYZ681" s="7"/>
      <c r="BZA681" s="7"/>
      <c r="BZB681" s="7"/>
      <c r="BZC681" s="7"/>
      <c r="BZD681" s="7"/>
      <c r="BZE681" s="7"/>
      <c r="BZF681" s="7"/>
      <c r="BZG681" s="7"/>
      <c r="BZH681" s="7"/>
      <c r="BZI681" s="7"/>
      <c r="BZJ681" s="7"/>
      <c r="BZK681" s="7"/>
      <c r="BZL681" s="7"/>
      <c r="BZM681" s="7"/>
      <c r="BZN681" s="7"/>
      <c r="BZO681" s="7"/>
      <c r="BZP681" s="7"/>
      <c r="BZQ681" s="7"/>
      <c r="BZR681" s="7"/>
      <c r="BZS681" s="7"/>
      <c r="BZT681" s="7"/>
      <c r="BZU681" s="7"/>
      <c r="BZV681" s="7"/>
      <c r="BZW681" s="7"/>
      <c r="BZX681" s="7"/>
      <c r="BZY681" s="7"/>
      <c r="BZZ681" s="7"/>
      <c r="CAA681" s="7"/>
      <c r="CAB681" s="7"/>
      <c r="CAC681" s="7"/>
      <c r="CAD681" s="7"/>
      <c r="CAE681" s="7"/>
      <c r="CAF681" s="7"/>
      <c r="CAG681" s="7"/>
      <c r="CAH681" s="7"/>
      <c r="CAI681" s="7"/>
      <c r="CAJ681" s="7"/>
      <c r="CAK681" s="7"/>
      <c r="CAL681" s="7"/>
      <c r="CAM681" s="7"/>
      <c r="CAN681" s="7"/>
      <c r="CAO681" s="7"/>
      <c r="CAP681" s="7"/>
      <c r="CAQ681" s="7"/>
      <c r="CAR681" s="7"/>
      <c r="CAS681" s="7"/>
      <c r="CAT681" s="7"/>
      <c r="CAU681" s="7"/>
      <c r="CAV681" s="7"/>
      <c r="CAW681" s="7"/>
      <c r="CAX681" s="7"/>
      <c r="CAY681" s="7"/>
      <c r="CAZ681" s="7"/>
      <c r="CBA681" s="7"/>
      <c r="CBB681" s="7"/>
      <c r="CBC681" s="7"/>
      <c r="CBD681" s="7"/>
      <c r="CBE681" s="7"/>
      <c r="CBF681" s="7"/>
      <c r="CBG681" s="7"/>
      <c r="CBH681" s="7"/>
      <c r="CBI681" s="7"/>
      <c r="CBJ681" s="7"/>
      <c r="CBK681" s="7"/>
      <c r="CBL681" s="7"/>
      <c r="CBM681" s="7"/>
      <c r="CBN681" s="7"/>
      <c r="CBO681" s="7"/>
      <c r="CBP681" s="7"/>
      <c r="CBQ681" s="7"/>
      <c r="CBR681" s="7"/>
      <c r="CBS681" s="7"/>
      <c r="CBT681" s="7"/>
      <c r="CBU681" s="7"/>
      <c r="CBV681" s="7"/>
      <c r="CBW681" s="7"/>
      <c r="CBX681" s="7"/>
      <c r="CBY681" s="7"/>
      <c r="CBZ681" s="7"/>
      <c r="CCA681" s="7"/>
      <c r="CCB681" s="7"/>
      <c r="CCC681" s="7"/>
      <c r="CCD681" s="7"/>
      <c r="CCE681" s="7"/>
      <c r="CCF681" s="7"/>
      <c r="CCG681" s="7"/>
      <c r="CCH681" s="7"/>
      <c r="CCI681" s="7"/>
      <c r="CCJ681" s="7"/>
      <c r="CCK681" s="7"/>
      <c r="CCL681" s="7"/>
      <c r="CCM681" s="7"/>
      <c r="CCN681" s="7"/>
      <c r="CCO681" s="7"/>
      <c r="CCP681" s="7"/>
      <c r="CCQ681" s="7"/>
      <c r="CCR681" s="7"/>
      <c r="CCS681" s="7"/>
      <c r="CCT681" s="7"/>
      <c r="CCU681" s="7"/>
      <c r="CCV681" s="7"/>
      <c r="CCW681" s="7"/>
      <c r="CCX681" s="7"/>
      <c r="CCY681" s="7"/>
      <c r="CCZ681" s="7"/>
      <c r="CDA681" s="7"/>
      <c r="CDB681" s="7"/>
      <c r="CDC681" s="7"/>
      <c r="CDD681" s="7"/>
      <c r="CDE681" s="7"/>
      <c r="CDF681" s="7"/>
      <c r="CDG681" s="7"/>
      <c r="CDH681" s="7"/>
      <c r="CDI681" s="7"/>
      <c r="CDJ681" s="7"/>
      <c r="CDK681" s="7"/>
      <c r="CDL681" s="7"/>
      <c r="CDM681" s="7"/>
      <c r="CDN681" s="7"/>
      <c r="CDO681" s="7"/>
      <c r="CDP681" s="7"/>
      <c r="CDQ681" s="7"/>
      <c r="CDR681" s="7"/>
      <c r="CDS681" s="7"/>
      <c r="CDT681" s="7"/>
      <c r="CDU681" s="7"/>
      <c r="CDV681" s="7"/>
      <c r="CDW681" s="7"/>
      <c r="CDX681" s="7"/>
      <c r="CDY681" s="7"/>
      <c r="CDZ681" s="7"/>
      <c r="CEA681" s="7"/>
      <c r="CEB681" s="7"/>
      <c r="CEC681" s="7"/>
      <c r="CED681" s="7"/>
      <c r="CEE681" s="7"/>
      <c r="CEF681" s="7"/>
      <c r="CEG681" s="7"/>
      <c r="CEH681" s="7"/>
      <c r="CEI681" s="7"/>
      <c r="CEJ681" s="7"/>
      <c r="CEK681" s="7"/>
      <c r="CEL681" s="7"/>
      <c r="CEM681" s="7"/>
      <c r="CEN681" s="7"/>
      <c r="CEO681" s="7"/>
      <c r="CEP681" s="7"/>
      <c r="CEQ681" s="7"/>
      <c r="CER681" s="7"/>
      <c r="CES681" s="7"/>
      <c r="CET681" s="7"/>
      <c r="CEU681" s="7"/>
      <c r="CEV681" s="7"/>
      <c r="CEW681" s="7"/>
      <c r="CEX681" s="7"/>
      <c r="CEY681" s="7"/>
      <c r="CEZ681" s="7"/>
      <c r="CFA681" s="7"/>
      <c r="CFB681" s="7"/>
      <c r="CFC681" s="7"/>
      <c r="CFD681" s="7"/>
      <c r="CFE681" s="7"/>
      <c r="CFF681" s="7"/>
      <c r="CFG681" s="7"/>
      <c r="CFH681" s="7"/>
      <c r="CFI681" s="7"/>
      <c r="CFJ681" s="7"/>
      <c r="CFK681" s="7"/>
      <c r="CFL681" s="7"/>
      <c r="CFM681" s="7"/>
      <c r="CFN681" s="7"/>
      <c r="CFO681" s="7"/>
      <c r="CFP681" s="7"/>
      <c r="CFQ681" s="7"/>
      <c r="CFR681" s="7"/>
      <c r="CFS681" s="7"/>
      <c r="CFT681" s="7"/>
      <c r="CFU681" s="7"/>
      <c r="CFV681" s="7"/>
      <c r="CFW681" s="7"/>
      <c r="CFX681" s="7"/>
      <c r="CFY681" s="7"/>
      <c r="CFZ681" s="7"/>
      <c r="CGA681" s="7"/>
      <c r="CGB681" s="7"/>
      <c r="CGC681" s="7"/>
      <c r="CGD681" s="7"/>
      <c r="CGE681" s="7"/>
      <c r="CGF681" s="7"/>
      <c r="CGG681" s="7"/>
      <c r="CGH681" s="7"/>
      <c r="CGI681" s="7"/>
      <c r="CGJ681" s="7"/>
      <c r="CGK681" s="7"/>
      <c r="CGL681" s="7"/>
      <c r="CGM681" s="7"/>
      <c r="CGN681" s="7"/>
      <c r="CGO681" s="7"/>
      <c r="CGP681" s="7"/>
      <c r="CGQ681" s="7"/>
      <c r="CGR681" s="7"/>
      <c r="CGS681" s="7"/>
      <c r="CGT681" s="7"/>
      <c r="CGU681" s="7"/>
      <c r="CGV681" s="7"/>
      <c r="CGW681" s="7"/>
      <c r="CGX681" s="7"/>
      <c r="CGY681" s="7"/>
      <c r="CGZ681" s="7"/>
      <c r="CHA681" s="7"/>
      <c r="CHB681" s="7"/>
      <c r="CHC681" s="7"/>
      <c r="CHD681" s="7"/>
      <c r="CHE681" s="7"/>
      <c r="CHF681" s="7"/>
      <c r="CHG681" s="7"/>
      <c r="CHH681" s="7"/>
      <c r="CHI681" s="7"/>
      <c r="CHJ681" s="7"/>
      <c r="CHK681" s="7"/>
      <c r="CHL681" s="7"/>
      <c r="CHM681" s="7"/>
      <c r="CHN681" s="7"/>
      <c r="CHO681" s="7"/>
      <c r="CHP681" s="7"/>
      <c r="CHQ681" s="7"/>
      <c r="CHR681" s="7"/>
      <c r="CHS681" s="7"/>
      <c r="CHT681" s="7"/>
      <c r="CHU681" s="7"/>
      <c r="CHV681" s="7"/>
      <c r="CHW681" s="7"/>
      <c r="CHX681" s="7"/>
      <c r="CHY681" s="7"/>
      <c r="CHZ681" s="7"/>
      <c r="CIA681" s="7"/>
      <c r="CIB681" s="7"/>
      <c r="CIC681" s="7"/>
      <c r="CID681" s="7"/>
      <c r="CIE681" s="7"/>
      <c r="CIF681" s="7"/>
      <c r="CIG681" s="7"/>
      <c r="CIH681" s="7"/>
      <c r="CII681" s="7"/>
      <c r="CIJ681" s="7"/>
      <c r="CIK681" s="7"/>
      <c r="CIL681" s="7"/>
      <c r="CIM681" s="7"/>
      <c r="CIN681" s="7"/>
      <c r="CIO681" s="7"/>
      <c r="CIP681" s="7"/>
      <c r="CIQ681" s="7"/>
      <c r="CIR681" s="7"/>
      <c r="CIS681" s="7"/>
      <c r="CIT681" s="7"/>
      <c r="CIU681" s="7"/>
      <c r="CIV681" s="7"/>
      <c r="CIW681" s="7"/>
      <c r="CIX681" s="7"/>
      <c r="CIY681" s="7"/>
      <c r="CIZ681" s="7"/>
      <c r="CJA681" s="7"/>
      <c r="CJB681" s="7"/>
      <c r="CJC681" s="7"/>
      <c r="CJD681" s="7"/>
      <c r="CJE681" s="7"/>
      <c r="CJF681" s="7"/>
      <c r="CJG681" s="7"/>
      <c r="CJH681" s="7"/>
      <c r="CJI681" s="7"/>
      <c r="CJJ681" s="7"/>
      <c r="CJK681" s="7"/>
      <c r="CJL681" s="7"/>
      <c r="CJM681" s="7"/>
      <c r="CJN681" s="7"/>
      <c r="CJO681" s="7"/>
      <c r="CJP681" s="7"/>
      <c r="CJQ681" s="7"/>
      <c r="CJR681" s="7"/>
      <c r="CJS681" s="7"/>
      <c r="CJT681" s="7"/>
      <c r="CJU681" s="7"/>
      <c r="CJV681" s="7"/>
      <c r="CJW681" s="7"/>
      <c r="CJX681" s="7"/>
      <c r="CJY681" s="7"/>
      <c r="CJZ681" s="7"/>
      <c r="CKA681" s="7"/>
      <c r="CKB681" s="7"/>
      <c r="CKC681" s="7"/>
      <c r="CKD681" s="7"/>
      <c r="CKE681" s="7"/>
      <c r="CKF681" s="7"/>
      <c r="CKG681" s="7"/>
      <c r="CKH681" s="7"/>
      <c r="CKI681" s="7"/>
      <c r="CKJ681" s="7"/>
      <c r="CKK681" s="7"/>
      <c r="CKL681" s="7"/>
      <c r="CKM681" s="7"/>
      <c r="CKN681" s="7"/>
      <c r="CKO681" s="7"/>
      <c r="CKP681" s="7"/>
      <c r="CKQ681" s="7"/>
      <c r="CKR681" s="7"/>
      <c r="CKS681" s="7"/>
      <c r="CKT681" s="7"/>
      <c r="CKU681" s="7"/>
      <c r="CKV681" s="7"/>
      <c r="CKW681" s="7"/>
      <c r="CKX681" s="7"/>
      <c r="CKY681" s="7"/>
      <c r="CKZ681" s="7"/>
      <c r="CLA681" s="7"/>
      <c r="CLB681" s="7"/>
      <c r="CLC681" s="7"/>
      <c r="CLD681" s="7"/>
      <c r="CLE681" s="7"/>
      <c r="CLF681" s="7"/>
      <c r="CLG681" s="7"/>
      <c r="CLH681" s="7"/>
      <c r="CLI681" s="7"/>
      <c r="CLJ681" s="7"/>
      <c r="CLK681" s="7"/>
      <c r="CLL681" s="7"/>
      <c r="CLM681" s="7"/>
      <c r="CLN681" s="7"/>
      <c r="CLO681" s="7"/>
      <c r="CLP681" s="7"/>
      <c r="CLQ681" s="7"/>
      <c r="CLR681" s="7"/>
      <c r="CLS681" s="7"/>
      <c r="CLT681" s="7"/>
      <c r="CLU681" s="7"/>
      <c r="CLV681" s="7"/>
      <c r="CLW681" s="7"/>
      <c r="CLX681" s="7"/>
      <c r="CLY681" s="7"/>
      <c r="CLZ681" s="7"/>
      <c r="CMA681" s="7"/>
      <c r="CMB681" s="7"/>
      <c r="CMC681" s="7"/>
      <c r="CMD681" s="7"/>
      <c r="CME681" s="7"/>
      <c r="CMF681" s="7"/>
      <c r="CMG681" s="7"/>
      <c r="CMH681" s="7"/>
      <c r="CMI681" s="7"/>
      <c r="CMJ681" s="7"/>
      <c r="CMK681" s="7"/>
      <c r="CML681" s="7"/>
      <c r="CMM681" s="7"/>
      <c r="CMN681" s="7"/>
      <c r="CMO681" s="7"/>
      <c r="CMP681" s="7"/>
      <c r="CMQ681" s="7"/>
      <c r="CMR681" s="7"/>
      <c r="CMS681" s="7"/>
      <c r="CMT681" s="7"/>
      <c r="CMU681" s="7"/>
      <c r="CMV681" s="7"/>
      <c r="CMW681" s="7"/>
      <c r="CMX681" s="7"/>
      <c r="CMY681" s="7"/>
      <c r="CMZ681" s="7"/>
      <c r="CNA681" s="7"/>
      <c r="CNB681" s="7"/>
      <c r="CNC681" s="7"/>
      <c r="CND681" s="7"/>
      <c r="CNE681" s="7"/>
      <c r="CNF681" s="7"/>
      <c r="CNG681" s="7"/>
      <c r="CNH681" s="7"/>
      <c r="CNI681" s="7"/>
      <c r="CNJ681" s="7"/>
      <c r="CNK681" s="7"/>
      <c r="CNL681" s="7"/>
      <c r="CNM681" s="7"/>
      <c r="CNN681" s="7"/>
      <c r="CNO681" s="7"/>
      <c r="CNP681" s="7"/>
      <c r="CNQ681" s="7"/>
      <c r="CNR681" s="7"/>
      <c r="CNS681" s="7"/>
      <c r="CNT681" s="7"/>
      <c r="CNU681" s="7"/>
      <c r="CNV681" s="7"/>
      <c r="CNW681" s="7"/>
      <c r="CNX681" s="7"/>
      <c r="CNY681" s="7"/>
      <c r="CNZ681" s="7"/>
      <c r="COA681" s="7"/>
      <c r="COB681" s="7"/>
      <c r="COC681" s="7"/>
      <c r="COD681" s="7"/>
      <c r="COE681" s="7"/>
      <c r="COF681" s="7"/>
      <c r="COG681" s="7"/>
      <c r="COH681" s="7"/>
      <c r="COI681" s="7"/>
      <c r="COJ681" s="7"/>
      <c r="COK681" s="7"/>
      <c r="COL681" s="7"/>
      <c r="COM681" s="7"/>
      <c r="CON681" s="7"/>
      <c r="COO681" s="7"/>
      <c r="COP681" s="7"/>
      <c r="COQ681" s="7"/>
      <c r="COR681" s="7"/>
      <c r="COS681" s="7"/>
      <c r="COT681" s="7"/>
      <c r="COU681" s="7"/>
      <c r="COV681" s="7"/>
      <c r="COW681" s="7"/>
      <c r="COX681" s="7"/>
      <c r="COY681" s="7"/>
      <c r="COZ681" s="7"/>
      <c r="CPA681" s="7"/>
      <c r="CPB681" s="7"/>
      <c r="CPC681" s="7"/>
      <c r="CPD681" s="7"/>
      <c r="CPE681" s="7"/>
      <c r="CPF681" s="7"/>
      <c r="CPG681" s="7"/>
      <c r="CPH681" s="7"/>
      <c r="CPI681" s="7"/>
      <c r="CPJ681" s="7"/>
      <c r="CPK681" s="7"/>
      <c r="CPL681" s="7"/>
      <c r="CPM681" s="7"/>
      <c r="CPN681" s="7"/>
      <c r="CPO681" s="7"/>
      <c r="CPP681" s="7"/>
      <c r="CPQ681" s="7"/>
      <c r="CPR681" s="7"/>
      <c r="CPS681" s="7"/>
      <c r="CPT681" s="7"/>
      <c r="CPU681" s="7"/>
      <c r="CPV681" s="7"/>
      <c r="CPW681" s="7"/>
      <c r="CPX681" s="7"/>
      <c r="CPY681" s="7"/>
      <c r="CPZ681" s="7"/>
      <c r="CQA681" s="7"/>
      <c r="CQB681" s="7"/>
      <c r="CQC681" s="7"/>
      <c r="CQD681" s="7"/>
      <c r="CQE681" s="7"/>
      <c r="CQF681" s="7"/>
      <c r="CQG681" s="7"/>
      <c r="CQH681" s="7"/>
      <c r="CQI681" s="7"/>
      <c r="CQJ681" s="7"/>
      <c r="CQK681" s="7"/>
      <c r="CQL681" s="7"/>
      <c r="CQM681" s="7"/>
      <c r="CQN681" s="7"/>
      <c r="CQO681" s="7"/>
      <c r="CQP681" s="7"/>
      <c r="CQQ681" s="7"/>
      <c r="CQR681" s="7"/>
      <c r="CQS681" s="7"/>
      <c r="CQT681" s="7"/>
      <c r="CQU681" s="7"/>
      <c r="CQV681" s="7"/>
      <c r="CQW681" s="7"/>
      <c r="CQX681" s="7"/>
      <c r="CQY681" s="7"/>
      <c r="CQZ681" s="7"/>
      <c r="CRA681" s="7"/>
      <c r="CRB681" s="7"/>
      <c r="CRC681" s="7"/>
      <c r="CRD681" s="7"/>
      <c r="CRE681" s="7"/>
      <c r="CRF681" s="7"/>
      <c r="CRG681" s="7"/>
      <c r="CRH681" s="7"/>
      <c r="CRI681" s="7"/>
      <c r="CRJ681" s="7"/>
      <c r="CRK681" s="7"/>
      <c r="CRL681" s="7"/>
      <c r="CRM681" s="7"/>
      <c r="CRN681" s="7"/>
      <c r="CRO681" s="7"/>
      <c r="CRP681" s="7"/>
      <c r="CRQ681" s="7"/>
      <c r="CRR681" s="7"/>
      <c r="CRS681" s="7"/>
      <c r="CRT681" s="7"/>
      <c r="CRU681" s="7"/>
      <c r="CRV681" s="7"/>
      <c r="CRW681" s="7"/>
      <c r="CRX681" s="7"/>
      <c r="CRY681" s="7"/>
      <c r="CRZ681" s="7"/>
      <c r="CSA681" s="7"/>
      <c r="CSB681" s="7"/>
      <c r="CSC681" s="7"/>
      <c r="CSD681" s="7"/>
      <c r="CSE681" s="7"/>
      <c r="CSF681" s="7"/>
      <c r="CSG681" s="7"/>
      <c r="CSH681" s="7"/>
      <c r="CSI681" s="7"/>
      <c r="CSJ681" s="7"/>
      <c r="CSK681" s="7"/>
      <c r="CSL681" s="7"/>
      <c r="CSM681" s="7"/>
      <c r="CSN681" s="7"/>
      <c r="CSO681" s="7"/>
      <c r="CSP681" s="7"/>
      <c r="CSQ681" s="7"/>
      <c r="CSR681" s="7"/>
      <c r="CSS681" s="7"/>
      <c r="CST681" s="7"/>
      <c r="CSU681" s="7"/>
      <c r="CSV681" s="7"/>
      <c r="CSW681" s="7"/>
      <c r="CSX681" s="7"/>
      <c r="CSY681" s="7"/>
      <c r="CSZ681" s="7"/>
      <c r="CTA681" s="7"/>
      <c r="CTB681" s="7"/>
      <c r="CTC681" s="7"/>
      <c r="CTD681" s="7"/>
      <c r="CTE681" s="7"/>
      <c r="CTF681" s="7"/>
      <c r="CTG681" s="7"/>
      <c r="CTH681" s="7"/>
      <c r="CTI681" s="7"/>
      <c r="CTJ681" s="7"/>
      <c r="CTK681" s="7"/>
      <c r="CTL681" s="7"/>
      <c r="CTM681" s="7"/>
      <c r="CTN681" s="7"/>
      <c r="CTO681" s="7"/>
      <c r="CTP681" s="7"/>
      <c r="CTQ681" s="7"/>
      <c r="CTR681" s="7"/>
      <c r="CTS681" s="7"/>
      <c r="CTT681" s="7"/>
      <c r="CTU681" s="7"/>
      <c r="CTV681" s="7"/>
      <c r="CTW681" s="7"/>
      <c r="CTX681" s="7"/>
      <c r="CTY681" s="7"/>
      <c r="CTZ681" s="7"/>
      <c r="CUA681" s="7"/>
      <c r="CUB681" s="7"/>
      <c r="CUC681" s="7"/>
      <c r="CUD681" s="7"/>
      <c r="CUE681" s="7"/>
      <c r="CUF681" s="7"/>
      <c r="CUG681" s="7"/>
      <c r="CUH681" s="7"/>
      <c r="CUI681" s="7"/>
      <c r="CUJ681" s="7"/>
      <c r="CUK681" s="7"/>
      <c r="CUL681" s="7"/>
      <c r="CUM681" s="7"/>
      <c r="CUN681" s="7"/>
      <c r="CUO681" s="7"/>
      <c r="CUP681" s="7"/>
      <c r="CUQ681" s="7"/>
      <c r="CUR681" s="7"/>
      <c r="CUS681" s="7"/>
      <c r="CUT681" s="7"/>
      <c r="CUU681" s="7"/>
      <c r="CUV681" s="7"/>
      <c r="CUW681" s="7"/>
      <c r="CUX681" s="7"/>
      <c r="CUY681" s="7"/>
      <c r="CUZ681" s="7"/>
      <c r="CVA681" s="7"/>
      <c r="CVB681" s="7"/>
      <c r="CVC681" s="7"/>
      <c r="CVD681" s="7"/>
      <c r="CVE681" s="7"/>
      <c r="CVF681" s="7"/>
      <c r="CVG681" s="7"/>
      <c r="CVH681" s="7"/>
      <c r="CVI681" s="7"/>
      <c r="CVJ681" s="7"/>
      <c r="CVK681" s="7"/>
      <c r="CVL681" s="7"/>
      <c r="CVM681" s="7"/>
      <c r="CVN681" s="7"/>
      <c r="CVO681" s="7"/>
      <c r="CVP681" s="7"/>
      <c r="CVQ681" s="7"/>
      <c r="CVR681" s="7"/>
      <c r="CVS681" s="7"/>
      <c r="CVT681" s="7"/>
      <c r="CVU681" s="7"/>
      <c r="CVV681" s="7"/>
      <c r="CVW681" s="7"/>
      <c r="CVX681" s="7"/>
      <c r="CVY681" s="7"/>
      <c r="CVZ681" s="7"/>
      <c r="CWA681" s="7"/>
      <c r="CWB681" s="7"/>
      <c r="CWC681" s="7"/>
      <c r="CWD681" s="7"/>
      <c r="CWE681" s="7"/>
      <c r="CWF681" s="7"/>
      <c r="CWG681" s="7"/>
      <c r="CWH681" s="7"/>
      <c r="CWI681" s="7"/>
      <c r="CWJ681" s="7"/>
      <c r="CWK681" s="7"/>
      <c r="CWL681" s="7"/>
      <c r="CWM681" s="7"/>
      <c r="CWN681" s="7"/>
      <c r="CWO681" s="7"/>
      <c r="CWP681" s="7"/>
      <c r="CWQ681" s="7"/>
      <c r="CWR681" s="7"/>
      <c r="CWS681" s="7"/>
      <c r="CWT681" s="7"/>
      <c r="CWU681" s="7"/>
      <c r="CWV681" s="7"/>
      <c r="CWW681" s="7"/>
      <c r="CWX681" s="7"/>
      <c r="CWY681" s="7"/>
      <c r="CWZ681" s="7"/>
      <c r="CXA681" s="7"/>
      <c r="CXB681" s="7"/>
      <c r="CXC681" s="7"/>
      <c r="CXD681" s="7"/>
      <c r="CXE681" s="7"/>
      <c r="CXF681" s="7"/>
      <c r="CXG681" s="7"/>
      <c r="CXH681" s="7"/>
      <c r="CXI681" s="7"/>
      <c r="CXJ681" s="7"/>
      <c r="CXK681" s="7"/>
      <c r="CXL681" s="7"/>
      <c r="CXM681" s="7"/>
      <c r="CXN681" s="7"/>
      <c r="CXO681" s="7"/>
      <c r="CXP681" s="7"/>
      <c r="CXQ681" s="7"/>
      <c r="CXR681" s="7"/>
      <c r="CXS681" s="7"/>
      <c r="CXT681" s="7"/>
      <c r="CXU681" s="7"/>
      <c r="CXV681" s="7"/>
      <c r="CXW681" s="7"/>
      <c r="CXX681" s="7"/>
      <c r="CXY681" s="7"/>
      <c r="CXZ681" s="7"/>
      <c r="CYA681" s="7"/>
      <c r="CYB681" s="7"/>
      <c r="CYC681" s="7"/>
      <c r="CYD681" s="7"/>
      <c r="CYE681" s="7"/>
      <c r="CYF681" s="7"/>
      <c r="CYG681" s="7"/>
      <c r="CYH681" s="7"/>
      <c r="CYI681" s="7"/>
      <c r="CYJ681" s="7"/>
      <c r="CYK681" s="7"/>
      <c r="CYL681" s="7"/>
      <c r="CYM681" s="7"/>
      <c r="CYN681" s="7"/>
      <c r="CYO681" s="7"/>
      <c r="CYP681" s="7"/>
      <c r="CYQ681" s="7"/>
      <c r="CYR681" s="7"/>
      <c r="CYS681" s="7"/>
      <c r="CYT681" s="7"/>
      <c r="CYU681" s="7"/>
      <c r="CYV681" s="7"/>
      <c r="CYW681" s="7"/>
      <c r="CYX681" s="7"/>
      <c r="CYY681" s="7"/>
      <c r="CYZ681" s="7"/>
      <c r="CZA681" s="7"/>
      <c r="CZB681" s="7"/>
      <c r="CZC681" s="7"/>
      <c r="CZD681" s="7"/>
      <c r="CZE681" s="7"/>
      <c r="CZF681" s="7"/>
      <c r="CZG681" s="7"/>
      <c r="CZH681" s="7"/>
      <c r="CZI681" s="7"/>
      <c r="CZJ681" s="7"/>
      <c r="CZK681" s="7"/>
      <c r="CZL681" s="7"/>
      <c r="CZM681" s="7"/>
      <c r="CZN681" s="7"/>
      <c r="CZO681" s="7"/>
      <c r="CZP681" s="7"/>
      <c r="CZQ681" s="7"/>
      <c r="CZR681" s="7"/>
      <c r="CZS681" s="7"/>
      <c r="CZT681" s="7"/>
      <c r="CZU681" s="7"/>
      <c r="CZV681" s="7"/>
      <c r="CZW681" s="7"/>
      <c r="CZX681" s="7"/>
      <c r="CZY681" s="7"/>
      <c r="CZZ681" s="7"/>
      <c r="DAA681" s="7"/>
      <c r="DAB681" s="7"/>
      <c r="DAC681" s="7"/>
      <c r="DAD681" s="7"/>
      <c r="DAE681" s="7"/>
      <c r="DAF681" s="7"/>
      <c r="DAG681" s="7"/>
      <c r="DAH681" s="7"/>
      <c r="DAI681" s="7"/>
      <c r="DAJ681" s="7"/>
      <c r="DAK681" s="7"/>
      <c r="DAL681" s="7"/>
      <c r="DAM681" s="7"/>
      <c r="DAN681" s="7"/>
      <c r="DAO681" s="7"/>
      <c r="DAP681" s="7"/>
      <c r="DAQ681" s="7"/>
      <c r="DAR681" s="7"/>
      <c r="DAS681" s="7"/>
      <c r="DAT681" s="7"/>
      <c r="DAU681" s="7"/>
      <c r="DAV681" s="7"/>
      <c r="DAW681" s="7"/>
      <c r="DAX681" s="7"/>
      <c r="DAY681" s="7"/>
      <c r="DAZ681" s="7"/>
      <c r="DBA681" s="7"/>
      <c r="DBB681" s="7"/>
      <c r="DBC681" s="7"/>
      <c r="DBD681" s="7"/>
      <c r="DBE681" s="7"/>
      <c r="DBF681" s="7"/>
      <c r="DBG681" s="7"/>
      <c r="DBH681" s="7"/>
      <c r="DBI681" s="7"/>
      <c r="DBJ681" s="7"/>
      <c r="DBK681" s="7"/>
      <c r="DBL681" s="7"/>
      <c r="DBM681" s="7"/>
      <c r="DBN681" s="7"/>
      <c r="DBO681" s="7"/>
      <c r="DBP681" s="7"/>
      <c r="DBQ681" s="7"/>
      <c r="DBR681" s="7"/>
      <c r="DBS681" s="7"/>
      <c r="DBT681" s="7"/>
      <c r="DBU681" s="7"/>
      <c r="DBV681" s="7"/>
      <c r="DBW681" s="7"/>
      <c r="DBX681" s="7"/>
      <c r="DBY681" s="7"/>
      <c r="DBZ681" s="7"/>
      <c r="DCA681" s="7"/>
      <c r="DCB681" s="7"/>
      <c r="DCC681" s="7"/>
      <c r="DCD681" s="7"/>
      <c r="DCE681" s="7"/>
      <c r="DCF681" s="7"/>
      <c r="DCG681" s="7"/>
      <c r="DCH681" s="7"/>
      <c r="DCI681" s="7"/>
      <c r="DCJ681" s="7"/>
      <c r="DCK681" s="7"/>
      <c r="DCL681" s="7"/>
      <c r="DCM681" s="7"/>
      <c r="DCN681" s="7"/>
      <c r="DCO681" s="7"/>
      <c r="DCP681" s="7"/>
      <c r="DCQ681" s="7"/>
      <c r="DCR681" s="7"/>
      <c r="DCS681" s="7"/>
      <c r="DCT681" s="7"/>
      <c r="DCU681" s="7"/>
      <c r="DCV681" s="7"/>
      <c r="DCW681" s="7"/>
      <c r="DCX681" s="7"/>
      <c r="DCY681" s="7"/>
      <c r="DCZ681" s="7"/>
      <c r="DDA681" s="7"/>
      <c r="DDB681" s="7"/>
      <c r="DDC681" s="7"/>
      <c r="DDD681" s="7"/>
      <c r="DDE681" s="7"/>
      <c r="DDF681" s="7"/>
      <c r="DDG681" s="7"/>
      <c r="DDH681" s="7"/>
      <c r="DDI681" s="7"/>
      <c r="DDJ681" s="7"/>
      <c r="DDK681" s="7"/>
      <c r="DDL681" s="7"/>
      <c r="DDM681" s="7"/>
      <c r="DDN681" s="7"/>
      <c r="DDO681" s="7"/>
      <c r="DDP681" s="7"/>
      <c r="DDQ681" s="7"/>
      <c r="DDR681" s="7"/>
      <c r="DDS681" s="7"/>
      <c r="DDT681" s="7"/>
      <c r="DDU681" s="7"/>
      <c r="DDV681" s="7"/>
      <c r="DDW681" s="7"/>
      <c r="DDX681" s="7"/>
      <c r="DDY681" s="7"/>
      <c r="DDZ681" s="7"/>
      <c r="DEA681" s="7"/>
      <c r="DEB681" s="7"/>
      <c r="DEC681" s="7"/>
      <c r="DED681" s="7"/>
      <c r="DEE681" s="7"/>
      <c r="DEF681" s="7"/>
      <c r="DEG681" s="7"/>
      <c r="DEH681" s="7"/>
      <c r="DEI681" s="7"/>
      <c r="DEJ681" s="7"/>
      <c r="DEK681" s="7"/>
      <c r="DEL681" s="7"/>
      <c r="DEM681" s="7"/>
      <c r="DEN681" s="7"/>
      <c r="DEO681" s="7"/>
      <c r="DEP681" s="7"/>
      <c r="DEQ681" s="7"/>
      <c r="DER681" s="7"/>
      <c r="DES681" s="7"/>
      <c r="DET681" s="7"/>
      <c r="DEU681" s="7"/>
      <c r="DEV681" s="7"/>
      <c r="DEW681" s="7"/>
      <c r="DEX681" s="7"/>
      <c r="DEY681" s="7"/>
      <c r="DEZ681" s="7"/>
      <c r="DFA681" s="7"/>
      <c r="DFB681" s="7"/>
      <c r="DFC681" s="7"/>
      <c r="DFD681" s="7"/>
      <c r="DFE681" s="7"/>
      <c r="DFF681" s="7"/>
      <c r="DFG681" s="7"/>
      <c r="DFH681" s="7"/>
      <c r="DFI681" s="7"/>
      <c r="DFJ681" s="7"/>
      <c r="DFK681" s="7"/>
      <c r="DFL681" s="7"/>
      <c r="DFM681" s="7"/>
      <c r="DFN681" s="7"/>
      <c r="DFO681" s="7"/>
      <c r="DFP681" s="7"/>
      <c r="DFQ681" s="7"/>
      <c r="DFR681" s="7"/>
      <c r="DFS681" s="7"/>
      <c r="DFT681" s="7"/>
      <c r="DFU681" s="7"/>
      <c r="DFV681" s="7"/>
      <c r="DFW681" s="7"/>
      <c r="DFX681" s="7"/>
      <c r="DFY681" s="7"/>
      <c r="DFZ681" s="7"/>
      <c r="DGA681" s="7"/>
      <c r="DGB681" s="7"/>
      <c r="DGC681" s="7"/>
      <c r="DGD681" s="7"/>
      <c r="DGE681" s="7"/>
      <c r="DGF681" s="7"/>
      <c r="DGG681" s="7"/>
      <c r="DGH681" s="7"/>
      <c r="DGI681" s="7"/>
      <c r="DGJ681" s="7"/>
      <c r="DGK681" s="7"/>
      <c r="DGL681" s="7"/>
      <c r="DGM681" s="7"/>
      <c r="DGN681" s="7"/>
      <c r="DGO681" s="7"/>
      <c r="DGP681" s="7"/>
      <c r="DGQ681" s="7"/>
      <c r="DGR681" s="7"/>
      <c r="DGS681" s="7"/>
      <c r="DGT681" s="7"/>
      <c r="DGU681" s="7"/>
      <c r="DGV681" s="7"/>
      <c r="DGW681" s="7"/>
      <c r="DGX681" s="7"/>
      <c r="DGY681" s="7"/>
      <c r="DGZ681" s="7"/>
      <c r="DHA681" s="7"/>
      <c r="DHB681" s="7"/>
      <c r="DHC681" s="7"/>
      <c r="DHD681" s="7"/>
      <c r="DHE681" s="7"/>
      <c r="DHF681" s="7"/>
      <c r="DHG681" s="7"/>
      <c r="DHH681" s="7"/>
      <c r="DHI681" s="7"/>
      <c r="DHJ681" s="7"/>
      <c r="DHK681" s="7"/>
      <c r="DHL681" s="7"/>
      <c r="DHM681" s="7"/>
      <c r="DHN681" s="7"/>
      <c r="DHO681" s="7"/>
      <c r="DHP681" s="7"/>
      <c r="DHQ681" s="7"/>
      <c r="DHR681" s="7"/>
      <c r="DHS681" s="7"/>
      <c r="DHT681" s="7"/>
      <c r="DHU681" s="7"/>
      <c r="DHV681" s="7"/>
      <c r="DHW681" s="7"/>
      <c r="DHX681" s="7"/>
      <c r="DHY681" s="7"/>
      <c r="DHZ681" s="7"/>
      <c r="DIA681" s="7"/>
      <c r="DIB681" s="7"/>
      <c r="DIC681" s="7"/>
      <c r="DID681" s="7"/>
      <c r="DIE681" s="7"/>
      <c r="DIF681" s="7"/>
      <c r="DIG681" s="7"/>
      <c r="DIH681" s="7"/>
      <c r="DII681" s="7"/>
      <c r="DIJ681" s="7"/>
      <c r="DIK681" s="7"/>
      <c r="DIL681" s="7"/>
      <c r="DIM681" s="7"/>
      <c r="DIN681" s="7"/>
      <c r="DIO681" s="7"/>
      <c r="DIP681" s="7"/>
      <c r="DIQ681" s="7"/>
      <c r="DIR681" s="7"/>
      <c r="DIS681" s="7"/>
      <c r="DIT681" s="7"/>
      <c r="DIU681" s="7"/>
      <c r="DIV681" s="7"/>
      <c r="DIW681" s="7"/>
      <c r="DIX681" s="7"/>
      <c r="DIY681" s="7"/>
      <c r="DIZ681" s="7"/>
      <c r="DJA681" s="7"/>
      <c r="DJB681" s="7"/>
      <c r="DJC681" s="7"/>
      <c r="DJD681" s="7"/>
      <c r="DJE681" s="7"/>
      <c r="DJF681" s="7"/>
      <c r="DJG681" s="7"/>
      <c r="DJH681" s="7"/>
      <c r="DJI681" s="7"/>
      <c r="DJJ681" s="7"/>
      <c r="DJK681" s="7"/>
      <c r="DJL681" s="7"/>
      <c r="DJM681" s="7"/>
      <c r="DJN681" s="7"/>
      <c r="DJO681" s="7"/>
      <c r="DJP681" s="7"/>
      <c r="DJQ681" s="7"/>
      <c r="DJR681" s="7"/>
      <c r="DJS681" s="7"/>
      <c r="DJT681" s="7"/>
      <c r="DJU681" s="7"/>
      <c r="DJV681" s="7"/>
      <c r="DJW681" s="7"/>
      <c r="DJX681" s="7"/>
      <c r="DJY681" s="7"/>
      <c r="DJZ681" s="7"/>
      <c r="DKA681" s="7"/>
      <c r="DKB681" s="7"/>
      <c r="DKC681" s="7"/>
      <c r="DKD681" s="7"/>
      <c r="DKE681" s="7"/>
      <c r="DKF681" s="7"/>
      <c r="DKG681" s="7"/>
      <c r="DKH681" s="7"/>
      <c r="DKI681" s="7"/>
      <c r="DKJ681" s="7"/>
      <c r="DKK681" s="7"/>
      <c r="DKL681" s="7"/>
      <c r="DKM681" s="7"/>
      <c r="DKN681" s="7"/>
      <c r="DKO681" s="7"/>
      <c r="DKP681" s="7"/>
      <c r="DKQ681" s="7"/>
      <c r="DKR681" s="7"/>
      <c r="DKS681" s="7"/>
      <c r="DKT681" s="7"/>
      <c r="DKU681" s="7"/>
      <c r="DKV681" s="7"/>
      <c r="DKW681" s="7"/>
      <c r="DKX681" s="7"/>
      <c r="DKY681" s="7"/>
      <c r="DKZ681" s="7"/>
      <c r="DLA681" s="7"/>
      <c r="DLB681" s="7"/>
      <c r="DLC681" s="7"/>
      <c r="DLD681" s="7"/>
      <c r="DLE681" s="7"/>
      <c r="DLF681" s="7"/>
      <c r="DLG681" s="7"/>
      <c r="DLH681" s="7"/>
      <c r="DLI681" s="7"/>
      <c r="DLJ681" s="7"/>
      <c r="DLK681" s="7"/>
      <c r="DLL681" s="7"/>
      <c r="DLM681" s="7"/>
      <c r="DLN681" s="7"/>
      <c r="DLO681" s="7"/>
      <c r="DLP681" s="7"/>
      <c r="DLQ681" s="7"/>
      <c r="DLR681" s="7"/>
      <c r="DLS681" s="7"/>
      <c r="DLT681" s="7"/>
      <c r="DLU681" s="7"/>
      <c r="DLV681" s="7"/>
      <c r="DLW681" s="7"/>
      <c r="DLX681" s="7"/>
      <c r="DLY681" s="7"/>
      <c r="DLZ681" s="7"/>
      <c r="DMA681" s="7"/>
      <c r="DMB681" s="7"/>
      <c r="DMC681" s="7"/>
      <c r="DMD681" s="7"/>
      <c r="DME681" s="7"/>
      <c r="DMF681" s="7"/>
      <c r="DMG681" s="7"/>
      <c r="DMH681" s="7"/>
      <c r="DMI681" s="7"/>
      <c r="DMJ681" s="7"/>
      <c r="DMK681" s="7"/>
      <c r="DML681" s="7"/>
      <c r="DMM681" s="7"/>
      <c r="DMN681" s="7"/>
      <c r="DMO681" s="7"/>
      <c r="DMP681" s="7"/>
      <c r="DMQ681" s="7"/>
      <c r="DMR681" s="7"/>
      <c r="DMS681" s="7"/>
      <c r="DMT681" s="7"/>
      <c r="DMU681" s="7"/>
      <c r="DMV681" s="7"/>
      <c r="DMW681" s="7"/>
      <c r="DMX681" s="7"/>
      <c r="DMY681" s="7"/>
      <c r="DMZ681" s="7"/>
      <c r="DNA681" s="7"/>
      <c r="DNB681" s="7"/>
      <c r="DNC681" s="7"/>
      <c r="DND681" s="7"/>
      <c r="DNE681" s="7"/>
      <c r="DNF681" s="7"/>
      <c r="DNG681" s="7"/>
      <c r="DNH681" s="7"/>
      <c r="DNI681" s="7"/>
      <c r="DNJ681" s="7"/>
      <c r="DNK681" s="7"/>
      <c r="DNL681" s="7"/>
      <c r="DNM681" s="7"/>
      <c r="DNN681" s="7"/>
      <c r="DNO681" s="7"/>
      <c r="DNP681" s="7"/>
      <c r="DNQ681" s="7"/>
      <c r="DNR681" s="7"/>
      <c r="DNS681" s="7"/>
      <c r="DNT681" s="7"/>
      <c r="DNU681" s="7"/>
      <c r="DNV681" s="7"/>
      <c r="DNW681" s="7"/>
      <c r="DNX681" s="7"/>
      <c r="DNY681" s="7"/>
      <c r="DNZ681" s="7"/>
      <c r="DOA681" s="7"/>
      <c r="DOB681" s="7"/>
      <c r="DOC681" s="7"/>
      <c r="DOD681" s="7"/>
      <c r="DOE681" s="7"/>
      <c r="DOF681" s="7"/>
      <c r="DOG681" s="7"/>
      <c r="DOH681" s="7"/>
      <c r="DOI681" s="7"/>
      <c r="DOJ681" s="7"/>
      <c r="DOK681" s="7"/>
      <c r="DOL681" s="7"/>
      <c r="DOM681" s="7"/>
      <c r="DON681" s="7"/>
      <c r="DOO681" s="7"/>
      <c r="DOP681" s="7"/>
      <c r="DOQ681" s="7"/>
      <c r="DOR681" s="7"/>
      <c r="DOS681" s="7"/>
      <c r="DOT681" s="7"/>
      <c r="DOU681" s="7"/>
      <c r="DOV681" s="7"/>
      <c r="DOW681" s="7"/>
      <c r="DOX681" s="7"/>
      <c r="DOY681" s="7"/>
      <c r="DOZ681" s="7"/>
      <c r="DPA681" s="7"/>
      <c r="DPB681" s="7"/>
      <c r="DPC681" s="7"/>
      <c r="DPD681" s="7"/>
      <c r="DPE681" s="7"/>
      <c r="DPF681" s="7"/>
      <c r="DPG681" s="7"/>
      <c r="DPH681" s="7"/>
      <c r="DPI681" s="7"/>
      <c r="DPJ681" s="7"/>
      <c r="DPK681" s="7"/>
      <c r="DPL681" s="7"/>
      <c r="DPM681" s="7"/>
      <c r="DPN681" s="7"/>
      <c r="DPO681" s="7"/>
      <c r="DPP681" s="7"/>
      <c r="DPQ681" s="7"/>
      <c r="DPR681" s="7"/>
      <c r="DPS681" s="7"/>
      <c r="DPT681" s="7"/>
      <c r="DPU681" s="7"/>
      <c r="DPV681" s="7"/>
      <c r="DPW681" s="7"/>
      <c r="DPX681" s="7"/>
      <c r="DPY681" s="7"/>
      <c r="DPZ681" s="7"/>
      <c r="DQA681" s="7"/>
      <c r="DQB681" s="7"/>
      <c r="DQC681" s="7"/>
      <c r="DQD681" s="7"/>
      <c r="DQE681" s="7"/>
      <c r="DQF681" s="7"/>
      <c r="DQG681" s="7"/>
      <c r="DQH681" s="7"/>
      <c r="DQI681" s="7"/>
      <c r="DQJ681" s="7"/>
      <c r="DQK681" s="7"/>
      <c r="DQL681" s="7"/>
      <c r="DQM681" s="7"/>
      <c r="DQN681" s="7"/>
      <c r="DQO681" s="7"/>
      <c r="DQP681" s="7"/>
      <c r="DQQ681" s="7"/>
      <c r="DQR681" s="7"/>
      <c r="DQS681" s="7"/>
      <c r="DQT681" s="7"/>
      <c r="DQU681" s="7"/>
      <c r="DQV681" s="7"/>
      <c r="DQW681" s="7"/>
      <c r="DQX681" s="7"/>
      <c r="DQY681" s="7"/>
      <c r="DQZ681" s="7"/>
      <c r="DRA681" s="7"/>
      <c r="DRB681" s="7"/>
      <c r="DRC681" s="7"/>
      <c r="DRD681" s="7"/>
      <c r="DRE681" s="7"/>
      <c r="DRF681" s="7"/>
      <c r="DRG681" s="7"/>
      <c r="DRH681" s="7"/>
      <c r="DRI681" s="7"/>
      <c r="DRJ681" s="7"/>
      <c r="DRK681" s="7"/>
      <c r="DRL681" s="7"/>
      <c r="DRM681" s="7"/>
      <c r="DRN681" s="7"/>
      <c r="DRO681" s="7"/>
      <c r="DRP681" s="7"/>
      <c r="DRQ681" s="7"/>
      <c r="DRR681" s="7"/>
      <c r="DRS681" s="7"/>
      <c r="DRT681" s="7"/>
      <c r="DRU681" s="7"/>
      <c r="DRV681" s="7"/>
      <c r="DRW681" s="7"/>
      <c r="DRX681" s="7"/>
      <c r="DRY681" s="7"/>
      <c r="DRZ681" s="7"/>
      <c r="DSA681" s="7"/>
      <c r="DSB681" s="7"/>
      <c r="DSC681" s="7"/>
      <c r="DSD681" s="7"/>
      <c r="DSE681" s="7"/>
      <c r="DSF681" s="7"/>
      <c r="DSG681" s="7"/>
      <c r="DSH681" s="7"/>
      <c r="DSI681" s="7"/>
      <c r="DSJ681" s="7"/>
      <c r="DSK681" s="7"/>
      <c r="DSL681" s="7"/>
      <c r="DSM681" s="7"/>
      <c r="DSN681" s="7"/>
      <c r="DSO681" s="7"/>
      <c r="DSP681" s="7"/>
      <c r="DSQ681" s="7"/>
      <c r="DSR681" s="7"/>
      <c r="DSS681" s="7"/>
      <c r="DST681" s="7"/>
      <c r="DSU681" s="7"/>
      <c r="DSV681" s="7"/>
      <c r="DSW681" s="7"/>
      <c r="DSX681" s="7"/>
      <c r="DSY681" s="7"/>
      <c r="DSZ681" s="7"/>
      <c r="DTA681" s="7"/>
      <c r="DTB681" s="7"/>
      <c r="DTC681" s="7"/>
      <c r="DTD681" s="7"/>
      <c r="DTE681" s="7"/>
      <c r="DTF681" s="7"/>
      <c r="DTG681" s="7"/>
      <c r="DTH681" s="7"/>
      <c r="DTI681" s="7"/>
      <c r="DTJ681" s="7"/>
      <c r="DTK681" s="7"/>
      <c r="DTL681" s="7"/>
      <c r="DTM681" s="7"/>
      <c r="DTN681" s="7"/>
      <c r="DTO681" s="7"/>
      <c r="DTP681" s="7"/>
      <c r="DTQ681" s="7"/>
      <c r="DTR681" s="7"/>
      <c r="DTS681" s="7"/>
      <c r="DTT681" s="7"/>
      <c r="DTU681" s="7"/>
      <c r="DTV681" s="7"/>
      <c r="DTW681" s="7"/>
      <c r="DTX681" s="7"/>
      <c r="DTY681" s="7"/>
      <c r="DTZ681" s="7"/>
      <c r="DUA681" s="7"/>
      <c r="DUB681" s="7"/>
      <c r="DUC681" s="7"/>
      <c r="DUD681" s="7"/>
      <c r="DUE681" s="7"/>
      <c r="DUF681" s="7"/>
      <c r="DUG681" s="7"/>
      <c r="DUH681" s="7"/>
      <c r="DUI681" s="7"/>
      <c r="DUJ681" s="7"/>
      <c r="DUK681" s="7"/>
      <c r="DUL681" s="7"/>
      <c r="DUM681" s="7"/>
      <c r="DUN681" s="7"/>
      <c r="DUO681" s="7"/>
      <c r="DUP681" s="7"/>
      <c r="DUQ681" s="7"/>
      <c r="DUR681" s="7"/>
      <c r="DUS681" s="7"/>
      <c r="DUT681" s="7"/>
      <c r="DUU681" s="7"/>
      <c r="DUV681" s="7"/>
      <c r="DUW681" s="7"/>
      <c r="DUX681" s="7"/>
      <c r="DUY681" s="7"/>
      <c r="DUZ681" s="7"/>
      <c r="DVA681" s="7"/>
      <c r="DVB681" s="7"/>
      <c r="DVC681" s="7"/>
      <c r="DVD681" s="7"/>
      <c r="DVE681" s="7"/>
      <c r="DVF681" s="7"/>
      <c r="DVG681" s="7"/>
      <c r="DVH681" s="7"/>
      <c r="DVI681" s="7"/>
      <c r="DVJ681" s="7"/>
      <c r="DVK681" s="7"/>
      <c r="DVL681" s="7"/>
      <c r="DVM681" s="7"/>
      <c r="DVN681" s="7"/>
      <c r="DVO681" s="7"/>
      <c r="DVP681" s="7"/>
      <c r="DVQ681" s="7"/>
      <c r="DVR681" s="7"/>
      <c r="DVS681" s="7"/>
      <c r="DVT681" s="7"/>
      <c r="DVU681" s="7"/>
      <c r="DVV681" s="7"/>
      <c r="DVW681" s="7"/>
      <c r="DVX681" s="7"/>
      <c r="DVY681" s="7"/>
      <c r="DVZ681" s="7"/>
      <c r="DWA681" s="7"/>
      <c r="DWB681" s="7"/>
      <c r="DWC681" s="7"/>
      <c r="DWD681" s="7"/>
      <c r="DWE681" s="7"/>
      <c r="DWF681" s="7"/>
      <c r="DWG681" s="7"/>
      <c r="DWH681" s="7"/>
      <c r="DWI681" s="7"/>
      <c r="DWJ681" s="7"/>
      <c r="DWK681" s="7"/>
      <c r="DWL681" s="7"/>
      <c r="DWM681" s="7"/>
      <c r="DWN681" s="7"/>
      <c r="DWO681" s="7"/>
      <c r="DWP681" s="7"/>
      <c r="DWQ681" s="7"/>
      <c r="DWR681" s="7"/>
      <c r="DWS681" s="7"/>
      <c r="DWT681" s="7"/>
      <c r="DWU681" s="7"/>
      <c r="DWV681" s="7"/>
      <c r="DWW681" s="7"/>
      <c r="DWX681" s="7"/>
      <c r="DWY681" s="7"/>
      <c r="DWZ681" s="7"/>
      <c r="DXA681" s="7"/>
      <c r="DXB681" s="7"/>
      <c r="DXC681" s="7"/>
      <c r="DXD681" s="7"/>
      <c r="DXE681" s="7"/>
      <c r="DXF681" s="7"/>
      <c r="DXG681" s="7"/>
      <c r="DXH681" s="7"/>
      <c r="DXI681" s="7"/>
      <c r="DXJ681" s="7"/>
      <c r="DXK681" s="7"/>
      <c r="DXL681" s="7"/>
      <c r="DXM681" s="7"/>
      <c r="DXN681" s="7"/>
      <c r="DXO681" s="7"/>
      <c r="DXP681" s="7"/>
      <c r="DXQ681" s="7"/>
      <c r="DXR681" s="7"/>
      <c r="DXS681" s="7"/>
      <c r="DXT681" s="7"/>
      <c r="DXU681" s="7"/>
      <c r="DXV681" s="7"/>
      <c r="DXW681" s="7"/>
      <c r="DXX681" s="7"/>
      <c r="DXY681" s="7"/>
      <c r="DXZ681" s="7"/>
      <c r="DYA681" s="7"/>
      <c r="DYB681" s="7"/>
      <c r="DYC681" s="7"/>
      <c r="DYD681" s="7"/>
      <c r="DYE681" s="7"/>
      <c r="DYF681" s="7"/>
      <c r="DYG681" s="7"/>
      <c r="DYH681" s="7"/>
      <c r="DYI681" s="7"/>
      <c r="DYJ681" s="7"/>
      <c r="DYK681" s="7"/>
      <c r="DYL681" s="7"/>
      <c r="DYM681" s="7"/>
      <c r="DYN681" s="7"/>
      <c r="DYO681" s="7"/>
      <c r="DYP681" s="7"/>
      <c r="DYQ681" s="7"/>
      <c r="DYR681" s="7"/>
      <c r="DYS681" s="7"/>
      <c r="DYT681" s="7"/>
      <c r="DYU681" s="7"/>
      <c r="DYV681" s="7"/>
      <c r="DYW681" s="7"/>
      <c r="DYX681" s="7"/>
      <c r="DYY681" s="7"/>
      <c r="DYZ681" s="7"/>
      <c r="DZA681" s="7"/>
      <c r="DZB681" s="7"/>
      <c r="DZC681" s="7"/>
      <c r="DZD681" s="7"/>
      <c r="DZE681" s="7"/>
      <c r="DZF681" s="7"/>
      <c r="DZG681" s="7"/>
      <c r="DZH681" s="7"/>
      <c r="DZI681" s="7"/>
      <c r="DZJ681" s="7"/>
      <c r="DZK681" s="7"/>
      <c r="DZL681" s="7"/>
      <c r="DZM681" s="7"/>
      <c r="DZN681" s="7"/>
      <c r="DZO681" s="7"/>
      <c r="DZP681" s="7"/>
      <c r="DZQ681" s="7"/>
      <c r="DZR681" s="7"/>
      <c r="DZS681" s="7"/>
      <c r="DZT681" s="7"/>
      <c r="DZU681" s="7"/>
      <c r="DZV681" s="7"/>
      <c r="DZW681" s="7"/>
      <c r="DZX681" s="7"/>
      <c r="DZY681" s="7"/>
      <c r="DZZ681" s="7"/>
      <c r="EAA681" s="7"/>
      <c r="EAB681" s="7"/>
      <c r="EAC681" s="7"/>
      <c r="EAD681" s="7"/>
      <c r="EAE681" s="7"/>
      <c r="EAF681" s="7"/>
      <c r="EAG681" s="7"/>
      <c r="EAH681" s="7"/>
      <c r="EAI681" s="7"/>
      <c r="EAJ681" s="7"/>
      <c r="EAK681" s="7"/>
      <c r="EAL681" s="7"/>
      <c r="EAM681" s="7"/>
      <c r="EAN681" s="7"/>
      <c r="EAO681" s="7"/>
      <c r="EAP681" s="7"/>
      <c r="EAQ681" s="7"/>
      <c r="EAR681" s="7"/>
      <c r="EAS681" s="7"/>
      <c r="EAT681" s="7"/>
      <c r="EAU681" s="7"/>
      <c r="EAV681" s="7"/>
      <c r="EAW681" s="7"/>
      <c r="EAX681" s="7"/>
      <c r="EAY681" s="7"/>
      <c r="EAZ681" s="7"/>
      <c r="EBA681" s="7"/>
      <c r="EBB681" s="7"/>
      <c r="EBC681" s="7"/>
      <c r="EBD681" s="7"/>
      <c r="EBE681" s="7"/>
      <c r="EBF681" s="7"/>
      <c r="EBG681" s="7"/>
      <c r="EBH681" s="7"/>
      <c r="EBI681" s="7"/>
      <c r="EBJ681" s="7"/>
      <c r="EBK681" s="7"/>
      <c r="EBL681" s="7"/>
      <c r="EBM681" s="7"/>
      <c r="EBN681" s="7"/>
      <c r="EBO681" s="7"/>
      <c r="EBP681" s="7"/>
      <c r="EBQ681" s="7"/>
      <c r="EBR681" s="7"/>
      <c r="EBS681" s="7"/>
      <c r="EBT681" s="7"/>
      <c r="EBU681" s="7"/>
      <c r="EBV681" s="7"/>
      <c r="EBW681" s="7"/>
      <c r="EBX681" s="7"/>
      <c r="EBY681" s="7"/>
      <c r="EBZ681" s="7"/>
      <c r="ECA681" s="7"/>
      <c r="ECB681" s="7"/>
      <c r="ECC681" s="7"/>
      <c r="ECD681" s="7"/>
      <c r="ECE681" s="7"/>
      <c r="ECF681" s="7"/>
      <c r="ECG681" s="7"/>
      <c r="ECH681" s="7"/>
      <c r="ECI681" s="7"/>
      <c r="ECJ681" s="7"/>
      <c r="ECK681" s="7"/>
      <c r="ECL681" s="7"/>
      <c r="ECM681" s="7"/>
      <c r="ECN681" s="7"/>
      <c r="ECO681" s="7"/>
      <c r="ECP681" s="7"/>
      <c r="ECQ681" s="7"/>
      <c r="ECR681" s="7"/>
      <c r="ECS681" s="7"/>
      <c r="ECT681" s="7"/>
      <c r="ECU681" s="7"/>
      <c r="ECV681" s="7"/>
      <c r="ECW681" s="7"/>
      <c r="ECX681" s="7"/>
      <c r="ECY681" s="7"/>
      <c r="ECZ681" s="7"/>
      <c r="EDA681" s="7"/>
      <c r="EDB681" s="7"/>
      <c r="EDC681" s="7"/>
      <c r="EDD681" s="7"/>
      <c r="EDE681" s="7"/>
      <c r="EDF681" s="7"/>
      <c r="EDG681" s="7"/>
      <c r="EDH681" s="7"/>
      <c r="EDI681" s="7"/>
      <c r="EDJ681" s="7"/>
      <c r="EDK681" s="7"/>
      <c r="EDL681" s="7"/>
      <c r="EDM681" s="7"/>
      <c r="EDN681" s="7"/>
      <c r="EDO681" s="7"/>
      <c r="EDP681" s="7"/>
      <c r="EDQ681" s="7"/>
      <c r="EDR681" s="7"/>
      <c r="EDS681" s="7"/>
      <c r="EDT681" s="7"/>
      <c r="EDU681" s="7"/>
      <c r="EDV681" s="7"/>
      <c r="EDW681" s="7"/>
      <c r="EDX681" s="7"/>
      <c r="EDY681" s="7"/>
      <c r="EDZ681" s="7"/>
      <c r="EEA681" s="7"/>
      <c r="EEB681" s="7"/>
      <c r="EEC681" s="7"/>
      <c r="EED681" s="7"/>
      <c r="EEE681" s="7"/>
      <c r="EEF681" s="7"/>
      <c r="EEG681" s="7"/>
      <c r="EEH681" s="7"/>
      <c r="EEI681" s="7"/>
      <c r="EEJ681" s="7"/>
      <c r="EEK681" s="7"/>
      <c r="EEL681" s="7"/>
      <c r="EEM681" s="7"/>
      <c r="EEN681" s="7"/>
      <c r="EEO681" s="7"/>
      <c r="EEP681" s="7"/>
      <c r="EEQ681" s="7"/>
      <c r="EER681" s="7"/>
      <c r="EES681" s="7"/>
      <c r="EET681" s="7"/>
      <c r="EEU681" s="7"/>
      <c r="EEV681" s="7"/>
      <c r="EEW681" s="7"/>
      <c r="EEX681" s="7"/>
      <c r="EEY681" s="7"/>
      <c r="EEZ681" s="7"/>
      <c r="EFA681" s="7"/>
      <c r="EFB681" s="7"/>
      <c r="EFC681" s="7"/>
      <c r="EFD681" s="7"/>
      <c r="EFE681" s="7"/>
      <c r="EFF681" s="7"/>
      <c r="EFG681" s="7"/>
      <c r="EFH681" s="7"/>
      <c r="EFI681" s="7"/>
      <c r="EFJ681" s="7"/>
      <c r="EFK681" s="7"/>
      <c r="EFL681" s="7"/>
      <c r="EFM681" s="7"/>
      <c r="EFN681" s="7"/>
      <c r="EFO681" s="7"/>
      <c r="EFP681" s="7"/>
      <c r="EFQ681" s="7"/>
      <c r="EFR681" s="7"/>
      <c r="EFS681" s="7"/>
      <c r="EFT681" s="7"/>
      <c r="EFU681" s="7"/>
      <c r="EFV681" s="7"/>
      <c r="EFW681" s="7"/>
      <c r="EFX681" s="7"/>
      <c r="EFY681" s="7"/>
      <c r="EFZ681" s="7"/>
      <c r="EGA681" s="7"/>
      <c r="EGB681" s="7"/>
      <c r="EGC681" s="7"/>
      <c r="EGD681" s="7"/>
      <c r="EGE681" s="7"/>
      <c r="EGF681" s="7"/>
      <c r="EGG681" s="7"/>
      <c r="EGH681" s="7"/>
      <c r="EGI681" s="7"/>
      <c r="EGJ681" s="7"/>
      <c r="EGK681" s="7"/>
      <c r="EGL681" s="7"/>
      <c r="EGM681" s="7"/>
      <c r="EGN681" s="7"/>
      <c r="EGO681" s="7"/>
      <c r="EGP681" s="7"/>
      <c r="EGQ681" s="7"/>
      <c r="EGR681" s="7"/>
      <c r="EGS681" s="7"/>
      <c r="EGT681" s="7"/>
      <c r="EGU681" s="7"/>
      <c r="EGV681" s="7"/>
      <c r="EGW681" s="7"/>
      <c r="EGX681" s="7"/>
      <c r="EGY681" s="7"/>
      <c r="EGZ681" s="7"/>
      <c r="EHA681" s="7"/>
      <c r="EHB681" s="7"/>
      <c r="EHC681" s="7"/>
      <c r="EHD681" s="7"/>
      <c r="EHE681" s="7"/>
      <c r="EHF681" s="7"/>
      <c r="EHG681" s="7"/>
      <c r="EHH681" s="7"/>
      <c r="EHI681" s="7"/>
      <c r="EHJ681" s="7"/>
      <c r="EHK681" s="7"/>
      <c r="EHL681" s="7"/>
      <c r="EHM681" s="7"/>
      <c r="EHN681" s="7"/>
      <c r="EHO681" s="7"/>
      <c r="EHP681" s="7"/>
      <c r="EHQ681" s="7"/>
      <c r="EHR681" s="7"/>
      <c r="EHS681" s="7"/>
      <c r="EHT681" s="7"/>
      <c r="EHU681" s="7"/>
      <c r="EHV681" s="7"/>
      <c r="EHW681" s="7"/>
      <c r="EHX681" s="7"/>
      <c r="EHY681" s="7"/>
      <c r="EHZ681" s="7"/>
      <c r="EIA681" s="7"/>
      <c r="EIB681" s="7"/>
      <c r="EIC681" s="7"/>
      <c r="EID681" s="7"/>
      <c r="EIE681" s="7"/>
      <c r="EIF681" s="7"/>
      <c r="EIG681" s="7"/>
      <c r="EIH681" s="7"/>
      <c r="EII681" s="7"/>
      <c r="EIJ681" s="7"/>
      <c r="EIK681" s="7"/>
      <c r="EIL681" s="7"/>
      <c r="EIM681" s="7"/>
      <c r="EIN681" s="7"/>
      <c r="EIO681" s="7"/>
      <c r="EIP681" s="7"/>
      <c r="EIQ681" s="7"/>
      <c r="EIR681" s="7"/>
      <c r="EIS681" s="7"/>
      <c r="EIT681" s="7"/>
      <c r="EIU681" s="7"/>
      <c r="EIV681" s="7"/>
      <c r="EIW681" s="7"/>
      <c r="EIX681" s="7"/>
      <c r="EIY681" s="7"/>
      <c r="EIZ681" s="7"/>
      <c r="EJA681" s="7"/>
      <c r="EJB681" s="7"/>
      <c r="EJC681" s="7"/>
      <c r="EJD681" s="7"/>
      <c r="EJE681" s="7"/>
      <c r="EJF681" s="7"/>
      <c r="EJG681" s="7"/>
      <c r="EJH681" s="7"/>
      <c r="EJI681" s="7"/>
      <c r="EJJ681" s="7"/>
      <c r="EJK681" s="7"/>
      <c r="EJL681" s="7"/>
      <c r="EJM681" s="7"/>
      <c r="EJN681" s="7"/>
      <c r="EJO681" s="7"/>
      <c r="EJP681" s="7"/>
      <c r="EJQ681" s="7"/>
      <c r="EJR681" s="7"/>
      <c r="EJS681" s="7"/>
      <c r="EJT681" s="7"/>
      <c r="EJU681" s="7"/>
      <c r="EJV681" s="7"/>
      <c r="EJW681" s="7"/>
      <c r="EJX681" s="7"/>
      <c r="EJY681" s="7"/>
      <c r="EJZ681" s="7"/>
      <c r="EKA681" s="7"/>
      <c r="EKB681" s="7"/>
      <c r="EKC681" s="7"/>
      <c r="EKD681" s="7"/>
      <c r="EKE681" s="7"/>
      <c r="EKF681" s="7"/>
      <c r="EKG681" s="7"/>
      <c r="EKH681" s="7"/>
      <c r="EKI681" s="7"/>
      <c r="EKJ681" s="7"/>
      <c r="EKK681" s="7"/>
      <c r="EKL681" s="7"/>
      <c r="EKM681" s="7"/>
      <c r="EKN681" s="7"/>
      <c r="EKO681" s="7"/>
      <c r="EKP681" s="7"/>
      <c r="EKQ681" s="7"/>
      <c r="EKR681" s="7"/>
      <c r="EKS681" s="7"/>
      <c r="EKT681" s="7"/>
      <c r="EKU681" s="7"/>
      <c r="EKV681" s="7"/>
      <c r="EKW681" s="7"/>
      <c r="EKX681" s="7"/>
      <c r="EKY681" s="7"/>
      <c r="EKZ681" s="7"/>
      <c r="ELA681" s="7"/>
      <c r="ELB681" s="7"/>
      <c r="ELC681" s="7"/>
      <c r="ELD681" s="7"/>
      <c r="ELE681" s="7"/>
      <c r="ELF681" s="7"/>
      <c r="ELG681" s="7"/>
      <c r="ELH681" s="7"/>
      <c r="ELI681" s="7"/>
      <c r="ELJ681" s="7"/>
      <c r="ELK681" s="7"/>
      <c r="ELL681" s="7"/>
      <c r="ELM681" s="7"/>
      <c r="ELN681" s="7"/>
      <c r="ELO681" s="7"/>
      <c r="ELP681" s="7"/>
      <c r="ELQ681" s="7"/>
      <c r="ELR681" s="7"/>
      <c r="ELS681" s="7"/>
      <c r="ELT681" s="7"/>
      <c r="ELU681" s="7"/>
      <c r="ELV681" s="7"/>
      <c r="ELW681" s="7"/>
      <c r="ELX681" s="7"/>
      <c r="ELY681" s="7"/>
      <c r="ELZ681" s="7"/>
      <c r="EMA681" s="7"/>
      <c r="EMB681" s="7"/>
      <c r="EMC681" s="7"/>
      <c r="EMD681" s="7"/>
      <c r="EME681" s="7"/>
      <c r="EMF681" s="7"/>
      <c r="EMG681" s="7"/>
      <c r="EMH681" s="7"/>
      <c r="EMI681" s="7"/>
      <c r="EMJ681" s="7"/>
      <c r="EMK681" s="7"/>
      <c r="EML681" s="7"/>
      <c r="EMM681" s="7"/>
      <c r="EMN681" s="7"/>
      <c r="EMO681" s="7"/>
      <c r="EMP681" s="7"/>
      <c r="EMQ681" s="7"/>
      <c r="EMR681" s="7"/>
      <c r="EMS681" s="7"/>
      <c r="EMT681" s="7"/>
      <c r="EMU681" s="7"/>
      <c r="EMV681" s="7"/>
      <c r="EMW681" s="7"/>
      <c r="EMX681" s="7"/>
      <c r="EMY681" s="7"/>
      <c r="EMZ681" s="7"/>
      <c r="ENA681" s="7"/>
      <c r="ENB681" s="7"/>
      <c r="ENC681" s="7"/>
      <c r="END681" s="7"/>
      <c r="ENE681" s="7"/>
      <c r="ENF681" s="7"/>
      <c r="ENG681" s="7"/>
      <c r="ENH681" s="7"/>
      <c r="ENI681" s="7"/>
      <c r="ENJ681" s="7"/>
      <c r="ENK681" s="7"/>
      <c r="ENL681" s="7"/>
      <c r="ENM681" s="7"/>
      <c r="ENN681" s="7"/>
      <c r="ENO681" s="7"/>
      <c r="ENP681" s="7"/>
      <c r="ENQ681" s="7"/>
      <c r="ENR681" s="7"/>
      <c r="ENS681" s="7"/>
      <c r="ENT681" s="7"/>
      <c r="ENU681" s="7"/>
      <c r="ENV681" s="7"/>
      <c r="ENW681" s="7"/>
      <c r="ENX681" s="7"/>
      <c r="ENY681" s="7"/>
      <c r="ENZ681" s="7"/>
      <c r="EOA681" s="7"/>
      <c r="EOB681" s="7"/>
      <c r="EOC681" s="7"/>
      <c r="EOD681" s="7"/>
      <c r="EOE681" s="7"/>
      <c r="EOF681" s="7"/>
      <c r="EOG681" s="7"/>
      <c r="EOH681" s="7"/>
      <c r="EOI681" s="7"/>
      <c r="EOJ681" s="7"/>
      <c r="EOK681" s="7"/>
      <c r="EOL681" s="7"/>
      <c r="EOM681" s="7"/>
      <c r="EON681" s="7"/>
      <c r="EOO681" s="7"/>
      <c r="EOP681" s="7"/>
      <c r="EOQ681" s="7"/>
      <c r="EOR681" s="7"/>
      <c r="EOS681" s="7"/>
      <c r="EOT681" s="7"/>
      <c r="EOU681" s="7"/>
      <c r="EOV681" s="7"/>
      <c r="EOW681" s="7"/>
      <c r="EOX681" s="7"/>
      <c r="EOY681" s="7"/>
      <c r="EOZ681" s="7"/>
      <c r="EPA681" s="7"/>
      <c r="EPB681" s="7"/>
      <c r="EPC681" s="7"/>
      <c r="EPD681" s="7"/>
      <c r="EPE681" s="7"/>
      <c r="EPF681" s="7"/>
      <c r="EPG681" s="7"/>
      <c r="EPH681" s="7"/>
      <c r="EPI681" s="7"/>
      <c r="EPJ681" s="7"/>
      <c r="EPK681" s="7"/>
      <c r="EPL681" s="7"/>
      <c r="EPM681" s="7"/>
      <c r="EPN681" s="7"/>
      <c r="EPO681" s="7"/>
      <c r="EPP681" s="7"/>
      <c r="EPQ681" s="7"/>
      <c r="EPR681" s="7"/>
      <c r="EPS681" s="7"/>
      <c r="EPT681" s="7"/>
      <c r="EPU681" s="7"/>
      <c r="EPV681" s="7"/>
      <c r="EPW681" s="7"/>
      <c r="EPX681" s="7"/>
      <c r="EPY681" s="7"/>
      <c r="EPZ681" s="7"/>
      <c r="EQA681" s="7"/>
      <c r="EQB681" s="7"/>
      <c r="EQC681" s="7"/>
      <c r="EQD681" s="7"/>
      <c r="EQE681" s="7"/>
      <c r="EQF681" s="7"/>
      <c r="EQG681" s="7"/>
      <c r="EQH681" s="7"/>
      <c r="EQI681" s="7"/>
      <c r="EQJ681" s="7"/>
      <c r="EQK681" s="7"/>
      <c r="EQL681" s="7"/>
      <c r="EQM681" s="7"/>
      <c r="EQN681" s="7"/>
      <c r="EQO681" s="7"/>
      <c r="EQP681" s="7"/>
      <c r="EQQ681" s="7"/>
      <c r="EQR681" s="7"/>
      <c r="EQS681" s="7"/>
      <c r="EQT681" s="7"/>
      <c r="EQU681" s="7"/>
      <c r="EQV681" s="7"/>
      <c r="EQW681" s="7"/>
      <c r="EQX681" s="7"/>
      <c r="EQY681" s="7"/>
      <c r="EQZ681" s="7"/>
      <c r="ERA681" s="7"/>
      <c r="ERB681" s="7"/>
      <c r="ERC681" s="7"/>
      <c r="ERD681" s="7"/>
      <c r="ERE681" s="7"/>
      <c r="ERF681" s="7"/>
      <c r="ERG681" s="7"/>
      <c r="ERH681" s="7"/>
      <c r="ERI681" s="7"/>
      <c r="ERJ681" s="7"/>
      <c r="ERK681" s="7"/>
      <c r="ERL681" s="7"/>
      <c r="ERM681" s="7"/>
      <c r="ERN681" s="7"/>
      <c r="ERO681" s="7"/>
      <c r="ERP681" s="7"/>
      <c r="ERQ681" s="7"/>
      <c r="ERR681" s="7"/>
      <c r="ERS681" s="7"/>
      <c r="ERT681" s="7"/>
      <c r="ERU681" s="7"/>
      <c r="ERV681" s="7"/>
      <c r="ERW681" s="7"/>
      <c r="ERX681" s="7"/>
      <c r="ERY681" s="7"/>
      <c r="ERZ681" s="7"/>
      <c r="ESA681" s="7"/>
      <c r="ESB681" s="7"/>
      <c r="ESC681" s="7"/>
      <c r="ESD681" s="7"/>
      <c r="ESE681" s="7"/>
      <c r="ESF681" s="7"/>
      <c r="ESG681" s="7"/>
      <c r="ESH681" s="7"/>
      <c r="ESI681" s="7"/>
      <c r="ESJ681" s="7"/>
      <c r="ESK681" s="7"/>
      <c r="ESL681" s="7"/>
      <c r="ESM681" s="7"/>
      <c r="ESN681" s="7"/>
      <c r="ESO681" s="7"/>
      <c r="ESP681" s="7"/>
      <c r="ESQ681" s="7"/>
      <c r="ESR681" s="7"/>
      <c r="ESS681" s="7"/>
      <c r="EST681" s="7"/>
      <c r="ESU681" s="7"/>
      <c r="ESV681" s="7"/>
      <c r="ESW681" s="7"/>
      <c r="ESX681" s="7"/>
      <c r="ESY681" s="7"/>
      <c r="ESZ681" s="7"/>
      <c r="ETA681" s="7"/>
      <c r="ETB681" s="7"/>
      <c r="ETC681" s="7"/>
      <c r="ETD681" s="7"/>
      <c r="ETE681" s="7"/>
      <c r="ETF681" s="7"/>
      <c r="ETG681" s="7"/>
      <c r="ETH681" s="7"/>
      <c r="ETI681" s="7"/>
      <c r="ETJ681" s="7"/>
      <c r="ETK681" s="7"/>
      <c r="ETL681" s="7"/>
      <c r="ETM681" s="7"/>
      <c r="ETN681" s="7"/>
      <c r="ETO681" s="7"/>
      <c r="ETP681" s="7"/>
      <c r="ETQ681" s="7"/>
      <c r="ETR681" s="7"/>
      <c r="ETS681" s="7"/>
      <c r="ETT681" s="7"/>
      <c r="ETU681" s="7"/>
      <c r="ETV681" s="7"/>
      <c r="ETW681" s="7"/>
      <c r="ETX681" s="7"/>
      <c r="ETY681" s="7"/>
      <c r="ETZ681" s="7"/>
      <c r="EUA681" s="7"/>
      <c r="EUB681" s="7"/>
      <c r="EUC681" s="7"/>
      <c r="EUD681" s="7"/>
      <c r="EUE681" s="7"/>
      <c r="EUF681" s="7"/>
      <c r="EUG681" s="7"/>
      <c r="EUH681" s="7"/>
      <c r="EUI681" s="7"/>
      <c r="EUJ681" s="7"/>
      <c r="EUK681" s="7"/>
      <c r="EUL681" s="7"/>
      <c r="EUM681" s="7"/>
      <c r="EUN681" s="7"/>
      <c r="EUO681" s="7"/>
      <c r="EUP681" s="7"/>
      <c r="EUQ681" s="7"/>
      <c r="EUR681" s="7"/>
      <c r="EUS681" s="7"/>
      <c r="EUT681" s="7"/>
      <c r="EUU681" s="7"/>
      <c r="EUV681" s="7"/>
      <c r="EUW681" s="7"/>
      <c r="EUX681" s="7"/>
      <c r="EUY681" s="7"/>
      <c r="EUZ681" s="7"/>
      <c r="EVA681" s="7"/>
      <c r="EVB681" s="7"/>
      <c r="EVC681" s="7"/>
      <c r="EVD681" s="7"/>
      <c r="EVE681" s="7"/>
      <c r="EVF681" s="7"/>
      <c r="EVG681" s="7"/>
      <c r="EVH681" s="7"/>
      <c r="EVI681" s="7"/>
      <c r="EVJ681" s="7"/>
      <c r="EVK681" s="7"/>
      <c r="EVL681" s="7"/>
      <c r="EVM681" s="7"/>
      <c r="EVN681" s="7"/>
      <c r="EVO681" s="7"/>
      <c r="EVP681" s="7"/>
      <c r="EVQ681" s="7"/>
      <c r="EVR681" s="7"/>
      <c r="EVS681" s="7"/>
      <c r="EVT681" s="7"/>
      <c r="EVU681" s="7"/>
      <c r="EVV681" s="7"/>
      <c r="EVW681" s="7"/>
      <c r="EVX681" s="7"/>
      <c r="EVY681" s="7"/>
      <c r="EVZ681" s="7"/>
      <c r="EWA681" s="7"/>
      <c r="EWB681" s="7"/>
      <c r="EWC681" s="7"/>
      <c r="EWD681" s="7"/>
      <c r="EWE681" s="7"/>
      <c r="EWF681" s="7"/>
      <c r="EWG681" s="7"/>
      <c r="EWH681" s="7"/>
      <c r="EWI681" s="7"/>
      <c r="EWJ681" s="7"/>
      <c r="EWK681" s="7"/>
      <c r="EWL681" s="7"/>
      <c r="EWM681" s="7"/>
      <c r="EWN681" s="7"/>
      <c r="EWO681" s="7"/>
      <c r="EWP681" s="7"/>
      <c r="EWQ681" s="7"/>
      <c r="EWR681" s="7"/>
      <c r="EWS681" s="7"/>
      <c r="EWT681" s="7"/>
      <c r="EWU681" s="7"/>
      <c r="EWV681" s="7"/>
      <c r="EWW681" s="7"/>
      <c r="EWX681" s="7"/>
      <c r="EWY681" s="7"/>
      <c r="EWZ681" s="7"/>
      <c r="EXA681" s="7"/>
      <c r="EXB681" s="7"/>
      <c r="EXC681" s="7"/>
      <c r="EXD681" s="7"/>
      <c r="EXE681" s="7"/>
      <c r="EXF681" s="7"/>
      <c r="EXG681" s="7"/>
      <c r="EXH681" s="7"/>
      <c r="EXI681" s="7"/>
      <c r="EXJ681" s="7"/>
      <c r="EXK681" s="7"/>
      <c r="EXL681" s="7"/>
      <c r="EXM681" s="7"/>
      <c r="EXN681" s="7"/>
      <c r="EXO681" s="7"/>
      <c r="EXP681" s="7"/>
      <c r="EXQ681" s="7"/>
      <c r="EXR681" s="7"/>
      <c r="EXS681" s="7"/>
      <c r="EXT681" s="7"/>
      <c r="EXU681" s="7"/>
      <c r="EXV681" s="7"/>
      <c r="EXW681" s="7"/>
      <c r="EXX681" s="7"/>
      <c r="EXY681" s="7"/>
      <c r="EXZ681" s="7"/>
      <c r="EYA681" s="7"/>
      <c r="EYB681" s="7"/>
      <c r="EYC681" s="7"/>
      <c r="EYD681" s="7"/>
      <c r="EYE681" s="7"/>
      <c r="EYF681" s="7"/>
      <c r="EYG681" s="7"/>
      <c r="EYH681" s="7"/>
      <c r="EYI681" s="7"/>
      <c r="EYJ681" s="7"/>
      <c r="EYK681" s="7"/>
      <c r="EYL681" s="7"/>
      <c r="EYM681" s="7"/>
      <c r="EYN681" s="7"/>
      <c r="EYO681" s="7"/>
      <c r="EYP681" s="7"/>
      <c r="EYQ681" s="7"/>
      <c r="EYR681" s="7"/>
      <c r="EYS681" s="7"/>
      <c r="EYT681" s="7"/>
      <c r="EYU681" s="7"/>
      <c r="EYV681" s="7"/>
      <c r="EYW681" s="7"/>
      <c r="EYX681" s="7"/>
      <c r="EYY681" s="7"/>
      <c r="EYZ681" s="7"/>
      <c r="EZA681" s="7"/>
      <c r="EZB681" s="7"/>
      <c r="EZC681" s="7"/>
      <c r="EZD681" s="7"/>
      <c r="EZE681" s="7"/>
      <c r="EZF681" s="7"/>
      <c r="EZG681" s="7"/>
      <c r="EZH681" s="7"/>
      <c r="EZI681" s="7"/>
      <c r="EZJ681" s="7"/>
      <c r="EZK681" s="7"/>
      <c r="EZL681" s="7"/>
      <c r="EZM681" s="7"/>
      <c r="EZN681" s="7"/>
      <c r="EZO681" s="7"/>
      <c r="EZP681" s="7"/>
      <c r="EZQ681" s="7"/>
      <c r="EZR681" s="7"/>
      <c r="EZS681" s="7"/>
      <c r="EZT681" s="7"/>
      <c r="EZU681" s="7"/>
      <c r="EZV681" s="7"/>
      <c r="EZW681" s="7"/>
      <c r="EZX681" s="7"/>
      <c r="EZY681" s="7"/>
      <c r="EZZ681" s="7"/>
      <c r="FAA681" s="7"/>
      <c r="FAB681" s="7"/>
      <c r="FAC681" s="7"/>
      <c r="FAD681" s="7"/>
      <c r="FAE681" s="7"/>
      <c r="FAF681" s="7"/>
      <c r="FAG681" s="7"/>
      <c r="FAH681" s="7"/>
      <c r="FAI681" s="7"/>
      <c r="FAJ681" s="7"/>
      <c r="FAK681" s="7"/>
      <c r="FAL681" s="7"/>
      <c r="FAM681" s="7"/>
      <c r="FAN681" s="7"/>
      <c r="FAO681" s="7"/>
      <c r="FAP681" s="7"/>
      <c r="FAQ681" s="7"/>
      <c r="FAR681" s="7"/>
      <c r="FAS681" s="7"/>
      <c r="FAT681" s="7"/>
      <c r="FAU681" s="7"/>
      <c r="FAV681" s="7"/>
      <c r="FAW681" s="7"/>
      <c r="FAX681" s="7"/>
      <c r="FAY681" s="7"/>
      <c r="FAZ681" s="7"/>
      <c r="FBA681" s="7"/>
      <c r="FBB681" s="7"/>
      <c r="FBC681" s="7"/>
      <c r="FBD681" s="7"/>
      <c r="FBE681" s="7"/>
      <c r="FBF681" s="7"/>
      <c r="FBG681" s="7"/>
      <c r="FBH681" s="7"/>
      <c r="FBI681" s="7"/>
      <c r="FBJ681" s="7"/>
      <c r="FBK681" s="7"/>
      <c r="FBL681" s="7"/>
      <c r="FBM681" s="7"/>
      <c r="FBN681" s="7"/>
      <c r="FBO681" s="7"/>
      <c r="FBP681" s="7"/>
      <c r="FBQ681" s="7"/>
      <c r="FBR681" s="7"/>
      <c r="FBS681" s="7"/>
      <c r="FBT681" s="7"/>
      <c r="FBU681" s="7"/>
      <c r="FBV681" s="7"/>
      <c r="FBW681" s="7"/>
      <c r="FBX681" s="7"/>
      <c r="FBY681" s="7"/>
      <c r="FBZ681" s="7"/>
      <c r="FCA681" s="7"/>
      <c r="FCB681" s="7"/>
      <c r="FCC681" s="7"/>
      <c r="FCD681" s="7"/>
      <c r="FCE681" s="7"/>
      <c r="FCF681" s="7"/>
      <c r="FCG681" s="7"/>
      <c r="FCH681" s="7"/>
      <c r="FCI681" s="7"/>
      <c r="FCJ681" s="7"/>
      <c r="FCK681" s="7"/>
      <c r="FCL681" s="7"/>
      <c r="FCM681" s="7"/>
      <c r="FCN681" s="7"/>
      <c r="FCO681" s="7"/>
      <c r="FCP681" s="7"/>
      <c r="FCQ681" s="7"/>
      <c r="FCR681" s="7"/>
      <c r="FCS681" s="7"/>
      <c r="FCT681" s="7"/>
      <c r="FCU681" s="7"/>
      <c r="FCV681" s="7"/>
      <c r="FCW681" s="7"/>
      <c r="FCX681" s="7"/>
      <c r="FCY681" s="7"/>
      <c r="FCZ681" s="7"/>
      <c r="FDA681" s="7"/>
      <c r="FDB681" s="7"/>
      <c r="FDC681" s="7"/>
      <c r="FDD681" s="7"/>
      <c r="FDE681" s="7"/>
      <c r="FDF681" s="7"/>
      <c r="FDG681" s="7"/>
      <c r="FDH681" s="7"/>
      <c r="FDI681" s="7"/>
      <c r="FDJ681" s="7"/>
      <c r="FDK681" s="7"/>
      <c r="FDL681" s="7"/>
      <c r="FDM681" s="7"/>
      <c r="FDN681" s="7"/>
      <c r="FDO681" s="7"/>
      <c r="FDP681" s="7"/>
      <c r="FDQ681" s="7"/>
      <c r="FDR681" s="7"/>
      <c r="FDS681" s="7"/>
      <c r="FDT681" s="7"/>
      <c r="FDU681" s="7"/>
      <c r="FDV681" s="7"/>
      <c r="FDW681" s="7"/>
      <c r="FDX681" s="7"/>
      <c r="FDY681" s="7"/>
      <c r="FDZ681" s="7"/>
      <c r="FEA681" s="7"/>
      <c r="FEB681" s="7"/>
      <c r="FEC681" s="7"/>
      <c r="FED681" s="7"/>
      <c r="FEE681" s="7"/>
      <c r="FEF681" s="7"/>
      <c r="FEG681" s="7"/>
      <c r="FEH681" s="7"/>
      <c r="FEI681" s="7"/>
      <c r="FEJ681" s="7"/>
      <c r="FEK681" s="7"/>
      <c r="FEL681" s="7"/>
      <c r="FEM681" s="7"/>
      <c r="FEN681" s="7"/>
      <c r="FEO681" s="7"/>
      <c r="FEP681" s="7"/>
      <c r="FEQ681" s="7"/>
      <c r="FER681" s="7"/>
      <c r="FES681" s="7"/>
      <c r="FET681" s="7"/>
      <c r="FEU681" s="7"/>
      <c r="FEV681" s="7"/>
      <c r="FEW681" s="7"/>
      <c r="FEX681" s="7"/>
      <c r="FEY681" s="7"/>
      <c r="FEZ681" s="7"/>
      <c r="FFA681" s="7"/>
      <c r="FFB681" s="7"/>
      <c r="FFC681" s="7"/>
      <c r="FFD681" s="7"/>
      <c r="FFE681" s="7"/>
      <c r="FFF681" s="7"/>
      <c r="FFG681" s="7"/>
      <c r="FFH681" s="7"/>
      <c r="FFI681" s="7"/>
      <c r="FFJ681" s="7"/>
      <c r="FFK681" s="7"/>
      <c r="FFL681" s="7"/>
      <c r="FFM681" s="7"/>
      <c r="FFN681" s="7"/>
      <c r="FFO681" s="7"/>
      <c r="FFP681" s="7"/>
      <c r="FFQ681" s="7"/>
      <c r="FFR681" s="7"/>
      <c r="FFS681" s="7"/>
      <c r="FFT681" s="7"/>
      <c r="FFU681" s="7"/>
      <c r="FFV681" s="7"/>
      <c r="FFW681" s="7"/>
      <c r="FFX681" s="7"/>
      <c r="FFY681" s="7"/>
      <c r="FFZ681" s="7"/>
      <c r="FGA681" s="7"/>
      <c r="FGB681" s="7"/>
      <c r="FGC681" s="7"/>
      <c r="FGD681" s="7"/>
      <c r="FGE681" s="7"/>
      <c r="FGF681" s="7"/>
      <c r="FGG681" s="7"/>
      <c r="FGH681" s="7"/>
      <c r="FGI681" s="7"/>
      <c r="FGJ681" s="7"/>
      <c r="FGK681" s="7"/>
      <c r="FGL681" s="7"/>
      <c r="FGM681" s="7"/>
      <c r="FGN681" s="7"/>
      <c r="FGO681" s="7"/>
      <c r="FGP681" s="7"/>
      <c r="FGQ681" s="7"/>
      <c r="FGR681" s="7"/>
      <c r="FGS681" s="7"/>
      <c r="FGT681" s="7"/>
      <c r="FGU681" s="7"/>
      <c r="FGV681" s="7"/>
      <c r="FGW681" s="7"/>
      <c r="FGX681" s="7"/>
      <c r="FGY681" s="7"/>
      <c r="FGZ681" s="7"/>
      <c r="FHA681" s="7"/>
      <c r="FHB681" s="7"/>
      <c r="FHC681" s="7"/>
      <c r="FHD681" s="7"/>
      <c r="FHE681" s="7"/>
      <c r="FHF681" s="7"/>
      <c r="FHG681" s="7"/>
      <c r="FHH681" s="7"/>
      <c r="FHI681" s="7"/>
      <c r="FHJ681" s="7"/>
      <c r="FHK681" s="7"/>
      <c r="FHL681" s="7"/>
      <c r="FHM681" s="7"/>
      <c r="FHN681" s="7"/>
      <c r="FHO681" s="7"/>
      <c r="FHP681" s="7"/>
      <c r="FHQ681" s="7"/>
      <c r="FHR681" s="7"/>
      <c r="FHS681" s="7"/>
      <c r="FHT681" s="7"/>
      <c r="FHU681" s="7"/>
      <c r="FHV681" s="7"/>
      <c r="FHW681" s="7"/>
      <c r="FHX681" s="7"/>
      <c r="FHY681" s="7"/>
      <c r="FHZ681" s="7"/>
      <c r="FIA681" s="7"/>
      <c r="FIB681" s="7"/>
      <c r="FIC681" s="7"/>
      <c r="FID681" s="7"/>
      <c r="FIE681" s="7"/>
      <c r="FIF681" s="7"/>
      <c r="FIG681" s="7"/>
      <c r="FIH681" s="7"/>
      <c r="FII681" s="7"/>
      <c r="FIJ681" s="7"/>
      <c r="FIK681" s="7"/>
      <c r="FIL681" s="7"/>
      <c r="FIM681" s="7"/>
      <c r="FIN681" s="7"/>
      <c r="FIO681" s="7"/>
      <c r="FIP681" s="7"/>
      <c r="FIQ681" s="7"/>
      <c r="FIR681" s="7"/>
      <c r="FIS681" s="7"/>
      <c r="FIT681" s="7"/>
      <c r="FIU681" s="7"/>
      <c r="FIV681" s="7"/>
      <c r="FIW681" s="7"/>
      <c r="FIX681" s="7"/>
      <c r="FIY681" s="7"/>
      <c r="FIZ681" s="7"/>
      <c r="FJA681" s="7"/>
      <c r="FJB681" s="7"/>
      <c r="FJC681" s="7"/>
      <c r="FJD681" s="7"/>
      <c r="FJE681" s="7"/>
      <c r="FJF681" s="7"/>
      <c r="FJG681" s="7"/>
      <c r="FJH681" s="7"/>
      <c r="FJI681" s="7"/>
      <c r="FJJ681" s="7"/>
      <c r="FJK681" s="7"/>
      <c r="FJL681" s="7"/>
      <c r="FJM681" s="7"/>
      <c r="FJN681" s="7"/>
      <c r="FJO681" s="7"/>
      <c r="FJP681" s="7"/>
      <c r="FJQ681" s="7"/>
      <c r="FJR681" s="7"/>
      <c r="FJS681" s="7"/>
      <c r="FJT681" s="7"/>
      <c r="FJU681" s="7"/>
      <c r="FJV681" s="7"/>
      <c r="FJW681" s="7"/>
      <c r="FJX681" s="7"/>
      <c r="FJY681" s="7"/>
      <c r="FJZ681" s="7"/>
      <c r="FKA681" s="7"/>
      <c r="FKB681" s="7"/>
      <c r="FKC681" s="7"/>
      <c r="FKD681" s="7"/>
      <c r="FKE681" s="7"/>
      <c r="FKF681" s="7"/>
      <c r="FKG681" s="7"/>
      <c r="FKH681" s="7"/>
      <c r="FKI681" s="7"/>
      <c r="FKJ681" s="7"/>
      <c r="FKK681" s="7"/>
      <c r="FKL681" s="7"/>
      <c r="FKM681" s="7"/>
      <c r="FKN681" s="7"/>
      <c r="FKO681" s="7"/>
      <c r="FKP681" s="7"/>
      <c r="FKQ681" s="7"/>
      <c r="FKR681" s="7"/>
      <c r="FKS681" s="7"/>
      <c r="FKT681" s="7"/>
      <c r="FKU681" s="7"/>
      <c r="FKV681" s="7"/>
      <c r="FKW681" s="7"/>
      <c r="FKX681" s="7"/>
      <c r="FKY681" s="7"/>
      <c r="FKZ681" s="7"/>
      <c r="FLA681" s="7"/>
      <c r="FLB681" s="7"/>
      <c r="FLC681" s="7"/>
      <c r="FLD681" s="7"/>
      <c r="FLE681" s="7"/>
      <c r="FLF681" s="7"/>
      <c r="FLG681" s="7"/>
      <c r="FLH681" s="7"/>
      <c r="FLI681" s="7"/>
      <c r="FLJ681" s="7"/>
      <c r="FLK681" s="7"/>
      <c r="FLL681" s="7"/>
      <c r="FLM681" s="7"/>
      <c r="FLN681" s="7"/>
      <c r="FLO681" s="7"/>
      <c r="FLP681" s="7"/>
      <c r="FLQ681" s="7"/>
      <c r="FLR681" s="7"/>
      <c r="FLS681" s="7"/>
      <c r="FLT681" s="7"/>
      <c r="FLU681" s="7"/>
      <c r="FLV681" s="7"/>
      <c r="FLW681" s="7"/>
      <c r="FLX681" s="7"/>
      <c r="FLY681" s="7"/>
      <c r="FLZ681" s="7"/>
      <c r="FMA681" s="7"/>
      <c r="FMB681" s="7"/>
      <c r="FMC681" s="7"/>
      <c r="FMD681" s="7"/>
      <c r="FME681" s="7"/>
      <c r="FMF681" s="7"/>
      <c r="FMG681" s="7"/>
      <c r="FMH681" s="7"/>
      <c r="FMI681" s="7"/>
      <c r="FMJ681" s="7"/>
      <c r="FMK681" s="7"/>
      <c r="FML681" s="7"/>
      <c r="FMM681" s="7"/>
      <c r="FMN681" s="7"/>
      <c r="FMO681" s="7"/>
      <c r="FMP681" s="7"/>
      <c r="FMQ681" s="7"/>
      <c r="FMR681" s="7"/>
      <c r="FMS681" s="7"/>
      <c r="FMT681" s="7"/>
      <c r="FMU681" s="7"/>
      <c r="FMV681" s="7"/>
      <c r="FMW681" s="7"/>
      <c r="FMX681" s="7"/>
      <c r="FMY681" s="7"/>
      <c r="FMZ681" s="7"/>
      <c r="FNA681" s="7"/>
      <c r="FNB681" s="7"/>
      <c r="FNC681" s="7"/>
      <c r="FND681" s="7"/>
      <c r="FNE681" s="7"/>
      <c r="FNF681" s="7"/>
      <c r="FNG681" s="7"/>
      <c r="FNH681" s="7"/>
      <c r="FNI681" s="7"/>
      <c r="FNJ681" s="7"/>
      <c r="FNK681" s="7"/>
      <c r="FNL681" s="7"/>
      <c r="FNM681" s="7"/>
      <c r="FNN681" s="7"/>
      <c r="FNO681" s="7"/>
      <c r="FNP681" s="7"/>
      <c r="FNQ681" s="7"/>
      <c r="FNR681" s="7"/>
      <c r="FNS681" s="7"/>
      <c r="FNT681" s="7"/>
      <c r="FNU681" s="7"/>
      <c r="FNV681" s="7"/>
      <c r="FNW681" s="7"/>
      <c r="FNX681" s="7"/>
      <c r="FNY681" s="7"/>
      <c r="FNZ681" s="7"/>
      <c r="FOA681" s="7"/>
      <c r="FOB681" s="7"/>
      <c r="FOC681" s="7"/>
      <c r="FOD681" s="7"/>
      <c r="FOE681" s="7"/>
      <c r="FOF681" s="7"/>
      <c r="FOG681" s="7"/>
      <c r="FOH681" s="7"/>
      <c r="FOI681" s="7"/>
      <c r="FOJ681" s="7"/>
      <c r="FOK681" s="7"/>
      <c r="FOL681" s="7"/>
      <c r="FOM681" s="7"/>
      <c r="FON681" s="7"/>
      <c r="FOO681" s="7"/>
      <c r="FOP681" s="7"/>
      <c r="FOQ681" s="7"/>
      <c r="FOR681" s="7"/>
      <c r="FOS681" s="7"/>
      <c r="FOT681" s="7"/>
      <c r="FOU681" s="7"/>
      <c r="FOV681" s="7"/>
      <c r="FOW681" s="7"/>
      <c r="FOX681" s="7"/>
      <c r="FOY681" s="7"/>
      <c r="FOZ681" s="7"/>
      <c r="FPA681" s="7"/>
      <c r="FPB681" s="7"/>
      <c r="FPC681" s="7"/>
      <c r="FPD681" s="7"/>
      <c r="FPE681" s="7"/>
      <c r="FPF681" s="7"/>
      <c r="FPG681" s="7"/>
      <c r="FPH681" s="7"/>
      <c r="FPI681" s="7"/>
      <c r="FPJ681" s="7"/>
      <c r="FPK681" s="7"/>
      <c r="FPL681" s="7"/>
      <c r="FPM681" s="7"/>
      <c r="FPN681" s="7"/>
      <c r="FPO681" s="7"/>
      <c r="FPP681" s="7"/>
      <c r="FPQ681" s="7"/>
      <c r="FPR681" s="7"/>
      <c r="FPS681" s="7"/>
      <c r="FPT681" s="7"/>
      <c r="FPU681" s="7"/>
      <c r="FPV681" s="7"/>
      <c r="FPW681" s="7"/>
      <c r="FPX681" s="7"/>
      <c r="FPY681" s="7"/>
      <c r="FPZ681" s="7"/>
      <c r="FQA681" s="7"/>
      <c r="FQB681" s="7"/>
      <c r="FQC681" s="7"/>
      <c r="FQD681" s="7"/>
      <c r="FQE681" s="7"/>
      <c r="FQF681" s="7"/>
      <c r="FQG681" s="7"/>
      <c r="FQH681" s="7"/>
      <c r="FQI681" s="7"/>
      <c r="FQJ681" s="7"/>
      <c r="FQK681" s="7"/>
      <c r="FQL681" s="7"/>
      <c r="FQM681" s="7"/>
      <c r="FQN681" s="7"/>
      <c r="FQO681" s="7"/>
      <c r="FQP681" s="7"/>
      <c r="FQQ681" s="7"/>
      <c r="FQR681" s="7"/>
      <c r="FQS681" s="7"/>
      <c r="FQT681" s="7"/>
      <c r="FQU681" s="7"/>
      <c r="FQV681" s="7"/>
      <c r="FQW681" s="7"/>
      <c r="FQX681" s="7"/>
      <c r="FQY681" s="7"/>
      <c r="FQZ681" s="7"/>
      <c r="FRA681" s="7"/>
      <c r="FRB681" s="7"/>
      <c r="FRC681" s="7"/>
      <c r="FRD681" s="7"/>
      <c r="FRE681" s="7"/>
      <c r="FRF681" s="7"/>
      <c r="FRG681" s="7"/>
      <c r="FRH681" s="7"/>
      <c r="FRI681" s="7"/>
      <c r="FRJ681" s="7"/>
      <c r="FRK681" s="7"/>
      <c r="FRL681" s="7"/>
      <c r="FRM681" s="7"/>
      <c r="FRN681" s="7"/>
      <c r="FRO681" s="7"/>
      <c r="FRP681" s="7"/>
      <c r="FRQ681" s="7"/>
      <c r="FRR681" s="7"/>
      <c r="FRS681" s="7"/>
      <c r="FRT681" s="7"/>
      <c r="FRU681" s="7"/>
      <c r="FRV681" s="7"/>
      <c r="FRW681" s="7"/>
      <c r="FRX681" s="7"/>
      <c r="FRY681" s="7"/>
      <c r="FRZ681" s="7"/>
      <c r="FSA681" s="7"/>
      <c r="FSB681" s="7"/>
      <c r="FSC681" s="7"/>
      <c r="FSD681" s="7"/>
      <c r="FSE681" s="7"/>
      <c r="FSF681" s="7"/>
      <c r="FSG681" s="7"/>
      <c r="FSH681" s="7"/>
      <c r="FSI681" s="7"/>
      <c r="FSJ681" s="7"/>
      <c r="FSK681" s="7"/>
      <c r="FSL681" s="7"/>
      <c r="FSM681" s="7"/>
      <c r="FSN681" s="7"/>
      <c r="FSO681" s="7"/>
      <c r="FSP681" s="7"/>
      <c r="FSQ681" s="7"/>
      <c r="FSR681" s="7"/>
      <c r="FSS681" s="7"/>
      <c r="FST681" s="7"/>
      <c r="FSU681" s="7"/>
      <c r="FSV681" s="7"/>
      <c r="FSW681" s="7"/>
      <c r="FSX681" s="7"/>
      <c r="FSY681" s="7"/>
      <c r="FSZ681" s="7"/>
      <c r="FTA681" s="7"/>
      <c r="FTB681" s="7"/>
      <c r="FTC681" s="7"/>
      <c r="FTD681" s="7"/>
      <c r="FTE681" s="7"/>
      <c r="FTF681" s="7"/>
      <c r="FTG681" s="7"/>
      <c r="FTH681" s="7"/>
      <c r="FTI681" s="7"/>
      <c r="FTJ681" s="7"/>
      <c r="FTK681" s="7"/>
      <c r="FTL681" s="7"/>
      <c r="FTM681" s="7"/>
      <c r="FTN681" s="7"/>
      <c r="FTO681" s="7"/>
      <c r="FTP681" s="7"/>
      <c r="FTQ681" s="7"/>
      <c r="FTR681" s="7"/>
      <c r="FTS681" s="7"/>
      <c r="FTT681" s="7"/>
      <c r="FTU681" s="7"/>
      <c r="FTV681" s="7"/>
      <c r="FTW681" s="7"/>
      <c r="FTX681" s="7"/>
      <c r="FTY681" s="7"/>
      <c r="FTZ681" s="7"/>
      <c r="FUA681" s="7"/>
      <c r="FUB681" s="7"/>
      <c r="FUC681" s="7"/>
      <c r="FUD681" s="7"/>
      <c r="FUE681" s="7"/>
      <c r="FUF681" s="7"/>
      <c r="FUG681" s="7"/>
      <c r="FUH681" s="7"/>
      <c r="FUI681" s="7"/>
      <c r="FUJ681" s="7"/>
      <c r="FUK681" s="7"/>
      <c r="FUL681" s="7"/>
      <c r="FUM681" s="7"/>
      <c r="FUN681" s="7"/>
      <c r="FUO681" s="7"/>
      <c r="FUP681" s="7"/>
      <c r="FUQ681" s="7"/>
      <c r="FUR681" s="7"/>
      <c r="FUS681" s="7"/>
      <c r="FUT681" s="7"/>
      <c r="FUU681" s="7"/>
      <c r="FUV681" s="7"/>
      <c r="FUW681" s="7"/>
      <c r="FUX681" s="7"/>
      <c r="FUY681" s="7"/>
      <c r="FUZ681" s="7"/>
      <c r="FVA681" s="7"/>
      <c r="FVB681" s="7"/>
      <c r="FVC681" s="7"/>
      <c r="FVD681" s="7"/>
      <c r="FVE681" s="7"/>
      <c r="FVF681" s="7"/>
      <c r="FVG681" s="7"/>
      <c r="FVH681" s="7"/>
      <c r="FVI681" s="7"/>
      <c r="FVJ681" s="7"/>
      <c r="FVK681" s="7"/>
      <c r="FVL681" s="7"/>
      <c r="FVM681" s="7"/>
      <c r="FVN681" s="7"/>
      <c r="FVO681" s="7"/>
      <c r="FVP681" s="7"/>
      <c r="FVQ681" s="7"/>
      <c r="FVR681" s="7"/>
      <c r="FVS681" s="7"/>
      <c r="FVT681" s="7"/>
      <c r="FVU681" s="7"/>
      <c r="FVV681" s="7"/>
      <c r="FVW681" s="7"/>
      <c r="FVX681" s="7"/>
      <c r="FVY681" s="7"/>
      <c r="FVZ681" s="7"/>
      <c r="FWA681" s="7"/>
      <c r="FWB681" s="7"/>
      <c r="FWC681" s="7"/>
      <c r="FWD681" s="7"/>
      <c r="FWE681" s="7"/>
      <c r="FWF681" s="7"/>
      <c r="FWG681" s="7"/>
      <c r="FWH681" s="7"/>
      <c r="FWI681" s="7"/>
      <c r="FWJ681" s="7"/>
      <c r="FWK681" s="7"/>
      <c r="FWL681" s="7"/>
      <c r="FWM681" s="7"/>
      <c r="FWN681" s="7"/>
      <c r="FWO681" s="7"/>
      <c r="FWP681" s="7"/>
      <c r="FWQ681" s="7"/>
      <c r="FWR681" s="7"/>
      <c r="FWS681" s="7"/>
      <c r="FWT681" s="7"/>
      <c r="FWU681" s="7"/>
      <c r="FWV681" s="7"/>
      <c r="FWW681" s="7"/>
      <c r="FWX681" s="7"/>
      <c r="FWY681" s="7"/>
      <c r="FWZ681" s="7"/>
      <c r="FXA681" s="7"/>
      <c r="FXB681" s="7"/>
      <c r="FXC681" s="7"/>
      <c r="FXD681" s="7"/>
      <c r="FXE681" s="7"/>
      <c r="FXF681" s="7"/>
      <c r="FXG681" s="7"/>
      <c r="FXH681" s="7"/>
      <c r="FXI681" s="7"/>
      <c r="FXJ681" s="7"/>
      <c r="FXK681" s="7"/>
      <c r="FXL681" s="7"/>
      <c r="FXM681" s="7"/>
      <c r="FXN681" s="7"/>
      <c r="FXO681" s="7"/>
      <c r="FXP681" s="7"/>
      <c r="FXQ681" s="7"/>
      <c r="FXR681" s="7"/>
      <c r="FXS681" s="7"/>
      <c r="FXT681" s="7"/>
      <c r="FXU681" s="7"/>
      <c r="FXV681" s="7"/>
      <c r="FXW681" s="7"/>
      <c r="FXX681" s="7"/>
      <c r="FXY681" s="7"/>
      <c r="FXZ681" s="7"/>
      <c r="FYA681" s="7"/>
      <c r="FYB681" s="7"/>
      <c r="FYC681" s="7"/>
      <c r="FYD681" s="7"/>
      <c r="FYE681" s="7"/>
      <c r="FYF681" s="7"/>
      <c r="FYG681" s="7"/>
      <c r="FYH681" s="7"/>
      <c r="FYI681" s="7"/>
      <c r="FYJ681" s="7"/>
      <c r="FYK681" s="7"/>
      <c r="FYL681" s="7"/>
      <c r="FYM681" s="7"/>
      <c r="FYN681" s="7"/>
      <c r="FYO681" s="7"/>
      <c r="FYP681" s="7"/>
      <c r="FYQ681" s="7"/>
      <c r="FYR681" s="7"/>
      <c r="FYS681" s="7"/>
      <c r="FYT681" s="7"/>
      <c r="FYU681" s="7"/>
      <c r="FYV681" s="7"/>
      <c r="FYW681" s="7"/>
      <c r="FYX681" s="7"/>
      <c r="FYY681" s="7"/>
      <c r="FYZ681" s="7"/>
      <c r="FZA681" s="7"/>
      <c r="FZB681" s="7"/>
      <c r="FZC681" s="7"/>
      <c r="FZD681" s="7"/>
      <c r="FZE681" s="7"/>
      <c r="FZF681" s="7"/>
      <c r="FZG681" s="7"/>
      <c r="FZH681" s="7"/>
      <c r="FZI681" s="7"/>
      <c r="FZJ681" s="7"/>
      <c r="FZK681" s="7"/>
      <c r="FZL681" s="7"/>
      <c r="FZM681" s="7"/>
      <c r="FZN681" s="7"/>
      <c r="FZO681" s="7"/>
      <c r="FZP681" s="7"/>
      <c r="FZQ681" s="7"/>
      <c r="FZR681" s="7"/>
      <c r="FZS681" s="7"/>
      <c r="FZT681" s="7"/>
      <c r="FZU681" s="7"/>
      <c r="FZV681" s="7"/>
      <c r="FZW681" s="7"/>
      <c r="FZX681" s="7"/>
      <c r="FZY681" s="7"/>
      <c r="FZZ681" s="7"/>
      <c r="GAA681" s="7"/>
      <c r="GAB681" s="7"/>
      <c r="GAC681" s="7"/>
      <c r="GAD681" s="7"/>
      <c r="GAE681" s="7"/>
      <c r="GAF681" s="7"/>
      <c r="GAG681" s="7"/>
      <c r="GAH681" s="7"/>
      <c r="GAI681" s="7"/>
      <c r="GAJ681" s="7"/>
      <c r="GAK681" s="7"/>
      <c r="GAL681" s="7"/>
      <c r="GAM681" s="7"/>
      <c r="GAN681" s="7"/>
      <c r="GAO681" s="7"/>
      <c r="GAP681" s="7"/>
      <c r="GAQ681" s="7"/>
      <c r="GAR681" s="7"/>
      <c r="GAS681" s="7"/>
      <c r="GAT681" s="7"/>
      <c r="GAU681" s="7"/>
      <c r="GAV681" s="7"/>
      <c r="GAW681" s="7"/>
      <c r="GAX681" s="7"/>
      <c r="GAY681" s="7"/>
      <c r="GAZ681" s="7"/>
      <c r="GBA681" s="7"/>
      <c r="GBB681" s="7"/>
      <c r="GBC681" s="7"/>
      <c r="GBD681" s="7"/>
      <c r="GBE681" s="7"/>
      <c r="GBF681" s="7"/>
      <c r="GBG681" s="7"/>
      <c r="GBH681" s="7"/>
      <c r="GBI681" s="7"/>
      <c r="GBJ681" s="7"/>
      <c r="GBK681" s="7"/>
      <c r="GBL681" s="7"/>
      <c r="GBM681" s="7"/>
      <c r="GBN681" s="7"/>
      <c r="GBO681" s="7"/>
      <c r="GBP681" s="7"/>
      <c r="GBQ681" s="7"/>
      <c r="GBR681" s="7"/>
      <c r="GBS681" s="7"/>
      <c r="GBT681" s="7"/>
      <c r="GBU681" s="7"/>
      <c r="GBV681" s="7"/>
      <c r="GBW681" s="7"/>
      <c r="GBX681" s="7"/>
      <c r="GBY681" s="7"/>
      <c r="GBZ681" s="7"/>
      <c r="GCA681" s="7"/>
      <c r="GCB681" s="7"/>
      <c r="GCC681" s="7"/>
      <c r="GCD681" s="7"/>
      <c r="GCE681" s="7"/>
      <c r="GCF681" s="7"/>
      <c r="GCG681" s="7"/>
      <c r="GCH681" s="7"/>
      <c r="GCI681" s="7"/>
      <c r="GCJ681" s="7"/>
      <c r="GCK681" s="7"/>
      <c r="GCL681" s="7"/>
      <c r="GCM681" s="7"/>
      <c r="GCN681" s="7"/>
      <c r="GCO681" s="7"/>
      <c r="GCP681" s="7"/>
      <c r="GCQ681" s="7"/>
      <c r="GCR681" s="7"/>
      <c r="GCS681" s="7"/>
      <c r="GCT681" s="7"/>
      <c r="GCU681" s="7"/>
      <c r="GCV681" s="7"/>
      <c r="GCW681" s="7"/>
      <c r="GCX681" s="7"/>
      <c r="GCY681" s="7"/>
      <c r="GCZ681" s="7"/>
      <c r="GDA681" s="7"/>
      <c r="GDB681" s="7"/>
      <c r="GDC681" s="7"/>
      <c r="GDD681" s="7"/>
      <c r="GDE681" s="7"/>
      <c r="GDF681" s="7"/>
      <c r="GDG681" s="7"/>
      <c r="GDH681" s="7"/>
      <c r="GDI681" s="7"/>
      <c r="GDJ681" s="7"/>
      <c r="GDK681" s="7"/>
      <c r="GDL681" s="7"/>
      <c r="GDM681" s="7"/>
      <c r="GDN681" s="7"/>
      <c r="GDO681" s="7"/>
      <c r="GDP681" s="7"/>
      <c r="GDQ681" s="7"/>
      <c r="GDR681" s="7"/>
      <c r="GDS681" s="7"/>
      <c r="GDT681" s="7"/>
      <c r="GDU681" s="7"/>
      <c r="GDV681" s="7"/>
      <c r="GDW681" s="7"/>
      <c r="GDX681" s="7"/>
      <c r="GDY681" s="7"/>
      <c r="GDZ681" s="7"/>
      <c r="GEA681" s="7"/>
      <c r="GEB681" s="7"/>
      <c r="GEC681" s="7"/>
      <c r="GED681" s="7"/>
      <c r="GEE681" s="7"/>
      <c r="GEF681" s="7"/>
      <c r="GEG681" s="7"/>
      <c r="GEH681" s="7"/>
      <c r="GEI681" s="7"/>
      <c r="GEJ681" s="7"/>
      <c r="GEK681" s="7"/>
      <c r="GEL681" s="7"/>
      <c r="GEM681" s="7"/>
      <c r="GEN681" s="7"/>
      <c r="GEO681" s="7"/>
      <c r="GEP681" s="7"/>
      <c r="GEQ681" s="7"/>
      <c r="GER681" s="7"/>
      <c r="GES681" s="7"/>
      <c r="GET681" s="7"/>
      <c r="GEU681" s="7"/>
      <c r="GEV681" s="7"/>
      <c r="GEW681" s="7"/>
      <c r="GEX681" s="7"/>
      <c r="GEY681" s="7"/>
      <c r="GEZ681" s="7"/>
      <c r="GFA681" s="7"/>
      <c r="GFB681" s="7"/>
      <c r="GFC681" s="7"/>
      <c r="GFD681" s="7"/>
      <c r="GFE681" s="7"/>
      <c r="GFF681" s="7"/>
      <c r="GFG681" s="7"/>
      <c r="GFH681" s="7"/>
      <c r="GFI681" s="7"/>
      <c r="GFJ681" s="7"/>
      <c r="GFK681" s="7"/>
      <c r="GFL681" s="7"/>
      <c r="GFM681" s="7"/>
      <c r="GFN681" s="7"/>
      <c r="GFO681" s="7"/>
      <c r="GFP681" s="7"/>
      <c r="GFQ681" s="7"/>
      <c r="GFR681" s="7"/>
      <c r="GFS681" s="7"/>
      <c r="GFT681" s="7"/>
      <c r="GFU681" s="7"/>
      <c r="GFV681" s="7"/>
      <c r="GFW681" s="7"/>
      <c r="GFX681" s="7"/>
      <c r="GFY681" s="7"/>
      <c r="GFZ681" s="7"/>
      <c r="GGA681" s="7"/>
      <c r="GGB681" s="7"/>
      <c r="GGC681" s="7"/>
      <c r="GGD681" s="7"/>
      <c r="GGE681" s="7"/>
      <c r="GGF681" s="7"/>
      <c r="GGG681" s="7"/>
      <c r="GGH681" s="7"/>
      <c r="GGI681" s="7"/>
      <c r="GGJ681" s="7"/>
      <c r="GGK681" s="7"/>
      <c r="GGL681" s="7"/>
      <c r="GGM681" s="7"/>
      <c r="GGN681" s="7"/>
      <c r="GGO681" s="7"/>
      <c r="GGP681" s="7"/>
      <c r="GGQ681" s="7"/>
      <c r="GGR681" s="7"/>
      <c r="GGS681" s="7"/>
      <c r="GGT681" s="7"/>
      <c r="GGU681" s="7"/>
      <c r="GGV681" s="7"/>
      <c r="GGW681" s="7"/>
      <c r="GGX681" s="7"/>
      <c r="GGY681" s="7"/>
      <c r="GGZ681" s="7"/>
      <c r="GHA681" s="7"/>
      <c r="GHB681" s="7"/>
      <c r="GHC681" s="7"/>
      <c r="GHD681" s="7"/>
      <c r="GHE681" s="7"/>
      <c r="GHF681" s="7"/>
      <c r="GHG681" s="7"/>
      <c r="GHH681" s="7"/>
      <c r="GHI681" s="7"/>
      <c r="GHJ681" s="7"/>
      <c r="GHK681" s="7"/>
      <c r="GHL681" s="7"/>
      <c r="GHM681" s="7"/>
      <c r="GHN681" s="7"/>
      <c r="GHO681" s="7"/>
      <c r="GHP681" s="7"/>
      <c r="GHQ681" s="7"/>
      <c r="GHR681" s="7"/>
      <c r="GHS681" s="7"/>
      <c r="GHT681" s="7"/>
      <c r="GHU681" s="7"/>
      <c r="GHV681" s="7"/>
      <c r="GHW681" s="7"/>
      <c r="GHX681" s="7"/>
      <c r="GHY681" s="7"/>
      <c r="GHZ681" s="7"/>
      <c r="GIA681" s="7"/>
      <c r="GIB681" s="7"/>
      <c r="GIC681" s="7"/>
      <c r="GID681" s="7"/>
      <c r="GIE681" s="7"/>
      <c r="GIF681" s="7"/>
      <c r="GIG681" s="7"/>
      <c r="GIH681" s="7"/>
      <c r="GII681" s="7"/>
      <c r="GIJ681" s="7"/>
      <c r="GIK681" s="7"/>
      <c r="GIL681" s="7"/>
      <c r="GIM681" s="7"/>
      <c r="GIN681" s="7"/>
      <c r="GIO681" s="7"/>
      <c r="GIP681" s="7"/>
      <c r="GIQ681" s="7"/>
      <c r="GIR681" s="7"/>
      <c r="GIS681" s="7"/>
      <c r="GIT681" s="7"/>
      <c r="GIU681" s="7"/>
      <c r="GIV681" s="7"/>
      <c r="GIW681" s="7"/>
      <c r="GIX681" s="7"/>
      <c r="GIY681" s="7"/>
      <c r="GIZ681" s="7"/>
      <c r="GJA681" s="7"/>
      <c r="GJB681" s="7"/>
      <c r="GJC681" s="7"/>
      <c r="GJD681" s="7"/>
      <c r="GJE681" s="7"/>
      <c r="GJF681" s="7"/>
      <c r="GJG681" s="7"/>
      <c r="GJH681" s="7"/>
      <c r="GJI681" s="7"/>
      <c r="GJJ681" s="7"/>
      <c r="GJK681" s="7"/>
      <c r="GJL681" s="7"/>
      <c r="GJM681" s="7"/>
      <c r="GJN681" s="7"/>
      <c r="GJO681" s="7"/>
      <c r="GJP681" s="7"/>
      <c r="GJQ681" s="7"/>
      <c r="GJR681" s="7"/>
      <c r="GJS681" s="7"/>
      <c r="GJT681" s="7"/>
      <c r="GJU681" s="7"/>
      <c r="GJV681" s="7"/>
      <c r="GJW681" s="7"/>
      <c r="GJX681" s="7"/>
      <c r="GJY681" s="7"/>
      <c r="GJZ681" s="7"/>
      <c r="GKA681" s="7"/>
      <c r="GKB681" s="7"/>
      <c r="GKC681" s="7"/>
      <c r="GKD681" s="7"/>
      <c r="GKE681" s="7"/>
      <c r="GKF681" s="7"/>
      <c r="GKG681" s="7"/>
      <c r="GKH681" s="7"/>
      <c r="GKI681" s="7"/>
      <c r="GKJ681" s="7"/>
      <c r="GKK681" s="7"/>
      <c r="GKL681" s="7"/>
      <c r="GKM681" s="7"/>
      <c r="GKN681" s="7"/>
      <c r="GKO681" s="7"/>
      <c r="GKP681" s="7"/>
      <c r="GKQ681" s="7"/>
      <c r="GKR681" s="7"/>
      <c r="GKS681" s="7"/>
      <c r="GKT681" s="7"/>
      <c r="GKU681" s="7"/>
      <c r="GKV681" s="7"/>
      <c r="GKW681" s="7"/>
      <c r="GKX681" s="7"/>
      <c r="GKY681" s="7"/>
      <c r="GKZ681" s="7"/>
      <c r="GLA681" s="7"/>
      <c r="GLB681" s="7"/>
      <c r="GLC681" s="7"/>
      <c r="GLD681" s="7"/>
      <c r="GLE681" s="7"/>
      <c r="GLF681" s="7"/>
      <c r="GLG681" s="7"/>
      <c r="GLH681" s="7"/>
      <c r="GLI681" s="7"/>
      <c r="GLJ681" s="7"/>
      <c r="GLK681" s="7"/>
      <c r="GLL681" s="7"/>
      <c r="GLM681" s="7"/>
      <c r="GLN681" s="7"/>
      <c r="GLO681" s="7"/>
      <c r="GLP681" s="7"/>
      <c r="GLQ681" s="7"/>
      <c r="GLR681" s="7"/>
      <c r="GLS681" s="7"/>
      <c r="GLT681" s="7"/>
      <c r="GLU681" s="7"/>
      <c r="GLV681" s="7"/>
      <c r="GLW681" s="7"/>
      <c r="GLX681" s="7"/>
      <c r="GLY681" s="7"/>
      <c r="GLZ681" s="7"/>
      <c r="GMA681" s="7"/>
      <c r="GMB681" s="7"/>
      <c r="GMC681" s="7"/>
      <c r="GMD681" s="7"/>
      <c r="GME681" s="7"/>
      <c r="GMF681" s="7"/>
      <c r="GMG681" s="7"/>
      <c r="GMH681" s="7"/>
      <c r="GMI681" s="7"/>
      <c r="GMJ681" s="7"/>
      <c r="GMK681" s="7"/>
      <c r="GML681" s="7"/>
      <c r="GMM681" s="7"/>
      <c r="GMN681" s="7"/>
      <c r="GMO681" s="7"/>
      <c r="GMP681" s="7"/>
      <c r="GMQ681" s="7"/>
      <c r="GMR681" s="7"/>
      <c r="GMS681" s="7"/>
      <c r="GMT681" s="7"/>
      <c r="GMU681" s="7"/>
      <c r="GMV681" s="7"/>
      <c r="GMW681" s="7"/>
      <c r="GMX681" s="7"/>
      <c r="GMY681" s="7"/>
      <c r="GMZ681" s="7"/>
      <c r="GNA681" s="7"/>
      <c r="GNB681" s="7"/>
      <c r="GNC681" s="7"/>
      <c r="GND681" s="7"/>
      <c r="GNE681" s="7"/>
      <c r="GNF681" s="7"/>
      <c r="GNG681" s="7"/>
      <c r="GNH681" s="7"/>
      <c r="GNI681" s="7"/>
      <c r="GNJ681" s="7"/>
      <c r="GNK681" s="7"/>
      <c r="GNL681" s="7"/>
      <c r="GNM681" s="7"/>
      <c r="GNN681" s="7"/>
      <c r="GNO681" s="7"/>
      <c r="GNP681" s="7"/>
      <c r="GNQ681" s="7"/>
      <c r="GNR681" s="7"/>
      <c r="GNS681" s="7"/>
      <c r="GNT681" s="7"/>
      <c r="GNU681" s="7"/>
      <c r="GNV681" s="7"/>
      <c r="GNW681" s="7"/>
      <c r="GNX681" s="7"/>
      <c r="GNY681" s="7"/>
      <c r="GNZ681" s="7"/>
      <c r="GOA681" s="7"/>
      <c r="GOB681" s="7"/>
      <c r="GOC681" s="7"/>
      <c r="GOD681" s="7"/>
      <c r="GOE681" s="7"/>
      <c r="GOF681" s="7"/>
      <c r="GOG681" s="7"/>
      <c r="GOH681" s="7"/>
      <c r="GOI681" s="7"/>
      <c r="GOJ681" s="7"/>
      <c r="GOK681" s="7"/>
      <c r="GOL681" s="7"/>
      <c r="GOM681" s="7"/>
      <c r="GON681" s="7"/>
      <c r="GOO681" s="7"/>
      <c r="GOP681" s="7"/>
      <c r="GOQ681" s="7"/>
      <c r="GOR681" s="7"/>
      <c r="GOS681" s="7"/>
      <c r="GOT681" s="7"/>
      <c r="GOU681" s="7"/>
      <c r="GOV681" s="7"/>
      <c r="GOW681" s="7"/>
      <c r="GOX681" s="7"/>
      <c r="GOY681" s="7"/>
      <c r="GOZ681" s="7"/>
      <c r="GPA681" s="7"/>
      <c r="GPB681" s="7"/>
      <c r="GPC681" s="7"/>
      <c r="GPD681" s="7"/>
      <c r="GPE681" s="7"/>
      <c r="GPF681" s="7"/>
      <c r="GPG681" s="7"/>
      <c r="GPH681" s="7"/>
      <c r="GPI681" s="7"/>
      <c r="GPJ681" s="7"/>
      <c r="GPK681" s="7"/>
      <c r="GPL681" s="7"/>
      <c r="GPM681" s="7"/>
      <c r="GPN681" s="7"/>
      <c r="GPO681" s="7"/>
      <c r="GPP681" s="7"/>
      <c r="GPQ681" s="7"/>
      <c r="GPR681" s="7"/>
      <c r="GPS681" s="7"/>
      <c r="GPT681" s="7"/>
      <c r="GPU681" s="7"/>
      <c r="GPV681" s="7"/>
      <c r="GPW681" s="7"/>
      <c r="GPX681" s="7"/>
      <c r="GPY681" s="7"/>
      <c r="GPZ681" s="7"/>
      <c r="GQA681" s="7"/>
      <c r="GQB681" s="7"/>
      <c r="GQC681" s="7"/>
      <c r="GQD681" s="7"/>
      <c r="GQE681" s="7"/>
      <c r="GQF681" s="7"/>
      <c r="GQG681" s="7"/>
      <c r="GQH681" s="7"/>
      <c r="GQI681" s="7"/>
      <c r="GQJ681" s="7"/>
      <c r="GQK681" s="7"/>
      <c r="GQL681" s="7"/>
      <c r="GQM681" s="7"/>
      <c r="GQN681" s="7"/>
      <c r="GQO681" s="7"/>
      <c r="GQP681" s="7"/>
      <c r="GQQ681" s="7"/>
      <c r="GQR681" s="7"/>
      <c r="GQS681" s="7"/>
      <c r="GQT681" s="7"/>
      <c r="GQU681" s="7"/>
      <c r="GQV681" s="7"/>
      <c r="GQW681" s="7"/>
      <c r="GQX681" s="7"/>
      <c r="GQY681" s="7"/>
      <c r="GQZ681" s="7"/>
      <c r="GRA681" s="7"/>
      <c r="GRB681" s="7"/>
      <c r="GRC681" s="7"/>
      <c r="GRD681" s="7"/>
      <c r="GRE681" s="7"/>
      <c r="GRF681" s="7"/>
      <c r="GRG681" s="7"/>
      <c r="GRH681" s="7"/>
      <c r="GRI681" s="7"/>
      <c r="GRJ681" s="7"/>
      <c r="GRK681" s="7"/>
      <c r="GRL681" s="7"/>
      <c r="GRM681" s="7"/>
      <c r="GRN681" s="7"/>
      <c r="GRO681" s="7"/>
      <c r="GRP681" s="7"/>
      <c r="GRQ681" s="7"/>
      <c r="GRR681" s="7"/>
      <c r="GRS681" s="7"/>
      <c r="GRT681" s="7"/>
      <c r="GRU681" s="7"/>
      <c r="GRV681" s="7"/>
      <c r="GRW681" s="7"/>
      <c r="GRX681" s="7"/>
      <c r="GRY681" s="7"/>
      <c r="GRZ681" s="7"/>
      <c r="GSA681" s="7"/>
      <c r="GSB681" s="7"/>
      <c r="GSC681" s="7"/>
      <c r="GSD681" s="7"/>
      <c r="GSE681" s="7"/>
      <c r="GSF681" s="7"/>
      <c r="GSG681" s="7"/>
      <c r="GSH681" s="7"/>
      <c r="GSI681" s="7"/>
      <c r="GSJ681" s="7"/>
      <c r="GSK681" s="7"/>
      <c r="GSL681" s="7"/>
      <c r="GSM681" s="7"/>
      <c r="GSN681" s="7"/>
      <c r="GSO681" s="7"/>
      <c r="GSP681" s="7"/>
      <c r="GSQ681" s="7"/>
      <c r="GSR681" s="7"/>
      <c r="GSS681" s="7"/>
      <c r="GST681" s="7"/>
      <c r="GSU681" s="7"/>
      <c r="GSV681" s="7"/>
      <c r="GSW681" s="7"/>
      <c r="GSX681" s="7"/>
      <c r="GSY681" s="7"/>
      <c r="GSZ681" s="7"/>
      <c r="GTA681" s="7"/>
      <c r="GTB681" s="7"/>
      <c r="GTC681" s="7"/>
      <c r="GTD681" s="7"/>
      <c r="GTE681" s="7"/>
      <c r="GTF681" s="7"/>
      <c r="GTG681" s="7"/>
      <c r="GTH681" s="7"/>
      <c r="GTI681" s="7"/>
      <c r="GTJ681" s="7"/>
      <c r="GTK681" s="7"/>
      <c r="GTL681" s="7"/>
      <c r="GTM681" s="7"/>
      <c r="GTN681" s="7"/>
      <c r="GTO681" s="7"/>
      <c r="GTP681" s="7"/>
      <c r="GTQ681" s="7"/>
      <c r="GTR681" s="7"/>
      <c r="GTS681" s="7"/>
      <c r="GTT681" s="7"/>
      <c r="GTU681" s="7"/>
      <c r="GTV681" s="7"/>
      <c r="GTW681" s="7"/>
      <c r="GTX681" s="7"/>
      <c r="GTY681" s="7"/>
      <c r="GTZ681" s="7"/>
      <c r="GUA681" s="7"/>
      <c r="GUB681" s="7"/>
      <c r="GUC681" s="7"/>
      <c r="GUD681" s="7"/>
      <c r="GUE681" s="7"/>
      <c r="GUF681" s="7"/>
      <c r="GUG681" s="7"/>
      <c r="GUH681" s="7"/>
      <c r="GUI681" s="7"/>
      <c r="GUJ681" s="7"/>
      <c r="GUK681" s="7"/>
      <c r="GUL681" s="7"/>
      <c r="GUM681" s="7"/>
      <c r="GUN681" s="7"/>
      <c r="GUO681" s="7"/>
      <c r="GUP681" s="7"/>
      <c r="GUQ681" s="7"/>
      <c r="GUR681" s="7"/>
      <c r="GUS681" s="7"/>
      <c r="GUT681" s="7"/>
      <c r="GUU681" s="7"/>
      <c r="GUV681" s="7"/>
      <c r="GUW681" s="7"/>
      <c r="GUX681" s="7"/>
      <c r="GUY681" s="7"/>
      <c r="GUZ681" s="7"/>
      <c r="GVA681" s="7"/>
      <c r="GVB681" s="7"/>
      <c r="GVC681" s="7"/>
      <c r="GVD681" s="7"/>
      <c r="GVE681" s="7"/>
      <c r="GVF681" s="7"/>
      <c r="GVG681" s="7"/>
      <c r="GVH681" s="7"/>
      <c r="GVI681" s="7"/>
      <c r="GVJ681" s="7"/>
      <c r="GVK681" s="7"/>
      <c r="GVL681" s="7"/>
      <c r="GVM681" s="7"/>
      <c r="GVN681" s="7"/>
      <c r="GVO681" s="7"/>
      <c r="GVP681" s="7"/>
      <c r="GVQ681" s="7"/>
      <c r="GVR681" s="7"/>
      <c r="GVS681" s="7"/>
      <c r="GVT681" s="7"/>
      <c r="GVU681" s="7"/>
      <c r="GVV681" s="7"/>
      <c r="GVW681" s="7"/>
      <c r="GVX681" s="7"/>
      <c r="GVY681" s="7"/>
      <c r="GVZ681" s="7"/>
      <c r="GWA681" s="7"/>
      <c r="GWB681" s="7"/>
      <c r="GWC681" s="7"/>
      <c r="GWD681" s="7"/>
      <c r="GWE681" s="7"/>
      <c r="GWF681" s="7"/>
      <c r="GWG681" s="7"/>
      <c r="GWH681" s="7"/>
      <c r="GWI681" s="7"/>
      <c r="GWJ681" s="7"/>
      <c r="GWK681" s="7"/>
      <c r="GWL681" s="7"/>
      <c r="GWM681" s="7"/>
      <c r="GWN681" s="7"/>
      <c r="GWO681" s="7"/>
      <c r="GWP681" s="7"/>
      <c r="GWQ681" s="7"/>
      <c r="GWR681" s="7"/>
      <c r="GWS681" s="7"/>
      <c r="GWT681" s="7"/>
      <c r="GWU681" s="7"/>
      <c r="GWV681" s="7"/>
      <c r="GWW681" s="7"/>
      <c r="GWX681" s="7"/>
      <c r="GWY681" s="7"/>
      <c r="GWZ681" s="7"/>
      <c r="GXA681" s="7"/>
      <c r="GXB681" s="7"/>
      <c r="GXC681" s="7"/>
      <c r="GXD681" s="7"/>
      <c r="GXE681" s="7"/>
      <c r="GXF681" s="7"/>
      <c r="GXG681" s="7"/>
      <c r="GXH681" s="7"/>
      <c r="GXI681" s="7"/>
      <c r="GXJ681" s="7"/>
      <c r="GXK681" s="7"/>
      <c r="GXL681" s="7"/>
      <c r="GXM681" s="7"/>
      <c r="GXN681" s="7"/>
      <c r="GXO681" s="7"/>
      <c r="GXP681" s="7"/>
      <c r="GXQ681" s="7"/>
      <c r="GXR681" s="7"/>
      <c r="GXS681" s="7"/>
      <c r="GXT681" s="7"/>
      <c r="GXU681" s="7"/>
      <c r="GXV681" s="7"/>
      <c r="GXW681" s="7"/>
      <c r="GXX681" s="7"/>
      <c r="GXY681" s="7"/>
      <c r="GXZ681" s="7"/>
      <c r="GYA681" s="7"/>
      <c r="GYB681" s="7"/>
      <c r="GYC681" s="7"/>
      <c r="GYD681" s="7"/>
      <c r="GYE681" s="7"/>
      <c r="GYF681" s="7"/>
      <c r="GYG681" s="7"/>
      <c r="GYH681" s="7"/>
      <c r="GYI681" s="7"/>
      <c r="GYJ681" s="7"/>
      <c r="GYK681" s="7"/>
      <c r="GYL681" s="7"/>
      <c r="GYM681" s="7"/>
      <c r="GYN681" s="7"/>
      <c r="GYO681" s="7"/>
      <c r="GYP681" s="7"/>
      <c r="GYQ681" s="7"/>
      <c r="GYR681" s="7"/>
      <c r="GYS681" s="7"/>
      <c r="GYT681" s="7"/>
      <c r="GYU681" s="7"/>
      <c r="GYV681" s="7"/>
      <c r="GYW681" s="7"/>
      <c r="GYX681" s="7"/>
      <c r="GYY681" s="7"/>
      <c r="GYZ681" s="7"/>
      <c r="GZA681" s="7"/>
      <c r="GZB681" s="7"/>
      <c r="GZC681" s="7"/>
      <c r="GZD681" s="7"/>
      <c r="GZE681" s="7"/>
      <c r="GZF681" s="7"/>
      <c r="GZG681" s="7"/>
      <c r="GZH681" s="7"/>
      <c r="GZI681" s="7"/>
      <c r="GZJ681" s="7"/>
      <c r="GZK681" s="7"/>
      <c r="GZL681" s="7"/>
      <c r="GZM681" s="7"/>
      <c r="GZN681" s="7"/>
      <c r="GZO681" s="7"/>
      <c r="GZP681" s="7"/>
      <c r="GZQ681" s="7"/>
      <c r="GZR681" s="7"/>
      <c r="GZS681" s="7"/>
      <c r="GZT681" s="7"/>
      <c r="GZU681" s="7"/>
      <c r="GZV681" s="7"/>
      <c r="GZW681" s="7"/>
      <c r="GZX681" s="7"/>
      <c r="GZY681" s="7"/>
      <c r="GZZ681" s="7"/>
      <c r="HAA681" s="7"/>
      <c r="HAB681" s="7"/>
      <c r="HAC681" s="7"/>
      <c r="HAD681" s="7"/>
      <c r="HAE681" s="7"/>
      <c r="HAF681" s="7"/>
      <c r="HAG681" s="7"/>
      <c r="HAH681" s="7"/>
      <c r="HAI681" s="7"/>
      <c r="HAJ681" s="7"/>
      <c r="HAK681" s="7"/>
      <c r="HAL681" s="7"/>
      <c r="HAM681" s="7"/>
      <c r="HAN681" s="7"/>
      <c r="HAO681" s="7"/>
      <c r="HAP681" s="7"/>
      <c r="HAQ681" s="7"/>
      <c r="HAR681" s="7"/>
      <c r="HAS681" s="7"/>
      <c r="HAT681" s="7"/>
      <c r="HAU681" s="7"/>
      <c r="HAV681" s="7"/>
      <c r="HAW681" s="7"/>
      <c r="HAX681" s="7"/>
      <c r="HAY681" s="7"/>
      <c r="HAZ681" s="7"/>
      <c r="HBA681" s="7"/>
      <c r="HBB681" s="7"/>
      <c r="HBC681" s="7"/>
      <c r="HBD681" s="7"/>
      <c r="HBE681" s="7"/>
      <c r="HBF681" s="7"/>
      <c r="HBG681" s="7"/>
      <c r="HBH681" s="7"/>
      <c r="HBI681" s="7"/>
      <c r="HBJ681" s="7"/>
      <c r="HBK681" s="7"/>
      <c r="HBL681" s="7"/>
      <c r="HBM681" s="7"/>
      <c r="HBN681" s="7"/>
      <c r="HBO681" s="7"/>
      <c r="HBP681" s="7"/>
      <c r="HBQ681" s="7"/>
      <c r="HBR681" s="7"/>
      <c r="HBS681" s="7"/>
      <c r="HBT681" s="7"/>
      <c r="HBU681" s="7"/>
      <c r="HBV681" s="7"/>
      <c r="HBW681" s="7"/>
      <c r="HBX681" s="7"/>
      <c r="HBY681" s="7"/>
      <c r="HBZ681" s="7"/>
      <c r="HCA681" s="7"/>
      <c r="HCB681" s="7"/>
      <c r="HCC681" s="7"/>
      <c r="HCD681" s="7"/>
      <c r="HCE681" s="7"/>
      <c r="HCF681" s="7"/>
      <c r="HCG681" s="7"/>
      <c r="HCH681" s="7"/>
      <c r="HCI681" s="7"/>
      <c r="HCJ681" s="7"/>
      <c r="HCK681" s="7"/>
      <c r="HCL681" s="7"/>
      <c r="HCM681" s="7"/>
      <c r="HCN681" s="7"/>
      <c r="HCO681" s="7"/>
      <c r="HCP681" s="7"/>
      <c r="HCQ681" s="7"/>
      <c r="HCR681" s="7"/>
      <c r="HCS681" s="7"/>
      <c r="HCT681" s="7"/>
      <c r="HCU681" s="7"/>
      <c r="HCV681" s="7"/>
      <c r="HCW681" s="7"/>
      <c r="HCX681" s="7"/>
      <c r="HCY681" s="7"/>
      <c r="HCZ681" s="7"/>
      <c r="HDA681" s="7"/>
      <c r="HDB681" s="7"/>
      <c r="HDC681" s="7"/>
      <c r="HDD681" s="7"/>
      <c r="HDE681" s="7"/>
      <c r="HDF681" s="7"/>
      <c r="HDG681" s="7"/>
      <c r="HDH681" s="7"/>
      <c r="HDI681" s="7"/>
      <c r="HDJ681" s="7"/>
      <c r="HDK681" s="7"/>
      <c r="HDL681" s="7"/>
      <c r="HDM681" s="7"/>
      <c r="HDN681" s="7"/>
      <c r="HDO681" s="7"/>
      <c r="HDP681" s="7"/>
      <c r="HDQ681" s="7"/>
      <c r="HDR681" s="7"/>
      <c r="HDS681" s="7"/>
      <c r="HDT681" s="7"/>
      <c r="HDU681" s="7"/>
      <c r="HDV681" s="7"/>
      <c r="HDW681" s="7"/>
      <c r="HDX681" s="7"/>
      <c r="HDY681" s="7"/>
      <c r="HDZ681" s="7"/>
      <c r="HEA681" s="7"/>
      <c r="HEB681" s="7"/>
      <c r="HEC681" s="7"/>
      <c r="HED681" s="7"/>
      <c r="HEE681" s="7"/>
      <c r="HEF681" s="7"/>
      <c r="HEG681" s="7"/>
      <c r="HEH681" s="7"/>
      <c r="HEI681" s="7"/>
      <c r="HEJ681" s="7"/>
      <c r="HEK681" s="7"/>
      <c r="HEL681" s="7"/>
      <c r="HEM681" s="7"/>
      <c r="HEN681" s="7"/>
      <c r="HEO681" s="7"/>
      <c r="HEP681" s="7"/>
      <c r="HEQ681" s="7"/>
      <c r="HER681" s="7"/>
      <c r="HES681" s="7"/>
      <c r="HET681" s="7"/>
      <c r="HEU681" s="7"/>
      <c r="HEV681" s="7"/>
      <c r="HEW681" s="7"/>
      <c r="HEX681" s="7"/>
      <c r="HEY681" s="7"/>
      <c r="HEZ681" s="7"/>
      <c r="HFA681" s="7"/>
      <c r="HFB681" s="7"/>
      <c r="HFC681" s="7"/>
      <c r="HFD681" s="7"/>
      <c r="HFE681" s="7"/>
      <c r="HFF681" s="7"/>
      <c r="HFG681" s="7"/>
      <c r="HFH681" s="7"/>
      <c r="HFI681" s="7"/>
      <c r="HFJ681" s="7"/>
      <c r="HFK681" s="7"/>
      <c r="HFL681" s="7"/>
      <c r="HFM681" s="7"/>
      <c r="HFN681" s="7"/>
      <c r="HFO681" s="7"/>
      <c r="HFP681" s="7"/>
      <c r="HFQ681" s="7"/>
      <c r="HFR681" s="7"/>
      <c r="HFS681" s="7"/>
      <c r="HFT681" s="7"/>
      <c r="HFU681" s="7"/>
      <c r="HFV681" s="7"/>
      <c r="HFW681" s="7"/>
      <c r="HFX681" s="7"/>
      <c r="HFY681" s="7"/>
      <c r="HFZ681" s="7"/>
      <c r="HGA681" s="7"/>
      <c r="HGB681" s="7"/>
      <c r="HGC681" s="7"/>
      <c r="HGD681" s="7"/>
      <c r="HGE681" s="7"/>
      <c r="HGF681" s="7"/>
      <c r="HGG681" s="7"/>
      <c r="HGH681" s="7"/>
      <c r="HGI681" s="7"/>
      <c r="HGJ681" s="7"/>
      <c r="HGK681" s="7"/>
      <c r="HGL681" s="7"/>
      <c r="HGM681" s="7"/>
      <c r="HGN681" s="7"/>
      <c r="HGO681" s="7"/>
      <c r="HGP681" s="7"/>
      <c r="HGQ681" s="7"/>
      <c r="HGR681" s="7"/>
      <c r="HGS681" s="7"/>
      <c r="HGT681" s="7"/>
      <c r="HGU681" s="7"/>
      <c r="HGV681" s="7"/>
      <c r="HGW681" s="7"/>
      <c r="HGX681" s="7"/>
      <c r="HGY681" s="7"/>
      <c r="HGZ681" s="7"/>
      <c r="HHA681" s="7"/>
      <c r="HHB681" s="7"/>
      <c r="HHC681" s="7"/>
      <c r="HHD681" s="7"/>
      <c r="HHE681" s="7"/>
      <c r="HHF681" s="7"/>
      <c r="HHG681" s="7"/>
      <c r="HHH681" s="7"/>
      <c r="HHI681" s="7"/>
      <c r="HHJ681" s="7"/>
      <c r="HHK681" s="7"/>
      <c r="HHL681" s="7"/>
      <c r="HHM681" s="7"/>
      <c r="HHN681" s="7"/>
      <c r="HHO681" s="7"/>
      <c r="HHP681" s="7"/>
      <c r="HHQ681" s="7"/>
      <c r="HHR681" s="7"/>
      <c r="HHS681" s="7"/>
      <c r="HHT681" s="7"/>
      <c r="HHU681" s="7"/>
      <c r="HHV681" s="7"/>
      <c r="HHW681" s="7"/>
      <c r="HHX681" s="7"/>
      <c r="HHY681" s="7"/>
      <c r="HHZ681" s="7"/>
      <c r="HIA681" s="7"/>
      <c r="HIB681" s="7"/>
      <c r="HIC681" s="7"/>
      <c r="HID681" s="7"/>
      <c r="HIE681" s="7"/>
      <c r="HIF681" s="7"/>
      <c r="HIG681" s="7"/>
      <c r="HIH681" s="7"/>
      <c r="HII681" s="7"/>
      <c r="HIJ681" s="7"/>
      <c r="HIK681" s="7"/>
      <c r="HIL681" s="7"/>
      <c r="HIM681" s="7"/>
      <c r="HIN681" s="7"/>
      <c r="HIO681" s="7"/>
      <c r="HIP681" s="7"/>
      <c r="HIQ681" s="7"/>
      <c r="HIR681" s="7"/>
      <c r="HIS681" s="7"/>
      <c r="HIT681" s="7"/>
      <c r="HIU681" s="7"/>
      <c r="HIV681" s="7"/>
      <c r="HIW681" s="7"/>
      <c r="HIX681" s="7"/>
      <c r="HIY681" s="7"/>
      <c r="HIZ681" s="7"/>
      <c r="HJA681" s="7"/>
      <c r="HJB681" s="7"/>
      <c r="HJC681" s="7"/>
      <c r="HJD681" s="7"/>
      <c r="HJE681" s="7"/>
      <c r="HJF681" s="7"/>
      <c r="HJG681" s="7"/>
      <c r="HJH681" s="7"/>
      <c r="HJI681" s="7"/>
      <c r="HJJ681" s="7"/>
      <c r="HJK681" s="7"/>
      <c r="HJL681" s="7"/>
      <c r="HJM681" s="7"/>
      <c r="HJN681" s="7"/>
      <c r="HJO681" s="7"/>
      <c r="HJP681" s="7"/>
      <c r="HJQ681" s="7"/>
      <c r="HJR681" s="7"/>
      <c r="HJS681" s="7"/>
      <c r="HJT681" s="7"/>
      <c r="HJU681" s="7"/>
      <c r="HJV681" s="7"/>
      <c r="HJW681" s="7"/>
      <c r="HJX681" s="7"/>
      <c r="HJY681" s="7"/>
      <c r="HJZ681" s="7"/>
      <c r="HKA681" s="7"/>
      <c r="HKB681" s="7"/>
      <c r="HKC681" s="7"/>
      <c r="HKD681" s="7"/>
      <c r="HKE681" s="7"/>
      <c r="HKF681" s="7"/>
      <c r="HKG681" s="7"/>
      <c r="HKH681" s="7"/>
      <c r="HKI681" s="7"/>
      <c r="HKJ681" s="7"/>
      <c r="HKK681" s="7"/>
      <c r="HKL681" s="7"/>
      <c r="HKM681" s="7"/>
      <c r="HKN681" s="7"/>
      <c r="HKO681" s="7"/>
      <c r="HKP681" s="7"/>
      <c r="HKQ681" s="7"/>
      <c r="HKR681" s="7"/>
      <c r="HKS681" s="7"/>
      <c r="HKT681" s="7"/>
      <c r="HKU681" s="7"/>
      <c r="HKV681" s="7"/>
      <c r="HKW681" s="7"/>
      <c r="HKX681" s="7"/>
      <c r="HKY681" s="7"/>
      <c r="HKZ681" s="7"/>
      <c r="HLA681" s="7"/>
      <c r="HLB681" s="7"/>
      <c r="HLC681" s="7"/>
      <c r="HLD681" s="7"/>
      <c r="HLE681" s="7"/>
      <c r="HLF681" s="7"/>
      <c r="HLG681" s="7"/>
      <c r="HLH681" s="7"/>
      <c r="HLI681" s="7"/>
      <c r="HLJ681" s="7"/>
      <c r="HLK681" s="7"/>
      <c r="HLL681" s="7"/>
      <c r="HLM681" s="7"/>
      <c r="HLN681" s="7"/>
      <c r="HLO681" s="7"/>
      <c r="HLP681" s="7"/>
      <c r="HLQ681" s="7"/>
      <c r="HLR681" s="7"/>
      <c r="HLS681" s="7"/>
      <c r="HLT681" s="7"/>
      <c r="HLU681" s="7"/>
      <c r="HLV681" s="7"/>
      <c r="HLW681" s="7"/>
      <c r="HLX681" s="7"/>
      <c r="HLY681" s="7"/>
      <c r="HLZ681" s="7"/>
      <c r="HMA681" s="7"/>
      <c r="HMB681" s="7"/>
      <c r="HMC681" s="7"/>
      <c r="HMD681" s="7"/>
      <c r="HME681" s="7"/>
      <c r="HMF681" s="7"/>
      <c r="HMG681" s="7"/>
      <c r="HMH681" s="7"/>
      <c r="HMI681" s="7"/>
      <c r="HMJ681" s="7"/>
      <c r="HMK681" s="7"/>
      <c r="HML681" s="7"/>
      <c r="HMM681" s="7"/>
      <c r="HMN681" s="7"/>
      <c r="HMO681" s="7"/>
      <c r="HMP681" s="7"/>
      <c r="HMQ681" s="7"/>
      <c r="HMR681" s="7"/>
      <c r="HMS681" s="7"/>
      <c r="HMT681" s="7"/>
      <c r="HMU681" s="7"/>
      <c r="HMV681" s="7"/>
      <c r="HMW681" s="7"/>
      <c r="HMX681" s="7"/>
      <c r="HMY681" s="7"/>
      <c r="HMZ681" s="7"/>
      <c r="HNA681" s="7"/>
      <c r="HNB681" s="7"/>
      <c r="HNC681" s="7"/>
      <c r="HND681" s="7"/>
      <c r="HNE681" s="7"/>
      <c r="HNF681" s="7"/>
      <c r="HNG681" s="7"/>
      <c r="HNH681" s="7"/>
      <c r="HNI681" s="7"/>
      <c r="HNJ681" s="7"/>
      <c r="HNK681" s="7"/>
      <c r="HNL681" s="7"/>
      <c r="HNM681" s="7"/>
      <c r="HNN681" s="7"/>
      <c r="HNO681" s="7"/>
      <c r="HNP681" s="7"/>
      <c r="HNQ681" s="7"/>
      <c r="HNR681" s="7"/>
      <c r="HNS681" s="7"/>
      <c r="HNT681" s="7"/>
      <c r="HNU681" s="7"/>
      <c r="HNV681" s="7"/>
      <c r="HNW681" s="7"/>
      <c r="HNX681" s="7"/>
      <c r="HNY681" s="7"/>
      <c r="HNZ681" s="7"/>
      <c r="HOA681" s="7"/>
      <c r="HOB681" s="7"/>
      <c r="HOC681" s="7"/>
      <c r="HOD681" s="7"/>
      <c r="HOE681" s="7"/>
      <c r="HOF681" s="7"/>
      <c r="HOG681" s="7"/>
      <c r="HOH681" s="7"/>
      <c r="HOI681" s="7"/>
      <c r="HOJ681" s="7"/>
      <c r="HOK681" s="7"/>
      <c r="HOL681" s="7"/>
      <c r="HOM681" s="7"/>
      <c r="HON681" s="7"/>
      <c r="HOO681" s="7"/>
      <c r="HOP681" s="7"/>
      <c r="HOQ681" s="7"/>
      <c r="HOR681" s="7"/>
      <c r="HOS681" s="7"/>
      <c r="HOT681" s="7"/>
      <c r="HOU681" s="7"/>
      <c r="HOV681" s="7"/>
      <c r="HOW681" s="7"/>
      <c r="HOX681" s="7"/>
      <c r="HOY681" s="7"/>
      <c r="HOZ681" s="7"/>
      <c r="HPA681" s="7"/>
      <c r="HPB681" s="7"/>
      <c r="HPC681" s="7"/>
      <c r="HPD681" s="7"/>
      <c r="HPE681" s="7"/>
      <c r="HPF681" s="7"/>
      <c r="HPG681" s="7"/>
      <c r="HPH681" s="7"/>
      <c r="HPI681" s="7"/>
      <c r="HPJ681" s="7"/>
      <c r="HPK681" s="7"/>
      <c r="HPL681" s="7"/>
      <c r="HPM681" s="7"/>
      <c r="HPN681" s="7"/>
      <c r="HPO681" s="7"/>
      <c r="HPP681" s="7"/>
      <c r="HPQ681" s="7"/>
      <c r="HPR681" s="7"/>
      <c r="HPS681" s="7"/>
      <c r="HPT681" s="7"/>
      <c r="HPU681" s="7"/>
      <c r="HPV681" s="7"/>
      <c r="HPW681" s="7"/>
      <c r="HPX681" s="7"/>
      <c r="HPY681" s="7"/>
      <c r="HPZ681" s="7"/>
      <c r="HQA681" s="7"/>
      <c r="HQB681" s="7"/>
      <c r="HQC681" s="7"/>
      <c r="HQD681" s="7"/>
      <c r="HQE681" s="7"/>
      <c r="HQF681" s="7"/>
      <c r="HQG681" s="7"/>
      <c r="HQH681" s="7"/>
      <c r="HQI681" s="7"/>
      <c r="HQJ681" s="7"/>
      <c r="HQK681" s="7"/>
      <c r="HQL681" s="7"/>
      <c r="HQM681" s="7"/>
      <c r="HQN681" s="7"/>
      <c r="HQO681" s="7"/>
      <c r="HQP681" s="7"/>
      <c r="HQQ681" s="7"/>
      <c r="HQR681" s="7"/>
      <c r="HQS681" s="7"/>
      <c r="HQT681" s="7"/>
      <c r="HQU681" s="7"/>
      <c r="HQV681" s="7"/>
      <c r="HQW681" s="7"/>
      <c r="HQX681" s="7"/>
      <c r="HQY681" s="7"/>
      <c r="HQZ681" s="7"/>
      <c r="HRA681" s="7"/>
      <c r="HRB681" s="7"/>
      <c r="HRC681" s="7"/>
      <c r="HRD681" s="7"/>
      <c r="HRE681" s="7"/>
      <c r="HRF681" s="7"/>
      <c r="HRG681" s="7"/>
      <c r="HRH681" s="7"/>
      <c r="HRI681" s="7"/>
      <c r="HRJ681" s="7"/>
      <c r="HRK681" s="7"/>
      <c r="HRL681" s="7"/>
      <c r="HRM681" s="7"/>
      <c r="HRN681" s="7"/>
      <c r="HRO681" s="7"/>
      <c r="HRP681" s="7"/>
      <c r="HRQ681" s="7"/>
      <c r="HRR681" s="7"/>
      <c r="HRS681" s="7"/>
      <c r="HRT681" s="7"/>
      <c r="HRU681" s="7"/>
      <c r="HRV681" s="7"/>
      <c r="HRW681" s="7"/>
      <c r="HRX681" s="7"/>
      <c r="HRY681" s="7"/>
      <c r="HRZ681" s="7"/>
      <c r="HSA681" s="7"/>
      <c r="HSB681" s="7"/>
      <c r="HSC681" s="7"/>
      <c r="HSD681" s="7"/>
      <c r="HSE681" s="7"/>
      <c r="HSF681" s="7"/>
      <c r="HSG681" s="7"/>
      <c r="HSH681" s="7"/>
      <c r="HSI681" s="7"/>
      <c r="HSJ681" s="7"/>
      <c r="HSK681" s="7"/>
      <c r="HSL681" s="7"/>
      <c r="HSM681" s="7"/>
      <c r="HSN681" s="7"/>
      <c r="HSO681" s="7"/>
      <c r="HSP681" s="7"/>
      <c r="HSQ681" s="7"/>
      <c r="HSR681" s="7"/>
      <c r="HSS681" s="7"/>
      <c r="HST681" s="7"/>
      <c r="HSU681" s="7"/>
      <c r="HSV681" s="7"/>
      <c r="HSW681" s="7"/>
      <c r="HSX681" s="7"/>
      <c r="HSY681" s="7"/>
      <c r="HSZ681" s="7"/>
      <c r="HTA681" s="7"/>
      <c r="HTB681" s="7"/>
      <c r="HTC681" s="7"/>
      <c r="HTD681" s="7"/>
      <c r="HTE681" s="7"/>
      <c r="HTF681" s="7"/>
      <c r="HTG681" s="7"/>
      <c r="HTH681" s="7"/>
      <c r="HTI681" s="7"/>
      <c r="HTJ681" s="7"/>
      <c r="HTK681" s="7"/>
      <c r="HTL681" s="7"/>
      <c r="HTM681" s="7"/>
      <c r="HTN681" s="7"/>
      <c r="HTO681" s="7"/>
      <c r="HTP681" s="7"/>
      <c r="HTQ681" s="7"/>
      <c r="HTR681" s="7"/>
      <c r="HTS681" s="7"/>
      <c r="HTT681" s="7"/>
      <c r="HTU681" s="7"/>
      <c r="HTV681" s="7"/>
      <c r="HTW681" s="7"/>
      <c r="HTX681" s="7"/>
      <c r="HTY681" s="7"/>
      <c r="HTZ681" s="7"/>
      <c r="HUA681" s="7"/>
      <c r="HUB681" s="7"/>
      <c r="HUC681" s="7"/>
      <c r="HUD681" s="7"/>
      <c r="HUE681" s="7"/>
      <c r="HUF681" s="7"/>
      <c r="HUG681" s="7"/>
      <c r="HUH681" s="7"/>
      <c r="HUI681" s="7"/>
      <c r="HUJ681" s="7"/>
      <c r="HUK681" s="7"/>
      <c r="HUL681" s="7"/>
      <c r="HUM681" s="7"/>
      <c r="HUN681" s="7"/>
      <c r="HUO681" s="7"/>
      <c r="HUP681" s="7"/>
      <c r="HUQ681" s="7"/>
      <c r="HUR681" s="7"/>
      <c r="HUS681" s="7"/>
      <c r="HUT681" s="7"/>
      <c r="HUU681" s="7"/>
      <c r="HUV681" s="7"/>
      <c r="HUW681" s="7"/>
      <c r="HUX681" s="7"/>
      <c r="HUY681" s="7"/>
      <c r="HUZ681" s="7"/>
      <c r="HVA681" s="7"/>
      <c r="HVB681" s="7"/>
      <c r="HVC681" s="7"/>
      <c r="HVD681" s="7"/>
      <c r="HVE681" s="7"/>
      <c r="HVF681" s="7"/>
      <c r="HVG681" s="7"/>
      <c r="HVH681" s="7"/>
      <c r="HVI681" s="7"/>
      <c r="HVJ681" s="7"/>
      <c r="HVK681" s="7"/>
      <c r="HVL681" s="7"/>
      <c r="HVM681" s="7"/>
      <c r="HVN681" s="7"/>
      <c r="HVO681" s="7"/>
      <c r="HVP681" s="7"/>
      <c r="HVQ681" s="7"/>
      <c r="HVR681" s="7"/>
      <c r="HVS681" s="7"/>
      <c r="HVT681" s="7"/>
      <c r="HVU681" s="7"/>
      <c r="HVV681" s="7"/>
      <c r="HVW681" s="7"/>
      <c r="HVX681" s="7"/>
      <c r="HVY681" s="7"/>
      <c r="HVZ681" s="7"/>
      <c r="HWA681" s="7"/>
      <c r="HWB681" s="7"/>
      <c r="HWC681" s="7"/>
      <c r="HWD681" s="7"/>
      <c r="HWE681" s="7"/>
      <c r="HWF681" s="7"/>
      <c r="HWG681" s="7"/>
      <c r="HWH681" s="7"/>
      <c r="HWI681" s="7"/>
      <c r="HWJ681" s="7"/>
      <c r="HWK681" s="7"/>
      <c r="HWL681" s="7"/>
      <c r="HWM681" s="7"/>
      <c r="HWN681" s="7"/>
      <c r="HWO681" s="7"/>
      <c r="HWP681" s="7"/>
      <c r="HWQ681" s="7"/>
      <c r="HWR681" s="7"/>
      <c r="HWS681" s="7"/>
      <c r="HWT681" s="7"/>
      <c r="HWU681" s="7"/>
      <c r="HWV681" s="7"/>
      <c r="HWW681" s="7"/>
      <c r="HWX681" s="7"/>
      <c r="HWY681" s="7"/>
      <c r="HWZ681" s="7"/>
      <c r="HXA681" s="7"/>
      <c r="HXB681" s="7"/>
      <c r="HXC681" s="7"/>
      <c r="HXD681" s="7"/>
      <c r="HXE681" s="7"/>
      <c r="HXF681" s="7"/>
      <c r="HXG681" s="7"/>
      <c r="HXH681" s="7"/>
      <c r="HXI681" s="7"/>
      <c r="HXJ681" s="7"/>
      <c r="HXK681" s="7"/>
      <c r="HXL681" s="7"/>
      <c r="HXM681" s="7"/>
      <c r="HXN681" s="7"/>
      <c r="HXO681" s="7"/>
      <c r="HXP681" s="7"/>
      <c r="HXQ681" s="7"/>
      <c r="HXR681" s="7"/>
      <c r="HXS681" s="7"/>
      <c r="HXT681" s="7"/>
      <c r="HXU681" s="7"/>
      <c r="HXV681" s="7"/>
      <c r="HXW681" s="7"/>
      <c r="HXX681" s="7"/>
      <c r="HXY681" s="7"/>
      <c r="HXZ681" s="7"/>
      <c r="HYA681" s="7"/>
      <c r="HYB681" s="7"/>
      <c r="HYC681" s="7"/>
      <c r="HYD681" s="7"/>
      <c r="HYE681" s="7"/>
      <c r="HYF681" s="7"/>
      <c r="HYG681" s="7"/>
      <c r="HYH681" s="7"/>
      <c r="HYI681" s="7"/>
      <c r="HYJ681" s="7"/>
      <c r="HYK681" s="7"/>
      <c r="HYL681" s="7"/>
      <c r="HYM681" s="7"/>
      <c r="HYN681" s="7"/>
      <c r="HYO681" s="7"/>
      <c r="HYP681" s="7"/>
      <c r="HYQ681" s="7"/>
      <c r="HYR681" s="7"/>
      <c r="HYS681" s="7"/>
      <c r="HYT681" s="7"/>
      <c r="HYU681" s="7"/>
      <c r="HYV681" s="7"/>
      <c r="HYW681" s="7"/>
      <c r="HYX681" s="7"/>
      <c r="HYY681" s="7"/>
      <c r="HYZ681" s="7"/>
      <c r="HZA681" s="7"/>
      <c r="HZB681" s="7"/>
      <c r="HZC681" s="7"/>
      <c r="HZD681" s="7"/>
      <c r="HZE681" s="7"/>
      <c r="HZF681" s="7"/>
      <c r="HZG681" s="7"/>
      <c r="HZH681" s="7"/>
      <c r="HZI681" s="7"/>
      <c r="HZJ681" s="7"/>
      <c r="HZK681" s="7"/>
      <c r="HZL681" s="7"/>
      <c r="HZM681" s="7"/>
      <c r="HZN681" s="7"/>
      <c r="HZO681" s="7"/>
      <c r="HZP681" s="7"/>
      <c r="HZQ681" s="7"/>
      <c r="HZR681" s="7"/>
      <c r="HZS681" s="7"/>
      <c r="HZT681" s="7"/>
      <c r="HZU681" s="7"/>
      <c r="HZV681" s="7"/>
      <c r="HZW681" s="7"/>
      <c r="HZX681" s="7"/>
      <c r="HZY681" s="7"/>
      <c r="HZZ681" s="7"/>
      <c r="IAA681" s="7"/>
      <c r="IAB681" s="7"/>
      <c r="IAC681" s="7"/>
      <c r="IAD681" s="7"/>
      <c r="IAE681" s="7"/>
      <c r="IAF681" s="7"/>
      <c r="IAG681" s="7"/>
      <c r="IAH681" s="7"/>
      <c r="IAI681" s="7"/>
      <c r="IAJ681" s="7"/>
      <c r="IAK681" s="7"/>
      <c r="IAL681" s="7"/>
      <c r="IAM681" s="7"/>
      <c r="IAN681" s="7"/>
      <c r="IAO681" s="7"/>
      <c r="IAP681" s="7"/>
      <c r="IAQ681" s="7"/>
      <c r="IAR681" s="7"/>
      <c r="IAS681" s="7"/>
      <c r="IAT681" s="7"/>
      <c r="IAU681" s="7"/>
      <c r="IAV681" s="7"/>
      <c r="IAW681" s="7"/>
      <c r="IAX681" s="7"/>
      <c r="IAY681" s="7"/>
      <c r="IAZ681" s="7"/>
      <c r="IBA681" s="7"/>
      <c r="IBB681" s="7"/>
      <c r="IBC681" s="7"/>
      <c r="IBD681" s="7"/>
      <c r="IBE681" s="7"/>
      <c r="IBF681" s="7"/>
      <c r="IBG681" s="7"/>
      <c r="IBH681" s="7"/>
      <c r="IBI681" s="7"/>
      <c r="IBJ681" s="7"/>
      <c r="IBK681" s="7"/>
      <c r="IBL681" s="7"/>
      <c r="IBM681" s="7"/>
      <c r="IBN681" s="7"/>
      <c r="IBO681" s="7"/>
      <c r="IBP681" s="7"/>
      <c r="IBQ681" s="7"/>
      <c r="IBR681" s="7"/>
      <c r="IBS681" s="7"/>
      <c r="IBT681" s="7"/>
      <c r="IBU681" s="7"/>
      <c r="IBV681" s="7"/>
      <c r="IBW681" s="7"/>
      <c r="IBX681" s="7"/>
      <c r="IBY681" s="7"/>
      <c r="IBZ681" s="7"/>
      <c r="ICA681" s="7"/>
      <c r="ICB681" s="7"/>
      <c r="ICC681" s="7"/>
      <c r="ICD681" s="7"/>
      <c r="ICE681" s="7"/>
      <c r="ICF681" s="7"/>
      <c r="ICG681" s="7"/>
      <c r="ICH681" s="7"/>
      <c r="ICI681" s="7"/>
      <c r="ICJ681" s="7"/>
      <c r="ICK681" s="7"/>
      <c r="ICL681" s="7"/>
      <c r="ICM681" s="7"/>
      <c r="ICN681" s="7"/>
      <c r="ICO681" s="7"/>
      <c r="ICP681" s="7"/>
      <c r="ICQ681" s="7"/>
      <c r="ICR681" s="7"/>
      <c r="ICS681" s="7"/>
      <c r="ICT681" s="7"/>
      <c r="ICU681" s="7"/>
      <c r="ICV681" s="7"/>
      <c r="ICW681" s="7"/>
      <c r="ICX681" s="7"/>
      <c r="ICY681" s="7"/>
      <c r="ICZ681" s="7"/>
      <c r="IDA681" s="7"/>
      <c r="IDB681" s="7"/>
      <c r="IDC681" s="7"/>
      <c r="IDD681" s="7"/>
      <c r="IDE681" s="7"/>
      <c r="IDF681" s="7"/>
      <c r="IDG681" s="7"/>
      <c r="IDH681" s="7"/>
      <c r="IDI681" s="7"/>
      <c r="IDJ681" s="7"/>
      <c r="IDK681" s="7"/>
      <c r="IDL681" s="7"/>
      <c r="IDM681" s="7"/>
      <c r="IDN681" s="7"/>
      <c r="IDO681" s="7"/>
      <c r="IDP681" s="7"/>
      <c r="IDQ681" s="7"/>
      <c r="IDR681" s="7"/>
      <c r="IDS681" s="7"/>
      <c r="IDT681" s="7"/>
      <c r="IDU681" s="7"/>
      <c r="IDV681" s="7"/>
      <c r="IDW681" s="7"/>
      <c r="IDX681" s="7"/>
      <c r="IDY681" s="7"/>
      <c r="IDZ681" s="7"/>
      <c r="IEA681" s="7"/>
      <c r="IEB681" s="7"/>
      <c r="IEC681" s="7"/>
      <c r="IED681" s="7"/>
      <c r="IEE681" s="7"/>
      <c r="IEF681" s="7"/>
      <c r="IEG681" s="7"/>
      <c r="IEH681" s="7"/>
      <c r="IEI681" s="7"/>
      <c r="IEJ681" s="7"/>
      <c r="IEK681" s="7"/>
      <c r="IEL681" s="7"/>
      <c r="IEM681" s="7"/>
      <c r="IEN681" s="7"/>
      <c r="IEO681" s="7"/>
      <c r="IEP681" s="7"/>
      <c r="IEQ681" s="7"/>
      <c r="IER681" s="7"/>
      <c r="IES681" s="7"/>
      <c r="IET681" s="7"/>
      <c r="IEU681" s="7"/>
      <c r="IEV681" s="7"/>
      <c r="IEW681" s="7"/>
      <c r="IEX681" s="7"/>
      <c r="IEY681" s="7"/>
      <c r="IEZ681" s="7"/>
      <c r="IFA681" s="7"/>
      <c r="IFB681" s="7"/>
      <c r="IFC681" s="7"/>
      <c r="IFD681" s="7"/>
      <c r="IFE681" s="7"/>
      <c r="IFF681" s="7"/>
      <c r="IFG681" s="7"/>
      <c r="IFH681" s="7"/>
      <c r="IFI681" s="7"/>
      <c r="IFJ681" s="7"/>
      <c r="IFK681" s="7"/>
      <c r="IFL681" s="7"/>
      <c r="IFM681" s="7"/>
      <c r="IFN681" s="7"/>
      <c r="IFO681" s="7"/>
      <c r="IFP681" s="7"/>
      <c r="IFQ681" s="7"/>
      <c r="IFR681" s="7"/>
      <c r="IFS681" s="7"/>
      <c r="IFT681" s="7"/>
      <c r="IFU681" s="7"/>
      <c r="IFV681" s="7"/>
      <c r="IFW681" s="7"/>
      <c r="IFX681" s="7"/>
      <c r="IFY681" s="7"/>
      <c r="IFZ681" s="7"/>
      <c r="IGA681" s="7"/>
      <c r="IGB681" s="7"/>
      <c r="IGC681" s="7"/>
      <c r="IGD681" s="7"/>
      <c r="IGE681" s="7"/>
      <c r="IGF681" s="7"/>
      <c r="IGG681" s="7"/>
      <c r="IGH681" s="7"/>
      <c r="IGI681" s="7"/>
      <c r="IGJ681" s="7"/>
      <c r="IGK681" s="7"/>
      <c r="IGL681" s="7"/>
      <c r="IGM681" s="7"/>
      <c r="IGN681" s="7"/>
      <c r="IGO681" s="7"/>
      <c r="IGP681" s="7"/>
      <c r="IGQ681" s="7"/>
      <c r="IGR681" s="7"/>
      <c r="IGS681" s="7"/>
      <c r="IGT681" s="7"/>
      <c r="IGU681" s="7"/>
      <c r="IGV681" s="7"/>
      <c r="IGW681" s="7"/>
      <c r="IGX681" s="7"/>
      <c r="IGY681" s="7"/>
      <c r="IGZ681" s="7"/>
      <c r="IHA681" s="7"/>
      <c r="IHB681" s="7"/>
      <c r="IHC681" s="7"/>
      <c r="IHD681" s="7"/>
      <c r="IHE681" s="7"/>
      <c r="IHF681" s="7"/>
      <c r="IHG681" s="7"/>
      <c r="IHH681" s="7"/>
      <c r="IHI681" s="7"/>
      <c r="IHJ681" s="7"/>
      <c r="IHK681" s="7"/>
      <c r="IHL681" s="7"/>
      <c r="IHM681" s="7"/>
      <c r="IHN681" s="7"/>
      <c r="IHO681" s="7"/>
      <c r="IHP681" s="7"/>
      <c r="IHQ681" s="7"/>
      <c r="IHR681" s="7"/>
      <c r="IHS681" s="7"/>
      <c r="IHT681" s="7"/>
      <c r="IHU681" s="7"/>
      <c r="IHV681" s="7"/>
      <c r="IHW681" s="7"/>
      <c r="IHX681" s="7"/>
      <c r="IHY681" s="7"/>
      <c r="IHZ681" s="7"/>
      <c r="IIA681" s="7"/>
      <c r="IIB681" s="7"/>
      <c r="IIC681" s="7"/>
      <c r="IID681" s="7"/>
      <c r="IIE681" s="7"/>
      <c r="IIF681" s="7"/>
      <c r="IIG681" s="7"/>
      <c r="IIH681" s="7"/>
      <c r="III681" s="7"/>
      <c r="IIJ681" s="7"/>
      <c r="IIK681" s="7"/>
      <c r="IIL681" s="7"/>
      <c r="IIM681" s="7"/>
      <c r="IIN681" s="7"/>
      <c r="IIO681" s="7"/>
      <c r="IIP681" s="7"/>
      <c r="IIQ681" s="7"/>
      <c r="IIR681" s="7"/>
      <c r="IIS681" s="7"/>
      <c r="IIT681" s="7"/>
      <c r="IIU681" s="7"/>
      <c r="IIV681" s="7"/>
      <c r="IIW681" s="7"/>
      <c r="IIX681" s="7"/>
      <c r="IIY681" s="7"/>
      <c r="IIZ681" s="7"/>
      <c r="IJA681" s="7"/>
      <c r="IJB681" s="7"/>
      <c r="IJC681" s="7"/>
      <c r="IJD681" s="7"/>
      <c r="IJE681" s="7"/>
      <c r="IJF681" s="7"/>
      <c r="IJG681" s="7"/>
      <c r="IJH681" s="7"/>
      <c r="IJI681" s="7"/>
      <c r="IJJ681" s="7"/>
      <c r="IJK681" s="7"/>
      <c r="IJL681" s="7"/>
      <c r="IJM681" s="7"/>
      <c r="IJN681" s="7"/>
      <c r="IJO681" s="7"/>
      <c r="IJP681" s="7"/>
      <c r="IJQ681" s="7"/>
      <c r="IJR681" s="7"/>
      <c r="IJS681" s="7"/>
      <c r="IJT681" s="7"/>
      <c r="IJU681" s="7"/>
      <c r="IJV681" s="7"/>
      <c r="IJW681" s="7"/>
      <c r="IJX681" s="7"/>
      <c r="IJY681" s="7"/>
      <c r="IJZ681" s="7"/>
      <c r="IKA681" s="7"/>
      <c r="IKB681" s="7"/>
      <c r="IKC681" s="7"/>
      <c r="IKD681" s="7"/>
      <c r="IKE681" s="7"/>
      <c r="IKF681" s="7"/>
      <c r="IKG681" s="7"/>
      <c r="IKH681" s="7"/>
      <c r="IKI681" s="7"/>
      <c r="IKJ681" s="7"/>
      <c r="IKK681" s="7"/>
      <c r="IKL681" s="7"/>
      <c r="IKM681" s="7"/>
      <c r="IKN681" s="7"/>
      <c r="IKO681" s="7"/>
      <c r="IKP681" s="7"/>
      <c r="IKQ681" s="7"/>
      <c r="IKR681" s="7"/>
      <c r="IKS681" s="7"/>
      <c r="IKT681" s="7"/>
      <c r="IKU681" s="7"/>
      <c r="IKV681" s="7"/>
      <c r="IKW681" s="7"/>
      <c r="IKX681" s="7"/>
      <c r="IKY681" s="7"/>
      <c r="IKZ681" s="7"/>
      <c r="ILA681" s="7"/>
      <c r="ILB681" s="7"/>
      <c r="ILC681" s="7"/>
      <c r="ILD681" s="7"/>
      <c r="ILE681" s="7"/>
      <c r="ILF681" s="7"/>
      <c r="ILG681" s="7"/>
      <c r="ILH681" s="7"/>
      <c r="ILI681" s="7"/>
      <c r="ILJ681" s="7"/>
      <c r="ILK681" s="7"/>
      <c r="ILL681" s="7"/>
      <c r="ILM681" s="7"/>
      <c r="ILN681" s="7"/>
      <c r="ILO681" s="7"/>
      <c r="ILP681" s="7"/>
      <c r="ILQ681" s="7"/>
      <c r="ILR681" s="7"/>
      <c r="ILS681" s="7"/>
      <c r="ILT681" s="7"/>
      <c r="ILU681" s="7"/>
      <c r="ILV681" s="7"/>
      <c r="ILW681" s="7"/>
      <c r="ILX681" s="7"/>
      <c r="ILY681" s="7"/>
      <c r="ILZ681" s="7"/>
      <c r="IMA681" s="7"/>
      <c r="IMB681" s="7"/>
      <c r="IMC681" s="7"/>
      <c r="IMD681" s="7"/>
      <c r="IME681" s="7"/>
      <c r="IMF681" s="7"/>
      <c r="IMG681" s="7"/>
      <c r="IMH681" s="7"/>
      <c r="IMI681" s="7"/>
      <c r="IMJ681" s="7"/>
      <c r="IMK681" s="7"/>
      <c r="IML681" s="7"/>
      <c r="IMM681" s="7"/>
      <c r="IMN681" s="7"/>
      <c r="IMO681" s="7"/>
      <c r="IMP681" s="7"/>
      <c r="IMQ681" s="7"/>
      <c r="IMR681" s="7"/>
      <c r="IMS681" s="7"/>
      <c r="IMT681" s="7"/>
      <c r="IMU681" s="7"/>
      <c r="IMV681" s="7"/>
      <c r="IMW681" s="7"/>
      <c r="IMX681" s="7"/>
      <c r="IMY681" s="7"/>
      <c r="IMZ681" s="7"/>
      <c r="INA681" s="7"/>
      <c r="INB681" s="7"/>
      <c r="INC681" s="7"/>
      <c r="IND681" s="7"/>
      <c r="INE681" s="7"/>
      <c r="INF681" s="7"/>
      <c r="ING681" s="7"/>
      <c r="INH681" s="7"/>
      <c r="INI681" s="7"/>
      <c r="INJ681" s="7"/>
      <c r="INK681" s="7"/>
      <c r="INL681" s="7"/>
      <c r="INM681" s="7"/>
      <c r="INN681" s="7"/>
      <c r="INO681" s="7"/>
      <c r="INP681" s="7"/>
      <c r="INQ681" s="7"/>
      <c r="INR681" s="7"/>
      <c r="INS681" s="7"/>
      <c r="INT681" s="7"/>
      <c r="INU681" s="7"/>
      <c r="INV681" s="7"/>
      <c r="INW681" s="7"/>
      <c r="INX681" s="7"/>
      <c r="INY681" s="7"/>
      <c r="INZ681" s="7"/>
      <c r="IOA681" s="7"/>
      <c r="IOB681" s="7"/>
      <c r="IOC681" s="7"/>
      <c r="IOD681" s="7"/>
      <c r="IOE681" s="7"/>
      <c r="IOF681" s="7"/>
      <c r="IOG681" s="7"/>
      <c r="IOH681" s="7"/>
      <c r="IOI681" s="7"/>
      <c r="IOJ681" s="7"/>
      <c r="IOK681" s="7"/>
      <c r="IOL681" s="7"/>
      <c r="IOM681" s="7"/>
      <c r="ION681" s="7"/>
      <c r="IOO681" s="7"/>
      <c r="IOP681" s="7"/>
      <c r="IOQ681" s="7"/>
      <c r="IOR681" s="7"/>
      <c r="IOS681" s="7"/>
      <c r="IOT681" s="7"/>
      <c r="IOU681" s="7"/>
      <c r="IOV681" s="7"/>
      <c r="IOW681" s="7"/>
      <c r="IOX681" s="7"/>
      <c r="IOY681" s="7"/>
      <c r="IOZ681" s="7"/>
      <c r="IPA681" s="7"/>
      <c r="IPB681" s="7"/>
      <c r="IPC681" s="7"/>
      <c r="IPD681" s="7"/>
      <c r="IPE681" s="7"/>
      <c r="IPF681" s="7"/>
      <c r="IPG681" s="7"/>
      <c r="IPH681" s="7"/>
      <c r="IPI681" s="7"/>
      <c r="IPJ681" s="7"/>
      <c r="IPK681" s="7"/>
      <c r="IPL681" s="7"/>
      <c r="IPM681" s="7"/>
      <c r="IPN681" s="7"/>
      <c r="IPO681" s="7"/>
      <c r="IPP681" s="7"/>
      <c r="IPQ681" s="7"/>
      <c r="IPR681" s="7"/>
      <c r="IPS681" s="7"/>
      <c r="IPT681" s="7"/>
      <c r="IPU681" s="7"/>
      <c r="IPV681" s="7"/>
      <c r="IPW681" s="7"/>
      <c r="IPX681" s="7"/>
      <c r="IPY681" s="7"/>
      <c r="IPZ681" s="7"/>
      <c r="IQA681" s="7"/>
      <c r="IQB681" s="7"/>
      <c r="IQC681" s="7"/>
      <c r="IQD681" s="7"/>
      <c r="IQE681" s="7"/>
      <c r="IQF681" s="7"/>
      <c r="IQG681" s="7"/>
      <c r="IQH681" s="7"/>
      <c r="IQI681" s="7"/>
      <c r="IQJ681" s="7"/>
      <c r="IQK681" s="7"/>
      <c r="IQL681" s="7"/>
      <c r="IQM681" s="7"/>
      <c r="IQN681" s="7"/>
      <c r="IQO681" s="7"/>
      <c r="IQP681" s="7"/>
      <c r="IQQ681" s="7"/>
      <c r="IQR681" s="7"/>
      <c r="IQS681" s="7"/>
      <c r="IQT681" s="7"/>
      <c r="IQU681" s="7"/>
      <c r="IQV681" s="7"/>
      <c r="IQW681" s="7"/>
      <c r="IQX681" s="7"/>
      <c r="IQY681" s="7"/>
      <c r="IQZ681" s="7"/>
      <c r="IRA681" s="7"/>
      <c r="IRB681" s="7"/>
      <c r="IRC681" s="7"/>
      <c r="IRD681" s="7"/>
      <c r="IRE681" s="7"/>
      <c r="IRF681" s="7"/>
      <c r="IRG681" s="7"/>
      <c r="IRH681" s="7"/>
      <c r="IRI681" s="7"/>
      <c r="IRJ681" s="7"/>
      <c r="IRK681" s="7"/>
      <c r="IRL681" s="7"/>
      <c r="IRM681" s="7"/>
      <c r="IRN681" s="7"/>
      <c r="IRO681" s="7"/>
      <c r="IRP681" s="7"/>
      <c r="IRQ681" s="7"/>
      <c r="IRR681" s="7"/>
      <c r="IRS681" s="7"/>
      <c r="IRT681" s="7"/>
      <c r="IRU681" s="7"/>
      <c r="IRV681" s="7"/>
      <c r="IRW681" s="7"/>
      <c r="IRX681" s="7"/>
      <c r="IRY681" s="7"/>
      <c r="IRZ681" s="7"/>
      <c r="ISA681" s="7"/>
      <c r="ISB681" s="7"/>
      <c r="ISC681" s="7"/>
      <c r="ISD681" s="7"/>
      <c r="ISE681" s="7"/>
      <c r="ISF681" s="7"/>
      <c r="ISG681" s="7"/>
      <c r="ISH681" s="7"/>
      <c r="ISI681" s="7"/>
      <c r="ISJ681" s="7"/>
      <c r="ISK681" s="7"/>
      <c r="ISL681" s="7"/>
      <c r="ISM681" s="7"/>
      <c r="ISN681" s="7"/>
      <c r="ISO681" s="7"/>
      <c r="ISP681" s="7"/>
      <c r="ISQ681" s="7"/>
      <c r="ISR681" s="7"/>
      <c r="ISS681" s="7"/>
      <c r="IST681" s="7"/>
      <c r="ISU681" s="7"/>
      <c r="ISV681" s="7"/>
      <c r="ISW681" s="7"/>
      <c r="ISX681" s="7"/>
      <c r="ISY681" s="7"/>
      <c r="ISZ681" s="7"/>
      <c r="ITA681" s="7"/>
      <c r="ITB681" s="7"/>
      <c r="ITC681" s="7"/>
      <c r="ITD681" s="7"/>
      <c r="ITE681" s="7"/>
      <c r="ITF681" s="7"/>
      <c r="ITG681" s="7"/>
      <c r="ITH681" s="7"/>
      <c r="ITI681" s="7"/>
      <c r="ITJ681" s="7"/>
      <c r="ITK681" s="7"/>
      <c r="ITL681" s="7"/>
      <c r="ITM681" s="7"/>
      <c r="ITN681" s="7"/>
      <c r="ITO681" s="7"/>
      <c r="ITP681" s="7"/>
      <c r="ITQ681" s="7"/>
      <c r="ITR681" s="7"/>
      <c r="ITS681" s="7"/>
      <c r="ITT681" s="7"/>
      <c r="ITU681" s="7"/>
      <c r="ITV681" s="7"/>
      <c r="ITW681" s="7"/>
      <c r="ITX681" s="7"/>
      <c r="ITY681" s="7"/>
      <c r="ITZ681" s="7"/>
      <c r="IUA681" s="7"/>
      <c r="IUB681" s="7"/>
      <c r="IUC681" s="7"/>
      <c r="IUD681" s="7"/>
      <c r="IUE681" s="7"/>
      <c r="IUF681" s="7"/>
      <c r="IUG681" s="7"/>
      <c r="IUH681" s="7"/>
      <c r="IUI681" s="7"/>
      <c r="IUJ681" s="7"/>
      <c r="IUK681" s="7"/>
      <c r="IUL681" s="7"/>
      <c r="IUM681" s="7"/>
      <c r="IUN681" s="7"/>
      <c r="IUO681" s="7"/>
      <c r="IUP681" s="7"/>
      <c r="IUQ681" s="7"/>
      <c r="IUR681" s="7"/>
      <c r="IUS681" s="7"/>
      <c r="IUT681" s="7"/>
      <c r="IUU681" s="7"/>
      <c r="IUV681" s="7"/>
      <c r="IUW681" s="7"/>
      <c r="IUX681" s="7"/>
      <c r="IUY681" s="7"/>
      <c r="IUZ681" s="7"/>
      <c r="IVA681" s="7"/>
      <c r="IVB681" s="7"/>
      <c r="IVC681" s="7"/>
      <c r="IVD681" s="7"/>
      <c r="IVE681" s="7"/>
      <c r="IVF681" s="7"/>
      <c r="IVG681" s="7"/>
      <c r="IVH681" s="7"/>
      <c r="IVI681" s="7"/>
      <c r="IVJ681" s="7"/>
      <c r="IVK681" s="7"/>
      <c r="IVL681" s="7"/>
      <c r="IVM681" s="7"/>
      <c r="IVN681" s="7"/>
      <c r="IVO681" s="7"/>
      <c r="IVP681" s="7"/>
      <c r="IVQ681" s="7"/>
      <c r="IVR681" s="7"/>
      <c r="IVS681" s="7"/>
      <c r="IVT681" s="7"/>
      <c r="IVU681" s="7"/>
      <c r="IVV681" s="7"/>
      <c r="IVW681" s="7"/>
      <c r="IVX681" s="7"/>
      <c r="IVY681" s="7"/>
      <c r="IVZ681" s="7"/>
      <c r="IWA681" s="7"/>
      <c r="IWB681" s="7"/>
      <c r="IWC681" s="7"/>
      <c r="IWD681" s="7"/>
      <c r="IWE681" s="7"/>
      <c r="IWF681" s="7"/>
      <c r="IWG681" s="7"/>
      <c r="IWH681" s="7"/>
      <c r="IWI681" s="7"/>
      <c r="IWJ681" s="7"/>
      <c r="IWK681" s="7"/>
      <c r="IWL681" s="7"/>
      <c r="IWM681" s="7"/>
      <c r="IWN681" s="7"/>
      <c r="IWO681" s="7"/>
      <c r="IWP681" s="7"/>
      <c r="IWQ681" s="7"/>
      <c r="IWR681" s="7"/>
      <c r="IWS681" s="7"/>
      <c r="IWT681" s="7"/>
      <c r="IWU681" s="7"/>
      <c r="IWV681" s="7"/>
      <c r="IWW681" s="7"/>
      <c r="IWX681" s="7"/>
      <c r="IWY681" s="7"/>
      <c r="IWZ681" s="7"/>
      <c r="IXA681" s="7"/>
      <c r="IXB681" s="7"/>
      <c r="IXC681" s="7"/>
      <c r="IXD681" s="7"/>
      <c r="IXE681" s="7"/>
      <c r="IXF681" s="7"/>
      <c r="IXG681" s="7"/>
      <c r="IXH681" s="7"/>
      <c r="IXI681" s="7"/>
      <c r="IXJ681" s="7"/>
      <c r="IXK681" s="7"/>
      <c r="IXL681" s="7"/>
      <c r="IXM681" s="7"/>
      <c r="IXN681" s="7"/>
      <c r="IXO681" s="7"/>
      <c r="IXP681" s="7"/>
      <c r="IXQ681" s="7"/>
      <c r="IXR681" s="7"/>
      <c r="IXS681" s="7"/>
      <c r="IXT681" s="7"/>
      <c r="IXU681" s="7"/>
      <c r="IXV681" s="7"/>
      <c r="IXW681" s="7"/>
      <c r="IXX681" s="7"/>
      <c r="IXY681" s="7"/>
      <c r="IXZ681" s="7"/>
      <c r="IYA681" s="7"/>
      <c r="IYB681" s="7"/>
      <c r="IYC681" s="7"/>
      <c r="IYD681" s="7"/>
      <c r="IYE681" s="7"/>
      <c r="IYF681" s="7"/>
      <c r="IYG681" s="7"/>
      <c r="IYH681" s="7"/>
      <c r="IYI681" s="7"/>
      <c r="IYJ681" s="7"/>
      <c r="IYK681" s="7"/>
      <c r="IYL681" s="7"/>
      <c r="IYM681" s="7"/>
      <c r="IYN681" s="7"/>
      <c r="IYO681" s="7"/>
      <c r="IYP681" s="7"/>
      <c r="IYQ681" s="7"/>
      <c r="IYR681" s="7"/>
      <c r="IYS681" s="7"/>
      <c r="IYT681" s="7"/>
      <c r="IYU681" s="7"/>
      <c r="IYV681" s="7"/>
      <c r="IYW681" s="7"/>
      <c r="IYX681" s="7"/>
      <c r="IYY681" s="7"/>
      <c r="IYZ681" s="7"/>
      <c r="IZA681" s="7"/>
      <c r="IZB681" s="7"/>
      <c r="IZC681" s="7"/>
      <c r="IZD681" s="7"/>
      <c r="IZE681" s="7"/>
      <c r="IZF681" s="7"/>
      <c r="IZG681" s="7"/>
      <c r="IZH681" s="7"/>
      <c r="IZI681" s="7"/>
      <c r="IZJ681" s="7"/>
      <c r="IZK681" s="7"/>
      <c r="IZL681" s="7"/>
      <c r="IZM681" s="7"/>
      <c r="IZN681" s="7"/>
      <c r="IZO681" s="7"/>
      <c r="IZP681" s="7"/>
      <c r="IZQ681" s="7"/>
      <c r="IZR681" s="7"/>
      <c r="IZS681" s="7"/>
      <c r="IZT681" s="7"/>
      <c r="IZU681" s="7"/>
      <c r="IZV681" s="7"/>
      <c r="IZW681" s="7"/>
      <c r="IZX681" s="7"/>
      <c r="IZY681" s="7"/>
      <c r="IZZ681" s="7"/>
      <c r="JAA681" s="7"/>
      <c r="JAB681" s="7"/>
      <c r="JAC681" s="7"/>
      <c r="JAD681" s="7"/>
      <c r="JAE681" s="7"/>
      <c r="JAF681" s="7"/>
      <c r="JAG681" s="7"/>
      <c r="JAH681" s="7"/>
      <c r="JAI681" s="7"/>
      <c r="JAJ681" s="7"/>
      <c r="JAK681" s="7"/>
      <c r="JAL681" s="7"/>
      <c r="JAM681" s="7"/>
      <c r="JAN681" s="7"/>
      <c r="JAO681" s="7"/>
      <c r="JAP681" s="7"/>
      <c r="JAQ681" s="7"/>
      <c r="JAR681" s="7"/>
      <c r="JAS681" s="7"/>
      <c r="JAT681" s="7"/>
      <c r="JAU681" s="7"/>
      <c r="JAV681" s="7"/>
      <c r="JAW681" s="7"/>
      <c r="JAX681" s="7"/>
      <c r="JAY681" s="7"/>
      <c r="JAZ681" s="7"/>
      <c r="JBA681" s="7"/>
      <c r="JBB681" s="7"/>
      <c r="JBC681" s="7"/>
      <c r="JBD681" s="7"/>
      <c r="JBE681" s="7"/>
      <c r="JBF681" s="7"/>
      <c r="JBG681" s="7"/>
      <c r="JBH681" s="7"/>
      <c r="JBI681" s="7"/>
      <c r="JBJ681" s="7"/>
      <c r="JBK681" s="7"/>
      <c r="JBL681" s="7"/>
      <c r="JBM681" s="7"/>
      <c r="JBN681" s="7"/>
      <c r="JBO681" s="7"/>
      <c r="JBP681" s="7"/>
      <c r="JBQ681" s="7"/>
      <c r="JBR681" s="7"/>
      <c r="JBS681" s="7"/>
      <c r="JBT681" s="7"/>
      <c r="JBU681" s="7"/>
      <c r="JBV681" s="7"/>
      <c r="JBW681" s="7"/>
      <c r="JBX681" s="7"/>
      <c r="JBY681" s="7"/>
      <c r="JBZ681" s="7"/>
      <c r="JCA681" s="7"/>
      <c r="JCB681" s="7"/>
      <c r="JCC681" s="7"/>
      <c r="JCD681" s="7"/>
      <c r="JCE681" s="7"/>
      <c r="JCF681" s="7"/>
      <c r="JCG681" s="7"/>
      <c r="JCH681" s="7"/>
      <c r="JCI681" s="7"/>
      <c r="JCJ681" s="7"/>
      <c r="JCK681" s="7"/>
      <c r="JCL681" s="7"/>
      <c r="JCM681" s="7"/>
      <c r="JCN681" s="7"/>
      <c r="JCO681" s="7"/>
      <c r="JCP681" s="7"/>
      <c r="JCQ681" s="7"/>
      <c r="JCR681" s="7"/>
      <c r="JCS681" s="7"/>
      <c r="JCT681" s="7"/>
      <c r="JCU681" s="7"/>
      <c r="JCV681" s="7"/>
      <c r="JCW681" s="7"/>
      <c r="JCX681" s="7"/>
      <c r="JCY681" s="7"/>
      <c r="JCZ681" s="7"/>
      <c r="JDA681" s="7"/>
      <c r="JDB681" s="7"/>
      <c r="JDC681" s="7"/>
      <c r="JDD681" s="7"/>
      <c r="JDE681" s="7"/>
      <c r="JDF681" s="7"/>
      <c r="JDG681" s="7"/>
      <c r="JDH681" s="7"/>
      <c r="JDI681" s="7"/>
      <c r="JDJ681" s="7"/>
      <c r="JDK681" s="7"/>
      <c r="JDL681" s="7"/>
      <c r="JDM681" s="7"/>
      <c r="JDN681" s="7"/>
      <c r="JDO681" s="7"/>
      <c r="JDP681" s="7"/>
      <c r="JDQ681" s="7"/>
      <c r="JDR681" s="7"/>
      <c r="JDS681" s="7"/>
      <c r="JDT681" s="7"/>
      <c r="JDU681" s="7"/>
      <c r="JDV681" s="7"/>
      <c r="JDW681" s="7"/>
      <c r="JDX681" s="7"/>
      <c r="JDY681" s="7"/>
      <c r="JDZ681" s="7"/>
      <c r="JEA681" s="7"/>
      <c r="JEB681" s="7"/>
      <c r="JEC681" s="7"/>
      <c r="JED681" s="7"/>
      <c r="JEE681" s="7"/>
      <c r="JEF681" s="7"/>
      <c r="JEG681" s="7"/>
      <c r="JEH681" s="7"/>
      <c r="JEI681" s="7"/>
      <c r="JEJ681" s="7"/>
      <c r="JEK681" s="7"/>
      <c r="JEL681" s="7"/>
      <c r="JEM681" s="7"/>
      <c r="JEN681" s="7"/>
      <c r="JEO681" s="7"/>
      <c r="JEP681" s="7"/>
      <c r="JEQ681" s="7"/>
      <c r="JER681" s="7"/>
      <c r="JES681" s="7"/>
      <c r="JET681" s="7"/>
      <c r="JEU681" s="7"/>
      <c r="JEV681" s="7"/>
      <c r="JEW681" s="7"/>
      <c r="JEX681" s="7"/>
      <c r="JEY681" s="7"/>
      <c r="JEZ681" s="7"/>
      <c r="JFA681" s="7"/>
      <c r="JFB681" s="7"/>
      <c r="JFC681" s="7"/>
      <c r="JFD681" s="7"/>
      <c r="JFE681" s="7"/>
      <c r="JFF681" s="7"/>
      <c r="JFG681" s="7"/>
      <c r="JFH681" s="7"/>
      <c r="JFI681" s="7"/>
      <c r="JFJ681" s="7"/>
      <c r="JFK681" s="7"/>
      <c r="JFL681" s="7"/>
      <c r="JFM681" s="7"/>
      <c r="JFN681" s="7"/>
      <c r="JFO681" s="7"/>
      <c r="JFP681" s="7"/>
      <c r="JFQ681" s="7"/>
      <c r="JFR681" s="7"/>
      <c r="JFS681" s="7"/>
      <c r="JFT681" s="7"/>
      <c r="JFU681" s="7"/>
      <c r="JFV681" s="7"/>
      <c r="JFW681" s="7"/>
      <c r="JFX681" s="7"/>
      <c r="JFY681" s="7"/>
      <c r="JFZ681" s="7"/>
      <c r="JGA681" s="7"/>
      <c r="JGB681" s="7"/>
      <c r="JGC681" s="7"/>
      <c r="JGD681" s="7"/>
      <c r="JGE681" s="7"/>
      <c r="JGF681" s="7"/>
      <c r="JGG681" s="7"/>
      <c r="JGH681" s="7"/>
      <c r="JGI681" s="7"/>
      <c r="JGJ681" s="7"/>
      <c r="JGK681" s="7"/>
      <c r="JGL681" s="7"/>
      <c r="JGM681" s="7"/>
      <c r="JGN681" s="7"/>
      <c r="JGO681" s="7"/>
      <c r="JGP681" s="7"/>
      <c r="JGQ681" s="7"/>
      <c r="JGR681" s="7"/>
      <c r="JGS681" s="7"/>
      <c r="JGT681" s="7"/>
      <c r="JGU681" s="7"/>
      <c r="JGV681" s="7"/>
      <c r="JGW681" s="7"/>
      <c r="JGX681" s="7"/>
      <c r="JGY681" s="7"/>
      <c r="JGZ681" s="7"/>
      <c r="JHA681" s="7"/>
      <c r="JHB681" s="7"/>
      <c r="JHC681" s="7"/>
      <c r="JHD681" s="7"/>
      <c r="JHE681" s="7"/>
      <c r="JHF681" s="7"/>
      <c r="JHG681" s="7"/>
      <c r="JHH681" s="7"/>
      <c r="JHI681" s="7"/>
      <c r="JHJ681" s="7"/>
      <c r="JHK681" s="7"/>
      <c r="JHL681" s="7"/>
      <c r="JHM681" s="7"/>
      <c r="JHN681" s="7"/>
      <c r="JHO681" s="7"/>
      <c r="JHP681" s="7"/>
      <c r="JHQ681" s="7"/>
      <c r="JHR681" s="7"/>
      <c r="JHS681" s="7"/>
      <c r="JHT681" s="7"/>
      <c r="JHU681" s="7"/>
      <c r="JHV681" s="7"/>
      <c r="JHW681" s="7"/>
      <c r="JHX681" s="7"/>
      <c r="JHY681" s="7"/>
      <c r="JHZ681" s="7"/>
      <c r="JIA681" s="7"/>
      <c r="JIB681" s="7"/>
      <c r="JIC681" s="7"/>
      <c r="JID681" s="7"/>
      <c r="JIE681" s="7"/>
      <c r="JIF681" s="7"/>
      <c r="JIG681" s="7"/>
      <c r="JIH681" s="7"/>
      <c r="JII681" s="7"/>
      <c r="JIJ681" s="7"/>
      <c r="JIK681" s="7"/>
      <c r="JIL681" s="7"/>
      <c r="JIM681" s="7"/>
      <c r="JIN681" s="7"/>
      <c r="JIO681" s="7"/>
      <c r="JIP681" s="7"/>
      <c r="JIQ681" s="7"/>
      <c r="JIR681" s="7"/>
      <c r="JIS681" s="7"/>
      <c r="JIT681" s="7"/>
      <c r="JIU681" s="7"/>
      <c r="JIV681" s="7"/>
      <c r="JIW681" s="7"/>
      <c r="JIX681" s="7"/>
      <c r="JIY681" s="7"/>
      <c r="JIZ681" s="7"/>
      <c r="JJA681" s="7"/>
      <c r="JJB681" s="7"/>
      <c r="JJC681" s="7"/>
      <c r="JJD681" s="7"/>
      <c r="JJE681" s="7"/>
      <c r="JJF681" s="7"/>
      <c r="JJG681" s="7"/>
      <c r="JJH681" s="7"/>
      <c r="JJI681" s="7"/>
      <c r="JJJ681" s="7"/>
      <c r="JJK681" s="7"/>
      <c r="JJL681" s="7"/>
      <c r="JJM681" s="7"/>
      <c r="JJN681" s="7"/>
      <c r="JJO681" s="7"/>
      <c r="JJP681" s="7"/>
      <c r="JJQ681" s="7"/>
      <c r="JJR681" s="7"/>
      <c r="JJS681" s="7"/>
      <c r="JJT681" s="7"/>
      <c r="JJU681" s="7"/>
      <c r="JJV681" s="7"/>
      <c r="JJW681" s="7"/>
      <c r="JJX681" s="7"/>
      <c r="JJY681" s="7"/>
      <c r="JJZ681" s="7"/>
      <c r="JKA681" s="7"/>
      <c r="JKB681" s="7"/>
      <c r="JKC681" s="7"/>
      <c r="JKD681" s="7"/>
      <c r="JKE681" s="7"/>
      <c r="JKF681" s="7"/>
      <c r="JKG681" s="7"/>
      <c r="JKH681" s="7"/>
      <c r="JKI681" s="7"/>
      <c r="JKJ681" s="7"/>
      <c r="JKK681" s="7"/>
      <c r="JKL681" s="7"/>
      <c r="JKM681" s="7"/>
      <c r="JKN681" s="7"/>
      <c r="JKO681" s="7"/>
      <c r="JKP681" s="7"/>
      <c r="JKQ681" s="7"/>
      <c r="JKR681" s="7"/>
      <c r="JKS681" s="7"/>
      <c r="JKT681" s="7"/>
      <c r="JKU681" s="7"/>
      <c r="JKV681" s="7"/>
      <c r="JKW681" s="7"/>
      <c r="JKX681" s="7"/>
      <c r="JKY681" s="7"/>
      <c r="JKZ681" s="7"/>
      <c r="JLA681" s="7"/>
      <c r="JLB681" s="7"/>
      <c r="JLC681" s="7"/>
      <c r="JLD681" s="7"/>
      <c r="JLE681" s="7"/>
      <c r="JLF681" s="7"/>
      <c r="JLG681" s="7"/>
      <c r="JLH681" s="7"/>
      <c r="JLI681" s="7"/>
      <c r="JLJ681" s="7"/>
      <c r="JLK681" s="7"/>
      <c r="JLL681" s="7"/>
      <c r="JLM681" s="7"/>
      <c r="JLN681" s="7"/>
      <c r="JLO681" s="7"/>
      <c r="JLP681" s="7"/>
      <c r="JLQ681" s="7"/>
      <c r="JLR681" s="7"/>
      <c r="JLS681" s="7"/>
      <c r="JLT681" s="7"/>
      <c r="JLU681" s="7"/>
      <c r="JLV681" s="7"/>
      <c r="JLW681" s="7"/>
      <c r="JLX681" s="7"/>
      <c r="JLY681" s="7"/>
      <c r="JLZ681" s="7"/>
      <c r="JMA681" s="7"/>
      <c r="JMB681" s="7"/>
      <c r="JMC681" s="7"/>
      <c r="JMD681" s="7"/>
      <c r="JME681" s="7"/>
      <c r="JMF681" s="7"/>
      <c r="JMG681" s="7"/>
      <c r="JMH681" s="7"/>
      <c r="JMI681" s="7"/>
      <c r="JMJ681" s="7"/>
      <c r="JMK681" s="7"/>
      <c r="JML681" s="7"/>
      <c r="JMM681" s="7"/>
      <c r="JMN681" s="7"/>
      <c r="JMO681" s="7"/>
      <c r="JMP681" s="7"/>
      <c r="JMQ681" s="7"/>
      <c r="JMR681" s="7"/>
      <c r="JMS681" s="7"/>
      <c r="JMT681" s="7"/>
      <c r="JMU681" s="7"/>
      <c r="JMV681" s="7"/>
      <c r="JMW681" s="7"/>
      <c r="JMX681" s="7"/>
      <c r="JMY681" s="7"/>
      <c r="JMZ681" s="7"/>
      <c r="JNA681" s="7"/>
      <c r="JNB681" s="7"/>
      <c r="JNC681" s="7"/>
      <c r="JND681" s="7"/>
      <c r="JNE681" s="7"/>
      <c r="JNF681" s="7"/>
      <c r="JNG681" s="7"/>
      <c r="JNH681" s="7"/>
      <c r="JNI681" s="7"/>
      <c r="JNJ681" s="7"/>
      <c r="JNK681" s="7"/>
      <c r="JNL681" s="7"/>
      <c r="JNM681" s="7"/>
      <c r="JNN681" s="7"/>
      <c r="JNO681" s="7"/>
      <c r="JNP681" s="7"/>
      <c r="JNQ681" s="7"/>
      <c r="JNR681" s="7"/>
      <c r="JNS681" s="7"/>
      <c r="JNT681" s="7"/>
      <c r="JNU681" s="7"/>
      <c r="JNV681" s="7"/>
      <c r="JNW681" s="7"/>
      <c r="JNX681" s="7"/>
      <c r="JNY681" s="7"/>
      <c r="JNZ681" s="7"/>
      <c r="JOA681" s="7"/>
      <c r="JOB681" s="7"/>
      <c r="JOC681" s="7"/>
      <c r="JOD681" s="7"/>
      <c r="JOE681" s="7"/>
      <c r="JOF681" s="7"/>
      <c r="JOG681" s="7"/>
      <c r="JOH681" s="7"/>
      <c r="JOI681" s="7"/>
      <c r="JOJ681" s="7"/>
      <c r="JOK681" s="7"/>
      <c r="JOL681" s="7"/>
      <c r="JOM681" s="7"/>
      <c r="JON681" s="7"/>
      <c r="JOO681" s="7"/>
      <c r="JOP681" s="7"/>
      <c r="JOQ681" s="7"/>
      <c r="JOR681" s="7"/>
      <c r="JOS681" s="7"/>
      <c r="JOT681" s="7"/>
      <c r="JOU681" s="7"/>
      <c r="JOV681" s="7"/>
      <c r="JOW681" s="7"/>
      <c r="JOX681" s="7"/>
      <c r="JOY681" s="7"/>
      <c r="JOZ681" s="7"/>
      <c r="JPA681" s="7"/>
      <c r="JPB681" s="7"/>
      <c r="JPC681" s="7"/>
      <c r="JPD681" s="7"/>
      <c r="JPE681" s="7"/>
      <c r="JPF681" s="7"/>
      <c r="JPG681" s="7"/>
      <c r="JPH681" s="7"/>
      <c r="JPI681" s="7"/>
      <c r="JPJ681" s="7"/>
      <c r="JPK681" s="7"/>
      <c r="JPL681" s="7"/>
      <c r="JPM681" s="7"/>
      <c r="JPN681" s="7"/>
      <c r="JPO681" s="7"/>
      <c r="JPP681" s="7"/>
      <c r="JPQ681" s="7"/>
      <c r="JPR681" s="7"/>
      <c r="JPS681" s="7"/>
      <c r="JPT681" s="7"/>
      <c r="JPU681" s="7"/>
      <c r="JPV681" s="7"/>
      <c r="JPW681" s="7"/>
      <c r="JPX681" s="7"/>
      <c r="JPY681" s="7"/>
      <c r="JPZ681" s="7"/>
      <c r="JQA681" s="7"/>
      <c r="JQB681" s="7"/>
      <c r="JQC681" s="7"/>
      <c r="JQD681" s="7"/>
      <c r="JQE681" s="7"/>
      <c r="JQF681" s="7"/>
      <c r="JQG681" s="7"/>
      <c r="JQH681" s="7"/>
      <c r="JQI681" s="7"/>
      <c r="JQJ681" s="7"/>
      <c r="JQK681" s="7"/>
      <c r="JQL681" s="7"/>
      <c r="JQM681" s="7"/>
      <c r="JQN681" s="7"/>
      <c r="JQO681" s="7"/>
      <c r="JQP681" s="7"/>
      <c r="JQQ681" s="7"/>
      <c r="JQR681" s="7"/>
      <c r="JQS681" s="7"/>
      <c r="JQT681" s="7"/>
      <c r="JQU681" s="7"/>
      <c r="JQV681" s="7"/>
      <c r="JQW681" s="7"/>
      <c r="JQX681" s="7"/>
      <c r="JQY681" s="7"/>
      <c r="JQZ681" s="7"/>
      <c r="JRA681" s="7"/>
      <c r="JRB681" s="7"/>
      <c r="JRC681" s="7"/>
      <c r="JRD681" s="7"/>
      <c r="JRE681" s="7"/>
      <c r="JRF681" s="7"/>
      <c r="JRG681" s="7"/>
      <c r="JRH681" s="7"/>
      <c r="JRI681" s="7"/>
      <c r="JRJ681" s="7"/>
      <c r="JRK681" s="7"/>
      <c r="JRL681" s="7"/>
      <c r="JRM681" s="7"/>
      <c r="JRN681" s="7"/>
      <c r="JRO681" s="7"/>
      <c r="JRP681" s="7"/>
      <c r="JRQ681" s="7"/>
      <c r="JRR681" s="7"/>
      <c r="JRS681" s="7"/>
      <c r="JRT681" s="7"/>
      <c r="JRU681" s="7"/>
      <c r="JRV681" s="7"/>
      <c r="JRW681" s="7"/>
      <c r="JRX681" s="7"/>
      <c r="JRY681" s="7"/>
      <c r="JRZ681" s="7"/>
      <c r="JSA681" s="7"/>
      <c r="JSB681" s="7"/>
      <c r="JSC681" s="7"/>
      <c r="JSD681" s="7"/>
      <c r="JSE681" s="7"/>
      <c r="JSF681" s="7"/>
      <c r="JSG681" s="7"/>
      <c r="JSH681" s="7"/>
      <c r="JSI681" s="7"/>
      <c r="JSJ681" s="7"/>
      <c r="JSK681" s="7"/>
      <c r="JSL681" s="7"/>
      <c r="JSM681" s="7"/>
      <c r="JSN681" s="7"/>
      <c r="JSO681" s="7"/>
      <c r="JSP681" s="7"/>
      <c r="JSQ681" s="7"/>
      <c r="JSR681" s="7"/>
      <c r="JSS681" s="7"/>
      <c r="JST681" s="7"/>
      <c r="JSU681" s="7"/>
      <c r="JSV681" s="7"/>
      <c r="JSW681" s="7"/>
      <c r="JSX681" s="7"/>
      <c r="JSY681" s="7"/>
      <c r="JSZ681" s="7"/>
      <c r="JTA681" s="7"/>
      <c r="JTB681" s="7"/>
      <c r="JTC681" s="7"/>
      <c r="JTD681" s="7"/>
      <c r="JTE681" s="7"/>
      <c r="JTF681" s="7"/>
      <c r="JTG681" s="7"/>
      <c r="JTH681" s="7"/>
      <c r="JTI681" s="7"/>
      <c r="JTJ681" s="7"/>
      <c r="JTK681" s="7"/>
      <c r="JTL681" s="7"/>
      <c r="JTM681" s="7"/>
      <c r="JTN681" s="7"/>
      <c r="JTO681" s="7"/>
      <c r="JTP681" s="7"/>
      <c r="JTQ681" s="7"/>
      <c r="JTR681" s="7"/>
      <c r="JTS681" s="7"/>
      <c r="JTT681" s="7"/>
      <c r="JTU681" s="7"/>
      <c r="JTV681" s="7"/>
      <c r="JTW681" s="7"/>
      <c r="JTX681" s="7"/>
      <c r="JTY681" s="7"/>
      <c r="JTZ681" s="7"/>
      <c r="JUA681" s="7"/>
      <c r="JUB681" s="7"/>
      <c r="JUC681" s="7"/>
      <c r="JUD681" s="7"/>
      <c r="JUE681" s="7"/>
      <c r="JUF681" s="7"/>
      <c r="JUG681" s="7"/>
      <c r="JUH681" s="7"/>
      <c r="JUI681" s="7"/>
      <c r="JUJ681" s="7"/>
      <c r="JUK681" s="7"/>
      <c r="JUL681" s="7"/>
      <c r="JUM681" s="7"/>
      <c r="JUN681" s="7"/>
      <c r="JUO681" s="7"/>
      <c r="JUP681" s="7"/>
      <c r="JUQ681" s="7"/>
      <c r="JUR681" s="7"/>
      <c r="JUS681" s="7"/>
      <c r="JUT681" s="7"/>
      <c r="JUU681" s="7"/>
      <c r="JUV681" s="7"/>
      <c r="JUW681" s="7"/>
      <c r="JUX681" s="7"/>
      <c r="JUY681" s="7"/>
      <c r="JUZ681" s="7"/>
      <c r="JVA681" s="7"/>
      <c r="JVB681" s="7"/>
      <c r="JVC681" s="7"/>
      <c r="JVD681" s="7"/>
      <c r="JVE681" s="7"/>
      <c r="JVF681" s="7"/>
      <c r="JVG681" s="7"/>
      <c r="JVH681" s="7"/>
      <c r="JVI681" s="7"/>
      <c r="JVJ681" s="7"/>
      <c r="JVK681" s="7"/>
      <c r="JVL681" s="7"/>
      <c r="JVM681" s="7"/>
      <c r="JVN681" s="7"/>
      <c r="JVO681" s="7"/>
      <c r="JVP681" s="7"/>
      <c r="JVQ681" s="7"/>
      <c r="JVR681" s="7"/>
      <c r="JVS681" s="7"/>
      <c r="JVT681" s="7"/>
      <c r="JVU681" s="7"/>
      <c r="JVV681" s="7"/>
      <c r="JVW681" s="7"/>
      <c r="JVX681" s="7"/>
      <c r="JVY681" s="7"/>
      <c r="JVZ681" s="7"/>
      <c r="JWA681" s="7"/>
      <c r="JWB681" s="7"/>
      <c r="JWC681" s="7"/>
      <c r="JWD681" s="7"/>
      <c r="JWE681" s="7"/>
      <c r="JWF681" s="7"/>
      <c r="JWG681" s="7"/>
      <c r="JWH681" s="7"/>
      <c r="JWI681" s="7"/>
      <c r="JWJ681" s="7"/>
      <c r="JWK681" s="7"/>
      <c r="JWL681" s="7"/>
      <c r="JWM681" s="7"/>
      <c r="JWN681" s="7"/>
      <c r="JWO681" s="7"/>
      <c r="JWP681" s="7"/>
      <c r="JWQ681" s="7"/>
      <c r="JWR681" s="7"/>
      <c r="JWS681" s="7"/>
      <c r="JWT681" s="7"/>
      <c r="JWU681" s="7"/>
      <c r="JWV681" s="7"/>
      <c r="JWW681" s="7"/>
      <c r="JWX681" s="7"/>
      <c r="JWY681" s="7"/>
      <c r="JWZ681" s="7"/>
      <c r="JXA681" s="7"/>
      <c r="JXB681" s="7"/>
      <c r="JXC681" s="7"/>
      <c r="JXD681" s="7"/>
      <c r="JXE681" s="7"/>
      <c r="JXF681" s="7"/>
      <c r="JXG681" s="7"/>
      <c r="JXH681" s="7"/>
      <c r="JXI681" s="7"/>
      <c r="JXJ681" s="7"/>
      <c r="JXK681" s="7"/>
      <c r="JXL681" s="7"/>
      <c r="JXM681" s="7"/>
      <c r="JXN681" s="7"/>
      <c r="JXO681" s="7"/>
      <c r="JXP681" s="7"/>
      <c r="JXQ681" s="7"/>
      <c r="JXR681" s="7"/>
      <c r="JXS681" s="7"/>
      <c r="JXT681" s="7"/>
      <c r="JXU681" s="7"/>
      <c r="JXV681" s="7"/>
      <c r="JXW681" s="7"/>
      <c r="JXX681" s="7"/>
      <c r="JXY681" s="7"/>
      <c r="JXZ681" s="7"/>
      <c r="JYA681" s="7"/>
      <c r="JYB681" s="7"/>
      <c r="JYC681" s="7"/>
      <c r="JYD681" s="7"/>
      <c r="JYE681" s="7"/>
      <c r="JYF681" s="7"/>
      <c r="JYG681" s="7"/>
      <c r="JYH681" s="7"/>
      <c r="JYI681" s="7"/>
      <c r="JYJ681" s="7"/>
      <c r="JYK681" s="7"/>
      <c r="JYL681" s="7"/>
      <c r="JYM681" s="7"/>
      <c r="JYN681" s="7"/>
      <c r="JYO681" s="7"/>
      <c r="JYP681" s="7"/>
      <c r="JYQ681" s="7"/>
      <c r="JYR681" s="7"/>
      <c r="JYS681" s="7"/>
      <c r="JYT681" s="7"/>
      <c r="JYU681" s="7"/>
      <c r="JYV681" s="7"/>
      <c r="JYW681" s="7"/>
      <c r="JYX681" s="7"/>
      <c r="JYY681" s="7"/>
      <c r="JYZ681" s="7"/>
      <c r="JZA681" s="7"/>
      <c r="JZB681" s="7"/>
      <c r="JZC681" s="7"/>
      <c r="JZD681" s="7"/>
      <c r="JZE681" s="7"/>
      <c r="JZF681" s="7"/>
      <c r="JZG681" s="7"/>
      <c r="JZH681" s="7"/>
      <c r="JZI681" s="7"/>
      <c r="JZJ681" s="7"/>
      <c r="JZK681" s="7"/>
      <c r="JZL681" s="7"/>
      <c r="JZM681" s="7"/>
      <c r="JZN681" s="7"/>
      <c r="JZO681" s="7"/>
      <c r="JZP681" s="7"/>
      <c r="JZQ681" s="7"/>
      <c r="JZR681" s="7"/>
      <c r="JZS681" s="7"/>
      <c r="JZT681" s="7"/>
      <c r="JZU681" s="7"/>
      <c r="JZV681" s="7"/>
      <c r="JZW681" s="7"/>
      <c r="JZX681" s="7"/>
      <c r="JZY681" s="7"/>
      <c r="JZZ681" s="7"/>
      <c r="KAA681" s="7"/>
      <c r="KAB681" s="7"/>
      <c r="KAC681" s="7"/>
      <c r="KAD681" s="7"/>
      <c r="KAE681" s="7"/>
      <c r="KAF681" s="7"/>
      <c r="KAG681" s="7"/>
      <c r="KAH681" s="7"/>
      <c r="KAI681" s="7"/>
      <c r="KAJ681" s="7"/>
      <c r="KAK681" s="7"/>
      <c r="KAL681" s="7"/>
      <c r="KAM681" s="7"/>
      <c r="KAN681" s="7"/>
      <c r="KAO681" s="7"/>
      <c r="KAP681" s="7"/>
      <c r="KAQ681" s="7"/>
      <c r="KAR681" s="7"/>
      <c r="KAS681" s="7"/>
      <c r="KAT681" s="7"/>
      <c r="KAU681" s="7"/>
      <c r="KAV681" s="7"/>
      <c r="KAW681" s="7"/>
      <c r="KAX681" s="7"/>
      <c r="KAY681" s="7"/>
      <c r="KAZ681" s="7"/>
      <c r="KBA681" s="7"/>
      <c r="KBB681" s="7"/>
      <c r="KBC681" s="7"/>
      <c r="KBD681" s="7"/>
      <c r="KBE681" s="7"/>
      <c r="KBF681" s="7"/>
      <c r="KBG681" s="7"/>
      <c r="KBH681" s="7"/>
      <c r="KBI681" s="7"/>
      <c r="KBJ681" s="7"/>
      <c r="KBK681" s="7"/>
      <c r="KBL681" s="7"/>
      <c r="KBM681" s="7"/>
      <c r="KBN681" s="7"/>
      <c r="KBO681" s="7"/>
      <c r="KBP681" s="7"/>
      <c r="KBQ681" s="7"/>
      <c r="KBR681" s="7"/>
      <c r="KBS681" s="7"/>
      <c r="KBT681" s="7"/>
      <c r="KBU681" s="7"/>
      <c r="KBV681" s="7"/>
      <c r="KBW681" s="7"/>
      <c r="KBX681" s="7"/>
      <c r="KBY681" s="7"/>
      <c r="KBZ681" s="7"/>
      <c r="KCA681" s="7"/>
      <c r="KCB681" s="7"/>
      <c r="KCC681" s="7"/>
      <c r="KCD681" s="7"/>
      <c r="KCE681" s="7"/>
      <c r="KCF681" s="7"/>
      <c r="KCG681" s="7"/>
      <c r="KCH681" s="7"/>
      <c r="KCI681" s="7"/>
      <c r="KCJ681" s="7"/>
      <c r="KCK681" s="7"/>
      <c r="KCL681" s="7"/>
      <c r="KCM681" s="7"/>
      <c r="KCN681" s="7"/>
      <c r="KCO681" s="7"/>
      <c r="KCP681" s="7"/>
      <c r="KCQ681" s="7"/>
      <c r="KCR681" s="7"/>
      <c r="KCS681" s="7"/>
      <c r="KCT681" s="7"/>
      <c r="KCU681" s="7"/>
      <c r="KCV681" s="7"/>
      <c r="KCW681" s="7"/>
      <c r="KCX681" s="7"/>
      <c r="KCY681" s="7"/>
      <c r="KCZ681" s="7"/>
      <c r="KDA681" s="7"/>
      <c r="KDB681" s="7"/>
      <c r="KDC681" s="7"/>
      <c r="KDD681" s="7"/>
      <c r="KDE681" s="7"/>
      <c r="KDF681" s="7"/>
      <c r="KDG681" s="7"/>
      <c r="KDH681" s="7"/>
      <c r="KDI681" s="7"/>
      <c r="KDJ681" s="7"/>
      <c r="KDK681" s="7"/>
      <c r="KDL681" s="7"/>
      <c r="KDM681" s="7"/>
      <c r="KDN681" s="7"/>
      <c r="KDO681" s="7"/>
      <c r="KDP681" s="7"/>
      <c r="KDQ681" s="7"/>
      <c r="KDR681" s="7"/>
      <c r="KDS681" s="7"/>
      <c r="KDT681" s="7"/>
      <c r="KDU681" s="7"/>
      <c r="KDV681" s="7"/>
      <c r="KDW681" s="7"/>
      <c r="KDX681" s="7"/>
      <c r="KDY681" s="7"/>
      <c r="KDZ681" s="7"/>
      <c r="KEA681" s="7"/>
      <c r="KEB681" s="7"/>
      <c r="KEC681" s="7"/>
      <c r="KED681" s="7"/>
      <c r="KEE681" s="7"/>
      <c r="KEF681" s="7"/>
      <c r="KEG681" s="7"/>
      <c r="KEH681" s="7"/>
      <c r="KEI681" s="7"/>
      <c r="KEJ681" s="7"/>
      <c r="KEK681" s="7"/>
      <c r="KEL681" s="7"/>
      <c r="KEM681" s="7"/>
      <c r="KEN681" s="7"/>
      <c r="KEO681" s="7"/>
      <c r="KEP681" s="7"/>
      <c r="KEQ681" s="7"/>
      <c r="KER681" s="7"/>
      <c r="KES681" s="7"/>
      <c r="KET681" s="7"/>
      <c r="KEU681" s="7"/>
      <c r="KEV681" s="7"/>
      <c r="KEW681" s="7"/>
      <c r="KEX681" s="7"/>
      <c r="KEY681" s="7"/>
      <c r="KEZ681" s="7"/>
      <c r="KFA681" s="7"/>
      <c r="KFB681" s="7"/>
      <c r="KFC681" s="7"/>
      <c r="KFD681" s="7"/>
      <c r="KFE681" s="7"/>
      <c r="KFF681" s="7"/>
      <c r="KFG681" s="7"/>
      <c r="KFH681" s="7"/>
      <c r="KFI681" s="7"/>
      <c r="KFJ681" s="7"/>
      <c r="KFK681" s="7"/>
      <c r="KFL681" s="7"/>
      <c r="KFM681" s="7"/>
      <c r="KFN681" s="7"/>
      <c r="KFO681" s="7"/>
      <c r="KFP681" s="7"/>
      <c r="KFQ681" s="7"/>
      <c r="KFR681" s="7"/>
      <c r="KFS681" s="7"/>
      <c r="KFT681" s="7"/>
      <c r="KFU681" s="7"/>
      <c r="KFV681" s="7"/>
      <c r="KFW681" s="7"/>
      <c r="KFX681" s="7"/>
      <c r="KFY681" s="7"/>
      <c r="KFZ681" s="7"/>
      <c r="KGA681" s="7"/>
      <c r="KGB681" s="7"/>
      <c r="KGC681" s="7"/>
      <c r="KGD681" s="7"/>
      <c r="KGE681" s="7"/>
      <c r="KGF681" s="7"/>
      <c r="KGG681" s="7"/>
      <c r="KGH681" s="7"/>
      <c r="KGI681" s="7"/>
      <c r="KGJ681" s="7"/>
      <c r="KGK681" s="7"/>
      <c r="KGL681" s="7"/>
      <c r="KGM681" s="7"/>
      <c r="KGN681" s="7"/>
      <c r="KGO681" s="7"/>
      <c r="KGP681" s="7"/>
      <c r="KGQ681" s="7"/>
      <c r="KGR681" s="7"/>
      <c r="KGS681" s="7"/>
      <c r="KGT681" s="7"/>
      <c r="KGU681" s="7"/>
      <c r="KGV681" s="7"/>
      <c r="KGW681" s="7"/>
      <c r="KGX681" s="7"/>
      <c r="KGY681" s="7"/>
      <c r="KGZ681" s="7"/>
      <c r="KHA681" s="7"/>
      <c r="KHB681" s="7"/>
      <c r="KHC681" s="7"/>
      <c r="KHD681" s="7"/>
      <c r="KHE681" s="7"/>
      <c r="KHF681" s="7"/>
      <c r="KHG681" s="7"/>
      <c r="KHH681" s="7"/>
      <c r="KHI681" s="7"/>
      <c r="KHJ681" s="7"/>
      <c r="KHK681" s="7"/>
      <c r="KHL681" s="7"/>
      <c r="KHM681" s="7"/>
      <c r="KHN681" s="7"/>
      <c r="KHO681" s="7"/>
      <c r="KHP681" s="7"/>
      <c r="KHQ681" s="7"/>
      <c r="KHR681" s="7"/>
      <c r="KHS681" s="7"/>
      <c r="KHT681" s="7"/>
      <c r="KHU681" s="7"/>
      <c r="KHV681" s="7"/>
      <c r="KHW681" s="7"/>
      <c r="KHX681" s="7"/>
      <c r="KHY681" s="7"/>
      <c r="KHZ681" s="7"/>
      <c r="KIA681" s="7"/>
      <c r="KIB681" s="7"/>
      <c r="KIC681" s="7"/>
      <c r="KID681" s="7"/>
      <c r="KIE681" s="7"/>
      <c r="KIF681" s="7"/>
      <c r="KIG681" s="7"/>
      <c r="KIH681" s="7"/>
      <c r="KII681" s="7"/>
      <c r="KIJ681" s="7"/>
      <c r="KIK681" s="7"/>
      <c r="KIL681" s="7"/>
      <c r="KIM681" s="7"/>
      <c r="KIN681" s="7"/>
      <c r="KIO681" s="7"/>
      <c r="KIP681" s="7"/>
      <c r="KIQ681" s="7"/>
      <c r="KIR681" s="7"/>
      <c r="KIS681" s="7"/>
      <c r="KIT681" s="7"/>
      <c r="KIU681" s="7"/>
      <c r="KIV681" s="7"/>
      <c r="KIW681" s="7"/>
      <c r="KIX681" s="7"/>
      <c r="KIY681" s="7"/>
      <c r="KIZ681" s="7"/>
      <c r="KJA681" s="7"/>
      <c r="KJB681" s="7"/>
      <c r="KJC681" s="7"/>
      <c r="KJD681" s="7"/>
      <c r="KJE681" s="7"/>
      <c r="KJF681" s="7"/>
      <c r="KJG681" s="7"/>
      <c r="KJH681" s="7"/>
      <c r="KJI681" s="7"/>
      <c r="KJJ681" s="7"/>
      <c r="KJK681" s="7"/>
      <c r="KJL681" s="7"/>
      <c r="KJM681" s="7"/>
      <c r="KJN681" s="7"/>
      <c r="KJO681" s="7"/>
      <c r="KJP681" s="7"/>
      <c r="KJQ681" s="7"/>
      <c r="KJR681" s="7"/>
      <c r="KJS681" s="7"/>
      <c r="KJT681" s="7"/>
      <c r="KJU681" s="7"/>
      <c r="KJV681" s="7"/>
      <c r="KJW681" s="7"/>
      <c r="KJX681" s="7"/>
      <c r="KJY681" s="7"/>
      <c r="KJZ681" s="7"/>
      <c r="KKA681" s="7"/>
      <c r="KKB681" s="7"/>
      <c r="KKC681" s="7"/>
      <c r="KKD681" s="7"/>
      <c r="KKE681" s="7"/>
      <c r="KKF681" s="7"/>
      <c r="KKG681" s="7"/>
      <c r="KKH681" s="7"/>
      <c r="KKI681" s="7"/>
      <c r="KKJ681" s="7"/>
      <c r="KKK681" s="7"/>
      <c r="KKL681" s="7"/>
      <c r="KKM681" s="7"/>
      <c r="KKN681" s="7"/>
      <c r="KKO681" s="7"/>
      <c r="KKP681" s="7"/>
      <c r="KKQ681" s="7"/>
      <c r="KKR681" s="7"/>
      <c r="KKS681" s="7"/>
      <c r="KKT681" s="7"/>
      <c r="KKU681" s="7"/>
      <c r="KKV681" s="7"/>
      <c r="KKW681" s="7"/>
      <c r="KKX681" s="7"/>
      <c r="KKY681" s="7"/>
      <c r="KKZ681" s="7"/>
      <c r="KLA681" s="7"/>
      <c r="KLB681" s="7"/>
      <c r="KLC681" s="7"/>
      <c r="KLD681" s="7"/>
      <c r="KLE681" s="7"/>
      <c r="KLF681" s="7"/>
      <c r="KLG681" s="7"/>
      <c r="KLH681" s="7"/>
      <c r="KLI681" s="7"/>
      <c r="KLJ681" s="7"/>
      <c r="KLK681" s="7"/>
      <c r="KLL681" s="7"/>
      <c r="KLM681" s="7"/>
      <c r="KLN681" s="7"/>
      <c r="KLO681" s="7"/>
      <c r="KLP681" s="7"/>
      <c r="KLQ681" s="7"/>
      <c r="KLR681" s="7"/>
      <c r="KLS681" s="7"/>
      <c r="KLT681" s="7"/>
      <c r="KLU681" s="7"/>
      <c r="KLV681" s="7"/>
      <c r="KLW681" s="7"/>
      <c r="KLX681" s="7"/>
      <c r="KLY681" s="7"/>
      <c r="KLZ681" s="7"/>
      <c r="KMA681" s="7"/>
      <c r="KMB681" s="7"/>
      <c r="KMC681" s="7"/>
      <c r="KMD681" s="7"/>
      <c r="KME681" s="7"/>
      <c r="KMF681" s="7"/>
      <c r="KMG681" s="7"/>
      <c r="KMH681" s="7"/>
      <c r="KMI681" s="7"/>
      <c r="KMJ681" s="7"/>
      <c r="KMK681" s="7"/>
      <c r="KML681" s="7"/>
      <c r="KMM681" s="7"/>
      <c r="KMN681" s="7"/>
      <c r="KMO681" s="7"/>
      <c r="KMP681" s="7"/>
      <c r="KMQ681" s="7"/>
      <c r="KMR681" s="7"/>
      <c r="KMS681" s="7"/>
      <c r="KMT681" s="7"/>
      <c r="KMU681" s="7"/>
      <c r="KMV681" s="7"/>
      <c r="KMW681" s="7"/>
      <c r="KMX681" s="7"/>
      <c r="KMY681" s="7"/>
      <c r="KMZ681" s="7"/>
      <c r="KNA681" s="7"/>
      <c r="KNB681" s="7"/>
      <c r="KNC681" s="7"/>
      <c r="KND681" s="7"/>
      <c r="KNE681" s="7"/>
      <c r="KNF681" s="7"/>
      <c r="KNG681" s="7"/>
      <c r="KNH681" s="7"/>
      <c r="KNI681" s="7"/>
      <c r="KNJ681" s="7"/>
      <c r="KNK681" s="7"/>
      <c r="KNL681" s="7"/>
      <c r="KNM681" s="7"/>
      <c r="KNN681" s="7"/>
      <c r="KNO681" s="7"/>
      <c r="KNP681" s="7"/>
      <c r="KNQ681" s="7"/>
      <c r="KNR681" s="7"/>
      <c r="KNS681" s="7"/>
      <c r="KNT681" s="7"/>
      <c r="KNU681" s="7"/>
      <c r="KNV681" s="7"/>
      <c r="KNW681" s="7"/>
      <c r="KNX681" s="7"/>
      <c r="KNY681" s="7"/>
      <c r="KNZ681" s="7"/>
      <c r="KOA681" s="7"/>
      <c r="KOB681" s="7"/>
      <c r="KOC681" s="7"/>
      <c r="KOD681" s="7"/>
      <c r="KOE681" s="7"/>
      <c r="KOF681" s="7"/>
      <c r="KOG681" s="7"/>
      <c r="KOH681" s="7"/>
      <c r="KOI681" s="7"/>
      <c r="KOJ681" s="7"/>
      <c r="KOK681" s="7"/>
      <c r="KOL681" s="7"/>
      <c r="KOM681" s="7"/>
      <c r="KON681" s="7"/>
      <c r="KOO681" s="7"/>
      <c r="KOP681" s="7"/>
      <c r="KOQ681" s="7"/>
      <c r="KOR681" s="7"/>
      <c r="KOS681" s="7"/>
      <c r="KOT681" s="7"/>
      <c r="KOU681" s="7"/>
      <c r="KOV681" s="7"/>
      <c r="KOW681" s="7"/>
      <c r="KOX681" s="7"/>
      <c r="KOY681" s="7"/>
      <c r="KOZ681" s="7"/>
      <c r="KPA681" s="7"/>
      <c r="KPB681" s="7"/>
      <c r="KPC681" s="7"/>
      <c r="KPD681" s="7"/>
      <c r="KPE681" s="7"/>
      <c r="KPF681" s="7"/>
      <c r="KPG681" s="7"/>
      <c r="KPH681" s="7"/>
      <c r="KPI681" s="7"/>
      <c r="KPJ681" s="7"/>
      <c r="KPK681" s="7"/>
      <c r="KPL681" s="7"/>
      <c r="KPM681" s="7"/>
      <c r="KPN681" s="7"/>
      <c r="KPO681" s="7"/>
      <c r="KPP681" s="7"/>
      <c r="KPQ681" s="7"/>
      <c r="KPR681" s="7"/>
      <c r="KPS681" s="7"/>
      <c r="KPT681" s="7"/>
      <c r="KPU681" s="7"/>
      <c r="KPV681" s="7"/>
      <c r="KPW681" s="7"/>
      <c r="KPX681" s="7"/>
      <c r="KPY681" s="7"/>
      <c r="KPZ681" s="7"/>
      <c r="KQA681" s="7"/>
      <c r="KQB681" s="7"/>
      <c r="KQC681" s="7"/>
      <c r="KQD681" s="7"/>
      <c r="KQE681" s="7"/>
      <c r="KQF681" s="7"/>
      <c r="KQG681" s="7"/>
      <c r="KQH681" s="7"/>
      <c r="KQI681" s="7"/>
      <c r="KQJ681" s="7"/>
      <c r="KQK681" s="7"/>
      <c r="KQL681" s="7"/>
      <c r="KQM681" s="7"/>
      <c r="KQN681" s="7"/>
      <c r="KQO681" s="7"/>
      <c r="KQP681" s="7"/>
      <c r="KQQ681" s="7"/>
      <c r="KQR681" s="7"/>
      <c r="KQS681" s="7"/>
      <c r="KQT681" s="7"/>
      <c r="KQU681" s="7"/>
      <c r="KQV681" s="7"/>
      <c r="KQW681" s="7"/>
      <c r="KQX681" s="7"/>
      <c r="KQY681" s="7"/>
      <c r="KQZ681" s="7"/>
      <c r="KRA681" s="7"/>
      <c r="KRB681" s="7"/>
      <c r="KRC681" s="7"/>
      <c r="KRD681" s="7"/>
      <c r="KRE681" s="7"/>
      <c r="KRF681" s="7"/>
      <c r="KRG681" s="7"/>
      <c r="KRH681" s="7"/>
      <c r="KRI681" s="7"/>
      <c r="KRJ681" s="7"/>
      <c r="KRK681" s="7"/>
      <c r="KRL681" s="7"/>
      <c r="KRM681" s="7"/>
      <c r="KRN681" s="7"/>
      <c r="KRO681" s="7"/>
      <c r="KRP681" s="7"/>
      <c r="KRQ681" s="7"/>
      <c r="KRR681" s="7"/>
      <c r="KRS681" s="7"/>
      <c r="KRT681" s="7"/>
      <c r="KRU681" s="7"/>
      <c r="KRV681" s="7"/>
      <c r="KRW681" s="7"/>
      <c r="KRX681" s="7"/>
      <c r="KRY681" s="7"/>
      <c r="KRZ681" s="7"/>
      <c r="KSA681" s="7"/>
      <c r="KSB681" s="7"/>
      <c r="KSC681" s="7"/>
      <c r="KSD681" s="7"/>
      <c r="KSE681" s="7"/>
      <c r="KSF681" s="7"/>
      <c r="KSG681" s="7"/>
      <c r="KSH681" s="7"/>
      <c r="KSI681" s="7"/>
      <c r="KSJ681" s="7"/>
      <c r="KSK681" s="7"/>
      <c r="KSL681" s="7"/>
      <c r="KSM681" s="7"/>
      <c r="KSN681" s="7"/>
      <c r="KSO681" s="7"/>
      <c r="KSP681" s="7"/>
      <c r="KSQ681" s="7"/>
      <c r="KSR681" s="7"/>
      <c r="KSS681" s="7"/>
      <c r="KST681" s="7"/>
      <c r="KSU681" s="7"/>
      <c r="KSV681" s="7"/>
      <c r="KSW681" s="7"/>
      <c r="KSX681" s="7"/>
      <c r="KSY681" s="7"/>
      <c r="KSZ681" s="7"/>
      <c r="KTA681" s="7"/>
      <c r="KTB681" s="7"/>
      <c r="KTC681" s="7"/>
      <c r="KTD681" s="7"/>
      <c r="KTE681" s="7"/>
      <c r="KTF681" s="7"/>
      <c r="KTG681" s="7"/>
      <c r="KTH681" s="7"/>
      <c r="KTI681" s="7"/>
      <c r="KTJ681" s="7"/>
      <c r="KTK681" s="7"/>
      <c r="KTL681" s="7"/>
      <c r="KTM681" s="7"/>
      <c r="KTN681" s="7"/>
      <c r="KTO681" s="7"/>
      <c r="KTP681" s="7"/>
      <c r="KTQ681" s="7"/>
      <c r="KTR681" s="7"/>
      <c r="KTS681" s="7"/>
      <c r="KTT681" s="7"/>
      <c r="KTU681" s="7"/>
      <c r="KTV681" s="7"/>
      <c r="KTW681" s="7"/>
      <c r="KTX681" s="7"/>
      <c r="KTY681" s="7"/>
      <c r="KTZ681" s="7"/>
      <c r="KUA681" s="7"/>
      <c r="KUB681" s="7"/>
      <c r="KUC681" s="7"/>
      <c r="KUD681" s="7"/>
      <c r="KUE681" s="7"/>
      <c r="KUF681" s="7"/>
      <c r="KUG681" s="7"/>
      <c r="KUH681" s="7"/>
      <c r="KUI681" s="7"/>
      <c r="KUJ681" s="7"/>
      <c r="KUK681" s="7"/>
      <c r="KUL681" s="7"/>
      <c r="KUM681" s="7"/>
      <c r="KUN681" s="7"/>
      <c r="KUO681" s="7"/>
      <c r="KUP681" s="7"/>
      <c r="KUQ681" s="7"/>
      <c r="KUR681" s="7"/>
      <c r="KUS681" s="7"/>
      <c r="KUT681" s="7"/>
      <c r="KUU681" s="7"/>
      <c r="KUV681" s="7"/>
      <c r="KUW681" s="7"/>
      <c r="KUX681" s="7"/>
      <c r="KUY681" s="7"/>
      <c r="KUZ681" s="7"/>
      <c r="KVA681" s="7"/>
      <c r="KVB681" s="7"/>
      <c r="KVC681" s="7"/>
      <c r="KVD681" s="7"/>
      <c r="KVE681" s="7"/>
      <c r="KVF681" s="7"/>
      <c r="KVG681" s="7"/>
      <c r="KVH681" s="7"/>
      <c r="KVI681" s="7"/>
      <c r="KVJ681" s="7"/>
      <c r="KVK681" s="7"/>
      <c r="KVL681" s="7"/>
      <c r="KVM681" s="7"/>
      <c r="KVN681" s="7"/>
      <c r="KVO681" s="7"/>
      <c r="KVP681" s="7"/>
      <c r="KVQ681" s="7"/>
      <c r="KVR681" s="7"/>
      <c r="KVS681" s="7"/>
      <c r="KVT681" s="7"/>
      <c r="KVU681" s="7"/>
      <c r="KVV681" s="7"/>
      <c r="KVW681" s="7"/>
      <c r="KVX681" s="7"/>
      <c r="KVY681" s="7"/>
      <c r="KVZ681" s="7"/>
      <c r="KWA681" s="7"/>
      <c r="KWB681" s="7"/>
      <c r="KWC681" s="7"/>
      <c r="KWD681" s="7"/>
      <c r="KWE681" s="7"/>
      <c r="KWF681" s="7"/>
      <c r="KWG681" s="7"/>
      <c r="KWH681" s="7"/>
      <c r="KWI681" s="7"/>
      <c r="KWJ681" s="7"/>
      <c r="KWK681" s="7"/>
      <c r="KWL681" s="7"/>
      <c r="KWM681" s="7"/>
      <c r="KWN681" s="7"/>
      <c r="KWO681" s="7"/>
      <c r="KWP681" s="7"/>
      <c r="KWQ681" s="7"/>
      <c r="KWR681" s="7"/>
      <c r="KWS681" s="7"/>
      <c r="KWT681" s="7"/>
      <c r="KWU681" s="7"/>
      <c r="KWV681" s="7"/>
      <c r="KWW681" s="7"/>
      <c r="KWX681" s="7"/>
      <c r="KWY681" s="7"/>
      <c r="KWZ681" s="7"/>
      <c r="KXA681" s="7"/>
      <c r="KXB681" s="7"/>
      <c r="KXC681" s="7"/>
      <c r="KXD681" s="7"/>
      <c r="KXE681" s="7"/>
      <c r="KXF681" s="7"/>
      <c r="KXG681" s="7"/>
      <c r="KXH681" s="7"/>
      <c r="KXI681" s="7"/>
      <c r="KXJ681" s="7"/>
      <c r="KXK681" s="7"/>
      <c r="KXL681" s="7"/>
      <c r="KXM681" s="7"/>
      <c r="KXN681" s="7"/>
      <c r="KXO681" s="7"/>
      <c r="KXP681" s="7"/>
      <c r="KXQ681" s="7"/>
      <c r="KXR681" s="7"/>
      <c r="KXS681" s="7"/>
      <c r="KXT681" s="7"/>
      <c r="KXU681" s="7"/>
      <c r="KXV681" s="7"/>
      <c r="KXW681" s="7"/>
      <c r="KXX681" s="7"/>
      <c r="KXY681" s="7"/>
      <c r="KXZ681" s="7"/>
      <c r="KYA681" s="7"/>
      <c r="KYB681" s="7"/>
      <c r="KYC681" s="7"/>
      <c r="KYD681" s="7"/>
      <c r="KYE681" s="7"/>
      <c r="KYF681" s="7"/>
      <c r="KYG681" s="7"/>
      <c r="KYH681" s="7"/>
      <c r="KYI681" s="7"/>
      <c r="KYJ681" s="7"/>
      <c r="KYK681" s="7"/>
      <c r="KYL681" s="7"/>
      <c r="KYM681" s="7"/>
      <c r="KYN681" s="7"/>
      <c r="KYO681" s="7"/>
      <c r="KYP681" s="7"/>
      <c r="KYQ681" s="7"/>
      <c r="KYR681" s="7"/>
      <c r="KYS681" s="7"/>
      <c r="KYT681" s="7"/>
      <c r="KYU681" s="7"/>
      <c r="KYV681" s="7"/>
      <c r="KYW681" s="7"/>
      <c r="KYX681" s="7"/>
      <c r="KYY681" s="7"/>
      <c r="KYZ681" s="7"/>
      <c r="KZA681" s="7"/>
      <c r="KZB681" s="7"/>
      <c r="KZC681" s="7"/>
      <c r="KZD681" s="7"/>
      <c r="KZE681" s="7"/>
      <c r="KZF681" s="7"/>
      <c r="KZG681" s="7"/>
      <c r="KZH681" s="7"/>
      <c r="KZI681" s="7"/>
      <c r="KZJ681" s="7"/>
      <c r="KZK681" s="7"/>
      <c r="KZL681" s="7"/>
      <c r="KZM681" s="7"/>
      <c r="KZN681" s="7"/>
      <c r="KZO681" s="7"/>
      <c r="KZP681" s="7"/>
      <c r="KZQ681" s="7"/>
      <c r="KZR681" s="7"/>
      <c r="KZS681" s="7"/>
      <c r="KZT681" s="7"/>
      <c r="KZU681" s="7"/>
      <c r="KZV681" s="7"/>
      <c r="KZW681" s="7"/>
      <c r="KZX681" s="7"/>
      <c r="KZY681" s="7"/>
      <c r="KZZ681" s="7"/>
      <c r="LAA681" s="7"/>
      <c r="LAB681" s="7"/>
      <c r="LAC681" s="7"/>
      <c r="LAD681" s="7"/>
      <c r="LAE681" s="7"/>
      <c r="LAF681" s="7"/>
      <c r="LAG681" s="7"/>
      <c r="LAH681" s="7"/>
      <c r="LAI681" s="7"/>
      <c r="LAJ681" s="7"/>
      <c r="LAK681" s="7"/>
      <c r="LAL681" s="7"/>
      <c r="LAM681" s="7"/>
      <c r="LAN681" s="7"/>
      <c r="LAO681" s="7"/>
      <c r="LAP681" s="7"/>
      <c r="LAQ681" s="7"/>
      <c r="LAR681" s="7"/>
      <c r="LAS681" s="7"/>
      <c r="LAT681" s="7"/>
      <c r="LAU681" s="7"/>
      <c r="LAV681" s="7"/>
      <c r="LAW681" s="7"/>
      <c r="LAX681" s="7"/>
      <c r="LAY681" s="7"/>
      <c r="LAZ681" s="7"/>
      <c r="LBA681" s="7"/>
      <c r="LBB681" s="7"/>
      <c r="LBC681" s="7"/>
      <c r="LBD681" s="7"/>
      <c r="LBE681" s="7"/>
      <c r="LBF681" s="7"/>
      <c r="LBG681" s="7"/>
      <c r="LBH681" s="7"/>
      <c r="LBI681" s="7"/>
      <c r="LBJ681" s="7"/>
      <c r="LBK681" s="7"/>
      <c r="LBL681" s="7"/>
      <c r="LBM681" s="7"/>
      <c r="LBN681" s="7"/>
      <c r="LBO681" s="7"/>
      <c r="LBP681" s="7"/>
      <c r="LBQ681" s="7"/>
      <c r="LBR681" s="7"/>
      <c r="LBS681" s="7"/>
      <c r="LBT681" s="7"/>
      <c r="LBU681" s="7"/>
      <c r="LBV681" s="7"/>
      <c r="LBW681" s="7"/>
      <c r="LBX681" s="7"/>
      <c r="LBY681" s="7"/>
      <c r="LBZ681" s="7"/>
      <c r="LCA681" s="7"/>
      <c r="LCB681" s="7"/>
      <c r="LCC681" s="7"/>
      <c r="LCD681" s="7"/>
      <c r="LCE681" s="7"/>
      <c r="LCF681" s="7"/>
      <c r="LCG681" s="7"/>
      <c r="LCH681" s="7"/>
      <c r="LCI681" s="7"/>
      <c r="LCJ681" s="7"/>
      <c r="LCK681" s="7"/>
      <c r="LCL681" s="7"/>
      <c r="LCM681" s="7"/>
      <c r="LCN681" s="7"/>
      <c r="LCO681" s="7"/>
      <c r="LCP681" s="7"/>
      <c r="LCQ681" s="7"/>
      <c r="LCR681" s="7"/>
      <c r="LCS681" s="7"/>
      <c r="LCT681" s="7"/>
      <c r="LCU681" s="7"/>
      <c r="LCV681" s="7"/>
      <c r="LCW681" s="7"/>
      <c r="LCX681" s="7"/>
      <c r="LCY681" s="7"/>
      <c r="LCZ681" s="7"/>
      <c r="LDA681" s="7"/>
      <c r="LDB681" s="7"/>
      <c r="LDC681" s="7"/>
      <c r="LDD681" s="7"/>
      <c r="LDE681" s="7"/>
      <c r="LDF681" s="7"/>
      <c r="LDG681" s="7"/>
      <c r="LDH681" s="7"/>
      <c r="LDI681" s="7"/>
      <c r="LDJ681" s="7"/>
      <c r="LDK681" s="7"/>
      <c r="LDL681" s="7"/>
      <c r="LDM681" s="7"/>
      <c r="LDN681" s="7"/>
      <c r="LDO681" s="7"/>
      <c r="LDP681" s="7"/>
      <c r="LDQ681" s="7"/>
      <c r="LDR681" s="7"/>
      <c r="LDS681" s="7"/>
      <c r="LDT681" s="7"/>
      <c r="LDU681" s="7"/>
      <c r="LDV681" s="7"/>
      <c r="LDW681" s="7"/>
      <c r="LDX681" s="7"/>
      <c r="LDY681" s="7"/>
      <c r="LDZ681" s="7"/>
      <c r="LEA681" s="7"/>
      <c r="LEB681" s="7"/>
      <c r="LEC681" s="7"/>
      <c r="LED681" s="7"/>
      <c r="LEE681" s="7"/>
      <c r="LEF681" s="7"/>
      <c r="LEG681" s="7"/>
      <c r="LEH681" s="7"/>
      <c r="LEI681" s="7"/>
      <c r="LEJ681" s="7"/>
      <c r="LEK681" s="7"/>
      <c r="LEL681" s="7"/>
      <c r="LEM681" s="7"/>
      <c r="LEN681" s="7"/>
      <c r="LEO681" s="7"/>
      <c r="LEP681" s="7"/>
      <c r="LEQ681" s="7"/>
      <c r="LER681" s="7"/>
      <c r="LES681" s="7"/>
      <c r="LET681" s="7"/>
      <c r="LEU681" s="7"/>
      <c r="LEV681" s="7"/>
      <c r="LEW681" s="7"/>
      <c r="LEX681" s="7"/>
      <c r="LEY681" s="7"/>
      <c r="LEZ681" s="7"/>
      <c r="LFA681" s="7"/>
      <c r="LFB681" s="7"/>
      <c r="LFC681" s="7"/>
      <c r="LFD681" s="7"/>
      <c r="LFE681" s="7"/>
      <c r="LFF681" s="7"/>
      <c r="LFG681" s="7"/>
      <c r="LFH681" s="7"/>
      <c r="LFI681" s="7"/>
      <c r="LFJ681" s="7"/>
      <c r="LFK681" s="7"/>
      <c r="LFL681" s="7"/>
      <c r="LFM681" s="7"/>
      <c r="LFN681" s="7"/>
      <c r="LFO681" s="7"/>
      <c r="LFP681" s="7"/>
      <c r="LFQ681" s="7"/>
      <c r="LFR681" s="7"/>
      <c r="LFS681" s="7"/>
      <c r="LFT681" s="7"/>
      <c r="LFU681" s="7"/>
      <c r="LFV681" s="7"/>
      <c r="LFW681" s="7"/>
      <c r="LFX681" s="7"/>
      <c r="LFY681" s="7"/>
      <c r="LFZ681" s="7"/>
      <c r="LGA681" s="7"/>
      <c r="LGB681" s="7"/>
      <c r="LGC681" s="7"/>
      <c r="LGD681" s="7"/>
      <c r="LGE681" s="7"/>
      <c r="LGF681" s="7"/>
      <c r="LGG681" s="7"/>
      <c r="LGH681" s="7"/>
      <c r="LGI681" s="7"/>
      <c r="LGJ681" s="7"/>
      <c r="LGK681" s="7"/>
      <c r="LGL681" s="7"/>
      <c r="LGM681" s="7"/>
      <c r="LGN681" s="7"/>
      <c r="LGO681" s="7"/>
      <c r="LGP681" s="7"/>
      <c r="LGQ681" s="7"/>
      <c r="LGR681" s="7"/>
      <c r="LGS681" s="7"/>
      <c r="LGT681" s="7"/>
      <c r="LGU681" s="7"/>
      <c r="LGV681" s="7"/>
      <c r="LGW681" s="7"/>
      <c r="LGX681" s="7"/>
      <c r="LGY681" s="7"/>
      <c r="LGZ681" s="7"/>
      <c r="LHA681" s="7"/>
      <c r="LHB681" s="7"/>
      <c r="LHC681" s="7"/>
      <c r="LHD681" s="7"/>
      <c r="LHE681" s="7"/>
      <c r="LHF681" s="7"/>
      <c r="LHG681" s="7"/>
      <c r="LHH681" s="7"/>
      <c r="LHI681" s="7"/>
      <c r="LHJ681" s="7"/>
      <c r="LHK681" s="7"/>
      <c r="LHL681" s="7"/>
      <c r="LHM681" s="7"/>
      <c r="LHN681" s="7"/>
      <c r="LHO681" s="7"/>
      <c r="LHP681" s="7"/>
      <c r="LHQ681" s="7"/>
      <c r="LHR681" s="7"/>
      <c r="LHS681" s="7"/>
      <c r="LHT681" s="7"/>
      <c r="LHU681" s="7"/>
      <c r="LHV681" s="7"/>
      <c r="LHW681" s="7"/>
      <c r="LHX681" s="7"/>
      <c r="LHY681" s="7"/>
      <c r="LHZ681" s="7"/>
      <c r="LIA681" s="7"/>
      <c r="LIB681" s="7"/>
      <c r="LIC681" s="7"/>
      <c r="LID681" s="7"/>
      <c r="LIE681" s="7"/>
      <c r="LIF681" s="7"/>
      <c r="LIG681" s="7"/>
      <c r="LIH681" s="7"/>
      <c r="LII681" s="7"/>
      <c r="LIJ681" s="7"/>
      <c r="LIK681" s="7"/>
      <c r="LIL681" s="7"/>
      <c r="LIM681" s="7"/>
      <c r="LIN681" s="7"/>
      <c r="LIO681" s="7"/>
      <c r="LIP681" s="7"/>
      <c r="LIQ681" s="7"/>
      <c r="LIR681" s="7"/>
      <c r="LIS681" s="7"/>
      <c r="LIT681" s="7"/>
      <c r="LIU681" s="7"/>
      <c r="LIV681" s="7"/>
      <c r="LIW681" s="7"/>
      <c r="LIX681" s="7"/>
      <c r="LIY681" s="7"/>
      <c r="LIZ681" s="7"/>
      <c r="LJA681" s="7"/>
      <c r="LJB681" s="7"/>
      <c r="LJC681" s="7"/>
      <c r="LJD681" s="7"/>
      <c r="LJE681" s="7"/>
      <c r="LJF681" s="7"/>
      <c r="LJG681" s="7"/>
      <c r="LJH681" s="7"/>
      <c r="LJI681" s="7"/>
      <c r="LJJ681" s="7"/>
      <c r="LJK681" s="7"/>
      <c r="LJL681" s="7"/>
      <c r="LJM681" s="7"/>
      <c r="LJN681" s="7"/>
      <c r="LJO681" s="7"/>
      <c r="LJP681" s="7"/>
      <c r="LJQ681" s="7"/>
      <c r="LJR681" s="7"/>
      <c r="LJS681" s="7"/>
      <c r="LJT681" s="7"/>
      <c r="LJU681" s="7"/>
      <c r="LJV681" s="7"/>
      <c r="LJW681" s="7"/>
      <c r="LJX681" s="7"/>
      <c r="LJY681" s="7"/>
      <c r="LJZ681" s="7"/>
      <c r="LKA681" s="7"/>
      <c r="LKB681" s="7"/>
      <c r="LKC681" s="7"/>
      <c r="LKD681" s="7"/>
      <c r="LKE681" s="7"/>
      <c r="LKF681" s="7"/>
      <c r="LKG681" s="7"/>
      <c r="LKH681" s="7"/>
      <c r="LKI681" s="7"/>
      <c r="LKJ681" s="7"/>
      <c r="LKK681" s="7"/>
      <c r="LKL681" s="7"/>
      <c r="LKM681" s="7"/>
      <c r="LKN681" s="7"/>
      <c r="LKO681" s="7"/>
      <c r="LKP681" s="7"/>
      <c r="LKQ681" s="7"/>
      <c r="LKR681" s="7"/>
      <c r="LKS681" s="7"/>
      <c r="LKT681" s="7"/>
      <c r="LKU681" s="7"/>
      <c r="LKV681" s="7"/>
      <c r="LKW681" s="7"/>
      <c r="LKX681" s="7"/>
      <c r="LKY681" s="7"/>
      <c r="LKZ681" s="7"/>
      <c r="LLA681" s="7"/>
      <c r="LLB681" s="7"/>
      <c r="LLC681" s="7"/>
      <c r="LLD681" s="7"/>
      <c r="LLE681" s="7"/>
      <c r="LLF681" s="7"/>
      <c r="LLG681" s="7"/>
      <c r="LLH681" s="7"/>
      <c r="LLI681" s="7"/>
      <c r="LLJ681" s="7"/>
      <c r="LLK681" s="7"/>
      <c r="LLL681" s="7"/>
      <c r="LLM681" s="7"/>
      <c r="LLN681" s="7"/>
      <c r="LLO681" s="7"/>
      <c r="LLP681" s="7"/>
      <c r="LLQ681" s="7"/>
      <c r="LLR681" s="7"/>
      <c r="LLS681" s="7"/>
      <c r="LLT681" s="7"/>
      <c r="LLU681" s="7"/>
      <c r="LLV681" s="7"/>
      <c r="LLW681" s="7"/>
      <c r="LLX681" s="7"/>
      <c r="LLY681" s="7"/>
      <c r="LLZ681" s="7"/>
      <c r="LMA681" s="7"/>
      <c r="LMB681" s="7"/>
      <c r="LMC681" s="7"/>
      <c r="LMD681" s="7"/>
      <c r="LME681" s="7"/>
      <c r="LMF681" s="7"/>
      <c r="LMG681" s="7"/>
      <c r="LMH681" s="7"/>
      <c r="LMI681" s="7"/>
      <c r="LMJ681" s="7"/>
      <c r="LMK681" s="7"/>
      <c r="LML681" s="7"/>
      <c r="LMM681" s="7"/>
      <c r="LMN681" s="7"/>
      <c r="LMO681" s="7"/>
      <c r="LMP681" s="7"/>
      <c r="LMQ681" s="7"/>
      <c r="LMR681" s="7"/>
      <c r="LMS681" s="7"/>
      <c r="LMT681" s="7"/>
      <c r="LMU681" s="7"/>
      <c r="LMV681" s="7"/>
      <c r="LMW681" s="7"/>
      <c r="LMX681" s="7"/>
      <c r="LMY681" s="7"/>
      <c r="LMZ681" s="7"/>
      <c r="LNA681" s="7"/>
      <c r="LNB681" s="7"/>
      <c r="LNC681" s="7"/>
      <c r="LND681" s="7"/>
      <c r="LNE681" s="7"/>
      <c r="LNF681" s="7"/>
      <c r="LNG681" s="7"/>
      <c r="LNH681" s="7"/>
      <c r="LNI681" s="7"/>
      <c r="LNJ681" s="7"/>
      <c r="LNK681" s="7"/>
      <c r="LNL681" s="7"/>
      <c r="LNM681" s="7"/>
      <c r="LNN681" s="7"/>
      <c r="LNO681" s="7"/>
      <c r="LNP681" s="7"/>
      <c r="LNQ681" s="7"/>
      <c r="LNR681" s="7"/>
      <c r="LNS681" s="7"/>
      <c r="LNT681" s="7"/>
      <c r="LNU681" s="7"/>
      <c r="LNV681" s="7"/>
      <c r="LNW681" s="7"/>
      <c r="LNX681" s="7"/>
      <c r="LNY681" s="7"/>
      <c r="LNZ681" s="7"/>
      <c r="LOA681" s="7"/>
      <c r="LOB681" s="7"/>
      <c r="LOC681" s="7"/>
      <c r="LOD681" s="7"/>
      <c r="LOE681" s="7"/>
      <c r="LOF681" s="7"/>
      <c r="LOG681" s="7"/>
      <c r="LOH681" s="7"/>
      <c r="LOI681" s="7"/>
      <c r="LOJ681" s="7"/>
      <c r="LOK681" s="7"/>
      <c r="LOL681" s="7"/>
      <c r="LOM681" s="7"/>
      <c r="LON681" s="7"/>
      <c r="LOO681" s="7"/>
      <c r="LOP681" s="7"/>
      <c r="LOQ681" s="7"/>
      <c r="LOR681" s="7"/>
      <c r="LOS681" s="7"/>
      <c r="LOT681" s="7"/>
      <c r="LOU681" s="7"/>
      <c r="LOV681" s="7"/>
      <c r="LOW681" s="7"/>
      <c r="LOX681" s="7"/>
      <c r="LOY681" s="7"/>
      <c r="LOZ681" s="7"/>
      <c r="LPA681" s="7"/>
      <c r="LPB681" s="7"/>
      <c r="LPC681" s="7"/>
      <c r="LPD681" s="7"/>
      <c r="LPE681" s="7"/>
      <c r="LPF681" s="7"/>
      <c r="LPG681" s="7"/>
      <c r="LPH681" s="7"/>
      <c r="LPI681" s="7"/>
      <c r="LPJ681" s="7"/>
      <c r="LPK681" s="7"/>
      <c r="LPL681" s="7"/>
      <c r="LPM681" s="7"/>
      <c r="LPN681" s="7"/>
      <c r="LPO681" s="7"/>
      <c r="LPP681" s="7"/>
      <c r="LPQ681" s="7"/>
      <c r="LPR681" s="7"/>
      <c r="LPS681" s="7"/>
      <c r="LPT681" s="7"/>
      <c r="LPU681" s="7"/>
      <c r="LPV681" s="7"/>
      <c r="LPW681" s="7"/>
      <c r="LPX681" s="7"/>
      <c r="LPY681" s="7"/>
      <c r="LPZ681" s="7"/>
      <c r="LQA681" s="7"/>
      <c r="LQB681" s="7"/>
      <c r="LQC681" s="7"/>
      <c r="LQD681" s="7"/>
      <c r="LQE681" s="7"/>
      <c r="LQF681" s="7"/>
      <c r="LQG681" s="7"/>
      <c r="LQH681" s="7"/>
      <c r="LQI681" s="7"/>
      <c r="LQJ681" s="7"/>
      <c r="LQK681" s="7"/>
      <c r="LQL681" s="7"/>
      <c r="LQM681" s="7"/>
      <c r="LQN681" s="7"/>
      <c r="LQO681" s="7"/>
      <c r="LQP681" s="7"/>
      <c r="LQQ681" s="7"/>
      <c r="LQR681" s="7"/>
      <c r="LQS681" s="7"/>
      <c r="LQT681" s="7"/>
      <c r="LQU681" s="7"/>
      <c r="LQV681" s="7"/>
      <c r="LQW681" s="7"/>
      <c r="LQX681" s="7"/>
      <c r="LQY681" s="7"/>
      <c r="LQZ681" s="7"/>
      <c r="LRA681" s="7"/>
      <c r="LRB681" s="7"/>
      <c r="LRC681" s="7"/>
      <c r="LRD681" s="7"/>
      <c r="LRE681" s="7"/>
      <c r="LRF681" s="7"/>
      <c r="LRG681" s="7"/>
      <c r="LRH681" s="7"/>
      <c r="LRI681" s="7"/>
      <c r="LRJ681" s="7"/>
      <c r="LRK681" s="7"/>
      <c r="LRL681" s="7"/>
      <c r="LRM681" s="7"/>
      <c r="LRN681" s="7"/>
      <c r="LRO681" s="7"/>
      <c r="LRP681" s="7"/>
      <c r="LRQ681" s="7"/>
      <c r="LRR681" s="7"/>
      <c r="LRS681" s="7"/>
      <c r="LRT681" s="7"/>
      <c r="LRU681" s="7"/>
      <c r="LRV681" s="7"/>
      <c r="LRW681" s="7"/>
      <c r="LRX681" s="7"/>
      <c r="LRY681" s="7"/>
      <c r="LRZ681" s="7"/>
      <c r="LSA681" s="7"/>
      <c r="LSB681" s="7"/>
      <c r="LSC681" s="7"/>
      <c r="LSD681" s="7"/>
      <c r="LSE681" s="7"/>
      <c r="LSF681" s="7"/>
      <c r="LSG681" s="7"/>
      <c r="LSH681" s="7"/>
      <c r="LSI681" s="7"/>
      <c r="LSJ681" s="7"/>
      <c r="LSK681" s="7"/>
      <c r="LSL681" s="7"/>
      <c r="LSM681" s="7"/>
      <c r="LSN681" s="7"/>
      <c r="LSO681" s="7"/>
      <c r="LSP681" s="7"/>
      <c r="LSQ681" s="7"/>
      <c r="LSR681" s="7"/>
      <c r="LSS681" s="7"/>
      <c r="LST681" s="7"/>
      <c r="LSU681" s="7"/>
      <c r="LSV681" s="7"/>
      <c r="LSW681" s="7"/>
      <c r="LSX681" s="7"/>
      <c r="LSY681" s="7"/>
      <c r="LSZ681" s="7"/>
      <c r="LTA681" s="7"/>
      <c r="LTB681" s="7"/>
      <c r="LTC681" s="7"/>
      <c r="LTD681" s="7"/>
      <c r="LTE681" s="7"/>
      <c r="LTF681" s="7"/>
      <c r="LTG681" s="7"/>
      <c r="LTH681" s="7"/>
      <c r="LTI681" s="7"/>
      <c r="LTJ681" s="7"/>
      <c r="LTK681" s="7"/>
      <c r="LTL681" s="7"/>
      <c r="LTM681" s="7"/>
      <c r="LTN681" s="7"/>
      <c r="LTO681" s="7"/>
      <c r="LTP681" s="7"/>
      <c r="LTQ681" s="7"/>
      <c r="LTR681" s="7"/>
      <c r="LTS681" s="7"/>
      <c r="LTT681" s="7"/>
      <c r="LTU681" s="7"/>
      <c r="LTV681" s="7"/>
      <c r="LTW681" s="7"/>
      <c r="LTX681" s="7"/>
      <c r="LTY681" s="7"/>
      <c r="LTZ681" s="7"/>
      <c r="LUA681" s="7"/>
      <c r="LUB681" s="7"/>
      <c r="LUC681" s="7"/>
      <c r="LUD681" s="7"/>
      <c r="LUE681" s="7"/>
      <c r="LUF681" s="7"/>
      <c r="LUG681" s="7"/>
      <c r="LUH681" s="7"/>
      <c r="LUI681" s="7"/>
      <c r="LUJ681" s="7"/>
      <c r="LUK681" s="7"/>
      <c r="LUL681" s="7"/>
      <c r="LUM681" s="7"/>
      <c r="LUN681" s="7"/>
      <c r="LUO681" s="7"/>
      <c r="LUP681" s="7"/>
      <c r="LUQ681" s="7"/>
      <c r="LUR681" s="7"/>
      <c r="LUS681" s="7"/>
      <c r="LUT681" s="7"/>
      <c r="LUU681" s="7"/>
      <c r="LUV681" s="7"/>
      <c r="LUW681" s="7"/>
      <c r="LUX681" s="7"/>
      <c r="LUY681" s="7"/>
      <c r="LUZ681" s="7"/>
      <c r="LVA681" s="7"/>
      <c r="LVB681" s="7"/>
      <c r="LVC681" s="7"/>
      <c r="LVD681" s="7"/>
      <c r="LVE681" s="7"/>
      <c r="LVF681" s="7"/>
      <c r="LVG681" s="7"/>
      <c r="LVH681" s="7"/>
      <c r="LVI681" s="7"/>
      <c r="LVJ681" s="7"/>
      <c r="LVK681" s="7"/>
      <c r="LVL681" s="7"/>
      <c r="LVM681" s="7"/>
      <c r="LVN681" s="7"/>
      <c r="LVO681" s="7"/>
      <c r="LVP681" s="7"/>
      <c r="LVQ681" s="7"/>
      <c r="LVR681" s="7"/>
      <c r="LVS681" s="7"/>
      <c r="LVT681" s="7"/>
      <c r="LVU681" s="7"/>
      <c r="LVV681" s="7"/>
      <c r="LVW681" s="7"/>
      <c r="LVX681" s="7"/>
      <c r="LVY681" s="7"/>
      <c r="LVZ681" s="7"/>
      <c r="LWA681" s="7"/>
      <c r="LWB681" s="7"/>
      <c r="LWC681" s="7"/>
      <c r="LWD681" s="7"/>
      <c r="LWE681" s="7"/>
      <c r="LWF681" s="7"/>
      <c r="LWG681" s="7"/>
      <c r="LWH681" s="7"/>
      <c r="LWI681" s="7"/>
      <c r="LWJ681" s="7"/>
      <c r="LWK681" s="7"/>
      <c r="LWL681" s="7"/>
      <c r="LWM681" s="7"/>
      <c r="LWN681" s="7"/>
      <c r="LWO681" s="7"/>
      <c r="LWP681" s="7"/>
      <c r="LWQ681" s="7"/>
      <c r="LWR681" s="7"/>
      <c r="LWS681" s="7"/>
      <c r="LWT681" s="7"/>
      <c r="LWU681" s="7"/>
      <c r="LWV681" s="7"/>
      <c r="LWW681" s="7"/>
      <c r="LWX681" s="7"/>
      <c r="LWY681" s="7"/>
      <c r="LWZ681" s="7"/>
      <c r="LXA681" s="7"/>
      <c r="LXB681" s="7"/>
      <c r="LXC681" s="7"/>
      <c r="LXD681" s="7"/>
      <c r="LXE681" s="7"/>
      <c r="LXF681" s="7"/>
      <c r="LXG681" s="7"/>
      <c r="LXH681" s="7"/>
      <c r="LXI681" s="7"/>
      <c r="LXJ681" s="7"/>
      <c r="LXK681" s="7"/>
      <c r="LXL681" s="7"/>
      <c r="LXM681" s="7"/>
      <c r="LXN681" s="7"/>
      <c r="LXO681" s="7"/>
      <c r="LXP681" s="7"/>
      <c r="LXQ681" s="7"/>
      <c r="LXR681" s="7"/>
      <c r="LXS681" s="7"/>
      <c r="LXT681" s="7"/>
      <c r="LXU681" s="7"/>
      <c r="LXV681" s="7"/>
      <c r="LXW681" s="7"/>
      <c r="LXX681" s="7"/>
      <c r="LXY681" s="7"/>
      <c r="LXZ681" s="7"/>
      <c r="LYA681" s="7"/>
      <c r="LYB681" s="7"/>
      <c r="LYC681" s="7"/>
      <c r="LYD681" s="7"/>
      <c r="LYE681" s="7"/>
      <c r="LYF681" s="7"/>
      <c r="LYG681" s="7"/>
      <c r="LYH681" s="7"/>
      <c r="LYI681" s="7"/>
      <c r="LYJ681" s="7"/>
      <c r="LYK681" s="7"/>
      <c r="LYL681" s="7"/>
      <c r="LYM681" s="7"/>
      <c r="LYN681" s="7"/>
      <c r="LYO681" s="7"/>
      <c r="LYP681" s="7"/>
      <c r="LYQ681" s="7"/>
      <c r="LYR681" s="7"/>
      <c r="LYS681" s="7"/>
      <c r="LYT681" s="7"/>
      <c r="LYU681" s="7"/>
      <c r="LYV681" s="7"/>
      <c r="LYW681" s="7"/>
      <c r="LYX681" s="7"/>
      <c r="LYY681" s="7"/>
      <c r="LYZ681" s="7"/>
      <c r="LZA681" s="7"/>
      <c r="LZB681" s="7"/>
      <c r="LZC681" s="7"/>
      <c r="LZD681" s="7"/>
      <c r="LZE681" s="7"/>
      <c r="LZF681" s="7"/>
      <c r="LZG681" s="7"/>
      <c r="LZH681" s="7"/>
      <c r="LZI681" s="7"/>
      <c r="LZJ681" s="7"/>
      <c r="LZK681" s="7"/>
      <c r="LZL681" s="7"/>
      <c r="LZM681" s="7"/>
      <c r="LZN681" s="7"/>
      <c r="LZO681" s="7"/>
      <c r="LZP681" s="7"/>
      <c r="LZQ681" s="7"/>
      <c r="LZR681" s="7"/>
      <c r="LZS681" s="7"/>
      <c r="LZT681" s="7"/>
      <c r="LZU681" s="7"/>
      <c r="LZV681" s="7"/>
      <c r="LZW681" s="7"/>
      <c r="LZX681" s="7"/>
      <c r="LZY681" s="7"/>
      <c r="LZZ681" s="7"/>
      <c r="MAA681" s="7"/>
      <c r="MAB681" s="7"/>
      <c r="MAC681" s="7"/>
      <c r="MAD681" s="7"/>
      <c r="MAE681" s="7"/>
      <c r="MAF681" s="7"/>
      <c r="MAG681" s="7"/>
      <c r="MAH681" s="7"/>
      <c r="MAI681" s="7"/>
      <c r="MAJ681" s="7"/>
      <c r="MAK681" s="7"/>
      <c r="MAL681" s="7"/>
      <c r="MAM681" s="7"/>
      <c r="MAN681" s="7"/>
      <c r="MAO681" s="7"/>
      <c r="MAP681" s="7"/>
      <c r="MAQ681" s="7"/>
      <c r="MAR681" s="7"/>
      <c r="MAS681" s="7"/>
      <c r="MAT681" s="7"/>
      <c r="MAU681" s="7"/>
      <c r="MAV681" s="7"/>
      <c r="MAW681" s="7"/>
      <c r="MAX681" s="7"/>
      <c r="MAY681" s="7"/>
      <c r="MAZ681" s="7"/>
      <c r="MBA681" s="7"/>
      <c r="MBB681" s="7"/>
      <c r="MBC681" s="7"/>
      <c r="MBD681" s="7"/>
      <c r="MBE681" s="7"/>
      <c r="MBF681" s="7"/>
      <c r="MBG681" s="7"/>
      <c r="MBH681" s="7"/>
      <c r="MBI681" s="7"/>
      <c r="MBJ681" s="7"/>
      <c r="MBK681" s="7"/>
      <c r="MBL681" s="7"/>
      <c r="MBM681" s="7"/>
      <c r="MBN681" s="7"/>
      <c r="MBO681" s="7"/>
      <c r="MBP681" s="7"/>
      <c r="MBQ681" s="7"/>
      <c r="MBR681" s="7"/>
      <c r="MBS681" s="7"/>
      <c r="MBT681" s="7"/>
      <c r="MBU681" s="7"/>
      <c r="MBV681" s="7"/>
      <c r="MBW681" s="7"/>
      <c r="MBX681" s="7"/>
      <c r="MBY681" s="7"/>
      <c r="MBZ681" s="7"/>
      <c r="MCA681" s="7"/>
      <c r="MCB681" s="7"/>
      <c r="MCC681" s="7"/>
      <c r="MCD681" s="7"/>
      <c r="MCE681" s="7"/>
      <c r="MCF681" s="7"/>
      <c r="MCG681" s="7"/>
      <c r="MCH681" s="7"/>
      <c r="MCI681" s="7"/>
      <c r="MCJ681" s="7"/>
      <c r="MCK681" s="7"/>
      <c r="MCL681" s="7"/>
      <c r="MCM681" s="7"/>
      <c r="MCN681" s="7"/>
      <c r="MCO681" s="7"/>
      <c r="MCP681" s="7"/>
      <c r="MCQ681" s="7"/>
      <c r="MCR681" s="7"/>
      <c r="MCS681" s="7"/>
      <c r="MCT681" s="7"/>
      <c r="MCU681" s="7"/>
      <c r="MCV681" s="7"/>
      <c r="MCW681" s="7"/>
      <c r="MCX681" s="7"/>
      <c r="MCY681" s="7"/>
      <c r="MCZ681" s="7"/>
      <c r="MDA681" s="7"/>
      <c r="MDB681" s="7"/>
      <c r="MDC681" s="7"/>
      <c r="MDD681" s="7"/>
      <c r="MDE681" s="7"/>
      <c r="MDF681" s="7"/>
      <c r="MDG681" s="7"/>
      <c r="MDH681" s="7"/>
      <c r="MDI681" s="7"/>
      <c r="MDJ681" s="7"/>
      <c r="MDK681" s="7"/>
      <c r="MDL681" s="7"/>
      <c r="MDM681" s="7"/>
      <c r="MDN681" s="7"/>
      <c r="MDO681" s="7"/>
      <c r="MDP681" s="7"/>
      <c r="MDQ681" s="7"/>
      <c r="MDR681" s="7"/>
      <c r="MDS681" s="7"/>
      <c r="MDT681" s="7"/>
      <c r="MDU681" s="7"/>
      <c r="MDV681" s="7"/>
      <c r="MDW681" s="7"/>
      <c r="MDX681" s="7"/>
      <c r="MDY681" s="7"/>
      <c r="MDZ681" s="7"/>
      <c r="MEA681" s="7"/>
      <c r="MEB681" s="7"/>
      <c r="MEC681" s="7"/>
      <c r="MED681" s="7"/>
      <c r="MEE681" s="7"/>
      <c r="MEF681" s="7"/>
      <c r="MEG681" s="7"/>
      <c r="MEH681" s="7"/>
      <c r="MEI681" s="7"/>
      <c r="MEJ681" s="7"/>
      <c r="MEK681" s="7"/>
      <c r="MEL681" s="7"/>
      <c r="MEM681" s="7"/>
      <c r="MEN681" s="7"/>
      <c r="MEO681" s="7"/>
      <c r="MEP681" s="7"/>
      <c r="MEQ681" s="7"/>
      <c r="MER681" s="7"/>
      <c r="MES681" s="7"/>
      <c r="MET681" s="7"/>
      <c r="MEU681" s="7"/>
      <c r="MEV681" s="7"/>
      <c r="MEW681" s="7"/>
      <c r="MEX681" s="7"/>
      <c r="MEY681" s="7"/>
      <c r="MEZ681" s="7"/>
      <c r="MFA681" s="7"/>
      <c r="MFB681" s="7"/>
      <c r="MFC681" s="7"/>
      <c r="MFD681" s="7"/>
      <c r="MFE681" s="7"/>
      <c r="MFF681" s="7"/>
      <c r="MFG681" s="7"/>
      <c r="MFH681" s="7"/>
      <c r="MFI681" s="7"/>
      <c r="MFJ681" s="7"/>
      <c r="MFK681" s="7"/>
      <c r="MFL681" s="7"/>
      <c r="MFM681" s="7"/>
      <c r="MFN681" s="7"/>
      <c r="MFO681" s="7"/>
      <c r="MFP681" s="7"/>
      <c r="MFQ681" s="7"/>
      <c r="MFR681" s="7"/>
      <c r="MFS681" s="7"/>
      <c r="MFT681" s="7"/>
      <c r="MFU681" s="7"/>
      <c r="MFV681" s="7"/>
      <c r="MFW681" s="7"/>
      <c r="MFX681" s="7"/>
      <c r="MFY681" s="7"/>
      <c r="MFZ681" s="7"/>
      <c r="MGA681" s="7"/>
      <c r="MGB681" s="7"/>
      <c r="MGC681" s="7"/>
      <c r="MGD681" s="7"/>
      <c r="MGE681" s="7"/>
      <c r="MGF681" s="7"/>
      <c r="MGG681" s="7"/>
      <c r="MGH681" s="7"/>
      <c r="MGI681" s="7"/>
      <c r="MGJ681" s="7"/>
      <c r="MGK681" s="7"/>
      <c r="MGL681" s="7"/>
      <c r="MGM681" s="7"/>
      <c r="MGN681" s="7"/>
      <c r="MGO681" s="7"/>
      <c r="MGP681" s="7"/>
      <c r="MGQ681" s="7"/>
      <c r="MGR681" s="7"/>
      <c r="MGS681" s="7"/>
      <c r="MGT681" s="7"/>
      <c r="MGU681" s="7"/>
      <c r="MGV681" s="7"/>
      <c r="MGW681" s="7"/>
      <c r="MGX681" s="7"/>
      <c r="MGY681" s="7"/>
      <c r="MGZ681" s="7"/>
      <c r="MHA681" s="7"/>
      <c r="MHB681" s="7"/>
      <c r="MHC681" s="7"/>
      <c r="MHD681" s="7"/>
      <c r="MHE681" s="7"/>
      <c r="MHF681" s="7"/>
      <c r="MHG681" s="7"/>
      <c r="MHH681" s="7"/>
      <c r="MHI681" s="7"/>
      <c r="MHJ681" s="7"/>
      <c r="MHK681" s="7"/>
      <c r="MHL681" s="7"/>
      <c r="MHM681" s="7"/>
      <c r="MHN681" s="7"/>
      <c r="MHO681" s="7"/>
      <c r="MHP681" s="7"/>
      <c r="MHQ681" s="7"/>
      <c r="MHR681" s="7"/>
      <c r="MHS681" s="7"/>
      <c r="MHT681" s="7"/>
      <c r="MHU681" s="7"/>
      <c r="MHV681" s="7"/>
      <c r="MHW681" s="7"/>
      <c r="MHX681" s="7"/>
      <c r="MHY681" s="7"/>
      <c r="MHZ681" s="7"/>
      <c r="MIA681" s="7"/>
      <c r="MIB681" s="7"/>
      <c r="MIC681" s="7"/>
      <c r="MID681" s="7"/>
      <c r="MIE681" s="7"/>
      <c r="MIF681" s="7"/>
      <c r="MIG681" s="7"/>
      <c r="MIH681" s="7"/>
      <c r="MII681" s="7"/>
      <c r="MIJ681" s="7"/>
      <c r="MIK681" s="7"/>
      <c r="MIL681" s="7"/>
      <c r="MIM681" s="7"/>
      <c r="MIN681" s="7"/>
      <c r="MIO681" s="7"/>
      <c r="MIP681" s="7"/>
      <c r="MIQ681" s="7"/>
      <c r="MIR681" s="7"/>
      <c r="MIS681" s="7"/>
      <c r="MIT681" s="7"/>
      <c r="MIU681" s="7"/>
      <c r="MIV681" s="7"/>
      <c r="MIW681" s="7"/>
      <c r="MIX681" s="7"/>
      <c r="MIY681" s="7"/>
      <c r="MIZ681" s="7"/>
      <c r="MJA681" s="7"/>
      <c r="MJB681" s="7"/>
      <c r="MJC681" s="7"/>
      <c r="MJD681" s="7"/>
      <c r="MJE681" s="7"/>
      <c r="MJF681" s="7"/>
      <c r="MJG681" s="7"/>
      <c r="MJH681" s="7"/>
      <c r="MJI681" s="7"/>
      <c r="MJJ681" s="7"/>
      <c r="MJK681" s="7"/>
      <c r="MJL681" s="7"/>
      <c r="MJM681" s="7"/>
      <c r="MJN681" s="7"/>
      <c r="MJO681" s="7"/>
      <c r="MJP681" s="7"/>
      <c r="MJQ681" s="7"/>
      <c r="MJR681" s="7"/>
      <c r="MJS681" s="7"/>
      <c r="MJT681" s="7"/>
      <c r="MJU681" s="7"/>
      <c r="MJV681" s="7"/>
      <c r="MJW681" s="7"/>
      <c r="MJX681" s="7"/>
      <c r="MJY681" s="7"/>
      <c r="MJZ681" s="7"/>
      <c r="MKA681" s="7"/>
      <c r="MKB681" s="7"/>
      <c r="MKC681" s="7"/>
      <c r="MKD681" s="7"/>
      <c r="MKE681" s="7"/>
      <c r="MKF681" s="7"/>
      <c r="MKG681" s="7"/>
      <c r="MKH681" s="7"/>
      <c r="MKI681" s="7"/>
      <c r="MKJ681" s="7"/>
      <c r="MKK681" s="7"/>
      <c r="MKL681" s="7"/>
      <c r="MKM681" s="7"/>
      <c r="MKN681" s="7"/>
      <c r="MKO681" s="7"/>
      <c r="MKP681" s="7"/>
      <c r="MKQ681" s="7"/>
      <c r="MKR681" s="7"/>
      <c r="MKS681" s="7"/>
      <c r="MKT681" s="7"/>
      <c r="MKU681" s="7"/>
      <c r="MKV681" s="7"/>
      <c r="MKW681" s="7"/>
      <c r="MKX681" s="7"/>
      <c r="MKY681" s="7"/>
      <c r="MKZ681" s="7"/>
      <c r="MLA681" s="7"/>
      <c r="MLB681" s="7"/>
      <c r="MLC681" s="7"/>
      <c r="MLD681" s="7"/>
      <c r="MLE681" s="7"/>
      <c r="MLF681" s="7"/>
      <c r="MLG681" s="7"/>
      <c r="MLH681" s="7"/>
      <c r="MLI681" s="7"/>
      <c r="MLJ681" s="7"/>
      <c r="MLK681" s="7"/>
      <c r="MLL681" s="7"/>
      <c r="MLM681" s="7"/>
      <c r="MLN681" s="7"/>
      <c r="MLO681" s="7"/>
      <c r="MLP681" s="7"/>
      <c r="MLQ681" s="7"/>
      <c r="MLR681" s="7"/>
      <c r="MLS681" s="7"/>
      <c r="MLT681" s="7"/>
      <c r="MLU681" s="7"/>
      <c r="MLV681" s="7"/>
      <c r="MLW681" s="7"/>
      <c r="MLX681" s="7"/>
      <c r="MLY681" s="7"/>
      <c r="MLZ681" s="7"/>
      <c r="MMA681" s="7"/>
      <c r="MMB681" s="7"/>
      <c r="MMC681" s="7"/>
      <c r="MMD681" s="7"/>
      <c r="MME681" s="7"/>
      <c r="MMF681" s="7"/>
      <c r="MMG681" s="7"/>
      <c r="MMH681" s="7"/>
      <c r="MMI681" s="7"/>
      <c r="MMJ681" s="7"/>
      <c r="MMK681" s="7"/>
      <c r="MML681" s="7"/>
      <c r="MMM681" s="7"/>
      <c r="MMN681" s="7"/>
      <c r="MMO681" s="7"/>
      <c r="MMP681" s="7"/>
      <c r="MMQ681" s="7"/>
      <c r="MMR681" s="7"/>
      <c r="MMS681" s="7"/>
      <c r="MMT681" s="7"/>
      <c r="MMU681" s="7"/>
      <c r="MMV681" s="7"/>
      <c r="MMW681" s="7"/>
      <c r="MMX681" s="7"/>
      <c r="MMY681" s="7"/>
      <c r="MMZ681" s="7"/>
      <c r="MNA681" s="7"/>
      <c r="MNB681" s="7"/>
      <c r="MNC681" s="7"/>
      <c r="MND681" s="7"/>
      <c r="MNE681" s="7"/>
      <c r="MNF681" s="7"/>
      <c r="MNG681" s="7"/>
      <c r="MNH681" s="7"/>
      <c r="MNI681" s="7"/>
      <c r="MNJ681" s="7"/>
      <c r="MNK681" s="7"/>
      <c r="MNL681" s="7"/>
      <c r="MNM681" s="7"/>
      <c r="MNN681" s="7"/>
      <c r="MNO681" s="7"/>
      <c r="MNP681" s="7"/>
      <c r="MNQ681" s="7"/>
      <c r="MNR681" s="7"/>
      <c r="MNS681" s="7"/>
      <c r="MNT681" s="7"/>
      <c r="MNU681" s="7"/>
      <c r="MNV681" s="7"/>
      <c r="MNW681" s="7"/>
      <c r="MNX681" s="7"/>
      <c r="MNY681" s="7"/>
      <c r="MNZ681" s="7"/>
      <c r="MOA681" s="7"/>
      <c r="MOB681" s="7"/>
      <c r="MOC681" s="7"/>
      <c r="MOD681" s="7"/>
      <c r="MOE681" s="7"/>
      <c r="MOF681" s="7"/>
      <c r="MOG681" s="7"/>
      <c r="MOH681" s="7"/>
      <c r="MOI681" s="7"/>
      <c r="MOJ681" s="7"/>
      <c r="MOK681" s="7"/>
      <c r="MOL681" s="7"/>
      <c r="MOM681" s="7"/>
      <c r="MON681" s="7"/>
      <c r="MOO681" s="7"/>
      <c r="MOP681" s="7"/>
      <c r="MOQ681" s="7"/>
      <c r="MOR681" s="7"/>
      <c r="MOS681" s="7"/>
      <c r="MOT681" s="7"/>
      <c r="MOU681" s="7"/>
      <c r="MOV681" s="7"/>
      <c r="MOW681" s="7"/>
      <c r="MOX681" s="7"/>
      <c r="MOY681" s="7"/>
      <c r="MOZ681" s="7"/>
      <c r="MPA681" s="7"/>
      <c r="MPB681" s="7"/>
      <c r="MPC681" s="7"/>
      <c r="MPD681" s="7"/>
      <c r="MPE681" s="7"/>
      <c r="MPF681" s="7"/>
      <c r="MPG681" s="7"/>
      <c r="MPH681" s="7"/>
      <c r="MPI681" s="7"/>
      <c r="MPJ681" s="7"/>
      <c r="MPK681" s="7"/>
      <c r="MPL681" s="7"/>
      <c r="MPM681" s="7"/>
      <c r="MPN681" s="7"/>
      <c r="MPO681" s="7"/>
      <c r="MPP681" s="7"/>
      <c r="MPQ681" s="7"/>
      <c r="MPR681" s="7"/>
      <c r="MPS681" s="7"/>
      <c r="MPT681" s="7"/>
      <c r="MPU681" s="7"/>
      <c r="MPV681" s="7"/>
      <c r="MPW681" s="7"/>
      <c r="MPX681" s="7"/>
      <c r="MPY681" s="7"/>
      <c r="MPZ681" s="7"/>
      <c r="MQA681" s="7"/>
      <c r="MQB681" s="7"/>
      <c r="MQC681" s="7"/>
      <c r="MQD681" s="7"/>
      <c r="MQE681" s="7"/>
      <c r="MQF681" s="7"/>
      <c r="MQG681" s="7"/>
      <c r="MQH681" s="7"/>
      <c r="MQI681" s="7"/>
      <c r="MQJ681" s="7"/>
      <c r="MQK681" s="7"/>
      <c r="MQL681" s="7"/>
      <c r="MQM681" s="7"/>
      <c r="MQN681" s="7"/>
      <c r="MQO681" s="7"/>
      <c r="MQP681" s="7"/>
      <c r="MQQ681" s="7"/>
      <c r="MQR681" s="7"/>
      <c r="MQS681" s="7"/>
      <c r="MQT681" s="7"/>
      <c r="MQU681" s="7"/>
      <c r="MQV681" s="7"/>
      <c r="MQW681" s="7"/>
      <c r="MQX681" s="7"/>
      <c r="MQY681" s="7"/>
      <c r="MQZ681" s="7"/>
      <c r="MRA681" s="7"/>
      <c r="MRB681" s="7"/>
      <c r="MRC681" s="7"/>
      <c r="MRD681" s="7"/>
      <c r="MRE681" s="7"/>
      <c r="MRF681" s="7"/>
      <c r="MRG681" s="7"/>
      <c r="MRH681" s="7"/>
      <c r="MRI681" s="7"/>
      <c r="MRJ681" s="7"/>
      <c r="MRK681" s="7"/>
      <c r="MRL681" s="7"/>
      <c r="MRM681" s="7"/>
      <c r="MRN681" s="7"/>
      <c r="MRO681" s="7"/>
      <c r="MRP681" s="7"/>
      <c r="MRQ681" s="7"/>
      <c r="MRR681" s="7"/>
      <c r="MRS681" s="7"/>
      <c r="MRT681" s="7"/>
      <c r="MRU681" s="7"/>
      <c r="MRV681" s="7"/>
      <c r="MRW681" s="7"/>
      <c r="MRX681" s="7"/>
      <c r="MRY681" s="7"/>
      <c r="MRZ681" s="7"/>
      <c r="MSA681" s="7"/>
      <c r="MSB681" s="7"/>
      <c r="MSC681" s="7"/>
      <c r="MSD681" s="7"/>
      <c r="MSE681" s="7"/>
      <c r="MSF681" s="7"/>
      <c r="MSG681" s="7"/>
      <c r="MSH681" s="7"/>
      <c r="MSI681" s="7"/>
      <c r="MSJ681" s="7"/>
      <c r="MSK681" s="7"/>
      <c r="MSL681" s="7"/>
      <c r="MSM681" s="7"/>
      <c r="MSN681" s="7"/>
      <c r="MSO681" s="7"/>
      <c r="MSP681" s="7"/>
      <c r="MSQ681" s="7"/>
      <c r="MSR681" s="7"/>
      <c r="MSS681" s="7"/>
      <c r="MST681" s="7"/>
      <c r="MSU681" s="7"/>
      <c r="MSV681" s="7"/>
      <c r="MSW681" s="7"/>
      <c r="MSX681" s="7"/>
      <c r="MSY681" s="7"/>
      <c r="MSZ681" s="7"/>
      <c r="MTA681" s="7"/>
      <c r="MTB681" s="7"/>
      <c r="MTC681" s="7"/>
      <c r="MTD681" s="7"/>
      <c r="MTE681" s="7"/>
      <c r="MTF681" s="7"/>
      <c r="MTG681" s="7"/>
      <c r="MTH681" s="7"/>
      <c r="MTI681" s="7"/>
      <c r="MTJ681" s="7"/>
      <c r="MTK681" s="7"/>
      <c r="MTL681" s="7"/>
      <c r="MTM681" s="7"/>
      <c r="MTN681" s="7"/>
      <c r="MTO681" s="7"/>
      <c r="MTP681" s="7"/>
      <c r="MTQ681" s="7"/>
      <c r="MTR681" s="7"/>
      <c r="MTS681" s="7"/>
      <c r="MTT681" s="7"/>
      <c r="MTU681" s="7"/>
      <c r="MTV681" s="7"/>
      <c r="MTW681" s="7"/>
      <c r="MTX681" s="7"/>
      <c r="MTY681" s="7"/>
      <c r="MTZ681" s="7"/>
      <c r="MUA681" s="7"/>
      <c r="MUB681" s="7"/>
      <c r="MUC681" s="7"/>
      <c r="MUD681" s="7"/>
      <c r="MUE681" s="7"/>
      <c r="MUF681" s="7"/>
      <c r="MUG681" s="7"/>
      <c r="MUH681" s="7"/>
      <c r="MUI681" s="7"/>
      <c r="MUJ681" s="7"/>
      <c r="MUK681" s="7"/>
      <c r="MUL681" s="7"/>
      <c r="MUM681" s="7"/>
      <c r="MUN681" s="7"/>
      <c r="MUO681" s="7"/>
      <c r="MUP681" s="7"/>
      <c r="MUQ681" s="7"/>
      <c r="MUR681" s="7"/>
      <c r="MUS681" s="7"/>
      <c r="MUT681" s="7"/>
      <c r="MUU681" s="7"/>
      <c r="MUV681" s="7"/>
      <c r="MUW681" s="7"/>
      <c r="MUX681" s="7"/>
      <c r="MUY681" s="7"/>
      <c r="MUZ681" s="7"/>
      <c r="MVA681" s="7"/>
      <c r="MVB681" s="7"/>
      <c r="MVC681" s="7"/>
      <c r="MVD681" s="7"/>
      <c r="MVE681" s="7"/>
      <c r="MVF681" s="7"/>
      <c r="MVG681" s="7"/>
      <c r="MVH681" s="7"/>
      <c r="MVI681" s="7"/>
      <c r="MVJ681" s="7"/>
      <c r="MVK681" s="7"/>
      <c r="MVL681" s="7"/>
      <c r="MVM681" s="7"/>
      <c r="MVN681" s="7"/>
      <c r="MVO681" s="7"/>
      <c r="MVP681" s="7"/>
      <c r="MVQ681" s="7"/>
      <c r="MVR681" s="7"/>
      <c r="MVS681" s="7"/>
      <c r="MVT681" s="7"/>
      <c r="MVU681" s="7"/>
      <c r="MVV681" s="7"/>
      <c r="MVW681" s="7"/>
      <c r="MVX681" s="7"/>
      <c r="MVY681" s="7"/>
      <c r="MVZ681" s="7"/>
      <c r="MWA681" s="7"/>
      <c r="MWB681" s="7"/>
      <c r="MWC681" s="7"/>
      <c r="MWD681" s="7"/>
      <c r="MWE681" s="7"/>
      <c r="MWF681" s="7"/>
      <c r="MWG681" s="7"/>
      <c r="MWH681" s="7"/>
      <c r="MWI681" s="7"/>
      <c r="MWJ681" s="7"/>
      <c r="MWK681" s="7"/>
      <c r="MWL681" s="7"/>
      <c r="MWM681" s="7"/>
      <c r="MWN681" s="7"/>
      <c r="MWO681" s="7"/>
      <c r="MWP681" s="7"/>
      <c r="MWQ681" s="7"/>
      <c r="MWR681" s="7"/>
      <c r="MWS681" s="7"/>
      <c r="MWT681" s="7"/>
      <c r="MWU681" s="7"/>
      <c r="MWV681" s="7"/>
      <c r="MWW681" s="7"/>
      <c r="MWX681" s="7"/>
      <c r="MWY681" s="7"/>
      <c r="MWZ681" s="7"/>
      <c r="MXA681" s="7"/>
      <c r="MXB681" s="7"/>
      <c r="MXC681" s="7"/>
      <c r="MXD681" s="7"/>
      <c r="MXE681" s="7"/>
      <c r="MXF681" s="7"/>
      <c r="MXG681" s="7"/>
      <c r="MXH681" s="7"/>
      <c r="MXI681" s="7"/>
      <c r="MXJ681" s="7"/>
      <c r="MXK681" s="7"/>
      <c r="MXL681" s="7"/>
      <c r="MXM681" s="7"/>
      <c r="MXN681" s="7"/>
      <c r="MXO681" s="7"/>
      <c r="MXP681" s="7"/>
      <c r="MXQ681" s="7"/>
      <c r="MXR681" s="7"/>
      <c r="MXS681" s="7"/>
      <c r="MXT681" s="7"/>
      <c r="MXU681" s="7"/>
      <c r="MXV681" s="7"/>
      <c r="MXW681" s="7"/>
      <c r="MXX681" s="7"/>
      <c r="MXY681" s="7"/>
      <c r="MXZ681" s="7"/>
      <c r="MYA681" s="7"/>
      <c r="MYB681" s="7"/>
      <c r="MYC681" s="7"/>
      <c r="MYD681" s="7"/>
      <c r="MYE681" s="7"/>
      <c r="MYF681" s="7"/>
      <c r="MYG681" s="7"/>
      <c r="MYH681" s="7"/>
      <c r="MYI681" s="7"/>
      <c r="MYJ681" s="7"/>
      <c r="MYK681" s="7"/>
      <c r="MYL681" s="7"/>
      <c r="MYM681" s="7"/>
      <c r="MYN681" s="7"/>
      <c r="MYO681" s="7"/>
      <c r="MYP681" s="7"/>
      <c r="MYQ681" s="7"/>
      <c r="MYR681" s="7"/>
      <c r="MYS681" s="7"/>
      <c r="MYT681" s="7"/>
      <c r="MYU681" s="7"/>
      <c r="MYV681" s="7"/>
      <c r="MYW681" s="7"/>
      <c r="MYX681" s="7"/>
      <c r="MYY681" s="7"/>
      <c r="MYZ681" s="7"/>
      <c r="MZA681" s="7"/>
      <c r="MZB681" s="7"/>
      <c r="MZC681" s="7"/>
      <c r="MZD681" s="7"/>
      <c r="MZE681" s="7"/>
      <c r="MZF681" s="7"/>
      <c r="MZG681" s="7"/>
      <c r="MZH681" s="7"/>
      <c r="MZI681" s="7"/>
      <c r="MZJ681" s="7"/>
      <c r="MZK681" s="7"/>
      <c r="MZL681" s="7"/>
      <c r="MZM681" s="7"/>
      <c r="MZN681" s="7"/>
      <c r="MZO681" s="7"/>
      <c r="MZP681" s="7"/>
      <c r="MZQ681" s="7"/>
      <c r="MZR681" s="7"/>
      <c r="MZS681" s="7"/>
      <c r="MZT681" s="7"/>
      <c r="MZU681" s="7"/>
      <c r="MZV681" s="7"/>
      <c r="MZW681" s="7"/>
      <c r="MZX681" s="7"/>
      <c r="MZY681" s="7"/>
      <c r="MZZ681" s="7"/>
      <c r="NAA681" s="7"/>
      <c r="NAB681" s="7"/>
      <c r="NAC681" s="7"/>
      <c r="NAD681" s="7"/>
      <c r="NAE681" s="7"/>
      <c r="NAF681" s="7"/>
      <c r="NAG681" s="7"/>
      <c r="NAH681" s="7"/>
      <c r="NAI681" s="7"/>
      <c r="NAJ681" s="7"/>
      <c r="NAK681" s="7"/>
      <c r="NAL681" s="7"/>
      <c r="NAM681" s="7"/>
      <c r="NAN681" s="7"/>
      <c r="NAO681" s="7"/>
      <c r="NAP681" s="7"/>
      <c r="NAQ681" s="7"/>
      <c r="NAR681" s="7"/>
      <c r="NAS681" s="7"/>
      <c r="NAT681" s="7"/>
      <c r="NAU681" s="7"/>
      <c r="NAV681" s="7"/>
      <c r="NAW681" s="7"/>
      <c r="NAX681" s="7"/>
      <c r="NAY681" s="7"/>
      <c r="NAZ681" s="7"/>
      <c r="NBA681" s="7"/>
      <c r="NBB681" s="7"/>
      <c r="NBC681" s="7"/>
      <c r="NBD681" s="7"/>
      <c r="NBE681" s="7"/>
      <c r="NBF681" s="7"/>
      <c r="NBG681" s="7"/>
      <c r="NBH681" s="7"/>
      <c r="NBI681" s="7"/>
      <c r="NBJ681" s="7"/>
      <c r="NBK681" s="7"/>
      <c r="NBL681" s="7"/>
      <c r="NBM681" s="7"/>
      <c r="NBN681" s="7"/>
      <c r="NBO681" s="7"/>
      <c r="NBP681" s="7"/>
      <c r="NBQ681" s="7"/>
      <c r="NBR681" s="7"/>
      <c r="NBS681" s="7"/>
      <c r="NBT681" s="7"/>
      <c r="NBU681" s="7"/>
      <c r="NBV681" s="7"/>
      <c r="NBW681" s="7"/>
      <c r="NBX681" s="7"/>
      <c r="NBY681" s="7"/>
      <c r="NBZ681" s="7"/>
      <c r="NCA681" s="7"/>
      <c r="NCB681" s="7"/>
      <c r="NCC681" s="7"/>
      <c r="NCD681" s="7"/>
      <c r="NCE681" s="7"/>
      <c r="NCF681" s="7"/>
      <c r="NCG681" s="7"/>
      <c r="NCH681" s="7"/>
      <c r="NCI681" s="7"/>
      <c r="NCJ681" s="7"/>
      <c r="NCK681" s="7"/>
      <c r="NCL681" s="7"/>
      <c r="NCM681" s="7"/>
      <c r="NCN681" s="7"/>
      <c r="NCO681" s="7"/>
      <c r="NCP681" s="7"/>
      <c r="NCQ681" s="7"/>
      <c r="NCR681" s="7"/>
      <c r="NCS681" s="7"/>
      <c r="NCT681" s="7"/>
      <c r="NCU681" s="7"/>
      <c r="NCV681" s="7"/>
      <c r="NCW681" s="7"/>
      <c r="NCX681" s="7"/>
      <c r="NCY681" s="7"/>
      <c r="NCZ681" s="7"/>
      <c r="NDA681" s="7"/>
      <c r="NDB681" s="7"/>
      <c r="NDC681" s="7"/>
      <c r="NDD681" s="7"/>
      <c r="NDE681" s="7"/>
      <c r="NDF681" s="7"/>
      <c r="NDG681" s="7"/>
      <c r="NDH681" s="7"/>
      <c r="NDI681" s="7"/>
      <c r="NDJ681" s="7"/>
      <c r="NDK681" s="7"/>
      <c r="NDL681" s="7"/>
      <c r="NDM681" s="7"/>
      <c r="NDN681" s="7"/>
      <c r="NDO681" s="7"/>
      <c r="NDP681" s="7"/>
      <c r="NDQ681" s="7"/>
      <c r="NDR681" s="7"/>
      <c r="NDS681" s="7"/>
      <c r="NDT681" s="7"/>
      <c r="NDU681" s="7"/>
      <c r="NDV681" s="7"/>
      <c r="NDW681" s="7"/>
      <c r="NDX681" s="7"/>
      <c r="NDY681" s="7"/>
      <c r="NDZ681" s="7"/>
      <c r="NEA681" s="7"/>
      <c r="NEB681" s="7"/>
      <c r="NEC681" s="7"/>
      <c r="NED681" s="7"/>
      <c r="NEE681" s="7"/>
      <c r="NEF681" s="7"/>
      <c r="NEG681" s="7"/>
      <c r="NEH681" s="7"/>
      <c r="NEI681" s="7"/>
      <c r="NEJ681" s="7"/>
      <c r="NEK681" s="7"/>
      <c r="NEL681" s="7"/>
      <c r="NEM681" s="7"/>
      <c r="NEN681" s="7"/>
      <c r="NEO681" s="7"/>
      <c r="NEP681" s="7"/>
      <c r="NEQ681" s="7"/>
      <c r="NER681" s="7"/>
      <c r="NES681" s="7"/>
      <c r="NET681" s="7"/>
      <c r="NEU681" s="7"/>
      <c r="NEV681" s="7"/>
      <c r="NEW681" s="7"/>
      <c r="NEX681" s="7"/>
      <c r="NEY681" s="7"/>
      <c r="NEZ681" s="7"/>
      <c r="NFA681" s="7"/>
      <c r="NFB681" s="7"/>
      <c r="NFC681" s="7"/>
      <c r="NFD681" s="7"/>
      <c r="NFE681" s="7"/>
      <c r="NFF681" s="7"/>
      <c r="NFG681" s="7"/>
      <c r="NFH681" s="7"/>
      <c r="NFI681" s="7"/>
      <c r="NFJ681" s="7"/>
      <c r="NFK681" s="7"/>
      <c r="NFL681" s="7"/>
      <c r="NFM681" s="7"/>
      <c r="NFN681" s="7"/>
      <c r="NFO681" s="7"/>
      <c r="NFP681" s="7"/>
      <c r="NFQ681" s="7"/>
      <c r="NFR681" s="7"/>
      <c r="NFS681" s="7"/>
      <c r="NFT681" s="7"/>
      <c r="NFU681" s="7"/>
      <c r="NFV681" s="7"/>
      <c r="NFW681" s="7"/>
      <c r="NFX681" s="7"/>
      <c r="NFY681" s="7"/>
      <c r="NFZ681" s="7"/>
      <c r="NGA681" s="7"/>
      <c r="NGB681" s="7"/>
      <c r="NGC681" s="7"/>
      <c r="NGD681" s="7"/>
      <c r="NGE681" s="7"/>
      <c r="NGF681" s="7"/>
      <c r="NGG681" s="7"/>
      <c r="NGH681" s="7"/>
      <c r="NGI681" s="7"/>
      <c r="NGJ681" s="7"/>
      <c r="NGK681" s="7"/>
      <c r="NGL681" s="7"/>
      <c r="NGM681" s="7"/>
      <c r="NGN681" s="7"/>
      <c r="NGO681" s="7"/>
      <c r="NGP681" s="7"/>
      <c r="NGQ681" s="7"/>
      <c r="NGR681" s="7"/>
      <c r="NGS681" s="7"/>
      <c r="NGT681" s="7"/>
      <c r="NGU681" s="7"/>
      <c r="NGV681" s="7"/>
      <c r="NGW681" s="7"/>
      <c r="NGX681" s="7"/>
      <c r="NGY681" s="7"/>
      <c r="NGZ681" s="7"/>
      <c r="NHA681" s="7"/>
      <c r="NHB681" s="7"/>
      <c r="NHC681" s="7"/>
      <c r="NHD681" s="7"/>
      <c r="NHE681" s="7"/>
      <c r="NHF681" s="7"/>
      <c r="NHG681" s="7"/>
      <c r="NHH681" s="7"/>
      <c r="NHI681" s="7"/>
      <c r="NHJ681" s="7"/>
      <c r="NHK681" s="7"/>
      <c r="NHL681" s="7"/>
      <c r="NHM681" s="7"/>
      <c r="NHN681" s="7"/>
      <c r="NHO681" s="7"/>
      <c r="NHP681" s="7"/>
      <c r="NHQ681" s="7"/>
      <c r="NHR681" s="7"/>
      <c r="NHS681" s="7"/>
      <c r="NHT681" s="7"/>
      <c r="NHU681" s="7"/>
      <c r="NHV681" s="7"/>
      <c r="NHW681" s="7"/>
      <c r="NHX681" s="7"/>
      <c r="NHY681" s="7"/>
      <c r="NHZ681" s="7"/>
      <c r="NIA681" s="7"/>
      <c r="NIB681" s="7"/>
      <c r="NIC681" s="7"/>
      <c r="NID681" s="7"/>
      <c r="NIE681" s="7"/>
      <c r="NIF681" s="7"/>
      <c r="NIG681" s="7"/>
      <c r="NIH681" s="7"/>
      <c r="NII681" s="7"/>
      <c r="NIJ681" s="7"/>
      <c r="NIK681" s="7"/>
      <c r="NIL681" s="7"/>
      <c r="NIM681" s="7"/>
      <c r="NIN681" s="7"/>
      <c r="NIO681" s="7"/>
      <c r="NIP681" s="7"/>
      <c r="NIQ681" s="7"/>
      <c r="NIR681" s="7"/>
      <c r="NIS681" s="7"/>
      <c r="NIT681" s="7"/>
      <c r="NIU681" s="7"/>
      <c r="NIV681" s="7"/>
      <c r="NIW681" s="7"/>
      <c r="NIX681" s="7"/>
      <c r="NIY681" s="7"/>
      <c r="NIZ681" s="7"/>
      <c r="NJA681" s="7"/>
      <c r="NJB681" s="7"/>
      <c r="NJC681" s="7"/>
      <c r="NJD681" s="7"/>
      <c r="NJE681" s="7"/>
      <c r="NJF681" s="7"/>
      <c r="NJG681" s="7"/>
      <c r="NJH681" s="7"/>
      <c r="NJI681" s="7"/>
      <c r="NJJ681" s="7"/>
      <c r="NJK681" s="7"/>
      <c r="NJL681" s="7"/>
      <c r="NJM681" s="7"/>
      <c r="NJN681" s="7"/>
      <c r="NJO681" s="7"/>
      <c r="NJP681" s="7"/>
      <c r="NJQ681" s="7"/>
      <c r="NJR681" s="7"/>
      <c r="NJS681" s="7"/>
      <c r="NJT681" s="7"/>
      <c r="NJU681" s="7"/>
      <c r="NJV681" s="7"/>
      <c r="NJW681" s="7"/>
      <c r="NJX681" s="7"/>
      <c r="NJY681" s="7"/>
      <c r="NJZ681" s="7"/>
      <c r="NKA681" s="7"/>
      <c r="NKB681" s="7"/>
      <c r="NKC681" s="7"/>
      <c r="NKD681" s="7"/>
      <c r="NKE681" s="7"/>
      <c r="NKF681" s="7"/>
      <c r="NKG681" s="7"/>
      <c r="NKH681" s="7"/>
      <c r="NKI681" s="7"/>
      <c r="NKJ681" s="7"/>
      <c r="NKK681" s="7"/>
      <c r="NKL681" s="7"/>
      <c r="NKM681" s="7"/>
      <c r="NKN681" s="7"/>
      <c r="NKO681" s="7"/>
      <c r="NKP681" s="7"/>
      <c r="NKQ681" s="7"/>
      <c r="NKR681" s="7"/>
      <c r="NKS681" s="7"/>
      <c r="NKT681" s="7"/>
      <c r="NKU681" s="7"/>
      <c r="NKV681" s="7"/>
      <c r="NKW681" s="7"/>
      <c r="NKX681" s="7"/>
      <c r="NKY681" s="7"/>
      <c r="NKZ681" s="7"/>
      <c r="NLA681" s="7"/>
      <c r="NLB681" s="7"/>
      <c r="NLC681" s="7"/>
      <c r="NLD681" s="7"/>
      <c r="NLE681" s="7"/>
      <c r="NLF681" s="7"/>
      <c r="NLG681" s="7"/>
      <c r="NLH681" s="7"/>
      <c r="NLI681" s="7"/>
      <c r="NLJ681" s="7"/>
      <c r="NLK681" s="7"/>
      <c r="NLL681" s="7"/>
      <c r="NLM681" s="7"/>
      <c r="NLN681" s="7"/>
      <c r="NLO681" s="7"/>
      <c r="NLP681" s="7"/>
      <c r="NLQ681" s="7"/>
      <c r="NLR681" s="7"/>
      <c r="NLS681" s="7"/>
      <c r="NLT681" s="7"/>
      <c r="NLU681" s="7"/>
      <c r="NLV681" s="7"/>
      <c r="NLW681" s="7"/>
      <c r="NLX681" s="7"/>
      <c r="NLY681" s="7"/>
      <c r="NLZ681" s="7"/>
      <c r="NMA681" s="7"/>
      <c r="NMB681" s="7"/>
      <c r="NMC681" s="7"/>
      <c r="NMD681" s="7"/>
      <c r="NME681" s="7"/>
      <c r="NMF681" s="7"/>
      <c r="NMG681" s="7"/>
      <c r="NMH681" s="7"/>
      <c r="NMI681" s="7"/>
      <c r="NMJ681" s="7"/>
      <c r="NMK681" s="7"/>
      <c r="NML681" s="7"/>
      <c r="NMM681" s="7"/>
      <c r="NMN681" s="7"/>
      <c r="NMO681" s="7"/>
      <c r="NMP681" s="7"/>
      <c r="NMQ681" s="7"/>
      <c r="NMR681" s="7"/>
      <c r="NMS681" s="7"/>
      <c r="NMT681" s="7"/>
      <c r="NMU681" s="7"/>
      <c r="NMV681" s="7"/>
      <c r="NMW681" s="7"/>
      <c r="NMX681" s="7"/>
      <c r="NMY681" s="7"/>
      <c r="NMZ681" s="7"/>
      <c r="NNA681" s="7"/>
      <c r="NNB681" s="7"/>
      <c r="NNC681" s="7"/>
      <c r="NND681" s="7"/>
      <c r="NNE681" s="7"/>
      <c r="NNF681" s="7"/>
      <c r="NNG681" s="7"/>
      <c r="NNH681" s="7"/>
      <c r="NNI681" s="7"/>
      <c r="NNJ681" s="7"/>
      <c r="NNK681" s="7"/>
      <c r="NNL681" s="7"/>
      <c r="NNM681" s="7"/>
      <c r="NNN681" s="7"/>
      <c r="NNO681" s="7"/>
      <c r="NNP681" s="7"/>
      <c r="NNQ681" s="7"/>
      <c r="NNR681" s="7"/>
      <c r="NNS681" s="7"/>
      <c r="NNT681" s="7"/>
      <c r="NNU681" s="7"/>
      <c r="NNV681" s="7"/>
      <c r="NNW681" s="7"/>
      <c r="NNX681" s="7"/>
      <c r="NNY681" s="7"/>
      <c r="NNZ681" s="7"/>
      <c r="NOA681" s="7"/>
      <c r="NOB681" s="7"/>
      <c r="NOC681" s="7"/>
      <c r="NOD681" s="7"/>
      <c r="NOE681" s="7"/>
      <c r="NOF681" s="7"/>
      <c r="NOG681" s="7"/>
      <c r="NOH681" s="7"/>
      <c r="NOI681" s="7"/>
      <c r="NOJ681" s="7"/>
      <c r="NOK681" s="7"/>
      <c r="NOL681" s="7"/>
      <c r="NOM681" s="7"/>
      <c r="NON681" s="7"/>
      <c r="NOO681" s="7"/>
      <c r="NOP681" s="7"/>
      <c r="NOQ681" s="7"/>
      <c r="NOR681" s="7"/>
      <c r="NOS681" s="7"/>
      <c r="NOT681" s="7"/>
      <c r="NOU681" s="7"/>
      <c r="NOV681" s="7"/>
      <c r="NOW681" s="7"/>
      <c r="NOX681" s="7"/>
      <c r="NOY681" s="7"/>
      <c r="NOZ681" s="7"/>
      <c r="NPA681" s="7"/>
      <c r="NPB681" s="7"/>
      <c r="NPC681" s="7"/>
      <c r="NPD681" s="7"/>
      <c r="NPE681" s="7"/>
      <c r="NPF681" s="7"/>
      <c r="NPG681" s="7"/>
      <c r="NPH681" s="7"/>
      <c r="NPI681" s="7"/>
      <c r="NPJ681" s="7"/>
      <c r="NPK681" s="7"/>
      <c r="NPL681" s="7"/>
      <c r="NPM681" s="7"/>
      <c r="NPN681" s="7"/>
      <c r="NPO681" s="7"/>
      <c r="NPP681" s="7"/>
      <c r="NPQ681" s="7"/>
      <c r="NPR681" s="7"/>
      <c r="NPS681" s="7"/>
      <c r="NPT681" s="7"/>
      <c r="NPU681" s="7"/>
      <c r="NPV681" s="7"/>
      <c r="NPW681" s="7"/>
      <c r="NPX681" s="7"/>
      <c r="NPY681" s="7"/>
      <c r="NPZ681" s="7"/>
      <c r="NQA681" s="7"/>
      <c r="NQB681" s="7"/>
      <c r="NQC681" s="7"/>
      <c r="NQD681" s="7"/>
      <c r="NQE681" s="7"/>
      <c r="NQF681" s="7"/>
      <c r="NQG681" s="7"/>
      <c r="NQH681" s="7"/>
      <c r="NQI681" s="7"/>
      <c r="NQJ681" s="7"/>
      <c r="NQK681" s="7"/>
      <c r="NQL681" s="7"/>
      <c r="NQM681" s="7"/>
      <c r="NQN681" s="7"/>
      <c r="NQO681" s="7"/>
      <c r="NQP681" s="7"/>
      <c r="NQQ681" s="7"/>
      <c r="NQR681" s="7"/>
      <c r="NQS681" s="7"/>
      <c r="NQT681" s="7"/>
      <c r="NQU681" s="7"/>
      <c r="NQV681" s="7"/>
      <c r="NQW681" s="7"/>
      <c r="NQX681" s="7"/>
      <c r="NQY681" s="7"/>
      <c r="NQZ681" s="7"/>
      <c r="NRA681" s="7"/>
      <c r="NRB681" s="7"/>
      <c r="NRC681" s="7"/>
      <c r="NRD681" s="7"/>
      <c r="NRE681" s="7"/>
      <c r="NRF681" s="7"/>
      <c r="NRG681" s="7"/>
      <c r="NRH681" s="7"/>
      <c r="NRI681" s="7"/>
      <c r="NRJ681" s="7"/>
      <c r="NRK681" s="7"/>
      <c r="NRL681" s="7"/>
      <c r="NRM681" s="7"/>
      <c r="NRN681" s="7"/>
      <c r="NRO681" s="7"/>
      <c r="NRP681" s="7"/>
      <c r="NRQ681" s="7"/>
      <c r="NRR681" s="7"/>
      <c r="NRS681" s="7"/>
      <c r="NRT681" s="7"/>
      <c r="NRU681" s="7"/>
      <c r="NRV681" s="7"/>
      <c r="NRW681" s="7"/>
      <c r="NRX681" s="7"/>
      <c r="NRY681" s="7"/>
      <c r="NRZ681" s="7"/>
      <c r="NSA681" s="7"/>
      <c r="NSB681" s="7"/>
      <c r="NSC681" s="7"/>
      <c r="NSD681" s="7"/>
      <c r="NSE681" s="7"/>
      <c r="NSF681" s="7"/>
      <c r="NSG681" s="7"/>
      <c r="NSH681" s="7"/>
      <c r="NSI681" s="7"/>
      <c r="NSJ681" s="7"/>
      <c r="NSK681" s="7"/>
      <c r="NSL681" s="7"/>
      <c r="NSM681" s="7"/>
      <c r="NSN681" s="7"/>
      <c r="NSO681" s="7"/>
      <c r="NSP681" s="7"/>
      <c r="NSQ681" s="7"/>
      <c r="NSR681" s="7"/>
      <c r="NSS681" s="7"/>
      <c r="NST681" s="7"/>
      <c r="NSU681" s="7"/>
      <c r="NSV681" s="7"/>
      <c r="NSW681" s="7"/>
      <c r="NSX681" s="7"/>
      <c r="NSY681" s="7"/>
      <c r="NSZ681" s="7"/>
      <c r="NTA681" s="7"/>
      <c r="NTB681" s="7"/>
      <c r="NTC681" s="7"/>
      <c r="NTD681" s="7"/>
      <c r="NTE681" s="7"/>
      <c r="NTF681" s="7"/>
      <c r="NTG681" s="7"/>
      <c r="NTH681" s="7"/>
      <c r="NTI681" s="7"/>
      <c r="NTJ681" s="7"/>
      <c r="NTK681" s="7"/>
      <c r="NTL681" s="7"/>
      <c r="NTM681" s="7"/>
      <c r="NTN681" s="7"/>
      <c r="NTO681" s="7"/>
      <c r="NTP681" s="7"/>
      <c r="NTQ681" s="7"/>
      <c r="NTR681" s="7"/>
      <c r="NTS681" s="7"/>
      <c r="NTT681" s="7"/>
      <c r="NTU681" s="7"/>
      <c r="NTV681" s="7"/>
      <c r="NTW681" s="7"/>
      <c r="NTX681" s="7"/>
      <c r="NTY681" s="7"/>
      <c r="NTZ681" s="7"/>
      <c r="NUA681" s="7"/>
      <c r="NUB681" s="7"/>
      <c r="NUC681" s="7"/>
      <c r="NUD681" s="7"/>
      <c r="NUE681" s="7"/>
      <c r="NUF681" s="7"/>
      <c r="NUG681" s="7"/>
      <c r="NUH681" s="7"/>
      <c r="NUI681" s="7"/>
      <c r="NUJ681" s="7"/>
      <c r="NUK681" s="7"/>
      <c r="NUL681" s="7"/>
      <c r="NUM681" s="7"/>
      <c r="NUN681" s="7"/>
      <c r="NUO681" s="7"/>
      <c r="NUP681" s="7"/>
      <c r="NUQ681" s="7"/>
      <c r="NUR681" s="7"/>
      <c r="NUS681" s="7"/>
      <c r="NUT681" s="7"/>
      <c r="NUU681" s="7"/>
      <c r="NUV681" s="7"/>
      <c r="NUW681" s="7"/>
      <c r="NUX681" s="7"/>
      <c r="NUY681" s="7"/>
      <c r="NUZ681" s="7"/>
      <c r="NVA681" s="7"/>
      <c r="NVB681" s="7"/>
      <c r="NVC681" s="7"/>
      <c r="NVD681" s="7"/>
      <c r="NVE681" s="7"/>
      <c r="NVF681" s="7"/>
      <c r="NVG681" s="7"/>
      <c r="NVH681" s="7"/>
      <c r="NVI681" s="7"/>
      <c r="NVJ681" s="7"/>
      <c r="NVK681" s="7"/>
      <c r="NVL681" s="7"/>
      <c r="NVM681" s="7"/>
      <c r="NVN681" s="7"/>
      <c r="NVO681" s="7"/>
      <c r="NVP681" s="7"/>
      <c r="NVQ681" s="7"/>
      <c r="NVR681" s="7"/>
      <c r="NVS681" s="7"/>
      <c r="NVT681" s="7"/>
      <c r="NVU681" s="7"/>
      <c r="NVV681" s="7"/>
      <c r="NVW681" s="7"/>
      <c r="NVX681" s="7"/>
      <c r="NVY681" s="7"/>
      <c r="NVZ681" s="7"/>
      <c r="NWA681" s="7"/>
      <c r="NWB681" s="7"/>
      <c r="NWC681" s="7"/>
      <c r="NWD681" s="7"/>
      <c r="NWE681" s="7"/>
      <c r="NWF681" s="7"/>
      <c r="NWG681" s="7"/>
      <c r="NWH681" s="7"/>
      <c r="NWI681" s="7"/>
      <c r="NWJ681" s="7"/>
      <c r="NWK681" s="7"/>
      <c r="NWL681" s="7"/>
      <c r="NWM681" s="7"/>
      <c r="NWN681" s="7"/>
      <c r="NWO681" s="7"/>
      <c r="NWP681" s="7"/>
      <c r="NWQ681" s="7"/>
      <c r="NWR681" s="7"/>
      <c r="NWS681" s="7"/>
      <c r="NWT681" s="7"/>
      <c r="NWU681" s="7"/>
      <c r="NWV681" s="7"/>
      <c r="NWW681" s="7"/>
      <c r="NWX681" s="7"/>
      <c r="NWY681" s="7"/>
      <c r="NWZ681" s="7"/>
      <c r="NXA681" s="7"/>
      <c r="NXB681" s="7"/>
      <c r="NXC681" s="7"/>
      <c r="NXD681" s="7"/>
      <c r="NXE681" s="7"/>
      <c r="NXF681" s="7"/>
      <c r="NXG681" s="7"/>
      <c r="NXH681" s="7"/>
      <c r="NXI681" s="7"/>
      <c r="NXJ681" s="7"/>
      <c r="NXK681" s="7"/>
      <c r="NXL681" s="7"/>
      <c r="NXM681" s="7"/>
      <c r="NXN681" s="7"/>
      <c r="NXO681" s="7"/>
      <c r="NXP681" s="7"/>
      <c r="NXQ681" s="7"/>
      <c r="NXR681" s="7"/>
      <c r="NXS681" s="7"/>
      <c r="NXT681" s="7"/>
      <c r="NXU681" s="7"/>
      <c r="NXV681" s="7"/>
      <c r="NXW681" s="7"/>
      <c r="NXX681" s="7"/>
      <c r="NXY681" s="7"/>
      <c r="NXZ681" s="7"/>
      <c r="NYA681" s="7"/>
      <c r="NYB681" s="7"/>
      <c r="NYC681" s="7"/>
      <c r="NYD681" s="7"/>
      <c r="NYE681" s="7"/>
      <c r="NYF681" s="7"/>
      <c r="NYG681" s="7"/>
      <c r="NYH681" s="7"/>
      <c r="NYI681" s="7"/>
      <c r="NYJ681" s="7"/>
      <c r="NYK681" s="7"/>
      <c r="NYL681" s="7"/>
      <c r="NYM681" s="7"/>
      <c r="NYN681" s="7"/>
      <c r="NYO681" s="7"/>
      <c r="NYP681" s="7"/>
      <c r="NYQ681" s="7"/>
      <c r="NYR681" s="7"/>
      <c r="NYS681" s="7"/>
      <c r="NYT681" s="7"/>
      <c r="NYU681" s="7"/>
      <c r="NYV681" s="7"/>
      <c r="NYW681" s="7"/>
      <c r="NYX681" s="7"/>
      <c r="NYY681" s="7"/>
      <c r="NYZ681" s="7"/>
      <c r="NZA681" s="7"/>
      <c r="NZB681" s="7"/>
      <c r="NZC681" s="7"/>
      <c r="NZD681" s="7"/>
      <c r="NZE681" s="7"/>
      <c r="NZF681" s="7"/>
      <c r="NZG681" s="7"/>
      <c r="NZH681" s="7"/>
      <c r="NZI681" s="7"/>
      <c r="NZJ681" s="7"/>
      <c r="NZK681" s="7"/>
      <c r="NZL681" s="7"/>
      <c r="NZM681" s="7"/>
      <c r="NZN681" s="7"/>
      <c r="NZO681" s="7"/>
      <c r="NZP681" s="7"/>
      <c r="NZQ681" s="7"/>
      <c r="NZR681" s="7"/>
      <c r="NZS681" s="7"/>
      <c r="NZT681" s="7"/>
      <c r="NZU681" s="7"/>
      <c r="NZV681" s="7"/>
      <c r="NZW681" s="7"/>
      <c r="NZX681" s="7"/>
      <c r="NZY681" s="7"/>
      <c r="NZZ681" s="7"/>
      <c r="OAA681" s="7"/>
      <c r="OAB681" s="7"/>
      <c r="OAC681" s="7"/>
      <c r="OAD681" s="7"/>
      <c r="OAE681" s="7"/>
      <c r="OAF681" s="7"/>
      <c r="OAG681" s="7"/>
      <c r="OAH681" s="7"/>
      <c r="OAI681" s="7"/>
      <c r="OAJ681" s="7"/>
      <c r="OAK681" s="7"/>
      <c r="OAL681" s="7"/>
      <c r="OAM681" s="7"/>
      <c r="OAN681" s="7"/>
      <c r="OAO681" s="7"/>
      <c r="OAP681" s="7"/>
      <c r="OAQ681" s="7"/>
      <c r="OAR681" s="7"/>
      <c r="OAS681" s="7"/>
      <c r="OAT681" s="7"/>
      <c r="OAU681" s="7"/>
      <c r="OAV681" s="7"/>
      <c r="OAW681" s="7"/>
      <c r="OAX681" s="7"/>
      <c r="OAY681" s="7"/>
      <c r="OAZ681" s="7"/>
      <c r="OBA681" s="7"/>
      <c r="OBB681" s="7"/>
      <c r="OBC681" s="7"/>
      <c r="OBD681" s="7"/>
      <c r="OBE681" s="7"/>
      <c r="OBF681" s="7"/>
      <c r="OBG681" s="7"/>
      <c r="OBH681" s="7"/>
      <c r="OBI681" s="7"/>
      <c r="OBJ681" s="7"/>
      <c r="OBK681" s="7"/>
      <c r="OBL681" s="7"/>
      <c r="OBM681" s="7"/>
      <c r="OBN681" s="7"/>
      <c r="OBO681" s="7"/>
      <c r="OBP681" s="7"/>
      <c r="OBQ681" s="7"/>
      <c r="OBR681" s="7"/>
      <c r="OBS681" s="7"/>
      <c r="OBT681" s="7"/>
      <c r="OBU681" s="7"/>
      <c r="OBV681" s="7"/>
      <c r="OBW681" s="7"/>
      <c r="OBX681" s="7"/>
      <c r="OBY681" s="7"/>
      <c r="OBZ681" s="7"/>
      <c r="OCA681" s="7"/>
      <c r="OCB681" s="7"/>
      <c r="OCC681" s="7"/>
      <c r="OCD681" s="7"/>
      <c r="OCE681" s="7"/>
      <c r="OCF681" s="7"/>
      <c r="OCG681" s="7"/>
      <c r="OCH681" s="7"/>
      <c r="OCI681" s="7"/>
      <c r="OCJ681" s="7"/>
      <c r="OCK681" s="7"/>
      <c r="OCL681" s="7"/>
      <c r="OCM681" s="7"/>
      <c r="OCN681" s="7"/>
      <c r="OCO681" s="7"/>
      <c r="OCP681" s="7"/>
      <c r="OCQ681" s="7"/>
      <c r="OCR681" s="7"/>
      <c r="OCS681" s="7"/>
      <c r="OCT681" s="7"/>
      <c r="OCU681" s="7"/>
      <c r="OCV681" s="7"/>
      <c r="OCW681" s="7"/>
      <c r="OCX681" s="7"/>
      <c r="OCY681" s="7"/>
      <c r="OCZ681" s="7"/>
      <c r="ODA681" s="7"/>
      <c r="ODB681" s="7"/>
      <c r="ODC681" s="7"/>
      <c r="ODD681" s="7"/>
      <c r="ODE681" s="7"/>
      <c r="ODF681" s="7"/>
      <c r="ODG681" s="7"/>
      <c r="ODH681" s="7"/>
      <c r="ODI681" s="7"/>
      <c r="ODJ681" s="7"/>
      <c r="ODK681" s="7"/>
      <c r="ODL681" s="7"/>
      <c r="ODM681" s="7"/>
      <c r="ODN681" s="7"/>
      <c r="ODO681" s="7"/>
      <c r="ODP681" s="7"/>
      <c r="ODQ681" s="7"/>
      <c r="ODR681" s="7"/>
      <c r="ODS681" s="7"/>
      <c r="ODT681" s="7"/>
      <c r="ODU681" s="7"/>
      <c r="ODV681" s="7"/>
      <c r="ODW681" s="7"/>
      <c r="ODX681" s="7"/>
      <c r="ODY681" s="7"/>
      <c r="ODZ681" s="7"/>
      <c r="OEA681" s="7"/>
      <c r="OEB681" s="7"/>
      <c r="OEC681" s="7"/>
      <c r="OED681" s="7"/>
      <c r="OEE681" s="7"/>
      <c r="OEF681" s="7"/>
      <c r="OEG681" s="7"/>
      <c r="OEH681" s="7"/>
      <c r="OEI681" s="7"/>
      <c r="OEJ681" s="7"/>
      <c r="OEK681" s="7"/>
      <c r="OEL681" s="7"/>
      <c r="OEM681" s="7"/>
      <c r="OEN681" s="7"/>
      <c r="OEO681" s="7"/>
      <c r="OEP681" s="7"/>
      <c r="OEQ681" s="7"/>
      <c r="OER681" s="7"/>
      <c r="OES681" s="7"/>
      <c r="OET681" s="7"/>
      <c r="OEU681" s="7"/>
      <c r="OEV681" s="7"/>
      <c r="OEW681" s="7"/>
      <c r="OEX681" s="7"/>
      <c r="OEY681" s="7"/>
      <c r="OEZ681" s="7"/>
      <c r="OFA681" s="7"/>
      <c r="OFB681" s="7"/>
      <c r="OFC681" s="7"/>
      <c r="OFD681" s="7"/>
      <c r="OFE681" s="7"/>
      <c r="OFF681" s="7"/>
      <c r="OFG681" s="7"/>
      <c r="OFH681" s="7"/>
      <c r="OFI681" s="7"/>
      <c r="OFJ681" s="7"/>
      <c r="OFK681" s="7"/>
      <c r="OFL681" s="7"/>
      <c r="OFM681" s="7"/>
      <c r="OFN681" s="7"/>
      <c r="OFO681" s="7"/>
      <c r="OFP681" s="7"/>
      <c r="OFQ681" s="7"/>
      <c r="OFR681" s="7"/>
      <c r="OFS681" s="7"/>
      <c r="OFT681" s="7"/>
      <c r="OFU681" s="7"/>
      <c r="OFV681" s="7"/>
      <c r="OFW681" s="7"/>
      <c r="OFX681" s="7"/>
      <c r="OFY681" s="7"/>
      <c r="OFZ681" s="7"/>
      <c r="OGA681" s="7"/>
      <c r="OGB681" s="7"/>
      <c r="OGC681" s="7"/>
      <c r="OGD681" s="7"/>
      <c r="OGE681" s="7"/>
      <c r="OGF681" s="7"/>
      <c r="OGG681" s="7"/>
      <c r="OGH681" s="7"/>
      <c r="OGI681" s="7"/>
      <c r="OGJ681" s="7"/>
      <c r="OGK681" s="7"/>
      <c r="OGL681" s="7"/>
      <c r="OGM681" s="7"/>
      <c r="OGN681" s="7"/>
      <c r="OGO681" s="7"/>
      <c r="OGP681" s="7"/>
      <c r="OGQ681" s="7"/>
      <c r="OGR681" s="7"/>
      <c r="OGS681" s="7"/>
      <c r="OGT681" s="7"/>
      <c r="OGU681" s="7"/>
      <c r="OGV681" s="7"/>
      <c r="OGW681" s="7"/>
      <c r="OGX681" s="7"/>
      <c r="OGY681" s="7"/>
      <c r="OGZ681" s="7"/>
      <c r="OHA681" s="7"/>
      <c r="OHB681" s="7"/>
      <c r="OHC681" s="7"/>
      <c r="OHD681" s="7"/>
      <c r="OHE681" s="7"/>
      <c r="OHF681" s="7"/>
      <c r="OHG681" s="7"/>
      <c r="OHH681" s="7"/>
      <c r="OHI681" s="7"/>
      <c r="OHJ681" s="7"/>
      <c r="OHK681" s="7"/>
      <c r="OHL681" s="7"/>
      <c r="OHM681" s="7"/>
      <c r="OHN681" s="7"/>
      <c r="OHO681" s="7"/>
      <c r="OHP681" s="7"/>
      <c r="OHQ681" s="7"/>
      <c r="OHR681" s="7"/>
      <c r="OHS681" s="7"/>
      <c r="OHT681" s="7"/>
      <c r="OHU681" s="7"/>
      <c r="OHV681" s="7"/>
      <c r="OHW681" s="7"/>
      <c r="OHX681" s="7"/>
      <c r="OHY681" s="7"/>
      <c r="OHZ681" s="7"/>
      <c r="OIA681" s="7"/>
      <c r="OIB681" s="7"/>
      <c r="OIC681" s="7"/>
      <c r="OID681" s="7"/>
      <c r="OIE681" s="7"/>
      <c r="OIF681" s="7"/>
      <c r="OIG681" s="7"/>
      <c r="OIH681" s="7"/>
      <c r="OII681" s="7"/>
      <c r="OIJ681" s="7"/>
      <c r="OIK681" s="7"/>
      <c r="OIL681" s="7"/>
      <c r="OIM681" s="7"/>
      <c r="OIN681" s="7"/>
      <c r="OIO681" s="7"/>
      <c r="OIP681" s="7"/>
      <c r="OIQ681" s="7"/>
      <c r="OIR681" s="7"/>
      <c r="OIS681" s="7"/>
      <c r="OIT681" s="7"/>
      <c r="OIU681" s="7"/>
      <c r="OIV681" s="7"/>
      <c r="OIW681" s="7"/>
      <c r="OIX681" s="7"/>
      <c r="OIY681" s="7"/>
      <c r="OIZ681" s="7"/>
      <c r="OJA681" s="7"/>
      <c r="OJB681" s="7"/>
      <c r="OJC681" s="7"/>
      <c r="OJD681" s="7"/>
      <c r="OJE681" s="7"/>
      <c r="OJF681" s="7"/>
      <c r="OJG681" s="7"/>
      <c r="OJH681" s="7"/>
      <c r="OJI681" s="7"/>
      <c r="OJJ681" s="7"/>
      <c r="OJK681" s="7"/>
      <c r="OJL681" s="7"/>
      <c r="OJM681" s="7"/>
      <c r="OJN681" s="7"/>
      <c r="OJO681" s="7"/>
      <c r="OJP681" s="7"/>
      <c r="OJQ681" s="7"/>
      <c r="OJR681" s="7"/>
      <c r="OJS681" s="7"/>
      <c r="OJT681" s="7"/>
      <c r="OJU681" s="7"/>
      <c r="OJV681" s="7"/>
      <c r="OJW681" s="7"/>
      <c r="OJX681" s="7"/>
      <c r="OJY681" s="7"/>
      <c r="OJZ681" s="7"/>
      <c r="OKA681" s="7"/>
      <c r="OKB681" s="7"/>
      <c r="OKC681" s="7"/>
      <c r="OKD681" s="7"/>
      <c r="OKE681" s="7"/>
      <c r="OKF681" s="7"/>
      <c r="OKG681" s="7"/>
      <c r="OKH681" s="7"/>
      <c r="OKI681" s="7"/>
      <c r="OKJ681" s="7"/>
      <c r="OKK681" s="7"/>
      <c r="OKL681" s="7"/>
      <c r="OKM681" s="7"/>
      <c r="OKN681" s="7"/>
      <c r="OKO681" s="7"/>
      <c r="OKP681" s="7"/>
      <c r="OKQ681" s="7"/>
      <c r="OKR681" s="7"/>
      <c r="OKS681" s="7"/>
      <c r="OKT681" s="7"/>
      <c r="OKU681" s="7"/>
      <c r="OKV681" s="7"/>
      <c r="OKW681" s="7"/>
      <c r="OKX681" s="7"/>
      <c r="OKY681" s="7"/>
      <c r="OKZ681" s="7"/>
      <c r="OLA681" s="7"/>
      <c r="OLB681" s="7"/>
      <c r="OLC681" s="7"/>
      <c r="OLD681" s="7"/>
      <c r="OLE681" s="7"/>
      <c r="OLF681" s="7"/>
      <c r="OLG681" s="7"/>
      <c r="OLH681" s="7"/>
      <c r="OLI681" s="7"/>
      <c r="OLJ681" s="7"/>
      <c r="OLK681" s="7"/>
      <c r="OLL681" s="7"/>
      <c r="OLM681" s="7"/>
      <c r="OLN681" s="7"/>
      <c r="OLO681" s="7"/>
      <c r="OLP681" s="7"/>
      <c r="OLQ681" s="7"/>
      <c r="OLR681" s="7"/>
      <c r="OLS681" s="7"/>
      <c r="OLT681" s="7"/>
      <c r="OLU681" s="7"/>
      <c r="OLV681" s="7"/>
      <c r="OLW681" s="7"/>
      <c r="OLX681" s="7"/>
      <c r="OLY681" s="7"/>
      <c r="OLZ681" s="7"/>
      <c r="OMA681" s="7"/>
      <c r="OMB681" s="7"/>
      <c r="OMC681" s="7"/>
      <c r="OMD681" s="7"/>
      <c r="OME681" s="7"/>
      <c r="OMF681" s="7"/>
      <c r="OMG681" s="7"/>
      <c r="OMH681" s="7"/>
      <c r="OMI681" s="7"/>
      <c r="OMJ681" s="7"/>
      <c r="OMK681" s="7"/>
      <c r="OML681" s="7"/>
      <c r="OMM681" s="7"/>
      <c r="OMN681" s="7"/>
      <c r="OMO681" s="7"/>
      <c r="OMP681" s="7"/>
      <c r="OMQ681" s="7"/>
      <c r="OMR681" s="7"/>
      <c r="OMS681" s="7"/>
      <c r="OMT681" s="7"/>
      <c r="OMU681" s="7"/>
      <c r="OMV681" s="7"/>
      <c r="OMW681" s="7"/>
      <c r="OMX681" s="7"/>
      <c r="OMY681" s="7"/>
      <c r="OMZ681" s="7"/>
      <c r="ONA681" s="7"/>
      <c r="ONB681" s="7"/>
      <c r="ONC681" s="7"/>
      <c r="OND681" s="7"/>
      <c r="ONE681" s="7"/>
      <c r="ONF681" s="7"/>
      <c r="ONG681" s="7"/>
      <c r="ONH681" s="7"/>
      <c r="ONI681" s="7"/>
      <c r="ONJ681" s="7"/>
      <c r="ONK681" s="7"/>
      <c r="ONL681" s="7"/>
      <c r="ONM681" s="7"/>
      <c r="ONN681" s="7"/>
      <c r="ONO681" s="7"/>
      <c r="ONP681" s="7"/>
      <c r="ONQ681" s="7"/>
      <c r="ONR681" s="7"/>
      <c r="ONS681" s="7"/>
      <c r="ONT681" s="7"/>
      <c r="ONU681" s="7"/>
      <c r="ONV681" s="7"/>
      <c r="ONW681" s="7"/>
      <c r="ONX681" s="7"/>
      <c r="ONY681" s="7"/>
      <c r="ONZ681" s="7"/>
      <c r="OOA681" s="7"/>
      <c r="OOB681" s="7"/>
      <c r="OOC681" s="7"/>
      <c r="OOD681" s="7"/>
      <c r="OOE681" s="7"/>
      <c r="OOF681" s="7"/>
      <c r="OOG681" s="7"/>
      <c r="OOH681" s="7"/>
      <c r="OOI681" s="7"/>
      <c r="OOJ681" s="7"/>
      <c r="OOK681" s="7"/>
      <c r="OOL681" s="7"/>
      <c r="OOM681" s="7"/>
      <c r="OON681" s="7"/>
      <c r="OOO681" s="7"/>
      <c r="OOP681" s="7"/>
      <c r="OOQ681" s="7"/>
      <c r="OOR681" s="7"/>
      <c r="OOS681" s="7"/>
      <c r="OOT681" s="7"/>
      <c r="OOU681" s="7"/>
      <c r="OOV681" s="7"/>
      <c r="OOW681" s="7"/>
      <c r="OOX681" s="7"/>
      <c r="OOY681" s="7"/>
      <c r="OOZ681" s="7"/>
      <c r="OPA681" s="7"/>
      <c r="OPB681" s="7"/>
      <c r="OPC681" s="7"/>
      <c r="OPD681" s="7"/>
      <c r="OPE681" s="7"/>
      <c r="OPF681" s="7"/>
      <c r="OPG681" s="7"/>
      <c r="OPH681" s="7"/>
      <c r="OPI681" s="7"/>
      <c r="OPJ681" s="7"/>
      <c r="OPK681" s="7"/>
      <c r="OPL681" s="7"/>
      <c r="OPM681" s="7"/>
      <c r="OPN681" s="7"/>
      <c r="OPO681" s="7"/>
      <c r="OPP681" s="7"/>
      <c r="OPQ681" s="7"/>
      <c r="OPR681" s="7"/>
      <c r="OPS681" s="7"/>
      <c r="OPT681" s="7"/>
      <c r="OPU681" s="7"/>
      <c r="OPV681" s="7"/>
      <c r="OPW681" s="7"/>
      <c r="OPX681" s="7"/>
      <c r="OPY681" s="7"/>
      <c r="OPZ681" s="7"/>
      <c r="OQA681" s="7"/>
      <c r="OQB681" s="7"/>
      <c r="OQC681" s="7"/>
      <c r="OQD681" s="7"/>
      <c r="OQE681" s="7"/>
      <c r="OQF681" s="7"/>
      <c r="OQG681" s="7"/>
      <c r="OQH681" s="7"/>
      <c r="OQI681" s="7"/>
      <c r="OQJ681" s="7"/>
      <c r="OQK681" s="7"/>
      <c r="OQL681" s="7"/>
      <c r="OQM681" s="7"/>
      <c r="OQN681" s="7"/>
      <c r="OQO681" s="7"/>
      <c r="OQP681" s="7"/>
      <c r="OQQ681" s="7"/>
      <c r="OQR681" s="7"/>
      <c r="OQS681" s="7"/>
      <c r="OQT681" s="7"/>
      <c r="OQU681" s="7"/>
      <c r="OQV681" s="7"/>
      <c r="OQW681" s="7"/>
      <c r="OQX681" s="7"/>
      <c r="OQY681" s="7"/>
      <c r="OQZ681" s="7"/>
      <c r="ORA681" s="7"/>
      <c r="ORB681" s="7"/>
      <c r="ORC681" s="7"/>
      <c r="ORD681" s="7"/>
      <c r="ORE681" s="7"/>
      <c r="ORF681" s="7"/>
      <c r="ORG681" s="7"/>
      <c r="ORH681" s="7"/>
      <c r="ORI681" s="7"/>
      <c r="ORJ681" s="7"/>
      <c r="ORK681" s="7"/>
      <c r="ORL681" s="7"/>
      <c r="ORM681" s="7"/>
      <c r="ORN681" s="7"/>
      <c r="ORO681" s="7"/>
      <c r="ORP681" s="7"/>
      <c r="ORQ681" s="7"/>
      <c r="ORR681" s="7"/>
      <c r="ORS681" s="7"/>
      <c r="ORT681" s="7"/>
      <c r="ORU681" s="7"/>
      <c r="ORV681" s="7"/>
      <c r="ORW681" s="7"/>
      <c r="ORX681" s="7"/>
      <c r="ORY681" s="7"/>
      <c r="ORZ681" s="7"/>
      <c r="OSA681" s="7"/>
      <c r="OSB681" s="7"/>
      <c r="OSC681" s="7"/>
      <c r="OSD681" s="7"/>
      <c r="OSE681" s="7"/>
      <c r="OSF681" s="7"/>
      <c r="OSG681" s="7"/>
      <c r="OSH681" s="7"/>
      <c r="OSI681" s="7"/>
      <c r="OSJ681" s="7"/>
      <c r="OSK681" s="7"/>
      <c r="OSL681" s="7"/>
      <c r="OSM681" s="7"/>
      <c r="OSN681" s="7"/>
      <c r="OSO681" s="7"/>
      <c r="OSP681" s="7"/>
      <c r="OSQ681" s="7"/>
      <c r="OSR681" s="7"/>
      <c r="OSS681" s="7"/>
      <c r="OST681" s="7"/>
      <c r="OSU681" s="7"/>
      <c r="OSV681" s="7"/>
      <c r="OSW681" s="7"/>
      <c r="OSX681" s="7"/>
      <c r="OSY681" s="7"/>
      <c r="OSZ681" s="7"/>
      <c r="OTA681" s="7"/>
      <c r="OTB681" s="7"/>
      <c r="OTC681" s="7"/>
      <c r="OTD681" s="7"/>
      <c r="OTE681" s="7"/>
      <c r="OTF681" s="7"/>
      <c r="OTG681" s="7"/>
      <c r="OTH681" s="7"/>
      <c r="OTI681" s="7"/>
      <c r="OTJ681" s="7"/>
      <c r="OTK681" s="7"/>
      <c r="OTL681" s="7"/>
      <c r="OTM681" s="7"/>
      <c r="OTN681" s="7"/>
      <c r="OTO681" s="7"/>
      <c r="OTP681" s="7"/>
      <c r="OTQ681" s="7"/>
      <c r="OTR681" s="7"/>
      <c r="OTS681" s="7"/>
      <c r="OTT681" s="7"/>
      <c r="OTU681" s="7"/>
      <c r="OTV681" s="7"/>
      <c r="OTW681" s="7"/>
      <c r="OTX681" s="7"/>
      <c r="OTY681" s="7"/>
      <c r="OTZ681" s="7"/>
      <c r="OUA681" s="7"/>
      <c r="OUB681" s="7"/>
      <c r="OUC681" s="7"/>
      <c r="OUD681" s="7"/>
      <c r="OUE681" s="7"/>
      <c r="OUF681" s="7"/>
      <c r="OUG681" s="7"/>
      <c r="OUH681" s="7"/>
      <c r="OUI681" s="7"/>
      <c r="OUJ681" s="7"/>
      <c r="OUK681" s="7"/>
      <c r="OUL681" s="7"/>
      <c r="OUM681" s="7"/>
      <c r="OUN681" s="7"/>
      <c r="OUO681" s="7"/>
      <c r="OUP681" s="7"/>
      <c r="OUQ681" s="7"/>
      <c r="OUR681" s="7"/>
      <c r="OUS681" s="7"/>
      <c r="OUT681" s="7"/>
      <c r="OUU681" s="7"/>
      <c r="OUV681" s="7"/>
      <c r="OUW681" s="7"/>
      <c r="OUX681" s="7"/>
      <c r="OUY681" s="7"/>
      <c r="OUZ681" s="7"/>
      <c r="OVA681" s="7"/>
      <c r="OVB681" s="7"/>
      <c r="OVC681" s="7"/>
      <c r="OVD681" s="7"/>
      <c r="OVE681" s="7"/>
      <c r="OVF681" s="7"/>
      <c r="OVG681" s="7"/>
      <c r="OVH681" s="7"/>
      <c r="OVI681" s="7"/>
      <c r="OVJ681" s="7"/>
      <c r="OVK681" s="7"/>
      <c r="OVL681" s="7"/>
      <c r="OVM681" s="7"/>
      <c r="OVN681" s="7"/>
      <c r="OVO681" s="7"/>
      <c r="OVP681" s="7"/>
      <c r="OVQ681" s="7"/>
      <c r="OVR681" s="7"/>
      <c r="OVS681" s="7"/>
      <c r="OVT681" s="7"/>
      <c r="OVU681" s="7"/>
      <c r="OVV681" s="7"/>
      <c r="OVW681" s="7"/>
      <c r="OVX681" s="7"/>
      <c r="OVY681" s="7"/>
      <c r="OVZ681" s="7"/>
      <c r="OWA681" s="7"/>
      <c r="OWB681" s="7"/>
      <c r="OWC681" s="7"/>
      <c r="OWD681" s="7"/>
      <c r="OWE681" s="7"/>
      <c r="OWF681" s="7"/>
      <c r="OWG681" s="7"/>
      <c r="OWH681" s="7"/>
      <c r="OWI681" s="7"/>
      <c r="OWJ681" s="7"/>
      <c r="OWK681" s="7"/>
      <c r="OWL681" s="7"/>
      <c r="OWM681" s="7"/>
      <c r="OWN681" s="7"/>
      <c r="OWO681" s="7"/>
      <c r="OWP681" s="7"/>
      <c r="OWQ681" s="7"/>
      <c r="OWR681" s="7"/>
      <c r="OWS681" s="7"/>
      <c r="OWT681" s="7"/>
      <c r="OWU681" s="7"/>
      <c r="OWV681" s="7"/>
      <c r="OWW681" s="7"/>
      <c r="OWX681" s="7"/>
      <c r="OWY681" s="7"/>
      <c r="OWZ681" s="7"/>
      <c r="OXA681" s="7"/>
      <c r="OXB681" s="7"/>
      <c r="OXC681" s="7"/>
      <c r="OXD681" s="7"/>
      <c r="OXE681" s="7"/>
      <c r="OXF681" s="7"/>
      <c r="OXG681" s="7"/>
      <c r="OXH681" s="7"/>
      <c r="OXI681" s="7"/>
      <c r="OXJ681" s="7"/>
      <c r="OXK681" s="7"/>
      <c r="OXL681" s="7"/>
      <c r="OXM681" s="7"/>
      <c r="OXN681" s="7"/>
      <c r="OXO681" s="7"/>
      <c r="OXP681" s="7"/>
      <c r="OXQ681" s="7"/>
      <c r="OXR681" s="7"/>
      <c r="OXS681" s="7"/>
      <c r="OXT681" s="7"/>
      <c r="OXU681" s="7"/>
      <c r="OXV681" s="7"/>
      <c r="OXW681" s="7"/>
      <c r="OXX681" s="7"/>
      <c r="OXY681" s="7"/>
      <c r="OXZ681" s="7"/>
      <c r="OYA681" s="7"/>
      <c r="OYB681" s="7"/>
      <c r="OYC681" s="7"/>
      <c r="OYD681" s="7"/>
      <c r="OYE681" s="7"/>
      <c r="OYF681" s="7"/>
      <c r="OYG681" s="7"/>
      <c r="OYH681" s="7"/>
      <c r="OYI681" s="7"/>
      <c r="OYJ681" s="7"/>
      <c r="OYK681" s="7"/>
      <c r="OYL681" s="7"/>
      <c r="OYM681" s="7"/>
      <c r="OYN681" s="7"/>
      <c r="OYO681" s="7"/>
      <c r="OYP681" s="7"/>
      <c r="OYQ681" s="7"/>
      <c r="OYR681" s="7"/>
      <c r="OYS681" s="7"/>
      <c r="OYT681" s="7"/>
      <c r="OYU681" s="7"/>
      <c r="OYV681" s="7"/>
      <c r="OYW681" s="7"/>
      <c r="OYX681" s="7"/>
      <c r="OYY681" s="7"/>
      <c r="OYZ681" s="7"/>
      <c r="OZA681" s="7"/>
      <c r="OZB681" s="7"/>
      <c r="OZC681" s="7"/>
      <c r="OZD681" s="7"/>
      <c r="OZE681" s="7"/>
      <c r="OZF681" s="7"/>
      <c r="OZG681" s="7"/>
      <c r="OZH681" s="7"/>
      <c r="OZI681" s="7"/>
      <c r="OZJ681" s="7"/>
      <c r="OZK681" s="7"/>
      <c r="OZL681" s="7"/>
      <c r="OZM681" s="7"/>
      <c r="OZN681" s="7"/>
      <c r="OZO681" s="7"/>
      <c r="OZP681" s="7"/>
      <c r="OZQ681" s="7"/>
      <c r="OZR681" s="7"/>
      <c r="OZS681" s="7"/>
      <c r="OZT681" s="7"/>
      <c r="OZU681" s="7"/>
      <c r="OZV681" s="7"/>
      <c r="OZW681" s="7"/>
      <c r="OZX681" s="7"/>
      <c r="OZY681" s="7"/>
      <c r="OZZ681" s="7"/>
      <c r="PAA681" s="7"/>
      <c r="PAB681" s="7"/>
      <c r="PAC681" s="7"/>
      <c r="PAD681" s="7"/>
      <c r="PAE681" s="7"/>
      <c r="PAF681" s="7"/>
      <c r="PAG681" s="7"/>
      <c r="PAH681" s="7"/>
      <c r="PAI681" s="7"/>
      <c r="PAJ681" s="7"/>
      <c r="PAK681" s="7"/>
      <c r="PAL681" s="7"/>
      <c r="PAM681" s="7"/>
      <c r="PAN681" s="7"/>
      <c r="PAO681" s="7"/>
      <c r="PAP681" s="7"/>
      <c r="PAQ681" s="7"/>
      <c r="PAR681" s="7"/>
      <c r="PAS681" s="7"/>
      <c r="PAT681" s="7"/>
      <c r="PAU681" s="7"/>
      <c r="PAV681" s="7"/>
      <c r="PAW681" s="7"/>
      <c r="PAX681" s="7"/>
      <c r="PAY681" s="7"/>
      <c r="PAZ681" s="7"/>
      <c r="PBA681" s="7"/>
      <c r="PBB681" s="7"/>
      <c r="PBC681" s="7"/>
      <c r="PBD681" s="7"/>
      <c r="PBE681" s="7"/>
      <c r="PBF681" s="7"/>
      <c r="PBG681" s="7"/>
      <c r="PBH681" s="7"/>
      <c r="PBI681" s="7"/>
      <c r="PBJ681" s="7"/>
      <c r="PBK681" s="7"/>
      <c r="PBL681" s="7"/>
      <c r="PBM681" s="7"/>
      <c r="PBN681" s="7"/>
      <c r="PBO681" s="7"/>
      <c r="PBP681" s="7"/>
      <c r="PBQ681" s="7"/>
      <c r="PBR681" s="7"/>
      <c r="PBS681" s="7"/>
      <c r="PBT681" s="7"/>
      <c r="PBU681" s="7"/>
      <c r="PBV681" s="7"/>
      <c r="PBW681" s="7"/>
      <c r="PBX681" s="7"/>
      <c r="PBY681" s="7"/>
      <c r="PBZ681" s="7"/>
      <c r="PCA681" s="7"/>
      <c r="PCB681" s="7"/>
      <c r="PCC681" s="7"/>
      <c r="PCD681" s="7"/>
      <c r="PCE681" s="7"/>
      <c r="PCF681" s="7"/>
      <c r="PCG681" s="7"/>
      <c r="PCH681" s="7"/>
      <c r="PCI681" s="7"/>
      <c r="PCJ681" s="7"/>
      <c r="PCK681" s="7"/>
      <c r="PCL681" s="7"/>
      <c r="PCM681" s="7"/>
      <c r="PCN681" s="7"/>
      <c r="PCO681" s="7"/>
      <c r="PCP681" s="7"/>
      <c r="PCQ681" s="7"/>
      <c r="PCR681" s="7"/>
      <c r="PCS681" s="7"/>
      <c r="PCT681" s="7"/>
      <c r="PCU681" s="7"/>
      <c r="PCV681" s="7"/>
      <c r="PCW681" s="7"/>
      <c r="PCX681" s="7"/>
      <c r="PCY681" s="7"/>
      <c r="PCZ681" s="7"/>
      <c r="PDA681" s="7"/>
      <c r="PDB681" s="7"/>
      <c r="PDC681" s="7"/>
      <c r="PDD681" s="7"/>
      <c r="PDE681" s="7"/>
      <c r="PDF681" s="7"/>
      <c r="PDG681" s="7"/>
      <c r="PDH681" s="7"/>
      <c r="PDI681" s="7"/>
      <c r="PDJ681" s="7"/>
      <c r="PDK681" s="7"/>
      <c r="PDL681" s="7"/>
      <c r="PDM681" s="7"/>
      <c r="PDN681" s="7"/>
      <c r="PDO681" s="7"/>
      <c r="PDP681" s="7"/>
      <c r="PDQ681" s="7"/>
      <c r="PDR681" s="7"/>
      <c r="PDS681" s="7"/>
      <c r="PDT681" s="7"/>
      <c r="PDU681" s="7"/>
      <c r="PDV681" s="7"/>
      <c r="PDW681" s="7"/>
      <c r="PDX681" s="7"/>
      <c r="PDY681" s="7"/>
      <c r="PDZ681" s="7"/>
      <c r="PEA681" s="7"/>
      <c r="PEB681" s="7"/>
      <c r="PEC681" s="7"/>
      <c r="PED681" s="7"/>
      <c r="PEE681" s="7"/>
      <c r="PEF681" s="7"/>
      <c r="PEG681" s="7"/>
      <c r="PEH681" s="7"/>
      <c r="PEI681" s="7"/>
      <c r="PEJ681" s="7"/>
      <c r="PEK681" s="7"/>
      <c r="PEL681" s="7"/>
      <c r="PEM681" s="7"/>
      <c r="PEN681" s="7"/>
      <c r="PEO681" s="7"/>
      <c r="PEP681" s="7"/>
      <c r="PEQ681" s="7"/>
      <c r="PER681" s="7"/>
      <c r="PES681" s="7"/>
      <c r="PET681" s="7"/>
      <c r="PEU681" s="7"/>
      <c r="PEV681" s="7"/>
      <c r="PEW681" s="7"/>
      <c r="PEX681" s="7"/>
      <c r="PEY681" s="7"/>
      <c r="PEZ681" s="7"/>
      <c r="PFA681" s="7"/>
      <c r="PFB681" s="7"/>
      <c r="PFC681" s="7"/>
      <c r="PFD681" s="7"/>
      <c r="PFE681" s="7"/>
      <c r="PFF681" s="7"/>
      <c r="PFG681" s="7"/>
      <c r="PFH681" s="7"/>
      <c r="PFI681" s="7"/>
      <c r="PFJ681" s="7"/>
      <c r="PFK681" s="7"/>
      <c r="PFL681" s="7"/>
      <c r="PFM681" s="7"/>
      <c r="PFN681" s="7"/>
      <c r="PFO681" s="7"/>
      <c r="PFP681" s="7"/>
      <c r="PFQ681" s="7"/>
      <c r="PFR681" s="7"/>
      <c r="PFS681" s="7"/>
      <c r="PFT681" s="7"/>
      <c r="PFU681" s="7"/>
      <c r="PFV681" s="7"/>
      <c r="PFW681" s="7"/>
      <c r="PFX681" s="7"/>
      <c r="PFY681" s="7"/>
      <c r="PFZ681" s="7"/>
      <c r="PGA681" s="7"/>
      <c r="PGB681" s="7"/>
      <c r="PGC681" s="7"/>
      <c r="PGD681" s="7"/>
      <c r="PGE681" s="7"/>
      <c r="PGF681" s="7"/>
      <c r="PGG681" s="7"/>
      <c r="PGH681" s="7"/>
      <c r="PGI681" s="7"/>
      <c r="PGJ681" s="7"/>
      <c r="PGK681" s="7"/>
      <c r="PGL681" s="7"/>
      <c r="PGM681" s="7"/>
      <c r="PGN681" s="7"/>
      <c r="PGO681" s="7"/>
      <c r="PGP681" s="7"/>
      <c r="PGQ681" s="7"/>
      <c r="PGR681" s="7"/>
      <c r="PGS681" s="7"/>
      <c r="PGT681" s="7"/>
      <c r="PGU681" s="7"/>
      <c r="PGV681" s="7"/>
      <c r="PGW681" s="7"/>
      <c r="PGX681" s="7"/>
      <c r="PGY681" s="7"/>
      <c r="PGZ681" s="7"/>
      <c r="PHA681" s="7"/>
      <c r="PHB681" s="7"/>
      <c r="PHC681" s="7"/>
      <c r="PHD681" s="7"/>
      <c r="PHE681" s="7"/>
      <c r="PHF681" s="7"/>
      <c r="PHG681" s="7"/>
      <c r="PHH681" s="7"/>
      <c r="PHI681" s="7"/>
      <c r="PHJ681" s="7"/>
      <c r="PHK681" s="7"/>
      <c r="PHL681" s="7"/>
      <c r="PHM681" s="7"/>
      <c r="PHN681" s="7"/>
      <c r="PHO681" s="7"/>
      <c r="PHP681" s="7"/>
      <c r="PHQ681" s="7"/>
      <c r="PHR681" s="7"/>
      <c r="PHS681" s="7"/>
      <c r="PHT681" s="7"/>
      <c r="PHU681" s="7"/>
      <c r="PHV681" s="7"/>
      <c r="PHW681" s="7"/>
      <c r="PHX681" s="7"/>
      <c r="PHY681" s="7"/>
      <c r="PHZ681" s="7"/>
      <c r="PIA681" s="7"/>
      <c r="PIB681" s="7"/>
      <c r="PIC681" s="7"/>
      <c r="PID681" s="7"/>
      <c r="PIE681" s="7"/>
      <c r="PIF681" s="7"/>
      <c r="PIG681" s="7"/>
      <c r="PIH681" s="7"/>
      <c r="PII681" s="7"/>
      <c r="PIJ681" s="7"/>
      <c r="PIK681" s="7"/>
      <c r="PIL681" s="7"/>
      <c r="PIM681" s="7"/>
      <c r="PIN681" s="7"/>
      <c r="PIO681" s="7"/>
      <c r="PIP681" s="7"/>
      <c r="PIQ681" s="7"/>
      <c r="PIR681" s="7"/>
      <c r="PIS681" s="7"/>
      <c r="PIT681" s="7"/>
      <c r="PIU681" s="7"/>
      <c r="PIV681" s="7"/>
      <c r="PIW681" s="7"/>
      <c r="PIX681" s="7"/>
      <c r="PIY681" s="7"/>
      <c r="PIZ681" s="7"/>
      <c r="PJA681" s="7"/>
      <c r="PJB681" s="7"/>
      <c r="PJC681" s="7"/>
      <c r="PJD681" s="7"/>
      <c r="PJE681" s="7"/>
      <c r="PJF681" s="7"/>
      <c r="PJG681" s="7"/>
      <c r="PJH681" s="7"/>
      <c r="PJI681" s="7"/>
      <c r="PJJ681" s="7"/>
      <c r="PJK681" s="7"/>
      <c r="PJL681" s="7"/>
      <c r="PJM681" s="7"/>
      <c r="PJN681" s="7"/>
      <c r="PJO681" s="7"/>
      <c r="PJP681" s="7"/>
      <c r="PJQ681" s="7"/>
      <c r="PJR681" s="7"/>
      <c r="PJS681" s="7"/>
      <c r="PJT681" s="7"/>
      <c r="PJU681" s="7"/>
      <c r="PJV681" s="7"/>
      <c r="PJW681" s="7"/>
      <c r="PJX681" s="7"/>
      <c r="PJY681" s="7"/>
      <c r="PJZ681" s="7"/>
      <c r="PKA681" s="7"/>
      <c r="PKB681" s="7"/>
      <c r="PKC681" s="7"/>
      <c r="PKD681" s="7"/>
      <c r="PKE681" s="7"/>
      <c r="PKF681" s="7"/>
      <c r="PKG681" s="7"/>
      <c r="PKH681" s="7"/>
      <c r="PKI681" s="7"/>
      <c r="PKJ681" s="7"/>
      <c r="PKK681" s="7"/>
      <c r="PKL681" s="7"/>
      <c r="PKM681" s="7"/>
      <c r="PKN681" s="7"/>
      <c r="PKO681" s="7"/>
      <c r="PKP681" s="7"/>
      <c r="PKQ681" s="7"/>
      <c r="PKR681" s="7"/>
      <c r="PKS681" s="7"/>
      <c r="PKT681" s="7"/>
      <c r="PKU681" s="7"/>
      <c r="PKV681" s="7"/>
      <c r="PKW681" s="7"/>
      <c r="PKX681" s="7"/>
      <c r="PKY681" s="7"/>
      <c r="PKZ681" s="7"/>
      <c r="PLA681" s="7"/>
      <c r="PLB681" s="7"/>
      <c r="PLC681" s="7"/>
      <c r="PLD681" s="7"/>
      <c r="PLE681" s="7"/>
      <c r="PLF681" s="7"/>
      <c r="PLG681" s="7"/>
      <c r="PLH681" s="7"/>
      <c r="PLI681" s="7"/>
      <c r="PLJ681" s="7"/>
      <c r="PLK681" s="7"/>
      <c r="PLL681" s="7"/>
      <c r="PLM681" s="7"/>
      <c r="PLN681" s="7"/>
      <c r="PLO681" s="7"/>
      <c r="PLP681" s="7"/>
      <c r="PLQ681" s="7"/>
      <c r="PLR681" s="7"/>
      <c r="PLS681" s="7"/>
      <c r="PLT681" s="7"/>
      <c r="PLU681" s="7"/>
      <c r="PLV681" s="7"/>
      <c r="PLW681" s="7"/>
      <c r="PLX681" s="7"/>
      <c r="PLY681" s="7"/>
      <c r="PLZ681" s="7"/>
      <c r="PMA681" s="7"/>
      <c r="PMB681" s="7"/>
      <c r="PMC681" s="7"/>
      <c r="PMD681" s="7"/>
      <c r="PME681" s="7"/>
      <c r="PMF681" s="7"/>
      <c r="PMG681" s="7"/>
      <c r="PMH681" s="7"/>
      <c r="PMI681" s="7"/>
      <c r="PMJ681" s="7"/>
      <c r="PMK681" s="7"/>
      <c r="PML681" s="7"/>
      <c r="PMM681" s="7"/>
      <c r="PMN681" s="7"/>
      <c r="PMO681" s="7"/>
      <c r="PMP681" s="7"/>
      <c r="PMQ681" s="7"/>
      <c r="PMR681" s="7"/>
      <c r="PMS681" s="7"/>
      <c r="PMT681" s="7"/>
      <c r="PMU681" s="7"/>
      <c r="PMV681" s="7"/>
      <c r="PMW681" s="7"/>
      <c r="PMX681" s="7"/>
      <c r="PMY681" s="7"/>
      <c r="PMZ681" s="7"/>
      <c r="PNA681" s="7"/>
      <c r="PNB681" s="7"/>
      <c r="PNC681" s="7"/>
      <c r="PND681" s="7"/>
      <c r="PNE681" s="7"/>
      <c r="PNF681" s="7"/>
      <c r="PNG681" s="7"/>
      <c r="PNH681" s="7"/>
      <c r="PNI681" s="7"/>
      <c r="PNJ681" s="7"/>
      <c r="PNK681" s="7"/>
      <c r="PNL681" s="7"/>
      <c r="PNM681" s="7"/>
      <c r="PNN681" s="7"/>
      <c r="PNO681" s="7"/>
      <c r="PNP681" s="7"/>
      <c r="PNQ681" s="7"/>
      <c r="PNR681" s="7"/>
      <c r="PNS681" s="7"/>
      <c r="PNT681" s="7"/>
      <c r="PNU681" s="7"/>
      <c r="PNV681" s="7"/>
      <c r="PNW681" s="7"/>
      <c r="PNX681" s="7"/>
      <c r="PNY681" s="7"/>
      <c r="PNZ681" s="7"/>
      <c r="POA681" s="7"/>
      <c r="POB681" s="7"/>
      <c r="POC681" s="7"/>
      <c r="POD681" s="7"/>
      <c r="POE681" s="7"/>
      <c r="POF681" s="7"/>
      <c r="POG681" s="7"/>
      <c r="POH681" s="7"/>
      <c r="POI681" s="7"/>
      <c r="POJ681" s="7"/>
      <c r="POK681" s="7"/>
      <c r="POL681" s="7"/>
      <c r="POM681" s="7"/>
      <c r="PON681" s="7"/>
      <c r="POO681" s="7"/>
      <c r="POP681" s="7"/>
      <c r="POQ681" s="7"/>
      <c r="POR681" s="7"/>
      <c r="POS681" s="7"/>
      <c r="POT681" s="7"/>
      <c r="POU681" s="7"/>
      <c r="POV681" s="7"/>
      <c r="POW681" s="7"/>
      <c r="POX681" s="7"/>
      <c r="POY681" s="7"/>
      <c r="POZ681" s="7"/>
      <c r="PPA681" s="7"/>
      <c r="PPB681" s="7"/>
      <c r="PPC681" s="7"/>
      <c r="PPD681" s="7"/>
      <c r="PPE681" s="7"/>
      <c r="PPF681" s="7"/>
      <c r="PPG681" s="7"/>
      <c r="PPH681" s="7"/>
      <c r="PPI681" s="7"/>
      <c r="PPJ681" s="7"/>
      <c r="PPK681" s="7"/>
      <c r="PPL681" s="7"/>
      <c r="PPM681" s="7"/>
      <c r="PPN681" s="7"/>
      <c r="PPO681" s="7"/>
      <c r="PPP681" s="7"/>
      <c r="PPQ681" s="7"/>
      <c r="PPR681" s="7"/>
      <c r="PPS681" s="7"/>
      <c r="PPT681" s="7"/>
      <c r="PPU681" s="7"/>
      <c r="PPV681" s="7"/>
      <c r="PPW681" s="7"/>
      <c r="PPX681" s="7"/>
      <c r="PPY681" s="7"/>
      <c r="PPZ681" s="7"/>
      <c r="PQA681" s="7"/>
      <c r="PQB681" s="7"/>
      <c r="PQC681" s="7"/>
      <c r="PQD681" s="7"/>
      <c r="PQE681" s="7"/>
      <c r="PQF681" s="7"/>
      <c r="PQG681" s="7"/>
      <c r="PQH681" s="7"/>
      <c r="PQI681" s="7"/>
      <c r="PQJ681" s="7"/>
      <c r="PQK681" s="7"/>
      <c r="PQL681" s="7"/>
      <c r="PQM681" s="7"/>
      <c r="PQN681" s="7"/>
      <c r="PQO681" s="7"/>
      <c r="PQP681" s="7"/>
      <c r="PQQ681" s="7"/>
      <c r="PQR681" s="7"/>
      <c r="PQS681" s="7"/>
      <c r="PQT681" s="7"/>
      <c r="PQU681" s="7"/>
      <c r="PQV681" s="7"/>
      <c r="PQW681" s="7"/>
      <c r="PQX681" s="7"/>
      <c r="PQY681" s="7"/>
      <c r="PQZ681" s="7"/>
      <c r="PRA681" s="7"/>
      <c r="PRB681" s="7"/>
      <c r="PRC681" s="7"/>
      <c r="PRD681" s="7"/>
      <c r="PRE681" s="7"/>
      <c r="PRF681" s="7"/>
      <c r="PRG681" s="7"/>
      <c r="PRH681" s="7"/>
      <c r="PRI681" s="7"/>
      <c r="PRJ681" s="7"/>
      <c r="PRK681" s="7"/>
      <c r="PRL681" s="7"/>
      <c r="PRM681" s="7"/>
      <c r="PRN681" s="7"/>
      <c r="PRO681" s="7"/>
      <c r="PRP681" s="7"/>
      <c r="PRQ681" s="7"/>
      <c r="PRR681" s="7"/>
      <c r="PRS681" s="7"/>
      <c r="PRT681" s="7"/>
      <c r="PRU681" s="7"/>
      <c r="PRV681" s="7"/>
      <c r="PRW681" s="7"/>
      <c r="PRX681" s="7"/>
      <c r="PRY681" s="7"/>
      <c r="PRZ681" s="7"/>
      <c r="PSA681" s="7"/>
      <c r="PSB681" s="7"/>
      <c r="PSC681" s="7"/>
      <c r="PSD681" s="7"/>
      <c r="PSE681" s="7"/>
      <c r="PSF681" s="7"/>
      <c r="PSG681" s="7"/>
      <c r="PSH681" s="7"/>
      <c r="PSI681" s="7"/>
      <c r="PSJ681" s="7"/>
      <c r="PSK681" s="7"/>
      <c r="PSL681" s="7"/>
      <c r="PSM681" s="7"/>
      <c r="PSN681" s="7"/>
      <c r="PSO681" s="7"/>
      <c r="PSP681" s="7"/>
      <c r="PSQ681" s="7"/>
      <c r="PSR681" s="7"/>
      <c r="PSS681" s="7"/>
      <c r="PST681" s="7"/>
      <c r="PSU681" s="7"/>
      <c r="PSV681" s="7"/>
      <c r="PSW681" s="7"/>
      <c r="PSX681" s="7"/>
      <c r="PSY681" s="7"/>
      <c r="PSZ681" s="7"/>
      <c r="PTA681" s="7"/>
      <c r="PTB681" s="7"/>
      <c r="PTC681" s="7"/>
      <c r="PTD681" s="7"/>
      <c r="PTE681" s="7"/>
      <c r="PTF681" s="7"/>
      <c r="PTG681" s="7"/>
      <c r="PTH681" s="7"/>
      <c r="PTI681" s="7"/>
      <c r="PTJ681" s="7"/>
      <c r="PTK681" s="7"/>
      <c r="PTL681" s="7"/>
      <c r="PTM681" s="7"/>
      <c r="PTN681" s="7"/>
      <c r="PTO681" s="7"/>
      <c r="PTP681" s="7"/>
      <c r="PTQ681" s="7"/>
      <c r="PTR681" s="7"/>
      <c r="PTS681" s="7"/>
      <c r="PTT681" s="7"/>
      <c r="PTU681" s="7"/>
      <c r="PTV681" s="7"/>
      <c r="PTW681" s="7"/>
      <c r="PTX681" s="7"/>
      <c r="PTY681" s="7"/>
      <c r="PTZ681" s="7"/>
      <c r="PUA681" s="7"/>
      <c r="PUB681" s="7"/>
      <c r="PUC681" s="7"/>
      <c r="PUD681" s="7"/>
      <c r="PUE681" s="7"/>
      <c r="PUF681" s="7"/>
      <c r="PUG681" s="7"/>
      <c r="PUH681" s="7"/>
      <c r="PUI681" s="7"/>
      <c r="PUJ681" s="7"/>
      <c r="PUK681" s="7"/>
      <c r="PUL681" s="7"/>
      <c r="PUM681" s="7"/>
      <c r="PUN681" s="7"/>
      <c r="PUO681" s="7"/>
      <c r="PUP681" s="7"/>
      <c r="PUQ681" s="7"/>
      <c r="PUR681" s="7"/>
      <c r="PUS681" s="7"/>
      <c r="PUT681" s="7"/>
      <c r="PUU681" s="7"/>
      <c r="PUV681" s="7"/>
      <c r="PUW681" s="7"/>
      <c r="PUX681" s="7"/>
      <c r="PUY681" s="7"/>
      <c r="PUZ681" s="7"/>
      <c r="PVA681" s="7"/>
      <c r="PVB681" s="7"/>
      <c r="PVC681" s="7"/>
      <c r="PVD681" s="7"/>
      <c r="PVE681" s="7"/>
      <c r="PVF681" s="7"/>
      <c r="PVG681" s="7"/>
      <c r="PVH681" s="7"/>
      <c r="PVI681" s="7"/>
      <c r="PVJ681" s="7"/>
      <c r="PVK681" s="7"/>
      <c r="PVL681" s="7"/>
      <c r="PVM681" s="7"/>
      <c r="PVN681" s="7"/>
      <c r="PVO681" s="7"/>
      <c r="PVP681" s="7"/>
      <c r="PVQ681" s="7"/>
      <c r="PVR681" s="7"/>
      <c r="PVS681" s="7"/>
      <c r="PVT681" s="7"/>
      <c r="PVU681" s="7"/>
      <c r="PVV681" s="7"/>
      <c r="PVW681" s="7"/>
      <c r="PVX681" s="7"/>
      <c r="PVY681" s="7"/>
      <c r="PVZ681" s="7"/>
      <c r="PWA681" s="7"/>
      <c r="PWB681" s="7"/>
      <c r="PWC681" s="7"/>
      <c r="PWD681" s="7"/>
      <c r="PWE681" s="7"/>
      <c r="PWF681" s="7"/>
      <c r="PWG681" s="7"/>
      <c r="PWH681" s="7"/>
      <c r="PWI681" s="7"/>
      <c r="PWJ681" s="7"/>
      <c r="PWK681" s="7"/>
      <c r="PWL681" s="7"/>
      <c r="PWM681" s="7"/>
      <c r="PWN681" s="7"/>
      <c r="PWO681" s="7"/>
      <c r="PWP681" s="7"/>
      <c r="PWQ681" s="7"/>
      <c r="PWR681" s="7"/>
      <c r="PWS681" s="7"/>
      <c r="PWT681" s="7"/>
      <c r="PWU681" s="7"/>
      <c r="PWV681" s="7"/>
      <c r="PWW681" s="7"/>
      <c r="PWX681" s="7"/>
      <c r="PWY681" s="7"/>
      <c r="PWZ681" s="7"/>
      <c r="PXA681" s="7"/>
      <c r="PXB681" s="7"/>
      <c r="PXC681" s="7"/>
      <c r="PXD681" s="7"/>
      <c r="PXE681" s="7"/>
      <c r="PXF681" s="7"/>
      <c r="PXG681" s="7"/>
      <c r="PXH681" s="7"/>
      <c r="PXI681" s="7"/>
      <c r="PXJ681" s="7"/>
      <c r="PXK681" s="7"/>
      <c r="PXL681" s="7"/>
      <c r="PXM681" s="7"/>
      <c r="PXN681" s="7"/>
      <c r="PXO681" s="7"/>
      <c r="PXP681" s="7"/>
      <c r="PXQ681" s="7"/>
      <c r="PXR681" s="7"/>
      <c r="PXS681" s="7"/>
      <c r="PXT681" s="7"/>
      <c r="PXU681" s="7"/>
      <c r="PXV681" s="7"/>
      <c r="PXW681" s="7"/>
      <c r="PXX681" s="7"/>
      <c r="PXY681" s="7"/>
      <c r="PXZ681" s="7"/>
      <c r="PYA681" s="7"/>
      <c r="PYB681" s="7"/>
      <c r="PYC681" s="7"/>
      <c r="PYD681" s="7"/>
      <c r="PYE681" s="7"/>
      <c r="PYF681" s="7"/>
      <c r="PYG681" s="7"/>
      <c r="PYH681" s="7"/>
      <c r="PYI681" s="7"/>
      <c r="PYJ681" s="7"/>
      <c r="PYK681" s="7"/>
      <c r="PYL681" s="7"/>
      <c r="PYM681" s="7"/>
      <c r="PYN681" s="7"/>
      <c r="PYO681" s="7"/>
      <c r="PYP681" s="7"/>
      <c r="PYQ681" s="7"/>
      <c r="PYR681" s="7"/>
      <c r="PYS681" s="7"/>
      <c r="PYT681" s="7"/>
      <c r="PYU681" s="7"/>
      <c r="PYV681" s="7"/>
      <c r="PYW681" s="7"/>
      <c r="PYX681" s="7"/>
      <c r="PYY681" s="7"/>
      <c r="PYZ681" s="7"/>
      <c r="PZA681" s="7"/>
      <c r="PZB681" s="7"/>
      <c r="PZC681" s="7"/>
      <c r="PZD681" s="7"/>
      <c r="PZE681" s="7"/>
      <c r="PZF681" s="7"/>
      <c r="PZG681" s="7"/>
      <c r="PZH681" s="7"/>
      <c r="PZI681" s="7"/>
      <c r="PZJ681" s="7"/>
      <c r="PZK681" s="7"/>
      <c r="PZL681" s="7"/>
      <c r="PZM681" s="7"/>
      <c r="PZN681" s="7"/>
      <c r="PZO681" s="7"/>
      <c r="PZP681" s="7"/>
      <c r="PZQ681" s="7"/>
      <c r="PZR681" s="7"/>
      <c r="PZS681" s="7"/>
      <c r="PZT681" s="7"/>
      <c r="PZU681" s="7"/>
      <c r="PZV681" s="7"/>
      <c r="PZW681" s="7"/>
      <c r="PZX681" s="7"/>
      <c r="PZY681" s="7"/>
      <c r="PZZ681" s="7"/>
      <c r="QAA681" s="7"/>
      <c r="QAB681" s="7"/>
      <c r="QAC681" s="7"/>
      <c r="QAD681" s="7"/>
      <c r="QAE681" s="7"/>
      <c r="QAF681" s="7"/>
      <c r="QAG681" s="7"/>
      <c r="QAH681" s="7"/>
      <c r="QAI681" s="7"/>
      <c r="QAJ681" s="7"/>
      <c r="QAK681" s="7"/>
      <c r="QAL681" s="7"/>
      <c r="QAM681" s="7"/>
      <c r="QAN681" s="7"/>
      <c r="QAO681" s="7"/>
      <c r="QAP681" s="7"/>
      <c r="QAQ681" s="7"/>
      <c r="QAR681" s="7"/>
      <c r="QAS681" s="7"/>
      <c r="QAT681" s="7"/>
      <c r="QAU681" s="7"/>
      <c r="QAV681" s="7"/>
      <c r="QAW681" s="7"/>
      <c r="QAX681" s="7"/>
      <c r="QAY681" s="7"/>
      <c r="QAZ681" s="7"/>
      <c r="QBA681" s="7"/>
      <c r="QBB681" s="7"/>
      <c r="QBC681" s="7"/>
      <c r="QBD681" s="7"/>
      <c r="QBE681" s="7"/>
      <c r="QBF681" s="7"/>
      <c r="QBG681" s="7"/>
      <c r="QBH681" s="7"/>
      <c r="QBI681" s="7"/>
      <c r="QBJ681" s="7"/>
      <c r="QBK681" s="7"/>
      <c r="QBL681" s="7"/>
      <c r="QBM681" s="7"/>
      <c r="QBN681" s="7"/>
      <c r="QBO681" s="7"/>
      <c r="QBP681" s="7"/>
      <c r="QBQ681" s="7"/>
      <c r="QBR681" s="7"/>
      <c r="QBS681" s="7"/>
      <c r="QBT681" s="7"/>
      <c r="QBU681" s="7"/>
      <c r="QBV681" s="7"/>
      <c r="QBW681" s="7"/>
      <c r="QBX681" s="7"/>
      <c r="QBY681" s="7"/>
      <c r="QBZ681" s="7"/>
      <c r="QCA681" s="7"/>
      <c r="QCB681" s="7"/>
      <c r="QCC681" s="7"/>
      <c r="QCD681" s="7"/>
      <c r="QCE681" s="7"/>
      <c r="QCF681" s="7"/>
      <c r="QCG681" s="7"/>
      <c r="QCH681" s="7"/>
      <c r="QCI681" s="7"/>
      <c r="QCJ681" s="7"/>
      <c r="QCK681" s="7"/>
      <c r="QCL681" s="7"/>
      <c r="QCM681" s="7"/>
      <c r="QCN681" s="7"/>
      <c r="QCO681" s="7"/>
      <c r="QCP681" s="7"/>
      <c r="QCQ681" s="7"/>
      <c r="QCR681" s="7"/>
      <c r="QCS681" s="7"/>
      <c r="QCT681" s="7"/>
      <c r="QCU681" s="7"/>
      <c r="QCV681" s="7"/>
      <c r="QCW681" s="7"/>
      <c r="QCX681" s="7"/>
      <c r="QCY681" s="7"/>
      <c r="QCZ681" s="7"/>
      <c r="QDA681" s="7"/>
      <c r="QDB681" s="7"/>
      <c r="QDC681" s="7"/>
      <c r="QDD681" s="7"/>
      <c r="QDE681" s="7"/>
      <c r="QDF681" s="7"/>
      <c r="QDG681" s="7"/>
      <c r="QDH681" s="7"/>
      <c r="QDI681" s="7"/>
      <c r="QDJ681" s="7"/>
      <c r="QDK681" s="7"/>
      <c r="QDL681" s="7"/>
      <c r="QDM681" s="7"/>
      <c r="QDN681" s="7"/>
      <c r="QDO681" s="7"/>
      <c r="QDP681" s="7"/>
      <c r="QDQ681" s="7"/>
      <c r="QDR681" s="7"/>
      <c r="QDS681" s="7"/>
      <c r="QDT681" s="7"/>
      <c r="QDU681" s="7"/>
      <c r="QDV681" s="7"/>
      <c r="QDW681" s="7"/>
      <c r="QDX681" s="7"/>
      <c r="QDY681" s="7"/>
      <c r="QDZ681" s="7"/>
      <c r="QEA681" s="7"/>
      <c r="QEB681" s="7"/>
      <c r="QEC681" s="7"/>
      <c r="QED681" s="7"/>
      <c r="QEE681" s="7"/>
      <c r="QEF681" s="7"/>
      <c r="QEG681" s="7"/>
      <c r="QEH681" s="7"/>
      <c r="QEI681" s="7"/>
      <c r="QEJ681" s="7"/>
      <c r="QEK681" s="7"/>
      <c r="QEL681" s="7"/>
      <c r="QEM681" s="7"/>
      <c r="QEN681" s="7"/>
      <c r="QEO681" s="7"/>
      <c r="QEP681" s="7"/>
      <c r="QEQ681" s="7"/>
      <c r="QER681" s="7"/>
      <c r="QES681" s="7"/>
      <c r="QET681" s="7"/>
      <c r="QEU681" s="7"/>
      <c r="QEV681" s="7"/>
      <c r="QEW681" s="7"/>
      <c r="QEX681" s="7"/>
      <c r="QEY681" s="7"/>
      <c r="QEZ681" s="7"/>
      <c r="QFA681" s="7"/>
      <c r="QFB681" s="7"/>
      <c r="QFC681" s="7"/>
      <c r="QFD681" s="7"/>
      <c r="QFE681" s="7"/>
      <c r="QFF681" s="7"/>
      <c r="QFG681" s="7"/>
      <c r="QFH681" s="7"/>
      <c r="QFI681" s="7"/>
      <c r="QFJ681" s="7"/>
      <c r="QFK681" s="7"/>
      <c r="QFL681" s="7"/>
      <c r="QFM681" s="7"/>
      <c r="QFN681" s="7"/>
      <c r="QFO681" s="7"/>
      <c r="QFP681" s="7"/>
      <c r="QFQ681" s="7"/>
      <c r="QFR681" s="7"/>
      <c r="QFS681" s="7"/>
      <c r="QFT681" s="7"/>
      <c r="QFU681" s="7"/>
      <c r="QFV681" s="7"/>
      <c r="QFW681" s="7"/>
      <c r="QFX681" s="7"/>
      <c r="QFY681" s="7"/>
      <c r="QFZ681" s="7"/>
      <c r="QGA681" s="7"/>
      <c r="QGB681" s="7"/>
      <c r="QGC681" s="7"/>
      <c r="QGD681" s="7"/>
      <c r="QGE681" s="7"/>
      <c r="QGF681" s="7"/>
      <c r="QGG681" s="7"/>
      <c r="QGH681" s="7"/>
      <c r="QGI681" s="7"/>
      <c r="QGJ681" s="7"/>
      <c r="QGK681" s="7"/>
      <c r="QGL681" s="7"/>
      <c r="QGM681" s="7"/>
      <c r="QGN681" s="7"/>
      <c r="QGO681" s="7"/>
      <c r="QGP681" s="7"/>
      <c r="QGQ681" s="7"/>
      <c r="QGR681" s="7"/>
      <c r="QGS681" s="7"/>
      <c r="QGT681" s="7"/>
      <c r="QGU681" s="7"/>
      <c r="QGV681" s="7"/>
      <c r="QGW681" s="7"/>
      <c r="QGX681" s="7"/>
      <c r="QGY681" s="7"/>
      <c r="QGZ681" s="7"/>
      <c r="QHA681" s="7"/>
      <c r="QHB681" s="7"/>
      <c r="QHC681" s="7"/>
      <c r="QHD681" s="7"/>
      <c r="QHE681" s="7"/>
      <c r="QHF681" s="7"/>
      <c r="QHG681" s="7"/>
      <c r="QHH681" s="7"/>
      <c r="QHI681" s="7"/>
      <c r="QHJ681" s="7"/>
      <c r="QHK681" s="7"/>
      <c r="QHL681" s="7"/>
      <c r="QHM681" s="7"/>
      <c r="QHN681" s="7"/>
      <c r="QHO681" s="7"/>
      <c r="QHP681" s="7"/>
      <c r="QHQ681" s="7"/>
      <c r="QHR681" s="7"/>
      <c r="QHS681" s="7"/>
      <c r="QHT681" s="7"/>
      <c r="QHU681" s="7"/>
      <c r="QHV681" s="7"/>
      <c r="QHW681" s="7"/>
      <c r="QHX681" s="7"/>
      <c r="QHY681" s="7"/>
      <c r="QHZ681" s="7"/>
      <c r="QIA681" s="7"/>
      <c r="QIB681" s="7"/>
      <c r="QIC681" s="7"/>
      <c r="QID681" s="7"/>
      <c r="QIE681" s="7"/>
      <c r="QIF681" s="7"/>
      <c r="QIG681" s="7"/>
      <c r="QIH681" s="7"/>
      <c r="QII681" s="7"/>
      <c r="QIJ681" s="7"/>
      <c r="QIK681" s="7"/>
      <c r="QIL681" s="7"/>
      <c r="QIM681" s="7"/>
      <c r="QIN681" s="7"/>
      <c r="QIO681" s="7"/>
      <c r="QIP681" s="7"/>
      <c r="QIQ681" s="7"/>
      <c r="QIR681" s="7"/>
      <c r="QIS681" s="7"/>
      <c r="QIT681" s="7"/>
      <c r="QIU681" s="7"/>
      <c r="QIV681" s="7"/>
      <c r="QIW681" s="7"/>
      <c r="QIX681" s="7"/>
      <c r="QIY681" s="7"/>
      <c r="QIZ681" s="7"/>
      <c r="QJA681" s="7"/>
      <c r="QJB681" s="7"/>
      <c r="QJC681" s="7"/>
      <c r="QJD681" s="7"/>
      <c r="QJE681" s="7"/>
      <c r="QJF681" s="7"/>
      <c r="QJG681" s="7"/>
      <c r="QJH681" s="7"/>
      <c r="QJI681" s="7"/>
      <c r="QJJ681" s="7"/>
      <c r="QJK681" s="7"/>
      <c r="QJL681" s="7"/>
      <c r="QJM681" s="7"/>
      <c r="QJN681" s="7"/>
      <c r="QJO681" s="7"/>
      <c r="QJP681" s="7"/>
      <c r="QJQ681" s="7"/>
      <c r="QJR681" s="7"/>
      <c r="QJS681" s="7"/>
      <c r="QJT681" s="7"/>
      <c r="QJU681" s="7"/>
      <c r="QJV681" s="7"/>
      <c r="QJW681" s="7"/>
      <c r="QJX681" s="7"/>
      <c r="QJY681" s="7"/>
      <c r="QJZ681" s="7"/>
      <c r="QKA681" s="7"/>
      <c r="QKB681" s="7"/>
      <c r="QKC681" s="7"/>
      <c r="QKD681" s="7"/>
      <c r="QKE681" s="7"/>
      <c r="QKF681" s="7"/>
      <c r="QKG681" s="7"/>
      <c r="QKH681" s="7"/>
      <c r="QKI681" s="7"/>
      <c r="QKJ681" s="7"/>
      <c r="QKK681" s="7"/>
      <c r="QKL681" s="7"/>
      <c r="QKM681" s="7"/>
      <c r="QKN681" s="7"/>
      <c r="QKO681" s="7"/>
      <c r="QKP681" s="7"/>
      <c r="QKQ681" s="7"/>
      <c r="QKR681" s="7"/>
      <c r="QKS681" s="7"/>
      <c r="QKT681" s="7"/>
      <c r="QKU681" s="7"/>
      <c r="QKV681" s="7"/>
      <c r="QKW681" s="7"/>
      <c r="QKX681" s="7"/>
      <c r="QKY681" s="7"/>
      <c r="QKZ681" s="7"/>
      <c r="QLA681" s="7"/>
      <c r="QLB681" s="7"/>
      <c r="QLC681" s="7"/>
      <c r="QLD681" s="7"/>
      <c r="QLE681" s="7"/>
      <c r="QLF681" s="7"/>
      <c r="QLG681" s="7"/>
      <c r="QLH681" s="7"/>
      <c r="QLI681" s="7"/>
      <c r="QLJ681" s="7"/>
      <c r="QLK681" s="7"/>
      <c r="QLL681" s="7"/>
      <c r="QLM681" s="7"/>
      <c r="QLN681" s="7"/>
      <c r="QLO681" s="7"/>
      <c r="QLP681" s="7"/>
      <c r="QLQ681" s="7"/>
      <c r="QLR681" s="7"/>
      <c r="QLS681" s="7"/>
      <c r="QLT681" s="7"/>
      <c r="QLU681" s="7"/>
      <c r="QLV681" s="7"/>
      <c r="QLW681" s="7"/>
      <c r="QLX681" s="7"/>
      <c r="QLY681" s="7"/>
      <c r="QLZ681" s="7"/>
      <c r="QMA681" s="7"/>
      <c r="QMB681" s="7"/>
      <c r="QMC681" s="7"/>
      <c r="QMD681" s="7"/>
      <c r="QME681" s="7"/>
      <c r="QMF681" s="7"/>
      <c r="QMG681" s="7"/>
      <c r="QMH681" s="7"/>
      <c r="QMI681" s="7"/>
      <c r="QMJ681" s="7"/>
      <c r="QMK681" s="7"/>
      <c r="QML681" s="7"/>
      <c r="QMM681" s="7"/>
      <c r="QMN681" s="7"/>
      <c r="QMO681" s="7"/>
      <c r="QMP681" s="7"/>
      <c r="QMQ681" s="7"/>
      <c r="QMR681" s="7"/>
      <c r="QMS681" s="7"/>
      <c r="QMT681" s="7"/>
      <c r="QMU681" s="7"/>
      <c r="QMV681" s="7"/>
      <c r="QMW681" s="7"/>
      <c r="QMX681" s="7"/>
      <c r="QMY681" s="7"/>
      <c r="QMZ681" s="7"/>
      <c r="QNA681" s="7"/>
      <c r="QNB681" s="7"/>
      <c r="QNC681" s="7"/>
      <c r="QND681" s="7"/>
      <c r="QNE681" s="7"/>
      <c r="QNF681" s="7"/>
      <c r="QNG681" s="7"/>
      <c r="QNH681" s="7"/>
      <c r="QNI681" s="7"/>
      <c r="QNJ681" s="7"/>
      <c r="QNK681" s="7"/>
      <c r="QNL681" s="7"/>
      <c r="QNM681" s="7"/>
      <c r="QNN681" s="7"/>
      <c r="QNO681" s="7"/>
      <c r="QNP681" s="7"/>
      <c r="QNQ681" s="7"/>
      <c r="QNR681" s="7"/>
      <c r="QNS681" s="7"/>
      <c r="QNT681" s="7"/>
      <c r="QNU681" s="7"/>
      <c r="QNV681" s="7"/>
      <c r="QNW681" s="7"/>
      <c r="QNX681" s="7"/>
      <c r="QNY681" s="7"/>
      <c r="QNZ681" s="7"/>
      <c r="QOA681" s="7"/>
      <c r="QOB681" s="7"/>
      <c r="QOC681" s="7"/>
      <c r="QOD681" s="7"/>
      <c r="QOE681" s="7"/>
      <c r="QOF681" s="7"/>
      <c r="QOG681" s="7"/>
      <c r="QOH681" s="7"/>
      <c r="QOI681" s="7"/>
      <c r="QOJ681" s="7"/>
      <c r="QOK681" s="7"/>
      <c r="QOL681" s="7"/>
      <c r="QOM681" s="7"/>
      <c r="QON681" s="7"/>
      <c r="QOO681" s="7"/>
      <c r="QOP681" s="7"/>
      <c r="QOQ681" s="7"/>
      <c r="QOR681" s="7"/>
      <c r="QOS681" s="7"/>
      <c r="QOT681" s="7"/>
      <c r="QOU681" s="7"/>
      <c r="QOV681" s="7"/>
      <c r="QOW681" s="7"/>
      <c r="QOX681" s="7"/>
      <c r="QOY681" s="7"/>
      <c r="QOZ681" s="7"/>
      <c r="QPA681" s="7"/>
      <c r="QPB681" s="7"/>
      <c r="QPC681" s="7"/>
      <c r="QPD681" s="7"/>
      <c r="QPE681" s="7"/>
      <c r="QPF681" s="7"/>
      <c r="QPG681" s="7"/>
      <c r="QPH681" s="7"/>
      <c r="QPI681" s="7"/>
      <c r="QPJ681" s="7"/>
      <c r="QPK681" s="7"/>
      <c r="QPL681" s="7"/>
      <c r="QPM681" s="7"/>
      <c r="QPN681" s="7"/>
      <c r="QPO681" s="7"/>
      <c r="QPP681" s="7"/>
      <c r="QPQ681" s="7"/>
      <c r="QPR681" s="7"/>
      <c r="QPS681" s="7"/>
      <c r="QPT681" s="7"/>
      <c r="QPU681" s="7"/>
      <c r="QPV681" s="7"/>
      <c r="QPW681" s="7"/>
      <c r="QPX681" s="7"/>
      <c r="QPY681" s="7"/>
      <c r="QPZ681" s="7"/>
      <c r="QQA681" s="7"/>
      <c r="QQB681" s="7"/>
      <c r="QQC681" s="7"/>
      <c r="QQD681" s="7"/>
      <c r="QQE681" s="7"/>
      <c r="QQF681" s="7"/>
      <c r="QQG681" s="7"/>
      <c r="QQH681" s="7"/>
      <c r="QQI681" s="7"/>
      <c r="QQJ681" s="7"/>
      <c r="QQK681" s="7"/>
      <c r="QQL681" s="7"/>
      <c r="QQM681" s="7"/>
      <c r="QQN681" s="7"/>
      <c r="QQO681" s="7"/>
      <c r="QQP681" s="7"/>
      <c r="QQQ681" s="7"/>
      <c r="QQR681" s="7"/>
      <c r="QQS681" s="7"/>
      <c r="QQT681" s="7"/>
      <c r="QQU681" s="7"/>
      <c r="QQV681" s="7"/>
      <c r="QQW681" s="7"/>
      <c r="QQX681" s="7"/>
      <c r="QQY681" s="7"/>
      <c r="QQZ681" s="7"/>
      <c r="QRA681" s="7"/>
      <c r="QRB681" s="7"/>
      <c r="QRC681" s="7"/>
      <c r="QRD681" s="7"/>
      <c r="QRE681" s="7"/>
      <c r="QRF681" s="7"/>
      <c r="QRG681" s="7"/>
      <c r="QRH681" s="7"/>
      <c r="QRI681" s="7"/>
      <c r="QRJ681" s="7"/>
      <c r="QRK681" s="7"/>
      <c r="QRL681" s="7"/>
      <c r="QRM681" s="7"/>
      <c r="QRN681" s="7"/>
      <c r="QRO681" s="7"/>
      <c r="QRP681" s="7"/>
      <c r="QRQ681" s="7"/>
      <c r="QRR681" s="7"/>
      <c r="QRS681" s="7"/>
      <c r="QRT681" s="7"/>
      <c r="QRU681" s="7"/>
      <c r="QRV681" s="7"/>
      <c r="QRW681" s="7"/>
      <c r="QRX681" s="7"/>
      <c r="QRY681" s="7"/>
      <c r="QRZ681" s="7"/>
      <c r="QSA681" s="7"/>
      <c r="QSB681" s="7"/>
      <c r="QSC681" s="7"/>
      <c r="QSD681" s="7"/>
      <c r="QSE681" s="7"/>
      <c r="QSF681" s="7"/>
      <c r="QSG681" s="7"/>
      <c r="QSH681" s="7"/>
      <c r="QSI681" s="7"/>
      <c r="QSJ681" s="7"/>
      <c r="QSK681" s="7"/>
      <c r="QSL681" s="7"/>
      <c r="QSM681" s="7"/>
      <c r="QSN681" s="7"/>
      <c r="QSO681" s="7"/>
      <c r="QSP681" s="7"/>
      <c r="QSQ681" s="7"/>
      <c r="QSR681" s="7"/>
      <c r="QSS681" s="7"/>
      <c r="QST681" s="7"/>
      <c r="QSU681" s="7"/>
      <c r="QSV681" s="7"/>
      <c r="QSW681" s="7"/>
      <c r="QSX681" s="7"/>
      <c r="QSY681" s="7"/>
      <c r="QSZ681" s="7"/>
      <c r="QTA681" s="7"/>
      <c r="QTB681" s="7"/>
      <c r="QTC681" s="7"/>
      <c r="QTD681" s="7"/>
      <c r="QTE681" s="7"/>
      <c r="QTF681" s="7"/>
      <c r="QTG681" s="7"/>
      <c r="QTH681" s="7"/>
      <c r="QTI681" s="7"/>
      <c r="QTJ681" s="7"/>
      <c r="QTK681" s="7"/>
      <c r="QTL681" s="7"/>
      <c r="QTM681" s="7"/>
      <c r="QTN681" s="7"/>
      <c r="QTO681" s="7"/>
      <c r="QTP681" s="7"/>
      <c r="QTQ681" s="7"/>
      <c r="QTR681" s="7"/>
      <c r="QTS681" s="7"/>
      <c r="QTT681" s="7"/>
      <c r="QTU681" s="7"/>
      <c r="QTV681" s="7"/>
      <c r="QTW681" s="7"/>
      <c r="QTX681" s="7"/>
      <c r="QTY681" s="7"/>
      <c r="QTZ681" s="7"/>
      <c r="QUA681" s="7"/>
      <c r="QUB681" s="7"/>
      <c r="QUC681" s="7"/>
      <c r="QUD681" s="7"/>
      <c r="QUE681" s="7"/>
      <c r="QUF681" s="7"/>
      <c r="QUG681" s="7"/>
      <c r="QUH681" s="7"/>
      <c r="QUI681" s="7"/>
      <c r="QUJ681" s="7"/>
      <c r="QUK681" s="7"/>
      <c r="QUL681" s="7"/>
      <c r="QUM681" s="7"/>
      <c r="QUN681" s="7"/>
      <c r="QUO681" s="7"/>
      <c r="QUP681" s="7"/>
      <c r="QUQ681" s="7"/>
      <c r="QUR681" s="7"/>
      <c r="QUS681" s="7"/>
      <c r="QUT681" s="7"/>
      <c r="QUU681" s="7"/>
      <c r="QUV681" s="7"/>
      <c r="QUW681" s="7"/>
      <c r="QUX681" s="7"/>
      <c r="QUY681" s="7"/>
      <c r="QUZ681" s="7"/>
      <c r="QVA681" s="7"/>
      <c r="QVB681" s="7"/>
      <c r="QVC681" s="7"/>
      <c r="QVD681" s="7"/>
      <c r="QVE681" s="7"/>
      <c r="QVF681" s="7"/>
      <c r="QVG681" s="7"/>
      <c r="QVH681" s="7"/>
      <c r="QVI681" s="7"/>
      <c r="QVJ681" s="7"/>
      <c r="QVK681" s="7"/>
      <c r="QVL681" s="7"/>
      <c r="QVM681" s="7"/>
      <c r="QVN681" s="7"/>
      <c r="QVO681" s="7"/>
      <c r="QVP681" s="7"/>
      <c r="QVQ681" s="7"/>
      <c r="QVR681" s="7"/>
      <c r="QVS681" s="7"/>
      <c r="QVT681" s="7"/>
      <c r="QVU681" s="7"/>
      <c r="QVV681" s="7"/>
      <c r="QVW681" s="7"/>
      <c r="QVX681" s="7"/>
      <c r="QVY681" s="7"/>
      <c r="QVZ681" s="7"/>
      <c r="QWA681" s="7"/>
      <c r="QWB681" s="7"/>
      <c r="QWC681" s="7"/>
      <c r="QWD681" s="7"/>
      <c r="QWE681" s="7"/>
      <c r="QWF681" s="7"/>
      <c r="QWG681" s="7"/>
      <c r="QWH681" s="7"/>
      <c r="QWI681" s="7"/>
      <c r="QWJ681" s="7"/>
      <c r="QWK681" s="7"/>
      <c r="QWL681" s="7"/>
      <c r="QWM681" s="7"/>
      <c r="QWN681" s="7"/>
      <c r="QWO681" s="7"/>
      <c r="QWP681" s="7"/>
      <c r="QWQ681" s="7"/>
      <c r="QWR681" s="7"/>
      <c r="QWS681" s="7"/>
      <c r="QWT681" s="7"/>
      <c r="QWU681" s="7"/>
      <c r="QWV681" s="7"/>
      <c r="QWW681" s="7"/>
      <c r="QWX681" s="7"/>
      <c r="QWY681" s="7"/>
      <c r="QWZ681" s="7"/>
      <c r="QXA681" s="7"/>
      <c r="QXB681" s="7"/>
      <c r="QXC681" s="7"/>
      <c r="QXD681" s="7"/>
      <c r="QXE681" s="7"/>
      <c r="QXF681" s="7"/>
      <c r="QXG681" s="7"/>
      <c r="QXH681" s="7"/>
      <c r="QXI681" s="7"/>
      <c r="QXJ681" s="7"/>
      <c r="QXK681" s="7"/>
      <c r="QXL681" s="7"/>
      <c r="QXM681" s="7"/>
      <c r="QXN681" s="7"/>
      <c r="QXO681" s="7"/>
      <c r="QXP681" s="7"/>
      <c r="QXQ681" s="7"/>
      <c r="QXR681" s="7"/>
      <c r="QXS681" s="7"/>
      <c r="QXT681" s="7"/>
      <c r="QXU681" s="7"/>
      <c r="QXV681" s="7"/>
      <c r="QXW681" s="7"/>
      <c r="QXX681" s="7"/>
      <c r="QXY681" s="7"/>
      <c r="QXZ681" s="7"/>
      <c r="QYA681" s="7"/>
      <c r="QYB681" s="7"/>
      <c r="QYC681" s="7"/>
      <c r="QYD681" s="7"/>
      <c r="QYE681" s="7"/>
      <c r="QYF681" s="7"/>
      <c r="QYG681" s="7"/>
      <c r="QYH681" s="7"/>
      <c r="QYI681" s="7"/>
      <c r="QYJ681" s="7"/>
      <c r="QYK681" s="7"/>
      <c r="QYL681" s="7"/>
      <c r="QYM681" s="7"/>
      <c r="QYN681" s="7"/>
      <c r="QYO681" s="7"/>
      <c r="QYP681" s="7"/>
      <c r="QYQ681" s="7"/>
      <c r="QYR681" s="7"/>
      <c r="QYS681" s="7"/>
      <c r="QYT681" s="7"/>
      <c r="QYU681" s="7"/>
      <c r="QYV681" s="7"/>
      <c r="QYW681" s="7"/>
      <c r="QYX681" s="7"/>
      <c r="QYY681" s="7"/>
      <c r="QYZ681" s="7"/>
      <c r="QZA681" s="7"/>
      <c r="QZB681" s="7"/>
      <c r="QZC681" s="7"/>
      <c r="QZD681" s="7"/>
      <c r="QZE681" s="7"/>
      <c r="QZF681" s="7"/>
      <c r="QZG681" s="7"/>
      <c r="QZH681" s="7"/>
      <c r="QZI681" s="7"/>
      <c r="QZJ681" s="7"/>
      <c r="QZK681" s="7"/>
      <c r="QZL681" s="7"/>
      <c r="QZM681" s="7"/>
      <c r="QZN681" s="7"/>
      <c r="QZO681" s="7"/>
      <c r="QZP681" s="7"/>
      <c r="QZQ681" s="7"/>
      <c r="QZR681" s="7"/>
      <c r="QZS681" s="7"/>
      <c r="QZT681" s="7"/>
      <c r="QZU681" s="7"/>
      <c r="QZV681" s="7"/>
      <c r="QZW681" s="7"/>
      <c r="QZX681" s="7"/>
      <c r="QZY681" s="7"/>
      <c r="QZZ681" s="7"/>
      <c r="RAA681" s="7"/>
      <c r="RAB681" s="7"/>
      <c r="RAC681" s="7"/>
      <c r="RAD681" s="7"/>
      <c r="RAE681" s="7"/>
      <c r="RAF681" s="7"/>
      <c r="RAG681" s="7"/>
      <c r="RAH681" s="7"/>
      <c r="RAI681" s="7"/>
      <c r="RAJ681" s="7"/>
      <c r="RAK681" s="7"/>
      <c r="RAL681" s="7"/>
      <c r="RAM681" s="7"/>
      <c r="RAN681" s="7"/>
      <c r="RAO681" s="7"/>
      <c r="RAP681" s="7"/>
      <c r="RAQ681" s="7"/>
      <c r="RAR681" s="7"/>
      <c r="RAS681" s="7"/>
      <c r="RAT681" s="7"/>
      <c r="RAU681" s="7"/>
      <c r="RAV681" s="7"/>
      <c r="RAW681" s="7"/>
      <c r="RAX681" s="7"/>
      <c r="RAY681" s="7"/>
      <c r="RAZ681" s="7"/>
      <c r="RBA681" s="7"/>
      <c r="RBB681" s="7"/>
      <c r="RBC681" s="7"/>
      <c r="RBD681" s="7"/>
      <c r="RBE681" s="7"/>
      <c r="RBF681" s="7"/>
      <c r="RBG681" s="7"/>
      <c r="RBH681" s="7"/>
      <c r="RBI681" s="7"/>
      <c r="RBJ681" s="7"/>
      <c r="RBK681" s="7"/>
      <c r="RBL681" s="7"/>
      <c r="RBM681" s="7"/>
      <c r="RBN681" s="7"/>
      <c r="RBO681" s="7"/>
      <c r="RBP681" s="7"/>
      <c r="RBQ681" s="7"/>
      <c r="RBR681" s="7"/>
      <c r="RBS681" s="7"/>
      <c r="RBT681" s="7"/>
      <c r="RBU681" s="7"/>
      <c r="RBV681" s="7"/>
      <c r="RBW681" s="7"/>
      <c r="RBX681" s="7"/>
      <c r="RBY681" s="7"/>
      <c r="RBZ681" s="7"/>
      <c r="RCA681" s="7"/>
      <c r="RCB681" s="7"/>
      <c r="RCC681" s="7"/>
      <c r="RCD681" s="7"/>
      <c r="RCE681" s="7"/>
      <c r="RCF681" s="7"/>
      <c r="RCG681" s="7"/>
      <c r="RCH681" s="7"/>
      <c r="RCI681" s="7"/>
      <c r="RCJ681" s="7"/>
      <c r="RCK681" s="7"/>
      <c r="RCL681" s="7"/>
      <c r="RCM681" s="7"/>
      <c r="RCN681" s="7"/>
      <c r="RCO681" s="7"/>
      <c r="RCP681" s="7"/>
      <c r="RCQ681" s="7"/>
      <c r="RCR681" s="7"/>
      <c r="RCS681" s="7"/>
      <c r="RCT681" s="7"/>
      <c r="RCU681" s="7"/>
      <c r="RCV681" s="7"/>
      <c r="RCW681" s="7"/>
      <c r="RCX681" s="7"/>
      <c r="RCY681" s="7"/>
      <c r="RCZ681" s="7"/>
      <c r="RDA681" s="7"/>
      <c r="RDB681" s="7"/>
      <c r="RDC681" s="7"/>
      <c r="RDD681" s="7"/>
      <c r="RDE681" s="7"/>
      <c r="RDF681" s="7"/>
      <c r="RDG681" s="7"/>
      <c r="RDH681" s="7"/>
      <c r="RDI681" s="7"/>
      <c r="RDJ681" s="7"/>
      <c r="RDK681" s="7"/>
      <c r="RDL681" s="7"/>
      <c r="RDM681" s="7"/>
      <c r="RDN681" s="7"/>
      <c r="RDO681" s="7"/>
      <c r="RDP681" s="7"/>
      <c r="RDQ681" s="7"/>
      <c r="RDR681" s="7"/>
      <c r="RDS681" s="7"/>
      <c r="RDT681" s="7"/>
      <c r="RDU681" s="7"/>
      <c r="RDV681" s="7"/>
      <c r="RDW681" s="7"/>
      <c r="RDX681" s="7"/>
      <c r="RDY681" s="7"/>
      <c r="RDZ681" s="7"/>
      <c r="REA681" s="7"/>
      <c r="REB681" s="7"/>
      <c r="REC681" s="7"/>
      <c r="RED681" s="7"/>
      <c r="REE681" s="7"/>
      <c r="REF681" s="7"/>
      <c r="REG681" s="7"/>
      <c r="REH681" s="7"/>
      <c r="REI681" s="7"/>
      <c r="REJ681" s="7"/>
      <c r="REK681" s="7"/>
      <c r="REL681" s="7"/>
      <c r="REM681" s="7"/>
      <c r="REN681" s="7"/>
      <c r="REO681" s="7"/>
      <c r="REP681" s="7"/>
      <c r="REQ681" s="7"/>
      <c r="RER681" s="7"/>
      <c r="RES681" s="7"/>
      <c r="RET681" s="7"/>
      <c r="REU681" s="7"/>
      <c r="REV681" s="7"/>
      <c r="REW681" s="7"/>
      <c r="REX681" s="7"/>
      <c r="REY681" s="7"/>
      <c r="REZ681" s="7"/>
      <c r="RFA681" s="7"/>
      <c r="RFB681" s="7"/>
      <c r="RFC681" s="7"/>
      <c r="RFD681" s="7"/>
      <c r="RFE681" s="7"/>
      <c r="RFF681" s="7"/>
      <c r="RFG681" s="7"/>
      <c r="RFH681" s="7"/>
      <c r="RFI681" s="7"/>
      <c r="RFJ681" s="7"/>
      <c r="RFK681" s="7"/>
      <c r="RFL681" s="7"/>
      <c r="RFM681" s="7"/>
      <c r="RFN681" s="7"/>
      <c r="RFO681" s="7"/>
      <c r="RFP681" s="7"/>
      <c r="RFQ681" s="7"/>
      <c r="RFR681" s="7"/>
      <c r="RFS681" s="7"/>
      <c r="RFT681" s="7"/>
      <c r="RFU681" s="7"/>
      <c r="RFV681" s="7"/>
      <c r="RFW681" s="7"/>
      <c r="RFX681" s="7"/>
      <c r="RFY681" s="7"/>
      <c r="RFZ681" s="7"/>
      <c r="RGA681" s="7"/>
      <c r="RGB681" s="7"/>
      <c r="RGC681" s="7"/>
      <c r="RGD681" s="7"/>
      <c r="RGE681" s="7"/>
      <c r="RGF681" s="7"/>
      <c r="RGG681" s="7"/>
      <c r="RGH681" s="7"/>
      <c r="RGI681" s="7"/>
      <c r="RGJ681" s="7"/>
      <c r="RGK681" s="7"/>
      <c r="RGL681" s="7"/>
      <c r="RGM681" s="7"/>
      <c r="RGN681" s="7"/>
      <c r="RGO681" s="7"/>
      <c r="RGP681" s="7"/>
      <c r="RGQ681" s="7"/>
      <c r="RGR681" s="7"/>
      <c r="RGS681" s="7"/>
      <c r="RGT681" s="7"/>
      <c r="RGU681" s="7"/>
      <c r="RGV681" s="7"/>
      <c r="RGW681" s="7"/>
      <c r="RGX681" s="7"/>
      <c r="RGY681" s="7"/>
      <c r="RGZ681" s="7"/>
      <c r="RHA681" s="7"/>
      <c r="RHB681" s="7"/>
      <c r="RHC681" s="7"/>
      <c r="RHD681" s="7"/>
      <c r="RHE681" s="7"/>
      <c r="RHF681" s="7"/>
      <c r="RHG681" s="7"/>
      <c r="RHH681" s="7"/>
      <c r="RHI681" s="7"/>
      <c r="RHJ681" s="7"/>
      <c r="RHK681" s="7"/>
      <c r="RHL681" s="7"/>
      <c r="RHM681" s="7"/>
      <c r="RHN681" s="7"/>
      <c r="RHO681" s="7"/>
      <c r="RHP681" s="7"/>
      <c r="RHQ681" s="7"/>
      <c r="RHR681" s="7"/>
      <c r="RHS681" s="7"/>
      <c r="RHT681" s="7"/>
      <c r="RHU681" s="7"/>
      <c r="RHV681" s="7"/>
      <c r="RHW681" s="7"/>
      <c r="RHX681" s="7"/>
      <c r="RHY681" s="7"/>
      <c r="RHZ681" s="7"/>
      <c r="RIA681" s="7"/>
      <c r="RIB681" s="7"/>
      <c r="RIC681" s="7"/>
      <c r="RID681" s="7"/>
      <c r="RIE681" s="7"/>
      <c r="RIF681" s="7"/>
      <c r="RIG681" s="7"/>
      <c r="RIH681" s="7"/>
      <c r="RII681" s="7"/>
      <c r="RIJ681" s="7"/>
      <c r="RIK681" s="7"/>
      <c r="RIL681" s="7"/>
      <c r="RIM681" s="7"/>
      <c r="RIN681" s="7"/>
      <c r="RIO681" s="7"/>
      <c r="RIP681" s="7"/>
      <c r="RIQ681" s="7"/>
      <c r="RIR681" s="7"/>
      <c r="RIS681" s="7"/>
      <c r="RIT681" s="7"/>
      <c r="RIU681" s="7"/>
      <c r="RIV681" s="7"/>
      <c r="RIW681" s="7"/>
      <c r="RIX681" s="7"/>
      <c r="RIY681" s="7"/>
      <c r="RIZ681" s="7"/>
      <c r="RJA681" s="7"/>
      <c r="RJB681" s="7"/>
      <c r="RJC681" s="7"/>
      <c r="RJD681" s="7"/>
      <c r="RJE681" s="7"/>
      <c r="RJF681" s="7"/>
      <c r="RJG681" s="7"/>
      <c r="RJH681" s="7"/>
      <c r="RJI681" s="7"/>
      <c r="RJJ681" s="7"/>
      <c r="RJK681" s="7"/>
      <c r="RJL681" s="7"/>
      <c r="RJM681" s="7"/>
      <c r="RJN681" s="7"/>
      <c r="RJO681" s="7"/>
      <c r="RJP681" s="7"/>
      <c r="RJQ681" s="7"/>
      <c r="RJR681" s="7"/>
      <c r="RJS681" s="7"/>
      <c r="RJT681" s="7"/>
      <c r="RJU681" s="7"/>
      <c r="RJV681" s="7"/>
      <c r="RJW681" s="7"/>
      <c r="RJX681" s="7"/>
      <c r="RJY681" s="7"/>
      <c r="RJZ681" s="7"/>
      <c r="RKA681" s="7"/>
      <c r="RKB681" s="7"/>
      <c r="RKC681" s="7"/>
      <c r="RKD681" s="7"/>
      <c r="RKE681" s="7"/>
      <c r="RKF681" s="7"/>
      <c r="RKG681" s="7"/>
      <c r="RKH681" s="7"/>
      <c r="RKI681" s="7"/>
      <c r="RKJ681" s="7"/>
      <c r="RKK681" s="7"/>
      <c r="RKL681" s="7"/>
      <c r="RKM681" s="7"/>
      <c r="RKN681" s="7"/>
      <c r="RKO681" s="7"/>
      <c r="RKP681" s="7"/>
      <c r="RKQ681" s="7"/>
      <c r="RKR681" s="7"/>
      <c r="RKS681" s="7"/>
      <c r="RKT681" s="7"/>
      <c r="RKU681" s="7"/>
      <c r="RKV681" s="7"/>
      <c r="RKW681" s="7"/>
      <c r="RKX681" s="7"/>
      <c r="RKY681" s="7"/>
      <c r="RKZ681" s="7"/>
      <c r="RLA681" s="7"/>
      <c r="RLB681" s="7"/>
      <c r="RLC681" s="7"/>
      <c r="RLD681" s="7"/>
      <c r="RLE681" s="7"/>
      <c r="RLF681" s="7"/>
      <c r="RLG681" s="7"/>
      <c r="RLH681" s="7"/>
      <c r="RLI681" s="7"/>
      <c r="RLJ681" s="7"/>
      <c r="RLK681" s="7"/>
      <c r="RLL681" s="7"/>
      <c r="RLM681" s="7"/>
      <c r="RLN681" s="7"/>
      <c r="RLO681" s="7"/>
      <c r="RLP681" s="7"/>
      <c r="RLQ681" s="7"/>
      <c r="RLR681" s="7"/>
      <c r="RLS681" s="7"/>
      <c r="RLT681" s="7"/>
      <c r="RLU681" s="7"/>
      <c r="RLV681" s="7"/>
      <c r="RLW681" s="7"/>
      <c r="RLX681" s="7"/>
      <c r="RLY681" s="7"/>
      <c r="RLZ681" s="7"/>
      <c r="RMA681" s="7"/>
      <c r="RMB681" s="7"/>
      <c r="RMC681" s="7"/>
      <c r="RMD681" s="7"/>
      <c r="RME681" s="7"/>
      <c r="RMF681" s="7"/>
      <c r="RMG681" s="7"/>
      <c r="RMH681" s="7"/>
      <c r="RMI681" s="7"/>
      <c r="RMJ681" s="7"/>
      <c r="RMK681" s="7"/>
      <c r="RML681" s="7"/>
      <c r="RMM681" s="7"/>
      <c r="RMN681" s="7"/>
      <c r="RMO681" s="7"/>
      <c r="RMP681" s="7"/>
      <c r="RMQ681" s="7"/>
      <c r="RMR681" s="7"/>
      <c r="RMS681" s="7"/>
      <c r="RMT681" s="7"/>
      <c r="RMU681" s="7"/>
      <c r="RMV681" s="7"/>
      <c r="RMW681" s="7"/>
      <c r="RMX681" s="7"/>
      <c r="RMY681" s="7"/>
      <c r="RMZ681" s="7"/>
      <c r="RNA681" s="7"/>
      <c r="RNB681" s="7"/>
      <c r="RNC681" s="7"/>
      <c r="RND681" s="7"/>
      <c r="RNE681" s="7"/>
      <c r="RNF681" s="7"/>
      <c r="RNG681" s="7"/>
      <c r="RNH681" s="7"/>
      <c r="RNI681" s="7"/>
      <c r="RNJ681" s="7"/>
      <c r="RNK681" s="7"/>
      <c r="RNL681" s="7"/>
      <c r="RNM681" s="7"/>
      <c r="RNN681" s="7"/>
      <c r="RNO681" s="7"/>
      <c r="RNP681" s="7"/>
      <c r="RNQ681" s="7"/>
      <c r="RNR681" s="7"/>
      <c r="RNS681" s="7"/>
      <c r="RNT681" s="7"/>
      <c r="RNU681" s="7"/>
      <c r="RNV681" s="7"/>
      <c r="RNW681" s="7"/>
      <c r="RNX681" s="7"/>
      <c r="RNY681" s="7"/>
      <c r="RNZ681" s="7"/>
      <c r="ROA681" s="7"/>
      <c r="ROB681" s="7"/>
      <c r="ROC681" s="7"/>
      <c r="ROD681" s="7"/>
      <c r="ROE681" s="7"/>
      <c r="ROF681" s="7"/>
      <c r="ROG681" s="7"/>
      <c r="ROH681" s="7"/>
      <c r="ROI681" s="7"/>
      <c r="ROJ681" s="7"/>
      <c r="ROK681" s="7"/>
      <c r="ROL681" s="7"/>
      <c r="ROM681" s="7"/>
      <c r="RON681" s="7"/>
      <c r="ROO681" s="7"/>
      <c r="ROP681" s="7"/>
      <c r="ROQ681" s="7"/>
      <c r="ROR681" s="7"/>
      <c r="ROS681" s="7"/>
      <c r="ROT681" s="7"/>
      <c r="ROU681" s="7"/>
      <c r="ROV681" s="7"/>
      <c r="ROW681" s="7"/>
      <c r="ROX681" s="7"/>
      <c r="ROY681" s="7"/>
      <c r="ROZ681" s="7"/>
      <c r="RPA681" s="7"/>
      <c r="RPB681" s="7"/>
      <c r="RPC681" s="7"/>
      <c r="RPD681" s="7"/>
      <c r="RPE681" s="7"/>
      <c r="RPF681" s="7"/>
      <c r="RPG681" s="7"/>
      <c r="RPH681" s="7"/>
      <c r="RPI681" s="7"/>
      <c r="RPJ681" s="7"/>
      <c r="RPK681" s="7"/>
      <c r="RPL681" s="7"/>
      <c r="RPM681" s="7"/>
      <c r="RPN681" s="7"/>
      <c r="RPO681" s="7"/>
      <c r="RPP681" s="7"/>
      <c r="RPQ681" s="7"/>
      <c r="RPR681" s="7"/>
      <c r="RPS681" s="7"/>
      <c r="RPT681" s="7"/>
      <c r="RPU681" s="7"/>
      <c r="RPV681" s="7"/>
      <c r="RPW681" s="7"/>
      <c r="RPX681" s="7"/>
      <c r="RPY681" s="7"/>
      <c r="RPZ681" s="7"/>
      <c r="RQA681" s="7"/>
      <c r="RQB681" s="7"/>
      <c r="RQC681" s="7"/>
      <c r="RQD681" s="7"/>
      <c r="RQE681" s="7"/>
      <c r="RQF681" s="7"/>
      <c r="RQG681" s="7"/>
      <c r="RQH681" s="7"/>
      <c r="RQI681" s="7"/>
      <c r="RQJ681" s="7"/>
      <c r="RQK681" s="7"/>
      <c r="RQL681" s="7"/>
      <c r="RQM681" s="7"/>
      <c r="RQN681" s="7"/>
      <c r="RQO681" s="7"/>
      <c r="RQP681" s="7"/>
      <c r="RQQ681" s="7"/>
      <c r="RQR681" s="7"/>
      <c r="RQS681" s="7"/>
      <c r="RQT681" s="7"/>
      <c r="RQU681" s="7"/>
      <c r="RQV681" s="7"/>
      <c r="RQW681" s="7"/>
      <c r="RQX681" s="7"/>
      <c r="RQY681" s="7"/>
      <c r="RQZ681" s="7"/>
      <c r="RRA681" s="7"/>
      <c r="RRB681" s="7"/>
      <c r="RRC681" s="7"/>
      <c r="RRD681" s="7"/>
      <c r="RRE681" s="7"/>
      <c r="RRF681" s="7"/>
      <c r="RRG681" s="7"/>
      <c r="RRH681" s="7"/>
      <c r="RRI681" s="7"/>
      <c r="RRJ681" s="7"/>
      <c r="RRK681" s="7"/>
      <c r="RRL681" s="7"/>
      <c r="RRM681" s="7"/>
      <c r="RRN681" s="7"/>
      <c r="RRO681" s="7"/>
      <c r="RRP681" s="7"/>
      <c r="RRQ681" s="7"/>
      <c r="RRR681" s="7"/>
      <c r="RRS681" s="7"/>
      <c r="RRT681" s="7"/>
      <c r="RRU681" s="7"/>
      <c r="RRV681" s="7"/>
      <c r="RRW681" s="7"/>
      <c r="RRX681" s="7"/>
      <c r="RRY681" s="7"/>
      <c r="RRZ681" s="7"/>
      <c r="RSA681" s="7"/>
      <c r="RSB681" s="7"/>
      <c r="RSC681" s="7"/>
      <c r="RSD681" s="7"/>
      <c r="RSE681" s="7"/>
      <c r="RSF681" s="7"/>
      <c r="RSG681" s="7"/>
      <c r="RSH681" s="7"/>
      <c r="RSI681" s="7"/>
      <c r="RSJ681" s="7"/>
      <c r="RSK681" s="7"/>
      <c r="RSL681" s="7"/>
      <c r="RSM681" s="7"/>
      <c r="RSN681" s="7"/>
      <c r="RSO681" s="7"/>
      <c r="RSP681" s="7"/>
      <c r="RSQ681" s="7"/>
      <c r="RSR681" s="7"/>
      <c r="RSS681" s="7"/>
      <c r="RST681" s="7"/>
      <c r="RSU681" s="7"/>
      <c r="RSV681" s="7"/>
      <c r="RSW681" s="7"/>
      <c r="RSX681" s="7"/>
      <c r="RSY681" s="7"/>
      <c r="RSZ681" s="7"/>
      <c r="RTA681" s="7"/>
      <c r="RTB681" s="7"/>
      <c r="RTC681" s="7"/>
      <c r="RTD681" s="7"/>
      <c r="RTE681" s="7"/>
      <c r="RTF681" s="7"/>
      <c r="RTG681" s="7"/>
      <c r="RTH681" s="7"/>
      <c r="RTI681" s="7"/>
      <c r="RTJ681" s="7"/>
      <c r="RTK681" s="7"/>
      <c r="RTL681" s="7"/>
      <c r="RTM681" s="7"/>
      <c r="RTN681" s="7"/>
      <c r="RTO681" s="7"/>
      <c r="RTP681" s="7"/>
      <c r="RTQ681" s="7"/>
      <c r="RTR681" s="7"/>
      <c r="RTS681" s="7"/>
      <c r="RTT681" s="7"/>
      <c r="RTU681" s="7"/>
      <c r="RTV681" s="7"/>
      <c r="RTW681" s="7"/>
      <c r="RTX681" s="7"/>
      <c r="RTY681" s="7"/>
      <c r="RTZ681" s="7"/>
      <c r="RUA681" s="7"/>
      <c r="RUB681" s="7"/>
      <c r="RUC681" s="7"/>
      <c r="RUD681" s="7"/>
      <c r="RUE681" s="7"/>
      <c r="RUF681" s="7"/>
      <c r="RUG681" s="7"/>
      <c r="RUH681" s="7"/>
      <c r="RUI681" s="7"/>
      <c r="RUJ681" s="7"/>
      <c r="RUK681" s="7"/>
      <c r="RUL681" s="7"/>
      <c r="RUM681" s="7"/>
      <c r="RUN681" s="7"/>
      <c r="RUO681" s="7"/>
      <c r="RUP681" s="7"/>
      <c r="RUQ681" s="7"/>
      <c r="RUR681" s="7"/>
      <c r="RUS681" s="7"/>
      <c r="RUT681" s="7"/>
      <c r="RUU681" s="7"/>
      <c r="RUV681" s="7"/>
      <c r="RUW681" s="7"/>
      <c r="RUX681" s="7"/>
      <c r="RUY681" s="7"/>
      <c r="RUZ681" s="7"/>
      <c r="RVA681" s="7"/>
      <c r="RVB681" s="7"/>
      <c r="RVC681" s="7"/>
      <c r="RVD681" s="7"/>
      <c r="RVE681" s="7"/>
      <c r="RVF681" s="7"/>
      <c r="RVG681" s="7"/>
      <c r="RVH681" s="7"/>
      <c r="RVI681" s="7"/>
      <c r="RVJ681" s="7"/>
      <c r="RVK681" s="7"/>
      <c r="RVL681" s="7"/>
      <c r="RVM681" s="7"/>
      <c r="RVN681" s="7"/>
      <c r="RVO681" s="7"/>
      <c r="RVP681" s="7"/>
      <c r="RVQ681" s="7"/>
      <c r="RVR681" s="7"/>
      <c r="RVS681" s="7"/>
      <c r="RVT681" s="7"/>
      <c r="RVU681" s="7"/>
      <c r="RVV681" s="7"/>
      <c r="RVW681" s="7"/>
      <c r="RVX681" s="7"/>
      <c r="RVY681" s="7"/>
      <c r="RVZ681" s="7"/>
      <c r="RWA681" s="7"/>
      <c r="RWB681" s="7"/>
      <c r="RWC681" s="7"/>
      <c r="RWD681" s="7"/>
      <c r="RWE681" s="7"/>
      <c r="RWF681" s="7"/>
      <c r="RWG681" s="7"/>
      <c r="RWH681" s="7"/>
      <c r="RWI681" s="7"/>
      <c r="RWJ681" s="7"/>
      <c r="RWK681" s="7"/>
      <c r="RWL681" s="7"/>
      <c r="RWM681" s="7"/>
      <c r="RWN681" s="7"/>
      <c r="RWO681" s="7"/>
      <c r="RWP681" s="7"/>
      <c r="RWQ681" s="7"/>
      <c r="RWR681" s="7"/>
      <c r="RWS681" s="7"/>
      <c r="RWT681" s="7"/>
      <c r="RWU681" s="7"/>
      <c r="RWV681" s="7"/>
      <c r="RWW681" s="7"/>
      <c r="RWX681" s="7"/>
      <c r="RWY681" s="7"/>
      <c r="RWZ681" s="7"/>
      <c r="RXA681" s="7"/>
      <c r="RXB681" s="7"/>
      <c r="RXC681" s="7"/>
      <c r="RXD681" s="7"/>
      <c r="RXE681" s="7"/>
      <c r="RXF681" s="7"/>
      <c r="RXG681" s="7"/>
      <c r="RXH681" s="7"/>
      <c r="RXI681" s="7"/>
      <c r="RXJ681" s="7"/>
      <c r="RXK681" s="7"/>
      <c r="RXL681" s="7"/>
      <c r="RXM681" s="7"/>
      <c r="RXN681" s="7"/>
      <c r="RXO681" s="7"/>
      <c r="RXP681" s="7"/>
      <c r="RXQ681" s="7"/>
      <c r="RXR681" s="7"/>
      <c r="RXS681" s="7"/>
      <c r="RXT681" s="7"/>
      <c r="RXU681" s="7"/>
      <c r="RXV681" s="7"/>
      <c r="RXW681" s="7"/>
      <c r="RXX681" s="7"/>
      <c r="RXY681" s="7"/>
      <c r="RXZ681" s="7"/>
      <c r="RYA681" s="7"/>
      <c r="RYB681" s="7"/>
      <c r="RYC681" s="7"/>
      <c r="RYD681" s="7"/>
      <c r="RYE681" s="7"/>
      <c r="RYF681" s="7"/>
      <c r="RYG681" s="7"/>
      <c r="RYH681" s="7"/>
      <c r="RYI681" s="7"/>
      <c r="RYJ681" s="7"/>
      <c r="RYK681" s="7"/>
      <c r="RYL681" s="7"/>
      <c r="RYM681" s="7"/>
      <c r="RYN681" s="7"/>
      <c r="RYO681" s="7"/>
      <c r="RYP681" s="7"/>
      <c r="RYQ681" s="7"/>
      <c r="RYR681" s="7"/>
      <c r="RYS681" s="7"/>
      <c r="RYT681" s="7"/>
      <c r="RYU681" s="7"/>
      <c r="RYV681" s="7"/>
      <c r="RYW681" s="7"/>
      <c r="RYX681" s="7"/>
      <c r="RYY681" s="7"/>
      <c r="RYZ681" s="7"/>
      <c r="RZA681" s="7"/>
      <c r="RZB681" s="7"/>
      <c r="RZC681" s="7"/>
      <c r="RZD681" s="7"/>
      <c r="RZE681" s="7"/>
      <c r="RZF681" s="7"/>
      <c r="RZG681" s="7"/>
      <c r="RZH681" s="7"/>
      <c r="RZI681" s="7"/>
      <c r="RZJ681" s="7"/>
      <c r="RZK681" s="7"/>
      <c r="RZL681" s="7"/>
      <c r="RZM681" s="7"/>
      <c r="RZN681" s="7"/>
      <c r="RZO681" s="7"/>
      <c r="RZP681" s="7"/>
      <c r="RZQ681" s="7"/>
      <c r="RZR681" s="7"/>
      <c r="RZS681" s="7"/>
      <c r="RZT681" s="7"/>
      <c r="RZU681" s="7"/>
      <c r="RZV681" s="7"/>
      <c r="RZW681" s="7"/>
      <c r="RZX681" s="7"/>
      <c r="RZY681" s="7"/>
      <c r="RZZ681" s="7"/>
      <c r="SAA681" s="7"/>
      <c r="SAB681" s="7"/>
      <c r="SAC681" s="7"/>
      <c r="SAD681" s="7"/>
      <c r="SAE681" s="7"/>
      <c r="SAF681" s="7"/>
      <c r="SAG681" s="7"/>
      <c r="SAH681" s="7"/>
      <c r="SAI681" s="7"/>
      <c r="SAJ681" s="7"/>
      <c r="SAK681" s="7"/>
      <c r="SAL681" s="7"/>
      <c r="SAM681" s="7"/>
      <c r="SAN681" s="7"/>
      <c r="SAO681" s="7"/>
      <c r="SAP681" s="7"/>
      <c r="SAQ681" s="7"/>
      <c r="SAR681" s="7"/>
      <c r="SAS681" s="7"/>
      <c r="SAT681" s="7"/>
      <c r="SAU681" s="7"/>
      <c r="SAV681" s="7"/>
      <c r="SAW681" s="7"/>
      <c r="SAX681" s="7"/>
      <c r="SAY681" s="7"/>
      <c r="SAZ681" s="7"/>
      <c r="SBA681" s="7"/>
      <c r="SBB681" s="7"/>
      <c r="SBC681" s="7"/>
      <c r="SBD681" s="7"/>
      <c r="SBE681" s="7"/>
      <c r="SBF681" s="7"/>
      <c r="SBG681" s="7"/>
      <c r="SBH681" s="7"/>
      <c r="SBI681" s="7"/>
      <c r="SBJ681" s="7"/>
      <c r="SBK681" s="7"/>
      <c r="SBL681" s="7"/>
      <c r="SBM681" s="7"/>
      <c r="SBN681" s="7"/>
      <c r="SBO681" s="7"/>
      <c r="SBP681" s="7"/>
      <c r="SBQ681" s="7"/>
      <c r="SBR681" s="7"/>
      <c r="SBS681" s="7"/>
      <c r="SBT681" s="7"/>
      <c r="SBU681" s="7"/>
      <c r="SBV681" s="7"/>
      <c r="SBW681" s="7"/>
      <c r="SBX681" s="7"/>
      <c r="SBY681" s="7"/>
      <c r="SBZ681" s="7"/>
      <c r="SCA681" s="7"/>
      <c r="SCB681" s="7"/>
      <c r="SCC681" s="7"/>
      <c r="SCD681" s="7"/>
      <c r="SCE681" s="7"/>
      <c r="SCF681" s="7"/>
      <c r="SCG681" s="7"/>
      <c r="SCH681" s="7"/>
      <c r="SCI681" s="7"/>
      <c r="SCJ681" s="7"/>
      <c r="SCK681" s="7"/>
      <c r="SCL681" s="7"/>
      <c r="SCM681" s="7"/>
      <c r="SCN681" s="7"/>
      <c r="SCO681" s="7"/>
      <c r="SCP681" s="7"/>
      <c r="SCQ681" s="7"/>
      <c r="SCR681" s="7"/>
      <c r="SCS681" s="7"/>
      <c r="SCT681" s="7"/>
      <c r="SCU681" s="7"/>
      <c r="SCV681" s="7"/>
      <c r="SCW681" s="7"/>
      <c r="SCX681" s="7"/>
      <c r="SCY681" s="7"/>
      <c r="SCZ681" s="7"/>
      <c r="SDA681" s="7"/>
      <c r="SDB681" s="7"/>
      <c r="SDC681" s="7"/>
      <c r="SDD681" s="7"/>
      <c r="SDE681" s="7"/>
      <c r="SDF681" s="7"/>
      <c r="SDG681" s="7"/>
      <c r="SDH681" s="7"/>
      <c r="SDI681" s="7"/>
      <c r="SDJ681" s="7"/>
      <c r="SDK681" s="7"/>
      <c r="SDL681" s="7"/>
      <c r="SDM681" s="7"/>
      <c r="SDN681" s="7"/>
      <c r="SDO681" s="7"/>
      <c r="SDP681" s="7"/>
      <c r="SDQ681" s="7"/>
      <c r="SDR681" s="7"/>
      <c r="SDS681" s="7"/>
      <c r="SDT681" s="7"/>
      <c r="SDU681" s="7"/>
      <c r="SDV681" s="7"/>
      <c r="SDW681" s="7"/>
      <c r="SDX681" s="7"/>
      <c r="SDY681" s="7"/>
      <c r="SDZ681" s="7"/>
      <c r="SEA681" s="7"/>
      <c r="SEB681" s="7"/>
      <c r="SEC681" s="7"/>
      <c r="SED681" s="7"/>
      <c r="SEE681" s="7"/>
      <c r="SEF681" s="7"/>
      <c r="SEG681" s="7"/>
      <c r="SEH681" s="7"/>
      <c r="SEI681" s="7"/>
      <c r="SEJ681" s="7"/>
      <c r="SEK681" s="7"/>
      <c r="SEL681" s="7"/>
      <c r="SEM681" s="7"/>
      <c r="SEN681" s="7"/>
      <c r="SEO681" s="7"/>
      <c r="SEP681" s="7"/>
      <c r="SEQ681" s="7"/>
      <c r="SER681" s="7"/>
      <c r="SES681" s="7"/>
      <c r="SET681" s="7"/>
      <c r="SEU681" s="7"/>
      <c r="SEV681" s="7"/>
      <c r="SEW681" s="7"/>
      <c r="SEX681" s="7"/>
      <c r="SEY681" s="7"/>
      <c r="SEZ681" s="7"/>
      <c r="SFA681" s="7"/>
      <c r="SFB681" s="7"/>
      <c r="SFC681" s="7"/>
      <c r="SFD681" s="7"/>
      <c r="SFE681" s="7"/>
      <c r="SFF681" s="7"/>
      <c r="SFG681" s="7"/>
      <c r="SFH681" s="7"/>
      <c r="SFI681" s="7"/>
      <c r="SFJ681" s="7"/>
      <c r="SFK681" s="7"/>
      <c r="SFL681" s="7"/>
      <c r="SFM681" s="7"/>
      <c r="SFN681" s="7"/>
      <c r="SFO681" s="7"/>
      <c r="SFP681" s="7"/>
      <c r="SFQ681" s="7"/>
      <c r="SFR681" s="7"/>
      <c r="SFS681" s="7"/>
      <c r="SFT681" s="7"/>
      <c r="SFU681" s="7"/>
      <c r="SFV681" s="7"/>
      <c r="SFW681" s="7"/>
      <c r="SFX681" s="7"/>
      <c r="SFY681" s="7"/>
      <c r="SFZ681" s="7"/>
      <c r="SGA681" s="7"/>
      <c r="SGB681" s="7"/>
      <c r="SGC681" s="7"/>
      <c r="SGD681" s="7"/>
      <c r="SGE681" s="7"/>
      <c r="SGF681" s="7"/>
      <c r="SGG681" s="7"/>
      <c r="SGH681" s="7"/>
      <c r="SGI681" s="7"/>
      <c r="SGJ681" s="7"/>
      <c r="SGK681" s="7"/>
      <c r="SGL681" s="7"/>
      <c r="SGM681" s="7"/>
      <c r="SGN681" s="7"/>
      <c r="SGO681" s="7"/>
      <c r="SGP681" s="7"/>
      <c r="SGQ681" s="7"/>
      <c r="SGR681" s="7"/>
      <c r="SGS681" s="7"/>
      <c r="SGT681" s="7"/>
      <c r="SGU681" s="7"/>
      <c r="SGV681" s="7"/>
      <c r="SGW681" s="7"/>
      <c r="SGX681" s="7"/>
      <c r="SGY681" s="7"/>
      <c r="SGZ681" s="7"/>
      <c r="SHA681" s="7"/>
      <c r="SHB681" s="7"/>
      <c r="SHC681" s="7"/>
      <c r="SHD681" s="7"/>
      <c r="SHE681" s="7"/>
      <c r="SHF681" s="7"/>
      <c r="SHG681" s="7"/>
      <c r="SHH681" s="7"/>
      <c r="SHI681" s="7"/>
      <c r="SHJ681" s="7"/>
      <c r="SHK681" s="7"/>
      <c r="SHL681" s="7"/>
      <c r="SHM681" s="7"/>
      <c r="SHN681" s="7"/>
      <c r="SHO681" s="7"/>
      <c r="SHP681" s="7"/>
      <c r="SHQ681" s="7"/>
      <c r="SHR681" s="7"/>
      <c r="SHS681" s="7"/>
      <c r="SHT681" s="7"/>
      <c r="SHU681" s="7"/>
      <c r="SHV681" s="7"/>
      <c r="SHW681" s="7"/>
      <c r="SHX681" s="7"/>
      <c r="SHY681" s="7"/>
      <c r="SHZ681" s="7"/>
      <c r="SIA681" s="7"/>
      <c r="SIB681" s="7"/>
      <c r="SIC681" s="7"/>
      <c r="SID681" s="7"/>
      <c r="SIE681" s="7"/>
      <c r="SIF681" s="7"/>
      <c r="SIG681" s="7"/>
      <c r="SIH681" s="7"/>
      <c r="SII681" s="7"/>
      <c r="SIJ681" s="7"/>
      <c r="SIK681" s="7"/>
      <c r="SIL681" s="7"/>
      <c r="SIM681" s="7"/>
      <c r="SIN681" s="7"/>
      <c r="SIO681" s="7"/>
      <c r="SIP681" s="7"/>
      <c r="SIQ681" s="7"/>
      <c r="SIR681" s="7"/>
      <c r="SIS681" s="7"/>
      <c r="SIT681" s="7"/>
      <c r="SIU681" s="7"/>
      <c r="SIV681" s="7"/>
      <c r="SIW681" s="7"/>
      <c r="SIX681" s="7"/>
      <c r="SIY681" s="7"/>
      <c r="SIZ681" s="7"/>
      <c r="SJA681" s="7"/>
      <c r="SJB681" s="7"/>
      <c r="SJC681" s="7"/>
      <c r="SJD681" s="7"/>
      <c r="SJE681" s="7"/>
      <c r="SJF681" s="7"/>
      <c r="SJG681" s="7"/>
      <c r="SJH681" s="7"/>
      <c r="SJI681" s="7"/>
      <c r="SJJ681" s="7"/>
      <c r="SJK681" s="7"/>
      <c r="SJL681" s="7"/>
      <c r="SJM681" s="7"/>
      <c r="SJN681" s="7"/>
      <c r="SJO681" s="7"/>
      <c r="SJP681" s="7"/>
      <c r="SJQ681" s="7"/>
      <c r="SJR681" s="7"/>
      <c r="SJS681" s="7"/>
      <c r="SJT681" s="7"/>
      <c r="SJU681" s="7"/>
      <c r="SJV681" s="7"/>
      <c r="SJW681" s="7"/>
      <c r="SJX681" s="7"/>
      <c r="SJY681" s="7"/>
      <c r="SJZ681" s="7"/>
      <c r="SKA681" s="7"/>
      <c r="SKB681" s="7"/>
      <c r="SKC681" s="7"/>
      <c r="SKD681" s="7"/>
      <c r="SKE681" s="7"/>
      <c r="SKF681" s="7"/>
      <c r="SKG681" s="7"/>
      <c r="SKH681" s="7"/>
      <c r="SKI681" s="7"/>
      <c r="SKJ681" s="7"/>
      <c r="SKK681" s="7"/>
      <c r="SKL681" s="7"/>
      <c r="SKM681" s="7"/>
      <c r="SKN681" s="7"/>
      <c r="SKO681" s="7"/>
      <c r="SKP681" s="7"/>
      <c r="SKQ681" s="7"/>
      <c r="SKR681" s="7"/>
      <c r="SKS681" s="7"/>
      <c r="SKT681" s="7"/>
      <c r="SKU681" s="7"/>
      <c r="SKV681" s="7"/>
      <c r="SKW681" s="7"/>
      <c r="SKX681" s="7"/>
      <c r="SKY681" s="7"/>
      <c r="SKZ681" s="7"/>
      <c r="SLA681" s="7"/>
      <c r="SLB681" s="7"/>
      <c r="SLC681" s="7"/>
      <c r="SLD681" s="7"/>
      <c r="SLE681" s="7"/>
      <c r="SLF681" s="7"/>
      <c r="SLG681" s="7"/>
      <c r="SLH681" s="7"/>
      <c r="SLI681" s="7"/>
      <c r="SLJ681" s="7"/>
      <c r="SLK681" s="7"/>
      <c r="SLL681" s="7"/>
      <c r="SLM681" s="7"/>
      <c r="SLN681" s="7"/>
      <c r="SLO681" s="7"/>
      <c r="SLP681" s="7"/>
      <c r="SLQ681" s="7"/>
      <c r="SLR681" s="7"/>
      <c r="SLS681" s="7"/>
      <c r="SLT681" s="7"/>
      <c r="SLU681" s="7"/>
      <c r="SLV681" s="7"/>
      <c r="SLW681" s="7"/>
      <c r="SLX681" s="7"/>
      <c r="SLY681" s="7"/>
      <c r="SLZ681" s="7"/>
      <c r="SMA681" s="7"/>
      <c r="SMB681" s="7"/>
      <c r="SMC681" s="7"/>
      <c r="SMD681" s="7"/>
      <c r="SME681" s="7"/>
      <c r="SMF681" s="7"/>
      <c r="SMG681" s="7"/>
      <c r="SMH681" s="7"/>
      <c r="SMI681" s="7"/>
      <c r="SMJ681" s="7"/>
      <c r="SMK681" s="7"/>
      <c r="SML681" s="7"/>
      <c r="SMM681" s="7"/>
      <c r="SMN681" s="7"/>
      <c r="SMO681" s="7"/>
      <c r="SMP681" s="7"/>
      <c r="SMQ681" s="7"/>
      <c r="SMR681" s="7"/>
      <c r="SMS681" s="7"/>
      <c r="SMT681" s="7"/>
      <c r="SMU681" s="7"/>
      <c r="SMV681" s="7"/>
      <c r="SMW681" s="7"/>
      <c r="SMX681" s="7"/>
      <c r="SMY681" s="7"/>
      <c r="SMZ681" s="7"/>
      <c r="SNA681" s="7"/>
      <c r="SNB681" s="7"/>
      <c r="SNC681" s="7"/>
      <c r="SND681" s="7"/>
      <c r="SNE681" s="7"/>
      <c r="SNF681" s="7"/>
      <c r="SNG681" s="7"/>
      <c r="SNH681" s="7"/>
      <c r="SNI681" s="7"/>
      <c r="SNJ681" s="7"/>
      <c r="SNK681" s="7"/>
      <c r="SNL681" s="7"/>
      <c r="SNM681" s="7"/>
      <c r="SNN681" s="7"/>
      <c r="SNO681" s="7"/>
      <c r="SNP681" s="7"/>
      <c r="SNQ681" s="7"/>
      <c r="SNR681" s="7"/>
      <c r="SNS681" s="7"/>
      <c r="SNT681" s="7"/>
      <c r="SNU681" s="7"/>
      <c r="SNV681" s="7"/>
      <c r="SNW681" s="7"/>
      <c r="SNX681" s="7"/>
      <c r="SNY681" s="7"/>
      <c r="SNZ681" s="7"/>
      <c r="SOA681" s="7"/>
      <c r="SOB681" s="7"/>
      <c r="SOC681" s="7"/>
      <c r="SOD681" s="7"/>
      <c r="SOE681" s="7"/>
      <c r="SOF681" s="7"/>
      <c r="SOG681" s="7"/>
      <c r="SOH681" s="7"/>
      <c r="SOI681" s="7"/>
      <c r="SOJ681" s="7"/>
      <c r="SOK681" s="7"/>
      <c r="SOL681" s="7"/>
      <c r="SOM681" s="7"/>
      <c r="SON681" s="7"/>
      <c r="SOO681" s="7"/>
      <c r="SOP681" s="7"/>
      <c r="SOQ681" s="7"/>
      <c r="SOR681" s="7"/>
      <c r="SOS681" s="7"/>
      <c r="SOT681" s="7"/>
      <c r="SOU681" s="7"/>
      <c r="SOV681" s="7"/>
      <c r="SOW681" s="7"/>
      <c r="SOX681" s="7"/>
      <c r="SOY681" s="7"/>
      <c r="SOZ681" s="7"/>
      <c r="SPA681" s="7"/>
      <c r="SPB681" s="7"/>
      <c r="SPC681" s="7"/>
      <c r="SPD681" s="7"/>
      <c r="SPE681" s="7"/>
      <c r="SPF681" s="7"/>
      <c r="SPG681" s="7"/>
      <c r="SPH681" s="7"/>
      <c r="SPI681" s="7"/>
      <c r="SPJ681" s="7"/>
      <c r="SPK681" s="7"/>
      <c r="SPL681" s="7"/>
      <c r="SPM681" s="7"/>
      <c r="SPN681" s="7"/>
      <c r="SPO681" s="7"/>
      <c r="SPP681" s="7"/>
      <c r="SPQ681" s="7"/>
      <c r="SPR681" s="7"/>
      <c r="SPS681" s="7"/>
      <c r="SPT681" s="7"/>
      <c r="SPU681" s="7"/>
      <c r="SPV681" s="7"/>
      <c r="SPW681" s="7"/>
      <c r="SPX681" s="7"/>
      <c r="SPY681" s="7"/>
      <c r="SPZ681" s="7"/>
      <c r="SQA681" s="7"/>
      <c r="SQB681" s="7"/>
      <c r="SQC681" s="7"/>
      <c r="SQD681" s="7"/>
      <c r="SQE681" s="7"/>
      <c r="SQF681" s="7"/>
      <c r="SQG681" s="7"/>
      <c r="SQH681" s="7"/>
      <c r="SQI681" s="7"/>
      <c r="SQJ681" s="7"/>
      <c r="SQK681" s="7"/>
      <c r="SQL681" s="7"/>
      <c r="SQM681" s="7"/>
      <c r="SQN681" s="7"/>
      <c r="SQO681" s="7"/>
      <c r="SQP681" s="7"/>
      <c r="SQQ681" s="7"/>
      <c r="SQR681" s="7"/>
      <c r="SQS681" s="7"/>
      <c r="SQT681" s="7"/>
      <c r="SQU681" s="7"/>
      <c r="SQV681" s="7"/>
      <c r="SQW681" s="7"/>
      <c r="SQX681" s="7"/>
      <c r="SQY681" s="7"/>
      <c r="SQZ681" s="7"/>
      <c r="SRA681" s="7"/>
      <c r="SRB681" s="7"/>
      <c r="SRC681" s="7"/>
      <c r="SRD681" s="7"/>
      <c r="SRE681" s="7"/>
      <c r="SRF681" s="7"/>
      <c r="SRG681" s="7"/>
      <c r="SRH681" s="7"/>
      <c r="SRI681" s="7"/>
      <c r="SRJ681" s="7"/>
      <c r="SRK681" s="7"/>
      <c r="SRL681" s="7"/>
      <c r="SRM681" s="7"/>
      <c r="SRN681" s="7"/>
      <c r="SRO681" s="7"/>
      <c r="SRP681" s="7"/>
      <c r="SRQ681" s="7"/>
      <c r="SRR681" s="7"/>
      <c r="SRS681" s="7"/>
      <c r="SRT681" s="7"/>
      <c r="SRU681" s="7"/>
      <c r="SRV681" s="7"/>
      <c r="SRW681" s="7"/>
      <c r="SRX681" s="7"/>
      <c r="SRY681" s="7"/>
      <c r="SRZ681" s="7"/>
      <c r="SSA681" s="7"/>
      <c r="SSB681" s="7"/>
      <c r="SSC681" s="7"/>
      <c r="SSD681" s="7"/>
      <c r="SSE681" s="7"/>
      <c r="SSF681" s="7"/>
      <c r="SSG681" s="7"/>
      <c r="SSH681" s="7"/>
      <c r="SSI681" s="7"/>
      <c r="SSJ681" s="7"/>
      <c r="SSK681" s="7"/>
      <c r="SSL681" s="7"/>
      <c r="SSM681" s="7"/>
      <c r="SSN681" s="7"/>
      <c r="SSO681" s="7"/>
      <c r="SSP681" s="7"/>
      <c r="SSQ681" s="7"/>
      <c r="SSR681" s="7"/>
      <c r="SSS681" s="7"/>
      <c r="SST681" s="7"/>
      <c r="SSU681" s="7"/>
      <c r="SSV681" s="7"/>
      <c r="SSW681" s="7"/>
      <c r="SSX681" s="7"/>
      <c r="SSY681" s="7"/>
      <c r="SSZ681" s="7"/>
      <c r="STA681" s="7"/>
      <c r="STB681" s="7"/>
      <c r="STC681" s="7"/>
      <c r="STD681" s="7"/>
      <c r="STE681" s="7"/>
      <c r="STF681" s="7"/>
      <c r="STG681" s="7"/>
      <c r="STH681" s="7"/>
      <c r="STI681" s="7"/>
      <c r="STJ681" s="7"/>
      <c r="STK681" s="7"/>
      <c r="STL681" s="7"/>
      <c r="STM681" s="7"/>
      <c r="STN681" s="7"/>
      <c r="STO681" s="7"/>
      <c r="STP681" s="7"/>
      <c r="STQ681" s="7"/>
      <c r="STR681" s="7"/>
      <c r="STS681" s="7"/>
      <c r="STT681" s="7"/>
      <c r="STU681" s="7"/>
      <c r="STV681" s="7"/>
      <c r="STW681" s="7"/>
      <c r="STX681" s="7"/>
      <c r="STY681" s="7"/>
      <c r="STZ681" s="7"/>
      <c r="SUA681" s="7"/>
      <c r="SUB681" s="7"/>
      <c r="SUC681" s="7"/>
      <c r="SUD681" s="7"/>
      <c r="SUE681" s="7"/>
      <c r="SUF681" s="7"/>
      <c r="SUG681" s="7"/>
      <c r="SUH681" s="7"/>
      <c r="SUI681" s="7"/>
      <c r="SUJ681" s="7"/>
      <c r="SUK681" s="7"/>
      <c r="SUL681" s="7"/>
      <c r="SUM681" s="7"/>
      <c r="SUN681" s="7"/>
      <c r="SUO681" s="7"/>
      <c r="SUP681" s="7"/>
      <c r="SUQ681" s="7"/>
      <c r="SUR681" s="7"/>
      <c r="SUS681" s="7"/>
      <c r="SUT681" s="7"/>
      <c r="SUU681" s="7"/>
      <c r="SUV681" s="7"/>
      <c r="SUW681" s="7"/>
      <c r="SUX681" s="7"/>
      <c r="SUY681" s="7"/>
      <c r="SUZ681" s="7"/>
      <c r="SVA681" s="7"/>
      <c r="SVB681" s="7"/>
      <c r="SVC681" s="7"/>
      <c r="SVD681" s="7"/>
      <c r="SVE681" s="7"/>
      <c r="SVF681" s="7"/>
      <c r="SVG681" s="7"/>
      <c r="SVH681" s="7"/>
      <c r="SVI681" s="7"/>
      <c r="SVJ681" s="7"/>
      <c r="SVK681" s="7"/>
      <c r="SVL681" s="7"/>
      <c r="SVM681" s="7"/>
      <c r="SVN681" s="7"/>
      <c r="SVO681" s="7"/>
      <c r="SVP681" s="7"/>
      <c r="SVQ681" s="7"/>
      <c r="SVR681" s="7"/>
      <c r="SVS681" s="7"/>
      <c r="SVT681" s="7"/>
      <c r="SVU681" s="7"/>
      <c r="SVV681" s="7"/>
      <c r="SVW681" s="7"/>
      <c r="SVX681" s="7"/>
      <c r="SVY681" s="7"/>
      <c r="SVZ681" s="7"/>
      <c r="SWA681" s="7"/>
      <c r="SWB681" s="7"/>
      <c r="SWC681" s="7"/>
      <c r="SWD681" s="7"/>
      <c r="SWE681" s="7"/>
      <c r="SWF681" s="7"/>
      <c r="SWG681" s="7"/>
      <c r="SWH681" s="7"/>
      <c r="SWI681" s="7"/>
      <c r="SWJ681" s="7"/>
      <c r="SWK681" s="7"/>
      <c r="SWL681" s="7"/>
      <c r="SWM681" s="7"/>
      <c r="SWN681" s="7"/>
      <c r="SWO681" s="7"/>
      <c r="SWP681" s="7"/>
      <c r="SWQ681" s="7"/>
      <c r="SWR681" s="7"/>
      <c r="SWS681" s="7"/>
      <c r="SWT681" s="7"/>
      <c r="SWU681" s="7"/>
      <c r="SWV681" s="7"/>
      <c r="SWW681" s="7"/>
      <c r="SWX681" s="7"/>
      <c r="SWY681" s="7"/>
      <c r="SWZ681" s="7"/>
      <c r="SXA681" s="7"/>
      <c r="SXB681" s="7"/>
      <c r="SXC681" s="7"/>
      <c r="SXD681" s="7"/>
      <c r="SXE681" s="7"/>
      <c r="SXF681" s="7"/>
      <c r="SXG681" s="7"/>
      <c r="SXH681" s="7"/>
      <c r="SXI681" s="7"/>
      <c r="SXJ681" s="7"/>
      <c r="SXK681" s="7"/>
      <c r="SXL681" s="7"/>
      <c r="SXM681" s="7"/>
      <c r="SXN681" s="7"/>
      <c r="SXO681" s="7"/>
      <c r="SXP681" s="7"/>
      <c r="SXQ681" s="7"/>
      <c r="SXR681" s="7"/>
      <c r="SXS681" s="7"/>
      <c r="SXT681" s="7"/>
      <c r="SXU681" s="7"/>
      <c r="SXV681" s="7"/>
      <c r="SXW681" s="7"/>
      <c r="SXX681" s="7"/>
      <c r="SXY681" s="7"/>
      <c r="SXZ681" s="7"/>
      <c r="SYA681" s="7"/>
      <c r="SYB681" s="7"/>
      <c r="SYC681" s="7"/>
      <c r="SYD681" s="7"/>
      <c r="SYE681" s="7"/>
      <c r="SYF681" s="7"/>
      <c r="SYG681" s="7"/>
      <c r="SYH681" s="7"/>
      <c r="SYI681" s="7"/>
      <c r="SYJ681" s="7"/>
      <c r="SYK681" s="7"/>
      <c r="SYL681" s="7"/>
      <c r="SYM681" s="7"/>
      <c r="SYN681" s="7"/>
      <c r="SYO681" s="7"/>
      <c r="SYP681" s="7"/>
      <c r="SYQ681" s="7"/>
      <c r="SYR681" s="7"/>
      <c r="SYS681" s="7"/>
      <c r="SYT681" s="7"/>
      <c r="SYU681" s="7"/>
      <c r="SYV681" s="7"/>
      <c r="SYW681" s="7"/>
      <c r="SYX681" s="7"/>
      <c r="SYY681" s="7"/>
      <c r="SYZ681" s="7"/>
      <c r="SZA681" s="7"/>
      <c r="SZB681" s="7"/>
      <c r="SZC681" s="7"/>
      <c r="SZD681" s="7"/>
      <c r="SZE681" s="7"/>
      <c r="SZF681" s="7"/>
      <c r="SZG681" s="7"/>
      <c r="SZH681" s="7"/>
      <c r="SZI681" s="7"/>
      <c r="SZJ681" s="7"/>
      <c r="SZK681" s="7"/>
      <c r="SZL681" s="7"/>
      <c r="SZM681" s="7"/>
      <c r="SZN681" s="7"/>
      <c r="SZO681" s="7"/>
      <c r="SZP681" s="7"/>
      <c r="SZQ681" s="7"/>
      <c r="SZR681" s="7"/>
      <c r="SZS681" s="7"/>
      <c r="SZT681" s="7"/>
      <c r="SZU681" s="7"/>
      <c r="SZV681" s="7"/>
      <c r="SZW681" s="7"/>
      <c r="SZX681" s="7"/>
      <c r="SZY681" s="7"/>
      <c r="SZZ681" s="7"/>
      <c r="TAA681" s="7"/>
      <c r="TAB681" s="7"/>
      <c r="TAC681" s="7"/>
      <c r="TAD681" s="7"/>
      <c r="TAE681" s="7"/>
      <c r="TAF681" s="7"/>
      <c r="TAG681" s="7"/>
      <c r="TAH681" s="7"/>
      <c r="TAI681" s="7"/>
      <c r="TAJ681" s="7"/>
      <c r="TAK681" s="7"/>
      <c r="TAL681" s="7"/>
      <c r="TAM681" s="7"/>
      <c r="TAN681" s="7"/>
      <c r="TAO681" s="7"/>
      <c r="TAP681" s="7"/>
      <c r="TAQ681" s="7"/>
      <c r="TAR681" s="7"/>
      <c r="TAS681" s="7"/>
      <c r="TAT681" s="7"/>
      <c r="TAU681" s="7"/>
      <c r="TAV681" s="7"/>
      <c r="TAW681" s="7"/>
      <c r="TAX681" s="7"/>
      <c r="TAY681" s="7"/>
      <c r="TAZ681" s="7"/>
      <c r="TBA681" s="7"/>
      <c r="TBB681" s="7"/>
      <c r="TBC681" s="7"/>
      <c r="TBD681" s="7"/>
      <c r="TBE681" s="7"/>
      <c r="TBF681" s="7"/>
      <c r="TBG681" s="7"/>
      <c r="TBH681" s="7"/>
      <c r="TBI681" s="7"/>
      <c r="TBJ681" s="7"/>
      <c r="TBK681" s="7"/>
      <c r="TBL681" s="7"/>
      <c r="TBM681" s="7"/>
      <c r="TBN681" s="7"/>
      <c r="TBO681" s="7"/>
      <c r="TBP681" s="7"/>
      <c r="TBQ681" s="7"/>
      <c r="TBR681" s="7"/>
      <c r="TBS681" s="7"/>
      <c r="TBT681" s="7"/>
      <c r="TBU681" s="7"/>
      <c r="TBV681" s="7"/>
      <c r="TBW681" s="7"/>
      <c r="TBX681" s="7"/>
      <c r="TBY681" s="7"/>
      <c r="TBZ681" s="7"/>
      <c r="TCA681" s="7"/>
      <c r="TCB681" s="7"/>
      <c r="TCC681" s="7"/>
      <c r="TCD681" s="7"/>
      <c r="TCE681" s="7"/>
      <c r="TCF681" s="7"/>
      <c r="TCG681" s="7"/>
      <c r="TCH681" s="7"/>
      <c r="TCI681" s="7"/>
      <c r="TCJ681" s="7"/>
      <c r="TCK681" s="7"/>
      <c r="TCL681" s="7"/>
      <c r="TCM681" s="7"/>
      <c r="TCN681" s="7"/>
      <c r="TCO681" s="7"/>
      <c r="TCP681" s="7"/>
      <c r="TCQ681" s="7"/>
      <c r="TCR681" s="7"/>
      <c r="TCS681" s="7"/>
      <c r="TCT681" s="7"/>
      <c r="TCU681" s="7"/>
      <c r="TCV681" s="7"/>
      <c r="TCW681" s="7"/>
      <c r="TCX681" s="7"/>
      <c r="TCY681" s="7"/>
      <c r="TCZ681" s="7"/>
      <c r="TDA681" s="7"/>
      <c r="TDB681" s="7"/>
      <c r="TDC681" s="7"/>
      <c r="TDD681" s="7"/>
      <c r="TDE681" s="7"/>
      <c r="TDF681" s="7"/>
      <c r="TDG681" s="7"/>
      <c r="TDH681" s="7"/>
      <c r="TDI681" s="7"/>
      <c r="TDJ681" s="7"/>
      <c r="TDK681" s="7"/>
      <c r="TDL681" s="7"/>
      <c r="TDM681" s="7"/>
      <c r="TDN681" s="7"/>
      <c r="TDO681" s="7"/>
      <c r="TDP681" s="7"/>
      <c r="TDQ681" s="7"/>
      <c r="TDR681" s="7"/>
      <c r="TDS681" s="7"/>
      <c r="TDT681" s="7"/>
      <c r="TDU681" s="7"/>
      <c r="TDV681" s="7"/>
      <c r="TDW681" s="7"/>
      <c r="TDX681" s="7"/>
      <c r="TDY681" s="7"/>
      <c r="TDZ681" s="7"/>
      <c r="TEA681" s="7"/>
      <c r="TEB681" s="7"/>
      <c r="TEC681" s="7"/>
      <c r="TED681" s="7"/>
      <c r="TEE681" s="7"/>
      <c r="TEF681" s="7"/>
      <c r="TEG681" s="7"/>
      <c r="TEH681" s="7"/>
      <c r="TEI681" s="7"/>
      <c r="TEJ681" s="7"/>
      <c r="TEK681" s="7"/>
      <c r="TEL681" s="7"/>
      <c r="TEM681" s="7"/>
      <c r="TEN681" s="7"/>
      <c r="TEO681" s="7"/>
      <c r="TEP681" s="7"/>
      <c r="TEQ681" s="7"/>
      <c r="TER681" s="7"/>
      <c r="TES681" s="7"/>
      <c r="TET681" s="7"/>
      <c r="TEU681" s="7"/>
      <c r="TEV681" s="7"/>
      <c r="TEW681" s="7"/>
      <c r="TEX681" s="7"/>
      <c r="TEY681" s="7"/>
      <c r="TEZ681" s="7"/>
      <c r="TFA681" s="7"/>
      <c r="TFB681" s="7"/>
      <c r="TFC681" s="7"/>
      <c r="TFD681" s="7"/>
      <c r="TFE681" s="7"/>
      <c r="TFF681" s="7"/>
      <c r="TFG681" s="7"/>
      <c r="TFH681" s="7"/>
      <c r="TFI681" s="7"/>
      <c r="TFJ681" s="7"/>
      <c r="TFK681" s="7"/>
      <c r="TFL681" s="7"/>
      <c r="TFM681" s="7"/>
      <c r="TFN681" s="7"/>
      <c r="TFO681" s="7"/>
      <c r="TFP681" s="7"/>
      <c r="TFQ681" s="7"/>
      <c r="TFR681" s="7"/>
      <c r="TFS681" s="7"/>
      <c r="TFT681" s="7"/>
      <c r="TFU681" s="7"/>
      <c r="TFV681" s="7"/>
      <c r="TFW681" s="7"/>
      <c r="TFX681" s="7"/>
      <c r="TFY681" s="7"/>
      <c r="TFZ681" s="7"/>
      <c r="TGA681" s="7"/>
      <c r="TGB681" s="7"/>
      <c r="TGC681" s="7"/>
      <c r="TGD681" s="7"/>
      <c r="TGE681" s="7"/>
      <c r="TGF681" s="7"/>
      <c r="TGG681" s="7"/>
      <c r="TGH681" s="7"/>
      <c r="TGI681" s="7"/>
      <c r="TGJ681" s="7"/>
      <c r="TGK681" s="7"/>
      <c r="TGL681" s="7"/>
      <c r="TGM681" s="7"/>
      <c r="TGN681" s="7"/>
      <c r="TGO681" s="7"/>
      <c r="TGP681" s="7"/>
      <c r="TGQ681" s="7"/>
      <c r="TGR681" s="7"/>
      <c r="TGS681" s="7"/>
      <c r="TGT681" s="7"/>
      <c r="TGU681" s="7"/>
      <c r="TGV681" s="7"/>
      <c r="TGW681" s="7"/>
      <c r="TGX681" s="7"/>
      <c r="TGY681" s="7"/>
      <c r="TGZ681" s="7"/>
      <c r="THA681" s="7"/>
      <c r="THB681" s="7"/>
      <c r="THC681" s="7"/>
      <c r="THD681" s="7"/>
      <c r="THE681" s="7"/>
      <c r="THF681" s="7"/>
      <c r="THG681" s="7"/>
      <c r="THH681" s="7"/>
      <c r="THI681" s="7"/>
      <c r="THJ681" s="7"/>
      <c r="THK681" s="7"/>
      <c r="THL681" s="7"/>
      <c r="THM681" s="7"/>
      <c r="THN681" s="7"/>
      <c r="THO681" s="7"/>
      <c r="THP681" s="7"/>
      <c r="THQ681" s="7"/>
      <c r="THR681" s="7"/>
      <c r="THS681" s="7"/>
      <c r="THT681" s="7"/>
      <c r="THU681" s="7"/>
      <c r="THV681" s="7"/>
      <c r="THW681" s="7"/>
      <c r="THX681" s="7"/>
      <c r="THY681" s="7"/>
      <c r="THZ681" s="7"/>
      <c r="TIA681" s="7"/>
      <c r="TIB681" s="7"/>
      <c r="TIC681" s="7"/>
      <c r="TID681" s="7"/>
      <c r="TIE681" s="7"/>
      <c r="TIF681" s="7"/>
      <c r="TIG681" s="7"/>
      <c r="TIH681" s="7"/>
      <c r="TII681" s="7"/>
      <c r="TIJ681" s="7"/>
      <c r="TIK681" s="7"/>
      <c r="TIL681" s="7"/>
      <c r="TIM681" s="7"/>
      <c r="TIN681" s="7"/>
      <c r="TIO681" s="7"/>
      <c r="TIP681" s="7"/>
      <c r="TIQ681" s="7"/>
      <c r="TIR681" s="7"/>
      <c r="TIS681" s="7"/>
      <c r="TIT681" s="7"/>
      <c r="TIU681" s="7"/>
      <c r="TIV681" s="7"/>
      <c r="TIW681" s="7"/>
      <c r="TIX681" s="7"/>
      <c r="TIY681" s="7"/>
      <c r="TIZ681" s="7"/>
      <c r="TJA681" s="7"/>
      <c r="TJB681" s="7"/>
      <c r="TJC681" s="7"/>
      <c r="TJD681" s="7"/>
      <c r="TJE681" s="7"/>
      <c r="TJF681" s="7"/>
      <c r="TJG681" s="7"/>
      <c r="TJH681" s="7"/>
      <c r="TJI681" s="7"/>
      <c r="TJJ681" s="7"/>
      <c r="TJK681" s="7"/>
      <c r="TJL681" s="7"/>
      <c r="TJM681" s="7"/>
      <c r="TJN681" s="7"/>
      <c r="TJO681" s="7"/>
      <c r="TJP681" s="7"/>
      <c r="TJQ681" s="7"/>
      <c r="TJR681" s="7"/>
      <c r="TJS681" s="7"/>
      <c r="TJT681" s="7"/>
      <c r="TJU681" s="7"/>
      <c r="TJV681" s="7"/>
      <c r="TJW681" s="7"/>
      <c r="TJX681" s="7"/>
      <c r="TJY681" s="7"/>
      <c r="TJZ681" s="7"/>
      <c r="TKA681" s="7"/>
      <c r="TKB681" s="7"/>
      <c r="TKC681" s="7"/>
      <c r="TKD681" s="7"/>
      <c r="TKE681" s="7"/>
      <c r="TKF681" s="7"/>
      <c r="TKG681" s="7"/>
      <c r="TKH681" s="7"/>
      <c r="TKI681" s="7"/>
      <c r="TKJ681" s="7"/>
      <c r="TKK681" s="7"/>
      <c r="TKL681" s="7"/>
      <c r="TKM681" s="7"/>
      <c r="TKN681" s="7"/>
      <c r="TKO681" s="7"/>
      <c r="TKP681" s="7"/>
      <c r="TKQ681" s="7"/>
      <c r="TKR681" s="7"/>
      <c r="TKS681" s="7"/>
      <c r="TKT681" s="7"/>
      <c r="TKU681" s="7"/>
      <c r="TKV681" s="7"/>
      <c r="TKW681" s="7"/>
      <c r="TKX681" s="7"/>
      <c r="TKY681" s="7"/>
      <c r="TKZ681" s="7"/>
      <c r="TLA681" s="7"/>
      <c r="TLB681" s="7"/>
      <c r="TLC681" s="7"/>
      <c r="TLD681" s="7"/>
      <c r="TLE681" s="7"/>
      <c r="TLF681" s="7"/>
      <c r="TLG681" s="7"/>
      <c r="TLH681" s="7"/>
      <c r="TLI681" s="7"/>
      <c r="TLJ681" s="7"/>
      <c r="TLK681" s="7"/>
      <c r="TLL681" s="7"/>
      <c r="TLM681" s="7"/>
      <c r="TLN681" s="7"/>
      <c r="TLO681" s="7"/>
      <c r="TLP681" s="7"/>
      <c r="TLQ681" s="7"/>
      <c r="TLR681" s="7"/>
      <c r="TLS681" s="7"/>
      <c r="TLT681" s="7"/>
      <c r="TLU681" s="7"/>
      <c r="TLV681" s="7"/>
      <c r="TLW681" s="7"/>
      <c r="TLX681" s="7"/>
      <c r="TLY681" s="7"/>
      <c r="TLZ681" s="7"/>
      <c r="TMA681" s="7"/>
      <c r="TMB681" s="7"/>
      <c r="TMC681" s="7"/>
      <c r="TMD681" s="7"/>
      <c r="TME681" s="7"/>
      <c r="TMF681" s="7"/>
      <c r="TMG681" s="7"/>
      <c r="TMH681" s="7"/>
      <c r="TMI681" s="7"/>
      <c r="TMJ681" s="7"/>
      <c r="TMK681" s="7"/>
      <c r="TML681" s="7"/>
      <c r="TMM681" s="7"/>
      <c r="TMN681" s="7"/>
      <c r="TMO681" s="7"/>
      <c r="TMP681" s="7"/>
      <c r="TMQ681" s="7"/>
      <c r="TMR681" s="7"/>
      <c r="TMS681" s="7"/>
      <c r="TMT681" s="7"/>
      <c r="TMU681" s="7"/>
      <c r="TMV681" s="7"/>
      <c r="TMW681" s="7"/>
      <c r="TMX681" s="7"/>
      <c r="TMY681" s="7"/>
      <c r="TMZ681" s="7"/>
      <c r="TNA681" s="7"/>
      <c r="TNB681" s="7"/>
      <c r="TNC681" s="7"/>
      <c r="TND681" s="7"/>
      <c r="TNE681" s="7"/>
      <c r="TNF681" s="7"/>
      <c r="TNG681" s="7"/>
      <c r="TNH681" s="7"/>
      <c r="TNI681" s="7"/>
      <c r="TNJ681" s="7"/>
      <c r="TNK681" s="7"/>
      <c r="TNL681" s="7"/>
      <c r="TNM681" s="7"/>
      <c r="TNN681" s="7"/>
      <c r="TNO681" s="7"/>
      <c r="TNP681" s="7"/>
      <c r="TNQ681" s="7"/>
      <c r="TNR681" s="7"/>
      <c r="TNS681" s="7"/>
      <c r="TNT681" s="7"/>
      <c r="TNU681" s="7"/>
      <c r="TNV681" s="7"/>
      <c r="TNW681" s="7"/>
      <c r="TNX681" s="7"/>
      <c r="TNY681" s="7"/>
      <c r="TNZ681" s="7"/>
      <c r="TOA681" s="7"/>
      <c r="TOB681" s="7"/>
      <c r="TOC681" s="7"/>
      <c r="TOD681" s="7"/>
      <c r="TOE681" s="7"/>
      <c r="TOF681" s="7"/>
      <c r="TOG681" s="7"/>
      <c r="TOH681" s="7"/>
      <c r="TOI681" s="7"/>
      <c r="TOJ681" s="7"/>
      <c r="TOK681" s="7"/>
      <c r="TOL681" s="7"/>
      <c r="TOM681" s="7"/>
      <c r="TON681" s="7"/>
      <c r="TOO681" s="7"/>
      <c r="TOP681" s="7"/>
      <c r="TOQ681" s="7"/>
      <c r="TOR681" s="7"/>
      <c r="TOS681" s="7"/>
      <c r="TOT681" s="7"/>
      <c r="TOU681" s="7"/>
      <c r="TOV681" s="7"/>
      <c r="TOW681" s="7"/>
      <c r="TOX681" s="7"/>
      <c r="TOY681" s="7"/>
      <c r="TOZ681" s="7"/>
      <c r="TPA681" s="7"/>
      <c r="TPB681" s="7"/>
      <c r="TPC681" s="7"/>
      <c r="TPD681" s="7"/>
      <c r="TPE681" s="7"/>
      <c r="TPF681" s="7"/>
      <c r="TPG681" s="7"/>
      <c r="TPH681" s="7"/>
      <c r="TPI681" s="7"/>
      <c r="TPJ681" s="7"/>
      <c r="TPK681" s="7"/>
      <c r="TPL681" s="7"/>
      <c r="TPM681" s="7"/>
      <c r="TPN681" s="7"/>
      <c r="TPO681" s="7"/>
      <c r="TPP681" s="7"/>
      <c r="TPQ681" s="7"/>
      <c r="TPR681" s="7"/>
      <c r="TPS681" s="7"/>
      <c r="TPT681" s="7"/>
      <c r="TPU681" s="7"/>
      <c r="TPV681" s="7"/>
      <c r="TPW681" s="7"/>
      <c r="TPX681" s="7"/>
      <c r="TPY681" s="7"/>
      <c r="TPZ681" s="7"/>
      <c r="TQA681" s="7"/>
      <c r="TQB681" s="7"/>
      <c r="TQC681" s="7"/>
      <c r="TQD681" s="7"/>
      <c r="TQE681" s="7"/>
      <c r="TQF681" s="7"/>
      <c r="TQG681" s="7"/>
      <c r="TQH681" s="7"/>
      <c r="TQI681" s="7"/>
      <c r="TQJ681" s="7"/>
      <c r="TQK681" s="7"/>
      <c r="TQL681" s="7"/>
      <c r="TQM681" s="7"/>
      <c r="TQN681" s="7"/>
      <c r="TQO681" s="7"/>
      <c r="TQP681" s="7"/>
      <c r="TQQ681" s="7"/>
      <c r="TQR681" s="7"/>
      <c r="TQS681" s="7"/>
      <c r="TQT681" s="7"/>
      <c r="TQU681" s="7"/>
      <c r="TQV681" s="7"/>
      <c r="TQW681" s="7"/>
      <c r="TQX681" s="7"/>
      <c r="TQY681" s="7"/>
      <c r="TQZ681" s="7"/>
      <c r="TRA681" s="7"/>
      <c r="TRB681" s="7"/>
      <c r="TRC681" s="7"/>
      <c r="TRD681" s="7"/>
      <c r="TRE681" s="7"/>
      <c r="TRF681" s="7"/>
      <c r="TRG681" s="7"/>
      <c r="TRH681" s="7"/>
      <c r="TRI681" s="7"/>
      <c r="TRJ681" s="7"/>
      <c r="TRK681" s="7"/>
      <c r="TRL681" s="7"/>
      <c r="TRM681" s="7"/>
      <c r="TRN681" s="7"/>
      <c r="TRO681" s="7"/>
      <c r="TRP681" s="7"/>
      <c r="TRQ681" s="7"/>
      <c r="TRR681" s="7"/>
      <c r="TRS681" s="7"/>
      <c r="TRT681" s="7"/>
      <c r="TRU681" s="7"/>
      <c r="TRV681" s="7"/>
      <c r="TRW681" s="7"/>
      <c r="TRX681" s="7"/>
      <c r="TRY681" s="7"/>
      <c r="TRZ681" s="7"/>
      <c r="TSA681" s="7"/>
      <c r="TSB681" s="7"/>
      <c r="TSC681" s="7"/>
      <c r="TSD681" s="7"/>
      <c r="TSE681" s="7"/>
      <c r="TSF681" s="7"/>
      <c r="TSG681" s="7"/>
      <c r="TSH681" s="7"/>
      <c r="TSI681" s="7"/>
      <c r="TSJ681" s="7"/>
      <c r="TSK681" s="7"/>
      <c r="TSL681" s="7"/>
      <c r="TSM681" s="7"/>
      <c r="TSN681" s="7"/>
      <c r="TSO681" s="7"/>
      <c r="TSP681" s="7"/>
      <c r="TSQ681" s="7"/>
      <c r="TSR681" s="7"/>
      <c r="TSS681" s="7"/>
      <c r="TST681" s="7"/>
      <c r="TSU681" s="7"/>
      <c r="TSV681" s="7"/>
      <c r="TSW681" s="7"/>
      <c r="TSX681" s="7"/>
      <c r="TSY681" s="7"/>
      <c r="TSZ681" s="7"/>
      <c r="TTA681" s="7"/>
      <c r="TTB681" s="7"/>
      <c r="TTC681" s="7"/>
      <c r="TTD681" s="7"/>
      <c r="TTE681" s="7"/>
      <c r="TTF681" s="7"/>
      <c r="TTG681" s="7"/>
      <c r="TTH681" s="7"/>
      <c r="TTI681" s="7"/>
      <c r="TTJ681" s="7"/>
      <c r="TTK681" s="7"/>
      <c r="TTL681" s="7"/>
      <c r="TTM681" s="7"/>
      <c r="TTN681" s="7"/>
      <c r="TTO681" s="7"/>
      <c r="TTP681" s="7"/>
      <c r="TTQ681" s="7"/>
      <c r="TTR681" s="7"/>
      <c r="TTS681" s="7"/>
      <c r="TTT681" s="7"/>
      <c r="TTU681" s="7"/>
      <c r="TTV681" s="7"/>
      <c r="TTW681" s="7"/>
      <c r="TTX681" s="7"/>
      <c r="TTY681" s="7"/>
      <c r="TTZ681" s="7"/>
      <c r="TUA681" s="7"/>
      <c r="TUB681" s="7"/>
      <c r="TUC681" s="7"/>
      <c r="TUD681" s="7"/>
      <c r="TUE681" s="7"/>
      <c r="TUF681" s="7"/>
      <c r="TUG681" s="7"/>
      <c r="TUH681" s="7"/>
      <c r="TUI681" s="7"/>
      <c r="TUJ681" s="7"/>
      <c r="TUK681" s="7"/>
      <c r="TUL681" s="7"/>
      <c r="TUM681" s="7"/>
      <c r="TUN681" s="7"/>
      <c r="TUO681" s="7"/>
      <c r="TUP681" s="7"/>
      <c r="TUQ681" s="7"/>
      <c r="TUR681" s="7"/>
      <c r="TUS681" s="7"/>
      <c r="TUT681" s="7"/>
      <c r="TUU681" s="7"/>
      <c r="TUV681" s="7"/>
      <c r="TUW681" s="7"/>
      <c r="TUX681" s="7"/>
      <c r="TUY681" s="7"/>
      <c r="TUZ681" s="7"/>
      <c r="TVA681" s="7"/>
      <c r="TVB681" s="7"/>
      <c r="TVC681" s="7"/>
      <c r="TVD681" s="7"/>
      <c r="TVE681" s="7"/>
      <c r="TVF681" s="7"/>
      <c r="TVG681" s="7"/>
      <c r="TVH681" s="7"/>
      <c r="TVI681" s="7"/>
      <c r="TVJ681" s="7"/>
      <c r="TVK681" s="7"/>
      <c r="TVL681" s="7"/>
      <c r="TVM681" s="7"/>
      <c r="TVN681" s="7"/>
      <c r="TVO681" s="7"/>
      <c r="TVP681" s="7"/>
      <c r="TVQ681" s="7"/>
      <c r="TVR681" s="7"/>
      <c r="TVS681" s="7"/>
      <c r="TVT681" s="7"/>
      <c r="TVU681" s="7"/>
      <c r="TVV681" s="7"/>
      <c r="TVW681" s="7"/>
      <c r="TVX681" s="7"/>
      <c r="TVY681" s="7"/>
      <c r="TVZ681" s="7"/>
      <c r="TWA681" s="7"/>
      <c r="TWB681" s="7"/>
      <c r="TWC681" s="7"/>
      <c r="TWD681" s="7"/>
      <c r="TWE681" s="7"/>
      <c r="TWF681" s="7"/>
      <c r="TWG681" s="7"/>
      <c r="TWH681" s="7"/>
      <c r="TWI681" s="7"/>
      <c r="TWJ681" s="7"/>
      <c r="TWK681" s="7"/>
      <c r="TWL681" s="7"/>
      <c r="TWM681" s="7"/>
      <c r="TWN681" s="7"/>
      <c r="TWO681" s="7"/>
      <c r="TWP681" s="7"/>
      <c r="TWQ681" s="7"/>
      <c r="TWR681" s="7"/>
      <c r="TWS681" s="7"/>
      <c r="TWT681" s="7"/>
      <c r="TWU681" s="7"/>
      <c r="TWV681" s="7"/>
      <c r="TWW681" s="7"/>
      <c r="TWX681" s="7"/>
      <c r="TWY681" s="7"/>
      <c r="TWZ681" s="7"/>
      <c r="TXA681" s="7"/>
      <c r="TXB681" s="7"/>
      <c r="TXC681" s="7"/>
      <c r="TXD681" s="7"/>
      <c r="TXE681" s="7"/>
      <c r="TXF681" s="7"/>
      <c r="TXG681" s="7"/>
      <c r="TXH681" s="7"/>
      <c r="TXI681" s="7"/>
      <c r="TXJ681" s="7"/>
      <c r="TXK681" s="7"/>
      <c r="TXL681" s="7"/>
      <c r="TXM681" s="7"/>
      <c r="TXN681" s="7"/>
      <c r="TXO681" s="7"/>
      <c r="TXP681" s="7"/>
      <c r="TXQ681" s="7"/>
      <c r="TXR681" s="7"/>
      <c r="TXS681" s="7"/>
      <c r="TXT681" s="7"/>
      <c r="TXU681" s="7"/>
      <c r="TXV681" s="7"/>
      <c r="TXW681" s="7"/>
      <c r="TXX681" s="7"/>
      <c r="TXY681" s="7"/>
      <c r="TXZ681" s="7"/>
      <c r="TYA681" s="7"/>
      <c r="TYB681" s="7"/>
      <c r="TYC681" s="7"/>
      <c r="TYD681" s="7"/>
      <c r="TYE681" s="7"/>
      <c r="TYF681" s="7"/>
      <c r="TYG681" s="7"/>
      <c r="TYH681" s="7"/>
      <c r="TYI681" s="7"/>
      <c r="TYJ681" s="7"/>
      <c r="TYK681" s="7"/>
      <c r="TYL681" s="7"/>
      <c r="TYM681" s="7"/>
      <c r="TYN681" s="7"/>
      <c r="TYO681" s="7"/>
      <c r="TYP681" s="7"/>
      <c r="TYQ681" s="7"/>
      <c r="TYR681" s="7"/>
      <c r="TYS681" s="7"/>
      <c r="TYT681" s="7"/>
      <c r="TYU681" s="7"/>
      <c r="TYV681" s="7"/>
      <c r="TYW681" s="7"/>
      <c r="TYX681" s="7"/>
      <c r="TYY681" s="7"/>
      <c r="TYZ681" s="7"/>
      <c r="TZA681" s="7"/>
      <c r="TZB681" s="7"/>
      <c r="TZC681" s="7"/>
      <c r="TZD681" s="7"/>
      <c r="TZE681" s="7"/>
      <c r="TZF681" s="7"/>
      <c r="TZG681" s="7"/>
      <c r="TZH681" s="7"/>
      <c r="TZI681" s="7"/>
      <c r="TZJ681" s="7"/>
      <c r="TZK681" s="7"/>
      <c r="TZL681" s="7"/>
      <c r="TZM681" s="7"/>
      <c r="TZN681" s="7"/>
      <c r="TZO681" s="7"/>
      <c r="TZP681" s="7"/>
      <c r="TZQ681" s="7"/>
      <c r="TZR681" s="7"/>
      <c r="TZS681" s="7"/>
      <c r="TZT681" s="7"/>
      <c r="TZU681" s="7"/>
      <c r="TZV681" s="7"/>
      <c r="TZW681" s="7"/>
      <c r="TZX681" s="7"/>
      <c r="TZY681" s="7"/>
      <c r="TZZ681" s="7"/>
      <c r="UAA681" s="7"/>
      <c r="UAB681" s="7"/>
      <c r="UAC681" s="7"/>
      <c r="UAD681" s="7"/>
      <c r="UAE681" s="7"/>
      <c r="UAF681" s="7"/>
      <c r="UAG681" s="7"/>
      <c r="UAH681" s="7"/>
      <c r="UAI681" s="7"/>
      <c r="UAJ681" s="7"/>
      <c r="UAK681" s="7"/>
      <c r="UAL681" s="7"/>
      <c r="UAM681" s="7"/>
      <c r="UAN681" s="7"/>
      <c r="UAO681" s="7"/>
      <c r="UAP681" s="7"/>
      <c r="UAQ681" s="7"/>
      <c r="UAR681" s="7"/>
      <c r="UAS681" s="7"/>
      <c r="UAT681" s="7"/>
      <c r="UAU681" s="7"/>
      <c r="UAV681" s="7"/>
      <c r="UAW681" s="7"/>
      <c r="UAX681" s="7"/>
      <c r="UAY681" s="7"/>
      <c r="UAZ681" s="7"/>
      <c r="UBA681" s="7"/>
      <c r="UBB681" s="7"/>
      <c r="UBC681" s="7"/>
      <c r="UBD681" s="7"/>
      <c r="UBE681" s="7"/>
      <c r="UBF681" s="7"/>
      <c r="UBG681" s="7"/>
      <c r="UBH681" s="7"/>
      <c r="UBI681" s="7"/>
      <c r="UBJ681" s="7"/>
      <c r="UBK681" s="7"/>
      <c r="UBL681" s="7"/>
      <c r="UBM681" s="7"/>
      <c r="UBN681" s="7"/>
      <c r="UBO681" s="7"/>
      <c r="UBP681" s="7"/>
      <c r="UBQ681" s="7"/>
      <c r="UBR681" s="7"/>
      <c r="UBS681" s="7"/>
      <c r="UBT681" s="7"/>
      <c r="UBU681" s="7"/>
      <c r="UBV681" s="7"/>
      <c r="UBW681" s="7"/>
      <c r="UBX681" s="7"/>
      <c r="UBY681" s="7"/>
      <c r="UBZ681" s="7"/>
      <c r="UCA681" s="7"/>
      <c r="UCB681" s="7"/>
      <c r="UCC681" s="7"/>
      <c r="UCD681" s="7"/>
      <c r="UCE681" s="7"/>
      <c r="UCF681" s="7"/>
      <c r="UCG681" s="7"/>
      <c r="UCH681" s="7"/>
      <c r="UCI681" s="7"/>
      <c r="UCJ681" s="7"/>
      <c r="UCK681" s="7"/>
      <c r="UCL681" s="7"/>
      <c r="UCM681" s="7"/>
      <c r="UCN681" s="7"/>
      <c r="UCO681" s="7"/>
      <c r="UCP681" s="7"/>
      <c r="UCQ681" s="7"/>
      <c r="UCR681" s="7"/>
      <c r="UCS681" s="7"/>
      <c r="UCT681" s="7"/>
      <c r="UCU681" s="7"/>
      <c r="UCV681" s="7"/>
      <c r="UCW681" s="7"/>
      <c r="UCX681" s="7"/>
      <c r="UCY681" s="7"/>
      <c r="UCZ681" s="7"/>
      <c r="UDA681" s="7"/>
      <c r="UDB681" s="7"/>
      <c r="UDC681" s="7"/>
      <c r="UDD681" s="7"/>
      <c r="UDE681" s="7"/>
      <c r="UDF681" s="7"/>
      <c r="UDG681" s="7"/>
      <c r="UDH681" s="7"/>
      <c r="UDI681" s="7"/>
      <c r="UDJ681" s="7"/>
      <c r="UDK681" s="7"/>
      <c r="UDL681" s="7"/>
      <c r="UDM681" s="7"/>
      <c r="UDN681" s="7"/>
      <c r="UDO681" s="7"/>
      <c r="UDP681" s="7"/>
      <c r="UDQ681" s="7"/>
      <c r="UDR681" s="7"/>
      <c r="UDS681" s="7"/>
      <c r="UDT681" s="7"/>
      <c r="UDU681" s="7"/>
      <c r="UDV681" s="7"/>
      <c r="UDW681" s="7"/>
      <c r="UDX681" s="7"/>
      <c r="UDY681" s="7"/>
      <c r="UDZ681" s="7"/>
      <c r="UEA681" s="7"/>
      <c r="UEB681" s="7"/>
      <c r="UEC681" s="7"/>
      <c r="UED681" s="7"/>
      <c r="UEE681" s="7"/>
      <c r="UEF681" s="7"/>
      <c r="UEG681" s="7"/>
      <c r="UEH681" s="7"/>
      <c r="UEI681" s="7"/>
      <c r="UEJ681" s="7"/>
      <c r="UEK681" s="7"/>
      <c r="UEL681" s="7"/>
      <c r="UEM681" s="7"/>
      <c r="UEN681" s="7"/>
      <c r="UEO681" s="7"/>
      <c r="UEP681" s="7"/>
      <c r="UEQ681" s="7"/>
      <c r="UER681" s="7"/>
      <c r="UES681" s="7"/>
      <c r="UET681" s="7"/>
      <c r="UEU681" s="7"/>
      <c r="UEV681" s="7"/>
      <c r="UEW681" s="7"/>
      <c r="UEX681" s="7"/>
      <c r="UEY681" s="7"/>
      <c r="UEZ681" s="7"/>
      <c r="UFA681" s="7"/>
      <c r="UFB681" s="7"/>
      <c r="UFC681" s="7"/>
      <c r="UFD681" s="7"/>
      <c r="UFE681" s="7"/>
      <c r="UFF681" s="7"/>
      <c r="UFG681" s="7"/>
      <c r="UFH681" s="7"/>
      <c r="UFI681" s="7"/>
      <c r="UFJ681" s="7"/>
      <c r="UFK681" s="7"/>
      <c r="UFL681" s="7"/>
      <c r="UFM681" s="7"/>
      <c r="UFN681" s="7"/>
      <c r="UFO681" s="7"/>
      <c r="UFP681" s="7"/>
      <c r="UFQ681" s="7"/>
      <c r="UFR681" s="7"/>
      <c r="UFS681" s="7"/>
      <c r="UFT681" s="7"/>
      <c r="UFU681" s="7"/>
      <c r="UFV681" s="7"/>
      <c r="UFW681" s="7"/>
      <c r="UFX681" s="7"/>
      <c r="UFY681" s="7"/>
      <c r="UFZ681" s="7"/>
      <c r="UGA681" s="7"/>
      <c r="UGB681" s="7"/>
      <c r="UGC681" s="7"/>
      <c r="UGD681" s="7"/>
      <c r="UGE681" s="7"/>
      <c r="UGF681" s="7"/>
      <c r="UGG681" s="7"/>
      <c r="UGH681" s="7"/>
      <c r="UGI681" s="7"/>
      <c r="UGJ681" s="7"/>
      <c r="UGK681" s="7"/>
      <c r="UGL681" s="7"/>
      <c r="UGM681" s="7"/>
      <c r="UGN681" s="7"/>
      <c r="UGO681" s="7"/>
      <c r="UGP681" s="7"/>
      <c r="UGQ681" s="7"/>
      <c r="UGR681" s="7"/>
      <c r="UGS681" s="7"/>
      <c r="UGT681" s="7"/>
      <c r="UGU681" s="7"/>
      <c r="UGV681" s="7"/>
      <c r="UGW681" s="7"/>
      <c r="UGX681" s="7"/>
      <c r="UGY681" s="7"/>
      <c r="UGZ681" s="7"/>
      <c r="UHA681" s="7"/>
      <c r="UHB681" s="7"/>
      <c r="UHC681" s="7"/>
      <c r="UHD681" s="7"/>
      <c r="UHE681" s="7"/>
      <c r="UHF681" s="7"/>
      <c r="UHG681" s="7"/>
      <c r="UHH681" s="7"/>
      <c r="UHI681" s="7"/>
      <c r="UHJ681" s="7"/>
      <c r="UHK681" s="7"/>
      <c r="UHL681" s="7"/>
      <c r="UHM681" s="7"/>
      <c r="UHN681" s="7"/>
      <c r="UHO681" s="7"/>
      <c r="UHP681" s="7"/>
      <c r="UHQ681" s="7"/>
      <c r="UHR681" s="7"/>
      <c r="UHS681" s="7"/>
      <c r="UHT681" s="7"/>
      <c r="UHU681" s="7"/>
      <c r="UHV681" s="7"/>
      <c r="UHW681" s="7"/>
      <c r="UHX681" s="7"/>
      <c r="UHY681" s="7"/>
      <c r="UHZ681" s="7"/>
      <c r="UIA681" s="7"/>
      <c r="UIB681" s="7"/>
      <c r="UIC681" s="7"/>
      <c r="UID681" s="7"/>
      <c r="UIE681" s="7"/>
      <c r="UIF681" s="7"/>
      <c r="UIG681" s="7"/>
      <c r="UIH681" s="7"/>
      <c r="UII681" s="7"/>
      <c r="UIJ681" s="7"/>
      <c r="UIK681" s="7"/>
      <c r="UIL681" s="7"/>
      <c r="UIM681" s="7"/>
      <c r="UIN681" s="7"/>
      <c r="UIO681" s="7"/>
      <c r="UIP681" s="7"/>
      <c r="UIQ681" s="7"/>
      <c r="UIR681" s="7"/>
      <c r="UIS681" s="7"/>
      <c r="UIT681" s="7"/>
      <c r="UIU681" s="7"/>
      <c r="UIV681" s="7"/>
      <c r="UIW681" s="7"/>
      <c r="UIX681" s="7"/>
      <c r="UIY681" s="7"/>
      <c r="UIZ681" s="7"/>
      <c r="UJA681" s="7"/>
      <c r="UJB681" s="7"/>
      <c r="UJC681" s="7"/>
      <c r="UJD681" s="7"/>
      <c r="UJE681" s="7"/>
      <c r="UJF681" s="7"/>
      <c r="UJG681" s="7"/>
      <c r="UJH681" s="7"/>
      <c r="UJI681" s="7"/>
      <c r="UJJ681" s="7"/>
      <c r="UJK681" s="7"/>
      <c r="UJL681" s="7"/>
      <c r="UJM681" s="7"/>
      <c r="UJN681" s="7"/>
      <c r="UJO681" s="7"/>
      <c r="UJP681" s="7"/>
      <c r="UJQ681" s="7"/>
      <c r="UJR681" s="7"/>
      <c r="UJS681" s="7"/>
      <c r="UJT681" s="7"/>
      <c r="UJU681" s="7"/>
      <c r="UJV681" s="7"/>
      <c r="UJW681" s="7"/>
      <c r="UJX681" s="7"/>
      <c r="UJY681" s="7"/>
      <c r="UJZ681" s="7"/>
      <c r="UKA681" s="7"/>
      <c r="UKB681" s="7"/>
      <c r="UKC681" s="7"/>
      <c r="UKD681" s="7"/>
      <c r="UKE681" s="7"/>
      <c r="UKF681" s="7"/>
      <c r="UKG681" s="7"/>
      <c r="UKH681" s="7"/>
      <c r="UKI681" s="7"/>
      <c r="UKJ681" s="7"/>
      <c r="UKK681" s="7"/>
      <c r="UKL681" s="7"/>
      <c r="UKM681" s="7"/>
      <c r="UKN681" s="7"/>
      <c r="UKO681" s="7"/>
      <c r="UKP681" s="7"/>
      <c r="UKQ681" s="7"/>
      <c r="UKR681" s="7"/>
      <c r="UKS681" s="7"/>
      <c r="UKT681" s="7"/>
      <c r="UKU681" s="7"/>
      <c r="UKV681" s="7"/>
      <c r="UKW681" s="7"/>
      <c r="UKX681" s="7"/>
      <c r="UKY681" s="7"/>
      <c r="UKZ681" s="7"/>
      <c r="ULA681" s="7"/>
      <c r="ULB681" s="7"/>
      <c r="ULC681" s="7"/>
      <c r="ULD681" s="7"/>
      <c r="ULE681" s="7"/>
      <c r="ULF681" s="7"/>
      <c r="ULG681" s="7"/>
      <c r="ULH681" s="7"/>
      <c r="ULI681" s="7"/>
      <c r="ULJ681" s="7"/>
      <c r="ULK681" s="7"/>
      <c r="ULL681" s="7"/>
      <c r="ULM681" s="7"/>
      <c r="ULN681" s="7"/>
      <c r="ULO681" s="7"/>
      <c r="ULP681" s="7"/>
      <c r="ULQ681" s="7"/>
      <c r="ULR681" s="7"/>
      <c r="ULS681" s="7"/>
      <c r="ULT681" s="7"/>
      <c r="ULU681" s="7"/>
      <c r="ULV681" s="7"/>
      <c r="ULW681" s="7"/>
      <c r="ULX681" s="7"/>
      <c r="ULY681" s="7"/>
      <c r="ULZ681" s="7"/>
      <c r="UMA681" s="7"/>
      <c r="UMB681" s="7"/>
      <c r="UMC681" s="7"/>
      <c r="UMD681" s="7"/>
      <c r="UME681" s="7"/>
      <c r="UMF681" s="7"/>
      <c r="UMG681" s="7"/>
      <c r="UMH681" s="7"/>
      <c r="UMI681" s="7"/>
      <c r="UMJ681" s="7"/>
      <c r="UMK681" s="7"/>
      <c r="UML681" s="7"/>
      <c r="UMM681" s="7"/>
      <c r="UMN681" s="7"/>
      <c r="UMO681" s="7"/>
      <c r="UMP681" s="7"/>
      <c r="UMQ681" s="7"/>
      <c r="UMR681" s="7"/>
      <c r="UMS681" s="7"/>
      <c r="UMT681" s="7"/>
      <c r="UMU681" s="7"/>
      <c r="UMV681" s="7"/>
      <c r="UMW681" s="7"/>
      <c r="UMX681" s="7"/>
      <c r="UMY681" s="7"/>
      <c r="UMZ681" s="7"/>
      <c r="UNA681" s="7"/>
      <c r="UNB681" s="7"/>
      <c r="UNC681" s="7"/>
      <c r="UND681" s="7"/>
      <c r="UNE681" s="7"/>
      <c r="UNF681" s="7"/>
      <c r="UNG681" s="7"/>
      <c r="UNH681" s="7"/>
      <c r="UNI681" s="7"/>
      <c r="UNJ681" s="7"/>
      <c r="UNK681" s="7"/>
      <c r="UNL681" s="7"/>
      <c r="UNM681" s="7"/>
      <c r="UNN681" s="7"/>
      <c r="UNO681" s="7"/>
      <c r="UNP681" s="7"/>
      <c r="UNQ681" s="7"/>
      <c r="UNR681" s="7"/>
      <c r="UNS681" s="7"/>
      <c r="UNT681" s="7"/>
      <c r="UNU681" s="7"/>
      <c r="UNV681" s="7"/>
      <c r="UNW681" s="7"/>
      <c r="UNX681" s="7"/>
      <c r="UNY681" s="7"/>
      <c r="UNZ681" s="7"/>
      <c r="UOA681" s="7"/>
      <c r="UOB681" s="7"/>
      <c r="UOC681" s="7"/>
      <c r="UOD681" s="7"/>
      <c r="UOE681" s="7"/>
      <c r="UOF681" s="7"/>
      <c r="UOG681" s="7"/>
      <c r="UOH681" s="7"/>
      <c r="UOI681" s="7"/>
      <c r="UOJ681" s="7"/>
      <c r="UOK681" s="7"/>
      <c r="UOL681" s="7"/>
      <c r="UOM681" s="7"/>
      <c r="UON681" s="7"/>
      <c r="UOO681" s="7"/>
      <c r="UOP681" s="7"/>
      <c r="UOQ681" s="7"/>
      <c r="UOR681" s="7"/>
      <c r="UOS681" s="7"/>
      <c r="UOT681" s="7"/>
      <c r="UOU681" s="7"/>
      <c r="UOV681" s="7"/>
      <c r="UOW681" s="7"/>
      <c r="UOX681" s="7"/>
      <c r="UOY681" s="7"/>
      <c r="UOZ681" s="7"/>
      <c r="UPA681" s="7"/>
      <c r="UPB681" s="7"/>
      <c r="UPC681" s="7"/>
      <c r="UPD681" s="7"/>
      <c r="UPE681" s="7"/>
      <c r="UPF681" s="7"/>
      <c r="UPG681" s="7"/>
      <c r="UPH681" s="7"/>
      <c r="UPI681" s="7"/>
      <c r="UPJ681" s="7"/>
      <c r="UPK681" s="7"/>
      <c r="UPL681" s="7"/>
      <c r="UPM681" s="7"/>
      <c r="UPN681" s="7"/>
      <c r="UPO681" s="7"/>
      <c r="UPP681" s="7"/>
      <c r="UPQ681" s="7"/>
      <c r="UPR681" s="7"/>
      <c r="UPS681" s="7"/>
      <c r="UPT681" s="7"/>
      <c r="UPU681" s="7"/>
      <c r="UPV681" s="7"/>
      <c r="UPW681" s="7"/>
      <c r="UPX681" s="7"/>
      <c r="UPY681" s="7"/>
      <c r="UPZ681" s="7"/>
      <c r="UQA681" s="7"/>
      <c r="UQB681" s="7"/>
      <c r="UQC681" s="7"/>
      <c r="UQD681" s="7"/>
      <c r="UQE681" s="7"/>
      <c r="UQF681" s="7"/>
      <c r="UQG681" s="7"/>
      <c r="UQH681" s="7"/>
      <c r="UQI681" s="7"/>
      <c r="UQJ681" s="7"/>
      <c r="UQK681" s="7"/>
      <c r="UQL681" s="7"/>
      <c r="UQM681" s="7"/>
      <c r="UQN681" s="7"/>
      <c r="UQO681" s="7"/>
      <c r="UQP681" s="7"/>
      <c r="UQQ681" s="7"/>
      <c r="UQR681" s="7"/>
      <c r="UQS681" s="7"/>
      <c r="UQT681" s="7"/>
      <c r="UQU681" s="7"/>
      <c r="UQV681" s="7"/>
      <c r="UQW681" s="7"/>
      <c r="UQX681" s="7"/>
      <c r="UQY681" s="7"/>
      <c r="UQZ681" s="7"/>
      <c r="URA681" s="7"/>
      <c r="URB681" s="7"/>
      <c r="URC681" s="7"/>
      <c r="URD681" s="7"/>
      <c r="URE681" s="7"/>
      <c r="URF681" s="7"/>
      <c r="URG681" s="7"/>
      <c r="URH681" s="7"/>
      <c r="URI681" s="7"/>
      <c r="URJ681" s="7"/>
      <c r="URK681" s="7"/>
      <c r="URL681" s="7"/>
      <c r="URM681" s="7"/>
      <c r="URN681" s="7"/>
      <c r="URO681" s="7"/>
      <c r="URP681" s="7"/>
      <c r="URQ681" s="7"/>
      <c r="URR681" s="7"/>
      <c r="URS681" s="7"/>
      <c r="URT681" s="7"/>
      <c r="URU681" s="7"/>
      <c r="URV681" s="7"/>
      <c r="URW681" s="7"/>
      <c r="URX681" s="7"/>
      <c r="URY681" s="7"/>
      <c r="URZ681" s="7"/>
      <c r="USA681" s="7"/>
      <c r="USB681" s="7"/>
      <c r="USC681" s="7"/>
      <c r="USD681" s="7"/>
      <c r="USE681" s="7"/>
      <c r="USF681" s="7"/>
      <c r="USG681" s="7"/>
      <c r="USH681" s="7"/>
      <c r="USI681" s="7"/>
      <c r="USJ681" s="7"/>
      <c r="USK681" s="7"/>
      <c r="USL681" s="7"/>
      <c r="USM681" s="7"/>
      <c r="USN681" s="7"/>
      <c r="USO681" s="7"/>
      <c r="USP681" s="7"/>
      <c r="USQ681" s="7"/>
      <c r="USR681" s="7"/>
      <c r="USS681" s="7"/>
      <c r="UST681" s="7"/>
      <c r="USU681" s="7"/>
      <c r="USV681" s="7"/>
      <c r="USW681" s="7"/>
      <c r="USX681" s="7"/>
      <c r="USY681" s="7"/>
      <c r="USZ681" s="7"/>
      <c r="UTA681" s="7"/>
      <c r="UTB681" s="7"/>
      <c r="UTC681" s="7"/>
      <c r="UTD681" s="7"/>
      <c r="UTE681" s="7"/>
      <c r="UTF681" s="7"/>
      <c r="UTG681" s="7"/>
      <c r="UTH681" s="7"/>
      <c r="UTI681" s="7"/>
      <c r="UTJ681" s="7"/>
      <c r="UTK681" s="7"/>
      <c r="UTL681" s="7"/>
      <c r="UTM681" s="7"/>
      <c r="UTN681" s="7"/>
      <c r="UTO681" s="7"/>
      <c r="UTP681" s="7"/>
      <c r="UTQ681" s="7"/>
      <c r="UTR681" s="7"/>
      <c r="UTS681" s="7"/>
      <c r="UTT681" s="7"/>
      <c r="UTU681" s="7"/>
      <c r="UTV681" s="7"/>
      <c r="UTW681" s="7"/>
      <c r="UTX681" s="7"/>
      <c r="UTY681" s="7"/>
      <c r="UTZ681" s="7"/>
      <c r="UUA681" s="7"/>
      <c r="UUB681" s="7"/>
      <c r="UUC681" s="7"/>
      <c r="UUD681" s="7"/>
      <c r="UUE681" s="7"/>
      <c r="UUF681" s="7"/>
      <c r="UUG681" s="7"/>
      <c r="UUH681" s="7"/>
      <c r="UUI681" s="7"/>
      <c r="UUJ681" s="7"/>
      <c r="UUK681" s="7"/>
      <c r="UUL681" s="7"/>
      <c r="UUM681" s="7"/>
      <c r="UUN681" s="7"/>
      <c r="UUO681" s="7"/>
      <c r="UUP681" s="7"/>
      <c r="UUQ681" s="7"/>
      <c r="UUR681" s="7"/>
      <c r="UUS681" s="7"/>
      <c r="UUT681" s="7"/>
      <c r="UUU681" s="7"/>
      <c r="UUV681" s="7"/>
      <c r="UUW681" s="7"/>
      <c r="UUX681" s="7"/>
      <c r="UUY681" s="7"/>
      <c r="UUZ681" s="7"/>
      <c r="UVA681" s="7"/>
      <c r="UVB681" s="7"/>
      <c r="UVC681" s="7"/>
      <c r="UVD681" s="7"/>
      <c r="UVE681" s="7"/>
      <c r="UVF681" s="7"/>
      <c r="UVG681" s="7"/>
      <c r="UVH681" s="7"/>
      <c r="UVI681" s="7"/>
      <c r="UVJ681" s="7"/>
      <c r="UVK681" s="7"/>
      <c r="UVL681" s="7"/>
      <c r="UVM681" s="7"/>
      <c r="UVN681" s="7"/>
      <c r="UVO681" s="7"/>
      <c r="UVP681" s="7"/>
      <c r="UVQ681" s="7"/>
      <c r="UVR681" s="7"/>
      <c r="UVS681" s="7"/>
      <c r="UVT681" s="7"/>
      <c r="UVU681" s="7"/>
      <c r="UVV681" s="7"/>
      <c r="UVW681" s="7"/>
      <c r="UVX681" s="7"/>
      <c r="UVY681" s="7"/>
      <c r="UVZ681" s="7"/>
      <c r="UWA681" s="7"/>
      <c r="UWB681" s="7"/>
      <c r="UWC681" s="7"/>
      <c r="UWD681" s="7"/>
      <c r="UWE681" s="7"/>
      <c r="UWF681" s="7"/>
      <c r="UWG681" s="7"/>
      <c r="UWH681" s="7"/>
      <c r="UWI681" s="7"/>
      <c r="UWJ681" s="7"/>
      <c r="UWK681" s="7"/>
      <c r="UWL681" s="7"/>
      <c r="UWM681" s="7"/>
      <c r="UWN681" s="7"/>
      <c r="UWO681" s="7"/>
      <c r="UWP681" s="7"/>
      <c r="UWQ681" s="7"/>
      <c r="UWR681" s="7"/>
      <c r="UWS681" s="7"/>
      <c r="UWT681" s="7"/>
      <c r="UWU681" s="7"/>
      <c r="UWV681" s="7"/>
      <c r="UWW681" s="7"/>
      <c r="UWX681" s="7"/>
      <c r="UWY681" s="7"/>
      <c r="UWZ681" s="7"/>
      <c r="UXA681" s="7"/>
      <c r="UXB681" s="7"/>
      <c r="UXC681" s="7"/>
      <c r="UXD681" s="7"/>
      <c r="UXE681" s="7"/>
      <c r="UXF681" s="7"/>
      <c r="UXG681" s="7"/>
      <c r="UXH681" s="7"/>
      <c r="UXI681" s="7"/>
      <c r="UXJ681" s="7"/>
      <c r="UXK681" s="7"/>
      <c r="UXL681" s="7"/>
      <c r="UXM681" s="7"/>
      <c r="UXN681" s="7"/>
      <c r="UXO681" s="7"/>
      <c r="UXP681" s="7"/>
      <c r="UXQ681" s="7"/>
      <c r="UXR681" s="7"/>
      <c r="UXS681" s="7"/>
      <c r="UXT681" s="7"/>
      <c r="UXU681" s="7"/>
      <c r="UXV681" s="7"/>
      <c r="UXW681" s="7"/>
      <c r="UXX681" s="7"/>
      <c r="UXY681" s="7"/>
      <c r="UXZ681" s="7"/>
      <c r="UYA681" s="7"/>
      <c r="UYB681" s="7"/>
      <c r="UYC681" s="7"/>
      <c r="UYD681" s="7"/>
      <c r="UYE681" s="7"/>
      <c r="UYF681" s="7"/>
      <c r="UYG681" s="7"/>
      <c r="UYH681" s="7"/>
      <c r="UYI681" s="7"/>
      <c r="UYJ681" s="7"/>
      <c r="UYK681" s="7"/>
      <c r="UYL681" s="7"/>
      <c r="UYM681" s="7"/>
      <c r="UYN681" s="7"/>
      <c r="UYO681" s="7"/>
      <c r="UYP681" s="7"/>
      <c r="UYQ681" s="7"/>
      <c r="UYR681" s="7"/>
      <c r="UYS681" s="7"/>
      <c r="UYT681" s="7"/>
      <c r="UYU681" s="7"/>
      <c r="UYV681" s="7"/>
      <c r="UYW681" s="7"/>
      <c r="UYX681" s="7"/>
      <c r="UYY681" s="7"/>
      <c r="UYZ681" s="7"/>
      <c r="UZA681" s="7"/>
      <c r="UZB681" s="7"/>
      <c r="UZC681" s="7"/>
      <c r="UZD681" s="7"/>
      <c r="UZE681" s="7"/>
      <c r="UZF681" s="7"/>
      <c r="UZG681" s="7"/>
      <c r="UZH681" s="7"/>
      <c r="UZI681" s="7"/>
      <c r="UZJ681" s="7"/>
      <c r="UZK681" s="7"/>
      <c r="UZL681" s="7"/>
      <c r="UZM681" s="7"/>
      <c r="UZN681" s="7"/>
      <c r="UZO681" s="7"/>
      <c r="UZP681" s="7"/>
      <c r="UZQ681" s="7"/>
      <c r="UZR681" s="7"/>
      <c r="UZS681" s="7"/>
      <c r="UZT681" s="7"/>
      <c r="UZU681" s="7"/>
      <c r="UZV681" s="7"/>
      <c r="UZW681" s="7"/>
      <c r="UZX681" s="7"/>
      <c r="UZY681" s="7"/>
      <c r="UZZ681" s="7"/>
      <c r="VAA681" s="7"/>
      <c r="VAB681" s="7"/>
      <c r="VAC681" s="7"/>
      <c r="VAD681" s="7"/>
      <c r="VAE681" s="7"/>
      <c r="VAF681" s="7"/>
      <c r="VAG681" s="7"/>
      <c r="VAH681" s="7"/>
      <c r="VAI681" s="7"/>
      <c r="VAJ681" s="7"/>
      <c r="VAK681" s="7"/>
      <c r="VAL681" s="7"/>
      <c r="VAM681" s="7"/>
      <c r="VAN681" s="7"/>
      <c r="VAO681" s="7"/>
      <c r="VAP681" s="7"/>
      <c r="VAQ681" s="7"/>
      <c r="VAR681" s="7"/>
      <c r="VAS681" s="7"/>
      <c r="VAT681" s="7"/>
      <c r="VAU681" s="7"/>
      <c r="VAV681" s="7"/>
      <c r="VAW681" s="7"/>
      <c r="VAX681" s="7"/>
      <c r="VAY681" s="7"/>
      <c r="VAZ681" s="7"/>
      <c r="VBA681" s="7"/>
      <c r="VBB681" s="7"/>
      <c r="VBC681" s="7"/>
      <c r="VBD681" s="7"/>
      <c r="VBE681" s="7"/>
      <c r="VBF681" s="7"/>
      <c r="VBG681" s="7"/>
      <c r="VBH681" s="7"/>
      <c r="VBI681" s="7"/>
      <c r="VBJ681" s="7"/>
      <c r="VBK681" s="7"/>
      <c r="VBL681" s="7"/>
      <c r="VBM681" s="7"/>
      <c r="VBN681" s="7"/>
      <c r="VBO681" s="7"/>
      <c r="VBP681" s="7"/>
      <c r="VBQ681" s="7"/>
      <c r="VBR681" s="7"/>
      <c r="VBS681" s="7"/>
      <c r="VBT681" s="7"/>
      <c r="VBU681" s="7"/>
      <c r="VBV681" s="7"/>
      <c r="VBW681" s="7"/>
      <c r="VBX681" s="7"/>
      <c r="VBY681" s="7"/>
      <c r="VBZ681" s="7"/>
      <c r="VCA681" s="7"/>
      <c r="VCB681" s="7"/>
      <c r="VCC681" s="7"/>
      <c r="VCD681" s="7"/>
      <c r="VCE681" s="7"/>
      <c r="VCF681" s="7"/>
      <c r="VCG681" s="7"/>
      <c r="VCH681" s="7"/>
      <c r="VCI681" s="7"/>
      <c r="VCJ681" s="7"/>
      <c r="VCK681" s="7"/>
      <c r="VCL681" s="7"/>
      <c r="VCM681" s="7"/>
      <c r="VCN681" s="7"/>
      <c r="VCO681" s="7"/>
      <c r="VCP681" s="7"/>
      <c r="VCQ681" s="7"/>
      <c r="VCR681" s="7"/>
      <c r="VCS681" s="7"/>
      <c r="VCT681" s="7"/>
      <c r="VCU681" s="7"/>
      <c r="VCV681" s="7"/>
      <c r="VCW681" s="7"/>
      <c r="VCX681" s="7"/>
      <c r="VCY681" s="7"/>
      <c r="VCZ681" s="7"/>
      <c r="VDA681" s="7"/>
      <c r="VDB681" s="7"/>
      <c r="VDC681" s="7"/>
      <c r="VDD681" s="7"/>
      <c r="VDE681" s="7"/>
      <c r="VDF681" s="7"/>
      <c r="VDG681" s="7"/>
      <c r="VDH681" s="7"/>
      <c r="VDI681" s="7"/>
      <c r="VDJ681" s="7"/>
      <c r="VDK681" s="7"/>
      <c r="VDL681" s="7"/>
      <c r="VDM681" s="7"/>
      <c r="VDN681" s="7"/>
      <c r="VDO681" s="7"/>
      <c r="VDP681" s="7"/>
      <c r="VDQ681" s="7"/>
      <c r="VDR681" s="7"/>
      <c r="VDS681" s="7"/>
      <c r="VDT681" s="7"/>
      <c r="VDU681" s="7"/>
      <c r="VDV681" s="7"/>
      <c r="VDW681" s="7"/>
      <c r="VDX681" s="7"/>
      <c r="VDY681" s="7"/>
      <c r="VDZ681" s="7"/>
      <c r="VEA681" s="7"/>
      <c r="VEB681" s="7"/>
      <c r="VEC681" s="7"/>
      <c r="VED681" s="7"/>
      <c r="VEE681" s="7"/>
      <c r="VEF681" s="7"/>
      <c r="VEG681" s="7"/>
      <c r="VEH681" s="7"/>
      <c r="VEI681" s="7"/>
      <c r="VEJ681" s="7"/>
      <c r="VEK681" s="7"/>
      <c r="VEL681" s="7"/>
      <c r="VEM681" s="7"/>
      <c r="VEN681" s="7"/>
      <c r="VEO681" s="7"/>
      <c r="VEP681" s="7"/>
      <c r="VEQ681" s="7"/>
      <c r="VER681" s="7"/>
      <c r="VES681" s="7"/>
      <c r="VET681" s="7"/>
      <c r="VEU681" s="7"/>
      <c r="VEV681" s="7"/>
      <c r="VEW681" s="7"/>
      <c r="VEX681" s="7"/>
      <c r="VEY681" s="7"/>
      <c r="VEZ681" s="7"/>
      <c r="VFA681" s="7"/>
      <c r="VFB681" s="7"/>
      <c r="VFC681" s="7"/>
      <c r="VFD681" s="7"/>
      <c r="VFE681" s="7"/>
      <c r="VFF681" s="7"/>
      <c r="VFG681" s="7"/>
      <c r="VFH681" s="7"/>
      <c r="VFI681" s="7"/>
      <c r="VFJ681" s="7"/>
      <c r="VFK681" s="7"/>
      <c r="VFL681" s="7"/>
      <c r="VFM681" s="7"/>
      <c r="VFN681" s="7"/>
      <c r="VFO681" s="7"/>
      <c r="VFP681" s="7"/>
      <c r="VFQ681" s="7"/>
      <c r="VFR681" s="7"/>
      <c r="VFS681" s="7"/>
      <c r="VFT681" s="7"/>
      <c r="VFU681" s="7"/>
      <c r="VFV681" s="7"/>
      <c r="VFW681" s="7"/>
      <c r="VFX681" s="7"/>
      <c r="VFY681" s="7"/>
      <c r="VFZ681" s="7"/>
      <c r="VGA681" s="7"/>
      <c r="VGB681" s="7"/>
      <c r="VGC681" s="7"/>
      <c r="VGD681" s="7"/>
      <c r="VGE681" s="7"/>
      <c r="VGF681" s="7"/>
      <c r="VGG681" s="7"/>
      <c r="VGH681" s="7"/>
      <c r="VGI681" s="7"/>
      <c r="VGJ681" s="7"/>
      <c r="VGK681" s="7"/>
      <c r="VGL681" s="7"/>
      <c r="VGM681" s="7"/>
      <c r="VGN681" s="7"/>
      <c r="VGO681" s="7"/>
      <c r="VGP681" s="7"/>
      <c r="VGQ681" s="7"/>
      <c r="VGR681" s="7"/>
      <c r="VGS681" s="7"/>
      <c r="VGT681" s="7"/>
      <c r="VGU681" s="7"/>
      <c r="VGV681" s="7"/>
      <c r="VGW681" s="7"/>
      <c r="VGX681" s="7"/>
      <c r="VGY681" s="7"/>
      <c r="VGZ681" s="7"/>
      <c r="VHA681" s="7"/>
      <c r="VHB681" s="7"/>
      <c r="VHC681" s="7"/>
      <c r="VHD681" s="7"/>
      <c r="VHE681" s="7"/>
      <c r="VHF681" s="7"/>
      <c r="VHG681" s="7"/>
      <c r="VHH681" s="7"/>
      <c r="VHI681" s="7"/>
      <c r="VHJ681" s="7"/>
      <c r="VHK681" s="7"/>
      <c r="VHL681" s="7"/>
      <c r="VHM681" s="7"/>
      <c r="VHN681" s="7"/>
      <c r="VHO681" s="7"/>
      <c r="VHP681" s="7"/>
      <c r="VHQ681" s="7"/>
      <c r="VHR681" s="7"/>
      <c r="VHS681" s="7"/>
      <c r="VHT681" s="7"/>
      <c r="VHU681" s="7"/>
      <c r="VHV681" s="7"/>
      <c r="VHW681" s="7"/>
      <c r="VHX681" s="7"/>
      <c r="VHY681" s="7"/>
      <c r="VHZ681" s="7"/>
      <c r="VIA681" s="7"/>
      <c r="VIB681" s="7"/>
      <c r="VIC681" s="7"/>
      <c r="VID681" s="7"/>
      <c r="VIE681" s="7"/>
      <c r="VIF681" s="7"/>
      <c r="VIG681" s="7"/>
      <c r="VIH681" s="7"/>
      <c r="VII681" s="7"/>
      <c r="VIJ681" s="7"/>
      <c r="VIK681" s="7"/>
      <c r="VIL681" s="7"/>
      <c r="VIM681" s="7"/>
      <c r="VIN681" s="7"/>
      <c r="VIO681" s="7"/>
      <c r="VIP681" s="7"/>
      <c r="VIQ681" s="7"/>
      <c r="VIR681" s="7"/>
      <c r="VIS681" s="7"/>
      <c r="VIT681" s="7"/>
      <c r="VIU681" s="7"/>
      <c r="VIV681" s="7"/>
      <c r="VIW681" s="7"/>
      <c r="VIX681" s="7"/>
      <c r="VIY681" s="7"/>
      <c r="VIZ681" s="7"/>
      <c r="VJA681" s="7"/>
      <c r="VJB681" s="7"/>
      <c r="VJC681" s="7"/>
      <c r="VJD681" s="7"/>
      <c r="VJE681" s="7"/>
      <c r="VJF681" s="7"/>
      <c r="VJG681" s="7"/>
      <c r="VJH681" s="7"/>
      <c r="VJI681" s="7"/>
      <c r="VJJ681" s="7"/>
      <c r="VJK681" s="7"/>
      <c r="VJL681" s="7"/>
      <c r="VJM681" s="7"/>
      <c r="VJN681" s="7"/>
      <c r="VJO681" s="7"/>
      <c r="VJP681" s="7"/>
      <c r="VJQ681" s="7"/>
      <c r="VJR681" s="7"/>
      <c r="VJS681" s="7"/>
      <c r="VJT681" s="7"/>
      <c r="VJU681" s="7"/>
      <c r="VJV681" s="7"/>
      <c r="VJW681" s="7"/>
      <c r="VJX681" s="7"/>
      <c r="VJY681" s="7"/>
      <c r="VJZ681" s="7"/>
      <c r="VKA681" s="7"/>
      <c r="VKB681" s="7"/>
      <c r="VKC681" s="7"/>
      <c r="VKD681" s="7"/>
      <c r="VKE681" s="7"/>
      <c r="VKF681" s="7"/>
      <c r="VKG681" s="7"/>
      <c r="VKH681" s="7"/>
      <c r="VKI681" s="7"/>
      <c r="VKJ681" s="7"/>
      <c r="VKK681" s="7"/>
      <c r="VKL681" s="7"/>
      <c r="VKM681" s="7"/>
      <c r="VKN681" s="7"/>
      <c r="VKO681" s="7"/>
      <c r="VKP681" s="7"/>
      <c r="VKQ681" s="7"/>
      <c r="VKR681" s="7"/>
      <c r="VKS681" s="7"/>
      <c r="VKT681" s="7"/>
      <c r="VKU681" s="7"/>
      <c r="VKV681" s="7"/>
      <c r="VKW681" s="7"/>
      <c r="VKX681" s="7"/>
      <c r="VKY681" s="7"/>
      <c r="VKZ681" s="7"/>
      <c r="VLA681" s="7"/>
      <c r="VLB681" s="7"/>
      <c r="VLC681" s="7"/>
      <c r="VLD681" s="7"/>
      <c r="VLE681" s="7"/>
      <c r="VLF681" s="7"/>
      <c r="VLG681" s="7"/>
      <c r="VLH681" s="7"/>
      <c r="VLI681" s="7"/>
      <c r="VLJ681" s="7"/>
      <c r="VLK681" s="7"/>
      <c r="VLL681" s="7"/>
      <c r="VLM681" s="7"/>
      <c r="VLN681" s="7"/>
      <c r="VLO681" s="7"/>
      <c r="VLP681" s="7"/>
      <c r="VLQ681" s="7"/>
      <c r="VLR681" s="7"/>
      <c r="VLS681" s="7"/>
      <c r="VLT681" s="7"/>
      <c r="VLU681" s="7"/>
      <c r="VLV681" s="7"/>
      <c r="VLW681" s="7"/>
      <c r="VLX681" s="7"/>
      <c r="VLY681" s="7"/>
      <c r="VLZ681" s="7"/>
      <c r="VMA681" s="7"/>
      <c r="VMB681" s="7"/>
      <c r="VMC681" s="7"/>
      <c r="VMD681" s="7"/>
      <c r="VME681" s="7"/>
      <c r="VMF681" s="7"/>
      <c r="VMG681" s="7"/>
      <c r="VMH681" s="7"/>
      <c r="VMI681" s="7"/>
      <c r="VMJ681" s="7"/>
      <c r="VMK681" s="7"/>
      <c r="VML681" s="7"/>
      <c r="VMM681" s="7"/>
      <c r="VMN681" s="7"/>
      <c r="VMO681" s="7"/>
      <c r="VMP681" s="7"/>
      <c r="VMQ681" s="7"/>
      <c r="VMR681" s="7"/>
      <c r="VMS681" s="7"/>
      <c r="VMT681" s="7"/>
      <c r="VMU681" s="7"/>
      <c r="VMV681" s="7"/>
      <c r="VMW681" s="7"/>
      <c r="VMX681" s="7"/>
      <c r="VMY681" s="7"/>
      <c r="VMZ681" s="7"/>
      <c r="VNA681" s="7"/>
      <c r="VNB681" s="7"/>
      <c r="VNC681" s="7"/>
      <c r="VND681" s="7"/>
      <c r="VNE681" s="7"/>
      <c r="VNF681" s="7"/>
      <c r="VNG681" s="7"/>
      <c r="VNH681" s="7"/>
      <c r="VNI681" s="7"/>
      <c r="VNJ681" s="7"/>
      <c r="VNK681" s="7"/>
      <c r="VNL681" s="7"/>
      <c r="VNM681" s="7"/>
      <c r="VNN681" s="7"/>
      <c r="VNO681" s="7"/>
      <c r="VNP681" s="7"/>
      <c r="VNQ681" s="7"/>
      <c r="VNR681" s="7"/>
      <c r="VNS681" s="7"/>
      <c r="VNT681" s="7"/>
      <c r="VNU681" s="7"/>
      <c r="VNV681" s="7"/>
      <c r="VNW681" s="7"/>
      <c r="VNX681" s="7"/>
      <c r="VNY681" s="7"/>
      <c r="VNZ681" s="7"/>
      <c r="VOA681" s="7"/>
      <c r="VOB681" s="7"/>
      <c r="VOC681" s="7"/>
      <c r="VOD681" s="7"/>
      <c r="VOE681" s="7"/>
      <c r="VOF681" s="7"/>
      <c r="VOG681" s="7"/>
      <c r="VOH681" s="7"/>
      <c r="VOI681" s="7"/>
      <c r="VOJ681" s="7"/>
      <c r="VOK681" s="7"/>
      <c r="VOL681" s="7"/>
      <c r="VOM681" s="7"/>
      <c r="VON681" s="7"/>
      <c r="VOO681" s="7"/>
      <c r="VOP681" s="7"/>
      <c r="VOQ681" s="7"/>
      <c r="VOR681" s="7"/>
      <c r="VOS681" s="7"/>
      <c r="VOT681" s="7"/>
      <c r="VOU681" s="7"/>
      <c r="VOV681" s="7"/>
      <c r="VOW681" s="7"/>
      <c r="VOX681" s="7"/>
      <c r="VOY681" s="7"/>
      <c r="VOZ681" s="7"/>
      <c r="VPA681" s="7"/>
      <c r="VPB681" s="7"/>
      <c r="VPC681" s="7"/>
      <c r="VPD681" s="7"/>
      <c r="VPE681" s="7"/>
      <c r="VPF681" s="7"/>
      <c r="VPG681" s="7"/>
      <c r="VPH681" s="7"/>
      <c r="VPI681" s="7"/>
      <c r="VPJ681" s="7"/>
      <c r="VPK681" s="7"/>
      <c r="VPL681" s="7"/>
      <c r="VPM681" s="7"/>
      <c r="VPN681" s="7"/>
      <c r="VPO681" s="7"/>
      <c r="VPP681" s="7"/>
      <c r="VPQ681" s="7"/>
      <c r="VPR681" s="7"/>
      <c r="VPS681" s="7"/>
      <c r="VPT681" s="7"/>
      <c r="VPU681" s="7"/>
      <c r="VPV681" s="7"/>
      <c r="VPW681" s="7"/>
      <c r="VPX681" s="7"/>
      <c r="VPY681" s="7"/>
      <c r="VPZ681" s="7"/>
      <c r="VQA681" s="7"/>
      <c r="VQB681" s="7"/>
      <c r="VQC681" s="7"/>
      <c r="VQD681" s="7"/>
      <c r="VQE681" s="7"/>
      <c r="VQF681" s="7"/>
      <c r="VQG681" s="7"/>
      <c r="VQH681" s="7"/>
      <c r="VQI681" s="7"/>
      <c r="VQJ681" s="7"/>
      <c r="VQK681" s="7"/>
      <c r="VQL681" s="7"/>
      <c r="VQM681" s="7"/>
      <c r="VQN681" s="7"/>
      <c r="VQO681" s="7"/>
      <c r="VQP681" s="7"/>
      <c r="VQQ681" s="7"/>
      <c r="VQR681" s="7"/>
      <c r="VQS681" s="7"/>
      <c r="VQT681" s="7"/>
      <c r="VQU681" s="7"/>
      <c r="VQV681" s="7"/>
      <c r="VQW681" s="7"/>
      <c r="VQX681" s="7"/>
      <c r="VQY681" s="7"/>
      <c r="VQZ681" s="7"/>
      <c r="VRA681" s="7"/>
      <c r="VRB681" s="7"/>
      <c r="VRC681" s="7"/>
      <c r="VRD681" s="7"/>
      <c r="VRE681" s="7"/>
      <c r="VRF681" s="7"/>
      <c r="VRG681" s="7"/>
      <c r="VRH681" s="7"/>
      <c r="VRI681" s="7"/>
      <c r="VRJ681" s="7"/>
      <c r="VRK681" s="7"/>
      <c r="VRL681" s="7"/>
      <c r="VRM681" s="7"/>
      <c r="VRN681" s="7"/>
      <c r="VRO681" s="7"/>
      <c r="VRP681" s="7"/>
      <c r="VRQ681" s="7"/>
      <c r="VRR681" s="7"/>
      <c r="VRS681" s="7"/>
      <c r="VRT681" s="7"/>
      <c r="VRU681" s="7"/>
      <c r="VRV681" s="7"/>
      <c r="VRW681" s="7"/>
      <c r="VRX681" s="7"/>
      <c r="VRY681" s="7"/>
      <c r="VRZ681" s="7"/>
      <c r="VSA681" s="7"/>
      <c r="VSB681" s="7"/>
      <c r="VSC681" s="7"/>
      <c r="VSD681" s="7"/>
      <c r="VSE681" s="7"/>
      <c r="VSF681" s="7"/>
      <c r="VSG681" s="7"/>
      <c r="VSH681" s="7"/>
      <c r="VSI681" s="7"/>
      <c r="VSJ681" s="7"/>
      <c r="VSK681" s="7"/>
      <c r="VSL681" s="7"/>
      <c r="VSM681" s="7"/>
      <c r="VSN681" s="7"/>
      <c r="VSO681" s="7"/>
      <c r="VSP681" s="7"/>
      <c r="VSQ681" s="7"/>
      <c r="VSR681" s="7"/>
      <c r="VSS681" s="7"/>
      <c r="VST681" s="7"/>
      <c r="VSU681" s="7"/>
      <c r="VSV681" s="7"/>
      <c r="VSW681" s="7"/>
      <c r="VSX681" s="7"/>
      <c r="VSY681" s="7"/>
      <c r="VSZ681" s="7"/>
      <c r="VTA681" s="7"/>
      <c r="VTB681" s="7"/>
      <c r="VTC681" s="7"/>
      <c r="VTD681" s="7"/>
      <c r="VTE681" s="7"/>
      <c r="VTF681" s="7"/>
      <c r="VTG681" s="7"/>
      <c r="VTH681" s="7"/>
      <c r="VTI681" s="7"/>
      <c r="VTJ681" s="7"/>
      <c r="VTK681" s="7"/>
      <c r="VTL681" s="7"/>
      <c r="VTM681" s="7"/>
      <c r="VTN681" s="7"/>
      <c r="VTO681" s="7"/>
      <c r="VTP681" s="7"/>
      <c r="VTQ681" s="7"/>
      <c r="VTR681" s="7"/>
      <c r="VTS681" s="7"/>
      <c r="VTT681" s="7"/>
      <c r="VTU681" s="7"/>
      <c r="VTV681" s="7"/>
      <c r="VTW681" s="7"/>
      <c r="VTX681" s="7"/>
      <c r="VTY681" s="7"/>
      <c r="VTZ681" s="7"/>
      <c r="VUA681" s="7"/>
      <c r="VUB681" s="7"/>
      <c r="VUC681" s="7"/>
      <c r="VUD681" s="7"/>
      <c r="VUE681" s="7"/>
      <c r="VUF681" s="7"/>
      <c r="VUG681" s="7"/>
      <c r="VUH681" s="7"/>
      <c r="VUI681" s="7"/>
      <c r="VUJ681" s="7"/>
      <c r="VUK681" s="7"/>
      <c r="VUL681" s="7"/>
      <c r="VUM681" s="7"/>
      <c r="VUN681" s="7"/>
      <c r="VUO681" s="7"/>
      <c r="VUP681" s="7"/>
      <c r="VUQ681" s="7"/>
      <c r="VUR681" s="7"/>
      <c r="VUS681" s="7"/>
      <c r="VUT681" s="7"/>
      <c r="VUU681" s="7"/>
      <c r="VUV681" s="7"/>
      <c r="VUW681" s="7"/>
      <c r="VUX681" s="7"/>
      <c r="VUY681" s="7"/>
      <c r="VUZ681" s="7"/>
      <c r="VVA681" s="7"/>
      <c r="VVB681" s="7"/>
      <c r="VVC681" s="7"/>
      <c r="VVD681" s="7"/>
      <c r="VVE681" s="7"/>
      <c r="VVF681" s="7"/>
      <c r="VVG681" s="7"/>
      <c r="VVH681" s="7"/>
      <c r="VVI681" s="7"/>
      <c r="VVJ681" s="7"/>
      <c r="VVK681" s="7"/>
      <c r="VVL681" s="7"/>
      <c r="VVM681" s="7"/>
      <c r="VVN681" s="7"/>
      <c r="VVO681" s="7"/>
      <c r="VVP681" s="7"/>
      <c r="VVQ681" s="7"/>
      <c r="VVR681" s="7"/>
      <c r="VVS681" s="7"/>
      <c r="VVT681" s="7"/>
      <c r="VVU681" s="7"/>
      <c r="VVV681" s="7"/>
      <c r="VVW681" s="7"/>
      <c r="VVX681" s="7"/>
      <c r="VVY681" s="7"/>
      <c r="VVZ681" s="7"/>
      <c r="VWA681" s="7"/>
      <c r="VWB681" s="7"/>
      <c r="VWC681" s="7"/>
      <c r="VWD681" s="7"/>
      <c r="VWE681" s="7"/>
      <c r="VWF681" s="7"/>
      <c r="VWG681" s="7"/>
      <c r="VWH681" s="7"/>
      <c r="VWI681" s="7"/>
      <c r="VWJ681" s="7"/>
      <c r="VWK681" s="7"/>
      <c r="VWL681" s="7"/>
      <c r="VWM681" s="7"/>
      <c r="VWN681" s="7"/>
      <c r="VWO681" s="7"/>
      <c r="VWP681" s="7"/>
      <c r="VWQ681" s="7"/>
      <c r="VWR681" s="7"/>
      <c r="VWS681" s="7"/>
      <c r="VWT681" s="7"/>
      <c r="VWU681" s="7"/>
      <c r="VWV681" s="7"/>
      <c r="VWW681" s="7"/>
      <c r="VWX681" s="7"/>
      <c r="VWY681" s="7"/>
      <c r="VWZ681" s="7"/>
      <c r="VXA681" s="7"/>
      <c r="VXB681" s="7"/>
      <c r="VXC681" s="7"/>
      <c r="VXD681" s="7"/>
      <c r="VXE681" s="7"/>
      <c r="VXF681" s="7"/>
      <c r="VXG681" s="7"/>
      <c r="VXH681" s="7"/>
      <c r="VXI681" s="7"/>
      <c r="VXJ681" s="7"/>
      <c r="VXK681" s="7"/>
      <c r="VXL681" s="7"/>
      <c r="VXM681" s="7"/>
      <c r="VXN681" s="7"/>
      <c r="VXO681" s="7"/>
      <c r="VXP681" s="7"/>
      <c r="VXQ681" s="7"/>
      <c r="VXR681" s="7"/>
      <c r="VXS681" s="7"/>
      <c r="VXT681" s="7"/>
      <c r="VXU681" s="7"/>
      <c r="VXV681" s="7"/>
      <c r="VXW681" s="7"/>
      <c r="VXX681" s="7"/>
      <c r="VXY681" s="7"/>
      <c r="VXZ681" s="7"/>
      <c r="VYA681" s="7"/>
      <c r="VYB681" s="7"/>
      <c r="VYC681" s="7"/>
      <c r="VYD681" s="7"/>
      <c r="VYE681" s="7"/>
      <c r="VYF681" s="7"/>
      <c r="VYG681" s="7"/>
      <c r="VYH681" s="7"/>
      <c r="VYI681" s="7"/>
      <c r="VYJ681" s="7"/>
      <c r="VYK681" s="7"/>
      <c r="VYL681" s="7"/>
      <c r="VYM681" s="7"/>
      <c r="VYN681" s="7"/>
      <c r="VYO681" s="7"/>
      <c r="VYP681" s="7"/>
      <c r="VYQ681" s="7"/>
      <c r="VYR681" s="7"/>
      <c r="VYS681" s="7"/>
      <c r="VYT681" s="7"/>
      <c r="VYU681" s="7"/>
      <c r="VYV681" s="7"/>
      <c r="VYW681" s="7"/>
      <c r="VYX681" s="7"/>
      <c r="VYY681" s="7"/>
      <c r="VYZ681" s="7"/>
      <c r="VZA681" s="7"/>
      <c r="VZB681" s="7"/>
      <c r="VZC681" s="7"/>
      <c r="VZD681" s="7"/>
      <c r="VZE681" s="7"/>
      <c r="VZF681" s="7"/>
      <c r="VZG681" s="7"/>
      <c r="VZH681" s="7"/>
      <c r="VZI681" s="7"/>
      <c r="VZJ681" s="7"/>
      <c r="VZK681" s="7"/>
      <c r="VZL681" s="7"/>
      <c r="VZM681" s="7"/>
      <c r="VZN681" s="7"/>
      <c r="VZO681" s="7"/>
      <c r="VZP681" s="7"/>
      <c r="VZQ681" s="7"/>
      <c r="VZR681" s="7"/>
      <c r="VZS681" s="7"/>
      <c r="VZT681" s="7"/>
      <c r="VZU681" s="7"/>
      <c r="VZV681" s="7"/>
      <c r="VZW681" s="7"/>
      <c r="VZX681" s="7"/>
      <c r="VZY681" s="7"/>
      <c r="VZZ681" s="7"/>
      <c r="WAA681" s="7"/>
      <c r="WAB681" s="7"/>
      <c r="WAC681" s="7"/>
      <c r="WAD681" s="7"/>
      <c r="WAE681" s="7"/>
      <c r="WAF681" s="7"/>
      <c r="WAG681" s="7"/>
      <c r="WAH681" s="7"/>
      <c r="WAI681" s="7"/>
      <c r="WAJ681" s="7"/>
      <c r="WAK681" s="7"/>
      <c r="WAL681" s="7"/>
      <c r="WAM681" s="7"/>
      <c r="WAN681" s="7"/>
      <c r="WAO681" s="7"/>
      <c r="WAP681" s="7"/>
      <c r="WAQ681" s="7"/>
      <c r="WAR681" s="7"/>
      <c r="WAS681" s="7"/>
      <c r="WAT681" s="7"/>
      <c r="WAU681" s="7"/>
      <c r="WAV681" s="7"/>
      <c r="WAW681" s="7"/>
      <c r="WAX681" s="7"/>
      <c r="WAY681" s="7"/>
      <c r="WAZ681" s="7"/>
      <c r="WBA681" s="7"/>
      <c r="WBB681" s="7"/>
      <c r="WBC681" s="7"/>
      <c r="WBD681" s="7"/>
      <c r="WBE681" s="7"/>
      <c r="WBF681" s="7"/>
      <c r="WBG681" s="7"/>
      <c r="WBH681" s="7"/>
      <c r="WBI681" s="7"/>
      <c r="WBJ681" s="7"/>
      <c r="WBK681" s="7"/>
      <c r="WBL681" s="7"/>
      <c r="WBM681" s="7"/>
      <c r="WBN681" s="7"/>
      <c r="WBO681" s="7"/>
      <c r="WBP681" s="7"/>
      <c r="WBQ681" s="7"/>
      <c r="WBR681" s="7"/>
      <c r="WBS681" s="7"/>
      <c r="WBT681" s="7"/>
      <c r="WBU681" s="7"/>
      <c r="WBV681" s="7"/>
      <c r="WBW681" s="7"/>
      <c r="WBX681" s="7"/>
      <c r="WBY681" s="7"/>
      <c r="WBZ681" s="7"/>
      <c r="WCA681" s="7"/>
      <c r="WCB681" s="7"/>
      <c r="WCC681" s="7"/>
      <c r="WCD681" s="7"/>
      <c r="WCE681" s="7"/>
      <c r="WCF681" s="7"/>
      <c r="WCG681" s="7"/>
      <c r="WCH681" s="7"/>
      <c r="WCI681" s="7"/>
      <c r="WCJ681" s="7"/>
      <c r="WCK681" s="7"/>
      <c r="WCL681" s="7"/>
      <c r="WCM681" s="7"/>
      <c r="WCN681" s="7"/>
      <c r="WCO681" s="7"/>
      <c r="WCP681" s="7"/>
      <c r="WCQ681" s="7"/>
      <c r="WCR681" s="7"/>
      <c r="WCS681" s="7"/>
      <c r="WCT681" s="7"/>
      <c r="WCU681" s="7"/>
      <c r="WCV681" s="7"/>
      <c r="WCW681" s="7"/>
      <c r="WCX681" s="7"/>
      <c r="WCY681" s="7"/>
      <c r="WCZ681" s="7"/>
      <c r="WDA681" s="7"/>
      <c r="WDB681" s="7"/>
      <c r="WDC681" s="7"/>
      <c r="WDD681" s="7"/>
      <c r="WDE681" s="7"/>
      <c r="WDF681" s="7"/>
      <c r="WDG681" s="7"/>
      <c r="WDH681" s="7"/>
      <c r="WDI681" s="7"/>
      <c r="WDJ681" s="7"/>
      <c r="WDK681" s="7"/>
      <c r="WDL681" s="7"/>
      <c r="WDM681" s="7"/>
      <c r="WDN681" s="7"/>
      <c r="WDO681" s="7"/>
      <c r="WDP681" s="7"/>
      <c r="WDQ681" s="7"/>
      <c r="WDR681" s="7"/>
      <c r="WDS681" s="7"/>
      <c r="WDT681" s="7"/>
      <c r="WDU681" s="7"/>
      <c r="WDV681" s="7"/>
      <c r="WDW681" s="7"/>
      <c r="WDX681" s="7"/>
      <c r="WDY681" s="7"/>
      <c r="WDZ681" s="7"/>
      <c r="WEA681" s="7"/>
      <c r="WEB681" s="7"/>
      <c r="WEC681" s="7"/>
      <c r="WED681" s="7"/>
      <c r="WEE681" s="7"/>
      <c r="WEF681" s="7"/>
      <c r="WEG681" s="7"/>
      <c r="WEH681" s="7"/>
      <c r="WEI681" s="7"/>
      <c r="WEJ681" s="7"/>
      <c r="WEK681" s="7"/>
      <c r="WEL681" s="7"/>
      <c r="WEM681" s="7"/>
      <c r="WEN681" s="7"/>
      <c r="WEO681" s="7"/>
      <c r="WEP681" s="7"/>
      <c r="WEQ681" s="7"/>
      <c r="WER681" s="7"/>
      <c r="WES681" s="7"/>
      <c r="WET681" s="7"/>
      <c r="WEU681" s="7"/>
      <c r="WEV681" s="7"/>
      <c r="WEW681" s="7"/>
      <c r="WEX681" s="7"/>
      <c r="WEY681" s="7"/>
      <c r="WEZ681" s="7"/>
      <c r="WFA681" s="7"/>
      <c r="WFB681" s="7"/>
      <c r="WFC681" s="7"/>
      <c r="WFD681" s="7"/>
      <c r="WFE681" s="7"/>
      <c r="WFF681" s="7"/>
      <c r="WFG681" s="7"/>
      <c r="WFH681" s="7"/>
      <c r="WFI681" s="7"/>
      <c r="WFJ681" s="7"/>
      <c r="WFK681" s="7"/>
      <c r="WFL681" s="7"/>
      <c r="WFM681" s="7"/>
      <c r="WFN681" s="7"/>
      <c r="WFO681" s="7"/>
      <c r="WFP681" s="7"/>
      <c r="WFQ681" s="7"/>
      <c r="WFR681" s="7"/>
      <c r="WFS681" s="7"/>
      <c r="WFT681" s="7"/>
      <c r="WFU681" s="7"/>
      <c r="WFV681" s="7"/>
      <c r="WFW681" s="7"/>
      <c r="WFX681" s="7"/>
      <c r="WFY681" s="7"/>
      <c r="WFZ681" s="7"/>
      <c r="WGA681" s="7"/>
      <c r="WGB681" s="7"/>
      <c r="WGC681" s="7"/>
      <c r="WGD681" s="7"/>
      <c r="WGE681" s="7"/>
      <c r="WGF681" s="7"/>
      <c r="WGG681" s="7"/>
      <c r="WGH681" s="7"/>
      <c r="WGI681" s="7"/>
      <c r="WGJ681" s="7"/>
      <c r="WGK681" s="7"/>
      <c r="WGL681" s="7"/>
      <c r="WGM681" s="7"/>
      <c r="WGN681" s="7"/>
      <c r="WGO681" s="7"/>
      <c r="WGP681" s="7"/>
      <c r="WGQ681" s="7"/>
      <c r="WGR681" s="7"/>
      <c r="WGS681" s="7"/>
      <c r="WGT681" s="7"/>
      <c r="WGU681" s="7"/>
      <c r="WGV681" s="7"/>
      <c r="WGW681" s="7"/>
      <c r="WGX681" s="7"/>
      <c r="WGY681" s="7"/>
      <c r="WGZ681" s="7"/>
      <c r="WHA681" s="7"/>
      <c r="WHB681" s="7"/>
      <c r="WHC681" s="7"/>
      <c r="WHD681" s="7"/>
      <c r="WHE681" s="7"/>
      <c r="WHF681" s="7"/>
      <c r="WHG681" s="7"/>
      <c r="WHH681" s="7"/>
      <c r="WHI681" s="7"/>
      <c r="WHJ681" s="7"/>
      <c r="WHK681" s="7"/>
      <c r="WHL681" s="7"/>
      <c r="WHM681" s="7"/>
      <c r="WHN681" s="7"/>
      <c r="WHO681" s="7"/>
      <c r="WHP681" s="7"/>
      <c r="WHQ681" s="7"/>
      <c r="WHR681" s="7"/>
      <c r="WHS681" s="7"/>
      <c r="WHT681" s="7"/>
      <c r="WHU681" s="7"/>
      <c r="WHV681" s="7"/>
      <c r="WHW681" s="7"/>
      <c r="WHX681" s="7"/>
      <c r="WHY681" s="7"/>
      <c r="WHZ681" s="7"/>
      <c r="WIA681" s="7"/>
      <c r="WIB681" s="7"/>
      <c r="WIC681" s="7"/>
      <c r="WID681" s="7"/>
      <c r="WIE681" s="7"/>
      <c r="WIF681" s="7"/>
      <c r="WIG681" s="7"/>
      <c r="WIH681" s="7"/>
      <c r="WII681" s="7"/>
      <c r="WIJ681" s="7"/>
      <c r="WIK681" s="7"/>
      <c r="WIL681" s="7"/>
      <c r="WIM681" s="7"/>
      <c r="WIN681" s="7"/>
      <c r="WIO681" s="7"/>
      <c r="WIP681" s="7"/>
      <c r="WIQ681" s="7"/>
      <c r="WIR681" s="7"/>
      <c r="WIS681" s="7"/>
      <c r="WIT681" s="7"/>
      <c r="WIU681" s="7"/>
      <c r="WIV681" s="7"/>
      <c r="WIW681" s="7"/>
      <c r="WIX681" s="7"/>
      <c r="WIY681" s="7"/>
      <c r="WIZ681" s="7"/>
      <c r="WJA681" s="7"/>
      <c r="WJB681" s="7"/>
      <c r="WJC681" s="7"/>
      <c r="WJD681" s="7"/>
      <c r="WJE681" s="7"/>
      <c r="WJF681" s="7"/>
      <c r="WJG681" s="7"/>
      <c r="WJH681" s="7"/>
      <c r="WJI681" s="7"/>
      <c r="WJJ681" s="7"/>
      <c r="WJK681" s="7"/>
      <c r="WJL681" s="7"/>
      <c r="WJM681" s="7"/>
      <c r="WJN681" s="7"/>
      <c r="WJO681" s="7"/>
      <c r="WJP681" s="7"/>
      <c r="WJQ681" s="7"/>
      <c r="WJR681" s="7"/>
      <c r="WJS681" s="7"/>
      <c r="WJT681" s="7"/>
      <c r="WJU681" s="7"/>
      <c r="WJV681" s="7"/>
      <c r="WJW681" s="7"/>
      <c r="WJX681" s="7"/>
      <c r="WJY681" s="7"/>
      <c r="WJZ681" s="7"/>
      <c r="WKA681" s="7"/>
      <c r="WKB681" s="7"/>
      <c r="WKC681" s="7"/>
      <c r="WKD681" s="7"/>
      <c r="WKE681" s="7"/>
      <c r="WKF681" s="7"/>
      <c r="WKG681" s="7"/>
      <c r="WKH681" s="7"/>
      <c r="WKI681" s="7"/>
      <c r="WKJ681" s="7"/>
      <c r="WKK681" s="7"/>
      <c r="WKL681" s="7"/>
      <c r="WKM681" s="7"/>
      <c r="WKN681" s="7"/>
      <c r="WKO681" s="7"/>
      <c r="WKP681" s="7"/>
      <c r="WKQ681" s="7"/>
      <c r="WKR681" s="7"/>
      <c r="WKS681" s="7"/>
      <c r="WKT681" s="7"/>
      <c r="WKU681" s="7"/>
      <c r="WKV681" s="7"/>
      <c r="WKW681" s="7"/>
      <c r="WKX681" s="7"/>
      <c r="WKY681" s="7"/>
      <c r="WKZ681" s="7"/>
      <c r="WLA681" s="7"/>
      <c r="WLB681" s="7"/>
      <c r="WLC681" s="7"/>
      <c r="WLD681" s="7"/>
      <c r="WLE681" s="7"/>
      <c r="WLF681" s="7"/>
      <c r="WLG681" s="7"/>
      <c r="WLH681" s="7"/>
      <c r="WLI681" s="7"/>
      <c r="WLJ681" s="7"/>
      <c r="WLK681" s="7"/>
      <c r="WLL681" s="7"/>
      <c r="WLM681" s="7"/>
      <c r="WLN681" s="7"/>
      <c r="WLO681" s="7"/>
      <c r="WLP681" s="7"/>
      <c r="WLQ681" s="7"/>
      <c r="WLR681" s="7"/>
      <c r="WLS681" s="7"/>
      <c r="WLT681" s="7"/>
      <c r="WLU681" s="7"/>
      <c r="WLV681" s="7"/>
      <c r="WLW681" s="7"/>
      <c r="WLX681" s="7"/>
      <c r="WLY681" s="7"/>
      <c r="WLZ681" s="7"/>
      <c r="WMA681" s="7"/>
      <c r="WMB681" s="7"/>
      <c r="WMC681" s="7"/>
      <c r="WMD681" s="7"/>
      <c r="WME681" s="7"/>
      <c r="WMF681" s="7"/>
      <c r="WMG681" s="7"/>
      <c r="WMH681" s="7"/>
      <c r="WMI681" s="7"/>
      <c r="WMJ681" s="7"/>
      <c r="WMK681" s="7"/>
      <c r="WML681" s="7"/>
      <c r="WMM681" s="7"/>
      <c r="WMN681" s="7"/>
      <c r="WMO681" s="7"/>
      <c r="WMP681" s="7"/>
      <c r="WMQ681" s="7"/>
      <c r="WMR681" s="7"/>
      <c r="WMS681" s="7"/>
      <c r="WMT681" s="7"/>
      <c r="WMU681" s="7"/>
      <c r="WMV681" s="7"/>
      <c r="WMW681" s="7"/>
      <c r="WMX681" s="7"/>
      <c r="WMY681" s="7"/>
      <c r="WMZ681" s="7"/>
      <c r="WNA681" s="7"/>
      <c r="WNB681" s="7"/>
      <c r="WNC681" s="7"/>
      <c r="WND681" s="7"/>
      <c r="WNE681" s="7"/>
      <c r="WNF681" s="7"/>
      <c r="WNG681" s="7"/>
      <c r="WNH681" s="7"/>
      <c r="WNI681" s="7"/>
      <c r="WNJ681" s="7"/>
      <c r="WNK681" s="7"/>
      <c r="WNL681" s="7"/>
      <c r="WNM681" s="7"/>
      <c r="WNN681" s="7"/>
      <c r="WNO681" s="7"/>
      <c r="WNP681" s="7"/>
      <c r="WNQ681" s="7"/>
      <c r="WNR681" s="7"/>
      <c r="WNS681" s="7"/>
      <c r="WNT681" s="7"/>
      <c r="WNU681" s="7"/>
      <c r="WNV681" s="7"/>
      <c r="WNW681" s="7"/>
      <c r="WNX681" s="7"/>
      <c r="WNY681" s="7"/>
      <c r="WNZ681" s="7"/>
      <c r="WOA681" s="7"/>
      <c r="WOB681" s="7"/>
      <c r="WOC681" s="7"/>
      <c r="WOD681" s="7"/>
      <c r="WOE681" s="7"/>
      <c r="WOF681" s="7"/>
      <c r="WOG681" s="7"/>
      <c r="WOH681" s="7"/>
      <c r="WOI681" s="7"/>
      <c r="WOJ681" s="7"/>
      <c r="WOK681" s="7"/>
      <c r="WOL681" s="7"/>
      <c r="WOM681" s="7"/>
      <c r="WON681" s="7"/>
      <c r="WOO681" s="7"/>
      <c r="WOP681" s="7"/>
      <c r="WOQ681" s="7"/>
      <c r="WOR681" s="7"/>
      <c r="WOS681" s="7"/>
      <c r="WOT681" s="7"/>
      <c r="WOU681" s="7"/>
      <c r="WOV681" s="7"/>
      <c r="WOW681" s="7"/>
      <c r="WOX681" s="7"/>
      <c r="WOY681" s="7"/>
      <c r="WOZ681" s="7"/>
      <c r="WPA681" s="7"/>
      <c r="WPB681" s="7"/>
      <c r="WPC681" s="7"/>
      <c r="WPD681" s="7"/>
      <c r="WPE681" s="7"/>
      <c r="WPF681" s="7"/>
      <c r="WPG681" s="7"/>
      <c r="WPH681" s="7"/>
      <c r="WPI681" s="7"/>
      <c r="WPJ681" s="7"/>
      <c r="WPK681" s="7"/>
      <c r="WPL681" s="7"/>
      <c r="WPM681" s="7"/>
      <c r="WPN681" s="7"/>
      <c r="WPO681" s="7"/>
      <c r="WPP681" s="7"/>
      <c r="WPQ681" s="7"/>
      <c r="WPR681" s="7"/>
      <c r="WPS681" s="7"/>
      <c r="WPT681" s="7"/>
      <c r="WPU681" s="7"/>
      <c r="WPV681" s="7"/>
      <c r="WPW681" s="7"/>
      <c r="WPX681" s="7"/>
      <c r="WPY681" s="7"/>
      <c r="WPZ681" s="7"/>
      <c r="WQA681" s="7"/>
      <c r="WQB681" s="7"/>
      <c r="WQC681" s="7"/>
      <c r="WQD681" s="7"/>
      <c r="WQE681" s="7"/>
      <c r="WQF681" s="7"/>
      <c r="WQG681" s="7"/>
      <c r="WQH681" s="7"/>
      <c r="WQI681" s="7"/>
      <c r="WQJ681" s="7"/>
      <c r="WQK681" s="7"/>
      <c r="WQL681" s="7"/>
      <c r="WQM681" s="7"/>
      <c r="WQN681" s="7"/>
      <c r="WQO681" s="7"/>
      <c r="WQP681" s="7"/>
      <c r="WQQ681" s="7"/>
      <c r="WQR681" s="7"/>
      <c r="WQS681" s="7"/>
      <c r="WQT681" s="7"/>
      <c r="WQU681" s="7"/>
      <c r="WQV681" s="7"/>
      <c r="WQW681" s="7"/>
      <c r="WQX681" s="7"/>
      <c r="WQY681" s="7"/>
      <c r="WQZ681" s="7"/>
      <c r="WRA681" s="7"/>
      <c r="WRB681" s="7"/>
      <c r="WRC681" s="7"/>
      <c r="WRD681" s="7"/>
      <c r="WRE681" s="7"/>
      <c r="WRF681" s="7"/>
      <c r="WRG681" s="7"/>
      <c r="WRH681" s="7"/>
      <c r="WRI681" s="7"/>
      <c r="WRJ681" s="7"/>
      <c r="WRK681" s="7"/>
      <c r="WRL681" s="7"/>
      <c r="WRM681" s="7"/>
      <c r="WRN681" s="7"/>
      <c r="WRO681" s="7"/>
      <c r="WRP681" s="7"/>
      <c r="WRQ681" s="7"/>
      <c r="WRR681" s="7"/>
      <c r="WRS681" s="7"/>
      <c r="WRT681" s="7"/>
      <c r="WRU681" s="7"/>
      <c r="WRV681" s="7"/>
      <c r="WRW681" s="7"/>
      <c r="WRX681" s="7"/>
      <c r="WRY681" s="7"/>
      <c r="WRZ681" s="7"/>
      <c r="WSA681" s="7"/>
      <c r="WSB681" s="7"/>
      <c r="WSC681" s="7"/>
      <c r="WSD681" s="7"/>
      <c r="WSE681" s="7"/>
      <c r="WSF681" s="7"/>
      <c r="WSG681" s="7"/>
      <c r="WSH681" s="7"/>
      <c r="WSI681" s="7"/>
      <c r="WSJ681" s="7"/>
      <c r="WSK681" s="7"/>
      <c r="WSL681" s="7"/>
      <c r="WSM681" s="7"/>
      <c r="WSN681" s="7"/>
      <c r="WSO681" s="7"/>
      <c r="WSP681" s="7"/>
      <c r="WSQ681" s="7"/>
      <c r="WSR681" s="7"/>
      <c r="WSS681" s="7"/>
      <c r="WST681" s="7"/>
      <c r="WSU681" s="7"/>
      <c r="WSV681" s="7"/>
      <c r="WSW681" s="7"/>
      <c r="WSX681" s="7"/>
      <c r="WSY681" s="7"/>
      <c r="WSZ681" s="7"/>
      <c r="WTA681" s="7"/>
      <c r="WTB681" s="7"/>
      <c r="WTC681" s="7"/>
      <c r="WTD681" s="7"/>
      <c r="WTE681" s="7"/>
      <c r="WTF681" s="7"/>
      <c r="WTG681" s="7"/>
      <c r="WTH681" s="7"/>
      <c r="WTI681" s="7"/>
      <c r="WTJ681" s="7"/>
      <c r="WTK681" s="7"/>
      <c r="WTL681" s="7"/>
      <c r="WTM681" s="7"/>
      <c r="WTN681" s="7"/>
      <c r="WTO681" s="7"/>
      <c r="WTP681" s="7"/>
      <c r="WTQ681" s="7"/>
      <c r="WTR681" s="7"/>
      <c r="WTS681" s="7"/>
      <c r="WTT681" s="7"/>
      <c r="WTU681" s="7"/>
      <c r="WTV681" s="7"/>
      <c r="WTW681" s="7"/>
      <c r="WTX681" s="7"/>
      <c r="WTY681" s="7"/>
      <c r="WTZ681" s="7"/>
      <c r="WUA681" s="7"/>
      <c r="WUB681" s="7"/>
      <c r="WUC681" s="7"/>
      <c r="WUD681" s="7"/>
      <c r="WUE681" s="7"/>
      <c r="WUF681" s="7"/>
      <c r="WUG681" s="7"/>
      <c r="WUH681" s="7"/>
      <c r="WUI681" s="7"/>
      <c r="WUJ681" s="7"/>
      <c r="WUK681" s="7"/>
      <c r="WUL681" s="7"/>
      <c r="WUM681" s="7"/>
      <c r="WUN681" s="7"/>
      <c r="WUO681" s="7"/>
      <c r="WUP681" s="7"/>
      <c r="WUQ681" s="7"/>
      <c r="WUR681" s="7"/>
      <c r="WUS681" s="7"/>
      <c r="WUT681" s="7"/>
      <c r="WUU681" s="7"/>
      <c r="WUV681" s="7"/>
      <c r="WUW681" s="7"/>
      <c r="WUX681" s="7"/>
      <c r="WUY681" s="7"/>
      <c r="WUZ681" s="7"/>
      <c r="WVA681" s="7"/>
      <c r="WVB681" s="7"/>
      <c r="WVC681" s="7"/>
      <c r="WVD681" s="7"/>
      <c r="WVE681" s="7"/>
      <c r="WVF681" s="7"/>
      <c r="WVG681" s="7"/>
      <c r="WVH681" s="7"/>
      <c r="WVI681" s="7"/>
      <c r="WVJ681" s="7"/>
      <c r="WVK681" s="7"/>
      <c r="WVL681" s="7"/>
      <c r="WVM681" s="7"/>
      <c r="WVN681" s="7"/>
      <c r="WVO681" s="7"/>
      <c r="WVP681" s="7"/>
      <c r="WVQ681" s="7"/>
      <c r="WVR681" s="7"/>
      <c r="WVS681" s="7"/>
      <c r="WVT681" s="7"/>
      <c r="WVU681" s="7"/>
      <c r="WVV681" s="7"/>
      <c r="WVW681" s="7"/>
      <c r="WVX681" s="7"/>
      <c r="WVY681" s="7"/>
      <c r="WVZ681" s="7"/>
      <c r="WWA681" s="7"/>
      <c r="WWB681" s="7"/>
      <c r="WWC681" s="7"/>
      <c r="WWD681" s="7"/>
      <c r="WWE681" s="7"/>
      <c r="WWF681" s="7"/>
      <c r="WWG681" s="7"/>
      <c r="WWH681" s="7"/>
      <c r="WWI681" s="7"/>
      <c r="WWJ681" s="7"/>
      <c r="WWK681" s="7"/>
      <c r="WWL681" s="7"/>
      <c r="WWM681" s="7"/>
      <c r="WWN681" s="7"/>
      <c r="WWO681" s="7"/>
      <c r="WWP681" s="7"/>
      <c r="WWQ681" s="7"/>
      <c r="WWR681" s="7"/>
      <c r="WWS681" s="7"/>
      <c r="WWT681" s="7"/>
      <c r="WWU681" s="7"/>
      <c r="WWV681" s="7"/>
      <c r="WWW681" s="7"/>
      <c r="WWX681" s="7"/>
      <c r="WWY681" s="7"/>
      <c r="WWZ681" s="7"/>
      <c r="WXA681" s="7"/>
      <c r="WXB681" s="7"/>
      <c r="WXC681" s="7"/>
      <c r="WXD681" s="7"/>
      <c r="WXE681" s="7"/>
      <c r="WXF681" s="7"/>
      <c r="WXG681" s="7"/>
      <c r="WXH681" s="7"/>
      <c r="WXI681" s="7"/>
      <c r="WXJ681" s="7"/>
      <c r="WXK681" s="7"/>
      <c r="WXL681" s="7"/>
      <c r="WXM681" s="7"/>
      <c r="WXN681" s="7"/>
      <c r="WXO681" s="7"/>
      <c r="WXP681" s="7"/>
      <c r="WXQ681" s="7"/>
      <c r="WXR681" s="7"/>
      <c r="WXS681" s="7"/>
      <c r="WXT681" s="7"/>
      <c r="WXU681" s="7"/>
      <c r="WXV681" s="7"/>
      <c r="WXW681" s="7"/>
      <c r="WXX681" s="7"/>
      <c r="WXY681" s="7"/>
      <c r="WXZ681" s="7"/>
      <c r="WYA681" s="7"/>
      <c r="WYB681" s="7"/>
      <c r="WYC681" s="7"/>
      <c r="WYD681" s="7"/>
      <c r="WYE681" s="7"/>
      <c r="WYF681" s="7"/>
      <c r="WYG681" s="7"/>
      <c r="WYH681" s="7"/>
      <c r="WYI681" s="7"/>
      <c r="WYJ681" s="7"/>
      <c r="WYK681" s="7"/>
      <c r="WYL681" s="7"/>
      <c r="WYM681" s="7"/>
      <c r="WYN681" s="7"/>
      <c r="WYO681" s="7"/>
      <c r="WYP681" s="7"/>
      <c r="WYQ681" s="7"/>
      <c r="WYR681" s="7"/>
      <c r="WYS681" s="7"/>
      <c r="WYT681" s="7"/>
      <c r="WYU681" s="7"/>
      <c r="WYV681" s="7"/>
      <c r="WYW681" s="7"/>
      <c r="WYX681" s="7"/>
      <c r="WYY681" s="7"/>
      <c r="WYZ681" s="7"/>
      <c r="WZA681" s="7"/>
      <c r="WZB681" s="7"/>
      <c r="WZC681" s="7"/>
      <c r="WZD681" s="7"/>
      <c r="WZE681" s="7"/>
      <c r="WZF681" s="7"/>
      <c r="WZG681" s="7"/>
      <c r="WZH681" s="7"/>
      <c r="WZI681" s="7"/>
      <c r="WZJ681" s="7"/>
      <c r="WZK681" s="7"/>
      <c r="WZL681" s="7"/>
      <c r="WZM681" s="7"/>
      <c r="WZN681" s="7"/>
      <c r="WZO681" s="7"/>
      <c r="WZP681" s="7"/>
      <c r="WZQ681" s="7"/>
      <c r="WZR681" s="7"/>
      <c r="WZS681" s="7"/>
      <c r="WZT681" s="7"/>
      <c r="WZU681" s="7"/>
      <c r="WZV681" s="7"/>
      <c r="WZW681" s="7"/>
      <c r="WZX681" s="7"/>
      <c r="WZY681" s="7"/>
      <c r="WZZ681" s="7"/>
      <c r="XAA681" s="7"/>
      <c r="XAB681" s="7"/>
      <c r="XAC681" s="7"/>
      <c r="XAD681" s="7"/>
      <c r="XAE681" s="7"/>
      <c r="XAF681" s="7"/>
      <c r="XAG681" s="7"/>
      <c r="XAH681" s="7"/>
      <c r="XAI681" s="7"/>
      <c r="XAJ681" s="7"/>
      <c r="XAK681" s="7"/>
      <c r="XAL681" s="7"/>
      <c r="XAM681" s="7"/>
      <c r="XAN681" s="7"/>
      <c r="XAO681" s="7"/>
      <c r="XAP681" s="7"/>
      <c r="XAQ681" s="7"/>
      <c r="XAR681" s="7"/>
      <c r="XAS681" s="7"/>
      <c r="XAT681" s="7"/>
      <c r="XAU681" s="7"/>
      <c r="XAV681" s="7"/>
      <c r="XAW681" s="7"/>
      <c r="XAX681" s="7"/>
      <c r="XAY681" s="7"/>
      <c r="XAZ681" s="7"/>
      <c r="XBA681" s="7"/>
      <c r="XBB681" s="7"/>
      <c r="XBC681" s="7"/>
      <c r="XBD681" s="7"/>
      <c r="XBE681" s="7"/>
      <c r="XBF681" s="7"/>
      <c r="XBG681" s="7"/>
      <c r="XBH681" s="7"/>
      <c r="XBI681" s="7"/>
      <c r="XBJ681" s="7"/>
      <c r="XBK681" s="7"/>
      <c r="XBL681" s="7"/>
      <c r="XBM681" s="7"/>
      <c r="XBN681" s="7"/>
      <c r="XBO681" s="7"/>
      <c r="XBP681" s="7"/>
      <c r="XBQ681" s="7"/>
      <c r="XBR681" s="7"/>
      <c r="XBS681" s="7"/>
      <c r="XBT681" s="7"/>
      <c r="XBU681" s="7"/>
      <c r="XBV681" s="7"/>
      <c r="XBW681" s="7"/>
      <c r="XBX681" s="7"/>
      <c r="XBY681" s="7"/>
      <c r="XBZ681" s="7"/>
      <c r="XCA681" s="7"/>
      <c r="XCB681" s="7"/>
      <c r="XCC681" s="7"/>
      <c r="XCD681" s="7"/>
      <c r="XCE681" s="7"/>
      <c r="XCF681" s="7"/>
      <c r="XCG681" s="7"/>
      <c r="XCH681" s="7"/>
      <c r="XCI681" s="7"/>
      <c r="XCJ681" s="7"/>
      <c r="XCK681" s="7"/>
      <c r="XCL681" s="7"/>
      <c r="XCM681" s="7"/>
      <c r="XCN681" s="7"/>
      <c r="XCO681" s="7"/>
      <c r="XCP681" s="7"/>
      <c r="XCQ681" s="7"/>
      <c r="XCR681" s="7"/>
      <c r="XCS681" s="7"/>
      <c r="XCT681" s="7"/>
      <c r="XCU681" s="7"/>
      <c r="XCV681" s="7"/>
      <c r="XCW681" s="7"/>
      <c r="XCX681" s="7"/>
      <c r="XCY681" s="7"/>
      <c r="XCZ681" s="7"/>
      <c r="XDA681" s="7"/>
      <c r="XDB681" s="7"/>
      <c r="XDC681" s="7"/>
      <c r="XDD681" s="7"/>
      <c r="XDE681" s="7"/>
      <c r="XDF681" s="7"/>
      <c r="XDG681" s="7"/>
      <c r="XDH681" s="7"/>
      <c r="XDI681" s="7"/>
      <c r="XDJ681" s="7"/>
      <c r="XDK681" s="7"/>
      <c r="XDL681" s="7"/>
      <c r="XDM681" s="7"/>
      <c r="XDN681" s="7"/>
      <c r="XDO681" s="7"/>
      <c r="XDP681" s="7"/>
      <c r="XDQ681" s="7"/>
      <c r="XDR681" s="7"/>
      <c r="XDS681" s="7"/>
      <c r="XDT681" s="7"/>
      <c r="XDU681" s="7"/>
      <c r="XDV681" s="7"/>
      <c r="XDW681" s="7"/>
      <c r="XDX681" s="7"/>
      <c r="XDY681" s="7"/>
      <c r="XDZ681" s="7"/>
      <c r="XEA681" s="7"/>
      <c r="XEB681" s="7"/>
      <c r="XEC681" s="7"/>
      <c r="XED681" s="7"/>
      <c r="XEE681" s="7"/>
      <c r="XEF681" s="7"/>
      <c r="XEG681" s="7"/>
      <c r="XEH681" s="7"/>
      <c r="XEI681" s="7"/>
      <c r="XEJ681" s="7"/>
      <c r="XEK681" s="7"/>
      <c r="XEL681" s="7"/>
      <c r="XEM681" s="7"/>
      <c r="XEN681" s="7"/>
      <c r="XEO681" s="7"/>
      <c r="XEP681" s="7"/>
      <c r="XEQ681" s="7"/>
      <c r="XER681" s="7"/>
    </row>
    <row r="682" spans="1:16378" ht="12.75" customHeight="1" x14ac:dyDescent="0.2">
      <c r="A682" s="63" t="s">
        <v>1249</v>
      </c>
      <c r="D682" s="64"/>
      <c r="E682" s="18"/>
      <c r="F682" s="18"/>
      <c r="G682" s="37"/>
      <c r="H682" s="7"/>
      <c r="I682" s="1" t="s">
        <v>1274</v>
      </c>
      <c r="J682" s="7"/>
      <c r="K682" s="7"/>
      <c r="L682" s="44">
        <v>42110</v>
      </c>
      <c r="M682" s="7"/>
      <c r="N682" s="7"/>
      <c r="O682" s="38">
        <v>17</v>
      </c>
      <c r="P682" s="7"/>
      <c r="Q682" s="34">
        <f>ROUNDDOWN(30000000/17,0)</f>
        <v>1764705</v>
      </c>
      <c r="R682" s="6">
        <f t="shared" si="76"/>
        <v>29999985</v>
      </c>
      <c r="S682" s="7"/>
      <c r="T682" t="str">
        <f t="shared" si="71"/>
        <v/>
      </c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  <c r="DG682" s="7"/>
      <c r="DH682" s="7"/>
      <c r="DI682" s="7"/>
      <c r="DJ682" s="7"/>
      <c r="DK682" s="7"/>
      <c r="DL682" s="7"/>
      <c r="DM682" s="7"/>
      <c r="DN682" s="7"/>
      <c r="DO682" s="7"/>
      <c r="DP682" s="7"/>
      <c r="DQ682" s="7"/>
      <c r="DR682" s="7"/>
      <c r="DS682" s="7"/>
      <c r="DT682" s="7"/>
      <c r="DU682" s="7"/>
      <c r="DV682" s="7"/>
      <c r="DW682" s="7"/>
      <c r="DX682" s="7"/>
      <c r="DY682" s="7"/>
      <c r="DZ682" s="7"/>
      <c r="EA682" s="7"/>
      <c r="EB682" s="7"/>
      <c r="EC682" s="7"/>
      <c r="ED682" s="7"/>
      <c r="EE682" s="7"/>
      <c r="EF682" s="7"/>
      <c r="EG682" s="7"/>
      <c r="EH682" s="7"/>
      <c r="EI682" s="7"/>
      <c r="EJ682" s="7"/>
      <c r="EK682" s="7"/>
      <c r="EL682" s="7"/>
      <c r="EM682" s="7"/>
      <c r="EN682" s="7"/>
      <c r="EO682" s="7"/>
      <c r="EP682" s="7"/>
      <c r="EQ682" s="7"/>
      <c r="ER682" s="7"/>
      <c r="ES682" s="7"/>
      <c r="ET682" s="7"/>
      <c r="EU682" s="7"/>
      <c r="EV682" s="7"/>
      <c r="EW682" s="7"/>
      <c r="EX682" s="7"/>
      <c r="EY682" s="7"/>
      <c r="EZ682" s="7"/>
      <c r="FA682" s="7"/>
      <c r="FB682" s="7"/>
      <c r="FC682" s="7"/>
      <c r="FD682" s="7"/>
      <c r="FE682" s="7"/>
      <c r="FF682" s="7"/>
      <c r="FG682" s="7"/>
      <c r="FH682" s="7"/>
      <c r="FI682" s="7"/>
      <c r="FJ682" s="7"/>
      <c r="FK682" s="7"/>
      <c r="FL682" s="7"/>
      <c r="FM682" s="7"/>
      <c r="FN682" s="7"/>
      <c r="FO682" s="7"/>
      <c r="FP682" s="7"/>
      <c r="FQ682" s="7"/>
      <c r="FR682" s="7"/>
      <c r="FS682" s="7"/>
      <c r="FT682" s="7"/>
      <c r="FU682" s="7"/>
      <c r="FV682" s="7"/>
      <c r="FW682" s="7"/>
      <c r="FX682" s="7"/>
      <c r="FY682" s="7"/>
      <c r="FZ682" s="7"/>
      <c r="GA682" s="7"/>
      <c r="GB682" s="7"/>
      <c r="GC682" s="7"/>
      <c r="GD682" s="7"/>
      <c r="GE682" s="7"/>
      <c r="GF682" s="7"/>
      <c r="GG682" s="7"/>
      <c r="GH682" s="7"/>
      <c r="GI682" s="7"/>
      <c r="GJ682" s="7"/>
      <c r="GK682" s="7"/>
      <c r="GL682" s="7"/>
      <c r="GM682" s="7"/>
      <c r="GN682" s="7"/>
      <c r="GO682" s="7"/>
      <c r="GP682" s="7"/>
      <c r="GQ682" s="7"/>
      <c r="GR682" s="7"/>
      <c r="GS682" s="7"/>
      <c r="GT682" s="7"/>
      <c r="GU682" s="7"/>
      <c r="GV682" s="7"/>
      <c r="GW682" s="7"/>
      <c r="GX682" s="7"/>
      <c r="GY682" s="7"/>
      <c r="GZ682" s="7"/>
      <c r="HA682" s="7"/>
      <c r="HB682" s="7"/>
      <c r="HC682" s="7"/>
      <c r="HD682" s="7"/>
      <c r="HE682" s="7"/>
      <c r="HF682" s="7"/>
      <c r="HG682" s="7"/>
      <c r="HH682" s="7"/>
      <c r="HI682" s="7"/>
      <c r="HJ682" s="7"/>
      <c r="HK682" s="7"/>
      <c r="HL682" s="7"/>
      <c r="HM682" s="7"/>
      <c r="HN682" s="7"/>
      <c r="HO682" s="7"/>
      <c r="HP682" s="7"/>
      <c r="HQ682" s="7"/>
      <c r="HR682" s="7"/>
      <c r="HS682" s="7"/>
      <c r="HT682" s="7"/>
      <c r="HU682" s="7"/>
      <c r="HV682" s="7"/>
      <c r="HW682" s="7"/>
      <c r="HX682" s="7"/>
      <c r="HY682" s="7"/>
      <c r="HZ682" s="7"/>
      <c r="IA682" s="7"/>
      <c r="IB682" s="7"/>
      <c r="IC682" s="7"/>
      <c r="ID682" s="7"/>
      <c r="IE682" s="7"/>
      <c r="IF682" s="7"/>
      <c r="IG682" s="7"/>
      <c r="IH682" s="7"/>
      <c r="II682" s="7"/>
      <c r="IJ682" s="7"/>
      <c r="IK682" s="7"/>
      <c r="IL682" s="7"/>
      <c r="IM682" s="7"/>
      <c r="IN682" s="7"/>
      <c r="IO682" s="7"/>
      <c r="IP682" s="7"/>
      <c r="IQ682" s="7"/>
      <c r="IR682" s="7"/>
      <c r="IS682" s="7"/>
      <c r="IT682" s="7"/>
      <c r="IU682" s="7"/>
      <c r="IV682" s="7"/>
      <c r="IW682" s="7"/>
      <c r="IX682" s="7"/>
      <c r="IY682" s="7"/>
      <c r="IZ682" s="7"/>
      <c r="JA682" s="7"/>
      <c r="JB682" s="7"/>
      <c r="JC682" s="7"/>
      <c r="JD682" s="7"/>
      <c r="JE682" s="7"/>
      <c r="JF682" s="7"/>
      <c r="JG682" s="7"/>
      <c r="JH682" s="7"/>
      <c r="JI682" s="7"/>
      <c r="JJ682" s="7"/>
      <c r="JK682" s="7"/>
      <c r="JL682" s="7"/>
      <c r="JM682" s="7"/>
      <c r="JN682" s="7"/>
      <c r="JO682" s="7"/>
      <c r="JP682" s="7"/>
      <c r="JQ682" s="7"/>
      <c r="JR682" s="7"/>
      <c r="JS682" s="7"/>
      <c r="JT682" s="7"/>
      <c r="JU682" s="7"/>
      <c r="JV682" s="7"/>
      <c r="JW682" s="7"/>
      <c r="JX682" s="7"/>
      <c r="JY682" s="7"/>
      <c r="JZ682" s="7"/>
      <c r="KA682" s="7"/>
      <c r="KB682" s="7"/>
      <c r="KC682" s="7"/>
      <c r="KD682" s="7"/>
      <c r="KE682" s="7"/>
      <c r="KF682" s="7"/>
      <c r="KG682" s="7"/>
      <c r="KH682" s="7"/>
      <c r="KI682" s="7"/>
      <c r="KJ682" s="7"/>
      <c r="KK682" s="7"/>
      <c r="KL682" s="7"/>
      <c r="KM682" s="7"/>
      <c r="KN682" s="7"/>
      <c r="KO682" s="7"/>
      <c r="KP682" s="7"/>
      <c r="KQ682" s="7"/>
      <c r="KR682" s="7"/>
      <c r="KS682" s="7"/>
      <c r="KT682" s="7"/>
      <c r="KU682" s="7"/>
      <c r="KV682" s="7"/>
      <c r="KW682" s="7"/>
      <c r="KX682" s="7"/>
      <c r="KY682" s="7"/>
      <c r="KZ682" s="7"/>
      <c r="LA682" s="7"/>
      <c r="LB682" s="7"/>
      <c r="LC682" s="7"/>
      <c r="LD682" s="7"/>
      <c r="LE682" s="7"/>
      <c r="LF682" s="7"/>
      <c r="LG682" s="7"/>
      <c r="LH682" s="7"/>
      <c r="LI682" s="7"/>
      <c r="LJ682" s="7"/>
      <c r="LK682" s="7"/>
      <c r="LL682" s="7"/>
      <c r="LM682" s="7"/>
      <c r="LN682" s="7"/>
      <c r="LO682" s="7"/>
      <c r="LP682" s="7"/>
      <c r="LQ682" s="7"/>
      <c r="LR682" s="7"/>
      <c r="LS682" s="7"/>
      <c r="LT682" s="7"/>
      <c r="LU682" s="7"/>
      <c r="LV682" s="7"/>
      <c r="LW682" s="7"/>
      <c r="LX682" s="7"/>
      <c r="LY682" s="7"/>
      <c r="LZ682" s="7"/>
      <c r="MA682" s="7"/>
      <c r="MB682" s="7"/>
      <c r="MC682" s="7"/>
      <c r="MD682" s="7"/>
      <c r="ME682" s="7"/>
      <c r="MF682" s="7"/>
      <c r="MG682" s="7"/>
      <c r="MH682" s="7"/>
      <c r="MI682" s="7"/>
      <c r="MJ682" s="7"/>
      <c r="MK682" s="7"/>
      <c r="ML682" s="7"/>
      <c r="MM682" s="7"/>
      <c r="MN682" s="7"/>
      <c r="MO682" s="7"/>
      <c r="MP682" s="7"/>
      <c r="MQ682" s="7"/>
      <c r="MR682" s="7"/>
      <c r="MS682" s="7"/>
      <c r="MT682" s="7"/>
      <c r="MU682" s="7"/>
      <c r="MV682" s="7"/>
      <c r="MW682" s="7"/>
      <c r="MX682" s="7"/>
      <c r="MY682" s="7"/>
      <c r="MZ682" s="7"/>
      <c r="NA682" s="7"/>
      <c r="NB682" s="7"/>
      <c r="NC682" s="7"/>
      <c r="ND682" s="7"/>
      <c r="NE682" s="7"/>
      <c r="NF682" s="7"/>
      <c r="NG682" s="7"/>
      <c r="NH682" s="7"/>
      <c r="NI682" s="7"/>
      <c r="NJ682" s="7"/>
      <c r="NK682" s="7"/>
      <c r="NL682" s="7"/>
      <c r="NM682" s="7"/>
      <c r="NN682" s="7"/>
      <c r="NO682" s="7"/>
      <c r="NP682" s="7"/>
      <c r="NQ682" s="7"/>
      <c r="NR682" s="7"/>
      <c r="NS682" s="7"/>
      <c r="NT682" s="7"/>
      <c r="NU682" s="7"/>
      <c r="NV682" s="7"/>
      <c r="NW682" s="7"/>
      <c r="NX682" s="7"/>
      <c r="NY682" s="7"/>
      <c r="NZ682" s="7"/>
      <c r="OA682" s="7"/>
      <c r="OB682" s="7"/>
      <c r="OC682" s="7"/>
      <c r="OD682" s="7"/>
      <c r="OE682" s="7"/>
      <c r="OF682" s="7"/>
      <c r="OG682" s="7"/>
      <c r="OH682" s="7"/>
      <c r="OI682" s="7"/>
      <c r="OJ682" s="7"/>
      <c r="OK682" s="7"/>
      <c r="OL682" s="7"/>
      <c r="OM682" s="7"/>
      <c r="ON682" s="7"/>
      <c r="OO682" s="7"/>
      <c r="OP682" s="7"/>
      <c r="OQ682" s="7"/>
      <c r="OR682" s="7"/>
      <c r="OS682" s="7"/>
      <c r="OT682" s="7"/>
      <c r="OU682" s="7"/>
      <c r="OV682" s="7"/>
      <c r="OW682" s="7"/>
      <c r="OX682" s="7"/>
      <c r="OY682" s="7"/>
      <c r="OZ682" s="7"/>
      <c r="PA682" s="7"/>
      <c r="PB682" s="7"/>
      <c r="PC682" s="7"/>
      <c r="PD682" s="7"/>
      <c r="PE682" s="7"/>
      <c r="PF682" s="7"/>
      <c r="PG682" s="7"/>
      <c r="PH682" s="7"/>
      <c r="PI682" s="7"/>
      <c r="PJ682" s="7"/>
      <c r="PK682" s="7"/>
      <c r="PL682" s="7"/>
      <c r="PM682" s="7"/>
      <c r="PN682" s="7"/>
      <c r="PO682" s="7"/>
      <c r="PP682" s="7"/>
      <c r="PQ682" s="7"/>
      <c r="PR682" s="7"/>
      <c r="PS682" s="7"/>
      <c r="PT682" s="7"/>
      <c r="PU682" s="7"/>
      <c r="PV682" s="7"/>
      <c r="PW682" s="7"/>
      <c r="PX682" s="7"/>
      <c r="PY682" s="7"/>
      <c r="PZ682" s="7"/>
      <c r="QA682" s="7"/>
      <c r="QB682" s="7"/>
      <c r="QC682" s="7"/>
      <c r="QD682" s="7"/>
      <c r="QE682" s="7"/>
      <c r="QF682" s="7"/>
      <c r="QG682" s="7"/>
      <c r="QH682" s="7"/>
      <c r="QI682" s="7"/>
      <c r="QJ682" s="7"/>
      <c r="QK682" s="7"/>
      <c r="QL682" s="7"/>
      <c r="QM682" s="7"/>
      <c r="QN682" s="7"/>
      <c r="QO682" s="7"/>
      <c r="QP682" s="7"/>
      <c r="QQ682" s="7"/>
      <c r="QR682" s="7"/>
      <c r="QS682" s="7"/>
      <c r="QT682" s="7"/>
      <c r="QU682" s="7"/>
      <c r="QV682" s="7"/>
      <c r="QW682" s="7"/>
      <c r="QX682" s="7"/>
      <c r="QY682" s="7"/>
      <c r="QZ682" s="7"/>
      <c r="RA682" s="7"/>
      <c r="RB682" s="7"/>
      <c r="RC682" s="7"/>
      <c r="RD682" s="7"/>
      <c r="RE682" s="7"/>
      <c r="RF682" s="7"/>
      <c r="RG682" s="7"/>
      <c r="RH682" s="7"/>
      <c r="RI682" s="7"/>
      <c r="RJ682" s="7"/>
      <c r="RK682" s="7"/>
      <c r="RL682" s="7"/>
      <c r="RM682" s="7"/>
      <c r="RN682" s="7"/>
      <c r="RO682" s="7"/>
      <c r="RP682" s="7"/>
      <c r="RQ682" s="7"/>
      <c r="RR682" s="7"/>
      <c r="RS682" s="7"/>
      <c r="RT682" s="7"/>
      <c r="RU682" s="7"/>
      <c r="RV682" s="7"/>
      <c r="RW682" s="7"/>
      <c r="RX682" s="7"/>
      <c r="RY682" s="7"/>
      <c r="RZ682" s="7"/>
      <c r="SA682" s="7"/>
      <c r="SB682" s="7"/>
      <c r="SC682" s="7"/>
      <c r="SD682" s="7"/>
      <c r="SE682" s="7"/>
      <c r="SF682" s="7"/>
      <c r="SG682" s="7"/>
      <c r="SH682" s="7"/>
      <c r="SI682" s="7"/>
      <c r="SJ682" s="7"/>
      <c r="SK682" s="7"/>
      <c r="SL682" s="7"/>
      <c r="SM682" s="7"/>
      <c r="SN682" s="7"/>
      <c r="SO682" s="7"/>
      <c r="SP682" s="7"/>
      <c r="SQ682" s="7"/>
      <c r="SR682" s="7"/>
      <c r="SS682" s="7"/>
      <c r="ST682" s="7"/>
      <c r="SU682" s="7"/>
      <c r="SV682" s="7"/>
      <c r="SW682" s="7"/>
      <c r="SX682" s="7"/>
      <c r="SY682" s="7"/>
      <c r="SZ682" s="7"/>
      <c r="TA682" s="7"/>
      <c r="TB682" s="7"/>
      <c r="TC682" s="7"/>
      <c r="TD682" s="7"/>
      <c r="TE682" s="7"/>
      <c r="TF682" s="7"/>
      <c r="TG682" s="7"/>
      <c r="TH682" s="7"/>
      <c r="TI682" s="7"/>
      <c r="TJ682" s="7"/>
      <c r="TK682" s="7"/>
      <c r="TL682" s="7"/>
      <c r="TM682" s="7"/>
      <c r="TN682" s="7"/>
      <c r="TO682" s="7"/>
      <c r="TP682" s="7"/>
      <c r="TQ682" s="7"/>
      <c r="TR682" s="7"/>
      <c r="TS682" s="7"/>
      <c r="TT682" s="7"/>
      <c r="TU682" s="7"/>
      <c r="TV682" s="7"/>
      <c r="TW682" s="7"/>
      <c r="TX682" s="7"/>
      <c r="TY682" s="7"/>
      <c r="TZ682" s="7"/>
      <c r="UA682" s="7"/>
      <c r="UB682" s="7"/>
      <c r="UC682" s="7"/>
      <c r="UD682" s="7"/>
      <c r="UE682" s="7"/>
      <c r="UF682" s="7"/>
      <c r="UG682" s="7"/>
      <c r="UH682" s="7"/>
      <c r="UI682" s="7"/>
      <c r="UJ682" s="7"/>
      <c r="UK682" s="7"/>
      <c r="UL682" s="7"/>
      <c r="UM682" s="7"/>
      <c r="UN682" s="7"/>
      <c r="UO682" s="7"/>
      <c r="UP682" s="7"/>
      <c r="UQ682" s="7"/>
      <c r="UR682" s="7"/>
      <c r="US682" s="7"/>
      <c r="UT682" s="7"/>
      <c r="UU682" s="7"/>
      <c r="UV682" s="7"/>
      <c r="UW682" s="7"/>
      <c r="UX682" s="7"/>
      <c r="UY682" s="7"/>
      <c r="UZ682" s="7"/>
      <c r="VA682" s="7"/>
      <c r="VB682" s="7"/>
      <c r="VC682" s="7"/>
      <c r="VD682" s="7"/>
      <c r="VE682" s="7"/>
      <c r="VF682" s="7"/>
      <c r="VG682" s="7"/>
      <c r="VH682" s="7"/>
      <c r="VI682" s="7"/>
      <c r="VJ682" s="7"/>
      <c r="VK682" s="7"/>
      <c r="VL682" s="7"/>
      <c r="VM682" s="7"/>
      <c r="VN682" s="7"/>
      <c r="VO682" s="7"/>
      <c r="VP682" s="7"/>
      <c r="VQ682" s="7"/>
      <c r="VR682" s="7"/>
      <c r="VS682" s="7"/>
      <c r="VT682" s="7"/>
      <c r="VU682" s="7"/>
      <c r="VV682" s="7"/>
      <c r="VW682" s="7"/>
      <c r="VX682" s="7"/>
      <c r="VY682" s="7"/>
      <c r="VZ682" s="7"/>
      <c r="WA682" s="7"/>
      <c r="WB682" s="7"/>
      <c r="WC682" s="7"/>
      <c r="WD682" s="7"/>
      <c r="WE682" s="7"/>
      <c r="WF682" s="7"/>
      <c r="WG682" s="7"/>
      <c r="WH682" s="7"/>
      <c r="WI682" s="7"/>
      <c r="WJ682" s="7"/>
      <c r="WK682" s="7"/>
      <c r="WL682" s="7"/>
      <c r="WM682" s="7"/>
      <c r="WN682" s="7"/>
      <c r="WO682" s="7"/>
      <c r="WP682" s="7"/>
      <c r="WQ682" s="7"/>
      <c r="WR682" s="7"/>
      <c r="WS682" s="7"/>
      <c r="WT682" s="7"/>
      <c r="WU682" s="7"/>
      <c r="WV682" s="7"/>
      <c r="WW682" s="7"/>
      <c r="WX682" s="7"/>
      <c r="WY682" s="7"/>
      <c r="WZ682" s="7"/>
      <c r="XA682" s="7"/>
      <c r="XB682" s="7"/>
      <c r="XC682" s="7"/>
      <c r="XD682" s="7"/>
      <c r="XE682" s="7"/>
      <c r="XF682" s="7"/>
      <c r="XG682" s="7"/>
      <c r="XH682" s="7"/>
      <c r="XI682" s="7"/>
      <c r="XJ682" s="7"/>
      <c r="XK682" s="7"/>
      <c r="XL682" s="7"/>
      <c r="XM682" s="7"/>
      <c r="XN682" s="7"/>
      <c r="XO682" s="7"/>
      <c r="XP682" s="7"/>
      <c r="XQ682" s="7"/>
      <c r="XR682" s="7"/>
      <c r="XS682" s="7"/>
      <c r="XT682" s="7"/>
      <c r="XU682" s="7"/>
      <c r="XV682" s="7"/>
      <c r="XW682" s="7"/>
      <c r="XX682" s="7"/>
      <c r="XY682" s="7"/>
      <c r="XZ682" s="7"/>
      <c r="YA682" s="7"/>
      <c r="YB682" s="7"/>
      <c r="YC682" s="7"/>
      <c r="YD682" s="7"/>
      <c r="YE682" s="7"/>
      <c r="YF682" s="7"/>
      <c r="YG682" s="7"/>
      <c r="YH682" s="7"/>
      <c r="YI682" s="7"/>
      <c r="YJ682" s="7"/>
      <c r="YK682" s="7"/>
      <c r="YL682" s="7"/>
      <c r="YM682" s="7"/>
      <c r="YN682" s="7"/>
      <c r="YO682" s="7"/>
      <c r="YP682" s="7"/>
      <c r="YQ682" s="7"/>
      <c r="YR682" s="7"/>
      <c r="YS682" s="7"/>
      <c r="YT682" s="7"/>
      <c r="YU682" s="7"/>
      <c r="YV682" s="7"/>
      <c r="YW682" s="7"/>
      <c r="YX682" s="7"/>
      <c r="YY682" s="7"/>
      <c r="YZ682" s="7"/>
      <c r="ZA682" s="7"/>
      <c r="ZB682" s="7"/>
      <c r="ZC682" s="7"/>
      <c r="ZD682" s="7"/>
      <c r="ZE682" s="7"/>
      <c r="ZF682" s="7"/>
      <c r="ZG682" s="7"/>
      <c r="ZH682" s="7"/>
      <c r="ZI682" s="7"/>
      <c r="ZJ682" s="7"/>
      <c r="ZK682" s="7"/>
      <c r="ZL682" s="7"/>
      <c r="ZM682" s="7"/>
      <c r="ZN682" s="7"/>
      <c r="ZO682" s="7"/>
      <c r="ZP682" s="7"/>
      <c r="ZQ682" s="7"/>
      <c r="ZR682" s="7"/>
      <c r="ZS682" s="7"/>
      <c r="ZT682" s="7"/>
      <c r="ZU682" s="7"/>
      <c r="ZV682" s="7"/>
      <c r="ZW682" s="7"/>
      <c r="ZX682" s="7"/>
      <c r="ZY682" s="7"/>
      <c r="ZZ682" s="7"/>
      <c r="AAA682" s="7"/>
      <c r="AAB682" s="7"/>
      <c r="AAC682" s="7"/>
      <c r="AAD682" s="7"/>
      <c r="AAE682" s="7"/>
      <c r="AAF682" s="7"/>
      <c r="AAG682" s="7"/>
      <c r="AAH682" s="7"/>
      <c r="AAI682" s="7"/>
      <c r="AAJ682" s="7"/>
      <c r="AAK682" s="7"/>
      <c r="AAL682" s="7"/>
      <c r="AAM682" s="7"/>
      <c r="AAN682" s="7"/>
      <c r="AAO682" s="7"/>
      <c r="AAP682" s="7"/>
      <c r="AAQ682" s="7"/>
      <c r="AAR682" s="7"/>
      <c r="AAS682" s="7"/>
      <c r="AAT682" s="7"/>
      <c r="AAU682" s="7"/>
      <c r="AAV682" s="7"/>
      <c r="AAW682" s="7"/>
      <c r="AAX682" s="7"/>
      <c r="AAY682" s="7"/>
      <c r="AAZ682" s="7"/>
      <c r="ABA682" s="7"/>
      <c r="ABB682" s="7"/>
      <c r="ABC682" s="7"/>
      <c r="ABD682" s="7"/>
      <c r="ABE682" s="7"/>
      <c r="ABF682" s="7"/>
      <c r="ABG682" s="7"/>
      <c r="ABH682" s="7"/>
      <c r="ABI682" s="7"/>
      <c r="ABJ682" s="7"/>
      <c r="ABK682" s="7"/>
      <c r="ABL682" s="7"/>
      <c r="ABM682" s="7"/>
      <c r="ABN682" s="7"/>
      <c r="ABO682" s="7"/>
      <c r="ABP682" s="7"/>
      <c r="ABQ682" s="7"/>
      <c r="ABR682" s="7"/>
      <c r="ABS682" s="7"/>
      <c r="ABT682" s="7"/>
      <c r="ABU682" s="7"/>
      <c r="ABV682" s="7"/>
      <c r="ABW682" s="7"/>
      <c r="ABX682" s="7"/>
      <c r="ABY682" s="7"/>
      <c r="ABZ682" s="7"/>
      <c r="ACA682" s="7"/>
      <c r="ACB682" s="7"/>
      <c r="ACC682" s="7"/>
      <c r="ACD682" s="7"/>
      <c r="ACE682" s="7"/>
      <c r="ACF682" s="7"/>
      <c r="ACG682" s="7"/>
      <c r="ACH682" s="7"/>
      <c r="ACI682" s="7"/>
      <c r="ACJ682" s="7"/>
      <c r="ACK682" s="7"/>
      <c r="ACL682" s="7"/>
      <c r="ACM682" s="7"/>
      <c r="ACN682" s="7"/>
      <c r="ACO682" s="7"/>
      <c r="ACP682" s="7"/>
      <c r="ACQ682" s="7"/>
      <c r="ACR682" s="7"/>
      <c r="ACS682" s="7"/>
      <c r="ACT682" s="7"/>
      <c r="ACU682" s="7"/>
      <c r="ACV682" s="7"/>
      <c r="ACW682" s="7"/>
      <c r="ACX682" s="7"/>
      <c r="ACY682" s="7"/>
      <c r="ACZ682" s="7"/>
      <c r="ADA682" s="7"/>
      <c r="ADB682" s="7"/>
      <c r="ADC682" s="7"/>
      <c r="ADD682" s="7"/>
      <c r="ADE682" s="7"/>
      <c r="ADF682" s="7"/>
      <c r="ADG682" s="7"/>
      <c r="ADH682" s="7"/>
      <c r="ADI682" s="7"/>
      <c r="ADJ682" s="7"/>
      <c r="ADK682" s="7"/>
      <c r="ADL682" s="7"/>
      <c r="ADM682" s="7"/>
      <c r="ADN682" s="7"/>
      <c r="ADO682" s="7"/>
      <c r="ADP682" s="7"/>
      <c r="ADQ682" s="7"/>
      <c r="ADR682" s="7"/>
      <c r="ADS682" s="7"/>
      <c r="ADT682" s="7"/>
      <c r="ADU682" s="7"/>
      <c r="ADV682" s="7"/>
      <c r="ADW682" s="7"/>
      <c r="ADX682" s="7"/>
      <c r="ADY682" s="7"/>
      <c r="ADZ682" s="7"/>
      <c r="AEA682" s="7"/>
      <c r="AEB682" s="7"/>
      <c r="AEC682" s="7"/>
      <c r="AED682" s="7"/>
      <c r="AEE682" s="7"/>
      <c r="AEF682" s="7"/>
      <c r="AEG682" s="7"/>
      <c r="AEH682" s="7"/>
      <c r="AEI682" s="7"/>
      <c r="AEJ682" s="7"/>
      <c r="AEK682" s="7"/>
      <c r="AEL682" s="7"/>
      <c r="AEM682" s="7"/>
      <c r="AEN682" s="7"/>
      <c r="AEO682" s="7"/>
      <c r="AEP682" s="7"/>
      <c r="AEQ682" s="7"/>
      <c r="AER682" s="7"/>
      <c r="AES682" s="7"/>
      <c r="AET682" s="7"/>
      <c r="AEU682" s="7"/>
      <c r="AEV682" s="7"/>
      <c r="AEW682" s="7"/>
      <c r="AEX682" s="7"/>
      <c r="AEY682" s="7"/>
      <c r="AEZ682" s="7"/>
      <c r="AFA682" s="7"/>
      <c r="AFB682" s="7"/>
      <c r="AFC682" s="7"/>
      <c r="AFD682" s="7"/>
      <c r="AFE682" s="7"/>
      <c r="AFF682" s="7"/>
      <c r="AFG682" s="7"/>
      <c r="AFH682" s="7"/>
      <c r="AFI682" s="7"/>
      <c r="AFJ682" s="7"/>
      <c r="AFK682" s="7"/>
      <c r="AFL682" s="7"/>
      <c r="AFM682" s="7"/>
      <c r="AFN682" s="7"/>
      <c r="AFO682" s="7"/>
      <c r="AFP682" s="7"/>
      <c r="AFQ682" s="7"/>
      <c r="AFR682" s="7"/>
      <c r="AFS682" s="7"/>
      <c r="AFT682" s="7"/>
      <c r="AFU682" s="7"/>
      <c r="AFV682" s="7"/>
      <c r="AFW682" s="7"/>
      <c r="AFX682" s="7"/>
      <c r="AFY682" s="7"/>
      <c r="AFZ682" s="7"/>
      <c r="AGA682" s="7"/>
      <c r="AGB682" s="7"/>
      <c r="AGC682" s="7"/>
      <c r="AGD682" s="7"/>
      <c r="AGE682" s="7"/>
      <c r="AGF682" s="7"/>
      <c r="AGG682" s="7"/>
      <c r="AGH682" s="7"/>
      <c r="AGI682" s="7"/>
      <c r="AGJ682" s="7"/>
      <c r="AGK682" s="7"/>
      <c r="AGL682" s="7"/>
      <c r="AGM682" s="7"/>
      <c r="AGN682" s="7"/>
      <c r="AGO682" s="7"/>
      <c r="AGP682" s="7"/>
      <c r="AGQ682" s="7"/>
      <c r="AGR682" s="7"/>
      <c r="AGS682" s="7"/>
      <c r="AGT682" s="7"/>
      <c r="AGU682" s="7"/>
      <c r="AGV682" s="7"/>
      <c r="AGW682" s="7"/>
      <c r="AGX682" s="7"/>
      <c r="AGY682" s="7"/>
      <c r="AGZ682" s="7"/>
      <c r="AHA682" s="7"/>
      <c r="AHB682" s="7"/>
      <c r="AHC682" s="7"/>
      <c r="AHD682" s="7"/>
      <c r="AHE682" s="7"/>
      <c r="AHF682" s="7"/>
      <c r="AHG682" s="7"/>
      <c r="AHH682" s="7"/>
      <c r="AHI682" s="7"/>
      <c r="AHJ682" s="7"/>
      <c r="AHK682" s="7"/>
      <c r="AHL682" s="7"/>
      <c r="AHM682" s="7"/>
      <c r="AHN682" s="7"/>
      <c r="AHO682" s="7"/>
      <c r="AHP682" s="7"/>
      <c r="AHQ682" s="7"/>
      <c r="AHR682" s="7"/>
      <c r="AHS682" s="7"/>
      <c r="AHT682" s="7"/>
      <c r="AHU682" s="7"/>
      <c r="AHV682" s="7"/>
      <c r="AHW682" s="7"/>
      <c r="AHX682" s="7"/>
      <c r="AHY682" s="7"/>
      <c r="AHZ682" s="7"/>
      <c r="AIA682" s="7"/>
      <c r="AIB682" s="7"/>
      <c r="AIC682" s="7"/>
      <c r="AID682" s="7"/>
      <c r="AIE682" s="7"/>
      <c r="AIF682" s="7"/>
      <c r="AIG682" s="7"/>
      <c r="AIH682" s="7"/>
      <c r="AII682" s="7"/>
      <c r="AIJ682" s="7"/>
      <c r="AIK682" s="7"/>
      <c r="AIL682" s="7"/>
      <c r="AIM682" s="7"/>
      <c r="AIN682" s="7"/>
      <c r="AIO682" s="7"/>
      <c r="AIP682" s="7"/>
      <c r="AIQ682" s="7"/>
      <c r="AIR682" s="7"/>
      <c r="AIS682" s="7"/>
      <c r="AIT682" s="7"/>
      <c r="AIU682" s="7"/>
      <c r="AIV682" s="7"/>
      <c r="AIW682" s="7"/>
      <c r="AIX682" s="7"/>
      <c r="AIY682" s="7"/>
      <c r="AIZ682" s="7"/>
      <c r="AJA682" s="7"/>
      <c r="AJB682" s="7"/>
      <c r="AJC682" s="7"/>
      <c r="AJD682" s="7"/>
      <c r="AJE682" s="7"/>
      <c r="AJF682" s="7"/>
      <c r="AJG682" s="7"/>
      <c r="AJH682" s="7"/>
      <c r="AJI682" s="7"/>
      <c r="AJJ682" s="7"/>
      <c r="AJK682" s="7"/>
      <c r="AJL682" s="7"/>
      <c r="AJM682" s="7"/>
      <c r="AJN682" s="7"/>
      <c r="AJO682" s="7"/>
      <c r="AJP682" s="7"/>
      <c r="AJQ682" s="7"/>
      <c r="AJR682" s="7"/>
      <c r="AJS682" s="7"/>
      <c r="AJT682" s="7"/>
      <c r="AJU682" s="7"/>
      <c r="AJV682" s="7"/>
      <c r="AJW682" s="7"/>
      <c r="AJX682" s="7"/>
      <c r="AJY682" s="7"/>
      <c r="AJZ682" s="7"/>
      <c r="AKA682" s="7"/>
      <c r="AKB682" s="7"/>
      <c r="AKC682" s="7"/>
      <c r="AKD682" s="7"/>
      <c r="AKE682" s="7"/>
      <c r="AKF682" s="7"/>
      <c r="AKG682" s="7"/>
      <c r="AKH682" s="7"/>
      <c r="AKI682" s="7"/>
      <c r="AKJ682" s="7"/>
      <c r="AKK682" s="7"/>
      <c r="AKL682" s="7"/>
      <c r="AKM682" s="7"/>
      <c r="AKN682" s="7"/>
      <c r="AKO682" s="7"/>
      <c r="AKP682" s="7"/>
      <c r="AKQ682" s="7"/>
      <c r="AKR682" s="7"/>
      <c r="AKS682" s="7"/>
      <c r="AKT682" s="7"/>
      <c r="AKU682" s="7"/>
      <c r="AKV682" s="7"/>
      <c r="AKW682" s="7"/>
      <c r="AKX682" s="7"/>
      <c r="AKY682" s="7"/>
      <c r="AKZ682" s="7"/>
      <c r="ALA682" s="7"/>
      <c r="ALB682" s="7"/>
      <c r="ALC682" s="7"/>
      <c r="ALD682" s="7"/>
      <c r="ALE682" s="7"/>
      <c r="ALF682" s="7"/>
      <c r="ALG682" s="7"/>
      <c r="ALH682" s="7"/>
      <c r="ALI682" s="7"/>
      <c r="ALJ682" s="7"/>
      <c r="ALK682" s="7"/>
      <c r="ALL682" s="7"/>
      <c r="ALM682" s="7"/>
      <c r="ALN682" s="7"/>
      <c r="ALO682" s="7"/>
      <c r="ALP682" s="7"/>
      <c r="ALQ682" s="7"/>
      <c r="ALR682" s="7"/>
      <c r="ALS682" s="7"/>
      <c r="ALT682" s="7"/>
      <c r="ALU682" s="7"/>
      <c r="ALV682" s="7"/>
      <c r="ALW682" s="7"/>
      <c r="ALX682" s="7"/>
      <c r="ALY682" s="7"/>
      <c r="ALZ682" s="7"/>
      <c r="AMA682" s="7"/>
      <c r="AMB682" s="7"/>
      <c r="AMC682" s="7"/>
      <c r="AMD682" s="7"/>
      <c r="AME682" s="7"/>
      <c r="AMF682" s="7"/>
      <c r="AMG682" s="7"/>
      <c r="AMH682" s="7"/>
      <c r="AMI682" s="7"/>
      <c r="AMJ682" s="7"/>
      <c r="AMK682" s="7"/>
      <c r="AML682" s="7"/>
      <c r="AMM682" s="7"/>
      <c r="AMN682" s="7"/>
      <c r="AMO682" s="7"/>
      <c r="AMP682" s="7"/>
      <c r="AMQ682" s="7"/>
      <c r="AMR682" s="7"/>
      <c r="AMS682" s="7"/>
      <c r="AMT682" s="7"/>
      <c r="AMU682" s="7"/>
      <c r="AMV682" s="7"/>
      <c r="AMW682" s="7"/>
      <c r="AMX682" s="7"/>
      <c r="AMY682" s="7"/>
      <c r="AMZ682" s="7"/>
      <c r="ANA682" s="7"/>
      <c r="ANB682" s="7"/>
      <c r="ANC682" s="7"/>
      <c r="AND682" s="7"/>
      <c r="ANE682" s="7"/>
      <c r="ANF682" s="7"/>
      <c r="ANG682" s="7"/>
      <c r="ANH682" s="7"/>
      <c r="ANI682" s="7"/>
      <c r="ANJ682" s="7"/>
      <c r="ANK682" s="7"/>
      <c r="ANL682" s="7"/>
      <c r="ANM682" s="7"/>
      <c r="ANN682" s="7"/>
      <c r="ANO682" s="7"/>
      <c r="ANP682" s="7"/>
      <c r="ANQ682" s="7"/>
      <c r="ANR682" s="7"/>
      <c r="ANS682" s="7"/>
      <c r="ANT682" s="7"/>
      <c r="ANU682" s="7"/>
      <c r="ANV682" s="7"/>
      <c r="ANW682" s="7"/>
      <c r="ANX682" s="7"/>
      <c r="ANY682" s="7"/>
      <c r="ANZ682" s="7"/>
      <c r="AOA682" s="7"/>
      <c r="AOB682" s="7"/>
      <c r="AOC682" s="7"/>
      <c r="AOD682" s="7"/>
      <c r="AOE682" s="7"/>
      <c r="AOF682" s="7"/>
      <c r="AOG682" s="7"/>
      <c r="AOH682" s="7"/>
      <c r="AOI682" s="7"/>
      <c r="AOJ682" s="7"/>
      <c r="AOK682" s="7"/>
      <c r="AOL682" s="7"/>
      <c r="AOM682" s="7"/>
      <c r="AON682" s="7"/>
      <c r="AOO682" s="7"/>
      <c r="AOP682" s="7"/>
      <c r="AOQ682" s="7"/>
      <c r="AOR682" s="7"/>
      <c r="AOS682" s="7"/>
      <c r="AOT682" s="7"/>
      <c r="AOU682" s="7"/>
      <c r="AOV682" s="7"/>
      <c r="AOW682" s="7"/>
      <c r="AOX682" s="7"/>
      <c r="AOY682" s="7"/>
      <c r="AOZ682" s="7"/>
      <c r="APA682" s="7"/>
      <c r="APB682" s="7"/>
      <c r="APC682" s="7"/>
      <c r="APD682" s="7"/>
      <c r="APE682" s="7"/>
      <c r="APF682" s="7"/>
      <c r="APG682" s="7"/>
      <c r="APH682" s="7"/>
      <c r="API682" s="7"/>
      <c r="APJ682" s="7"/>
      <c r="APK682" s="7"/>
      <c r="APL682" s="7"/>
      <c r="APM682" s="7"/>
      <c r="APN682" s="7"/>
      <c r="APO682" s="7"/>
      <c r="APP682" s="7"/>
      <c r="APQ682" s="7"/>
      <c r="APR682" s="7"/>
      <c r="APS682" s="7"/>
      <c r="APT682" s="7"/>
      <c r="APU682" s="7"/>
      <c r="APV682" s="7"/>
      <c r="APW682" s="7"/>
      <c r="APX682" s="7"/>
      <c r="APY682" s="7"/>
      <c r="APZ682" s="7"/>
      <c r="AQA682" s="7"/>
      <c r="AQB682" s="7"/>
      <c r="AQC682" s="7"/>
      <c r="AQD682" s="7"/>
      <c r="AQE682" s="7"/>
      <c r="AQF682" s="7"/>
      <c r="AQG682" s="7"/>
      <c r="AQH682" s="7"/>
      <c r="AQI682" s="7"/>
      <c r="AQJ682" s="7"/>
      <c r="AQK682" s="7"/>
      <c r="AQL682" s="7"/>
      <c r="AQM682" s="7"/>
      <c r="AQN682" s="7"/>
      <c r="AQO682" s="7"/>
      <c r="AQP682" s="7"/>
      <c r="AQQ682" s="7"/>
      <c r="AQR682" s="7"/>
      <c r="AQS682" s="7"/>
      <c r="AQT682" s="7"/>
      <c r="AQU682" s="7"/>
      <c r="AQV682" s="7"/>
      <c r="AQW682" s="7"/>
      <c r="AQX682" s="7"/>
      <c r="AQY682" s="7"/>
      <c r="AQZ682" s="7"/>
      <c r="ARA682" s="7"/>
      <c r="ARB682" s="7"/>
      <c r="ARC682" s="7"/>
      <c r="ARD682" s="7"/>
      <c r="ARE682" s="7"/>
      <c r="ARF682" s="7"/>
      <c r="ARG682" s="7"/>
      <c r="ARH682" s="7"/>
      <c r="ARI682" s="7"/>
      <c r="ARJ682" s="7"/>
      <c r="ARK682" s="7"/>
      <c r="ARL682" s="7"/>
      <c r="ARM682" s="7"/>
      <c r="ARN682" s="7"/>
      <c r="ARO682" s="7"/>
      <c r="ARP682" s="7"/>
      <c r="ARQ682" s="7"/>
      <c r="ARR682" s="7"/>
      <c r="ARS682" s="7"/>
      <c r="ART682" s="7"/>
      <c r="ARU682" s="7"/>
      <c r="ARV682" s="7"/>
      <c r="ARW682" s="7"/>
      <c r="ARX682" s="7"/>
      <c r="ARY682" s="7"/>
      <c r="ARZ682" s="7"/>
      <c r="ASA682" s="7"/>
      <c r="ASB682" s="7"/>
      <c r="ASC682" s="7"/>
      <c r="ASD682" s="7"/>
      <c r="ASE682" s="7"/>
      <c r="ASF682" s="7"/>
      <c r="ASG682" s="7"/>
      <c r="ASH682" s="7"/>
      <c r="ASI682" s="7"/>
      <c r="ASJ682" s="7"/>
      <c r="ASK682" s="7"/>
      <c r="ASL682" s="7"/>
      <c r="ASM682" s="7"/>
      <c r="ASN682" s="7"/>
      <c r="ASO682" s="7"/>
      <c r="ASP682" s="7"/>
      <c r="ASQ682" s="7"/>
      <c r="ASR682" s="7"/>
      <c r="ASS682" s="7"/>
      <c r="AST682" s="7"/>
      <c r="ASU682" s="7"/>
      <c r="ASV682" s="7"/>
      <c r="ASW682" s="7"/>
      <c r="ASX682" s="7"/>
      <c r="ASY682" s="7"/>
      <c r="ASZ682" s="7"/>
      <c r="ATA682" s="7"/>
      <c r="ATB682" s="7"/>
      <c r="ATC682" s="7"/>
      <c r="ATD682" s="7"/>
      <c r="ATE682" s="7"/>
      <c r="ATF682" s="7"/>
      <c r="ATG682" s="7"/>
      <c r="ATH682" s="7"/>
      <c r="ATI682" s="7"/>
      <c r="ATJ682" s="7"/>
      <c r="ATK682" s="7"/>
      <c r="ATL682" s="7"/>
      <c r="ATM682" s="7"/>
      <c r="ATN682" s="7"/>
      <c r="ATO682" s="7"/>
      <c r="ATP682" s="7"/>
      <c r="ATQ682" s="7"/>
      <c r="ATR682" s="7"/>
      <c r="ATS682" s="7"/>
      <c r="ATT682" s="7"/>
      <c r="ATU682" s="7"/>
      <c r="ATV682" s="7"/>
      <c r="ATW682" s="7"/>
      <c r="ATX682" s="7"/>
      <c r="ATY682" s="7"/>
      <c r="ATZ682" s="7"/>
      <c r="AUA682" s="7"/>
      <c r="AUB682" s="7"/>
      <c r="AUC682" s="7"/>
      <c r="AUD682" s="7"/>
      <c r="AUE682" s="7"/>
      <c r="AUF682" s="7"/>
      <c r="AUG682" s="7"/>
      <c r="AUH682" s="7"/>
      <c r="AUI682" s="7"/>
      <c r="AUJ682" s="7"/>
      <c r="AUK682" s="7"/>
      <c r="AUL682" s="7"/>
      <c r="AUM682" s="7"/>
      <c r="AUN682" s="7"/>
      <c r="AUO682" s="7"/>
      <c r="AUP682" s="7"/>
      <c r="AUQ682" s="7"/>
      <c r="AUR682" s="7"/>
      <c r="AUS682" s="7"/>
      <c r="AUT682" s="7"/>
      <c r="AUU682" s="7"/>
      <c r="AUV682" s="7"/>
      <c r="AUW682" s="7"/>
      <c r="AUX682" s="7"/>
      <c r="AUY682" s="7"/>
      <c r="AUZ682" s="7"/>
      <c r="AVA682" s="7"/>
      <c r="AVB682" s="7"/>
      <c r="AVC682" s="7"/>
      <c r="AVD682" s="7"/>
      <c r="AVE682" s="7"/>
      <c r="AVF682" s="7"/>
      <c r="AVG682" s="7"/>
      <c r="AVH682" s="7"/>
      <c r="AVI682" s="7"/>
      <c r="AVJ682" s="7"/>
      <c r="AVK682" s="7"/>
      <c r="AVL682" s="7"/>
      <c r="AVM682" s="7"/>
      <c r="AVN682" s="7"/>
      <c r="AVO682" s="7"/>
      <c r="AVP682" s="7"/>
      <c r="AVQ682" s="7"/>
      <c r="AVR682" s="7"/>
      <c r="AVS682" s="7"/>
      <c r="AVT682" s="7"/>
      <c r="AVU682" s="7"/>
      <c r="AVV682" s="7"/>
      <c r="AVW682" s="7"/>
      <c r="AVX682" s="7"/>
      <c r="AVY682" s="7"/>
      <c r="AVZ682" s="7"/>
      <c r="AWA682" s="7"/>
      <c r="AWB682" s="7"/>
      <c r="AWC682" s="7"/>
      <c r="AWD682" s="7"/>
      <c r="AWE682" s="7"/>
      <c r="AWF682" s="7"/>
      <c r="AWG682" s="7"/>
      <c r="AWH682" s="7"/>
      <c r="AWI682" s="7"/>
      <c r="AWJ682" s="7"/>
      <c r="AWK682" s="7"/>
      <c r="AWL682" s="7"/>
      <c r="AWM682" s="7"/>
      <c r="AWN682" s="7"/>
      <c r="AWO682" s="7"/>
      <c r="AWP682" s="7"/>
      <c r="AWQ682" s="7"/>
      <c r="AWR682" s="7"/>
      <c r="AWS682" s="7"/>
      <c r="AWT682" s="7"/>
      <c r="AWU682" s="7"/>
      <c r="AWV682" s="7"/>
      <c r="AWW682" s="7"/>
      <c r="AWX682" s="7"/>
      <c r="AWY682" s="7"/>
      <c r="AWZ682" s="7"/>
      <c r="AXA682" s="7"/>
      <c r="AXB682" s="7"/>
      <c r="AXC682" s="7"/>
      <c r="AXD682" s="7"/>
      <c r="AXE682" s="7"/>
      <c r="AXF682" s="7"/>
      <c r="AXG682" s="7"/>
      <c r="AXH682" s="7"/>
      <c r="AXI682" s="7"/>
      <c r="AXJ682" s="7"/>
      <c r="AXK682" s="7"/>
      <c r="AXL682" s="7"/>
      <c r="AXM682" s="7"/>
      <c r="AXN682" s="7"/>
      <c r="AXO682" s="7"/>
      <c r="AXP682" s="7"/>
      <c r="AXQ682" s="7"/>
      <c r="AXR682" s="7"/>
      <c r="AXS682" s="7"/>
      <c r="AXT682" s="7"/>
      <c r="AXU682" s="7"/>
      <c r="AXV682" s="7"/>
      <c r="AXW682" s="7"/>
      <c r="AXX682" s="7"/>
      <c r="AXY682" s="7"/>
      <c r="AXZ682" s="7"/>
      <c r="AYA682" s="7"/>
      <c r="AYB682" s="7"/>
      <c r="AYC682" s="7"/>
      <c r="AYD682" s="7"/>
      <c r="AYE682" s="7"/>
      <c r="AYF682" s="7"/>
      <c r="AYG682" s="7"/>
      <c r="AYH682" s="7"/>
      <c r="AYI682" s="7"/>
      <c r="AYJ682" s="7"/>
      <c r="AYK682" s="7"/>
      <c r="AYL682" s="7"/>
      <c r="AYM682" s="7"/>
      <c r="AYN682" s="7"/>
      <c r="AYO682" s="7"/>
      <c r="AYP682" s="7"/>
      <c r="AYQ682" s="7"/>
      <c r="AYR682" s="7"/>
      <c r="AYS682" s="7"/>
      <c r="AYT682" s="7"/>
      <c r="AYU682" s="7"/>
      <c r="AYV682" s="7"/>
      <c r="AYW682" s="7"/>
      <c r="AYX682" s="7"/>
      <c r="AYY682" s="7"/>
      <c r="AYZ682" s="7"/>
      <c r="AZA682" s="7"/>
      <c r="AZB682" s="7"/>
      <c r="AZC682" s="7"/>
      <c r="AZD682" s="7"/>
      <c r="AZE682" s="7"/>
      <c r="AZF682" s="7"/>
      <c r="AZG682" s="7"/>
      <c r="AZH682" s="7"/>
      <c r="AZI682" s="7"/>
      <c r="AZJ682" s="7"/>
      <c r="AZK682" s="7"/>
      <c r="AZL682" s="7"/>
      <c r="AZM682" s="7"/>
      <c r="AZN682" s="7"/>
      <c r="AZO682" s="7"/>
      <c r="AZP682" s="7"/>
      <c r="AZQ682" s="7"/>
      <c r="AZR682" s="7"/>
      <c r="AZS682" s="7"/>
      <c r="AZT682" s="7"/>
      <c r="AZU682" s="7"/>
      <c r="AZV682" s="7"/>
      <c r="AZW682" s="7"/>
      <c r="AZX682" s="7"/>
      <c r="AZY682" s="7"/>
      <c r="AZZ682" s="7"/>
      <c r="BAA682" s="7"/>
      <c r="BAB682" s="7"/>
      <c r="BAC682" s="7"/>
      <c r="BAD682" s="7"/>
      <c r="BAE682" s="7"/>
      <c r="BAF682" s="7"/>
      <c r="BAG682" s="7"/>
      <c r="BAH682" s="7"/>
      <c r="BAI682" s="7"/>
      <c r="BAJ682" s="7"/>
      <c r="BAK682" s="7"/>
      <c r="BAL682" s="7"/>
      <c r="BAM682" s="7"/>
      <c r="BAN682" s="7"/>
      <c r="BAO682" s="7"/>
      <c r="BAP682" s="7"/>
      <c r="BAQ682" s="7"/>
      <c r="BAR682" s="7"/>
      <c r="BAS682" s="7"/>
      <c r="BAT682" s="7"/>
      <c r="BAU682" s="7"/>
      <c r="BAV682" s="7"/>
      <c r="BAW682" s="7"/>
      <c r="BAX682" s="7"/>
      <c r="BAY682" s="7"/>
      <c r="BAZ682" s="7"/>
      <c r="BBA682" s="7"/>
      <c r="BBB682" s="7"/>
      <c r="BBC682" s="7"/>
      <c r="BBD682" s="7"/>
      <c r="BBE682" s="7"/>
      <c r="BBF682" s="7"/>
      <c r="BBG682" s="7"/>
      <c r="BBH682" s="7"/>
      <c r="BBI682" s="7"/>
      <c r="BBJ682" s="7"/>
      <c r="BBK682" s="7"/>
      <c r="BBL682" s="7"/>
      <c r="BBM682" s="7"/>
      <c r="BBN682" s="7"/>
      <c r="BBO682" s="7"/>
      <c r="BBP682" s="7"/>
      <c r="BBQ682" s="7"/>
      <c r="BBR682" s="7"/>
      <c r="BBS682" s="7"/>
      <c r="BBT682" s="7"/>
      <c r="BBU682" s="7"/>
      <c r="BBV682" s="7"/>
      <c r="BBW682" s="7"/>
      <c r="BBX682" s="7"/>
      <c r="BBY682" s="7"/>
      <c r="BBZ682" s="7"/>
      <c r="BCA682" s="7"/>
      <c r="BCB682" s="7"/>
      <c r="BCC682" s="7"/>
      <c r="BCD682" s="7"/>
      <c r="BCE682" s="7"/>
      <c r="BCF682" s="7"/>
      <c r="BCG682" s="7"/>
      <c r="BCH682" s="7"/>
      <c r="BCI682" s="7"/>
      <c r="BCJ682" s="7"/>
      <c r="BCK682" s="7"/>
      <c r="BCL682" s="7"/>
      <c r="BCM682" s="7"/>
      <c r="BCN682" s="7"/>
      <c r="BCO682" s="7"/>
      <c r="BCP682" s="7"/>
      <c r="BCQ682" s="7"/>
      <c r="BCR682" s="7"/>
      <c r="BCS682" s="7"/>
      <c r="BCT682" s="7"/>
      <c r="BCU682" s="7"/>
      <c r="BCV682" s="7"/>
      <c r="BCW682" s="7"/>
      <c r="BCX682" s="7"/>
      <c r="BCY682" s="7"/>
      <c r="BCZ682" s="7"/>
      <c r="BDA682" s="7"/>
      <c r="BDB682" s="7"/>
      <c r="BDC682" s="7"/>
      <c r="BDD682" s="7"/>
      <c r="BDE682" s="7"/>
      <c r="BDF682" s="7"/>
      <c r="BDG682" s="7"/>
      <c r="BDH682" s="7"/>
      <c r="BDI682" s="7"/>
      <c r="BDJ682" s="7"/>
      <c r="BDK682" s="7"/>
      <c r="BDL682" s="7"/>
      <c r="BDM682" s="7"/>
      <c r="BDN682" s="7"/>
      <c r="BDO682" s="7"/>
      <c r="BDP682" s="7"/>
      <c r="BDQ682" s="7"/>
      <c r="BDR682" s="7"/>
      <c r="BDS682" s="7"/>
      <c r="BDT682" s="7"/>
      <c r="BDU682" s="7"/>
      <c r="BDV682" s="7"/>
      <c r="BDW682" s="7"/>
      <c r="BDX682" s="7"/>
      <c r="BDY682" s="7"/>
      <c r="BDZ682" s="7"/>
      <c r="BEA682" s="7"/>
      <c r="BEB682" s="7"/>
      <c r="BEC682" s="7"/>
      <c r="BED682" s="7"/>
      <c r="BEE682" s="7"/>
      <c r="BEF682" s="7"/>
      <c r="BEG682" s="7"/>
      <c r="BEH682" s="7"/>
      <c r="BEI682" s="7"/>
      <c r="BEJ682" s="7"/>
      <c r="BEK682" s="7"/>
      <c r="BEL682" s="7"/>
      <c r="BEM682" s="7"/>
      <c r="BEN682" s="7"/>
      <c r="BEO682" s="7"/>
      <c r="BEP682" s="7"/>
      <c r="BEQ682" s="7"/>
      <c r="BER682" s="7"/>
      <c r="BES682" s="7"/>
      <c r="BET682" s="7"/>
      <c r="BEU682" s="7"/>
      <c r="BEV682" s="7"/>
      <c r="BEW682" s="7"/>
      <c r="BEX682" s="7"/>
      <c r="BEY682" s="7"/>
      <c r="BEZ682" s="7"/>
      <c r="BFA682" s="7"/>
      <c r="BFB682" s="7"/>
      <c r="BFC682" s="7"/>
      <c r="BFD682" s="7"/>
      <c r="BFE682" s="7"/>
      <c r="BFF682" s="7"/>
      <c r="BFG682" s="7"/>
      <c r="BFH682" s="7"/>
      <c r="BFI682" s="7"/>
      <c r="BFJ682" s="7"/>
      <c r="BFK682" s="7"/>
      <c r="BFL682" s="7"/>
      <c r="BFM682" s="7"/>
      <c r="BFN682" s="7"/>
      <c r="BFO682" s="7"/>
      <c r="BFP682" s="7"/>
      <c r="BFQ682" s="7"/>
      <c r="BFR682" s="7"/>
      <c r="BFS682" s="7"/>
      <c r="BFT682" s="7"/>
      <c r="BFU682" s="7"/>
      <c r="BFV682" s="7"/>
      <c r="BFW682" s="7"/>
      <c r="BFX682" s="7"/>
      <c r="BFY682" s="7"/>
      <c r="BFZ682" s="7"/>
      <c r="BGA682" s="7"/>
      <c r="BGB682" s="7"/>
      <c r="BGC682" s="7"/>
      <c r="BGD682" s="7"/>
      <c r="BGE682" s="7"/>
      <c r="BGF682" s="7"/>
      <c r="BGG682" s="7"/>
      <c r="BGH682" s="7"/>
      <c r="BGI682" s="7"/>
      <c r="BGJ682" s="7"/>
      <c r="BGK682" s="7"/>
      <c r="BGL682" s="7"/>
      <c r="BGM682" s="7"/>
      <c r="BGN682" s="7"/>
      <c r="BGO682" s="7"/>
      <c r="BGP682" s="7"/>
      <c r="BGQ682" s="7"/>
      <c r="BGR682" s="7"/>
      <c r="BGS682" s="7"/>
      <c r="BGT682" s="7"/>
      <c r="BGU682" s="7"/>
      <c r="BGV682" s="7"/>
      <c r="BGW682" s="7"/>
      <c r="BGX682" s="7"/>
      <c r="BGY682" s="7"/>
      <c r="BGZ682" s="7"/>
      <c r="BHA682" s="7"/>
      <c r="BHB682" s="7"/>
      <c r="BHC682" s="7"/>
      <c r="BHD682" s="7"/>
      <c r="BHE682" s="7"/>
      <c r="BHF682" s="7"/>
      <c r="BHG682" s="7"/>
      <c r="BHH682" s="7"/>
      <c r="BHI682" s="7"/>
      <c r="BHJ682" s="7"/>
      <c r="BHK682" s="7"/>
      <c r="BHL682" s="7"/>
      <c r="BHM682" s="7"/>
      <c r="BHN682" s="7"/>
      <c r="BHO682" s="7"/>
      <c r="BHP682" s="7"/>
      <c r="BHQ682" s="7"/>
      <c r="BHR682" s="7"/>
      <c r="BHS682" s="7"/>
      <c r="BHT682" s="7"/>
      <c r="BHU682" s="7"/>
      <c r="BHV682" s="7"/>
      <c r="BHW682" s="7"/>
      <c r="BHX682" s="7"/>
      <c r="BHY682" s="7"/>
      <c r="BHZ682" s="7"/>
      <c r="BIA682" s="7"/>
      <c r="BIB682" s="7"/>
      <c r="BIC682" s="7"/>
      <c r="BID682" s="7"/>
      <c r="BIE682" s="7"/>
      <c r="BIF682" s="7"/>
      <c r="BIG682" s="7"/>
      <c r="BIH682" s="7"/>
      <c r="BII682" s="7"/>
      <c r="BIJ682" s="7"/>
      <c r="BIK682" s="7"/>
      <c r="BIL682" s="7"/>
      <c r="BIM682" s="7"/>
      <c r="BIN682" s="7"/>
      <c r="BIO682" s="7"/>
      <c r="BIP682" s="7"/>
      <c r="BIQ682" s="7"/>
      <c r="BIR682" s="7"/>
      <c r="BIS682" s="7"/>
      <c r="BIT682" s="7"/>
      <c r="BIU682" s="7"/>
      <c r="BIV682" s="7"/>
      <c r="BIW682" s="7"/>
      <c r="BIX682" s="7"/>
      <c r="BIY682" s="7"/>
      <c r="BIZ682" s="7"/>
      <c r="BJA682" s="7"/>
      <c r="BJB682" s="7"/>
      <c r="BJC682" s="7"/>
      <c r="BJD682" s="7"/>
      <c r="BJE682" s="7"/>
      <c r="BJF682" s="7"/>
      <c r="BJG682" s="7"/>
      <c r="BJH682" s="7"/>
      <c r="BJI682" s="7"/>
      <c r="BJJ682" s="7"/>
      <c r="BJK682" s="7"/>
      <c r="BJL682" s="7"/>
      <c r="BJM682" s="7"/>
      <c r="BJN682" s="7"/>
      <c r="BJO682" s="7"/>
      <c r="BJP682" s="7"/>
      <c r="BJQ682" s="7"/>
      <c r="BJR682" s="7"/>
      <c r="BJS682" s="7"/>
      <c r="BJT682" s="7"/>
      <c r="BJU682" s="7"/>
      <c r="BJV682" s="7"/>
      <c r="BJW682" s="7"/>
      <c r="BJX682" s="7"/>
      <c r="BJY682" s="7"/>
      <c r="BJZ682" s="7"/>
      <c r="BKA682" s="7"/>
      <c r="BKB682" s="7"/>
      <c r="BKC682" s="7"/>
      <c r="BKD682" s="7"/>
      <c r="BKE682" s="7"/>
      <c r="BKF682" s="7"/>
      <c r="BKG682" s="7"/>
      <c r="BKH682" s="7"/>
      <c r="BKI682" s="7"/>
      <c r="BKJ682" s="7"/>
      <c r="BKK682" s="7"/>
      <c r="BKL682" s="7"/>
      <c r="BKM682" s="7"/>
      <c r="BKN682" s="7"/>
      <c r="BKO682" s="7"/>
      <c r="BKP682" s="7"/>
      <c r="BKQ682" s="7"/>
      <c r="BKR682" s="7"/>
      <c r="BKS682" s="7"/>
      <c r="BKT682" s="7"/>
      <c r="BKU682" s="7"/>
      <c r="BKV682" s="7"/>
      <c r="BKW682" s="7"/>
      <c r="BKX682" s="7"/>
      <c r="BKY682" s="7"/>
      <c r="BKZ682" s="7"/>
      <c r="BLA682" s="7"/>
      <c r="BLB682" s="7"/>
      <c r="BLC682" s="7"/>
      <c r="BLD682" s="7"/>
      <c r="BLE682" s="7"/>
      <c r="BLF682" s="7"/>
      <c r="BLG682" s="7"/>
      <c r="BLH682" s="7"/>
      <c r="BLI682" s="7"/>
      <c r="BLJ682" s="7"/>
      <c r="BLK682" s="7"/>
      <c r="BLL682" s="7"/>
      <c r="BLM682" s="7"/>
      <c r="BLN682" s="7"/>
      <c r="BLO682" s="7"/>
      <c r="BLP682" s="7"/>
      <c r="BLQ682" s="7"/>
      <c r="BLR682" s="7"/>
      <c r="BLS682" s="7"/>
      <c r="BLT682" s="7"/>
      <c r="BLU682" s="7"/>
      <c r="BLV682" s="7"/>
      <c r="BLW682" s="7"/>
      <c r="BLX682" s="7"/>
      <c r="BLY682" s="7"/>
      <c r="BLZ682" s="7"/>
      <c r="BMA682" s="7"/>
      <c r="BMB682" s="7"/>
      <c r="BMC682" s="7"/>
      <c r="BMD682" s="7"/>
      <c r="BME682" s="7"/>
      <c r="BMF682" s="7"/>
      <c r="BMG682" s="7"/>
      <c r="BMH682" s="7"/>
      <c r="BMI682" s="7"/>
      <c r="BMJ682" s="7"/>
      <c r="BMK682" s="7"/>
      <c r="BML682" s="7"/>
      <c r="BMM682" s="7"/>
      <c r="BMN682" s="7"/>
      <c r="BMO682" s="7"/>
      <c r="BMP682" s="7"/>
      <c r="BMQ682" s="7"/>
      <c r="BMR682" s="7"/>
      <c r="BMS682" s="7"/>
      <c r="BMT682" s="7"/>
      <c r="BMU682" s="7"/>
      <c r="BMV682" s="7"/>
      <c r="BMW682" s="7"/>
      <c r="BMX682" s="7"/>
      <c r="BMY682" s="7"/>
      <c r="BMZ682" s="7"/>
      <c r="BNA682" s="7"/>
      <c r="BNB682" s="7"/>
      <c r="BNC682" s="7"/>
      <c r="BND682" s="7"/>
      <c r="BNE682" s="7"/>
      <c r="BNF682" s="7"/>
      <c r="BNG682" s="7"/>
      <c r="BNH682" s="7"/>
      <c r="BNI682" s="7"/>
      <c r="BNJ682" s="7"/>
      <c r="BNK682" s="7"/>
      <c r="BNL682" s="7"/>
      <c r="BNM682" s="7"/>
      <c r="BNN682" s="7"/>
      <c r="BNO682" s="7"/>
      <c r="BNP682" s="7"/>
      <c r="BNQ682" s="7"/>
      <c r="BNR682" s="7"/>
      <c r="BNS682" s="7"/>
      <c r="BNT682" s="7"/>
      <c r="BNU682" s="7"/>
      <c r="BNV682" s="7"/>
      <c r="BNW682" s="7"/>
      <c r="BNX682" s="7"/>
      <c r="BNY682" s="7"/>
      <c r="BNZ682" s="7"/>
      <c r="BOA682" s="7"/>
      <c r="BOB682" s="7"/>
      <c r="BOC682" s="7"/>
      <c r="BOD682" s="7"/>
      <c r="BOE682" s="7"/>
      <c r="BOF682" s="7"/>
      <c r="BOG682" s="7"/>
      <c r="BOH682" s="7"/>
      <c r="BOI682" s="7"/>
      <c r="BOJ682" s="7"/>
      <c r="BOK682" s="7"/>
      <c r="BOL682" s="7"/>
      <c r="BOM682" s="7"/>
      <c r="BON682" s="7"/>
      <c r="BOO682" s="7"/>
      <c r="BOP682" s="7"/>
      <c r="BOQ682" s="7"/>
      <c r="BOR682" s="7"/>
      <c r="BOS682" s="7"/>
      <c r="BOT682" s="7"/>
      <c r="BOU682" s="7"/>
      <c r="BOV682" s="7"/>
      <c r="BOW682" s="7"/>
      <c r="BOX682" s="7"/>
      <c r="BOY682" s="7"/>
      <c r="BOZ682" s="7"/>
      <c r="BPA682" s="7"/>
      <c r="BPB682" s="7"/>
      <c r="BPC682" s="7"/>
      <c r="BPD682" s="7"/>
      <c r="BPE682" s="7"/>
      <c r="BPF682" s="7"/>
      <c r="BPG682" s="7"/>
      <c r="BPH682" s="7"/>
      <c r="BPI682" s="7"/>
      <c r="BPJ682" s="7"/>
      <c r="BPK682" s="7"/>
      <c r="BPL682" s="7"/>
      <c r="BPM682" s="7"/>
      <c r="BPN682" s="7"/>
      <c r="BPO682" s="7"/>
      <c r="BPP682" s="7"/>
      <c r="BPQ682" s="7"/>
      <c r="BPR682" s="7"/>
      <c r="BPS682" s="7"/>
      <c r="BPT682" s="7"/>
      <c r="BPU682" s="7"/>
      <c r="BPV682" s="7"/>
      <c r="BPW682" s="7"/>
      <c r="BPX682" s="7"/>
      <c r="BPY682" s="7"/>
      <c r="BPZ682" s="7"/>
      <c r="BQA682" s="7"/>
      <c r="BQB682" s="7"/>
      <c r="BQC682" s="7"/>
      <c r="BQD682" s="7"/>
      <c r="BQE682" s="7"/>
      <c r="BQF682" s="7"/>
      <c r="BQG682" s="7"/>
      <c r="BQH682" s="7"/>
      <c r="BQI682" s="7"/>
      <c r="BQJ682" s="7"/>
      <c r="BQK682" s="7"/>
      <c r="BQL682" s="7"/>
      <c r="BQM682" s="7"/>
      <c r="BQN682" s="7"/>
      <c r="BQO682" s="7"/>
      <c r="BQP682" s="7"/>
      <c r="BQQ682" s="7"/>
      <c r="BQR682" s="7"/>
      <c r="BQS682" s="7"/>
      <c r="BQT682" s="7"/>
      <c r="BQU682" s="7"/>
      <c r="BQV682" s="7"/>
      <c r="BQW682" s="7"/>
      <c r="BQX682" s="7"/>
      <c r="BQY682" s="7"/>
      <c r="BQZ682" s="7"/>
      <c r="BRA682" s="7"/>
      <c r="BRB682" s="7"/>
      <c r="BRC682" s="7"/>
      <c r="BRD682" s="7"/>
      <c r="BRE682" s="7"/>
      <c r="BRF682" s="7"/>
      <c r="BRG682" s="7"/>
      <c r="BRH682" s="7"/>
      <c r="BRI682" s="7"/>
      <c r="BRJ682" s="7"/>
      <c r="BRK682" s="7"/>
      <c r="BRL682" s="7"/>
      <c r="BRM682" s="7"/>
      <c r="BRN682" s="7"/>
      <c r="BRO682" s="7"/>
      <c r="BRP682" s="7"/>
      <c r="BRQ682" s="7"/>
      <c r="BRR682" s="7"/>
      <c r="BRS682" s="7"/>
      <c r="BRT682" s="7"/>
      <c r="BRU682" s="7"/>
      <c r="BRV682" s="7"/>
      <c r="BRW682" s="7"/>
      <c r="BRX682" s="7"/>
      <c r="BRY682" s="7"/>
      <c r="BRZ682" s="7"/>
      <c r="BSA682" s="7"/>
      <c r="BSB682" s="7"/>
      <c r="BSC682" s="7"/>
      <c r="BSD682" s="7"/>
      <c r="BSE682" s="7"/>
      <c r="BSF682" s="7"/>
      <c r="BSG682" s="7"/>
      <c r="BSH682" s="7"/>
      <c r="BSI682" s="7"/>
      <c r="BSJ682" s="7"/>
      <c r="BSK682" s="7"/>
      <c r="BSL682" s="7"/>
      <c r="BSM682" s="7"/>
      <c r="BSN682" s="7"/>
      <c r="BSO682" s="7"/>
      <c r="BSP682" s="7"/>
      <c r="BSQ682" s="7"/>
      <c r="BSR682" s="7"/>
      <c r="BSS682" s="7"/>
      <c r="BST682" s="7"/>
      <c r="BSU682" s="7"/>
      <c r="BSV682" s="7"/>
      <c r="BSW682" s="7"/>
      <c r="BSX682" s="7"/>
      <c r="BSY682" s="7"/>
      <c r="BSZ682" s="7"/>
      <c r="BTA682" s="7"/>
      <c r="BTB682" s="7"/>
      <c r="BTC682" s="7"/>
      <c r="BTD682" s="7"/>
      <c r="BTE682" s="7"/>
      <c r="BTF682" s="7"/>
      <c r="BTG682" s="7"/>
      <c r="BTH682" s="7"/>
      <c r="BTI682" s="7"/>
      <c r="BTJ682" s="7"/>
      <c r="BTK682" s="7"/>
      <c r="BTL682" s="7"/>
      <c r="BTM682" s="7"/>
      <c r="BTN682" s="7"/>
      <c r="BTO682" s="7"/>
      <c r="BTP682" s="7"/>
      <c r="BTQ682" s="7"/>
      <c r="BTR682" s="7"/>
      <c r="BTS682" s="7"/>
      <c r="BTT682" s="7"/>
      <c r="BTU682" s="7"/>
      <c r="BTV682" s="7"/>
      <c r="BTW682" s="7"/>
      <c r="BTX682" s="7"/>
      <c r="BTY682" s="7"/>
      <c r="BTZ682" s="7"/>
      <c r="BUA682" s="7"/>
      <c r="BUB682" s="7"/>
      <c r="BUC682" s="7"/>
      <c r="BUD682" s="7"/>
      <c r="BUE682" s="7"/>
      <c r="BUF682" s="7"/>
      <c r="BUG682" s="7"/>
      <c r="BUH682" s="7"/>
      <c r="BUI682" s="7"/>
      <c r="BUJ682" s="7"/>
      <c r="BUK682" s="7"/>
      <c r="BUL682" s="7"/>
      <c r="BUM682" s="7"/>
      <c r="BUN682" s="7"/>
      <c r="BUO682" s="7"/>
      <c r="BUP682" s="7"/>
      <c r="BUQ682" s="7"/>
      <c r="BUR682" s="7"/>
      <c r="BUS682" s="7"/>
      <c r="BUT682" s="7"/>
      <c r="BUU682" s="7"/>
      <c r="BUV682" s="7"/>
      <c r="BUW682" s="7"/>
      <c r="BUX682" s="7"/>
      <c r="BUY682" s="7"/>
      <c r="BUZ682" s="7"/>
      <c r="BVA682" s="7"/>
      <c r="BVB682" s="7"/>
      <c r="BVC682" s="7"/>
      <c r="BVD682" s="7"/>
      <c r="BVE682" s="7"/>
      <c r="BVF682" s="7"/>
      <c r="BVG682" s="7"/>
      <c r="BVH682" s="7"/>
      <c r="BVI682" s="7"/>
      <c r="BVJ682" s="7"/>
      <c r="BVK682" s="7"/>
      <c r="BVL682" s="7"/>
      <c r="BVM682" s="7"/>
      <c r="BVN682" s="7"/>
      <c r="BVO682" s="7"/>
      <c r="BVP682" s="7"/>
      <c r="BVQ682" s="7"/>
      <c r="BVR682" s="7"/>
      <c r="BVS682" s="7"/>
      <c r="BVT682" s="7"/>
      <c r="BVU682" s="7"/>
      <c r="BVV682" s="7"/>
      <c r="BVW682" s="7"/>
      <c r="BVX682" s="7"/>
      <c r="BVY682" s="7"/>
      <c r="BVZ682" s="7"/>
      <c r="BWA682" s="7"/>
      <c r="BWB682" s="7"/>
      <c r="BWC682" s="7"/>
      <c r="BWD682" s="7"/>
      <c r="BWE682" s="7"/>
      <c r="BWF682" s="7"/>
      <c r="BWG682" s="7"/>
      <c r="BWH682" s="7"/>
      <c r="BWI682" s="7"/>
      <c r="BWJ682" s="7"/>
      <c r="BWK682" s="7"/>
      <c r="BWL682" s="7"/>
      <c r="BWM682" s="7"/>
      <c r="BWN682" s="7"/>
      <c r="BWO682" s="7"/>
      <c r="BWP682" s="7"/>
      <c r="BWQ682" s="7"/>
      <c r="BWR682" s="7"/>
      <c r="BWS682" s="7"/>
      <c r="BWT682" s="7"/>
      <c r="BWU682" s="7"/>
      <c r="BWV682" s="7"/>
      <c r="BWW682" s="7"/>
      <c r="BWX682" s="7"/>
      <c r="BWY682" s="7"/>
      <c r="BWZ682" s="7"/>
      <c r="BXA682" s="7"/>
      <c r="BXB682" s="7"/>
      <c r="BXC682" s="7"/>
      <c r="BXD682" s="7"/>
      <c r="BXE682" s="7"/>
      <c r="BXF682" s="7"/>
      <c r="BXG682" s="7"/>
      <c r="BXH682" s="7"/>
      <c r="BXI682" s="7"/>
      <c r="BXJ682" s="7"/>
      <c r="BXK682" s="7"/>
      <c r="BXL682" s="7"/>
      <c r="BXM682" s="7"/>
      <c r="BXN682" s="7"/>
      <c r="BXO682" s="7"/>
      <c r="BXP682" s="7"/>
      <c r="BXQ682" s="7"/>
      <c r="BXR682" s="7"/>
      <c r="BXS682" s="7"/>
      <c r="BXT682" s="7"/>
      <c r="BXU682" s="7"/>
      <c r="BXV682" s="7"/>
      <c r="BXW682" s="7"/>
      <c r="BXX682" s="7"/>
      <c r="BXY682" s="7"/>
      <c r="BXZ682" s="7"/>
      <c r="BYA682" s="7"/>
      <c r="BYB682" s="7"/>
      <c r="BYC682" s="7"/>
      <c r="BYD682" s="7"/>
      <c r="BYE682" s="7"/>
      <c r="BYF682" s="7"/>
      <c r="BYG682" s="7"/>
      <c r="BYH682" s="7"/>
      <c r="BYI682" s="7"/>
      <c r="BYJ682" s="7"/>
      <c r="BYK682" s="7"/>
      <c r="BYL682" s="7"/>
      <c r="BYM682" s="7"/>
      <c r="BYN682" s="7"/>
      <c r="BYO682" s="7"/>
      <c r="BYP682" s="7"/>
      <c r="BYQ682" s="7"/>
      <c r="BYR682" s="7"/>
      <c r="BYS682" s="7"/>
      <c r="BYT682" s="7"/>
      <c r="BYU682" s="7"/>
      <c r="BYV682" s="7"/>
      <c r="BYW682" s="7"/>
      <c r="BYX682" s="7"/>
      <c r="BYY682" s="7"/>
      <c r="BYZ682" s="7"/>
      <c r="BZA682" s="7"/>
      <c r="BZB682" s="7"/>
      <c r="BZC682" s="7"/>
      <c r="BZD682" s="7"/>
      <c r="BZE682" s="7"/>
      <c r="BZF682" s="7"/>
      <c r="BZG682" s="7"/>
      <c r="BZH682" s="7"/>
      <c r="BZI682" s="7"/>
      <c r="BZJ682" s="7"/>
      <c r="BZK682" s="7"/>
      <c r="BZL682" s="7"/>
      <c r="BZM682" s="7"/>
      <c r="BZN682" s="7"/>
      <c r="BZO682" s="7"/>
      <c r="BZP682" s="7"/>
      <c r="BZQ682" s="7"/>
      <c r="BZR682" s="7"/>
      <c r="BZS682" s="7"/>
      <c r="BZT682" s="7"/>
      <c r="BZU682" s="7"/>
      <c r="BZV682" s="7"/>
      <c r="BZW682" s="7"/>
      <c r="BZX682" s="7"/>
      <c r="BZY682" s="7"/>
      <c r="BZZ682" s="7"/>
      <c r="CAA682" s="7"/>
      <c r="CAB682" s="7"/>
      <c r="CAC682" s="7"/>
      <c r="CAD682" s="7"/>
      <c r="CAE682" s="7"/>
      <c r="CAF682" s="7"/>
      <c r="CAG682" s="7"/>
      <c r="CAH682" s="7"/>
      <c r="CAI682" s="7"/>
      <c r="CAJ682" s="7"/>
      <c r="CAK682" s="7"/>
      <c r="CAL682" s="7"/>
      <c r="CAM682" s="7"/>
      <c r="CAN682" s="7"/>
      <c r="CAO682" s="7"/>
      <c r="CAP682" s="7"/>
      <c r="CAQ682" s="7"/>
      <c r="CAR682" s="7"/>
      <c r="CAS682" s="7"/>
      <c r="CAT682" s="7"/>
      <c r="CAU682" s="7"/>
      <c r="CAV682" s="7"/>
      <c r="CAW682" s="7"/>
      <c r="CAX682" s="7"/>
      <c r="CAY682" s="7"/>
      <c r="CAZ682" s="7"/>
      <c r="CBA682" s="7"/>
      <c r="CBB682" s="7"/>
      <c r="CBC682" s="7"/>
      <c r="CBD682" s="7"/>
      <c r="CBE682" s="7"/>
      <c r="CBF682" s="7"/>
      <c r="CBG682" s="7"/>
      <c r="CBH682" s="7"/>
      <c r="CBI682" s="7"/>
      <c r="CBJ682" s="7"/>
      <c r="CBK682" s="7"/>
      <c r="CBL682" s="7"/>
      <c r="CBM682" s="7"/>
      <c r="CBN682" s="7"/>
      <c r="CBO682" s="7"/>
      <c r="CBP682" s="7"/>
      <c r="CBQ682" s="7"/>
      <c r="CBR682" s="7"/>
      <c r="CBS682" s="7"/>
      <c r="CBT682" s="7"/>
      <c r="CBU682" s="7"/>
      <c r="CBV682" s="7"/>
      <c r="CBW682" s="7"/>
      <c r="CBX682" s="7"/>
      <c r="CBY682" s="7"/>
      <c r="CBZ682" s="7"/>
      <c r="CCA682" s="7"/>
      <c r="CCB682" s="7"/>
      <c r="CCC682" s="7"/>
      <c r="CCD682" s="7"/>
      <c r="CCE682" s="7"/>
      <c r="CCF682" s="7"/>
      <c r="CCG682" s="7"/>
      <c r="CCH682" s="7"/>
      <c r="CCI682" s="7"/>
      <c r="CCJ682" s="7"/>
      <c r="CCK682" s="7"/>
      <c r="CCL682" s="7"/>
      <c r="CCM682" s="7"/>
      <c r="CCN682" s="7"/>
      <c r="CCO682" s="7"/>
      <c r="CCP682" s="7"/>
      <c r="CCQ682" s="7"/>
      <c r="CCR682" s="7"/>
      <c r="CCS682" s="7"/>
      <c r="CCT682" s="7"/>
      <c r="CCU682" s="7"/>
      <c r="CCV682" s="7"/>
      <c r="CCW682" s="7"/>
      <c r="CCX682" s="7"/>
      <c r="CCY682" s="7"/>
      <c r="CCZ682" s="7"/>
      <c r="CDA682" s="7"/>
      <c r="CDB682" s="7"/>
      <c r="CDC682" s="7"/>
      <c r="CDD682" s="7"/>
      <c r="CDE682" s="7"/>
      <c r="CDF682" s="7"/>
      <c r="CDG682" s="7"/>
      <c r="CDH682" s="7"/>
      <c r="CDI682" s="7"/>
      <c r="CDJ682" s="7"/>
      <c r="CDK682" s="7"/>
      <c r="CDL682" s="7"/>
      <c r="CDM682" s="7"/>
      <c r="CDN682" s="7"/>
      <c r="CDO682" s="7"/>
      <c r="CDP682" s="7"/>
      <c r="CDQ682" s="7"/>
      <c r="CDR682" s="7"/>
      <c r="CDS682" s="7"/>
      <c r="CDT682" s="7"/>
      <c r="CDU682" s="7"/>
      <c r="CDV682" s="7"/>
      <c r="CDW682" s="7"/>
      <c r="CDX682" s="7"/>
      <c r="CDY682" s="7"/>
      <c r="CDZ682" s="7"/>
      <c r="CEA682" s="7"/>
      <c r="CEB682" s="7"/>
      <c r="CEC682" s="7"/>
      <c r="CED682" s="7"/>
      <c r="CEE682" s="7"/>
      <c r="CEF682" s="7"/>
      <c r="CEG682" s="7"/>
      <c r="CEH682" s="7"/>
      <c r="CEI682" s="7"/>
      <c r="CEJ682" s="7"/>
      <c r="CEK682" s="7"/>
      <c r="CEL682" s="7"/>
      <c r="CEM682" s="7"/>
      <c r="CEN682" s="7"/>
      <c r="CEO682" s="7"/>
      <c r="CEP682" s="7"/>
      <c r="CEQ682" s="7"/>
      <c r="CER682" s="7"/>
      <c r="CES682" s="7"/>
      <c r="CET682" s="7"/>
      <c r="CEU682" s="7"/>
      <c r="CEV682" s="7"/>
      <c r="CEW682" s="7"/>
      <c r="CEX682" s="7"/>
      <c r="CEY682" s="7"/>
      <c r="CEZ682" s="7"/>
      <c r="CFA682" s="7"/>
      <c r="CFB682" s="7"/>
      <c r="CFC682" s="7"/>
      <c r="CFD682" s="7"/>
      <c r="CFE682" s="7"/>
      <c r="CFF682" s="7"/>
      <c r="CFG682" s="7"/>
      <c r="CFH682" s="7"/>
      <c r="CFI682" s="7"/>
      <c r="CFJ682" s="7"/>
      <c r="CFK682" s="7"/>
      <c r="CFL682" s="7"/>
      <c r="CFM682" s="7"/>
      <c r="CFN682" s="7"/>
      <c r="CFO682" s="7"/>
      <c r="CFP682" s="7"/>
      <c r="CFQ682" s="7"/>
      <c r="CFR682" s="7"/>
      <c r="CFS682" s="7"/>
      <c r="CFT682" s="7"/>
      <c r="CFU682" s="7"/>
      <c r="CFV682" s="7"/>
      <c r="CFW682" s="7"/>
      <c r="CFX682" s="7"/>
      <c r="CFY682" s="7"/>
      <c r="CFZ682" s="7"/>
      <c r="CGA682" s="7"/>
      <c r="CGB682" s="7"/>
      <c r="CGC682" s="7"/>
      <c r="CGD682" s="7"/>
      <c r="CGE682" s="7"/>
      <c r="CGF682" s="7"/>
      <c r="CGG682" s="7"/>
      <c r="CGH682" s="7"/>
      <c r="CGI682" s="7"/>
      <c r="CGJ682" s="7"/>
      <c r="CGK682" s="7"/>
      <c r="CGL682" s="7"/>
      <c r="CGM682" s="7"/>
      <c r="CGN682" s="7"/>
      <c r="CGO682" s="7"/>
      <c r="CGP682" s="7"/>
      <c r="CGQ682" s="7"/>
      <c r="CGR682" s="7"/>
      <c r="CGS682" s="7"/>
      <c r="CGT682" s="7"/>
      <c r="CGU682" s="7"/>
      <c r="CGV682" s="7"/>
      <c r="CGW682" s="7"/>
      <c r="CGX682" s="7"/>
      <c r="CGY682" s="7"/>
      <c r="CGZ682" s="7"/>
      <c r="CHA682" s="7"/>
      <c r="CHB682" s="7"/>
      <c r="CHC682" s="7"/>
      <c r="CHD682" s="7"/>
      <c r="CHE682" s="7"/>
      <c r="CHF682" s="7"/>
      <c r="CHG682" s="7"/>
      <c r="CHH682" s="7"/>
      <c r="CHI682" s="7"/>
      <c r="CHJ682" s="7"/>
      <c r="CHK682" s="7"/>
      <c r="CHL682" s="7"/>
      <c r="CHM682" s="7"/>
      <c r="CHN682" s="7"/>
      <c r="CHO682" s="7"/>
      <c r="CHP682" s="7"/>
      <c r="CHQ682" s="7"/>
      <c r="CHR682" s="7"/>
      <c r="CHS682" s="7"/>
      <c r="CHT682" s="7"/>
      <c r="CHU682" s="7"/>
      <c r="CHV682" s="7"/>
      <c r="CHW682" s="7"/>
      <c r="CHX682" s="7"/>
      <c r="CHY682" s="7"/>
      <c r="CHZ682" s="7"/>
      <c r="CIA682" s="7"/>
      <c r="CIB682" s="7"/>
      <c r="CIC682" s="7"/>
      <c r="CID682" s="7"/>
      <c r="CIE682" s="7"/>
      <c r="CIF682" s="7"/>
      <c r="CIG682" s="7"/>
      <c r="CIH682" s="7"/>
      <c r="CII682" s="7"/>
      <c r="CIJ682" s="7"/>
      <c r="CIK682" s="7"/>
      <c r="CIL682" s="7"/>
      <c r="CIM682" s="7"/>
      <c r="CIN682" s="7"/>
      <c r="CIO682" s="7"/>
      <c r="CIP682" s="7"/>
      <c r="CIQ682" s="7"/>
      <c r="CIR682" s="7"/>
      <c r="CIS682" s="7"/>
      <c r="CIT682" s="7"/>
      <c r="CIU682" s="7"/>
      <c r="CIV682" s="7"/>
      <c r="CIW682" s="7"/>
      <c r="CIX682" s="7"/>
      <c r="CIY682" s="7"/>
      <c r="CIZ682" s="7"/>
      <c r="CJA682" s="7"/>
      <c r="CJB682" s="7"/>
      <c r="CJC682" s="7"/>
      <c r="CJD682" s="7"/>
      <c r="CJE682" s="7"/>
      <c r="CJF682" s="7"/>
      <c r="CJG682" s="7"/>
      <c r="CJH682" s="7"/>
      <c r="CJI682" s="7"/>
      <c r="CJJ682" s="7"/>
      <c r="CJK682" s="7"/>
      <c r="CJL682" s="7"/>
      <c r="CJM682" s="7"/>
      <c r="CJN682" s="7"/>
      <c r="CJO682" s="7"/>
      <c r="CJP682" s="7"/>
      <c r="CJQ682" s="7"/>
      <c r="CJR682" s="7"/>
      <c r="CJS682" s="7"/>
      <c r="CJT682" s="7"/>
      <c r="CJU682" s="7"/>
      <c r="CJV682" s="7"/>
      <c r="CJW682" s="7"/>
      <c r="CJX682" s="7"/>
      <c r="CJY682" s="7"/>
      <c r="CJZ682" s="7"/>
      <c r="CKA682" s="7"/>
      <c r="CKB682" s="7"/>
      <c r="CKC682" s="7"/>
      <c r="CKD682" s="7"/>
      <c r="CKE682" s="7"/>
      <c r="CKF682" s="7"/>
      <c r="CKG682" s="7"/>
      <c r="CKH682" s="7"/>
      <c r="CKI682" s="7"/>
      <c r="CKJ682" s="7"/>
      <c r="CKK682" s="7"/>
      <c r="CKL682" s="7"/>
      <c r="CKM682" s="7"/>
      <c r="CKN682" s="7"/>
      <c r="CKO682" s="7"/>
      <c r="CKP682" s="7"/>
      <c r="CKQ682" s="7"/>
      <c r="CKR682" s="7"/>
      <c r="CKS682" s="7"/>
      <c r="CKT682" s="7"/>
      <c r="CKU682" s="7"/>
      <c r="CKV682" s="7"/>
      <c r="CKW682" s="7"/>
      <c r="CKX682" s="7"/>
      <c r="CKY682" s="7"/>
      <c r="CKZ682" s="7"/>
      <c r="CLA682" s="7"/>
      <c r="CLB682" s="7"/>
      <c r="CLC682" s="7"/>
      <c r="CLD682" s="7"/>
      <c r="CLE682" s="7"/>
      <c r="CLF682" s="7"/>
      <c r="CLG682" s="7"/>
      <c r="CLH682" s="7"/>
      <c r="CLI682" s="7"/>
      <c r="CLJ682" s="7"/>
      <c r="CLK682" s="7"/>
      <c r="CLL682" s="7"/>
      <c r="CLM682" s="7"/>
      <c r="CLN682" s="7"/>
      <c r="CLO682" s="7"/>
      <c r="CLP682" s="7"/>
      <c r="CLQ682" s="7"/>
      <c r="CLR682" s="7"/>
      <c r="CLS682" s="7"/>
      <c r="CLT682" s="7"/>
      <c r="CLU682" s="7"/>
      <c r="CLV682" s="7"/>
      <c r="CLW682" s="7"/>
      <c r="CLX682" s="7"/>
      <c r="CLY682" s="7"/>
      <c r="CLZ682" s="7"/>
      <c r="CMA682" s="7"/>
      <c r="CMB682" s="7"/>
      <c r="CMC682" s="7"/>
      <c r="CMD682" s="7"/>
      <c r="CME682" s="7"/>
      <c r="CMF682" s="7"/>
      <c r="CMG682" s="7"/>
      <c r="CMH682" s="7"/>
      <c r="CMI682" s="7"/>
      <c r="CMJ682" s="7"/>
      <c r="CMK682" s="7"/>
      <c r="CML682" s="7"/>
      <c r="CMM682" s="7"/>
      <c r="CMN682" s="7"/>
      <c r="CMO682" s="7"/>
      <c r="CMP682" s="7"/>
      <c r="CMQ682" s="7"/>
      <c r="CMR682" s="7"/>
      <c r="CMS682" s="7"/>
      <c r="CMT682" s="7"/>
      <c r="CMU682" s="7"/>
      <c r="CMV682" s="7"/>
      <c r="CMW682" s="7"/>
      <c r="CMX682" s="7"/>
      <c r="CMY682" s="7"/>
      <c r="CMZ682" s="7"/>
      <c r="CNA682" s="7"/>
      <c r="CNB682" s="7"/>
      <c r="CNC682" s="7"/>
      <c r="CND682" s="7"/>
      <c r="CNE682" s="7"/>
      <c r="CNF682" s="7"/>
      <c r="CNG682" s="7"/>
      <c r="CNH682" s="7"/>
      <c r="CNI682" s="7"/>
      <c r="CNJ682" s="7"/>
      <c r="CNK682" s="7"/>
      <c r="CNL682" s="7"/>
      <c r="CNM682" s="7"/>
      <c r="CNN682" s="7"/>
      <c r="CNO682" s="7"/>
      <c r="CNP682" s="7"/>
      <c r="CNQ682" s="7"/>
      <c r="CNR682" s="7"/>
      <c r="CNS682" s="7"/>
      <c r="CNT682" s="7"/>
      <c r="CNU682" s="7"/>
      <c r="CNV682" s="7"/>
      <c r="CNW682" s="7"/>
      <c r="CNX682" s="7"/>
      <c r="CNY682" s="7"/>
      <c r="CNZ682" s="7"/>
      <c r="COA682" s="7"/>
      <c r="COB682" s="7"/>
      <c r="COC682" s="7"/>
      <c r="COD682" s="7"/>
      <c r="COE682" s="7"/>
      <c r="COF682" s="7"/>
      <c r="COG682" s="7"/>
      <c r="COH682" s="7"/>
      <c r="COI682" s="7"/>
      <c r="COJ682" s="7"/>
      <c r="COK682" s="7"/>
      <c r="COL682" s="7"/>
      <c r="COM682" s="7"/>
      <c r="CON682" s="7"/>
      <c r="COO682" s="7"/>
      <c r="COP682" s="7"/>
      <c r="COQ682" s="7"/>
      <c r="COR682" s="7"/>
      <c r="COS682" s="7"/>
      <c r="COT682" s="7"/>
      <c r="COU682" s="7"/>
      <c r="COV682" s="7"/>
      <c r="COW682" s="7"/>
      <c r="COX682" s="7"/>
      <c r="COY682" s="7"/>
      <c r="COZ682" s="7"/>
      <c r="CPA682" s="7"/>
      <c r="CPB682" s="7"/>
      <c r="CPC682" s="7"/>
      <c r="CPD682" s="7"/>
      <c r="CPE682" s="7"/>
      <c r="CPF682" s="7"/>
      <c r="CPG682" s="7"/>
      <c r="CPH682" s="7"/>
      <c r="CPI682" s="7"/>
      <c r="CPJ682" s="7"/>
      <c r="CPK682" s="7"/>
      <c r="CPL682" s="7"/>
      <c r="CPM682" s="7"/>
      <c r="CPN682" s="7"/>
      <c r="CPO682" s="7"/>
      <c r="CPP682" s="7"/>
      <c r="CPQ682" s="7"/>
      <c r="CPR682" s="7"/>
      <c r="CPS682" s="7"/>
      <c r="CPT682" s="7"/>
      <c r="CPU682" s="7"/>
      <c r="CPV682" s="7"/>
      <c r="CPW682" s="7"/>
      <c r="CPX682" s="7"/>
      <c r="CPY682" s="7"/>
      <c r="CPZ682" s="7"/>
      <c r="CQA682" s="7"/>
      <c r="CQB682" s="7"/>
      <c r="CQC682" s="7"/>
      <c r="CQD682" s="7"/>
      <c r="CQE682" s="7"/>
      <c r="CQF682" s="7"/>
      <c r="CQG682" s="7"/>
      <c r="CQH682" s="7"/>
      <c r="CQI682" s="7"/>
      <c r="CQJ682" s="7"/>
      <c r="CQK682" s="7"/>
      <c r="CQL682" s="7"/>
      <c r="CQM682" s="7"/>
      <c r="CQN682" s="7"/>
      <c r="CQO682" s="7"/>
      <c r="CQP682" s="7"/>
      <c r="CQQ682" s="7"/>
      <c r="CQR682" s="7"/>
      <c r="CQS682" s="7"/>
      <c r="CQT682" s="7"/>
      <c r="CQU682" s="7"/>
      <c r="CQV682" s="7"/>
      <c r="CQW682" s="7"/>
      <c r="CQX682" s="7"/>
      <c r="CQY682" s="7"/>
      <c r="CQZ682" s="7"/>
      <c r="CRA682" s="7"/>
      <c r="CRB682" s="7"/>
      <c r="CRC682" s="7"/>
      <c r="CRD682" s="7"/>
      <c r="CRE682" s="7"/>
      <c r="CRF682" s="7"/>
      <c r="CRG682" s="7"/>
      <c r="CRH682" s="7"/>
      <c r="CRI682" s="7"/>
      <c r="CRJ682" s="7"/>
      <c r="CRK682" s="7"/>
      <c r="CRL682" s="7"/>
      <c r="CRM682" s="7"/>
      <c r="CRN682" s="7"/>
      <c r="CRO682" s="7"/>
      <c r="CRP682" s="7"/>
      <c r="CRQ682" s="7"/>
      <c r="CRR682" s="7"/>
      <c r="CRS682" s="7"/>
      <c r="CRT682" s="7"/>
      <c r="CRU682" s="7"/>
      <c r="CRV682" s="7"/>
      <c r="CRW682" s="7"/>
      <c r="CRX682" s="7"/>
      <c r="CRY682" s="7"/>
      <c r="CRZ682" s="7"/>
      <c r="CSA682" s="7"/>
      <c r="CSB682" s="7"/>
      <c r="CSC682" s="7"/>
      <c r="CSD682" s="7"/>
      <c r="CSE682" s="7"/>
      <c r="CSF682" s="7"/>
      <c r="CSG682" s="7"/>
      <c r="CSH682" s="7"/>
      <c r="CSI682" s="7"/>
      <c r="CSJ682" s="7"/>
      <c r="CSK682" s="7"/>
      <c r="CSL682" s="7"/>
      <c r="CSM682" s="7"/>
      <c r="CSN682" s="7"/>
      <c r="CSO682" s="7"/>
      <c r="CSP682" s="7"/>
      <c r="CSQ682" s="7"/>
      <c r="CSR682" s="7"/>
      <c r="CSS682" s="7"/>
      <c r="CST682" s="7"/>
      <c r="CSU682" s="7"/>
      <c r="CSV682" s="7"/>
      <c r="CSW682" s="7"/>
      <c r="CSX682" s="7"/>
      <c r="CSY682" s="7"/>
      <c r="CSZ682" s="7"/>
      <c r="CTA682" s="7"/>
      <c r="CTB682" s="7"/>
      <c r="CTC682" s="7"/>
      <c r="CTD682" s="7"/>
      <c r="CTE682" s="7"/>
      <c r="CTF682" s="7"/>
      <c r="CTG682" s="7"/>
      <c r="CTH682" s="7"/>
      <c r="CTI682" s="7"/>
      <c r="CTJ682" s="7"/>
      <c r="CTK682" s="7"/>
      <c r="CTL682" s="7"/>
      <c r="CTM682" s="7"/>
      <c r="CTN682" s="7"/>
      <c r="CTO682" s="7"/>
      <c r="CTP682" s="7"/>
      <c r="CTQ682" s="7"/>
      <c r="CTR682" s="7"/>
      <c r="CTS682" s="7"/>
      <c r="CTT682" s="7"/>
      <c r="CTU682" s="7"/>
      <c r="CTV682" s="7"/>
      <c r="CTW682" s="7"/>
      <c r="CTX682" s="7"/>
      <c r="CTY682" s="7"/>
      <c r="CTZ682" s="7"/>
      <c r="CUA682" s="7"/>
      <c r="CUB682" s="7"/>
      <c r="CUC682" s="7"/>
      <c r="CUD682" s="7"/>
      <c r="CUE682" s="7"/>
      <c r="CUF682" s="7"/>
      <c r="CUG682" s="7"/>
      <c r="CUH682" s="7"/>
      <c r="CUI682" s="7"/>
      <c r="CUJ682" s="7"/>
      <c r="CUK682" s="7"/>
      <c r="CUL682" s="7"/>
      <c r="CUM682" s="7"/>
      <c r="CUN682" s="7"/>
      <c r="CUO682" s="7"/>
      <c r="CUP682" s="7"/>
      <c r="CUQ682" s="7"/>
      <c r="CUR682" s="7"/>
      <c r="CUS682" s="7"/>
      <c r="CUT682" s="7"/>
      <c r="CUU682" s="7"/>
      <c r="CUV682" s="7"/>
      <c r="CUW682" s="7"/>
      <c r="CUX682" s="7"/>
      <c r="CUY682" s="7"/>
      <c r="CUZ682" s="7"/>
      <c r="CVA682" s="7"/>
      <c r="CVB682" s="7"/>
      <c r="CVC682" s="7"/>
      <c r="CVD682" s="7"/>
      <c r="CVE682" s="7"/>
      <c r="CVF682" s="7"/>
      <c r="CVG682" s="7"/>
      <c r="CVH682" s="7"/>
      <c r="CVI682" s="7"/>
      <c r="CVJ682" s="7"/>
      <c r="CVK682" s="7"/>
      <c r="CVL682" s="7"/>
      <c r="CVM682" s="7"/>
      <c r="CVN682" s="7"/>
      <c r="CVO682" s="7"/>
      <c r="CVP682" s="7"/>
      <c r="CVQ682" s="7"/>
      <c r="CVR682" s="7"/>
      <c r="CVS682" s="7"/>
      <c r="CVT682" s="7"/>
      <c r="CVU682" s="7"/>
      <c r="CVV682" s="7"/>
      <c r="CVW682" s="7"/>
      <c r="CVX682" s="7"/>
      <c r="CVY682" s="7"/>
      <c r="CVZ682" s="7"/>
      <c r="CWA682" s="7"/>
      <c r="CWB682" s="7"/>
      <c r="CWC682" s="7"/>
      <c r="CWD682" s="7"/>
      <c r="CWE682" s="7"/>
      <c r="CWF682" s="7"/>
      <c r="CWG682" s="7"/>
      <c r="CWH682" s="7"/>
      <c r="CWI682" s="7"/>
      <c r="CWJ682" s="7"/>
      <c r="CWK682" s="7"/>
      <c r="CWL682" s="7"/>
      <c r="CWM682" s="7"/>
      <c r="CWN682" s="7"/>
      <c r="CWO682" s="7"/>
      <c r="CWP682" s="7"/>
      <c r="CWQ682" s="7"/>
      <c r="CWR682" s="7"/>
      <c r="CWS682" s="7"/>
      <c r="CWT682" s="7"/>
      <c r="CWU682" s="7"/>
      <c r="CWV682" s="7"/>
      <c r="CWW682" s="7"/>
      <c r="CWX682" s="7"/>
      <c r="CWY682" s="7"/>
      <c r="CWZ682" s="7"/>
      <c r="CXA682" s="7"/>
      <c r="CXB682" s="7"/>
      <c r="CXC682" s="7"/>
      <c r="CXD682" s="7"/>
      <c r="CXE682" s="7"/>
      <c r="CXF682" s="7"/>
      <c r="CXG682" s="7"/>
      <c r="CXH682" s="7"/>
      <c r="CXI682" s="7"/>
      <c r="CXJ682" s="7"/>
      <c r="CXK682" s="7"/>
      <c r="CXL682" s="7"/>
      <c r="CXM682" s="7"/>
      <c r="CXN682" s="7"/>
      <c r="CXO682" s="7"/>
      <c r="CXP682" s="7"/>
      <c r="CXQ682" s="7"/>
      <c r="CXR682" s="7"/>
      <c r="CXS682" s="7"/>
      <c r="CXT682" s="7"/>
      <c r="CXU682" s="7"/>
      <c r="CXV682" s="7"/>
      <c r="CXW682" s="7"/>
      <c r="CXX682" s="7"/>
      <c r="CXY682" s="7"/>
      <c r="CXZ682" s="7"/>
      <c r="CYA682" s="7"/>
      <c r="CYB682" s="7"/>
      <c r="CYC682" s="7"/>
      <c r="CYD682" s="7"/>
      <c r="CYE682" s="7"/>
      <c r="CYF682" s="7"/>
      <c r="CYG682" s="7"/>
      <c r="CYH682" s="7"/>
      <c r="CYI682" s="7"/>
      <c r="CYJ682" s="7"/>
      <c r="CYK682" s="7"/>
      <c r="CYL682" s="7"/>
      <c r="CYM682" s="7"/>
      <c r="CYN682" s="7"/>
      <c r="CYO682" s="7"/>
      <c r="CYP682" s="7"/>
      <c r="CYQ682" s="7"/>
      <c r="CYR682" s="7"/>
      <c r="CYS682" s="7"/>
      <c r="CYT682" s="7"/>
      <c r="CYU682" s="7"/>
      <c r="CYV682" s="7"/>
      <c r="CYW682" s="7"/>
      <c r="CYX682" s="7"/>
      <c r="CYY682" s="7"/>
      <c r="CYZ682" s="7"/>
      <c r="CZA682" s="7"/>
      <c r="CZB682" s="7"/>
      <c r="CZC682" s="7"/>
      <c r="CZD682" s="7"/>
      <c r="CZE682" s="7"/>
      <c r="CZF682" s="7"/>
      <c r="CZG682" s="7"/>
      <c r="CZH682" s="7"/>
      <c r="CZI682" s="7"/>
      <c r="CZJ682" s="7"/>
      <c r="CZK682" s="7"/>
      <c r="CZL682" s="7"/>
      <c r="CZM682" s="7"/>
      <c r="CZN682" s="7"/>
      <c r="CZO682" s="7"/>
      <c r="CZP682" s="7"/>
      <c r="CZQ682" s="7"/>
      <c r="CZR682" s="7"/>
      <c r="CZS682" s="7"/>
      <c r="CZT682" s="7"/>
      <c r="CZU682" s="7"/>
      <c r="CZV682" s="7"/>
      <c r="CZW682" s="7"/>
      <c r="CZX682" s="7"/>
      <c r="CZY682" s="7"/>
      <c r="CZZ682" s="7"/>
      <c r="DAA682" s="7"/>
      <c r="DAB682" s="7"/>
      <c r="DAC682" s="7"/>
      <c r="DAD682" s="7"/>
      <c r="DAE682" s="7"/>
      <c r="DAF682" s="7"/>
      <c r="DAG682" s="7"/>
      <c r="DAH682" s="7"/>
      <c r="DAI682" s="7"/>
      <c r="DAJ682" s="7"/>
      <c r="DAK682" s="7"/>
      <c r="DAL682" s="7"/>
      <c r="DAM682" s="7"/>
      <c r="DAN682" s="7"/>
      <c r="DAO682" s="7"/>
      <c r="DAP682" s="7"/>
      <c r="DAQ682" s="7"/>
      <c r="DAR682" s="7"/>
      <c r="DAS682" s="7"/>
      <c r="DAT682" s="7"/>
      <c r="DAU682" s="7"/>
      <c r="DAV682" s="7"/>
      <c r="DAW682" s="7"/>
      <c r="DAX682" s="7"/>
      <c r="DAY682" s="7"/>
      <c r="DAZ682" s="7"/>
      <c r="DBA682" s="7"/>
      <c r="DBB682" s="7"/>
      <c r="DBC682" s="7"/>
      <c r="DBD682" s="7"/>
      <c r="DBE682" s="7"/>
      <c r="DBF682" s="7"/>
      <c r="DBG682" s="7"/>
      <c r="DBH682" s="7"/>
      <c r="DBI682" s="7"/>
      <c r="DBJ682" s="7"/>
      <c r="DBK682" s="7"/>
      <c r="DBL682" s="7"/>
      <c r="DBM682" s="7"/>
      <c r="DBN682" s="7"/>
      <c r="DBO682" s="7"/>
      <c r="DBP682" s="7"/>
      <c r="DBQ682" s="7"/>
      <c r="DBR682" s="7"/>
      <c r="DBS682" s="7"/>
      <c r="DBT682" s="7"/>
      <c r="DBU682" s="7"/>
      <c r="DBV682" s="7"/>
      <c r="DBW682" s="7"/>
      <c r="DBX682" s="7"/>
      <c r="DBY682" s="7"/>
      <c r="DBZ682" s="7"/>
      <c r="DCA682" s="7"/>
      <c r="DCB682" s="7"/>
      <c r="DCC682" s="7"/>
      <c r="DCD682" s="7"/>
      <c r="DCE682" s="7"/>
      <c r="DCF682" s="7"/>
      <c r="DCG682" s="7"/>
      <c r="DCH682" s="7"/>
      <c r="DCI682" s="7"/>
      <c r="DCJ682" s="7"/>
      <c r="DCK682" s="7"/>
      <c r="DCL682" s="7"/>
      <c r="DCM682" s="7"/>
      <c r="DCN682" s="7"/>
      <c r="DCO682" s="7"/>
      <c r="DCP682" s="7"/>
      <c r="DCQ682" s="7"/>
      <c r="DCR682" s="7"/>
      <c r="DCS682" s="7"/>
      <c r="DCT682" s="7"/>
      <c r="DCU682" s="7"/>
      <c r="DCV682" s="7"/>
      <c r="DCW682" s="7"/>
      <c r="DCX682" s="7"/>
      <c r="DCY682" s="7"/>
      <c r="DCZ682" s="7"/>
      <c r="DDA682" s="7"/>
      <c r="DDB682" s="7"/>
      <c r="DDC682" s="7"/>
      <c r="DDD682" s="7"/>
      <c r="DDE682" s="7"/>
      <c r="DDF682" s="7"/>
      <c r="DDG682" s="7"/>
      <c r="DDH682" s="7"/>
      <c r="DDI682" s="7"/>
      <c r="DDJ682" s="7"/>
      <c r="DDK682" s="7"/>
      <c r="DDL682" s="7"/>
      <c r="DDM682" s="7"/>
      <c r="DDN682" s="7"/>
      <c r="DDO682" s="7"/>
      <c r="DDP682" s="7"/>
      <c r="DDQ682" s="7"/>
      <c r="DDR682" s="7"/>
      <c r="DDS682" s="7"/>
      <c r="DDT682" s="7"/>
      <c r="DDU682" s="7"/>
      <c r="DDV682" s="7"/>
      <c r="DDW682" s="7"/>
      <c r="DDX682" s="7"/>
      <c r="DDY682" s="7"/>
      <c r="DDZ682" s="7"/>
      <c r="DEA682" s="7"/>
      <c r="DEB682" s="7"/>
      <c r="DEC682" s="7"/>
      <c r="DED682" s="7"/>
      <c r="DEE682" s="7"/>
      <c r="DEF682" s="7"/>
      <c r="DEG682" s="7"/>
      <c r="DEH682" s="7"/>
      <c r="DEI682" s="7"/>
      <c r="DEJ682" s="7"/>
      <c r="DEK682" s="7"/>
      <c r="DEL682" s="7"/>
      <c r="DEM682" s="7"/>
      <c r="DEN682" s="7"/>
      <c r="DEO682" s="7"/>
      <c r="DEP682" s="7"/>
      <c r="DEQ682" s="7"/>
      <c r="DER682" s="7"/>
      <c r="DES682" s="7"/>
      <c r="DET682" s="7"/>
      <c r="DEU682" s="7"/>
      <c r="DEV682" s="7"/>
      <c r="DEW682" s="7"/>
      <c r="DEX682" s="7"/>
      <c r="DEY682" s="7"/>
      <c r="DEZ682" s="7"/>
      <c r="DFA682" s="7"/>
      <c r="DFB682" s="7"/>
      <c r="DFC682" s="7"/>
      <c r="DFD682" s="7"/>
      <c r="DFE682" s="7"/>
      <c r="DFF682" s="7"/>
      <c r="DFG682" s="7"/>
      <c r="DFH682" s="7"/>
      <c r="DFI682" s="7"/>
      <c r="DFJ682" s="7"/>
      <c r="DFK682" s="7"/>
      <c r="DFL682" s="7"/>
      <c r="DFM682" s="7"/>
      <c r="DFN682" s="7"/>
      <c r="DFO682" s="7"/>
      <c r="DFP682" s="7"/>
      <c r="DFQ682" s="7"/>
      <c r="DFR682" s="7"/>
      <c r="DFS682" s="7"/>
      <c r="DFT682" s="7"/>
      <c r="DFU682" s="7"/>
      <c r="DFV682" s="7"/>
      <c r="DFW682" s="7"/>
      <c r="DFX682" s="7"/>
      <c r="DFY682" s="7"/>
      <c r="DFZ682" s="7"/>
      <c r="DGA682" s="7"/>
      <c r="DGB682" s="7"/>
      <c r="DGC682" s="7"/>
      <c r="DGD682" s="7"/>
      <c r="DGE682" s="7"/>
      <c r="DGF682" s="7"/>
      <c r="DGG682" s="7"/>
      <c r="DGH682" s="7"/>
      <c r="DGI682" s="7"/>
      <c r="DGJ682" s="7"/>
      <c r="DGK682" s="7"/>
      <c r="DGL682" s="7"/>
      <c r="DGM682" s="7"/>
      <c r="DGN682" s="7"/>
      <c r="DGO682" s="7"/>
      <c r="DGP682" s="7"/>
      <c r="DGQ682" s="7"/>
      <c r="DGR682" s="7"/>
      <c r="DGS682" s="7"/>
      <c r="DGT682" s="7"/>
      <c r="DGU682" s="7"/>
      <c r="DGV682" s="7"/>
      <c r="DGW682" s="7"/>
      <c r="DGX682" s="7"/>
      <c r="DGY682" s="7"/>
      <c r="DGZ682" s="7"/>
      <c r="DHA682" s="7"/>
      <c r="DHB682" s="7"/>
      <c r="DHC682" s="7"/>
      <c r="DHD682" s="7"/>
      <c r="DHE682" s="7"/>
      <c r="DHF682" s="7"/>
      <c r="DHG682" s="7"/>
      <c r="DHH682" s="7"/>
      <c r="DHI682" s="7"/>
      <c r="DHJ682" s="7"/>
      <c r="DHK682" s="7"/>
      <c r="DHL682" s="7"/>
      <c r="DHM682" s="7"/>
      <c r="DHN682" s="7"/>
      <c r="DHO682" s="7"/>
      <c r="DHP682" s="7"/>
      <c r="DHQ682" s="7"/>
      <c r="DHR682" s="7"/>
      <c r="DHS682" s="7"/>
      <c r="DHT682" s="7"/>
      <c r="DHU682" s="7"/>
      <c r="DHV682" s="7"/>
      <c r="DHW682" s="7"/>
      <c r="DHX682" s="7"/>
      <c r="DHY682" s="7"/>
      <c r="DHZ682" s="7"/>
      <c r="DIA682" s="7"/>
      <c r="DIB682" s="7"/>
      <c r="DIC682" s="7"/>
      <c r="DID682" s="7"/>
      <c r="DIE682" s="7"/>
      <c r="DIF682" s="7"/>
      <c r="DIG682" s="7"/>
      <c r="DIH682" s="7"/>
      <c r="DII682" s="7"/>
      <c r="DIJ682" s="7"/>
      <c r="DIK682" s="7"/>
      <c r="DIL682" s="7"/>
      <c r="DIM682" s="7"/>
      <c r="DIN682" s="7"/>
      <c r="DIO682" s="7"/>
      <c r="DIP682" s="7"/>
      <c r="DIQ682" s="7"/>
      <c r="DIR682" s="7"/>
      <c r="DIS682" s="7"/>
      <c r="DIT682" s="7"/>
      <c r="DIU682" s="7"/>
      <c r="DIV682" s="7"/>
      <c r="DIW682" s="7"/>
      <c r="DIX682" s="7"/>
      <c r="DIY682" s="7"/>
      <c r="DIZ682" s="7"/>
      <c r="DJA682" s="7"/>
      <c r="DJB682" s="7"/>
      <c r="DJC682" s="7"/>
      <c r="DJD682" s="7"/>
      <c r="DJE682" s="7"/>
      <c r="DJF682" s="7"/>
      <c r="DJG682" s="7"/>
      <c r="DJH682" s="7"/>
      <c r="DJI682" s="7"/>
      <c r="DJJ682" s="7"/>
      <c r="DJK682" s="7"/>
      <c r="DJL682" s="7"/>
      <c r="DJM682" s="7"/>
      <c r="DJN682" s="7"/>
      <c r="DJO682" s="7"/>
      <c r="DJP682" s="7"/>
      <c r="DJQ682" s="7"/>
      <c r="DJR682" s="7"/>
      <c r="DJS682" s="7"/>
      <c r="DJT682" s="7"/>
      <c r="DJU682" s="7"/>
      <c r="DJV682" s="7"/>
      <c r="DJW682" s="7"/>
      <c r="DJX682" s="7"/>
      <c r="DJY682" s="7"/>
      <c r="DJZ682" s="7"/>
      <c r="DKA682" s="7"/>
      <c r="DKB682" s="7"/>
      <c r="DKC682" s="7"/>
      <c r="DKD682" s="7"/>
      <c r="DKE682" s="7"/>
      <c r="DKF682" s="7"/>
      <c r="DKG682" s="7"/>
      <c r="DKH682" s="7"/>
      <c r="DKI682" s="7"/>
      <c r="DKJ682" s="7"/>
      <c r="DKK682" s="7"/>
      <c r="DKL682" s="7"/>
      <c r="DKM682" s="7"/>
      <c r="DKN682" s="7"/>
      <c r="DKO682" s="7"/>
      <c r="DKP682" s="7"/>
      <c r="DKQ682" s="7"/>
      <c r="DKR682" s="7"/>
      <c r="DKS682" s="7"/>
      <c r="DKT682" s="7"/>
      <c r="DKU682" s="7"/>
      <c r="DKV682" s="7"/>
      <c r="DKW682" s="7"/>
      <c r="DKX682" s="7"/>
      <c r="DKY682" s="7"/>
      <c r="DKZ682" s="7"/>
      <c r="DLA682" s="7"/>
      <c r="DLB682" s="7"/>
      <c r="DLC682" s="7"/>
      <c r="DLD682" s="7"/>
      <c r="DLE682" s="7"/>
      <c r="DLF682" s="7"/>
      <c r="DLG682" s="7"/>
      <c r="DLH682" s="7"/>
      <c r="DLI682" s="7"/>
      <c r="DLJ682" s="7"/>
      <c r="DLK682" s="7"/>
      <c r="DLL682" s="7"/>
      <c r="DLM682" s="7"/>
      <c r="DLN682" s="7"/>
      <c r="DLO682" s="7"/>
      <c r="DLP682" s="7"/>
      <c r="DLQ682" s="7"/>
      <c r="DLR682" s="7"/>
      <c r="DLS682" s="7"/>
      <c r="DLT682" s="7"/>
      <c r="DLU682" s="7"/>
      <c r="DLV682" s="7"/>
      <c r="DLW682" s="7"/>
      <c r="DLX682" s="7"/>
      <c r="DLY682" s="7"/>
      <c r="DLZ682" s="7"/>
      <c r="DMA682" s="7"/>
      <c r="DMB682" s="7"/>
      <c r="DMC682" s="7"/>
      <c r="DMD682" s="7"/>
      <c r="DME682" s="7"/>
      <c r="DMF682" s="7"/>
      <c r="DMG682" s="7"/>
      <c r="DMH682" s="7"/>
      <c r="DMI682" s="7"/>
      <c r="DMJ682" s="7"/>
      <c r="DMK682" s="7"/>
      <c r="DML682" s="7"/>
      <c r="DMM682" s="7"/>
      <c r="DMN682" s="7"/>
      <c r="DMO682" s="7"/>
      <c r="DMP682" s="7"/>
      <c r="DMQ682" s="7"/>
      <c r="DMR682" s="7"/>
      <c r="DMS682" s="7"/>
      <c r="DMT682" s="7"/>
      <c r="DMU682" s="7"/>
      <c r="DMV682" s="7"/>
      <c r="DMW682" s="7"/>
      <c r="DMX682" s="7"/>
      <c r="DMY682" s="7"/>
      <c r="DMZ682" s="7"/>
      <c r="DNA682" s="7"/>
      <c r="DNB682" s="7"/>
      <c r="DNC682" s="7"/>
      <c r="DND682" s="7"/>
      <c r="DNE682" s="7"/>
      <c r="DNF682" s="7"/>
      <c r="DNG682" s="7"/>
      <c r="DNH682" s="7"/>
      <c r="DNI682" s="7"/>
      <c r="DNJ682" s="7"/>
      <c r="DNK682" s="7"/>
      <c r="DNL682" s="7"/>
      <c r="DNM682" s="7"/>
      <c r="DNN682" s="7"/>
      <c r="DNO682" s="7"/>
      <c r="DNP682" s="7"/>
      <c r="DNQ682" s="7"/>
      <c r="DNR682" s="7"/>
      <c r="DNS682" s="7"/>
      <c r="DNT682" s="7"/>
      <c r="DNU682" s="7"/>
      <c r="DNV682" s="7"/>
      <c r="DNW682" s="7"/>
      <c r="DNX682" s="7"/>
      <c r="DNY682" s="7"/>
      <c r="DNZ682" s="7"/>
      <c r="DOA682" s="7"/>
      <c r="DOB682" s="7"/>
      <c r="DOC682" s="7"/>
      <c r="DOD682" s="7"/>
      <c r="DOE682" s="7"/>
      <c r="DOF682" s="7"/>
      <c r="DOG682" s="7"/>
      <c r="DOH682" s="7"/>
      <c r="DOI682" s="7"/>
      <c r="DOJ682" s="7"/>
      <c r="DOK682" s="7"/>
      <c r="DOL682" s="7"/>
      <c r="DOM682" s="7"/>
      <c r="DON682" s="7"/>
      <c r="DOO682" s="7"/>
      <c r="DOP682" s="7"/>
      <c r="DOQ682" s="7"/>
      <c r="DOR682" s="7"/>
      <c r="DOS682" s="7"/>
      <c r="DOT682" s="7"/>
      <c r="DOU682" s="7"/>
      <c r="DOV682" s="7"/>
      <c r="DOW682" s="7"/>
      <c r="DOX682" s="7"/>
      <c r="DOY682" s="7"/>
      <c r="DOZ682" s="7"/>
      <c r="DPA682" s="7"/>
      <c r="DPB682" s="7"/>
      <c r="DPC682" s="7"/>
      <c r="DPD682" s="7"/>
      <c r="DPE682" s="7"/>
      <c r="DPF682" s="7"/>
      <c r="DPG682" s="7"/>
      <c r="DPH682" s="7"/>
      <c r="DPI682" s="7"/>
      <c r="DPJ682" s="7"/>
      <c r="DPK682" s="7"/>
      <c r="DPL682" s="7"/>
      <c r="DPM682" s="7"/>
      <c r="DPN682" s="7"/>
      <c r="DPO682" s="7"/>
      <c r="DPP682" s="7"/>
      <c r="DPQ682" s="7"/>
      <c r="DPR682" s="7"/>
      <c r="DPS682" s="7"/>
      <c r="DPT682" s="7"/>
      <c r="DPU682" s="7"/>
      <c r="DPV682" s="7"/>
      <c r="DPW682" s="7"/>
      <c r="DPX682" s="7"/>
      <c r="DPY682" s="7"/>
      <c r="DPZ682" s="7"/>
      <c r="DQA682" s="7"/>
      <c r="DQB682" s="7"/>
      <c r="DQC682" s="7"/>
      <c r="DQD682" s="7"/>
      <c r="DQE682" s="7"/>
      <c r="DQF682" s="7"/>
      <c r="DQG682" s="7"/>
      <c r="DQH682" s="7"/>
      <c r="DQI682" s="7"/>
      <c r="DQJ682" s="7"/>
      <c r="DQK682" s="7"/>
      <c r="DQL682" s="7"/>
      <c r="DQM682" s="7"/>
      <c r="DQN682" s="7"/>
      <c r="DQO682" s="7"/>
      <c r="DQP682" s="7"/>
      <c r="DQQ682" s="7"/>
      <c r="DQR682" s="7"/>
      <c r="DQS682" s="7"/>
      <c r="DQT682" s="7"/>
      <c r="DQU682" s="7"/>
      <c r="DQV682" s="7"/>
      <c r="DQW682" s="7"/>
      <c r="DQX682" s="7"/>
      <c r="DQY682" s="7"/>
      <c r="DQZ682" s="7"/>
      <c r="DRA682" s="7"/>
      <c r="DRB682" s="7"/>
      <c r="DRC682" s="7"/>
      <c r="DRD682" s="7"/>
      <c r="DRE682" s="7"/>
      <c r="DRF682" s="7"/>
      <c r="DRG682" s="7"/>
      <c r="DRH682" s="7"/>
      <c r="DRI682" s="7"/>
      <c r="DRJ682" s="7"/>
      <c r="DRK682" s="7"/>
      <c r="DRL682" s="7"/>
      <c r="DRM682" s="7"/>
      <c r="DRN682" s="7"/>
      <c r="DRO682" s="7"/>
      <c r="DRP682" s="7"/>
      <c r="DRQ682" s="7"/>
      <c r="DRR682" s="7"/>
      <c r="DRS682" s="7"/>
      <c r="DRT682" s="7"/>
      <c r="DRU682" s="7"/>
      <c r="DRV682" s="7"/>
      <c r="DRW682" s="7"/>
      <c r="DRX682" s="7"/>
      <c r="DRY682" s="7"/>
      <c r="DRZ682" s="7"/>
      <c r="DSA682" s="7"/>
      <c r="DSB682" s="7"/>
      <c r="DSC682" s="7"/>
      <c r="DSD682" s="7"/>
      <c r="DSE682" s="7"/>
      <c r="DSF682" s="7"/>
      <c r="DSG682" s="7"/>
      <c r="DSH682" s="7"/>
      <c r="DSI682" s="7"/>
      <c r="DSJ682" s="7"/>
      <c r="DSK682" s="7"/>
      <c r="DSL682" s="7"/>
      <c r="DSM682" s="7"/>
      <c r="DSN682" s="7"/>
      <c r="DSO682" s="7"/>
      <c r="DSP682" s="7"/>
      <c r="DSQ682" s="7"/>
      <c r="DSR682" s="7"/>
      <c r="DSS682" s="7"/>
      <c r="DST682" s="7"/>
      <c r="DSU682" s="7"/>
      <c r="DSV682" s="7"/>
      <c r="DSW682" s="7"/>
      <c r="DSX682" s="7"/>
      <c r="DSY682" s="7"/>
      <c r="DSZ682" s="7"/>
      <c r="DTA682" s="7"/>
      <c r="DTB682" s="7"/>
      <c r="DTC682" s="7"/>
      <c r="DTD682" s="7"/>
      <c r="DTE682" s="7"/>
      <c r="DTF682" s="7"/>
      <c r="DTG682" s="7"/>
      <c r="DTH682" s="7"/>
      <c r="DTI682" s="7"/>
      <c r="DTJ682" s="7"/>
      <c r="DTK682" s="7"/>
      <c r="DTL682" s="7"/>
      <c r="DTM682" s="7"/>
      <c r="DTN682" s="7"/>
      <c r="DTO682" s="7"/>
      <c r="DTP682" s="7"/>
      <c r="DTQ682" s="7"/>
      <c r="DTR682" s="7"/>
      <c r="DTS682" s="7"/>
      <c r="DTT682" s="7"/>
      <c r="DTU682" s="7"/>
      <c r="DTV682" s="7"/>
      <c r="DTW682" s="7"/>
      <c r="DTX682" s="7"/>
      <c r="DTY682" s="7"/>
      <c r="DTZ682" s="7"/>
      <c r="DUA682" s="7"/>
      <c r="DUB682" s="7"/>
      <c r="DUC682" s="7"/>
      <c r="DUD682" s="7"/>
      <c r="DUE682" s="7"/>
      <c r="DUF682" s="7"/>
      <c r="DUG682" s="7"/>
      <c r="DUH682" s="7"/>
      <c r="DUI682" s="7"/>
      <c r="DUJ682" s="7"/>
      <c r="DUK682" s="7"/>
      <c r="DUL682" s="7"/>
      <c r="DUM682" s="7"/>
      <c r="DUN682" s="7"/>
      <c r="DUO682" s="7"/>
      <c r="DUP682" s="7"/>
      <c r="DUQ682" s="7"/>
      <c r="DUR682" s="7"/>
      <c r="DUS682" s="7"/>
      <c r="DUT682" s="7"/>
      <c r="DUU682" s="7"/>
      <c r="DUV682" s="7"/>
      <c r="DUW682" s="7"/>
      <c r="DUX682" s="7"/>
      <c r="DUY682" s="7"/>
      <c r="DUZ682" s="7"/>
      <c r="DVA682" s="7"/>
      <c r="DVB682" s="7"/>
      <c r="DVC682" s="7"/>
      <c r="DVD682" s="7"/>
      <c r="DVE682" s="7"/>
      <c r="DVF682" s="7"/>
      <c r="DVG682" s="7"/>
      <c r="DVH682" s="7"/>
      <c r="DVI682" s="7"/>
      <c r="DVJ682" s="7"/>
      <c r="DVK682" s="7"/>
      <c r="DVL682" s="7"/>
      <c r="DVM682" s="7"/>
      <c r="DVN682" s="7"/>
      <c r="DVO682" s="7"/>
      <c r="DVP682" s="7"/>
      <c r="DVQ682" s="7"/>
      <c r="DVR682" s="7"/>
      <c r="DVS682" s="7"/>
      <c r="DVT682" s="7"/>
      <c r="DVU682" s="7"/>
      <c r="DVV682" s="7"/>
      <c r="DVW682" s="7"/>
      <c r="DVX682" s="7"/>
      <c r="DVY682" s="7"/>
      <c r="DVZ682" s="7"/>
      <c r="DWA682" s="7"/>
      <c r="DWB682" s="7"/>
      <c r="DWC682" s="7"/>
      <c r="DWD682" s="7"/>
      <c r="DWE682" s="7"/>
      <c r="DWF682" s="7"/>
      <c r="DWG682" s="7"/>
      <c r="DWH682" s="7"/>
      <c r="DWI682" s="7"/>
      <c r="DWJ682" s="7"/>
      <c r="DWK682" s="7"/>
      <c r="DWL682" s="7"/>
      <c r="DWM682" s="7"/>
      <c r="DWN682" s="7"/>
      <c r="DWO682" s="7"/>
      <c r="DWP682" s="7"/>
      <c r="DWQ682" s="7"/>
      <c r="DWR682" s="7"/>
      <c r="DWS682" s="7"/>
      <c r="DWT682" s="7"/>
      <c r="DWU682" s="7"/>
      <c r="DWV682" s="7"/>
      <c r="DWW682" s="7"/>
      <c r="DWX682" s="7"/>
      <c r="DWY682" s="7"/>
      <c r="DWZ682" s="7"/>
      <c r="DXA682" s="7"/>
      <c r="DXB682" s="7"/>
      <c r="DXC682" s="7"/>
      <c r="DXD682" s="7"/>
      <c r="DXE682" s="7"/>
      <c r="DXF682" s="7"/>
      <c r="DXG682" s="7"/>
      <c r="DXH682" s="7"/>
      <c r="DXI682" s="7"/>
      <c r="DXJ682" s="7"/>
      <c r="DXK682" s="7"/>
      <c r="DXL682" s="7"/>
      <c r="DXM682" s="7"/>
      <c r="DXN682" s="7"/>
      <c r="DXO682" s="7"/>
      <c r="DXP682" s="7"/>
      <c r="DXQ682" s="7"/>
      <c r="DXR682" s="7"/>
      <c r="DXS682" s="7"/>
      <c r="DXT682" s="7"/>
      <c r="DXU682" s="7"/>
      <c r="DXV682" s="7"/>
      <c r="DXW682" s="7"/>
      <c r="DXX682" s="7"/>
      <c r="DXY682" s="7"/>
      <c r="DXZ682" s="7"/>
      <c r="DYA682" s="7"/>
      <c r="DYB682" s="7"/>
      <c r="DYC682" s="7"/>
      <c r="DYD682" s="7"/>
      <c r="DYE682" s="7"/>
      <c r="DYF682" s="7"/>
      <c r="DYG682" s="7"/>
      <c r="DYH682" s="7"/>
      <c r="DYI682" s="7"/>
      <c r="DYJ682" s="7"/>
      <c r="DYK682" s="7"/>
      <c r="DYL682" s="7"/>
      <c r="DYM682" s="7"/>
      <c r="DYN682" s="7"/>
      <c r="DYO682" s="7"/>
      <c r="DYP682" s="7"/>
      <c r="DYQ682" s="7"/>
      <c r="DYR682" s="7"/>
      <c r="DYS682" s="7"/>
      <c r="DYT682" s="7"/>
      <c r="DYU682" s="7"/>
      <c r="DYV682" s="7"/>
      <c r="DYW682" s="7"/>
      <c r="DYX682" s="7"/>
      <c r="DYY682" s="7"/>
      <c r="DYZ682" s="7"/>
      <c r="DZA682" s="7"/>
      <c r="DZB682" s="7"/>
      <c r="DZC682" s="7"/>
      <c r="DZD682" s="7"/>
      <c r="DZE682" s="7"/>
      <c r="DZF682" s="7"/>
      <c r="DZG682" s="7"/>
      <c r="DZH682" s="7"/>
      <c r="DZI682" s="7"/>
      <c r="DZJ682" s="7"/>
      <c r="DZK682" s="7"/>
      <c r="DZL682" s="7"/>
      <c r="DZM682" s="7"/>
      <c r="DZN682" s="7"/>
      <c r="DZO682" s="7"/>
      <c r="DZP682" s="7"/>
      <c r="DZQ682" s="7"/>
      <c r="DZR682" s="7"/>
      <c r="DZS682" s="7"/>
      <c r="DZT682" s="7"/>
      <c r="DZU682" s="7"/>
      <c r="DZV682" s="7"/>
      <c r="DZW682" s="7"/>
      <c r="DZX682" s="7"/>
      <c r="DZY682" s="7"/>
      <c r="DZZ682" s="7"/>
      <c r="EAA682" s="7"/>
      <c r="EAB682" s="7"/>
      <c r="EAC682" s="7"/>
      <c r="EAD682" s="7"/>
      <c r="EAE682" s="7"/>
      <c r="EAF682" s="7"/>
      <c r="EAG682" s="7"/>
      <c r="EAH682" s="7"/>
      <c r="EAI682" s="7"/>
      <c r="EAJ682" s="7"/>
      <c r="EAK682" s="7"/>
      <c r="EAL682" s="7"/>
      <c r="EAM682" s="7"/>
      <c r="EAN682" s="7"/>
      <c r="EAO682" s="7"/>
      <c r="EAP682" s="7"/>
      <c r="EAQ682" s="7"/>
      <c r="EAR682" s="7"/>
      <c r="EAS682" s="7"/>
      <c r="EAT682" s="7"/>
      <c r="EAU682" s="7"/>
      <c r="EAV682" s="7"/>
      <c r="EAW682" s="7"/>
      <c r="EAX682" s="7"/>
      <c r="EAY682" s="7"/>
      <c r="EAZ682" s="7"/>
      <c r="EBA682" s="7"/>
      <c r="EBB682" s="7"/>
      <c r="EBC682" s="7"/>
      <c r="EBD682" s="7"/>
      <c r="EBE682" s="7"/>
      <c r="EBF682" s="7"/>
      <c r="EBG682" s="7"/>
      <c r="EBH682" s="7"/>
      <c r="EBI682" s="7"/>
      <c r="EBJ682" s="7"/>
      <c r="EBK682" s="7"/>
      <c r="EBL682" s="7"/>
      <c r="EBM682" s="7"/>
      <c r="EBN682" s="7"/>
      <c r="EBO682" s="7"/>
      <c r="EBP682" s="7"/>
      <c r="EBQ682" s="7"/>
      <c r="EBR682" s="7"/>
      <c r="EBS682" s="7"/>
      <c r="EBT682" s="7"/>
      <c r="EBU682" s="7"/>
      <c r="EBV682" s="7"/>
      <c r="EBW682" s="7"/>
      <c r="EBX682" s="7"/>
      <c r="EBY682" s="7"/>
      <c r="EBZ682" s="7"/>
      <c r="ECA682" s="7"/>
      <c r="ECB682" s="7"/>
      <c r="ECC682" s="7"/>
      <c r="ECD682" s="7"/>
      <c r="ECE682" s="7"/>
      <c r="ECF682" s="7"/>
      <c r="ECG682" s="7"/>
      <c r="ECH682" s="7"/>
      <c r="ECI682" s="7"/>
      <c r="ECJ682" s="7"/>
      <c r="ECK682" s="7"/>
      <c r="ECL682" s="7"/>
      <c r="ECM682" s="7"/>
      <c r="ECN682" s="7"/>
      <c r="ECO682" s="7"/>
      <c r="ECP682" s="7"/>
      <c r="ECQ682" s="7"/>
      <c r="ECR682" s="7"/>
      <c r="ECS682" s="7"/>
      <c r="ECT682" s="7"/>
      <c r="ECU682" s="7"/>
      <c r="ECV682" s="7"/>
      <c r="ECW682" s="7"/>
      <c r="ECX682" s="7"/>
      <c r="ECY682" s="7"/>
      <c r="ECZ682" s="7"/>
      <c r="EDA682" s="7"/>
      <c r="EDB682" s="7"/>
      <c r="EDC682" s="7"/>
      <c r="EDD682" s="7"/>
      <c r="EDE682" s="7"/>
      <c r="EDF682" s="7"/>
      <c r="EDG682" s="7"/>
      <c r="EDH682" s="7"/>
      <c r="EDI682" s="7"/>
      <c r="EDJ682" s="7"/>
      <c r="EDK682" s="7"/>
      <c r="EDL682" s="7"/>
      <c r="EDM682" s="7"/>
      <c r="EDN682" s="7"/>
      <c r="EDO682" s="7"/>
      <c r="EDP682" s="7"/>
      <c r="EDQ682" s="7"/>
      <c r="EDR682" s="7"/>
      <c r="EDS682" s="7"/>
      <c r="EDT682" s="7"/>
      <c r="EDU682" s="7"/>
      <c r="EDV682" s="7"/>
      <c r="EDW682" s="7"/>
      <c r="EDX682" s="7"/>
      <c r="EDY682" s="7"/>
      <c r="EDZ682" s="7"/>
      <c r="EEA682" s="7"/>
      <c r="EEB682" s="7"/>
      <c r="EEC682" s="7"/>
      <c r="EED682" s="7"/>
      <c r="EEE682" s="7"/>
      <c r="EEF682" s="7"/>
      <c r="EEG682" s="7"/>
      <c r="EEH682" s="7"/>
      <c r="EEI682" s="7"/>
      <c r="EEJ682" s="7"/>
      <c r="EEK682" s="7"/>
      <c r="EEL682" s="7"/>
      <c r="EEM682" s="7"/>
      <c r="EEN682" s="7"/>
      <c r="EEO682" s="7"/>
      <c r="EEP682" s="7"/>
      <c r="EEQ682" s="7"/>
      <c r="EER682" s="7"/>
      <c r="EES682" s="7"/>
      <c r="EET682" s="7"/>
      <c r="EEU682" s="7"/>
      <c r="EEV682" s="7"/>
      <c r="EEW682" s="7"/>
      <c r="EEX682" s="7"/>
      <c r="EEY682" s="7"/>
      <c r="EEZ682" s="7"/>
      <c r="EFA682" s="7"/>
      <c r="EFB682" s="7"/>
      <c r="EFC682" s="7"/>
      <c r="EFD682" s="7"/>
      <c r="EFE682" s="7"/>
      <c r="EFF682" s="7"/>
      <c r="EFG682" s="7"/>
      <c r="EFH682" s="7"/>
      <c r="EFI682" s="7"/>
      <c r="EFJ682" s="7"/>
      <c r="EFK682" s="7"/>
      <c r="EFL682" s="7"/>
      <c r="EFM682" s="7"/>
      <c r="EFN682" s="7"/>
      <c r="EFO682" s="7"/>
      <c r="EFP682" s="7"/>
      <c r="EFQ682" s="7"/>
      <c r="EFR682" s="7"/>
      <c r="EFS682" s="7"/>
      <c r="EFT682" s="7"/>
      <c r="EFU682" s="7"/>
      <c r="EFV682" s="7"/>
      <c r="EFW682" s="7"/>
      <c r="EFX682" s="7"/>
      <c r="EFY682" s="7"/>
      <c r="EFZ682" s="7"/>
      <c r="EGA682" s="7"/>
      <c r="EGB682" s="7"/>
      <c r="EGC682" s="7"/>
      <c r="EGD682" s="7"/>
      <c r="EGE682" s="7"/>
      <c r="EGF682" s="7"/>
      <c r="EGG682" s="7"/>
      <c r="EGH682" s="7"/>
      <c r="EGI682" s="7"/>
      <c r="EGJ682" s="7"/>
      <c r="EGK682" s="7"/>
      <c r="EGL682" s="7"/>
      <c r="EGM682" s="7"/>
      <c r="EGN682" s="7"/>
      <c r="EGO682" s="7"/>
      <c r="EGP682" s="7"/>
      <c r="EGQ682" s="7"/>
      <c r="EGR682" s="7"/>
      <c r="EGS682" s="7"/>
      <c r="EGT682" s="7"/>
      <c r="EGU682" s="7"/>
      <c r="EGV682" s="7"/>
      <c r="EGW682" s="7"/>
      <c r="EGX682" s="7"/>
      <c r="EGY682" s="7"/>
      <c r="EGZ682" s="7"/>
      <c r="EHA682" s="7"/>
      <c r="EHB682" s="7"/>
      <c r="EHC682" s="7"/>
      <c r="EHD682" s="7"/>
      <c r="EHE682" s="7"/>
      <c r="EHF682" s="7"/>
      <c r="EHG682" s="7"/>
      <c r="EHH682" s="7"/>
      <c r="EHI682" s="7"/>
      <c r="EHJ682" s="7"/>
      <c r="EHK682" s="7"/>
      <c r="EHL682" s="7"/>
      <c r="EHM682" s="7"/>
      <c r="EHN682" s="7"/>
      <c r="EHO682" s="7"/>
      <c r="EHP682" s="7"/>
      <c r="EHQ682" s="7"/>
      <c r="EHR682" s="7"/>
      <c r="EHS682" s="7"/>
      <c r="EHT682" s="7"/>
      <c r="EHU682" s="7"/>
      <c r="EHV682" s="7"/>
      <c r="EHW682" s="7"/>
      <c r="EHX682" s="7"/>
      <c r="EHY682" s="7"/>
      <c r="EHZ682" s="7"/>
      <c r="EIA682" s="7"/>
      <c r="EIB682" s="7"/>
      <c r="EIC682" s="7"/>
      <c r="EID682" s="7"/>
      <c r="EIE682" s="7"/>
      <c r="EIF682" s="7"/>
      <c r="EIG682" s="7"/>
      <c r="EIH682" s="7"/>
      <c r="EII682" s="7"/>
      <c r="EIJ682" s="7"/>
      <c r="EIK682" s="7"/>
      <c r="EIL682" s="7"/>
      <c r="EIM682" s="7"/>
      <c r="EIN682" s="7"/>
      <c r="EIO682" s="7"/>
      <c r="EIP682" s="7"/>
      <c r="EIQ682" s="7"/>
      <c r="EIR682" s="7"/>
      <c r="EIS682" s="7"/>
      <c r="EIT682" s="7"/>
      <c r="EIU682" s="7"/>
      <c r="EIV682" s="7"/>
      <c r="EIW682" s="7"/>
      <c r="EIX682" s="7"/>
      <c r="EIY682" s="7"/>
      <c r="EIZ682" s="7"/>
      <c r="EJA682" s="7"/>
      <c r="EJB682" s="7"/>
      <c r="EJC682" s="7"/>
      <c r="EJD682" s="7"/>
      <c r="EJE682" s="7"/>
      <c r="EJF682" s="7"/>
      <c r="EJG682" s="7"/>
      <c r="EJH682" s="7"/>
      <c r="EJI682" s="7"/>
      <c r="EJJ682" s="7"/>
      <c r="EJK682" s="7"/>
      <c r="EJL682" s="7"/>
      <c r="EJM682" s="7"/>
      <c r="EJN682" s="7"/>
      <c r="EJO682" s="7"/>
      <c r="EJP682" s="7"/>
      <c r="EJQ682" s="7"/>
      <c r="EJR682" s="7"/>
      <c r="EJS682" s="7"/>
      <c r="EJT682" s="7"/>
      <c r="EJU682" s="7"/>
      <c r="EJV682" s="7"/>
      <c r="EJW682" s="7"/>
      <c r="EJX682" s="7"/>
      <c r="EJY682" s="7"/>
      <c r="EJZ682" s="7"/>
      <c r="EKA682" s="7"/>
      <c r="EKB682" s="7"/>
      <c r="EKC682" s="7"/>
      <c r="EKD682" s="7"/>
      <c r="EKE682" s="7"/>
      <c r="EKF682" s="7"/>
      <c r="EKG682" s="7"/>
      <c r="EKH682" s="7"/>
      <c r="EKI682" s="7"/>
      <c r="EKJ682" s="7"/>
      <c r="EKK682" s="7"/>
      <c r="EKL682" s="7"/>
      <c r="EKM682" s="7"/>
      <c r="EKN682" s="7"/>
      <c r="EKO682" s="7"/>
      <c r="EKP682" s="7"/>
      <c r="EKQ682" s="7"/>
      <c r="EKR682" s="7"/>
      <c r="EKS682" s="7"/>
      <c r="EKT682" s="7"/>
      <c r="EKU682" s="7"/>
      <c r="EKV682" s="7"/>
      <c r="EKW682" s="7"/>
      <c r="EKX682" s="7"/>
      <c r="EKY682" s="7"/>
      <c r="EKZ682" s="7"/>
      <c r="ELA682" s="7"/>
      <c r="ELB682" s="7"/>
      <c r="ELC682" s="7"/>
      <c r="ELD682" s="7"/>
      <c r="ELE682" s="7"/>
      <c r="ELF682" s="7"/>
      <c r="ELG682" s="7"/>
      <c r="ELH682" s="7"/>
      <c r="ELI682" s="7"/>
      <c r="ELJ682" s="7"/>
      <c r="ELK682" s="7"/>
      <c r="ELL682" s="7"/>
      <c r="ELM682" s="7"/>
      <c r="ELN682" s="7"/>
      <c r="ELO682" s="7"/>
      <c r="ELP682" s="7"/>
      <c r="ELQ682" s="7"/>
      <c r="ELR682" s="7"/>
      <c r="ELS682" s="7"/>
      <c r="ELT682" s="7"/>
      <c r="ELU682" s="7"/>
      <c r="ELV682" s="7"/>
      <c r="ELW682" s="7"/>
      <c r="ELX682" s="7"/>
      <c r="ELY682" s="7"/>
      <c r="ELZ682" s="7"/>
      <c r="EMA682" s="7"/>
      <c r="EMB682" s="7"/>
      <c r="EMC682" s="7"/>
      <c r="EMD682" s="7"/>
      <c r="EME682" s="7"/>
      <c r="EMF682" s="7"/>
      <c r="EMG682" s="7"/>
      <c r="EMH682" s="7"/>
      <c r="EMI682" s="7"/>
      <c r="EMJ682" s="7"/>
      <c r="EMK682" s="7"/>
      <c r="EML682" s="7"/>
      <c r="EMM682" s="7"/>
      <c r="EMN682" s="7"/>
      <c r="EMO682" s="7"/>
      <c r="EMP682" s="7"/>
      <c r="EMQ682" s="7"/>
      <c r="EMR682" s="7"/>
      <c r="EMS682" s="7"/>
      <c r="EMT682" s="7"/>
      <c r="EMU682" s="7"/>
      <c r="EMV682" s="7"/>
      <c r="EMW682" s="7"/>
      <c r="EMX682" s="7"/>
      <c r="EMY682" s="7"/>
      <c r="EMZ682" s="7"/>
      <c r="ENA682" s="7"/>
      <c r="ENB682" s="7"/>
      <c r="ENC682" s="7"/>
      <c r="END682" s="7"/>
      <c r="ENE682" s="7"/>
      <c r="ENF682" s="7"/>
      <c r="ENG682" s="7"/>
      <c r="ENH682" s="7"/>
      <c r="ENI682" s="7"/>
      <c r="ENJ682" s="7"/>
      <c r="ENK682" s="7"/>
      <c r="ENL682" s="7"/>
      <c r="ENM682" s="7"/>
      <c r="ENN682" s="7"/>
      <c r="ENO682" s="7"/>
      <c r="ENP682" s="7"/>
      <c r="ENQ682" s="7"/>
      <c r="ENR682" s="7"/>
      <c r="ENS682" s="7"/>
      <c r="ENT682" s="7"/>
      <c r="ENU682" s="7"/>
      <c r="ENV682" s="7"/>
      <c r="ENW682" s="7"/>
      <c r="ENX682" s="7"/>
      <c r="ENY682" s="7"/>
      <c r="ENZ682" s="7"/>
      <c r="EOA682" s="7"/>
      <c r="EOB682" s="7"/>
      <c r="EOC682" s="7"/>
      <c r="EOD682" s="7"/>
      <c r="EOE682" s="7"/>
      <c r="EOF682" s="7"/>
      <c r="EOG682" s="7"/>
      <c r="EOH682" s="7"/>
      <c r="EOI682" s="7"/>
      <c r="EOJ682" s="7"/>
      <c r="EOK682" s="7"/>
      <c r="EOL682" s="7"/>
      <c r="EOM682" s="7"/>
      <c r="EON682" s="7"/>
      <c r="EOO682" s="7"/>
      <c r="EOP682" s="7"/>
      <c r="EOQ682" s="7"/>
      <c r="EOR682" s="7"/>
      <c r="EOS682" s="7"/>
      <c r="EOT682" s="7"/>
      <c r="EOU682" s="7"/>
      <c r="EOV682" s="7"/>
      <c r="EOW682" s="7"/>
      <c r="EOX682" s="7"/>
      <c r="EOY682" s="7"/>
      <c r="EOZ682" s="7"/>
      <c r="EPA682" s="7"/>
      <c r="EPB682" s="7"/>
      <c r="EPC682" s="7"/>
      <c r="EPD682" s="7"/>
      <c r="EPE682" s="7"/>
      <c r="EPF682" s="7"/>
      <c r="EPG682" s="7"/>
      <c r="EPH682" s="7"/>
      <c r="EPI682" s="7"/>
      <c r="EPJ682" s="7"/>
      <c r="EPK682" s="7"/>
      <c r="EPL682" s="7"/>
      <c r="EPM682" s="7"/>
      <c r="EPN682" s="7"/>
      <c r="EPO682" s="7"/>
      <c r="EPP682" s="7"/>
      <c r="EPQ682" s="7"/>
      <c r="EPR682" s="7"/>
      <c r="EPS682" s="7"/>
      <c r="EPT682" s="7"/>
      <c r="EPU682" s="7"/>
      <c r="EPV682" s="7"/>
      <c r="EPW682" s="7"/>
      <c r="EPX682" s="7"/>
      <c r="EPY682" s="7"/>
      <c r="EPZ682" s="7"/>
      <c r="EQA682" s="7"/>
      <c r="EQB682" s="7"/>
      <c r="EQC682" s="7"/>
      <c r="EQD682" s="7"/>
      <c r="EQE682" s="7"/>
      <c r="EQF682" s="7"/>
      <c r="EQG682" s="7"/>
      <c r="EQH682" s="7"/>
      <c r="EQI682" s="7"/>
      <c r="EQJ682" s="7"/>
      <c r="EQK682" s="7"/>
      <c r="EQL682" s="7"/>
      <c r="EQM682" s="7"/>
      <c r="EQN682" s="7"/>
      <c r="EQO682" s="7"/>
      <c r="EQP682" s="7"/>
      <c r="EQQ682" s="7"/>
      <c r="EQR682" s="7"/>
      <c r="EQS682" s="7"/>
      <c r="EQT682" s="7"/>
      <c r="EQU682" s="7"/>
      <c r="EQV682" s="7"/>
      <c r="EQW682" s="7"/>
      <c r="EQX682" s="7"/>
      <c r="EQY682" s="7"/>
      <c r="EQZ682" s="7"/>
      <c r="ERA682" s="7"/>
      <c r="ERB682" s="7"/>
      <c r="ERC682" s="7"/>
      <c r="ERD682" s="7"/>
      <c r="ERE682" s="7"/>
      <c r="ERF682" s="7"/>
      <c r="ERG682" s="7"/>
      <c r="ERH682" s="7"/>
      <c r="ERI682" s="7"/>
      <c r="ERJ682" s="7"/>
      <c r="ERK682" s="7"/>
      <c r="ERL682" s="7"/>
      <c r="ERM682" s="7"/>
      <c r="ERN682" s="7"/>
      <c r="ERO682" s="7"/>
      <c r="ERP682" s="7"/>
      <c r="ERQ682" s="7"/>
      <c r="ERR682" s="7"/>
      <c r="ERS682" s="7"/>
      <c r="ERT682" s="7"/>
      <c r="ERU682" s="7"/>
      <c r="ERV682" s="7"/>
      <c r="ERW682" s="7"/>
      <c r="ERX682" s="7"/>
      <c r="ERY682" s="7"/>
      <c r="ERZ682" s="7"/>
      <c r="ESA682" s="7"/>
      <c r="ESB682" s="7"/>
      <c r="ESC682" s="7"/>
      <c r="ESD682" s="7"/>
      <c r="ESE682" s="7"/>
      <c r="ESF682" s="7"/>
      <c r="ESG682" s="7"/>
      <c r="ESH682" s="7"/>
      <c r="ESI682" s="7"/>
      <c r="ESJ682" s="7"/>
      <c r="ESK682" s="7"/>
      <c r="ESL682" s="7"/>
      <c r="ESM682" s="7"/>
      <c r="ESN682" s="7"/>
      <c r="ESO682" s="7"/>
      <c r="ESP682" s="7"/>
      <c r="ESQ682" s="7"/>
      <c r="ESR682" s="7"/>
      <c r="ESS682" s="7"/>
      <c r="EST682" s="7"/>
      <c r="ESU682" s="7"/>
      <c r="ESV682" s="7"/>
      <c r="ESW682" s="7"/>
      <c r="ESX682" s="7"/>
      <c r="ESY682" s="7"/>
      <c r="ESZ682" s="7"/>
      <c r="ETA682" s="7"/>
      <c r="ETB682" s="7"/>
      <c r="ETC682" s="7"/>
      <c r="ETD682" s="7"/>
      <c r="ETE682" s="7"/>
      <c r="ETF682" s="7"/>
      <c r="ETG682" s="7"/>
      <c r="ETH682" s="7"/>
      <c r="ETI682" s="7"/>
      <c r="ETJ682" s="7"/>
      <c r="ETK682" s="7"/>
      <c r="ETL682" s="7"/>
      <c r="ETM682" s="7"/>
      <c r="ETN682" s="7"/>
      <c r="ETO682" s="7"/>
      <c r="ETP682" s="7"/>
      <c r="ETQ682" s="7"/>
      <c r="ETR682" s="7"/>
      <c r="ETS682" s="7"/>
      <c r="ETT682" s="7"/>
      <c r="ETU682" s="7"/>
      <c r="ETV682" s="7"/>
      <c r="ETW682" s="7"/>
      <c r="ETX682" s="7"/>
      <c r="ETY682" s="7"/>
      <c r="ETZ682" s="7"/>
      <c r="EUA682" s="7"/>
      <c r="EUB682" s="7"/>
      <c r="EUC682" s="7"/>
      <c r="EUD682" s="7"/>
      <c r="EUE682" s="7"/>
      <c r="EUF682" s="7"/>
      <c r="EUG682" s="7"/>
      <c r="EUH682" s="7"/>
      <c r="EUI682" s="7"/>
      <c r="EUJ682" s="7"/>
      <c r="EUK682" s="7"/>
      <c r="EUL682" s="7"/>
      <c r="EUM682" s="7"/>
      <c r="EUN682" s="7"/>
      <c r="EUO682" s="7"/>
      <c r="EUP682" s="7"/>
      <c r="EUQ682" s="7"/>
      <c r="EUR682" s="7"/>
      <c r="EUS682" s="7"/>
      <c r="EUT682" s="7"/>
      <c r="EUU682" s="7"/>
      <c r="EUV682" s="7"/>
      <c r="EUW682" s="7"/>
      <c r="EUX682" s="7"/>
      <c r="EUY682" s="7"/>
      <c r="EUZ682" s="7"/>
      <c r="EVA682" s="7"/>
      <c r="EVB682" s="7"/>
      <c r="EVC682" s="7"/>
      <c r="EVD682" s="7"/>
      <c r="EVE682" s="7"/>
      <c r="EVF682" s="7"/>
      <c r="EVG682" s="7"/>
      <c r="EVH682" s="7"/>
      <c r="EVI682" s="7"/>
      <c r="EVJ682" s="7"/>
      <c r="EVK682" s="7"/>
      <c r="EVL682" s="7"/>
      <c r="EVM682" s="7"/>
      <c r="EVN682" s="7"/>
      <c r="EVO682" s="7"/>
      <c r="EVP682" s="7"/>
      <c r="EVQ682" s="7"/>
      <c r="EVR682" s="7"/>
      <c r="EVS682" s="7"/>
      <c r="EVT682" s="7"/>
      <c r="EVU682" s="7"/>
      <c r="EVV682" s="7"/>
      <c r="EVW682" s="7"/>
      <c r="EVX682" s="7"/>
      <c r="EVY682" s="7"/>
      <c r="EVZ682" s="7"/>
      <c r="EWA682" s="7"/>
      <c r="EWB682" s="7"/>
      <c r="EWC682" s="7"/>
      <c r="EWD682" s="7"/>
      <c r="EWE682" s="7"/>
      <c r="EWF682" s="7"/>
      <c r="EWG682" s="7"/>
      <c r="EWH682" s="7"/>
      <c r="EWI682" s="7"/>
      <c r="EWJ682" s="7"/>
      <c r="EWK682" s="7"/>
      <c r="EWL682" s="7"/>
      <c r="EWM682" s="7"/>
      <c r="EWN682" s="7"/>
      <c r="EWO682" s="7"/>
      <c r="EWP682" s="7"/>
      <c r="EWQ682" s="7"/>
      <c r="EWR682" s="7"/>
      <c r="EWS682" s="7"/>
      <c r="EWT682" s="7"/>
      <c r="EWU682" s="7"/>
      <c r="EWV682" s="7"/>
      <c r="EWW682" s="7"/>
      <c r="EWX682" s="7"/>
      <c r="EWY682" s="7"/>
      <c r="EWZ682" s="7"/>
      <c r="EXA682" s="7"/>
      <c r="EXB682" s="7"/>
      <c r="EXC682" s="7"/>
      <c r="EXD682" s="7"/>
      <c r="EXE682" s="7"/>
      <c r="EXF682" s="7"/>
      <c r="EXG682" s="7"/>
      <c r="EXH682" s="7"/>
      <c r="EXI682" s="7"/>
      <c r="EXJ682" s="7"/>
      <c r="EXK682" s="7"/>
      <c r="EXL682" s="7"/>
      <c r="EXM682" s="7"/>
      <c r="EXN682" s="7"/>
      <c r="EXO682" s="7"/>
      <c r="EXP682" s="7"/>
      <c r="EXQ682" s="7"/>
      <c r="EXR682" s="7"/>
      <c r="EXS682" s="7"/>
      <c r="EXT682" s="7"/>
      <c r="EXU682" s="7"/>
      <c r="EXV682" s="7"/>
      <c r="EXW682" s="7"/>
      <c r="EXX682" s="7"/>
      <c r="EXY682" s="7"/>
      <c r="EXZ682" s="7"/>
      <c r="EYA682" s="7"/>
      <c r="EYB682" s="7"/>
      <c r="EYC682" s="7"/>
      <c r="EYD682" s="7"/>
      <c r="EYE682" s="7"/>
      <c r="EYF682" s="7"/>
      <c r="EYG682" s="7"/>
      <c r="EYH682" s="7"/>
      <c r="EYI682" s="7"/>
      <c r="EYJ682" s="7"/>
      <c r="EYK682" s="7"/>
      <c r="EYL682" s="7"/>
      <c r="EYM682" s="7"/>
      <c r="EYN682" s="7"/>
      <c r="EYO682" s="7"/>
      <c r="EYP682" s="7"/>
      <c r="EYQ682" s="7"/>
      <c r="EYR682" s="7"/>
      <c r="EYS682" s="7"/>
      <c r="EYT682" s="7"/>
      <c r="EYU682" s="7"/>
      <c r="EYV682" s="7"/>
      <c r="EYW682" s="7"/>
      <c r="EYX682" s="7"/>
      <c r="EYY682" s="7"/>
      <c r="EYZ682" s="7"/>
      <c r="EZA682" s="7"/>
      <c r="EZB682" s="7"/>
      <c r="EZC682" s="7"/>
      <c r="EZD682" s="7"/>
      <c r="EZE682" s="7"/>
      <c r="EZF682" s="7"/>
      <c r="EZG682" s="7"/>
      <c r="EZH682" s="7"/>
      <c r="EZI682" s="7"/>
      <c r="EZJ682" s="7"/>
      <c r="EZK682" s="7"/>
      <c r="EZL682" s="7"/>
      <c r="EZM682" s="7"/>
      <c r="EZN682" s="7"/>
      <c r="EZO682" s="7"/>
      <c r="EZP682" s="7"/>
      <c r="EZQ682" s="7"/>
      <c r="EZR682" s="7"/>
      <c r="EZS682" s="7"/>
      <c r="EZT682" s="7"/>
      <c r="EZU682" s="7"/>
      <c r="EZV682" s="7"/>
      <c r="EZW682" s="7"/>
      <c r="EZX682" s="7"/>
      <c r="EZY682" s="7"/>
      <c r="EZZ682" s="7"/>
      <c r="FAA682" s="7"/>
      <c r="FAB682" s="7"/>
      <c r="FAC682" s="7"/>
      <c r="FAD682" s="7"/>
      <c r="FAE682" s="7"/>
      <c r="FAF682" s="7"/>
      <c r="FAG682" s="7"/>
      <c r="FAH682" s="7"/>
      <c r="FAI682" s="7"/>
      <c r="FAJ682" s="7"/>
      <c r="FAK682" s="7"/>
      <c r="FAL682" s="7"/>
      <c r="FAM682" s="7"/>
      <c r="FAN682" s="7"/>
      <c r="FAO682" s="7"/>
      <c r="FAP682" s="7"/>
      <c r="FAQ682" s="7"/>
      <c r="FAR682" s="7"/>
      <c r="FAS682" s="7"/>
      <c r="FAT682" s="7"/>
      <c r="FAU682" s="7"/>
      <c r="FAV682" s="7"/>
      <c r="FAW682" s="7"/>
      <c r="FAX682" s="7"/>
      <c r="FAY682" s="7"/>
      <c r="FAZ682" s="7"/>
      <c r="FBA682" s="7"/>
      <c r="FBB682" s="7"/>
      <c r="FBC682" s="7"/>
      <c r="FBD682" s="7"/>
      <c r="FBE682" s="7"/>
      <c r="FBF682" s="7"/>
      <c r="FBG682" s="7"/>
      <c r="FBH682" s="7"/>
      <c r="FBI682" s="7"/>
      <c r="FBJ682" s="7"/>
      <c r="FBK682" s="7"/>
      <c r="FBL682" s="7"/>
      <c r="FBM682" s="7"/>
      <c r="FBN682" s="7"/>
      <c r="FBO682" s="7"/>
      <c r="FBP682" s="7"/>
      <c r="FBQ682" s="7"/>
      <c r="FBR682" s="7"/>
      <c r="FBS682" s="7"/>
      <c r="FBT682" s="7"/>
      <c r="FBU682" s="7"/>
      <c r="FBV682" s="7"/>
      <c r="FBW682" s="7"/>
      <c r="FBX682" s="7"/>
      <c r="FBY682" s="7"/>
      <c r="FBZ682" s="7"/>
      <c r="FCA682" s="7"/>
      <c r="FCB682" s="7"/>
      <c r="FCC682" s="7"/>
      <c r="FCD682" s="7"/>
      <c r="FCE682" s="7"/>
      <c r="FCF682" s="7"/>
      <c r="FCG682" s="7"/>
      <c r="FCH682" s="7"/>
      <c r="FCI682" s="7"/>
      <c r="FCJ682" s="7"/>
      <c r="FCK682" s="7"/>
      <c r="FCL682" s="7"/>
      <c r="FCM682" s="7"/>
      <c r="FCN682" s="7"/>
      <c r="FCO682" s="7"/>
      <c r="FCP682" s="7"/>
      <c r="FCQ682" s="7"/>
      <c r="FCR682" s="7"/>
      <c r="FCS682" s="7"/>
      <c r="FCT682" s="7"/>
      <c r="FCU682" s="7"/>
      <c r="FCV682" s="7"/>
      <c r="FCW682" s="7"/>
      <c r="FCX682" s="7"/>
      <c r="FCY682" s="7"/>
      <c r="FCZ682" s="7"/>
      <c r="FDA682" s="7"/>
      <c r="FDB682" s="7"/>
      <c r="FDC682" s="7"/>
      <c r="FDD682" s="7"/>
      <c r="FDE682" s="7"/>
      <c r="FDF682" s="7"/>
      <c r="FDG682" s="7"/>
      <c r="FDH682" s="7"/>
      <c r="FDI682" s="7"/>
      <c r="FDJ682" s="7"/>
      <c r="FDK682" s="7"/>
      <c r="FDL682" s="7"/>
      <c r="FDM682" s="7"/>
      <c r="FDN682" s="7"/>
      <c r="FDO682" s="7"/>
      <c r="FDP682" s="7"/>
      <c r="FDQ682" s="7"/>
      <c r="FDR682" s="7"/>
      <c r="FDS682" s="7"/>
      <c r="FDT682" s="7"/>
      <c r="FDU682" s="7"/>
      <c r="FDV682" s="7"/>
      <c r="FDW682" s="7"/>
      <c r="FDX682" s="7"/>
      <c r="FDY682" s="7"/>
      <c r="FDZ682" s="7"/>
      <c r="FEA682" s="7"/>
      <c r="FEB682" s="7"/>
      <c r="FEC682" s="7"/>
      <c r="FED682" s="7"/>
      <c r="FEE682" s="7"/>
      <c r="FEF682" s="7"/>
      <c r="FEG682" s="7"/>
      <c r="FEH682" s="7"/>
      <c r="FEI682" s="7"/>
      <c r="FEJ682" s="7"/>
      <c r="FEK682" s="7"/>
      <c r="FEL682" s="7"/>
      <c r="FEM682" s="7"/>
      <c r="FEN682" s="7"/>
      <c r="FEO682" s="7"/>
      <c r="FEP682" s="7"/>
      <c r="FEQ682" s="7"/>
      <c r="FER682" s="7"/>
      <c r="FES682" s="7"/>
      <c r="FET682" s="7"/>
      <c r="FEU682" s="7"/>
      <c r="FEV682" s="7"/>
      <c r="FEW682" s="7"/>
      <c r="FEX682" s="7"/>
      <c r="FEY682" s="7"/>
      <c r="FEZ682" s="7"/>
      <c r="FFA682" s="7"/>
      <c r="FFB682" s="7"/>
      <c r="FFC682" s="7"/>
      <c r="FFD682" s="7"/>
      <c r="FFE682" s="7"/>
      <c r="FFF682" s="7"/>
      <c r="FFG682" s="7"/>
      <c r="FFH682" s="7"/>
      <c r="FFI682" s="7"/>
      <c r="FFJ682" s="7"/>
      <c r="FFK682" s="7"/>
      <c r="FFL682" s="7"/>
      <c r="FFM682" s="7"/>
      <c r="FFN682" s="7"/>
      <c r="FFO682" s="7"/>
      <c r="FFP682" s="7"/>
      <c r="FFQ682" s="7"/>
      <c r="FFR682" s="7"/>
      <c r="FFS682" s="7"/>
      <c r="FFT682" s="7"/>
      <c r="FFU682" s="7"/>
      <c r="FFV682" s="7"/>
      <c r="FFW682" s="7"/>
      <c r="FFX682" s="7"/>
      <c r="FFY682" s="7"/>
      <c r="FFZ682" s="7"/>
      <c r="FGA682" s="7"/>
      <c r="FGB682" s="7"/>
      <c r="FGC682" s="7"/>
      <c r="FGD682" s="7"/>
      <c r="FGE682" s="7"/>
      <c r="FGF682" s="7"/>
      <c r="FGG682" s="7"/>
      <c r="FGH682" s="7"/>
      <c r="FGI682" s="7"/>
      <c r="FGJ682" s="7"/>
      <c r="FGK682" s="7"/>
      <c r="FGL682" s="7"/>
      <c r="FGM682" s="7"/>
      <c r="FGN682" s="7"/>
      <c r="FGO682" s="7"/>
      <c r="FGP682" s="7"/>
      <c r="FGQ682" s="7"/>
      <c r="FGR682" s="7"/>
      <c r="FGS682" s="7"/>
      <c r="FGT682" s="7"/>
      <c r="FGU682" s="7"/>
      <c r="FGV682" s="7"/>
      <c r="FGW682" s="7"/>
      <c r="FGX682" s="7"/>
      <c r="FGY682" s="7"/>
      <c r="FGZ682" s="7"/>
      <c r="FHA682" s="7"/>
      <c r="FHB682" s="7"/>
      <c r="FHC682" s="7"/>
      <c r="FHD682" s="7"/>
      <c r="FHE682" s="7"/>
      <c r="FHF682" s="7"/>
      <c r="FHG682" s="7"/>
      <c r="FHH682" s="7"/>
      <c r="FHI682" s="7"/>
      <c r="FHJ682" s="7"/>
      <c r="FHK682" s="7"/>
      <c r="FHL682" s="7"/>
      <c r="FHM682" s="7"/>
      <c r="FHN682" s="7"/>
      <c r="FHO682" s="7"/>
      <c r="FHP682" s="7"/>
      <c r="FHQ682" s="7"/>
      <c r="FHR682" s="7"/>
      <c r="FHS682" s="7"/>
      <c r="FHT682" s="7"/>
      <c r="FHU682" s="7"/>
      <c r="FHV682" s="7"/>
      <c r="FHW682" s="7"/>
      <c r="FHX682" s="7"/>
      <c r="FHY682" s="7"/>
      <c r="FHZ682" s="7"/>
      <c r="FIA682" s="7"/>
      <c r="FIB682" s="7"/>
      <c r="FIC682" s="7"/>
      <c r="FID682" s="7"/>
      <c r="FIE682" s="7"/>
      <c r="FIF682" s="7"/>
      <c r="FIG682" s="7"/>
      <c r="FIH682" s="7"/>
      <c r="FII682" s="7"/>
      <c r="FIJ682" s="7"/>
      <c r="FIK682" s="7"/>
      <c r="FIL682" s="7"/>
      <c r="FIM682" s="7"/>
      <c r="FIN682" s="7"/>
      <c r="FIO682" s="7"/>
      <c r="FIP682" s="7"/>
      <c r="FIQ682" s="7"/>
      <c r="FIR682" s="7"/>
      <c r="FIS682" s="7"/>
      <c r="FIT682" s="7"/>
      <c r="FIU682" s="7"/>
      <c r="FIV682" s="7"/>
      <c r="FIW682" s="7"/>
      <c r="FIX682" s="7"/>
      <c r="FIY682" s="7"/>
      <c r="FIZ682" s="7"/>
      <c r="FJA682" s="7"/>
      <c r="FJB682" s="7"/>
      <c r="FJC682" s="7"/>
      <c r="FJD682" s="7"/>
      <c r="FJE682" s="7"/>
      <c r="FJF682" s="7"/>
      <c r="FJG682" s="7"/>
      <c r="FJH682" s="7"/>
      <c r="FJI682" s="7"/>
      <c r="FJJ682" s="7"/>
      <c r="FJK682" s="7"/>
      <c r="FJL682" s="7"/>
      <c r="FJM682" s="7"/>
      <c r="FJN682" s="7"/>
      <c r="FJO682" s="7"/>
      <c r="FJP682" s="7"/>
      <c r="FJQ682" s="7"/>
      <c r="FJR682" s="7"/>
      <c r="FJS682" s="7"/>
      <c r="FJT682" s="7"/>
      <c r="FJU682" s="7"/>
      <c r="FJV682" s="7"/>
      <c r="FJW682" s="7"/>
      <c r="FJX682" s="7"/>
      <c r="FJY682" s="7"/>
      <c r="FJZ682" s="7"/>
      <c r="FKA682" s="7"/>
      <c r="FKB682" s="7"/>
      <c r="FKC682" s="7"/>
      <c r="FKD682" s="7"/>
      <c r="FKE682" s="7"/>
      <c r="FKF682" s="7"/>
      <c r="FKG682" s="7"/>
      <c r="FKH682" s="7"/>
      <c r="FKI682" s="7"/>
      <c r="FKJ682" s="7"/>
      <c r="FKK682" s="7"/>
      <c r="FKL682" s="7"/>
      <c r="FKM682" s="7"/>
      <c r="FKN682" s="7"/>
      <c r="FKO682" s="7"/>
      <c r="FKP682" s="7"/>
      <c r="FKQ682" s="7"/>
      <c r="FKR682" s="7"/>
      <c r="FKS682" s="7"/>
      <c r="FKT682" s="7"/>
      <c r="FKU682" s="7"/>
      <c r="FKV682" s="7"/>
      <c r="FKW682" s="7"/>
      <c r="FKX682" s="7"/>
      <c r="FKY682" s="7"/>
      <c r="FKZ682" s="7"/>
      <c r="FLA682" s="7"/>
      <c r="FLB682" s="7"/>
      <c r="FLC682" s="7"/>
      <c r="FLD682" s="7"/>
      <c r="FLE682" s="7"/>
      <c r="FLF682" s="7"/>
      <c r="FLG682" s="7"/>
      <c r="FLH682" s="7"/>
      <c r="FLI682" s="7"/>
      <c r="FLJ682" s="7"/>
      <c r="FLK682" s="7"/>
      <c r="FLL682" s="7"/>
      <c r="FLM682" s="7"/>
      <c r="FLN682" s="7"/>
      <c r="FLO682" s="7"/>
      <c r="FLP682" s="7"/>
      <c r="FLQ682" s="7"/>
      <c r="FLR682" s="7"/>
      <c r="FLS682" s="7"/>
      <c r="FLT682" s="7"/>
      <c r="FLU682" s="7"/>
      <c r="FLV682" s="7"/>
      <c r="FLW682" s="7"/>
      <c r="FLX682" s="7"/>
      <c r="FLY682" s="7"/>
      <c r="FLZ682" s="7"/>
      <c r="FMA682" s="7"/>
      <c r="FMB682" s="7"/>
      <c r="FMC682" s="7"/>
      <c r="FMD682" s="7"/>
      <c r="FME682" s="7"/>
      <c r="FMF682" s="7"/>
      <c r="FMG682" s="7"/>
      <c r="FMH682" s="7"/>
      <c r="FMI682" s="7"/>
      <c r="FMJ682" s="7"/>
      <c r="FMK682" s="7"/>
      <c r="FML682" s="7"/>
      <c r="FMM682" s="7"/>
      <c r="FMN682" s="7"/>
      <c r="FMO682" s="7"/>
      <c r="FMP682" s="7"/>
      <c r="FMQ682" s="7"/>
      <c r="FMR682" s="7"/>
      <c r="FMS682" s="7"/>
      <c r="FMT682" s="7"/>
      <c r="FMU682" s="7"/>
      <c r="FMV682" s="7"/>
      <c r="FMW682" s="7"/>
      <c r="FMX682" s="7"/>
      <c r="FMY682" s="7"/>
      <c r="FMZ682" s="7"/>
      <c r="FNA682" s="7"/>
      <c r="FNB682" s="7"/>
      <c r="FNC682" s="7"/>
      <c r="FND682" s="7"/>
      <c r="FNE682" s="7"/>
      <c r="FNF682" s="7"/>
      <c r="FNG682" s="7"/>
      <c r="FNH682" s="7"/>
      <c r="FNI682" s="7"/>
      <c r="FNJ682" s="7"/>
      <c r="FNK682" s="7"/>
      <c r="FNL682" s="7"/>
      <c r="FNM682" s="7"/>
      <c r="FNN682" s="7"/>
      <c r="FNO682" s="7"/>
      <c r="FNP682" s="7"/>
      <c r="FNQ682" s="7"/>
      <c r="FNR682" s="7"/>
      <c r="FNS682" s="7"/>
      <c r="FNT682" s="7"/>
      <c r="FNU682" s="7"/>
      <c r="FNV682" s="7"/>
      <c r="FNW682" s="7"/>
      <c r="FNX682" s="7"/>
      <c r="FNY682" s="7"/>
      <c r="FNZ682" s="7"/>
      <c r="FOA682" s="7"/>
      <c r="FOB682" s="7"/>
      <c r="FOC682" s="7"/>
      <c r="FOD682" s="7"/>
      <c r="FOE682" s="7"/>
      <c r="FOF682" s="7"/>
      <c r="FOG682" s="7"/>
      <c r="FOH682" s="7"/>
      <c r="FOI682" s="7"/>
      <c r="FOJ682" s="7"/>
      <c r="FOK682" s="7"/>
      <c r="FOL682" s="7"/>
      <c r="FOM682" s="7"/>
      <c r="FON682" s="7"/>
      <c r="FOO682" s="7"/>
      <c r="FOP682" s="7"/>
      <c r="FOQ682" s="7"/>
      <c r="FOR682" s="7"/>
      <c r="FOS682" s="7"/>
      <c r="FOT682" s="7"/>
      <c r="FOU682" s="7"/>
      <c r="FOV682" s="7"/>
      <c r="FOW682" s="7"/>
      <c r="FOX682" s="7"/>
      <c r="FOY682" s="7"/>
      <c r="FOZ682" s="7"/>
      <c r="FPA682" s="7"/>
      <c r="FPB682" s="7"/>
      <c r="FPC682" s="7"/>
      <c r="FPD682" s="7"/>
      <c r="FPE682" s="7"/>
      <c r="FPF682" s="7"/>
      <c r="FPG682" s="7"/>
      <c r="FPH682" s="7"/>
      <c r="FPI682" s="7"/>
      <c r="FPJ682" s="7"/>
      <c r="FPK682" s="7"/>
      <c r="FPL682" s="7"/>
      <c r="FPM682" s="7"/>
      <c r="FPN682" s="7"/>
      <c r="FPO682" s="7"/>
      <c r="FPP682" s="7"/>
      <c r="FPQ682" s="7"/>
      <c r="FPR682" s="7"/>
      <c r="FPS682" s="7"/>
      <c r="FPT682" s="7"/>
      <c r="FPU682" s="7"/>
      <c r="FPV682" s="7"/>
      <c r="FPW682" s="7"/>
      <c r="FPX682" s="7"/>
      <c r="FPY682" s="7"/>
      <c r="FPZ682" s="7"/>
      <c r="FQA682" s="7"/>
      <c r="FQB682" s="7"/>
      <c r="FQC682" s="7"/>
      <c r="FQD682" s="7"/>
      <c r="FQE682" s="7"/>
      <c r="FQF682" s="7"/>
      <c r="FQG682" s="7"/>
      <c r="FQH682" s="7"/>
      <c r="FQI682" s="7"/>
      <c r="FQJ682" s="7"/>
      <c r="FQK682" s="7"/>
      <c r="FQL682" s="7"/>
      <c r="FQM682" s="7"/>
      <c r="FQN682" s="7"/>
      <c r="FQO682" s="7"/>
      <c r="FQP682" s="7"/>
      <c r="FQQ682" s="7"/>
      <c r="FQR682" s="7"/>
      <c r="FQS682" s="7"/>
      <c r="FQT682" s="7"/>
      <c r="FQU682" s="7"/>
      <c r="FQV682" s="7"/>
      <c r="FQW682" s="7"/>
      <c r="FQX682" s="7"/>
      <c r="FQY682" s="7"/>
      <c r="FQZ682" s="7"/>
      <c r="FRA682" s="7"/>
      <c r="FRB682" s="7"/>
      <c r="FRC682" s="7"/>
      <c r="FRD682" s="7"/>
      <c r="FRE682" s="7"/>
      <c r="FRF682" s="7"/>
      <c r="FRG682" s="7"/>
      <c r="FRH682" s="7"/>
      <c r="FRI682" s="7"/>
      <c r="FRJ682" s="7"/>
      <c r="FRK682" s="7"/>
      <c r="FRL682" s="7"/>
      <c r="FRM682" s="7"/>
      <c r="FRN682" s="7"/>
      <c r="FRO682" s="7"/>
      <c r="FRP682" s="7"/>
      <c r="FRQ682" s="7"/>
      <c r="FRR682" s="7"/>
      <c r="FRS682" s="7"/>
      <c r="FRT682" s="7"/>
      <c r="FRU682" s="7"/>
      <c r="FRV682" s="7"/>
      <c r="FRW682" s="7"/>
      <c r="FRX682" s="7"/>
      <c r="FRY682" s="7"/>
      <c r="FRZ682" s="7"/>
      <c r="FSA682" s="7"/>
      <c r="FSB682" s="7"/>
      <c r="FSC682" s="7"/>
      <c r="FSD682" s="7"/>
      <c r="FSE682" s="7"/>
      <c r="FSF682" s="7"/>
      <c r="FSG682" s="7"/>
      <c r="FSH682" s="7"/>
      <c r="FSI682" s="7"/>
      <c r="FSJ682" s="7"/>
      <c r="FSK682" s="7"/>
      <c r="FSL682" s="7"/>
      <c r="FSM682" s="7"/>
      <c r="FSN682" s="7"/>
      <c r="FSO682" s="7"/>
      <c r="FSP682" s="7"/>
      <c r="FSQ682" s="7"/>
      <c r="FSR682" s="7"/>
      <c r="FSS682" s="7"/>
      <c r="FST682" s="7"/>
      <c r="FSU682" s="7"/>
      <c r="FSV682" s="7"/>
      <c r="FSW682" s="7"/>
      <c r="FSX682" s="7"/>
      <c r="FSY682" s="7"/>
      <c r="FSZ682" s="7"/>
      <c r="FTA682" s="7"/>
      <c r="FTB682" s="7"/>
      <c r="FTC682" s="7"/>
      <c r="FTD682" s="7"/>
      <c r="FTE682" s="7"/>
      <c r="FTF682" s="7"/>
      <c r="FTG682" s="7"/>
      <c r="FTH682" s="7"/>
      <c r="FTI682" s="7"/>
      <c r="FTJ682" s="7"/>
      <c r="FTK682" s="7"/>
      <c r="FTL682" s="7"/>
      <c r="FTM682" s="7"/>
      <c r="FTN682" s="7"/>
      <c r="FTO682" s="7"/>
      <c r="FTP682" s="7"/>
      <c r="FTQ682" s="7"/>
      <c r="FTR682" s="7"/>
      <c r="FTS682" s="7"/>
      <c r="FTT682" s="7"/>
      <c r="FTU682" s="7"/>
      <c r="FTV682" s="7"/>
      <c r="FTW682" s="7"/>
      <c r="FTX682" s="7"/>
      <c r="FTY682" s="7"/>
      <c r="FTZ682" s="7"/>
      <c r="FUA682" s="7"/>
      <c r="FUB682" s="7"/>
      <c r="FUC682" s="7"/>
      <c r="FUD682" s="7"/>
      <c r="FUE682" s="7"/>
      <c r="FUF682" s="7"/>
      <c r="FUG682" s="7"/>
      <c r="FUH682" s="7"/>
      <c r="FUI682" s="7"/>
      <c r="FUJ682" s="7"/>
      <c r="FUK682" s="7"/>
      <c r="FUL682" s="7"/>
      <c r="FUM682" s="7"/>
      <c r="FUN682" s="7"/>
      <c r="FUO682" s="7"/>
      <c r="FUP682" s="7"/>
      <c r="FUQ682" s="7"/>
      <c r="FUR682" s="7"/>
      <c r="FUS682" s="7"/>
      <c r="FUT682" s="7"/>
      <c r="FUU682" s="7"/>
      <c r="FUV682" s="7"/>
      <c r="FUW682" s="7"/>
      <c r="FUX682" s="7"/>
      <c r="FUY682" s="7"/>
      <c r="FUZ682" s="7"/>
      <c r="FVA682" s="7"/>
      <c r="FVB682" s="7"/>
      <c r="FVC682" s="7"/>
      <c r="FVD682" s="7"/>
      <c r="FVE682" s="7"/>
      <c r="FVF682" s="7"/>
      <c r="FVG682" s="7"/>
      <c r="FVH682" s="7"/>
      <c r="FVI682" s="7"/>
      <c r="FVJ682" s="7"/>
      <c r="FVK682" s="7"/>
      <c r="FVL682" s="7"/>
      <c r="FVM682" s="7"/>
      <c r="FVN682" s="7"/>
      <c r="FVO682" s="7"/>
      <c r="FVP682" s="7"/>
      <c r="FVQ682" s="7"/>
      <c r="FVR682" s="7"/>
      <c r="FVS682" s="7"/>
      <c r="FVT682" s="7"/>
      <c r="FVU682" s="7"/>
      <c r="FVV682" s="7"/>
      <c r="FVW682" s="7"/>
      <c r="FVX682" s="7"/>
      <c r="FVY682" s="7"/>
      <c r="FVZ682" s="7"/>
      <c r="FWA682" s="7"/>
      <c r="FWB682" s="7"/>
      <c r="FWC682" s="7"/>
      <c r="FWD682" s="7"/>
      <c r="FWE682" s="7"/>
      <c r="FWF682" s="7"/>
      <c r="FWG682" s="7"/>
      <c r="FWH682" s="7"/>
      <c r="FWI682" s="7"/>
      <c r="FWJ682" s="7"/>
      <c r="FWK682" s="7"/>
      <c r="FWL682" s="7"/>
      <c r="FWM682" s="7"/>
      <c r="FWN682" s="7"/>
      <c r="FWO682" s="7"/>
      <c r="FWP682" s="7"/>
      <c r="FWQ682" s="7"/>
      <c r="FWR682" s="7"/>
      <c r="FWS682" s="7"/>
      <c r="FWT682" s="7"/>
      <c r="FWU682" s="7"/>
      <c r="FWV682" s="7"/>
      <c r="FWW682" s="7"/>
      <c r="FWX682" s="7"/>
      <c r="FWY682" s="7"/>
      <c r="FWZ682" s="7"/>
      <c r="FXA682" s="7"/>
      <c r="FXB682" s="7"/>
      <c r="FXC682" s="7"/>
      <c r="FXD682" s="7"/>
      <c r="FXE682" s="7"/>
      <c r="FXF682" s="7"/>
      <c r="FXG682" s="7"/>
      <c r="FXH682" s="7"/>
      <c r="FXI682" s="7"/>
      <c r="FXJ682" s="7"/>
      <c r="FXK682" s="7"/>
      <c r="FXL682" s="7"/>
      <c r="FXM682" s="7"/>
      <c r="FXN682" s="7"/>
      <c r="FXO682" s="7"/>
      <c r="FXP682" s="7"/>
      <c r="FXQ682" s="7"/>
      <c r="FXR682" s="7"/>
      <c r="FXS682" s="7"/>
      <c r="FXT682" s="7"/>
      <c r="FXU682" s="7"/>
      <c r="FXV682" s="7"/>
      <c r="FXW682" s="7"/>
      <c r="FXX682" s="7"/>
      <c r="FXY682" s="7"/>
      <c r="FXZ682" s="7"/>
      <c r="FYA682" s="7"/>
      <c r="FYB682" s="7"/>
      <c r="FYC682" s="7"/>
      <c r="FYD682" s="7"/>
      <c r="FYE682" s="7"/>
      <c r="FYF682" s="7"/>
      <c r="FYG682" s="7"/>
      <c r="FYH682" s="7"/>
      <c r="FYI682" s="7"/>
      <c r="FYJ682" s="7"/>
      <c r="FYK682" s="7"/>
      <c r="FYL682" s="7"/>
      <c r="FYM682" s="7"/>
      <c r="FYN682" s="7"/>
      <c r="FYO682" s="7"/>
      <c r="FYP682" s="7"/>
      <c r="FYQ682" s="7"/>
      <c r="FYR682" s="7"/>
      <c r="FYS682" s="7"/>
      <c r="FYT682" s="7"/>
      <c r="FYU682" s="7"/>
      <c r="FYV682" s="7"/>
      <c r="FYW682" s="7"/>
      <c r="FYX682" s="7"/>
      <c r="FYY682" s="7"/>
      <c r="FYZ682" s="7"/>
      <c r="FZA682" s="7"/>
      <c r="FZB682" s="7"/>
      <c r="FZC682" s="7"/>
      <c r="FZD682" s="7"/>
      <c r="FZE682" s="7"/>
      <c r="FZF682" s="7"/>
      <c r="FZG682" s="7"/>
      <c r="FZH682" s="7"/>
      <c r="FZI682" s="7"/>
      <c r="FZJ682" s="7"/>
      <c r="FZK682" s="7"/>
      <c r="FZL682" s="7"/>
      <c r="FZM682" s="7"/>
      <c r="FZN682" s="7"/>
      <c r="FZO682" s="7"/>
      <c r="FZP682" s="7"/>
      <c r="FZQ682" s="7"/>
      <c r="FZR682" s="7"/>
      <c r="FZS682" s="7"/>
      <c r="FZT682" s="7"/>
      <c r="FZU682" s="7"/>
      <c r="FZV682" s="7"/>
      <c r="FZW682" s="7"/>
      <c r="FZX682" s="7"/>
      <c r="FZY682" s="7"/>
      <c r="FZZ682" s="7"/>
      <c r="GAA682" s="7"/>
      <c r="GAB682" s="7"/>
      <c r="GAC682" s="7"/>
      <c r="GAD682" s="7"/>
      <c r="GAE682" s="7"/>
      <c r="GAF682" s="7"/>
      <c r="GAG682" s="7"/>
      <c r="GAH682" s="7"/>
      <c r="GAI682" s="7"/>
      <c r="GAJ682" s="7"/>
      <c r="GAK682" s="7"/>
      <c r="GAL682" s="7"/>
      <c r="GAM682" s="7"/>
      <c r="GAN682" s="7"/>
      <c r="GAO682" s="7"/>
      <c r="GAP682" s="7"/>
      <c r="GAQ682" s="7"/>
      <c r="GAR682" s="7"/>
      <c r="GAS682" s="7"/>
      <c r="GAT682" s="7"/>
      <c r="GAU682" s="7"/>
      <c r="GAV682" s="7"/>
      <c r="GAW682" s="7"/>
      <c r="GAX682" s="7"/>
      <c r="GAY682" s="7"/>
      <c r="GAZ682" s="7"/>
      <c r="GBA682" s="7"/>
      <c r="GBB682" s="7"/>
      <c r="GBC682" s="7"/>
      <c r="GBD682" s="7"/>
      <c r="GBE682" s="7"/>
      <c r="GBF682" s="7"/>
      <c r="GBG682" s="7"/>
      <c r="GBH682" s="7"/>
      <c r="GBI682" s="7"/>
      <c r="GBJ682" s="7"/>
      <c r="GBK682" s="7"/>
      <c r="GBL682" s="7"/>
      <c r="GBM682" s="7"/>
      <c r="GBN682" s="7"/>
      <c r="GBO682" s="7"/>
      <c r="GBP682" s="7"/>
      <c r="GBQ682" s="7"/>
      <c r="GBR682" s="7"/>
      <c r="GBS682" s="7"/>
      <c r="GBT682" s="7"/>
      <c r="GBU682" s="7"/>
      <c r="GBV682" s="7"/>
      <c r="GBW682" s="7"/>
      <c r="GBX682" s="7"/>
      <c r="GBY682" s="7"/>
      <c r="GBZ682" s="7"/>
      <c r="GCA682" s="7"/>
      <c r="GCB682" s="7"/>
      <c r="GCC682" s="7"/>
      <c r="GCD682" s="7"/>
      <c r="GCE682" s="7"/>
      <c r="GCF682" s="7"/>
      <c r="GCG682" s="7"/>
      <c r="GCH682" s="7"/>
      <c r="GCI682" s="7"/>
      <c r="GCJ682" s="7"/>
      <c r="GCK682" s="7"/>
      <c r="GCL682" s="7"/>
      <c r="GCM682" s="7"/>
      <c r="GCN682" s="7"/>
      <c r="GCO682" s="7"/>
      <c r="GCP682" s="7"/>
      <c r="GCQ682" s="7"/>
      <c r="GCR682" s="7"/>
      <c r="GCS682" s="7"/>
      <c r="GCT682" s="7"/>
      <c r="GCU682" s="7"/>
      <c r="GCV682" s="7"/>
      <c r="GCW682" s="7"/>
      <c r="GCX682" s="7"/>
      <c r="GCY682" s="7"/>
      <c r="GCZ682" s="7"/>
      <c r="GDA682" s="7"/>
      <c r="GDB682" s="7"/>
      <c r="GDC682" s="7"/>
      <c r="GDD682" s="7"/>
      <c r="GDE682" s="7"/>
      <c r="GDF682" s="7"/>
      <c r="GDG682" s="7"/>
      <c r="GDH682" s="7"/>
      <c r="GDI682" s="7"/>
      <c r="GDJ682" s="7"/>
      <c r="GDK682" s="7"/>
      <c r="GDL682" s="7"/>
      <c r="GDM682" s="7"/>
      <c r="GDN682" s="7"/>
      <c r="GDO682" s="7"/>
      <c r="GDP682" s="7"/>
      <c r="GDQ682" s="7"/>
      <c r="GDR682" s="7"/>
      <c r="GDS682" s="7"/>
      <c r="GDT682" s="7"/>
      <c r="GDU682" s="7"/>
      <c r="GDV682" s="7"/>
      <c r="GDW682" s="7"/>
      <c r="GDX682" s="7"/>
      <c r="GDY682" s="7"/>
      <c r="GDZ682" s="7"/>
      <c r="GEA682" s="7"/>
      <c r="GEB682" s="7"/>
      <c r="GEC682" s="7"/>
      <c r="GED682" s="7"/>
      <c r="GEE682" s="7"/>
      <c r="GEF682" s="7"/>
      <c r="GEG682" s="7"/>
      <c r="GEH682" s="7"/>
      <c r="GEI682" s="7"/>
      <c r="GEJ682" s="7"/>
      <c r="GEK682" s="7"/>
      <c r="GEL682" s="7"/>
      <c r="GEM682" s="7"/>
      <c r="GEN682" s="7"/>
      <c r="GEO682" s="7"/>
      <c r="GEP682" s="7"/>
      <c r="GEQ682" s="7"/>
      <c r="GER682" s="7"/>
      <c r="GES682" s="7"/>
      <c r="GET682" s="7"/>
      <c r="GEU682" s="7"/>
      <c r="GEV682" s="7"/>
      <c r="GEW682" s="7"/>
      <c r="GEX682" s="7"/>
      <c r="GEY682" s="7"/>
      <c r="GEZ682" s="7"/>
      <c r="GFA682" s="7"/>
      <c r="GFB682" s="7"/>
      <c r="GFC682" s="7"/>
      <c r="GFD682" s="7"/>
      <c r="GFE682" s="7"/>
      <c r="GFF682" s="7"/>
      <c r="GFG682" s="7"/>
      <c r="GFH682" s="7"/>
      <c r="GFI682" s="7"/>
      <c r="GFJ682" s="7"/>
      <c r="GFK682" s="7"/>
      <c r="GFL682" s="7"/>
      <c r="GFM682" s="7"/>
      <c r="GFN682" s="7"/>
      <c r="GFO682" s="7"/>
      <c r="GFP682" s="7"/>
      <c r="GFQ682" s="7"/>
      <c r="GFR682" s="7"/>
      <c r="GFS682" s="7"/>
      <c r="GFT682" s="7"/>
      <c r="GFU682" s="7"/>
      <c r="GFV682" s="7"/>
      <c r="GFW682" s="7"/>
      <c r="GFX682" s="7"/>
      <c r="GFY682" s="7"/>
      <c r="GFZ682" s="7"/>
      <c r="GGA682" s="7"/>
      <c r="GGB682" s="7"/>
      <c r="GGC682" s="7"/>
      <c r="GGD682" s="7"/>
      <c r="GGE682" s="7"/>
      <c r="GGF682" s="7"/>
      <c r="GGG682" s="7"/>
      <c r="GGH682" s="7"/>
      <c r="GGI682" s="7"/>
      <c r="GGJ682" s="7"/>
      <c r="GGK682" s="7"/>
      <c r="GGL682" s="7"/>
      <c r="GGM682" s="7"/>
      <c r="GGN682" s="7"/>
      <c r="GGO682" s="7"/>
      <c r="GGP682" s="7"/>
      <c r="GGQ682" s="7"/>
      <c r="GGR682" s="7"/>
      <c r="GGS682" s="7"/>
      <c r="GGT682" s="7"/>
      <c r="GGU682" s="7"/>
      <c r="GGV682" s="7"/>
      <c r="GGW682" s="7"/>
      <c r="GGX682" s="7"/>
      <c r="GGY682" s="7"/>
      <c r="GGZ682" s="7"/>
      <c r="GHA682" s="7"/>
      <c r="GHB682" s="7"/>
      <c r="GHC682" s="7"/>
      <c r="GHD682" s="7"/>
      <c r="GHE682" s="7"/>
      <c r="GHF682" s="7"/>
      <c r="GHG682" s="7"/>
      <c r="GHH682" s="7"/>
      <c r="GHI682" s="7"/>
      <c r="GHJ682" s="7"/>
      <c r="GHK682" s="7"/>
      <c r="GHL682" s="7"/>
      <c r="GHM682" s="7"/>
      <c r="GHN682" s="7"/>
      <c r="GHO682" s="7"/>
      <c r="GHP682" s="7"/>
      <c r="GHQ682" s="7"/>
      <c r="GHR682" s="7"/>
      <c r="GHS682" s="7"/>
      <c r="GHT682" s="7"/>
      <c r="GHU682" s="7"/>
      <c r="GHV682" s="7"/>
      <c r="GHW682" s="7"/>
      <c r="GHX682" s="7"/>
      <c r="GHY682" s="7"/>
      <c r="GHZ682" s="7"/>
      <c r="GIA682" s="7"/>
      <c r="GIB682" s="7"/>
      <c r="GIC682" s="7"/>
      <c r="GID682" s="7"/>
      <c r="GIE682" s="7"/>
      <c r="GIF682" s="7"/>
      <c r="GIG682" s="7"/>
      <c r="GIH682" s="7"/>
      <c r="GII682" s="7"/>
      <c r="GIJ682" s="7"/>
      <c r="GIK682" s="7"/>
      <c r="GIL682" s="7"/>
      <c r="GIM682" s="7"/>
      <c r="GIN682" s="7"/>
      <c r="GIO682" s="7"/>
      <c r="GIP682" s="7"/>
      <c r="GIQ682" s="7"/>
      <c r="GIR682" s="7"/>
      <c r="GIS682" s="7"/>
      <c r="GIT682" s="7"/>
      <c r="GIU682" s="7"/>
      <c r="GIV682" s="7"/>
      <c r="GIW682" s="7"/>
      <c r="GIX682" s="7"/>
      <c r="GIY682" s="7"/>
      <c r="GIZ682" s="7"/>
      <c r="GJA682" s="7"/>
      <c r="GJB682" s="7"/>
      <c r="GJC682" s="7"/>
      <c r="GJD682" s="7"/>
      <c r="GJE682" s="7"/>
      <c r="GJF682" s="7"/>
      <c r="GJG682" s="7"/>
      <c r="GJH682" s="7"/>
      <c r="GJI682" s="7"/>
      <c r="GJJ682" s="7"/>
      <c r="GJK682" s="7"/>
      <c r="GJL682" s="7"/>
      <c r="GJM682" s="7"/>
      <c r="GJN682" s="7"/>
      <c r="GJO682" s="7"/>
      <c r="GJP682" s="7"/>
      <c r="GJQ682" s="7"/>
      <c r="GJR682" s="7"/>
      <c r="GJS682" s="7"/>
      <c r="GJT682" s="7"/>
      <c r="GJU682" s="7"/>
      <c r="GJV682" s="7"/>
      <c r="GJW682" s="7"/>
      <c r="GJX682" s="7"/>
      <c r="GJY682" s="7"/>
      <c r="GJZ682" s="7"/>
      <c r="GKA682" s="7"/>
      <c r="GKB682" s="7"/>
      <c r="GKC682" s="7"/>
      <c r="GKD682" s="7"/>
      <c r="GKE682" s="7"/>
      <c r="GKF682" s="7"/>
      <c r="GKG682" s="7"/>
      <c r="GKH682" s="7"/>
      <c r="GKI682" s="7"/>
      <c r="GKJ682" s="7"/>
      <c r="GKK682" s="7"/>
      <c r="GKL682" s="7"/>
      <c r="GKM682" s="7"/>
      <c r="GKN682" s="7"/>
      <c r="GKO682" s="7"/>
      <c r="GKP682" s="7"/>
      <c r="GKQ682" s="7"/>
      <c r="GKR682" s="7"/>
      <c r="GKS682" s="7"/>
      <c r="GKT682" s="7"/>
      <c r="GKU682" s="7"/>
      <c r="GKV682" s="7"/>
      <c r="GKW682" s="7"/>
      <c r="GKX682" s="7"/>
      <c r="GKY682" s="7"/>
      <c r="GKZ682" s="7"/>
      <c r="GLA682" s="7"/>
      <c r="GLB682" s="7"/>
      <c r="GLC682" s="7"/>
      <c r="GLD682" s="7"/>
      <c r="GLE682" s="7"/>
      <c r="GLF682" s="7"/>
      <c r="GLG682" s="7"/>
      <c r="GLH682" s="7"/>
      <c r="GLI682" s="7"/>
      <c r="GLJ682" s="7"/>
      <c r="GLK682" s="7"/>
      <c r="GLL682" s="7"/>
      <c r="GLM682" s="7"/>
      <c r="GLN682" s="7"/>
      <c r="GLO682" s="7"/>
      <c r="GLP682" s="7"/>
      <c r="GLQ682" s="7"/>
      <c r="GLR682" s="7"/>
      <c r="GLS682" s="7"/>
      <c r="GLT682" s="7"/>
      <c r="GLU682" s="7"/>
      <c r="GLV682" s="7"/>
      <c r="GLW682" s="7"/>
      <c r="GLX682" s="7"/>
      <c r="GLY682" s="7"/>
      <c r="GLZ682" s="7"/>
      <c r="GMA682" s="7"/>
      <c r="GMB682" s="7"/>
      <c r="GMC682" s="7"/>
      <c r="GMD682" s="7"/>
      <c r="GME682" s="7"/>
      <c r="GMF682" s="7"/>
      <c r="GMG682" s="7"/>
      <c r="GMH682" s="7"/>
      <c r="GMI682" s="7"/>
      <c r="GMJ682" s="7"/>
      <c r="GMK682" s="7"/>
      <c r="GML682" s="7"/>
      <c r="GMM682" s="7"/>
      <c r="GMN682" s="7"/>
      <c r="GMO682" s="7"/>
      <c r="GMP682" s="7"/>
      <c r="GMQ682" s="7"/>
      <c r="GMR682" s="7"/>
      <c r="GMS682" s="7"/>
      <c r="GMT682" s="7"/>
      <c r="GMU682" s="7"/>
      <c r="GMV682" s="7"/>
      <c r="GMW682" s="7"/>
      <c r="GMX682" s="7"/>
      <c r="GMY682" s="7"/>
      <c r="GMZ682" s="7"/>
      <c r="GNA682" s="7"/>
      <c r="GNB682" s="7"/>
      <c r="GNC682" s="7"/>
      <c r="GND682" s="7"/>
      <c r="GNE682" s="7"/>
      <c r="GNF682" s="7"/>
      <c r="GNG682" s="7"/>
      <c r="GNH682" s="7"/>
      <c r="GNI682" s="7"/>
      <c r="GNJ682" s="7"/>
      <c r="GNK682" s="7"/>
      <c r="GNL682" s="7"/>
      <c r="GNM682" s="7"/>
      <c r="GNN682" s="7"/>
      <c r="GNO682" s="7"/>
      <c r="GNP682" s="7"/>
      <c r="GNQ682" s="7"/>
      <c r="GNR682" s="7"/>
      <c r="GNS682" s="7"/>
      <c r="GNT682" s="7"/>
      <c r="GNU682" s="7"/>
      <c r="GNV682" s="7"/>
      <c r="GNW682" s="7"/>
      <c r="GNX682" s="7"/>
      <c r="GNY682" s="7"/>
      <c r="GNZ682" s="7"/>
      <c r="GOA682" s="7"/>
      <c r="GOB682" s="7"/>
      <c r="GOC682" s="7"/>
      <c r="GOD682" s="7"/>
      <c r="GOE682" s="7"/>
      <c r="GOF682" s="7"/>
      <c r="GOG682" s="7"/>
      <c r="GOH682" s="7"/>
      <c r="GOI682" s="7"/>
      <c r="GOJ682" s="7"/>
      <c r="GOK682" s="7"/>
      <c r="GOL682" s="7"/>
      <c r="GOM682" s="7"/>
      <c r="GON682" s="7"/>
      <c r="GOO682" s="7"/>
      <c r="GOP682" s="7"/>
      <c r="GOQ682" s="7"/>
      <c r="GOR682" s="7"/>
      <c r="GOS682" s="7"/>
      <c r="GOT682" s="7"/>
      <c r="GOU682" s="7"/>
      <c r="GOV682" s="7"/>
      <c r="GOW682" s="7"/>
      <c r="GOX682" s="7"/>
      <c r="GOY682" s="7"/>
      <c r="GOZ682" s="7"/>
      <c r="GPA682" s="7"/>
      <c r="GPB682" s="7"/>
      <c r="GPC682" s="7"/>
      <c r="GPD682" s="7"/>
      <c r="GPE682" s="7"/>
      <c r="GPF682" s="7"/>
      <c r="GPG682" s="7"/>
      <c r="GPH682" s="7"/>
      <c r="GPI682" s="7"/>
      <c r="GPJ682" s="7"/>
      <c r="GPK682" s="7"/>
      <c r="GPL682" s="7"/>
      <c r="GPM682" s="7"/>
      <c r="GPN682" s="7"/>
      <c r="GPO682" s="7"/>
      <c r="GPP682" s="7"/>
      <c r="GPQ682" s="7"/>
      <c r="GPR682" s="7"/>
      <c r="GPS682" s="7"/>
      <c r="GPT682" s="7"/>
      <c r="GPU682" s="7"/>
      <c r="GPV682" s="7"/>
      <c r="GPW682" s="7"/>
      <c r="GPX682" s="7"/>
      <c r="GPY682" s="7"/>
      <c r="GPZ682" s="7"/>
      <c r="GQA682" s="7"/>
      <c r="GQB682" s="7"/>
      <c r="GQC682" s="7"/>
      <c r="GQD682" s="7"/>
      <c r="GQE682" s="7"/>
      <c r="GQF682" s="7"/>
      <c r="GQG682" s="7"/>
      <c r="GQH682" s="7"/>
      <c r="GQI682" s="7"/>
      <c r="GQJ682" s="7"/>
      <c r="GQK682" s="7"/>
      <c r="GQL682" s="7"/>
      <c r="GQM682" s="7"/>
      <c r="GQN682" s="7"/>
      <c r="GQO682" s="7"/>
      <c r="GQP682" s="7"/>
      <c r="GQQ682" s="7"/>
      <c r="GQR682" s="7"/>
      <c r="GQS682" s="7"/>
      <c r="GQT682" s="7"/>
      <c r="GQU682" s="7"/>
      <c r="GQV682" s="7"/>
      <c r="GQW682" s="7"/>
      <c r="GQX682" s="7"/>
      <c r="GQY682" s="7"/>
      <c r="GQZ682" s="7"/>
      <c r="GRA682" s="7"/>
      <c r="GRB682" s="7"/>
      <c r="GRC682" s="7"/>
      <c r="GRD682" s="7"/>
      <c r="GRE682" s="7"/>
      <c r="GRF682" s="7"/>
      <c r="GRG682" s="7"/>
      <c r="GRH682" s="7"/>
      <c r="GRI682" s="7"/>
      <c r="GRJ682" s="7"/>
      <c r="GRK682" s="7"/>
      <c r="GRL682" s="7"/>
      <c r="GRM682" s="7"/>
      <c r="GRN682" s="7"/>
      <c r="GRO682" s="7"/>
      <c r="GRP682" s="7"/>
      <c r="GRQ682" s="7"/>
      <c r="GRR682" s="7"/>
      <c r="GRS682" s="7"/>
      <c r="GRT682" s="7"/>
      <c r="GRU682" s="7"/>
      <c r="GRV682" s="7"/>
      <c r="GRW682" s="7"/>
      <c r="GRX682" s="7"/>
      <c r="GRY682" s="7"/>
      <c r="GRZ682" s="7"/>
      <c r="GSA682" s="7"/>
      <c r="GSB682" s="7"/>
      <c r="GSC682" s="7"/>
      <c r="GSD682" s="7"/>
      <c r="GSE682" s="7"/>
      <c r="GSF682" s="7"/>
      <c r="GSG682" s="7"/>
      <c r="GSH682" s="7"/>
      <c r="GSI682" s="7"/>
      <c r="GSJ682" s="7"/>
      <c r="GSK682" s="7"/>
      <c r="GSL682" s="7"/>
      <c r="GSM682" s="7"/>
      <c r="GSN682" s="7"/>
      <c r="GSO682" s="7"/>
      <c r="GSP682" s="7"/>
      <c r="GSQ682" s="7"/>
      <c r="GSR682" s="7"/>
      <c r="GSS682" s="7"/>
      <c r="GST682" s="7"/>
      <c r="GSU682" s="7"/>
      <c r="GSV682" s="7"/>
      <c r="GSW682" s="7"/>
      <c r="GSX682" s="7"/>
      <c r="GSY682" s="7"/>
      <c r="GSZ682" s="7"/>
      <c r="GTA682" s="7"/>
      <c r="GTB682" s="7"/>
      <c r="GTC682" s="7"/>
      <c r="GTD682" s="7"/>
      <c r="GTE682" s="7"/>
      <c r="GTF682" s="7"/>
      <c r="GTG682" s="7"/>
      <c r="GTH682" s="7"/>
      <c r="GTI682" s="7"/>
      <c r="GTJ682" s="7"/>
      <c r="GTK682" s="7"/>
      <c r="GTL682" s="7"/>
      <c r="GTM682" s="7"/>
      <c r="GTN682" s="7"/>
      <c r="GTO682" s="7"/>
      <c r="GTP682" s="7"/>
      <c r="GTQ682" s="7"/>
      <c r="GTR682" s="7"/>
      <c r="GTS682" s="7"/>
      <c r="GTT682" s="7"/>
      <c r="GTU682" s="7"/>
      <c r="GTV682" s="7"/>
      <c r="GTW682" s="7"/>
      <c r="GTX682" s="7"/>
      <c r="GTY682" s="7"/>
      <c r="GTZ682" s="7"/>
      <c r="GUA682" s="7"/>
      <c r="GUB682" s="7"/>
      <c r="GUC682" s="7"/>
      <c r="GUD682" s="7"/>
      <c r="GUE682" s="7"/>
      <c r="GUF682" s="7"/>
      <c r="GUG682" s="7"/>
      <c r="GUH682" s="7"/>
      <c r="GUI682" s="7"/>
      <c r="GUJ682" s="7"/>
      <c r="GUK682" s="7"/>
      <c r="GUL682" s="7"/>
      <c r="GUM682" s="7"/>
      <c r="GUN682" s="7"/>
      <c r="GUO682" s="7"/>
      <c r="GUP682" s="7"/>
      <c r="GUQ682" s="7"/>
      <c r="GUR682" s="7"/>
      <c r="GUS682" s="7"/>
      <c r="GUT682" s="7"/>
      <c r="GUU682" s="7"/>
      <c r="GUV682" s="7"/>
      <c r="GUW682" s="7"/>
      <c r="GUX682" s="7"/>
      <c r="GUY682" s="7"/>
      <c r="GUZ682" s="7"/>
      <c r="GVA682" s="7"/>
      <c r="GVB682" s="7"/>
      <c r="GVC682" s="7"/>
      <c r="GVD682" s="7"/>
      <c r="GVE682" s="7"/>
      <c r="GVF682" s="7"/>
      <c r="GVG682" s="7"/>
      <c r="GVH682" s="7"/>
      <c r="GVI682" s="7"/>
      <c r="GVJ682" s="7"/>
      <c r="GVK682" s="7"/>
      <c r="GVL682" s="7"/>
      <c r="GVM682" s="7"/>
      <c r="GVN682" s="7"/>
      <c r="GVO682" s="7"/>
      <c r="GVP682" s="7"/>
      <c r="GVQ682" s="7"/>
      <c r="GVR682" s="7"/>
      <c r="GVS682" s="7"/>
      <c r="GVT682" s="7"/>
      <c r="GVU682" s="7"/>
      <c r="GVV682" s="7"/>
      <c r="GVW682" s="7"/>
      <c r="GVX682" s="7"/>
      <c r="GVY682" s="7"/>
      <c r="GVZ682" s="7"/>
      <c r="GWA682" s="7"/>
      <c r="GWB682" s="7"/>
      <c r="GWC682" s="7"/>
      <c r="GWD682" s="7"/>
      <c r="GWE682" s="7"/>
      <c r="GWF682" s="7"/>
      <c r="GWG682" s="7"/>
      <c r="GWH682" s="7"/>
      <c r="GWI682" s="7"/>
      <c r="GWJ682" s="7"/>
      <c r="GWK682" s="7"/>
      <c r="GWL682" s="7"/>
      <c r="GWM682" s="7"/>
      <c r="GWN682" s="7"/>
      <c r="GWO682" s="7"/>
      <c r="GWP682" s="7"/>
      <c r="GWQ682" s="7"/>
      <c r="GWR682" s="7"/>
      <c r="GWS682" s="7"/>
      <c r="GWT682" s="7"/>
      <c r="GWU682" s="7"/>
      <c r="GWV682" s="7"/>
      <c r="GWW682" s="7"/>
      <c r="GWX682" s="7"/>
      <c r="GWY682" s="7"/>
      <c r="GWZ682" s="7"/>
      <c r="GXA682" s="7"/>
      <c r="GXB682" s="7"/>
      <c r="GXC682" s="7"/>
      <c r="GXD682" s="7"/>
      <c r="GXE682" s="7"/>
      <c r="GXF682" s="7"/>
      <c r="GXG682" s="7"/>
      <c r="GXH682" s="7"/>
      <c r="GXI682" s="7"/>
      <c r="GXJ682" s="7"/>
      <c r="GXK682" s="7"/>
      <c r="GXL682" s="7"/>
      <c r="GXM682" s="7"/>
      <c r="GXN682" s="7"/>
      <c r="GXO682" s="7"/>
      <c r="GXP682" s="7"/>
      <c r="GXQ682" s="7"/>
      <c r="GXR682" s="7"/>
      <c r="GXS682" s="7"/>
      <c r="GXT682" s="7"/>
      <c r="GXU682" s="7"/>
      <c r="GXV682" s="7"/>
      <c r="GXW682" s="7"/>
      <c r="GXX682" s="7"/>
      <c r="GXY682" s="7"/>
      <c r="GXZ682" s="7"/>
      <c r="GYA682" s="7"/>
      <c r="GYB682" s="7"/>
      <c r="GYC682" s="7"/>
      <c r="GYD682" s="7"/>
      <c r="GYE682" s="7"/>
      <c r="GYF682" s="7"/>
      <c r="GYG682" s="7"/>
      <c r="GYH682" s="7"/>
      <c r="GYI682" s="7"/>
      <c r="GYJ682" s="7"/>
      <c r="GYK682" s="7"/>
      <c r="GYL682" s="7"/>
      <c r="GYM682" s="7"/>
      <c r="GYN682" s="7"/>
      <c r="GYO682" s="7"/>
      <c r="GYP682" s="7"/>
      <c r="GYQ682" s="7"/>
      <c r="GYR682" s="7"/>
      <c r="GYS682" s="7"/>
      <c r="GYT682" s="7"/>
      <c r="GYU682" s="7"/>
      <c r="GYV682" s="7"/>
      <c r="GYW682" s="7"/>
      <c r="GYX682" s="7"/>
      <c r="GYY682" s="7"/>
      <c r="GYZ682" s="7"/>
      <c r="GZA682" s="7"/>
      <c r="GZB682" s="7"/>
      <c r="GZC682" s="7"/>
      <c r="GZD682" s="7"/>
      <c r="GZE682" s="7"/>
      <c r="GZF682" s="7"/>
      <c r="GZG682" s="7"/>
      <c r="GZH682" s="7"/>
      <c r="GZI682" s="7"/>
      <c r="GZJ682" s="7"/>
      <c r="GZK682" s="7"/>
      <c r="GZL682" s="7"/>
      <c r="GZM682" s="7"/>
      <c r="GZN682" s="7"/>
      <c r="GZO682" s="7"/>
      <c r="GZP682" s="7"/>
      <c r="GZQ682" s="7"/>
      <c r="GZR682" s="7"/>
      <c r="GZS682" s="7"/>
      <c r="GZT682" s="7"/>
      <c r="GZU682" s="7"/>
      <c r="GZV682" s="7"/>
      <c r="GZW682" s="7"/>
      <c r="GZX682" s="7"/>
      <c r="GZY682" s="7"/>
      <c r="GZZ682" s="7"/>
      <c r="HAA682" s="7"/>
      <c r="HAB682" s="7"/>
      <c r="HAC682" s="7"/>
      <c r="HAD682" s="7"/>
      <c r="HAE682" s="7"/>
      <c r="HAF682" s="7"/>
      <c r="HAG682" s="7"/>
      <c r="HAH682" s="7"/>
      <c r="HAI682" s="7"/>
      <c r="HAJ682" s="7"/>
      <c r="HAK682" s="7"/>
      <c r="HAL682" s="7"/>
      <c r="HAM682" s="7"/>
      <c r="HAN682" s="7"/>
      <c r="HAO682" s="7"/>
      <c r="HAP682" s="7"/>
      <c r="HAQ682" s="7"/>
      <c r="HAR682" s="7"/>
      <c r="HAS682" s="7"/>
      <c r="HAT682" s="7"/>
      <c r="HAU682" s="7"/>
      <c r="HAV682" s="7"/>
      <c r="HAW682" s="7"/>
      <c r="HAX682" s="7"/>
      <c r="HAY682" s="7"/>
      <c r="HAZ682" s="7"/>
      <c r="HBA682" s="7"/>
      <c r="HBB682" s="7"/>
      <c r="HBC682" s="7"/>
      <c r="HBD682" s="7"/>
      <c r="HBE682" s="7"/>
      <c r="HBF682" s="7"/>
      <c r="HBG682" s="7"/>
      <c r="HBH682" s="7"/>
      <c r="HBI682" s="7"/>
      <c r="HBJ682" s="7"/>
      <c r="HBK682" s="7"/>
      <c r="HBL682" s="7"/>
      <c r="HBM682" s="7"/>
      <c r="HBN682" s="7"/>
      <c r="HBO682" s="7"/>
      <c r="HBP682" s="7"/>
      <c r="HBQ682" s="7"/>
      <c r="HBR682" s="7"/>
      <c r="HBS682" s="7"/>
      <c r="HBT682" s="7"/>
      <c r="HBU682" s="7"/>
      <c r="HBV682" s="7"/>
      <c r="HBW682" s="7"/>
      <c r="HBX682" s="7"/>
      <c r="HBY682" s="7"/>
      <c r="HBZ682" s="7"/>
      <c r="HCA682" s="7"/>
      <c r="HCB682" s="7"/>
      <c r="HCC682" s="7"/>
      <c r="HCD682" s="7"/>
      <c r="HCE682" s="7"/>
      <c r="HCF682" s="7"/>
      <c r="HCG682" s="7"/>
      <c r="HCH682" s="7"/>
      <c r="HCI682" s="7"/>
      <c r="HCJ682" s="7"/>
      <c r="HCK682" s="7"/>
      <c r="HCL682" s="7"/>
      <c r="HCM682" s="7"/>
      <c r="HCN682" s="7"/>
      <c r="HCO682" s="7"/>
      <c r="HCP682" s="7"/>
      <c r="HCQ682" s="7"/>
      <c r="HCR682" s="7"/>
      <c r="HCS682" s="7"/>
      <c r="HCT682" s="7"/>
      <c r="HCU682" s="7"/>
      <c r="HCV682" s="7"/>
      <c r="HCW682" s="7"/>
      <c r="HCX682" s="7"/>
      <c r="HCY682" s="7"/>
      <c r="HCZ682" s="7"/>
      <c r="HDA682" s="7"/>
      <c r="HDB682" s="7"/>
      <c r="HDC682" s="7"/>
      <c r="HDD682" s="7"/>
      <c r="HDE682" s="7"/>
      <c r="HDF682" s="7"/>
      <c r="HDG682" s="7"/>
      <c r="HDH682" s="7"/>
      <c r="HDI682" s="7"/>
      <c r="HDJ682" s="7"/>
      <c r="HDK682" s="7"/>
      <c r="HDL682" s="7"/>
      <c r="HDM682" s="7"/>
      <c r="HDN682" s="7"/>
      <c r="HDO682" s="7"/>
      <c r="HDP682" s="7"/>
      <c r="HDQ682" s="7"/>
      <c r="HDR682" s="7"/>
      <c r="HDS682" s="7"/>
      <c r="HDT682" s="7"/>
      <c r="HDU682" s="7"/>
      <c r="HDV682" s="7"/>
      <c r="HDW682" s="7"/>
      <c r="HDX682" s="7"/>
      <c r="HDY682" s="7"/>
      <c r="HDZ682" s="7"/>
      <c r="HEA682" s="7"/>
      <c r="HEB682" s="7"/>
      <c r="HEC682" s="7"/>
      <c r="HED682" s="7"/>
      <c r="HEE682" s="7"/>
      <c r="HEF682" s="7"/>
      <c r="HEG682" s="7"/>
      <c r="HEH682" s="7"/>
      <c r="HEI682" s="7"/>
      <c r="HEJ682" s="7"/>
      <c r="HEK682" s="7"/>
      <c r="HEL682" s="7"/>
      <c r="HEM682" s="7"/>
      <c r="HEN682" s="7"/>
      <c r="HEO682" s="7"/>
      <c r="HEP682" s="7"/>
      <c r="HEQ682" s="7"/>
      <c r="HER682" s="7"/>
      <c r="HES682" s="7"/>
      <c r="HET682" s="7"/>
      <c r="HEU682" s="7"/>
      <c r="HEV682" s="7"/>
      <c r="HEW682" s="7"/>
      <c r="HEX682" s="7"/>
      <c r="HEY682" s="7"/>
      <c r="HEZ682" s="7"/>
      <c r="HFA682" s="7"/>
      <c r="HFB682" s="7"/>
      <c r="HFC682" s="7"/>
      <c r="HFD682" s="7"/>
      <c r="HFE682" s="7"/>
      <c r="HFF682" s="7"/>
      <c r="HFG682" s="7"/>
      <c r="HFH682" s="7"/>
      <c r="HFI682" s="7"/>
      <c r="HFJ682" s="7"/>
      <c r="HFK682" s="7"/>
      <c r="HFL682" s="7"/>
      <c r="HFM682" s="7"/>
      <c r="HFN682" s="7"/>
      <c r="HFO682" s="7"/>
      <c r="HFP682" s="7"/>
      <c r="HFQ682" s="7"/>
      <c r="HFR682" s="7"/>
      <c r="HFS682" s="7"/>
      <c r="HFT682" s="7"/>
      <c r="HFU682" s="7"/>
      <c r="HFV682" s="7"/>
      <c r="HFW682" s="7"/>
      <c r="HFX682" s="7"/>
      <c r="HFY682" s="7"/>
      <c r="HFZ682" s="7"/>
      <c r="HGA682" s="7"/>
      <c r="HGB682" s="7"/>
      <c r="HGC682" s="7"/>
      <c r="HGD682" s="7"/>
      <c r="HGE682" s="7"/>
      <c r="HGF682" s="7"/>
      <c r="HGG682" s="7"/>
      <c r="HGH682" s="7"/>
      <c r="HGI682" s="7"/>
      <c r="HGJ682" s="7"/>
      <c r="HGK682" s="7"/>
      <c r="HGL682" s="7"/>
      <c r="HGM682" s="7"/>
      <c r="HGN682" s="7"/>
      <c r="HGO682" s="7"/>
      <c r="HGP682" s="7"/>
      <c r="HGQ682" s="7"/>
      <c r="HGR682" s="7"/>
      <c r="HGS682" s="7"/>
      <c r="HGT682" s="7"/>
      <c r="HGU682" s="7"/>
      <c r="HGV682" s="7"/>
      <c r="HGW682" s="7"/>
      <c r="HGX682" s="7"/>
      <c r="HGY682" s="7"/>
      <c r="HGZ682" s="7"/>
      <c r="HHA682" s="7"/>
      <c r="HHB682" s="7"/>
      <c r="HHC682" s="7"/>
      <c r="HHD682" s="7"/>
      <c r="HHE682" s="7"/>
      <c r="HHF682" s="7"/>
      <c r="HHG682" s="7"/>
      <c r="HHH682" s="7"/>
      <c r="HHI682" s="7"/>
      <c r="HHJ682" s="7"/>
      <c r="HHK682" s="7"/>
      <c r="HHL682" s="7"/>
      <c r="HHM682" s="7"/>
      <c r="HHN682" s="7"/>
      <c r="HHO682" s="7"/>
      <c r="HHP682" s="7"/>
      <c r="HHQ682" s="7"/>
      <c r="HHR682" s="7"/>
      <c r="HHS682" s="7"/>
      <c r="HHT682" s="7"/>
      <c r="HHU682" s="7"/>
      <c r="HHV682" s="7"/>
      <c r="HHW682" s="7"/>
      <c r="HHX682" s="7"/>
      <c r="HHY682" s="7"/>
      <c r="HHZ682" s="7"/>
      <c r="HIA682" s="7"/>
      <c r="HIB682" s="7"/>
      <c r="HIC682" s="7"/>
      <c r="HID682" s="7"/>
      <c r="HIE682" s="7"/>
      <c r="HIF682" s="7"/>
      <c r="HIG682" s="7"/>
      <c r="HIH682" s="7"/>
      <c r="HII682" s="7"/>
      <c r="HIJ682" s="7"/>
      <c r="HIK682" s="7"/>
      <c r="HIL682" s="7"/>
      <c r="HIM682" s="7"/>
      <c r="HIN682" s="7"/>
      <c r="HIO682" s="7"/>
      <c r="HIP682" s="7"/>
      <c r="HIQ682" s="7"/>
      <c r="HIR682" s="7"/>
      <c r="HIS682" s="7"/>
      <c r="HIT682" s="7"/>
      <c r="HIU682" s="7"/>
      <c r="HIV682" s="7"/>
      <c r="HIW682" s="7"/>
      <c r="HIX682" s="7"/>
      <c r="HIY682" s="7"/>
      <c r="HIZ682" s="7"/>
      <c r="HJA682" s="7"/>
      <c r="HJB682" s="7"/>
      <c r="HJC682" s="7"/>
      <c r="HJD682" s="7"/>
      <c r="HJE682" s="7"/>
      <c r="HJF682" s="7"/>
      <c r="HJG682" s="7"/>
      <c r="HJH682" s="7"/>
      <c r="HJI682" s="7"/>
      <c r="HJJ682" s="7"/>
      <c r="HJK682" s="7"/>
      <c r="HJL682" s="7"/>
      <c r="HJM682" s="7"/>
      <c r="HJN682" s="7"/>
      <c r="HJO682" s="7"/>
      <c r="HJP682" s="7"/>
      <c r="HJQ682" s="7"/>
      <c r="HJR682" s="7"/>
      <c r="HJS682" s="7"/>
      <c r="HJT682" s="7"/>
      <c r="HJU682" s="7"/>
      <c r="HJV682" s="7"/>
      <c r="HJW682" s="7"/>
      <c r="HJX682" s="7"/>
      <c r="HJY682" s="7"/>
      <c r="HJZ682" s="7"/>
      <c r="HKA682" s="7"/>
      <c r="HKB682" s="7"/>
      <c r="HKC682" s="7"/>
      <c r="HKD682" s="7"/>
      <c r="HKE682" s="7"/>
      <c r="HKF682" s="7"/>
      <c r="HKG682" s="7"/>
      <c r="HKH682" s="7"/>
      <c r="HKI682" s="7"/>
      <c r="HKJ682" s="7"/>
      <c r="HKK682" s="7"/>
      <c r="HKL682" s="7"/>
      <c r="HKM682" s="7"/>
      <c r="HKN682" s="7"/>
      <c r="HKO682" s="7"/>
      <c r="HKP682" s="7"/>
      <c r="HKQ682" s="7"/>
      <c r="HKR682" s="7"/>
      <c r="HKS682" s="7"/>
      <c r="HKT682" s="7"/>
      <c r="HKU682" s="7"/>
      <c r="HKV682" s="7"/>
      <c r="HKW682" s="7"/>
      <c r="HKX682" s="7"/>
      <c r="HKY682" s="7"/>
      <c r="HKZ682" s="7"/>
      <c r="HLA682" s="7"/>
      <c r="HLB682" s="7"/>
      <c r="HLC682" s="7"/>
      <c r="HLD682" s="7"/>
      <c r="HLE682" s="7"/>
      <c r="HLF682" s="7"/>
      <c r="HLG682" s="7"/>
      <c r="HLH682" s="7"/>
      <c r="HLI682" s="7"/>
      <c r="HLJ682" s="7"/>
      <c r="HLK682" s="7"/>
      <c r="HLL682" s="7"/>
      <c r="HLM682" s="7"/>
      <c r="HLN682" s="7"/>
      <c r="HLO682" s="7"/>
      <c r="HLP682" s="7"/>
      <c r="HLQ682" s="7"/>
      <c r="HLR682" s="7"/>
      <c r="HLS682" s="7"/>
      <c r="HLT682" s="7"/>
      <c r="HLU682" s="7"/>
      <c r="HLV682" s="7"/>
      <c r="HLW682" s="7"/>
      <c r="HLX682" s="7"/>
      <c r="HLY682" s="7"/>
      <c r="HLZ682" s="7"/>
      <c r="HMA682" s="7"/>
      <c r="HMB682" s="7"/>
      <c r="HMC682" s="7"/>
      <c r="HMD682" s="7"/>
      <c r="HME682" s="7"/>
      <c r="HMF682" s="7"/>
      <c r="HMG682" s="7"/>
      <c r="HMH682" s="7"/>
      <c r="HMI682" s="7"/>
      <c r="HMJ682" s="7"/>
      <c r="HMK682" s="7"/>
      <c r="HML682" s="7"/>
      <c r="HMM682" s="7"/>
      <c r="HMN682" s="7"/>
      <c r="HMO682" s="7"/>
      <c r="HMP682" s="7"/>
      <c r="HMQ682" s="7"/>
      <c r="HMR682" s="7"/>
      <c r="HMS682" s="7"/>
      <c r="HMT682" s="7"/>
      <c r="HMU682" s="7"/>
      <c r="HMV682" s="7"/>
      <c r="HMW682" s="7"/>
      <c r="HMX682" s="7"/>
      <c r="HMY682" s="7"/>
      <c r="HMZ682" s="7"/>
      <c r="HNA682" s="7"/>
      <c r="HNB682" s="7"/>
      <c r="HNC682" s="7"/>
      <c r="HND682" s="7"/>
      <c r="HNE682" s="7"/>
      <c r="HNF682" s="7"/>
      <c r="HNG682" s="7"/>
      <c r="HNH682" s="7"/>
      <c r="HNI682" s="7"/>
      <c r="HNJ682" s="7"/>
      <c r="HNK682" s="7"/>
      <c r="HNL682" s="7"/>
      <c r="HNM682" s="7"/>
      <c r="HNN682" s="7"/>
      <c r="HNO682" s="7"/>
      <c r="HNP682" s="7"/>
      <c r="HNQ682" s="7"/>
      <c r="HNR682" s="7"/>
      <c r="HNS682" s="7"/>
      <c r="HNT682" s="7"/>
      <c r="HNU682" s="7"/>
      <c r="HNV682" s="7"/>
      <c r="HNW682" s="7"/>
      <c r="HNX682" s="7"/>
      <c r="HNY682" s="7"/>
      <c r="HNZ682" s="7"/>
      <c r="HOA682" s="7"/>
      <c r="HOB682" s="7"/>
      <c r="HOC682" s="7"/>
      <c r="HOD682" s="7"/>
      <c r="HOE682" s="7"/>
      <c r="HOF682" s="7"/>
      <c r="HOG682" s="7"/>
      <c r="HOH682" s="7"/>
      <c r="HOI682" s="7"/>
      <c r="HOJ682" s="7"/>
      <c r="HOK682" s="7"/>
      <c r="HOL682" s="7"/>
      <c r="HOM682" s="7"/>
      <c r="HON682" s="7"/>
      <c r="HOO682" s="7"/>
      <c r="HOP682" s="7"/>
      <c r="HOQ682" s="7"/>
      <c r="HOR682" s="7"/>
      <c r="HOS682" s="7"/>
      <c r="HOT682" s="7"/>
      <c r="HOU682" s="7"/>
      <c r="HOV682" s="7"/>
      <c r="HOW682" s="7"/>
      <c r="HOX682" s="7"/>
      <c r="HOY682" s="7"/>
      <c r="HOZ682" s="7"/>
      <c r="HPA682" s="7"/>
      <c r="HPB682" s="7"/>
      <c r="HPC682" s="7"/>
      <c r="HPD682" s="7"/>
      <c r="HPE682" s="7"/>
      <c r="HPF682" s="7"/>
      <c r="HPG682" s="7"/>
      <c r="HPH682" s="7"/>
      <c r="HPI682" s="7"/>
      <c r="HPJ682" s="7"/>
      <c r="HPK682" s="7"/>
      <c r="HPL682" s="7"/>
      <c r="HPM682" s="7"/>
      <c r="HPN682" s="7"/>
      <c r="HPO682" s="7"/>
      <c r="HPP682" s="7"/>
      <c r="HPQ682" s="7"/>
      <c r="HPR682" s="7"/>
      <c r="HPS682" s="7"/>
      <c r="HPT682" s="7"/>
      <c r="HPU682" s="7"/>
      <c r="HPV682" s="7"/>
      <c r="HPW682" s="7"/>
      <c r="HPX682" s="7"/>
      <c r="HPY682" s="7"/>
      <c r="HPZ682" s="7"/>
      <c r="HQA682" s="7"/>
      <c r="HQB682" s="7"/>
      <c r="HQC682" s="7"/>
      <c r="HQD682" s="7"/>
      <c r="HQE682" s="7"/>
      <c r="HQF682" s="7"/>
      <c r="HQG682" s="7"/>
      <c r="HQH682" s="7"/>
      <c r="HQI682" s="7"/>
      <c r="HQJ682" s="7"/>
      <c r="HQK682" s="7"/>
      <c r="HQL682" s="7"/>
      <c r="HQM682" s="7"/>
      <c r="HQN682" s="7"/>
      <c r="HQO682" s="7"/>
      <c r="HQP682" s="7"/>
      <c r="HQQ682" s="7"/>
      <c r="HQR682" s="7"/>
      <c r="HQS682" s="7"/>
      <c r="HQT682" s="7"/>
      <c r="HQU682" s="7"/>
      <c r="HQV682" s="7"/>
      <c r="HQW682" s="7"/>
      <c r="HQX682" s="7"/>
      <c r="HQY682" s="7"/>
      <c r="HQZ682" s="7"/>
      <c r="HRA682" s="7"/>
      <c r="HRB682" s="7"/>
      <c r="HRC682" s="7"/>
      <c r="HRD682" s="7"/>
      <c r="HRE682" s="7"/>
      <c r="HRF682" s="7"/>
      <c r="HRG682" s="7"/>
      <c r="HRH682" s="7"/>
      <c r="HRI682" s="7"/>
      <c r="HRJ682" s="7"/>
      <c r="HRK682" s="7"/>
      <c r="HRL682" s="7"/>
      <c r="HRM682" s="7"/>
      <c r="HRN682" s="7"/>
      <c r="HRO682" s="7"/>
      <c r="HRP682" s="7"/>
      <c r="HRQ682" s="7"/>
      <c r="HRR682" s="7"/>
      <c r="HRS682" s="7"/>
      <c r="HRT682" s="7"/>
      <c r="HRU682" s="7"/>
      <c r="HRV682" s="7"/>
      <c r="HRW682" s="7"/>
      <c r="HRX682" s="7"/>
      <c r="HRY682" s="7"/>
      <c r="HRZ682" s="7"/>
      <c r="HSA682" s="7"/>
      <c r="HSB682" s="7"/>
      <c r="HSC682" s="7"/>
      <c r="HSD682" s="7"/>
      <c r="HSE682" s="7"/>
      <c r="HSF682" s="7"/>
      <c r="HSG682" s="7"/>
      <c r="HSH682" s="7"/>
      <c r="HSI682" s="7"/>
      <c r="HSJ682" s="7"/>
      <c r="HSK682" s="7"/>
      <c r="HSL682" s="7"/>
      <c r="HSM682" s="7"/>
      <c r="HSN682" s="7"/>
      <c r="HSO682" s="7"/>
      <c r="HSP682" s="7"/>
      <c r="HSQ682" s="7"/>
      <c r="HSR682" s="7"/>
      <c r="HSS682" s="7"/>
      <c r="HST682" s="7"/>
      <c r="HSU682" s="7"/>
      <c r="HSV682" s="7"/>
      <c r="HSW682" s="7"/>
      <c r="HSX682" s="7"/>
      <c r="HSY682" s="7"/>
      <c r="HSZ682" s="7"/>
      <c r="HTA682" s="7"/>
      <c r="HTB682" s="7"/>
      <c r="HTC682" s="7"/>
      <c r="HTD682" s="7"/>
      <c r="HTE682" s="7"/>
      <c r="HTF682" s="7"/>
      <c r="HTG682" s="7"/>
      <c r="HTH682" s="7"/>
      <c r="HTI682" s="7"/>
      <c r="HTJ682" s="7"/>
      <c r="HTK682" s="7"/>
      <c r="HTL682" s="7"/>
      <c r="HTM682" s="7"/>
      <c r="HTN682" s="7"/>
      <c r="HTO682" s="7"/>
      <c r="HTP682" s="7"/>
      <c r="HTQ682" s="7"/>
      <c r="HTR682" s="7"/>
      <c r="HTS682" s="7"/>
      <c r="HTT682" s="7"/>
      <c r="HTU682" s="7"/>
      <c r="HTV682" s="7"/>
      <c r="HTW682" s="7"/>
      <c r="HTX682" s="7"/>
      <c r="HTY682" s="7"/>
      <c r="HTZ682" s="7"/>
      <c r="HUA682" s="7"/>
      <c r="HUB682" s="7"/>
      <c r="HUC682" s="7"/>
      <c r="HUD682" s="7"/>
      <c r="HUE682" s="7"/>
      <c r="HUF682" s="7"/>
      <c r="HUG682" s="7"/>
      <c r="HUH682" s="7"/>
      <c r="HUI682" s="7"/>
      <c r="HUJ682" s="7"/>
      <c r="HUK682" s="7"/>
      <c r="HUL682" s="7"/>
      <c r="HUM682" s="7"/>
      <c r="HUN682" s="7"/>
      <c r="HUO682" s="7"/>
      <c r="HUP682" s="7"/>
      <c r="HUQ682" s="7"/>
      <c r="HUR682" s="7"/>
      <c r="HUS682" s="7"/>
      <c r="HUT682" s="7"/>
      <c r="HUU682" s="7"/>
      <c r="HUV682" s="7"/>
      <c r="HUW682" s="7"/>
      <c r="HUX682" s="7"/>
      <c r="HUY682" s="7"/>
      <c r="HUZ682" s="7"/>
      <c r="HVA682" s="7"/>
      <c r="HVB682" s="7"/>
      <c r="HVC682" s="7"/>
      <c r="HVD682" s="7"/>
      <c r="HVE682" s="7"/>
      <c r="HVF682" s="7"/>
      <c r="HVG682" s="7"/>
      <c r="HVH682" s="7"/>
      <c r="HVI682" s="7"/>
      <c r="HVJ682" s="7"/>
      <c r="HVK682" s="7"/>
      <c r="HVL682" s="7"/>
      <c r="HVM682" s="7"/>
      <c r="HVN682" s="7"/>
      <c r="HVO682" s="7"/>
      <c r="HVP682" s="7"/>
      <c r="HVQ682" s="7"/>
      <c r="HVR682" s="7"/>
      <c r="HVS682" s="7"/>
      <c r="HVT682" s="7"/>
      <c r="HVU682" s="7"/>
      <c r="HVV682" s="7"/>
      <c r="HVW682" s="7"/>
      <c r="HVX682" s="7"/>
      <c r="HVY682" s="7"/>
      <c r="HVZ682" s="7"/>
      <c r="HWA682" s="7"/>
      <c r="HWB682" s="7"/>
      <c r="HWC682" s="7"/>
      <c r="HWD682" s="7"/>
      <c r="HWE682" s="7"/>
      <c r="HWF682" s="7"/>
      <c r="HWG682" s="7"/>
      <c r="HWH682" s="7"/>
      <c r="HWI682" s="7"/>
      <c r="HWJ682" s="7"/>
      <c r="HWK682" s="7"/>
      <c r="HWL682" s="7"/>
      <c r="HWM682" s="7"/>
      <c r="HWN682" s="7"/>
      <c r="HWO682" s="7"/>
      <c r="HWP682" s="7"/>
      <c r="HWQ682" s="7"/>
      <c r="HWR682" s="7"/>
      <c r="HWS682" s="7"/>
      <c r="HWT682" s="7"/>
      <c r="HWU682" s="7"/>
      <c r="HWV682" s="7"/>
      <c r="HWW682" s="7"/>
      <c r="HWX682" s="7"/>
      <c r="HWY682" s="7"/>
      <c r="HWZ682" s="7"/>
      <c r="HXA682" s="7"/>
      <c r="HXB682" s="7"/>
      <c r="HXC682" s="7"/>
      <c r="HXD682" s="7"/>
      <c r="HXE682" s="7"/>
      <c r="HXF682" s="7"/>
      <c r="HXG682" s="7"/>
      <c r="HXH682" s="7"/>
      <c r="HXI682" s="7"/>
      <c r="HXJ682" s="7"/>
      <c r="HXK682" s="7"/>
      <c r="HXL682" s="7"/>
      <c r="HXM682" s="7"/>
      <c r="HXN682" s="7"/>
      <c r="HXO682" s="7"/>
      <c r="HXP682" s="7"/>
      <c r="HXQ682" s="7"/>
      <c r="HXR682" s="7"/>
      <c r="HXS682" s="7"/>
      <c r="HXT682" s="7"/>
      <c r="HXU682" s="7"/>
      <c r="HXV682" s="7"/>
      <c r="HXW682" s="7"/>
      <c r="HXX682" s="7"/>
      <c r="HXY682" s="7"/>
      <c r="HXZ682" s="7"/>
      <c r="HYA682" s="7"/>
      <c r="HYB682" s="7"/>
      <c r="HYC682" s="7"/>
      <c r="HYD682" s="7"/>
      <c r="HYE682" s="7"/>
      <c r="HYF682" s="7"/>
      <c r="HYG682" s="7"/>
      <c r="HYH682" s="7"/>
      <c r="HYI682" s="7"/>
      <c r="HYJ682" s="7"/>
      <c r="HYK682" s="7"/>
      <c r="HYL682" s="7"/>
      <c r="HYM682" s="7"/>
      <c r="HYN682" s="7"/>
      <c r="HYO682" s="7"/>
      <c r="HYP682" s="7"/>
      <c r="HYQ682" s="7"/>
      <c r="HYR682" s="7"/>
      <c r="HYS682" s="7"/>
      <c r="HYT682" s="7"/>
      <c r="HYU682" s="7"/>
      <c r="HYV682" s="7"/>
      <c r="HYW682" s="7"/>
      <c r="HYX682" s="7"/>
      <c r="HYY682" s="7"/>
      <c r="HYZ682" s="7"/>
      <c r="HZA682" s="7"/>
      <c r="HZB682" s="7"/>
      <c r="HZC682" s="7"/>
      <c r="HZD682" s="7"/>
      <c r="HZE682" s="7"/>
      <c r="HZF682" s="7"/>
      <c r="HZG682" s="7"/>
      <c r="HZH682" s="7"/>
      <c r="HZI682" s="7"/>
      <c r="HZJ682" s="7"/>
      <c r="HZK682" s="7"/>
      <c r="HZL682" s="7"/>
      <c r="HZM682" s="7"/>
      <c r="HZN682" s="7"/>
      <c r="HZO682" s="7"/>
      <c r="HZP682" s="7"/>
      <c r="HZQ682" s="7"/>
      <c r="HZR682" s="7"/>
      <c r="HZS682" s="7"/>
      <c r="HZT682" s="7"/>
      <c r="HZU682" s="7"/>
      <c r="HZV682" s="7"/>
      <c r="HZW682" s="7"/>
      <c r="HZX682" s="7"/>
      <c r="HZY682" s="7"/>
      <c r="HZZ682" s="7"/>
      <c r="IAA682" s="7"/>
      <c r="IAB682" s="7"/>
      <c r="IAC682" s="7"/>
      <c r="IAD682" s="7"/>
      <c r="IAE682" s="7"/>
      <c r="IAF682" s="7"/>
      <c r="IAG682" s="7"/>
      <c r="IAH682" s="7"/>
      <c r="IAI682" s="7"/>
      <c r="IAJ682" s="7"/>
      <c r="IAK682" s="7"/>
      <c r="IAL682" s="7"/>
      <c r="IAM682" s="7"/>
      <c r="IAN682" s="7"/>
      <c r="IAO682" s="7"/>
      <c r="IAP682" s="7"/>
      <c r="IAQ682" s="7"/>
      <c r="IAR682" s="7"/>
      <c r="IAS682" s="7"/>
      <c r="IAT682" s="7"/>
      <c r="IAU682" s="7"/>
      <c r="IAV682" s="7"/>
      <c r="IAW682" s="7"/>
      <c r="IAX682" s="7"/>
      <c r="IAY682" s="7"/>
      <c r="IAZ682" s="7"/>
      <c r="IBA682" s="7"/>
      <c r="IBB682" s="7"/>
      <c r="IBC682" s="7"/>
      <c r="IBD682" s="7"/>
      <c r="IBE682" s="7"/>
      <c r="IBF682" s="7"/>
      <c r="IBG682" s="7"/>
      <c r="IBH682" s="7"/>
      <c r="IBI682" s="7"/>
      <c r="IBJ682" s="7"/>
      <c r="IBK682" s="7"/>
      <c r="IBL682" s="7"/>
      <c r="IBM682" s="7"/>
      <c r="IBN682" s="7"/>
      <c r="IBO682" s="7"/>
      <c r="IBP682" s="7"/>
      <c r="IBQ682" s="7"/>
      <c r="IBR682" s="7"/>
      <c r="IBS682" s="7"/>
      <c r="IBT682" s="7"/>
      <c r="IBU682" s="7"/>
      <c r="IBV682" s="7"/>
      <c r="IBW682" s="7"/>
      <c r="IBX682" s="7"/>
      <c r="IBY682" s="7"/>
      <c r="IBZ682" s="7"/>
      <c r="ICA682" s="7"/>
      <c r="ICB682" s="7"/>
      <c r="ICC682" s="7"/>
      <c r="ICD682" s="7"/>
      <c r="ICE682" s="7"/>
      <c r="ICF682" s="7"/>
      <c r="ICG682" s="7"/>
      <c r="ICH682" s="7"/>
      <c r="ICI682" s="7"/>
      <c r="ICJ682" s="7"/>
      <c r="ICK682" s="7"/>
      <c r="ICL682" s="7"/>
      <c r="ICM682" s="7"/>
      <c r="ICN682" s="7"/>
      <c r="ICO682" s="7"/>
      <c r="ICP682" s="7"/>
      <c r="ICQ682" s="7"/>
      <c r="ICR682" s="7"/>
      <c r="ICS682" s="7"/>
      <c r="ICT682" s="7"/>
      <c r="ICU682" s="7"/>
      <c r="ICV682" s="7"/>
      <c r="ICW682" s="7"/>
      <c r="ICX682" s="7"/>
      <c r="ICY682" s="7"/>
      <c r="ICZ682" s="7"/>
      <c r="IDA682" s="7"/>
      <c r="IDB682" s="7"/>
      <c r="IDC682" s="7"/>
      <c r="IDD682" s="7"/>
      <c r="IDE682" s="7"/>
      <c r="IDF682" s="7"/>
      <c r="IDG682" s="7"/>
      <c r="IDH682" s="7"/>
      <c r="IDI682" s="7"/>
      <c r="IDJ682" s="7"/>
      <c r="IDK682" s="7"/>
      <c r="IDL682" s="7"/>
      <c r="IDM682" s="7"/>
      <c r="IDN682" s="7"/>
      <c r="IDO682" s="7"/>
      <c r="IDP682" s="7"/>
      <c r="IDQ682" s="7"/>
      <c r="IDR682" s="7"/>
      <c r="IDS682" s="7"/>
      <c r="IDT682" s="7"/>
      <c r="IDU682" s="7"/>
      <c r="IDV682" s="7"/>
      <c r="IDW682" s="7"/>
      <c r="IDX682" s="7"/>
      <c r="IDY682" s="7"/>
      <c r="IDZ682" s="7"/>
      <c r="IEA682" s="7"/>
      <c r="IEB682" s="7"/>
      <c r="IEC682" s="7"/>
      <c r="IED682" s="7"/>
      <c r="IEE682" s="7"/>
      <c r="IEF682" s="7"/>
      <c r="IEG682" s="7"/>
      <c r="IEH682" s="7"/>
      <c r="IEI682" s="7"/>
      <c r="IEJ682" s="7"/>
      <c r="IEK682" s="7"/>
      <c r="IEL682" s="7"/>
      <c r="IEM682" s="7"/>
      <c r="IEN682" s="7"/>
      <c r="IEO682" s="7"/>
      <c r="IEP682" s="7"/>
      <c r="IEQ682" s="7"/>
      <c r="IER682" s="7"/>
      <c r="IES682" s="7"/>
      <c r="IET682" s="7"/>
      <c r="IEU682" s="7"/>
      <c r="IEV682" s="7"/>
      <c r="IEW682" s="7"/>
      <c r="IEX682" s="7"/>
      <c r="IEY682" s="7"/>
      <c r="IEZ682" s="7"/>
      <c r="IFA682" s="7"/>
      <c r="IFB682" s="7"/>
      <c r="IFC682" s="7"/>
      <c r="IFD682" s="7"/>
      <c r="IFE682" s="7"/>
      <c r="IFF682" s="7"/>
      <c r="IFG682" s="7"/>
      <c r="IFH682" s="7"/>
      <c r="IFI682" s="7"/>
      <c r="IFJ682" s="7"/>
      <c r="IFK682" s="7"/>
      <c r="IFL682" s="7"/>
      <c r="IFM682" s="7"/>
      <c r="IFN682" s="7"/>
      <c r="IFO682" s="7"/>
      <c r="IFP682" s="7"/>
      <c r="IFQ682" s="7"/>
      <c r="IFR682" s="7"/>
      <c r="IFS682" s="7"/>
      <c r="IFT682" s="7"/>
      <c r="IFU682" s="7"/>
      <c r="IFV682" s="7"/>
      <c r="IFW682" s="7"/>
      <c r="IFX682" s="7"/>
      <c r="IFY682" s="7"/>
      <c r="IFZ682" s="7"/>
      <c r="IGA682" s="7"/>
      <c r="IGB682" s="7"/>
      <c r="IGC682" s="7"/>
      <c r="IGD682" s="7"/>
      <c r="IGE682" s="7"/>
      <c r="IGF682" s="7"/>
      <c r="IGG682" s="7"/>
      <c r="IGH682" s="7"/>
      <c r="IGI682" s="7"/>
      <c r="IGJ682" s="7"/>
      <c r="IGK682" s="7"/>
      <c r="IGL682" s="7"/>
      <c r="IGM682" s="7"/>
      <c r="IGN682" s="7"/>
      <c r="IGO682" s="7"/>
      <c r="IGP682" s="7"/>
      <c r="IGQ682" s="7"/>
      <c r="IGR682" s="7"/>
      <c r="IGS682" s="7"/>
      <c r="IGT682" s="7"/>
      <c r="IGU682" s="7"/>
      <c r="IGV682" s="7"/>
      <c r="IGW682" s="7"/>
      <c r="IGX682" s="7"/>
      <c r="IGY682" s="7"/>
      <c r="IGZ682" s="7"/>
      <c r="IHA682" s="7"/>
      <c r="IHB682" s="7"/>
      <c r="IHC682" s="7"/>
      <c r="IHD682" s="7"/>
      <c r="IHE682" s="7"/>
      <c r="IHF682" s="7"/>
      <c r="IHG682" s="7"/>
      <c r="IHH682" s="7"/>
      <c r="IHI682" s="7"/>
      <c r="IHJ682" s="7"/>
      <c r="IHK682" s="7"/>
      <c r="IHL682" s="7"/>
      <c r="IHM682" s="7"/>
      <c r="IHN682" s="7"/>
      <c r="IHO682" s="7"/>
      <c r="IHP682" s="7"/>
      <c r="IHQ682" s="7"/>
      <c r="IHR682" s="7"/>
      <c r="IHS682" s="7"/>
      <c r="IHT682" s="7"/>
      <c r="IHU682" s="7"/>
      <c r="IHV682" s="7"/>
      <c r="IHW682" s="7"/>
      <c r="IHX682" s="7"/>
      <c r="IHY682" s="7"/>
      <c r="IHZ682" s="7"/>
      <c r="IIA682" s="7"/>
      <c r="IIB682" s="7"/>
      <c r="IIC682" s="7"/>
      <c r="IID682" s="7"/>
      <c r="IIE682" s="7"/>
      <c r="IIF682" s="7"/>
      <c r="IIG682" s="7"/>
      <c r="IIH682" s="7"/>
      <c r="III682" s="7"/>
      <c r="IIJ682" s="7"/>
      <c r="IIK682" s="7"/>
      <c r="IIL682" s="7"/>
      <c r="IIM682" s="7"/>
      <c r="IIN682" s="7"/>
      <c r="IIO682" s="7"/>
      <c r="IIP682" s="7"/>
      <c r="IIQ682" s="7"/>
      <c r="IIR682" s="7"/>
      <c r="IIS682" s="7"/>
      <c r="IIT682" s="7"/>
      <c r="IIU682" s="7"/>
      <c r="IIV682" s="7"/>
      <c r="IIW682" s="7"/>
      <c r="IIX682" s="7"/>
      <c r="IIY682" s="7"/>
      <c r="IIZ682" s="7"/>
      <c r="IJA682" s="7"/>
      <c r="IJB682" s="7"/>
      <c r="IJC682" s="7"/>
      <c r="IJD682" s="7"/>
      <c r="IJE682" s="7"/>
      <c r="IJF682" s="7"/>
      <c r="IJG682" s="7"/>
      <c r="IJH682" s="7"/>
      <c r="IJI682" s="7"/>
      <c r="IJJ682" s="7"/>
      <c r="IJK682" s="7"/>
      <c r="IJL682" s="7"/>
      <c r="IJM682" s="7"/>
      <c r="IJN682" s="7"/>
      <c r="IJO682" s="7"/>
      <c r="IJP682" s="7"/>
      <c r="IJQ682" s="7"/>
      <c r="IJR682" s="7"/>
      <c r="IJS682" s="7"/>
      <c r="IJT682" s="7"/>
      <c r="IJU682" s="7"/>
      <c r="IJV682" s="7"/>
      <c r="IJW682" s="7"/>
      <c r="IJX682" s="7"/>
      <c r="IJY682" s="7"/>
      <c r="IJZ682" s="7"/>
      <c r="IKA682" s="7"/>
      <c r="IKB682" s="7"/>
      <c r="IKC682" s="7"/>
      <c r="IKD682" s="7"/>
      <c r="IKE682" s="7"/>
      <c r="IKF682" s="7"/>
      <c r="IKG682" s="7"/>
      <c r="IKH682" s="7"/>
      <c r="IKI682" s="7"/>
      <c r="IKJ682" s="7"/>
      <c r="IKK682" s="7"/>
      <c r="IKL682" s="7"/>
      <c r="IKM682" s="7"/>
      <c r="IKN682" s="7"/>
      <c r="IKO682" s="7"/>
      <c r="IKP682" s="7"/>
      <c r="IKQ682" s="7"/>
      <c r="IKR682" s="7"/>
      <c r="IKS682" s="7"/>
      <c r="IKT682" s="7"/>
      <c r="IKU682" s="7"/>
      <c r="IKV682" s="7"/>
      <c r="IKW682" s="7"/>
      <c r="IKX682" s="7"/>
      <c r="IKY682" s="7"/>
      <c r="IKZ682" s="7"/>
      <c r="ILA682" s="7"/>
      <c r="ILB682" s="7"/>
      <c r="ILC682" s="7"/>
      <c r="ILD682" s="7"/>
      <c r="ILE682" s="7"/>
      <c r="ILF682" s="7"/>
      <c r="ILG682" s="7"/>
      <c r="ILH682" s="7"/>
      <c r="ILI682" s="7"/>
      <c r="ILJ682" s="7"/>
      <c r="ILK682" s="7"/>
      <c r="ILL682" s="7"/>
      <c r="ILM682" s="7"/>
      <c r="ILN682" s="7"/>
      <c r="ILO682" s="7"/>
      <c r="ILP682" s="7"/>
      <c r="ILQ682" s="7"/>
      <c r="ILR682" s="7"/>
      <c r="ILS682" s="7"/>
      <c r="ILT682" s="7"/>
      <c r="ILU682" s="7"/>
      <c r="ILV682" s="7"/>
      <c r="ILW682" s="7"/>
      <c r="ILX682" s="7"/>
      <c r="ILY682" s="7"/>
      <c r="ILZ682" s="7"/>
      <c r="IMA682" s="7"/>
      <c r="IMB682" s="7"/>
      <c r="IMC682" s="7"/>
      <c r="IMD682" s="7"/>
      <c r="IME682" s="7"/>
      <c r="IMF682" s="7"/>
      <c r="IMG682" s="7"/>
      <c r="IMH682" s="7"/>
      <c r="IMI682" s="7"/>
      <c r="IMJ682" s="7"/>
      <c r="IMK682" s="7"/>
      <c r="IML682" s="7"/>
      <c r="IMM682" s="7"/>
      <c r="IMN682" s="7"/>
      <c r="IMO682" s="7"/>
      <c r="IMP682" s="7"/>
      <c r="IMQ682" s="7"/>
      <c r="IMR682" s="7"/>
      <c r="IMS682" s="7"/>
      <c r="IMT682" s="7"/>
      <c r="IMU682" s="7"/>
      <c r="IMV682" s="7"/>
      <c r="IMW682" s="7"/>
      <c r="IMX682" s="7"/>
      <c r="IMY682" s="7"/>
      <c r="IMZ682" s="7"/>
      <c r="INA682" s="7"/>
      <c r="INB682" s="7"/>
      <c r="INC682" s="7"/>
      <c r="IND682" s="7"/>
      <c r="INE682" s="7"/>
      <c r="INF682" s="7"/>
      <c r="ING682" s="7"/>
      <c r="INH682" s="7"/>
      <c r="INI682" s="7"/>
      <c r="INJ682" s="7"/>
      <c r="INK682" s="7"/>
      <c r="INL682" s="7"/>
      <c r="INM682" s="7"/>
      <c r="INN682" s="7"/>
      <c r="INO682" s="7"/>
      <c r="INP682" s="7"/>
      <c r="INQ682" s="7"/>
      <c r="INR682" s="7"/>
      <c r="INS682" s="7"/>
      <c r="INT682" s="7"/>
      <c r="INU682" s="7"/>
      <c r="INV682" s="7"/>
      <c r="INW682" s="7"/>
      <c r="INX682" s="7"/>
      <c r="INY682" s="7"/>
      <c r="INZ682" s="7"/>
      <c r="IOA682" s="7"/>
      <c r="IOB682" s="7"/>
      <c r="IOC682" s="7"/>
      <c r="IOD682" s="7"/>
      <c r="IOE682" s="7"/>
      <c r="IOF682" s="7"/>
      <c r="IOG682" s="7"/>
      <c r="IOH682" s="7"/>
      <c r="IOI682" s="7"/>
      <c r="IOJ682" s="7"/>
      <c r="IOK682" s="7"/>
      <c r="IOL682" s="7"/>
      <c r="IOM682" s="7"/>
      <c r="ION682" s="7"/>
      <c r="IOO682" s="7"/>
      <c r="IOP682" s="7"/>
      <c r="IOQ682" s="7"/>
      <c r="IOR682" s="7"/>
      <c r="IOS682" s="7"/>
      <c r="IOT682" s="7"/>
      <c r="IOU682" s="7"/>
      <c r="IOV682" s="7"/>
      <c r="IOW682" s="7"/>
      <c r="IOX682" s="7"/>
      <c r="IOY682" s="7"/>
      <c r="IOZ682" s="7"/>
      <c r="IPA682" s="7"/>
      <c r="IPB682" s="7"/>
      <c r="IPC682" s="7"/>
      <c r="IPD682" s="7"/>
      <c r="IPE682" s="7"/>
      <c r="IPF682" s="7"/>
      <c r="IPG682" s="7"/>
      <c r="IPH682" s="7"/>
      <c r="IPI682" s="7"/>
      <c r="IPJ682" s="7"/>
      <c r="IPK682" s="7"/>
      <c r="IPL682" s="7"/>
      <c r="IPM682" s="7"/>
      <c r="IPN682" s="7"/>
      <c r="IPO682" s="7"/>
      <c r="IPP682" s="7"/>
      <c r="IPQ682" s="7"/>
      <c r="IPR682" s="7"/>
      <c r="IPS682" s="7"/>
      <c r="IPT682" s="7"/>
      <c r="IPU682" s="7"/>
      <c r="IPV682" s="7"/>
      <c r="IPW682" s="7"/>
      <c r="IPX682" s="7"/>
      <c r="IPY682" s="7"/>
      <c r="IPZ682" s="7"/>
      <c r="IQA682" s="7"/>
      <c r="IQB682" s="7"/>
      <c r="IQC682" s="7"/>
      <c r="IQD682" s="7"/>
      <c r="IQE682" s="7"/>
      <c r="IQF682" s="7"/>
      <c r="IQG682" s="7"/>
      <c r="IQH682" s="7"/>
      <c r="IQI682" s="7"/>
      <c r="IQJ682" s="7"/>
      <c r="IQK682" s="7"/>
      <c r="IQL682" s="7"/>
      <c r="IQM682" s="7"/>
      <c r="IQN682" s="7"/>
      <c r="IQO682" s="7"/>
      <c r="IQP682" s="7"/>
      <c r="IQQ682" s="7"/>
      <c r="IQR682" s="7"/>
      <c r="IQS682" s="7"/>
      <c r="IQT682" s="7"/>
      <c r="IQU682" s="7"/>
      <c r="IQV682" s="7"/>
      <c r="IQW682" s="7"/>
      <c r="IQX682" s="7"/>
      <c r="IQY682" s="7"/>
      <c r="IQZ682" s="7"/>
      <c r="IRA682" s="7"/>
      <c r="IRB682" s="7"/>
      <c r="IRC682" s="7"/>
      <c r="IRD682" s="7"/>
      <c r="IRE682" s="7"/>
      <c r="IRF682" s="7"/>
      <c r="IRG682" s="7"/>
      <c r="IRH682" s="7"/>
      <c r="IRI682" s="7"/>
      <c r="IRJ682" s="7"/>
      <c r="IRK682" s="7"/>
      <c r="IRL682" s="7"/>
      <c r="IRM682" s="7"/>
      <c r="IRN682" s="7"/>
      <c r="IRO682" s="7"/>
      <c r="IRP682" s="7"/>
      <c r="IRQ682" s="7"/>
      <c r="IRR682" s="7"/>
      <c r="IRS682" s="7"/>
      <c r="IRT682" s="7"/>
      <c r="IRU682" s="7"/>
      <c r="IRV682" s="7"/>
      <c r="IRW682" s="7"/>
      <c r="IRX682" s="7"/>
      <c r="IRY682" s="7"/>
      <c r="IRZ682" s="7"/>
      <c r="ISA682" s="7"/>
      <c r="ISB682" s="7"/>
      <c r="ISC682" s="7"/>
      <c r="ISD682" s="7"/>
      <c r="ISE682" s="7"/>
      <c r="ISF682" s="7"/>
      <c r="ISG682" s="7"/>
      <c r="ISH682" s="7"/>
      <c r="ISI682" s="7"/>
      <c r="ISJ682" s="7"/>
      <c r="ISK682" s="7"/>
      <c r="ISL682" s="7"/>
      <c r="ISM682" s="7"/>
      <c r="ISN682" s="7"/>
      <c r="ISO682" s="7"/>
      <c r="ISP682" s="7"/>
      <c r="ISQ682" s="7"/>
      <c r="ISR682" s="7"/>
      <c r="ISS682" s="7"/>
      <c r="IST682" s="7"/>
      <c r="ISU682" s="7"/>
      <c r="ISV682" s="7"/>
      <c r="ISW682" s="7"/>
      <c r="ISX682" s="7"/>
      <c r="ISY682" s="7"/>
      <c r="ISZ682" s="7"/>
      <c r="ITA682" s="7"/>
      <c r="ITB682" s="7"/>
      <c r="ITC682" s="7"/>
      <c r="ITD682" s="7"/>
      <c r="ITE682" s="7"/>
      <c r="ITF682" s="7"/>
      <c r="ITG682" s="7"/>
      <c r="ITH682" s="7"/>
      <c r="ITI682" s="7"/>
      <c r="ITJ682" s="7"/>
      <c r="ITK682" s="7"/>
      <c r="ITL682" s="7"/>
      <c r="ITM682" s="7"/>
      <c r="ITN682" s="7"/>
      <c r="ITO682" s="7"/>
      <c r="ITP682" s="7"/>
      <c r="ITQ682" s="7"/>
      <c r="ITR682" s="7"/>
      <c r="ITS682" s="7"/>
      <c r="ITT682" s="7"/>
      <c r="ITU682" s="7"/>
      <c r="ITV682" s="7"/>
      <c r="ITW682" s="7"/>
      <c r="ITX682" s="7"/>
      <c r="ITY682" s="7"/>
      <c r="ITZ682" s="7"/>
      <c r="IUA682" s="7"/>
      <c r="IUB682" s="7"/>
      <c r="IUC682" s="7"/>
      <c r="IUD682" s="7"/>
      <c r="IUE682" s="7"/>
      <c r="IUF682" s="7"/>
      <c r="IUG682" s="7"/>
      <c r="IUH682" s="7"/>
      <c r="IUI682" s="7"/>
      <c r="IUJ682" s="7"/>
      <c r="IUK682" s="7"/>
      <c r="IUL682" s="7"/>
      <c r="IUM682" s="7"/>
      <c r="IUN682" s="7"/>
      <c r="IUO682" s="7"/>
      <c r="IUP682" s="7"/>
      <c r="IUQ682" s="7"/>
      <c r="IUR682" s="7"/>
      <c r="IUS682" s="7"/>
      <c r="IUT682" s="7"/>
      <c r="IUU682" s="7"/>
      <c r="IUV682" s="7"/>
      <c r="IUW682" s="7"/>
      <c r="IUX682" s="7"/>
      <c r="IUY682" s="7"/>
      <c r="IUZ682" s="7"/>
      <c r="IVA682" s="7"/>
      <c r="IVB682" s="7"/>
      <c r="IVC682" s="7"/>
      <c r="IVD682" s="7"/>
      <c r="IVE682" s="7"/>
      <c r="IVF682" s="7"/>
      <c r="IVG682" s="7"/>
      <c r="IVH682" s="7"/>
      <c r="IVI682" s="7"/>
      <c r="IVJ682" s="7"/>
      <c r="IVK682" s="7"/>
      <c r="IVL682" s="7"/>
      <c r="IVM682" s="7"/>
      <c r="IVN682" s="7"/>
      <c r="IVO682" s="7"/>
      <c r="IVP682" s="7"/>
      <c r="IVQ682" s="7"/>
      <c r="IVR682" s="7"/>
      <c r="IVS682" s="7"/>
      <c r="IVT682" s="7"/>
      <c r="IVU682" s="7"/>
      <c r="IVV682" s="7"/>
      <c r="IVW682" s="7"/>
      <c r="IVX682" s="7"/>
      <c r="IVY682" s="7"/>
      <c r="IVZ682" s="7"/>
      <c r="IWA682" s="7"/>
      <c r="IWB682" s="7"/>
      <c r="IWC682" s="7"/>
      <c r="IWD682" s="7"/>
      <c r="IWE682" s="7"/>
      <c r="IWF682" s="7"/>
      <c r="IWG682" s="7"/>
      <c r="IWH682" s="7"/>
      <c r="IWI682" s="7"/>
      <c r="IWJ682" s="7"/>
      <c r="IWK682" s="7"/>
      <c r="IWL682" s="7"/>
      <c r="IWM682" s="7"/>
      <c r="IWN682" s="7"/>
      <c r="IWO682" s="7"/>
      <c r="IWP682" s="7"/>
      <c r="IWQ682" s="7"/>
      <c r="IWR682" s="7"/>
      <c r="IWS682" s="7"/>
      <c r="IWT682" s="7"/>
      <c r="IWU682" s="7"/>
      <c r="IWV682" s="7"/>
      <c r="IWW682" s="7"/>
      <c r="IWX682" s="7"/>
      <c r="IWY682" s="7"/>
      <c r="IWZ682" s="7"/>
      <c r="IXA682" s="7"/>
      <c r="IXB682" s="7"/>
      <c r="IXC682" s="7"/>
      <c r="IXD682" s="7"/>
      <c r="IXE682" s="7"/>
      <c r="IXF682" s="7"/>
      <c r="IXG682" s="7"/>
      <c r="IXH682" s="7"/>
      <c r="IXI682" s="7"/>
      <c r="IXJ682" s="7"/>
      <c r="IXK682" s="7"/>
      <c r="IXL682" s="7"/>
      <c r="IXM682" s="7"/>
      <c r="IXN682" s="7"/>
      <c r="IXO682" s="7"/>
      <c r="IXP682" s="7"/>
      <c r="IXQ682" s="7"/>
      <c r="IXR682" s="7"/>
      <c r="IXS682" s="7"/>
      <c r="IXT682" s="7"/>
      <c r="IXU682" s="7"/>
      <c r="IXV682" s="7"/>
      <c r="IXW682" s="7"/>
      <c r="IXX682" s="7"/>
      <c r="IXY682" s="7"/>
      <c r="IXZ682" s="7"/>
      <c r="IYA682" s="7"/>
      <c r="IYB682" s="7"/>
      <c r="IYC682" s="7"/>
      <c r="IYD682" s="7"/>
      <c r="IYE682" s="7"/>
      <c r="IYF682" s="7"/>
      <c r="IYG682" s="7"/>
      <c r="IYH682" s="7"/>
      <c r="IYI682" s="7"/>
      <c r="IYJ682" s="7"/>
      <c r="IYK682" s="7"/>
      <c r="IYL682" s="7"/>
      <c r="IYM682" s="7"/>
      <c r="IYN682" s="7"/>
      <c r="IYO682" s="7"/>
      <c r="IYP682" s="7"/>
      <c r="IYQ682" s="7"/>
      <c r="IYR682" s="7"/>
      <c r="IYS682" s="7"/>
      <c r="IYT682" s="7"/>
      <c r="IYU682" s="7"/>
      <c r="IYV682" s="7"/>
      <c r="IYW682" s="7"/>
      <c r="IYX682" s="7"/>
      <c r="IYY682" s="7"/>
      <c r="IYZ682" s="7"/>
      <c r="IZA682" s="7"/>
      <c r="IZB682" s="7"/>
      <c r="IZC682" s="7"/>
      <c r="IZD682" s="7"/>
      <c r="IZE682" s="7"/>
      <c r="IZF682" s="7"/>
      <c r="IZG682" s="7"/>
      <c r="IZH682" s="7"/>
      <c r="IZI682" s="7"/>
      <c r="IZJ682" s="7"/>
      <c r="IZK682" s="7"/>
      <c r="IZL682" s="7"/>
      <c r="IZM682" s="7"/>
      <c r="IZN682" s="7"/>
      <c r="IZO682" s="7"/>
      <c r="IZP682" s="7"/>
      <c r="IZQ682" s="7"/>
      <c r="IZR682" s="7"/>
      <c r="IZS682" s="7"/>
      <c r="IZT682" s="7"/>
      <c r="IZU682" s="7"/>
      <c r="IZV682" s="7"/>
      <c r="IZW682" s="7"/>
      <c r="IZX682" s="7"/>
      <c r="IZY682" s="7"/>
      <c r="IZZ682" s="7"/>
      <c r="JAA682" s="7"/>
      <c r="JAB682" s="7"/>
      <c r="JAC682" s="7"/>
      <c r="JAD682" s="7"/>
      <c r="JAE682" s="7"/>
      <c r="JAF682" s="7"/>
      <c r="JAG682" s="7"/>
      <c r="JAH682" s="7"/>
      <c r="JAI682" s="7"/>
      <c r="JAJ682" s="7"/>
      <c r="JAK682" s="7"/>
      <c r="JAL682" s="7"/>
      <c r="JAM682" s="7"/>
      <c r="JAN682" s="7"/>
      <c r="JAO682" s="7"/>
      <c r="JAP682" s="7"/>
      <c r="JAQ682" s="7"/>
      <c r="JAR682" s="7"/>
      <c r="JAS682" s="7"/>
      <c r="JAT682" s="7"/>
      <c r="JAU682" s="7"/>
      <c r="JAV682" s="7"/>
      <c r="JAW682" s="7"/>
      <c r="JAX682" s="7"/>
      <c r="JAY682" s="7"/>
      <c r="JAZ682" s="7"/>
      <c r="JBA682" s="7"/>
      <c r="JBB682" s="7"/>
      <c r="JBC682" s="7"/>
      <c r="JBD682" s="7"/>
      <c r="JBE682" s="7"/>
      <c r="JBF682" s="7"/>
      <c r="JBG682" s="7"/>
      <c r="JBH682" s="7"/>
      <c r="JBI682" s="7"/>
      <c r="JBJ682" s="7"/>
      <c r="JBK682" s="7"/>
      <c r="JBL682" s="7"/>
      <c r="JBM682" s="7"/>
      <c r="JBN682" s="7"/>
      <c r="JBO682" s="7"/>
      <c r="JBP682" s="7"/>
      <c r="JBQ682" s="7"/>
      <c r="JBR682" s="7"/>
      <c r="JBS682" s="7"/>
      <c r="JBT682" s="7"/>
      <c r="JBU682" s="7"/>
      <c r="JBV682" s="7"/>
      <c r="JBW682" s="7"/>
      <c r="JBX682" s="7"/>
      <c r="JBY682" s="7"/>
      <c r="JBZ682" s="7"/>
      <c r="JCA682" s="7"/>
      <c r="JCB682" s="7"/>
      <c r="JCC682" s="7"/>
      <c r="JCD682" s="7"/>
      <c r="JCE682" s="7"/>
      <c r="JCF682" s="7"/>
      <c r="JCG682" s="7"/>
      <c r="JCH682" s="7"/>
      <c r="JCI682" s="7"/>
      <c r="JCJ682" s="7"/>
      <c r="JCK682" s="7"/>
      <c r="JCL682" s="7"/>
      <c r="JCM682" s="7"/>
      <c r="JCN682" s="7"/>
      <c r="JCO682" s="7"/>
      <c r="JCP682" s="7"/>
      <c r="JCQ682" s="7"/>
      <c r="JCR682" s="7"/>
      <c r="JCS682" s="7"/>
      <c r="JCT682" s="7"/>
      <c r="JCU682" s="7"/>
      <c r="JCV682" s="7"/>
      <c r="JCW682" s="7"/>
      <c r="JCX682" s="7"/>
      <c r="JCY682" s="7"/>
      <c r="JCZ682" s="7"/>
      <c r="JDA682" s="7"/>
      <c r="JDB682" s="7"/>
      <c r="JDC682" s="7"/>
      <c r="JDD682" s="7"/>
      <c r="JDE682" s="7"/>
      <c r="JDF682" s="7"/>
      <c r="JDG682" s="7"/>
      <c r="JDH682" s="7"/>
      <c r="JDI682" s="7"/>
      <c r="JDJ682" s="7"/>
      <c r="JDK682" s="7"/>
      <c r="JDL682" s="7"/>
      <c r="JDM682" s="7"/>
      <c r="JDN682" s="7"/>
      <c r="JDO682" s="7"/>
      <c r="JDP682" s="7"/>
      <c r="JDQ682" s="7"/>
      <c r="JDR682" s="7"/>
      <c r="JDS682" s="7"/>
      <c r="JDT682" s="7"/>
      <c r="JDU682" s="7"/>
      <c r="JDV682" s="7"/>
      <c r="JDW682" s="7"/>
      <c r="JDX682" s="7"/>
      <c r="JDY682" s="7"/>
      <c r="JDZ682" s="7"/>
      <c r="JEA682" s="7"/>
      <c r="JEB682" s="7"/>
      <c r="JEC682" s="7"/>
      <c r="JED682" s="7"/>
      <c r="JEE682" s="7"/>
      <c r="JEF682" s="7"/>
      <c r="JEG682" s="7"/>
      <c r="JEH682" s="7"/>
      <c r="JEI682" s="7"/>
      <c r="JEJ682" s="7"/>
      <c r="JEK682" s="7"/>
      <c r="JEL682" s="7"/>
      <c r="JEM682" s="7"/>
      <c r="JEN682" s="7"/>
      <c r="JEO682" s="7"/>
      <c r="JEP682" s="7"/>
      <c r="JEQ682" s="7"/>
      <c r="JER682" s="7"/>
      <c r="JES682" s="7"/>
      <c r="JET682" s="7"/>
      <c r="JEU682" s="7"/>
      <c r="JEV682" s="7"/>
      <c r="JEW682" s="7"/>
      <c r="JEX682" s="7"/>
      <c r="JEY682" s="7"/>
      <c r="JEZ682" s="7"/>
      <c r="JFA682" s="7"/>
      <c r="JFB682" s="7"/>
      <c r="JFC682" s="7"/>
      <c r="JFD682" s="7"/>
      <c r="JFE682" s="7"/>
      <c r="JFF682" s="7"/>
      <c r="JFG682" s="7"/>
      <c r="JFH682" s="7"/>
      <c r="JFI682" s="7"/>
      <c r="JFJ682" s="7"/>
      <c r="JFK682" s="7"/>
      <c r="JFL682" s="7"/>
      <c r="JFM682" s="7"/>
      <c r="JFN682" s="7"/>
      <c r="JFO682" s="7"/>
      <c r="JFP682" s="7"/>
      <c r="JFQ682" s="7"/>
      <c r="JFR682" s="7"/>
      <c r="JFS682" s="7"/>
      <c r="JFT682" s="7"/>
      <c r="JFU682" s="7"/>
      <c r="JFV682" s="7"/>
      <c r="JFW682" s="7"/>
      <c r="JFX682" s="7"/>
      <c r="JFY682" s="7"/>
      <c r="JFZ682" s="7"/>
      <c r="JGA682" s="7"/>
      <c r="JGB682" s="7"/>
      <c r="JGC682" s="7"/>
      <c r="JGD682" s="7"/>
      <c r="JGE682" s="7"/>
      <c r="JGF682" s="7"/>
      <c r="JGG682" s="7"/>
      <c r="JGH682" s="7"/>
      <c r="JGI682" s="7"/>
      <c r="JGJ682" s="7"/>
      <c r="JGK682" s="7"/>
      <c r="JGL682" s="7"/>
      <c r="JGM682" s="7"/>
      <c r="JGN682" s="7"/>
      <c r="JGO682" s="7"/>
      <c r="JGP682" s="7"/>
      <c r="JGQ682" s="7"/>
      <c r="JGR682" s="7"/>
      <c r="JGS682" s="7"/>
      <c r="JGT682" s="7"/>
      <c r="JGU682" s="7"/>
      <c r="JGV682" s="7"/>
      <c r="JGW682" s="7"/>
      <c r="JGX682" s="7"/>
      <c r="JGY682" s="7"/>
      <c r="JGZ682" s="7"/>
      <c r="JHA682" s="7"/>
      <c r="JHB682" s="7"/>
      <c r="JHC682" s="7"/>
      <c r="JHD682" s="7"/>
      <c r="JHE682" s="7"/>
      <c r="JHF682" s="7"/>
      <c r="JHG682" s="7"/>
      <c r="JHH682" s="7"/>
      <c r="JHI682" s="7"/>
      <c r="JHJ682" s="7"/>
      <c r="JHK682" s="7"/>
      <c r="JHL682" s="7"/>
      <c r="JHM682" s="7"/>
      <c r="JHN682" s="7"/>
      <c r="JHO682" s="7"/>
      <c r="JHP682" s="7"/>
      <c r="JHQ682" s="7"/>
      <c r="JHR682" s="7"/>
      <c r="JHS682" s="7"/>
      <c r="JHT682" s="7"/>
      <c r="JHU682" s="7"/>
      <c r="JHV682" s="7"/>
      <c r="JHW682" s="7"/>
      <c r="JHX682" s="7"/>
      <c r="JHY682" s="7"/>
      <c r="JHZ682" s="7"/>
      <c r="JIA682" s="7"/>
      <c r="JIB682" s="7"/>
      <c r="JIC682" s="7"/>
      <c r="JID682" s="7"/>
      <c r="JIE682" s="7"/>
      <c r="JIF682" s="7"/>
      <c r="JIG682" s="7"/>
      <c r="JIH682" s="7"/>
      <c r="JII682" s="7"/>
      <c r="JIJ682" s="7"/>
      <c r="JIK682" s="7"/>
      <c r="JIL682" s="7"/>
      <c r="JIM682" s="7"/>
      <c r="JIN682" s="7"/>
      <c r="JIO682" s="7"/>
      <c r="JIP682" s="7"/>
      <c r="JIQ682" s="7"/>
      <c r="JIR682" s="7"/>
      <c r="JIS682" s="7"/>
      <c r="JIT682" s="7"/>
      <c r="JIU682" s="7"/>
      <c r="JIV682" s="7"/>
      <c r="JIW682" s="7"/>
      <c r="JIX682" s="7"/>
      <c r="JIY682" s="7"/>
      <c r="JIZ682" s="7"/>
      <c r="JJA682" s="7"/>
      <c r="JJB682" s="7"/>
      <c r="JJC682" s="7"/>
      <c r="JJD682" s="7"/>
      <c r="JJE682" s="7"/>
      <c r="JJF682" s="7"/>
      <c r="JJG682" s="7"/>
      <c r="JJH682" s="7"/>
      <c r="JJI682" s="7"/>
      <c r="JJJ682" s="7"/>
      <c r="JJK682" s="7"/>
      <c r="JJL682" s="7"/>
      <c r="JJM682" s="7"/>
      <c r="JJN682" s="7"/>
      <c r="JJO682" s="7"/>
      <c r="JJP682" s="7"/>
      <c r="JJQ682" s="7"/>
      <c r="JJR682" s="7"/>
      <c r="JJS682" s="7"/>
      <c r="JJT682" s="7"/>
      <c r="JJU682" s="7"/>
      <c r="JJV682" s="7"/>
      <c r="JJW682" s="7"/>
      <c r="JJX682" s="7"/>
      <c r="JJY682" s="7"/>
      <c r="JJZ682" s="7"/>
      <c r="JKA682" s="7"/>
      <c r="JKB682" s="7"/>
      <c r="JKC682" s="7"/>
      <c r="JKD682" s="7"/>
      <c r="JKE682" s="7"/>
      <c r="JKF682" s="7"/>
      <c r="JKG682" s="7"/>
      <c r="JKH682" s="7"/>
      <c r="JKI682" s="7"/>
      <c r="JKJ682" s="7"/>
      <c r="JKK682" s="7"/>
      <c r="JKL682" s="7"/>
      <c r="JKM682" s="7"/>
      <c r="JKN682" s="7"/>
      <c r="JKO682" s="7"/>
      <c r="JKP682" s="7"/>
      <c r="JKQ682" s="7"/>
      <c r="JKR682" s="7"/>
      <c r="JKS682" s="7"/>
      <c r="JKT682" s="7"/>
      <c r="JKU682" s="7"/>
      <c r="JKV682" s="7"/>
      <c r="JKW682" s="7"/>
      <c r="JKX682" s="7"/>
      <c r="JKY682" s="7"/>
      <c r="JKZ682" s="7"/>
      <c r="JLA682" s="7"/>
      <c r="JLB682" s="7"/>
      <c r="JLC682" s="7"/>
      <c r="JLD682" s="7"/>
      <c r="JLE682" s="7"/>
      <c r="JLF682" s="7"/>
      <c r="JLG682" s="7"/>
      <c r="JLH682" s="7"/>
      <c r="JLI682" s="7"/>
      <c r="JLJ682" s="7"/>
      <c r="JLK682" s="7"/>
      <c r="JLL682" s="7"/>
      <c r="JLM682" s="7"/>
      <c r="JLN682" s="7"/>
      <c r="JLO682" s="7"/>
      <c r="JLP682" s="7"/>
      <c r="JLQ682" s="7"/>
      <c r="JLR682" s="7"/>
      <c r="JLS682" s="7"/>
      <c r="JLT682" s="7"/>
      <c r="JLU682" s="7"/>
      <c r="JLV682" s="7"/>
      <c r="JLW682" s="7"/>
      <c r="JLX682" s="7"/>
      <c r="JLY682" s="7"/>
      <c r="JLZ682" s="7"/>
      <c r="JMA682" s="7"/>
      <c r="JMB682" s="7"/>
      <c r="JMC682" s="7"/>
      <c r="JMD682" s="7"/>
      <c r="JME682" s="7"/>
      <c r="JMF682" s="7"/>
      <c r="JMG682" s="7"/>
      <c r="JMH682" s="7"/>
      <c r="JMI682" s="7"/>
      <c r="JMJ682" s="7"/>
      <c r="JMK682" s="7"/>
      <c r="JML682" s="7"/>
      <c r="JMM682" s="7"/>
      <c r="JMN682" s="7"/>
      <c r="JMO682" s="7"/>
      <c r="JMP682" s="7"/>
      <c r="JMQ682" s="7"/>
      <c r="JMR682" s="7"/>
      <c r="JMS682" s="7"/>
      <c r="JMT682" s="7"/>
      <c r="JMU682" s="7"/>
      <c r="JMV682" s="7"/>
      <c r="JMW682" s="7"/>
      <c r="JMX682" s="7"/>
      <c r="JMY682" s="7"/>
      <c r="JMZ682" s="7"/>
      <c r="JNA682" s="7"/>
      <c r="JNB682" s="7"/>
      <c r="JNC682" s="7"/>
      <c r="JND682" s="7"/>
      <c r="JNE682" s="7"/>
      <c r="JNF682" s="7"/>
      <c r="JNG682" s="7"/>
      <c r="JNH682" s="7"/>
      <c r="JNI682" s="7"/>
      <c r="JNJ682" s="7"/>
      <c r="JNK682" s="7"/>
      <c r="JNL682" s="7"/>
      <c r="JNM682" s="7"/>
      <c r="JNN682" s="7"/>
      <c r="JNO682" s="7"/>
      <c r="JNP682" s="7"/>
      <c r="JNQ682" s="7"/>
      <c r="JNR682" s="7"/>
      <c r="JNS682" s="7"/>
      <c r="JNT682" s="7"/>
      <c r="JNU682" s="7"/>
      <c r="JNV682" s="7"/>
      <c r="JNW682" s="7"/>
      <c r="JNX682" s="7"/>
      <c r="JNY682" s="7"/>
      <c r="JNZ682" s="7"/>
      <c r="JOA682" s="7"/>
      <c r="JOB682" s="7"/>
      <c r="JOC682" s="7"/>
      <c r="JOD682" s="7"/>
      <c r="JOE682" s="7"/>
      <c r="JOF682" s="7"/>
      <c r="JOG682" s="7"/>
      <c r="JOH682" s="7"/>
      <c r="JOI682" s="7"/>
      <c r="JOJ682" s="7"/>
      <c r="JOK682" s="7"/>
      <c r="JOL682" s="7"/>
      <c r="JOM682" s="7"/>
      <c r="JON682" s="7"/>
      <c r="JOO682" s="7"/>
      <c r="JOP682" s="7"/>
      <c r="JOQ682" s="7"/>
      <c r="JOR682" s="7"/>
      <c r="JOS682" s="7"/>
      <c r="JOT682" s="7"/>
      <c r="JOU682" s="7"/>
      <c r="JOV682" s="7"/>
      <c r="JOW682" s="7"/>
      <c r="JOX682" s="7"/>
      <c r="JOY682" s="7"/>
      <c r="JOZ682" s="7"/>
      <c r="JPA682" s="7"/>
      <c r="JPB682" s="7"/>
      <c r="JPC682" s="7"/>
      <c r="JPD682" s="7"/>
      <c r="JPE682" s="7"/>
      <c r="JPF682" s="7"/>
      <c r="JPG682" s="7"/>
      <c r="JPH682" s="7"/>
      <c r="JPI682" s="7"/>
      <c r="JPJ682" s="7"/>
      <c r="JPK682" s="7"/>
      <c r="JPL682" s="7"/>
      <c r="JPM682" s="7"/>
      <c r="JPN682" s="7"/>
      <c r="JPO682" s="7"/>
      <c r="JPP682" s="7"/>
      <c r="JPQ682" s="7"/>
      <c r="JPR682" s="7"/>
      <c r="JPS682" s="7"/>
      <c r="JPT682" s="7"/>
      <c r="JPU682" s="7"/>
      <c r="JPV682" s="7"/>
      <c r="JPW682" s="7"/>
      <c r="JPX682" s="7"/>
      <c r="JPY682" s="7"/>
      <c r="JPZ682" s="7"/>
      <c r="JQA682" s="7"/>
      <c r="JQB682" s="7"/>
      <c r="JQC682" s="7"/>
      <c r="JQD682" s="7"/>
      <c r="JQE682" s="7"/>
      <c r="JQF682" s="7"/>
      <c r="JQG682" s="7"/>
      <c r="JQH682" s="7"/>
      <c r="JQI682" s="7"/>
      <c r="JQJ682" s="7"/>
      <c r="JQK682" s="7"/>
      <c r="JQL682" s="7"/>
      <c r="JQM682" s="7"/>
      <c r="JQN682" s="7"/>
      <c r="JQO682" s="7"/>
      <c r="JQP682" s="7"/>
      <c r="JQQ682" s="7"/>
      <c r="JQR682" s="7"/>
      <c r="JQS682" s="7"/>
      <c r="JQT682" s="7"/>
      <c r="JQU682" s="7"/>
      <c r="JQV682" s="7"/>
      <c r="JQW682" s="7"/>
      <c r="JQX682" s="7"/>
      <c r="JQY682" s="7"/>
      <c r="JQZ682" s="7"/>
      <c r="JRA682" s="7"/>
      <c r="JRB682" s="7"/>
      <c r="JRC682" s="7"/>
      <c r="JRD682" s="7"/>
      <c r="JRE682" s="7"/>
      <c r="JRF682" s="7"/>
      <c r="JRG682" s="7"/>
      <c r="JRH682" s="7"/>
      <c r="JRI682" s="7"/>
      <c r="JRJ682" s="7"/>
      <c r="JRK682" s="7"/>
      <c r="JRL682" s="7"/>
      <c r="JRM682" s="7"/>
      <c r="JRN682" s="7"/>
      <c r="JRO682" s="7"/>
      <c r="JRP682" s="7"/>
      <c r="JRQ682" s="7"/>
      <c r="JRR682" s="7"/>
      <c r="JRS682" s="7"/>
      <c r="JRT682" s="7"/>
      <c r="JRU682" s="7"/>
      <c r="JRV682" s="7"/>
      <c r="JRW682" s="7"/>
      <c r="JRX682" s="7"/>
      <c r="JRY682" s="7"/>
      <c r="JRZ682" s="7"/>
      <c r="JSA682" s="7"/>
      <c r="JSB682" s="7"/>
      <c r="JSC682" s="7"/>
      <c r="JSD682" s="7"/>
      <c r="JSE682" s="7"/>
      <c r="JSF682" s="7"/>
      <c r="JSG682" s="7"/>
      <c r="JSH682" s="7"/>
      <c r="JSI682" s="7"/>
      <c r="JSJ682" s="7"/>
      <c r="JSK682" s="7"/>
      <c r="JSL682" s="7"/>
      <c r="JSM682" s="7"/>
      <c r="JSN682" s="7"/>
      <c r="JSO682" s="7"/>
      <c r="JSP682" s="7"/>
      <c r="JSQ682" s="7"/>
      <c r="JSR682" s="7"/>
      <c r="JSS682" s="7"/>
      <c r="JST682" s="7"/>
      <c r="JSU682" s="7"/>
      <c r="JSV682" s="7"/>
      <c r="JSW682" s="7"/>
      <c r="JSX682" s="7"/>
      <c r="JSY682" s="7"/>
      <c r="JSZ682" s="7"/>
      <c r="JTA682" s="7"/>
      <c r="JTB682" s="7"/>
      <c r="JTC682" s="7"/>
      <c r="JTD682" s="7"/>
      <c r="JTE682" s="7"/>
      <c r="JTF682" s="7"/>
      <c r="JTG682" s="7"/>
      <c r="JTH682" s="7"/>
      <c r="JTI682" s="7"/>
      <c r="JTJ682" s="7"/>
      <c r="JTK682" s="7"/>
      <c r="JTL682" s="7"/>
      <c r="JTM682" s="7"/>
      <c r="JTN682" s="7"/>
      <c r="JTO682" s="7"/>
      <c r="JTP682" s="7"/>
      <c r="JTQ682" s="7"/>
      <c r="JTR682" s="7"/>
      <c r="JTS682" s="7"/>
      <c r="JTT682" s="7"/>
      <c r="JTU682" s="7"/>
      <c r="JTV682" s="7"/>
      <c r="JTW682" s="7"/>
      <c r="JTX682" s="7"/>
      <c r="JTY682" s="7"/>
      <c r="JTZ682" s="7"/>
      <c r="JUA682" s="7"/>
      <c r="JUB682" s="7"/>
      <c r="JUC682" s="7"/>
      <c r="JUD682" s="7"/>
      <c r="JUE682" s="7"/>
      <c r="JUF682" s="7"/>
      <c r="JUG682" s="7"/>
      <c r="JUH682" s="7"/>
      <c r="JUI682" s="7"/>
      <c r="JUJ682" s="7"/>
      <c r="JUK682" s="7"/>
      <c r="JUL682" s="7"/>
      <c r="JUM682" s="7"/>
      <c r="JUN682" s="7"/>
      <c r="JUO682" s="7"/>
      <c r="JUP682" s="7"/>
      <c r="JUQ682" s="7"/>
      <c r="JUR682" s="7"/>
      <c r="JUS682" s="7"/>
      <c r="JUT682" s="7"/>
      <c r="JUU682" s="7"/>
      <c r="JUV682" s="7"/>
      <c r="JUW682" s="7"/>
      <c r="JUX682" s="7"/>
      <c r="JUY682" s="7"/>
      <c r="JUZ682" s="7"/>
      <c r="JVA682" s="7"/>
      <c r="JVB682" s="7"/>
      <c r="JVC682" s="7"/>
      <c r="JVD682" s="7"/>
      <c r="JVE682" s="7"/>
      <c r="JVF682" s="7"/>
      <c r="JVG682" s="7"/>
      <c r="JVH682" s="7"/>
      <c r="JVI682" s="7"/>
      <c r="JVJ682" s="7"/>
      <c r="JVK682" s="7"/>
      <c r="JVL682" s="7"/>
      <c r="JVM682" s="7"/>
      <c r="JVN682" s="7"/>
      <c r="JVO682" s="7"/>
      <c r="JVP682" s="7"/>
      <c r="JVQ682" s="7"/>
      <c r="JVR682" s="7"/>
      <c r="JVS682" s="7"/>
      <c r="JVT682" s="7"/>
      <c r="JVU682" s="7"/>
      <c r="JVV682" s="7"/>
      <c r="JVW682" s="7"/>
      <c r="JVX682" s="7"/>
      <c r="JVY682" s="7"/>
      <c r="JVZ682" s="7"/>
      <c r="JWA682" s="7"/>
      <c r="JWB682" s="7"/>
      <c r="JWC682" s="7"/>
      <c r="JWD682" s="7"/>
      <c r="JWE682" s="7"/>
      <c r="JWF682" s="7"/>
      <c r="JWG682" s="7"/>
      <c r="JWH682" s="7"/>
      <c r="JWI682" s="7"/>
      <c r="JWJ682" s="7"/>
      <c r="JWK682" s="7"/>
      <c r="JWL682" s="7"/>
      <c r="JWM682" s="7"/>
      <c r="JWN682" s="7"/>
      <c r="JWO682" s="7"/>
      <c r="JWP682" s="7"/>
      <c r="JWQ682" s="7"/>
      <c r="JWR682" s="7"/>
      <c r="JWS682" s="7"/>
      <c r="JWT682" s="7"/>
      <c r="JWU682" s="7"/>
      <c r="JWV682" s="7"/>
      <c r="JWW682" s="7"/>
      <c r="JWX682" s="7"/>
      <c r="JWY682" s="7"/>
      <c r="JWZ682" s="7"/>
      <c r="JXA682" s="7"/>
      <c r="JXB682" s="7"/>
      <c r="JXC682" s="7"/>
      <c r="JXD682" s="7"/>
      <c r="JXE682" s="7"/>
      <c r="JXF682" s="7"/>
      <c r="JXG682" s="7"/>
      <c r="JXH682" s="7"/>
      <c r="JXI682" s="7"/>
      <c r="JXJ682" s="7"/>
      <c r="JXK682" s="7"/>
      <c r="JXL682" s="7"/>
      <c r="JXM682" s="7"/>
      <c r="JXN682" s="7"/>
      <c r="JXO682" s="7"/>
      <c r="JXP682" s="7"/>
      <c r="JXQ682" s="7"/>
      <c r="JXR682" s="7"/>
      <c r="JXS682" s="7"/>
      <c r="JXT682" s="7"/>
      <c r="JXU682" s="7"/>
      <c r="JXV682" s="7"/>
      <c r="JXW682" s="7"/>
      <c r="JXX682" s="7"/>
      <c r="JXY682" s="7"/>
      <c r="JXZ682" s="7"/>
      <c r="JYA682" s="7"/>
      <c r="JYB682" s="7"/>
      <c r="JYC682" s="7"/>
      <c r="JYD682" s="7"/>
      <c r="JYE682" s="7"/>
      <c r="JYF682" s="7"/>
      <c r="JYG682" s="7"/>
      <c r="JYH682" s="7"/>
      <c r="JYI682" s="7"/>
      <c r="JYJ682" s="7"/>
      <c r="JYK682" s="7"/>
      <c r="JYL682" s="7"/>
      <c r="JYM682" s="7"/>
      <c r="JYN682" s="7"/>
      <c r="JYO682" s="7"/>
      <c r="JYP682" s="7"/>
      <c r="JYQ682" s="7"/>
      <c r="JYR682" s="7"/>
      <c r="JYS682" s="7"/>
      <c r="JYT682" s="7"/>
      <c r="JYU682" s="7"/>
      <c r="JYV682" s="7"/>
      <c r="JYW682" s="7"/>
      <c r="JYX682" s="7"/>
      <c r="JYY682" s="7"/>
      <c r="JYZ682" s="7"/>
      <c r="JZA682" s="7"/>
      <c r="JZB682" s="7"/>
      <c r="JZC682" s="7"/>
      <c r="JZD682" s="7"/>
      <c r="JZE682" s="7"/>
      <c r="JZF682" s="7"/>
      <c r="JZG682" s="7"/>
      <c r="JZH682" s="7"/>
      <c r="JZI682" s="7"/>
      <c r="JZJ682" s="7"/>
      <c r="JZK682" s="7"/>
      <c r="JZL682" s="7"/>
      <c r="JZM682" s="7"/>
      <c r="JZN682" s="7"/>
      <c r="JZO682" s="7"/>
      <c r="JZP682" s="7"/>
      <c r="JZQ682" s="7"/>
      <c r="JZR682" s="7"/>
      <c r="JZS682" s="7"/>
      <c r="JZT682" s="7"/>
      <c r="JZU682" s="7"/>
      <c r="JZV682" s="7"/>
      <c r="JZW682" s="7"/>
      <c r="JZX682" s="7"/>
      <c r="JZY682" s="7"/>
      <c r="JZZ682" s="7"/>
      <c r="KAA682" s="7"/>
      <c r="KAB682" s="7"/>
      <c r="KAC682" s="7"/>
      <c r="KAD682" s="7"/>
      <c r="KAE682" s="7"/>
      <c r="KAF682" s="7"/>
      <c r="KAG682" s="7"/>
      <c r="KAH682" s="7"/>
      <c r="KAI682" s="7"/>
      <c r="KAJ682" s="7"/>
      <c r="KAK682" s="7"/>
      <c r="KAL682" s="7"/>
      <c r="KAM682" s="7"/>
      <c r="KAN682" s="7"/>
      <c r="KAO682" s="7"/>
      <c r="KAP682" s="7"/>
      <c r="KAQ682" s="7"/>
      <c r="KAR682" s="7"/>
      <c r="KAS682" s="7"/>
      <c r="KAT682" s="7"/>
      <c r="KAU682" s="7"/>
      <c r="KAV682" s="7"/>
      <c r="KAW682" s="7"/>
      <c r="KAX682" s="7"/>
      <c r="KAY682" s="7"/>
      <c r="KAZ682" s="7"/>
      <c r="KBA682" s="7"/>
      <c r="KBB682" s="7"/>
      <c r="KBC682" s="7"/>
      <c r="KBD682" s="7"/>
      <c r="KBE682" s="7"/>
      <c r="KBF682" s="7"/>
      <c r="KBG682" s="7"/>
      <c r="KBH682" s="7"/>
      <c r="KBI682" s="7"/>
      <c r="KBJ682" s="7"/>
      <c r="KBK682" s="7"/>
      <c r="KBL682" s="7"/>
      <c r="KBM682" s="7"/>
      <c r="KBN682" s="7"/>
      <c r="KBO682" s="7"/>
      <c r="KBP682" s="7"/>
      <c r="KBQ682" s="7"/>
      <c r="KBR682" s="7"/>
      <c r="KBS682" s="7"/>
      <c r="KBT682" s="7"/>
      <c r="KBU682" s="7"/>
      <c r="KBV682" s="7"/>
      <c r="KBW682" s="7"/>
      <c r="KBX682" s="7"/>
      <c r="KBY682" s="7"/>
      <c r="KBZ682" s="7"/>
      <c r="KCA682" s="7"/>
      <c r="KCB682" s="7"/>
      <c r="KCC682" s="7"/>
      <c r="KCD682" s="7"/>
      <c r="KCE682" s="7"/>
      <c r="KCF682" s="7"/>
      <c r="KCG682" s="7"/>
      <c r="KCH682" s="7"/>
      <c r="KCI682" s="7"/>
      <c r="KCJ682" s="7"/>
      <c r="KCK682" s="7"/>
      <c r="KCL682" s="7"/>
      <c r="KCM682" s="7"/>
      <c r="KCN682" s="7"/>
      <c r="KCO682" s="7"/>
      <c r="KCP682" s="7"/>
      <c r="KCQ682" s="7"/>
      <c r="KCR682" s="7"/>
      <c r="KCS682" s="7"/>
      <c r="KCT682" s="7"/>
      <c r="KCU682" s="7"/>
      <c r="KCV682" s="7"/>
      <c r="KCW682" s="7"/>
      <c r="KCX682" s="7"/>
      <c r="KCY682" s="7"/>
      <c r="KCZ682" s="7"/>
      <c r="KDA682" s="7"/>
      <c r="KDB682" s="7"/>
      <c r="KDC682" s="7"/>
      <c r="KDD682" s="7"/>
      <c r="KDE682" s="7"/>
      <c r="KDF682" s="7"/>
      <c r="KDG682" s="7"/>
      <c r="KDH682" s="7"/>
      <c r="KDI682" s="7"/>
      <c r="KDJ682" s="7"/>
      <c r="KDK682" s="7"/>
      <c r="KDL682" s="7"/>
      <c r="KDM682" s="7"/>
      <c r="KDN682" s="7"/>
      <c r="KDO682" s="7"/>
      <c r="KDP682" s="7"/>
      <c r="KDQ682" s="7"/>
      <c r="KDR682" s="7"/>
      <c r="KDS682" s="7"/>
      <c r="KDT682" s="7"/>
      <c r="KDU682" s="7"/>
      <c r="KDV682" s="7"/>
      <c r="KDW682" s="7"/>
      <c r="KDX682" s="7"/>
      <c r="KDY682" s="7"/>
      <c r="KDZ682" s="7"/>
      <c r="KEA682" s="7"/>
      <c r="KEB682" s="7"/>
      <c r="KEC682" s="7"/>
      <c r="KED682" s="7"/>
      <c r="KEE682" s="7"/>
      <c r="KEF682" s="7"/>
      <c r="KEG682" s="7"/>
      <c r="KEH682" s="7"/>
      <c r="KEI682" s="7"/>
      <c r="KEJ682" s="7"/>
      <c r="KEK682" s="7"/>
      <c r="KEL682" s="7"/>
      <c r="KEM682" s="7"/>
      <c r="KEN682" s="7"/>
      <c r="KEO682" s="7"/>
      <c r="KEP682" s="7"/>
      <c r="KEQ682" s="7"/>
      <c r="KER682" s="7"/>
      <c r="KES682" s="7"/>
      <c r="KET682" s="7"/>
      <c r="KEU682" s="7"/>
      <c r="KEV682" s="7"/>
      <c r="KEW682" s="7"/>
      <c r="KEX682" s="7"/>
      <c r="KEY682" s="7"/>
      <c r="KEZ682" s="7"/>
      <c r="KFA682" s="7"/>
      <c r="KFB682" s="7"/>
      <c r="KFC682" s="7"/>
      <c r="KFD682" s="7"/>
      <c r="KFE682" s="7"/>
      <c r="KFF682" s="7"/>
      <c r="KFG682" s="7"/>
      <c r="KFH682" s="7"/>
      <c r="KFI682" s="7"/>
      <c r="KFJ682" s="7"/>
      <c r="KFK682" s="7"/>
      <c r="KFL682" s="7"/>
      <c r="KFM682" s="7"/>
      <c r="KFN682" s="7"/>
      <c r="KFO682" s="7"/>
      <c r="KFP682" s="7"/>
      <c r="KFQ682" s="7"/>
      <c r="KFR682" s="7"/>
      <c r="KFS682" s="7"/>
      <c r="KFT682" s="7"/>
      <c r="KFU682" s="7"/>
      <c r="KFV682" s="7"/>
      <c r="KFW682" s="7"/>
      <c r="KFX682" s="7"/>
      <c r="KFY682" s="7"/>
      <c r="KFZ682" s="7"/>
      <c r="KGA682" s="7"/>
      <c r="KGB682" s="7"/>
      <c r="KGC682" s="7"/>
      <c r="KGD682" s="7"/>
      <c r="KGE682" s="7"/>
      <c r="KGF682" s="7"/>
      <c r="KGG682" s="7"/>
      <c r="KGH682" s="7"/>
      <c r="KGI682" s="7"/>
      <c r="KGJ682" s="7"/>
      <c r="KGK682" s="7"/>
      <c r="KGL682" s="7"/>
      <c r="KGM682" s="7"/>
      <c r="KGN682" s="7"/>
      <c r="KGO682" s="7"/>
      <c r="KGP682" s="7"/>
      <c r="KGQ682" s="7"/>
      <c r="KGR682" s="7"/>
      <c r="KGS682" s="7"/>
      <c r="KGT682" s="7"/>
      <c r="KGU682" s="7"/>
      <c r="KGV682" s="7"/>
      <c r="KGW682" s="7"/>
      <c r="KGX682" s="7"/>
      <c r="KGY682" s="7"/>
      <c r="KGZ682" s="7"/>
      <c r="KHA682" s="7"/>
      <c r="KHB682" s="7"/>
      <c r="KHC682" s="7"/>
      <c r="KHD682" s="7"/>
      <c r="KHE682" s="7"/>
      <c r="KHF682" s="7"/>
      <c r="KHG682" s="7"/>
      <c r="KHH682" s="7"/>
      <c r="KHI682" s="7"/>
      <c r="KHJ682" s="7"/>
      <c r="KHK682" s="7"/>
      <c r="KHL682" s="7"/>
      <c r="KHM682" s="7"/>
      <c r="KHN682" s="7"/>
      <c r="KHO682" s="7"/>
      <c r="KHP682" s="7"/>
      <c r="KHQ682" s="7"/>
      <c r="KHR682" s="7"/>
      <c r="KHS682" s="7"/>
      <c r="KHT682" s="7"/>
      <c r="KHU682" s="7"/>
      <c r="KHV682" s="7"/>
      <c r="KHW682" s="7"/>
      <c r="KHX682" s="7"/>
      <c r="KHY682" s="7"/>
      <c r="KHZ682" s="7"/>
      <c r="KIA682" s="7"/>
      <c r="KIB682" s="7"/>
      <c r="KIC682" s="7"/>
      <c r="KID682" s="7"/>
      <c r="KIE682" s="7"/>
      <c r="KIF682" s="7"/>
      <c r="KIG682" s="7"/>
      <c r="KIH682" s="7"/>
      <c r="KII682" s="7"/>
      <c r="KIJ682" s="7"/>
      <c r="KIK682" s="7"/>
      <c r="KIL682" s="7"/>
      <c r="KIM682" s="7"/>
      <c r="KIN682" s="7"/>
      <c r="KIO682" s="7"/>
      <c r="KIP682" s="7"/>
      <c r="KIQ682" s="7"/>
      <c r="KIR682" s="7"/>
      <c r="KIS682" s="7"/>
      <c r="KIT682" s="7"/>
      <c r="KIU682" s="7"/>
      <c r="KIV682" s="7"/>
      <c r="KIW682" s="7"/>
      <c r="KIX682" s="7"/>
      <c r="KIY682" s="7"/>
      <c r="KIZ682" s="7"/>
      <c r="KJA682" s="7"/>
      <c r="KJB682" s="7"/>
      <c r="KJC682" s="7"/>
      <c r="KJD682" s="7"/>
      <c r="KJE682" s="7"/>
      <c r="KJF682" s="7"/>
      <c r="KJG682" s="7"/>
      <c r="KJH682" s="7"/>
      <c r="KJI682" s="7"/>
      <c r="KJJ682" s="7"/>
      <c r="KJK682" s="7"/>
      <c r="KJL682" s="7"/>
      <c r="KJM682" s="7"/>
      <c r="KJN682" s="7"/>
      <c r="KJO682" s="7"/>
      <c r="KJP682" s="7"/>
      <c r="KJQ682" s="7"/>
      <c r="KJR682" s="7"/>
      <c r="KJS682" s="7"/>
      <c r="KJT682" s="7"/>
      <c r="KJU682" s="7"/>
      <c r="KJV682" s="7"/>
      <c r="KJW682" s="7"/>
      <c r="KJX682" s="7"/>
      <c r="KJY682" s="7"/>
      <c r="KJZ682" s="7"/>
      <c r="KKA682" s="7"/>
      <c r="KKB682" s="7"/>
      <c r="KKC682" s="7"/>
      <c r="KKD682" s="7"/>
      <c r="KKE682" s="7"/>
      <c r="KKF682" s="7"/>
      <c r="KKG682" s="7"/>
      <c r="KKH682" s="7"/>
      <c r="KKI682" s="7"/>
      <c r="KKJ682" s="7"/>
      <c r="KKK682" s="7"/>
      <c r="KKL682" s="7"/>
      <c r="KKM682" s="7"/>
      <c r="KKN682" s="7"/>
      <c r="KKO682" s="7"/>
      <c r="KKP682" s="7"/>
      <c r="KKQ682" s="7"/>
      <c r="KKR682" s="7"/>
      <c r="KKS682" s="7"/>
      <c r="KKT682" s="7"/>
      <c r="KKU682" s="7"/>
      <c r="KKV682" s="7"/>
      <c r="KKW682" s="7"/>
      <c r="KKX682" s="7"/>
      <c r="KKY682" s="7"/>
      <c r="KKZ682" s="7"/>
      <c r="KLA682" s="7"/>
      <c r="KLB682" s="7"/>
      <c r="KLC682" s="7"/>
      <c r="KLD682" s="7"/>
      <c r="KLE682" s="7"/>
      <c r="KLF682" s="7"/>
      <c r="KLG682" s="7"/>
      <c r="KLH682" s="7"/>
      <c r="KLI682" s="7"/>
      <c r="KLJ682" s="7"/>
      <c r="KLK682" s="7"/>
      <c r="KLL682" s="7"/>
      <c r="KLM682" s="7"/>
      <c r="KLN682" s="7"/>
      <c r="KLO682" s="7"/>
      <c r="KLP682" s="7"/>
      <c r="KLQ682" s="7"/>
      <c r="KLR682" s="7"/>
      <c r="KLS682" s="7"/>
      <c r="KLT682" s="7"/>
      <c r="KLU682" s="7"/>
      <c r="KLV682" s="7"/>
      <c r="KLW682" s="7"/>
      <c r="KLX682" s="7"/>
      <c r="KLY682" s="7"/>
      <c r="KLZ682" s="7"/>
      <c r="KMA682" s="7"/>
      <c r="KMB682" s="7"/>
      <c r="KMC682" s="7"/>
      <c r="KMD682" s="7"/>
      <c r="KME682" s="7"/>
      <c r="KMF682" s="7"/>
      <c r="KMG682" s="7"/>
      <c r="KMH682" s="7"/>
      <c r="KMI682" s="7"/>
      <c r="KMJ682" s="7"/>
      <c r="KMK682" s="7"/>
      <c r="KML682" s="7"/>
      <c r="KMM682" s="7"/>
      <c r="KMN682" s="7"/>
      <c r="KMO682" s="7"/>
      <c r="KMP682" s="7"/>
      <c r="KMQ682" s="7"/>
      <c r="KMR682" s="7"/>
      <c r="KMS682" s="7"/>
      <c r="KMT682" s="7"/>
      <c r="KMU682" s="7"/>
      <c r="KMV682" s="7"/>
      <c r="KMW682" s="7"/>
      <c r="KMX682" s="7"/>
      <c r="KMY682" s="7"/>
      <c r="KMZ682" s="7"/>
      <c r="KNA682" s="7"/>
      <c r="KNB682" s="7"/>
      <c r="KNC682" s="7"/>
      <c r="KND682" s="7"/>
      <c r="KNE682" s="7"/>
      <c r="KNF682" s="7"/>
      <c r="KNG682" s="7"/>
      <c r="KNH682" s="7"/>
      <c r="KNI682" s="7"/>
      <c r="KNJ682" s="7"/>
      <c r="KNK682" s="7"/>
      <c r="KNL682" s="7"/>
      <c r="KNM682" s="7"/>
      <c r="KNN682" s="7"/>
      <c r="KNO682" s="7"/>
      <c r="KNP682" s="7"/>
      <c r="KNQ682" s="7"/>
      <c r="KNR682" s="7"/>
      <c r="KNS682" s="7"/>
      <c r="KNT682" s="7"/>
      <c r="KNU682" s="7"/>
      <c r="KNV682" s="7"/>
      <c r="KNW682" s="7"/>
      <c r="KNX682" s="7"/>
      <c r="KNY682" s="7"/>
      <c r="KNZ682" s="7"/>
      <c r="KOA682" s="7"/>
      <c r="KOB682" s="7"/>
      <c r="KOC682" s="7"/>
      <c r="KOD682" s="7"/>
      <c r="KOE682" s="7"/>
      <c r="KOF682" s="7"/>
      <c r="KOG682" s="7"/>
      <c r="KOH682" s="7"/>
      <c r="KOI682" s="7"/>
      <c r="KOJ682" s="7"/>
      <c r="KOK682" s="7"/>
      <c r="KOL682" s="7"/>
      <c r="KOM682" s="7"/>
      <c r="KON682" s="7"/>
      <c r="KOO682" s="7"/>
      <c r="KOP682" s="7"/>
      <c r="KOQ682" s="7"/>
      <c r="KOR682" s="7"/>
      <c r="KOS682" s="7"/>
      <c r="KOT682" s="7"/>
      <c r="KOU682" s="7"/>
      <c r="KOV682" s="7"/>
      <c r="KOW682" s="7"/>
      <c r="KOX682" s="7"/>
      <c r="KOY682" s="7"/>
      <c r="KOZ682" s="7"/>
      <c r="KPA682" s="7"/>
      <c r="KPB682" s="7"/>
      <c r="KPC682" s="7"/>
      <c r="KPD682" s="7"/>
      <c r="KPE682" s="7"/>
      <c r="KPF682" s="7"/>
      <c r="KPG682" s="7"/>
      <c r="KPH682" s="7"/>
      <c r="KPI682" s="7"/>
      <c r="KPJ682" s="7"/>
      <c r="KPK682" s="7"/>
      <c r="KPL682" s="7"/>
      <c r="KPM682" s="7"/>
      <c r="KPN682" s="7"/>
      <c r="KPO682" s="7"/>
      <c r="KPP682" s="7"/>
      <c r="KPQ682" s="7"/>
      <c r="KPR682" s="7"/>
      <c r="KPS682" s="7"/>
      <c r="KPT682" s="7"/>
      <c r="KPU682" s="7"/>
      <c r="KPV682" s="7"/>
      <c r="KPW682" s="7"/>
      <c r="KPX682" s="7"/>
      <c r="KPY682" s="7"/>
      <c r="KPZ682" s="7"/>
      <c r="KQA682" s="7"/>
      <c r="KQB682" s="7"/>
      <c r="KQC682" s="7"/>
      <c r="KQD682" s="7"/>
      <c r="KQE682" s="7"/>
      <c r="KQF682" s="7"/>
      <c r="KQG682" s="7"/>
      <c r="KQH682" s="7"/>
      <c r="KQI682" s="7"/>
      <c r="KQJ682" s="7"/>
      <c r="KQK682" s="7"/>
      <c r="KQL682" s="7"/>
      <c r="KQM682" s="7"/>
      <c r="KQN682" s="7"/>
      <c r="KQO682" s="7"/>
      <c r="KQP682" s="7"/>
      <c r="KQQ682" s="7"/>
      <c r="KQR682" s="7"/>
      <c r="KQS682" s="7"/>
      <c r="KQT682" s="7"/>
      <c r="KQU682" s="7"/>
      <c r="KQV682" s="7"/>
      <c r="KQW682" s="7"/>
      <c r="KQX682" s="7"/>
      <c r="KQY682" s="7"/>
      <c r="KQZ682" s="7"/>
      <c r="KRA682" s="7"/>
      <c r="KRB682" s="7"/>
      <c r="KRC682" s="7"/>
      <c r="KRD682" s="7"/>
      <c r="KRE682" s="7"/>
      <c r="KRF682" s="7"/>
      <c r="KRG682" s="7"/>
      <c r="KRH682" s="7"/>
      <c r="KRI682" s="7"/>
      <c r="KRJ682" s="7"/>
      <c r="KRK682" s="7"/>
      <c r="KRL682" s="7"/>
      <c r="KRM682" s="7"/>
      <c r="KRN682" s="7"/>
      <c r="KRO682" s="7"/>
      <c r="KRP682" s="7"/>
      <c r="KRQ682" s="7"/>
      <c r="KRR682" s="7"/>
      <c r="KRS682" s="7"/>
      <c r="KRT682" s="7"/>
      <c r="KRU682" s="7"/>
      <c r="KRV682" s="7"/>
      <c r="KRW682" s="7"/>
      <c r="KRX682" s="7"/>
      <c r="KRY682" s="7"/>
      <c r="KRZ682" s="7"/>
      <c r="KSA682" s="7"/>
      <c r="KSB682" s="7"/>
      <c r="KSC682" s="7"/>
      <c r="KSD682" s="7"/>
      <c r="KSE682" s="7"/>
      <c r="KSF682" s="7"/>
      <c r="KSG682" s="7"/>
      <c r="KSH682" s="7"/>
      <c r="KSI682" s="7"/>
      <c r="KSJ682" s="7"/>
      <c r="KSK682" s="7"/>
      <c r="KSL682" s="7"/>
      <c r="KSM682" s="7"/>
      <c r="KSN682" s="7"/>
      <c r="KSO682" s="7"/>
      <c r="KSP682" s="7"/>
      <c r="KSQ682" s="7"/>
      <c r="KSR682" s="7"/>
      <c r="KSS682" s="7"/>
      <c r="KST682" s="7"/>
      <c r="KSU682" s="7"/>
      <c r="KSV682" s="7"/>
      <c r="KSW682" s="7"/>
      <c r="KSX682" s="7"/>
      <c r="KSY682" s="7"/>
      <c r="KSZ682" s="7"/>
      <c r="KTA682" s="7"/>
      <c r="KTB682" s="7"/>
      <c r="KTC682" s="7"/>
      <c r="KTD682" s="7"/>
      <c r="KTE682" s="7"/>
      <c r="KTF682" s="7"/>
      <c r="KTG682" s="7"/>
      <c r="KTH682" s="7"/>
      <c r="KTI682" s="7"/>
      <c r="KTJ682" s="7"/>
      <c r="KTK682" s="7"/>
      <c r="KTL682" s="7"/>
      <c r="KTM682" s="7"/>
      <c r="KTN682" s="7"/>
      <c r="KTO682" s="7"/>
      <c r="KTP682" s="7"/>
      <c r="KTQ682" s="7"/>
      <c r="KTR682" s="7"/>
      <c r="KTS682" s="7"/>
      <c r="KTT682" s="7"/>
      <c r="KTU682" s="7"/>
      <c r="KTV682" s="7"/>
      <c r="KTW682" s="7"/>
      <c r="KTX682" s="7"/>
      <c r="KTY682" s="7"/>
      <c r="KTZ682" s="7"/>
      <c r="KUA682" s="7"/>
      <c r="KUB682" s="7"/>
      <c r="KUC682" s="7"/>
      <c r="KUD682" s="7"/>
      <c r="KUE682" s="7"/>
      <c r="KUF682" s="7"/>
      <c r="KUG682" s="7"/>
      <c r="KUH682" s="7"/>
      <c r="KUI682" s="7"/>
      <c r="KUJ682" s="7"/>
      <c r="KUK682" s="7"/>
      <c r="KUL682" s="7"/>
      <c r="KUM682" s="7"/>
      <c r="KUN682" s="7"/>
      <c r="KUO682" s="7"/>
      <c r="KUP682" s="7"/>
      <c r="KUQ682" s="7"/>
      <c r="KUR682" s="7"/>
      <c r="KUS682" s="7"/>
      <c r="KUT682" s="7"/>
      <c r="KUU682" s="7"/>
      <c r="KUV682" s="7"/>
      <c r="KUW682" s="7"/>
      <c r="KUX682" s="7"/>
      <c r="KUY682" s="7"/>
      <c r="KUZ682" s="7"/>
      <c r="KVA682" s="7"/>
      <c r="KVB682" s="7"/>
      <c r="KVC682" s="7"/>
      <c r="KVD682" s="7"/>
      <c r="KVE682" s="7"/>
      <c r="KVF682" s="7"/>
      <c r="KVG682" s="7"/>
      <c r="KVH682" s="7"/>
      <c r="KVI682" s="7"/>
      <c r="KVJ682" s="7"/>
      <c r="KVK682" s="7"/>
      <c r="KVL682" s="7"/>
      <c r="KVM682" s="7"/>
      <c r="KVN682" s="7"/>
      <c r="KVO682" s="7"/>
      <c r="KVP682" s="7"/>
      <c r="KVQ682" s="7"/>
      <c r="KVR682" s="7"/>
      <c r="KVS682" s="7"/>
      <c r="KVT682" s="7"/>
      <c r="KVU682" s="7"/>
      <c r="KVV682" s="7"/>
      <c r="KVW682" s="7"/>
      <c r="KVX682" s="7"/>
      <c r="KVY682" s="7"/>
      <c r="KVZ682" s="7"/>
      <c r="KWA682" s="7"/>
      <c r="KWB682" s="7"/>
      <c r="KWC682" s="7"/>
      <c r="KWD682" s="7"/>
      <c r="KWE682" s="7"/>
      <c r="KWF682" s="7"/>
      <c r="KWG682" s="7"/>
      <c r="KWH682" s="7"/>
      <c r="KWI682" s="7"/>
      <c r="KWJ682" s="7"/>
      <c r="KWK682" s="7"/>
      <c r="KWL682" s="7"/>
      <c r="KWM682" s="7"/>
      <c r="KWN682" s="7"/>
      <c r="KWO682" s="7"/>
      <c r="KWP682" s="7"/>
      <c r="KWQ682" s="7"/>
      <c r="KWR682" s="7"/>
      <c r="KWS682" s="7"/>
      <c r="KWT682" s="7"/>
      <c r="KWU682" s="7"/>
      <c r="KWV682" s="7"/>
      <c r="KWW682" s="7"/>
      <c r="KWX682" s="7"/>
      <c r="KWY682" s="7"/>
      <c r="KWZ682" s="7"/>
      <c r="KXA682" s="7"/>
      <c r="KXB682" s="7"/>
      <c r="KXC682" s="7"/>
      <c r="KXD682" s="7"/>
      <c r="KXE682" s="7"/>
      <c r="KXF682" s="7"/>
      <c r="KXG682" s="7"/>
      <c r="KXH682" s="7"/>
      <c r="KXI682" s="7"/>
      <c r="KXJ682" s="7"/>
      <c r="KXK682" s="7"/>
      <c r="KXL682" s="7"/>
      <c r="KXM682" s="7"/>
      <c r="KXN682" s="7"/>
      <c r="KXO682" s="7"/>
      <c r="KXP682" s="7"/>
      <c r="KXQ682" s="7"/>
      <c r="KXR682" s="7"/>
      <c r="KXS682" s="7"/>
      <c r="KXT682" s="7"/>
      <c r="KXU682" s="7"/>
      <c r="KXV682" s="7"/>
      <c r="KXW682" s="7"/>
      <c r="KXX682" s="7"/>
      <c r="KXY682" s="7"/>
      <c r="KXZ682" s="7"/>
      <c r="KYA682" s="7"/>
      <c r="KYB682" s="7"/>
      <c r="KYC682" s="7"/>
      <c r="KYD682" s="7"/>
      <c r="KYE682" s="7"/>
      <c r="KYF682" s="7"/>
      <c r="KYG682" s="7"/>
      <c r="KYH682" s="7"/>
      <c r="KYI682" s="7"/>
      <c r="KYJ682" s="7"/>
      <c r="KYK682" s="7"/>
      <c r="KYL682" s="7"/>
      <c r="KYM682" s="7"/>
      <c r="KYN682" s="7"/>
      <c r="KYO682" s="7"/>
      <c r="KYP682" s="7"/>
      <c r="KYQ682" s="7"/>
      <c r="KYR682" s="7"/>
      <c r="KYS682" s="7"/>
      <c r="KYT682" s="7"/>
      <c r="KYU682" s="7"/>
      <c r="KYV682" s="7"/>
      <c r="KYW682" s="7"/>
      <c r="KYX682" s="7"/>
      <c r="KYY682" s="7"/>
      <c r="KYZ682" s="7"/>
      <c r="KZA682" s="7"/>
      <c r="KZB682" s="7"/>
      <c r="KZC682" s="7"/>
      <c r="KZD682" s="7"/>
      <c r="KZE682" s="7"/>
      <c r="KZF682" s="7"/>
      <c r="KZG682" s="7"/>
      <c r="KZH682" s="7"/>
      <c r="KZI682" s="7"/>
      <c r="KZJ682" s="7"/>
      <c r="KZK682" s="7"/>
      <c r="KZL682" s="7"/>
      <c r="KZM682" s="7"/>
      <c r="KZN682" s="7"/>
      <c r="KZO682" s="7"/>
      <c r="KZP682" s="7"/>
      <c r="KZQ682" s="7"/>
      <c r="KZR682" s="7"/>
      <c r="KZS682" s="7"/>
      <c r="KZT682" s="7"/>
      <c r="KZU682" s="7"/>
      <c r="KZV682" s="7"/>
      <c r="KZW682" s="7"/>
      <c r="KZX682" s="7"/>
      <c r="KZY682" s="7"/>
      <c r="KZZ682" s="7"/>
      <c r="LAA682" s="7"/>
      <c r="LAB682" s="7"/>
      <c r="LAC682" s="7"/>
      <c r="LAD682" s="7"/>
      <c r="LAE682" s="7"/>
      <c r="LAF682" s="7"/>
      <c r="LAG682" s="7"/>
      <c r="LAH682" s="7"/>
      <c r="LAI682" s="7"/>
      <c r="LAJ682" s="7"/>
      <c r="LAK682" s="7"/>
      <c r="LAL682" s="7"/>
      <c r="LAM682" s="7"/>
      <c r="LAN682" s="7"/>
      <c r="LAO682" s="7"/>
      <c r="LAP682" s="7"/>
      <c r="LAQ682" s="7"/>
      <c r="LAR682" s="7"/>
      <c r="LAS682" s="7"/>
      <c r="LAT682" s="7"/>
      <c r="LAU682" s="7"/>
      <c r="LAV682" s="7"/>
      <c r="LAW682" s="7"/>
      <c r="LAX682" s="7"/>
      <c r="LAY682" s="7"/>
      <c r="LAZ682" s="7"/>
      <c r="LBA682" s="7"/>
      <c r="LBB682" s="7"/>
      <c r="LBC682" s="7"/>
      <c r="LBD682" s="7"/>
      <c r="LBE682" s="7"/>
      <c r="LBF682" s="7"/>
      <c r="LBG682" s="7"/>
      <c r="LBH682" s="7"/>
      <c r="LBI682" s="7"/>
      <c r="LBJ682" s="7"/>
      <c r="LBK682" s="7"/>
      <c r="LBL682" s="7"/>
      <c r="LBM682" s="7"/>
      <c r="LBN682" s="7"/>
      <c r="LBO682" s="7"/>
      <c r="LBP682" s="7"/>
      <c r="LBQ682" s="7"/>
      <c r="LBR682" s="7"/>
      <c r="LBS682" s="7"/>
      <c r="LBT682" s="7"/>
      <c r="LBU682" s="7"/>
      <c r="LBV682" s="7"/>
      <c r="LBW682" s="7"/>
      <c r="LBX682" s="7"/>
      <c r="LBY682" s="7"/>
      <c r="LBZ682" s="7"/>
      <c r="LCA682" s="7"/>
      <c r="LCB682" s="7"/>
      <c r="LCC682" s="7"/>
      <c r="LCD682" s="7"/>
      <c r="LCE682" s="7"/>
      <c r="LCF682" s="7"/>
      <c r="LCG682" s="7"/>
      <c r="LCH682" s="7"/>
      <c r="LCI682" s="7"/>
      <c r="LCJ682" s="7"/>
      <c r="LCK682" s="7"/>
      <c r="LCL682" s="7"/>
      <c r="LCM682" s="7"/>
      <c r="LCN682" s="7"/>
      <c r="LCO682" s="7"/>
      <c r="LCP682" s="7"/>
      <c r="LCQ682" s="7"/>
      <c r="LCR682" s="7"/>
      <c r="LCS682" s="7"/>
      <c r="LCT682" s="7"/>
      <c r="LCU682" s="7"/>
      <c r="LCV682" s="7"/>
      <c r="LCW682" s="7"/>
      <c r="LCX682" s="7"/>
      <c r="LCY682" s="7"/>
      <c r="LCZ682" s="7"/>
      <c r="LDA682" s="7"/>
      <c r="LDB682" s="7"/>
      <c r="LDC682" s="7"/>
      <c r="LDD682" s="7"/>
      <c r="LDE682" s="7"/>
      <c r="LDF682" s="7"/>
      <c r="LDG682" s="7"/>
      <c r="LDH682" s="7"/>
      <c r="LDI682" s="7"/>
      <c r="LDJ682" s="7"/>
      <c r="LDK682" s="7"/>
      <c r="LDL682" s="7"/>
      <c r="LDM682" s="7"/>
      <c r="LDN682" s="7"/>
      <c r="LDO682" s="7"/>
      <c r="LDP682" s="7"/>
      <c r="LDQ682" s="7"/>
      <c r="LDR682" s="7"/>
      <c r="LDS682" s="7"/>
      <c r="LDT682" s="7"/>
      <c r="LDU682" s="7"/>
      <c r="LDV682" s="7"/>
      <c r="LDW682" s="7"/>
      <c r="LDX682" s="7"/>
      <c r="LDY682" s="7"/>
      <c r="LDZ682" s="7"/>
      <c r="LEA682" s="7"/>
      <c r="LEB682" s="7"/>
      <c r="LEC682" s="7"/>
      <c r="LED682" s="7"/>
      <c r="LEE682" s="7"/>
      <c r="LEF682" s="7"/>
      <c r="LEG682" s="7"/>
      <c r="LEH682" s="7"/>
      <c r="LEI682" s="7"/>
      <c r="LEJ682" s="7"/>
      <c r="LEK682" s="7"/>
      <c r="LEL682" s="7"/>
      <c r="LEM682" s="7"/>
      <c r="LEN682" s="7"/>
      <c r="LEO682" s="7"/>
      <c r="LEP682" s="7"/>
      <c r="LEQ682" s="7"/>
      <c r="LER682" s="7"/>
      <c r="LES682" s="7"/>
      <c r="LET682" s="7"/>
      <c r="LEU682" s="7"/>
      <c r="LEV682" s="7"/>
      <c r="LEW682" s="7"/>
      <c r="LEX682" s="7"/>
      <c r="LEY682" s="7"/>
      <c r="LEZ682" s="7"/>
      <c r="LFA682" s="7"/>
      <c r="LFB682" s="7"/>
      <c r="LFC682" s="7"/>
      <c r="LFD682" s="7"/>
      <c r="LFE682" s="7"/>
      <c r="LFF682" s="7"/>
      <c r="LFG682" s="7"/>
      <c r="LFH682" s="7"/>
      <c r="LFI682" s="7"/>
      <c r="LFJ682" s="7"/>
      <c r="LFK682" s="7"/>
      <c r="LFL682" s="7"/>
      <c r="LFM682" s="7"/>
      <c r="LFN682" s="7"/>
      <c r="LFO682" s="7"/>
      <c r="LFP682" s="7"/>
      <c r="LFQ682" s="7"/>
      <c r="LFR682" s="7"/>
      <c r="LFS682" s="7"/>
      <c r="LFT682" s="7"/>
      <c r="LFU682" s="7"/>
      <c r="LFV682" s="7"/>
      <c r="LFW682" s="7"/>
      <c r="LFX682" s="7"/>
      <c r="LFY682" s="7"/>
      <c r="LFZ682" s="7"/>
      <c r="LGA682" s="7"/>
      <c r="LGB682" s="7"/>
      <c r="LGC682" s="7"/>
      <c r="LGD682" s="7"/>
      <c r="LGE682" s="7"/>
      <c r="LGF682" s="7"/>
      <c r="LGG682" s="7"/>
      <c r="LGH682" s="7"/>
      <c r="LGI682" s="7"/>
      <c r="LGJ682" s="7"/>
      <c r="LGK682" s="7"/>
      <c r="LGL682" s="7"/>
      <c r="LGM682" s="7"/>
      <c r="LGN682" s="7"/>
      <c r="LGO682" s="7"/>
      <c r="LGP682" s="7"/>
      <c r="LGQ682" s="7"/>
      <c r="LGR682" s="7"/>
      <c r="LGS682" s="7"/>
      <c r="LGT682" s="7"/>
      <c r="LGU682" s="7"/>
      <c r="LGV682" s="7"/>
      <c r="LGW682" s="7"/>
      <c r="LGX682" s="7"/>
      <c r="LGY682" s="7"/>
      <c r="LGZ682" s="7"/>
      <c r="LHA682" s="7"/>
      <c r="LHB682" s="7"/>
      <c r="LHC682" s="7"/>
      <c r="LHD682" s="7"/>
      <c r="LHE682" s="7"/>
      <c r="LHF682" s="7"/>
      <c r="LHG682" s="7"/>
      <c r="LHH682" s="7"/>
      <c r="LHI682" s="7"/>
      <c r="LHJ682" s="7"/>
      <c r="LHK682" s="7"/>
      <c r="LHL682" s="7"/>
      <c r="LHM682" s="7"/>
      <c r="LHN682" s="7"/>
      <c r="LHO682" s="7"/>
      <c r="LHP682" s="7"/>
      <c r="LHQ682" s="7"/>
      <c r="LHR682" s="7"/>
      <c r="LHS682" s="7"/>
      <c r="LHT682" s="7"/>
      <c r="LHU682" s="7"/>
      <c r="LHV682" s="7"/>
      <c r="LHW682" s="7"/>
      <c r="LHX682" s="7"/>
      <c r="LHY682" s="7"/>
      <c r="LHZ682" s="7"/>
      <c r="LIA682" s="7"/>
      <c r="LIB682" s="7"/>
      <c r="LIC682" s="7"/>
      <c r="LID682" s="7"/>
      <c r="LIE682" s="7"/>
      <c r="LIF682" s="7"/>
      <c r="LIG682" s="7"/>
      <c r="LIH682" s="7"/>
      <c r="LII682" s="7"/>
      <c r="LIJ682" s="7"/>
      <c r="LIK682" s="7"/>
      <c r="LIL682" s="7"/>
      <c r="LIM682" s="7"/>
      <c r="LIN682" s="7"/>
      <c r="LIO682" s="7"/>
      <c r="LIP682" s="7"/>
      <c r="LIQ682" s="7"/>
      <c r="LIR682" s="7"/>
      <c r="LIS682" s="7"/>
      <c r="LIT682" s="7"/>
      <c r="LIU682" s="7"/>
      <c r="LIV682" s="7"/>
      <c r="LIW682" s="7"/>
      <c r="LIX682" s="7"/>
      <c r="LIY682" s="7"/>
      <c r="LIZ682" s="7"/>
      <c r="LJA682" s="7"/>
      <c r="LJB682" s="7"/>
      <c r="LJC682" s="7"/>
      <c r="LJD682" s="7"/>
      <c r="LJE682" s="7"/>
      <c r="LJF682" s="7"/>
      <c r="LJG682" s="7"/>
      <c r="LJH682" s="7"/>
      <c r="LJI682" s="7"/>
      <c r="LJJ682" s="7"/>
      <c r="LJK682" s="7"/>
      <c r="LJL682" s="7"/>
      <c r="LJM682" s="7"/>
      <c r="LJN682" s="7"/>
      <c r="LJO682" s="7"/>
      <c r="LJP682" s="7"/>
      <c r="LJQ682" s="7"/>
      <c r="LJR682" s="7"/>
      <c r="LJS682" s="7"/>
      <c r="LJT682" s="7"/>
      <c r="LJU682" s="7"/>
      <c r="LJV682" s="7"/>
      <c r="LJW682" s="7"/>
      <c r="LJX682" s="7"/>
      <c r="LJY682" s="7"/>
      <c r="LJZ682" s="7"/>
      <c r="LKA682" s="7"/>
      <c r="LKB682" s="7"/>
      <c r="LKC682" s="7"/>
      <c r="LKD682" s="7"/>
      <c r="LKE682" s="7"/>
      <c r="LKF682" s="7"/>
      <c r="LKG682" s="7"/>
      <c r="LKH682" s="7"/>
      <c r="LKI682" s="7"/>
      <c r="LKJ682" s="7"/>
      <c r="LKK682" s="7"/>
      <c r="LKL682" s="7"/>
      <c r="LKM682" s="7"/>
      <c r="LKN682" s="7"/>
      <c r="LKO682" s="7"/>
      <c r="LKP682" s="7"/>
      <c r="LKQ682" s="7"/>
      <c r="LKR682" s="7"/>
      <c r="LKS682" s="7"/>
      <c r="LKT682" s="7"/>
      <c r="LKU682" s="7"/>
      <c r="LKV682" s="7"/>
      <c r="LKW682" s="7"/>
      <c r="LKX682" s="7"/>
      <c r="LKY682" s="7"/>
      <c r="LKZ682" s="7"/>
      <c r="LLA682" s="7"/>
      <c r="LLB682" s="7"/>
      <c r="LLC682" s="7"/>
      <c r="LLD682" s="7"/>
      <c r="LLE682" s="7"/>
      <c r="LLF682" s="7"/>
      <c r="LLG682" s="7"/>
      <c r="LLH682" s="7"/>
      <c r="LLI682" s="7"/>
      <c r="LLJ682" s="7"/>
      <c r="LLK682" s="7"/>
      <c r="LLL682" s="7"/>
      <c r="LLM682" s="7"/>
      <c r="LLN682" s="7"/>
      <c r="LLO682" s="7"/>
      <c r="LLP682" s="7"/>
      <c r="LLQ682" s="7"/>
      <c r="LLR682" s="7"/>
      <c r="LLS682" s="7"/>
      <c r="LLT682" s="7"/>
      <c r="LLU682" s="7"/>
      <c r="LLV682" s="7"/>
      <c r="LLW682" s="7"/>
      <c r="LLX682" s="7"/>
      <c r="LLY682" s="7"/>
      <c r="LLZ682" s="7"/>
      <c r="LMA682" s="7"/>
      <c r="LMB682" s="7"/>
      <c r="LMC682" s="7"/>
      <c r="LMD682" s="7"/>
      <c r="LME682" s="7"/>
      <c r="LMF682" s="7"/>
      <c r="LMG682" s="7"/>
      <c r="LMH682" s="7"/>
      <c r="LMI682" s="7"/>
      <c r="LMJ682" s="7"/>
      <c r="LMK682" s="7"/>
      <c r="LML682" s="7"/>
      <c r="LMM682" s="7"/>
      <c r="LMN682" s="7"/>
      <c r="LMO682" s="7"/>
      <c r="LMP682" s="7"/>
      <c r="LMQ682" s="7"/>
      <c r="LMR682" s="7"/>
      <c r="LMS682" s="7"/>
      <c r="LMT682" s="7"/>
      <c r="LMU682" s="7"/>
      <c r="LMV682" s="7"/>
      <c r="LMW682" s="7"/>
      <c r="LMX682" s="7"/>
      <c r="LMY682" s="7"/>
      <c r="LMZ682" s="7"/>
      <c r="LNA682" s="7"/>
      <c r="LNB682" s="7"/>
      <c r="LNC682" s="7"/>
      <c r="LND682" s="7"/>
      <c r="LNE682" s="7"/>
      <c r="LNF682" s="7"/>
      <c r="LNG682" s="7"/>
      <c r="LNH682" s="7"/>
      <c r="LNI682" s="7"/>
      <c r="LNJ682" s="7"/>
      <c r="LNK682" s="7"/>
      <c r="LNL682" s="7"/>
      <c r="LNM682" s="7"/>
      <c r="LNN682" s="7"/>
      <c r="LNO682" s="7"/>
      <c r="LNP682" s="7"/>
      <c r="LNQ682" s="7"/>
      <c r="LNR682" s="7"/>
      <c r="LNS682" s="7"/>
      <c r="LNT682" s="7"/>
      <c r="LNU682" s="7"/>
      <c r="LNV682" s="7"/>
      <c r="LNW682" s="7"/>
      <c r="LNX682" s="7"/>
      <c r="LNY682" s="7"/>
      <c r="LNZ682" s="7"/>
      <c r="LOA682" s="7"/>
      <c r="LOB682" s="7"/>
      <c r="LOC682" s="7"/>
      <c r="LOD682" s="7"/>
      <c r="LOE682" s="7"/>
      <c r="LOF682" s="7"/>
      <c r="LOG682" s="7"/>
      <c r="LOH682" s="7"/>
      <c r="LOI682" s="7"/>
      <c r="LOJ682" s="7"/>
      <c r="LOK682" s="7"/>
      <c r="LOL682" s="7"/>
      <c r="LOM682" s="7"/>
      <c r="LON682" s="7"/>
      <c r="LOO682" s="7"/>
      <c r="LOP682" s="7"/>
      <c r="LOQ682" s="7"/>
      <c r="LOR682" s="7"/>
      <c r="LOS682" s="7"/>
      <c r="LOT682" s="7"/>
      <c r="LOU682" s="7"/>
      <c r="LOV682" s="7"/>
      <c r="LOW682" s="7"/>
      <c r="LOX682" s="7"/>
      <c r="LOY682" s="7"/>
      <c r="LOZ682" s="7"/>
      <c r="LPA682" s="7"/>
      <c r="LPB682" s="7"/>
      <c r="LPC682" s="7"/>
      <c r="LPD682" s="7"/>
      <c r="LPE682" s="7"/>
      <c r="LPF682" s="7"/>
      <c r="LPG682" s="7"/>
      <c r="LPH682" s="7"/>
      <c r="LPI682" s="7"/>
      <c r="LPJ682" s="7"/>
      <c r="LPK682" s="7"/>
      <c r="LPL682" s="7"/>
      <c r="LPM682" s="7"/>
      <c r="LPN682" s="7"/>
      <c r="LPO682" s="7"/>
      <c r="LPP682" s="7"/>
      <c r="LPQ682" s="7"/>
      <c r="LPR682" s="7"/>
      <c r="LPS682" s="7"/>
      <c r="LPT682" s="7"/>
      <c r="LPU682" s="7"/>
      <c r="LPV682" s="7"/>
      <c r="LPW682" s="7"/>
      <c r="LPX682" s="7"/>
      <c r="LPY682" s="7"/>
      <c r="LPZ682" s="7"/>
      <c r="LQA682" s="7"/>
      <c r="LQB682" s="7"/>
      <c r="LQC682" s="7"/>
      <c r="LQD682" s="7"/>
      <c r="LQE682" s="7"/>
      <c r="LQF682" s="7"/>
      <c r="LQG682" s="7"/>
      <c r="LQH682" s="7"/>
      <c r="LQI682" s="7"/>
      <c r="LQJ682" s="7"/>
      <c r="LQK682" s="7"/>
      <c r="LQL682" s="7"/>
      <c r="LQM682" s="7"/>
      <c r="LQN682" s="7"/>
      <c r="LQO682" s="7"/>
      <c r="LQP682" s="7"/>
      <c r="LQQ682" s="7"/>
      <c r="LQR682" s="7"/>
      <c r="LQS682" s="7"/>
      <c r="LQT682" s="7"/>
      <c r="LQU682" s="7"/>
      <c r="LQV682" s="7"/>
      <c r="LQW682" s="7"/>
      <c r="LQX682" s="7"/>
      <c r="LQY682" s="7"/>
      <c r="LQZ682" s="7"/>
      <c r="LRA682" s="7"/>
      <c r="LRB682" s="7"/>
      <c r="LRC682" s="7"/>
      <c r="LRD682" s="7"/>
      <c r="LRE682" s="7"/>
      <c r="LRF682" s="7"/>
      <c r="LRG682" s="7"/>
      <c r="LRH682" s="7"/>
      <c r="LRI682" s="7"/>
      <c r="LRJ682" s="7"/>
      <c r="LRK682" s="7"/>
      <c r="LRL682" s="7"/>
      <c r="LRM682" s="7"/>
      <c r="LRN682" s="7"/>
      <c r="LRO682" s="7"/>
      <c r="LRP682" s="7"/>
      <c r="LRQ682" s="7"/>
      <c r="LRR682" s="7"/>
      <c r="LRS682" s="7"/>
      <c r="LRT682" s="7"/>
      <c r="LRU682" s="7"/>
      <c r="LRV682" s="7"/>
      <c r="LRW682" s="7"/>
      <c r="LRX682" s="7"/>
      <c r="LRY682" s="7"/>
      <c r="LRZ682" s="7"/>
      <c r="LSA682" s="7"/>
      <c r="LSB682" s="7"/>
      <c r="LSC682" s="7"/>
      <c r="LSD682" s="7"/>
      <c r="LSE682" s="7"/>
      <c r="LSF682" s="7"/>
      <c r="LSG682" s="7"/>
      <c r="LSH682" s="7"/>
      <c r="LSI682" s="7"/>
      <c r="LSJ682" s="7"/>
      <c r="LSK682" s="7"/>
      <c r="LSL682" s="7"/>
      <c r="LSM682" s="7"/>
      <c r="LSN682" s="7"/>
      <c r="LSO682" s="7"/>
      <c r="LSP682" s="7"/>
      <c r="LSQ682" s="7"/>
      <c r="LSR682" s="7"/>
      <c r="LSS682" s="7"/>
      <c r="LST682" s="7"/>
      <c r="LSU682" s="7"/>
      <c r="LSV682" s="7"/>
      <c r="LSW682" s="7"/>
      <c r="LSX682" s="7"/>
      <c r="LSY682" s="7"/>
      <c r="LSZ682" s="7"/>
      <c r="LTA682" s="7"/>
      <c r="LTB682" s="7"/>
      <c r="LTC682" s="7"/>
      <c r="LTD682" s="7"/>
      <c r="LTE682" s="7"/>
      <c r="LTF682" s="7"/>
      <c r="LTG682" s="7"/>
      <c r="LTH682" s="7"/>
      <c r="LTI682" s="7"/>
      <c r="LTJ682" s="7"/>
      <c r="LTK682" s="7"/>
      <c r="LTL682" s="7"/>
      <c r="LTM682" s="7"/>
      <c r="LTN682" s="7"/>
      <c r="LTO682" s="7"/>
      <c r="LTP682" s="7"/>
      <c r="LTQ682" s="7"/>
      <c r="LTR682" s="7"/>
      <c r="LTS682" s="7"/>
      <c r="LTT682" s="7"/>
      <c r="LTU682" s="7"/>
      <c r="LTV682" s="7"/>
      <c r="LTW682" s="7"/>
      <c r="LTX682" s="7"/>
      <c r="LTY682" s="7"/>
      <c r="LTZ682" s="7"/>
      <c r="LUA682" s="7"/>
      <c r="LUB682" s="7"/>
      <c r="LUC682" s="7"/>
      <c r="LUD682" s="7"/>
      <c r="LUE682" s="7"/>
      <c r="LUF682" s="7"/>
      <c r="LUG682" s="7"/>
      <c r="LUH682" s="7"/>
      <c r="LUI682" s="7"/>
      <c r="LUJ682" s="7"/>
      <c r="LUK682" s="7"/>
      <c r="LUL682" s="7"/>
      <c r="LUM682" s="7"/>
      <c r="LUN682" s="7"/>
      <c r="LUO682" s="7"/>
      <c r="LUP682" s="7"/>
      <c r="LUQ682" s="7"/>
      <c r="LUR682" s="7"/>
      <c r="LUS682" s="7"/>
      <c r="LUT682" s="7"/>
      <c r="LUU682" s="7"/>
      <c r="LUV682" s="7"/>
      <c r="LUW682" s="7"/>
      <c r="LUX682" s="7"/>
      <c r="LUY682" s="7"/>
      <c r="LUZ682" s="7"/>
      <c r="LVA682" s="7"/>
      <c r="LVB682" s="7"/>
      <c r="LVC682" s="7"/>
      <c r="LVD682" s="7"/>
      <c r="LVE682" s="7"/>
      <c r="LVF682" s="7"/>
      <c r="LVG682" s="7"/>
      <c r="LVH682" s="7"/>
      <c r="LVI682" s="7"/>
      <c r="LVJ682" s="7"/>
      <c r="LVK682" s="7"/>
      <c r="LVL682" s="7"/>
      <c r="LVM682" s="7"/>
      <c r="LVN682" s="7"/>
      <c r="LVO682" s="7"/>
      <c r="LVP682" s="7"/>
      <c r="LVQ682" s="7"/>
      <c r="LVR682" s="7"/>
      <c r="LVS682" s="7"/>
      <c r="LVT682" s="7"/>
      <c r="LVU682" s="7"/>
      <c r="LVV682" s="7"/>
      <c r="LVW682" s="7"/>
      <c r="LVX682" s="7"/>
      <c r="LVY682" s="7"/>
      <c r="LVZ682" s="7"/>
      <c r="LWA682" s="7"/>
      <c r="LWB682" s="7"/>
      <c r="LWC682" s="7"/>
      <c r="LWD682" s="7"/>
      <c r="LWE682" s="7"/>
      <c r="LWF682" s="7"/>
      <c r="LWG682" s="7"/>
      <c r="LWH682" s="7"/>
      <c r="LWI682" s="7"/>
      <c r="LWJ682" s="7"/>
      <c r="LWK682" s="7"/>
      <c r="LWL682" s="7"/>
      <c r="LWM682" s="7"/>
      <c r="LWN682" s="7"/>
      <c r="LWO682" s="7"/>
      <c r="LWP682" s="7"/>
      <c r="LWQ682" s="7"/>
      <c r="LWR682" s="7"/>
      <c r="LWS682" s="7"/>
      <c r="LWT682" s="7"/>
      <c r="LWU682" s="7"/>
      <c r="LWV682" s="7"/>
      <c r="LWW682" s="7"/>
      <c r="LWX682" s="7"/>
      <c r="LWY682" s="7"/>
      <c r="LWZ682" s="7"/>
      <c r="LXA682" s="7"/>
      <c r="LXB682" s="7"/>
      <c r="LXC682" s="7"/>
      <c r="LXD682" s="7"/>
      <c r="LXE682" s="7"/>
      <c r="LXF682" s="7"/>
      <c r="LXG682" s="7"/>
      <c r="LXH682" s="7"/>
      <c r="LXI682" s="7"/>
      <c r="LXJ682" s="7"/>
      <c r="LXK682" s="7"/>
      <c r="LXL682" s="7"/>
      <c r="LXM682" s="7"/>
      <c r="LXN682" s="7"/>
      <c r="LXO682" s="7"/>
      <c r="LXP682" s="7"/>
      <c r="LXQ682" s="7"/>
      <c r="LXR682" s="7"/>
      <c r="LXS682" s="7"/>
      <c r="LXT682" s="7"/>
      <c r="LXU682" s="7"/>
      <c r="LXV682" s="7"/>
      <c r="LXW682" s="7"/>
      <c r="LXX682" s="7"/>
      <c r="LXY682" s="7"/>
      <c r="LXZ682" s="7"/>
      <c r="LYA682" s="7"/>
      <c r="LYB682" s="7"/>
      <c r="LYC682" s="7"/>
      <c r="LYD682" s="7"/>
      <c r="LYE682" s="7"/>
      <c r="LYF682" s="7"/>
      <c r="LYG682" s="7"/>
      <c r="LYH682" s="7"/>
      <c r="LYI682" s="7"/>
      <c r="LYJ682" s="7"/>
      <c r="LYK682" s="7"/>
      <c r="LYL682" s="7"/>
      <c r="LYM682" s="7"/>
      <c r="LYN682" s="7"/>
      <c r="LYO682" s="7"/>
      <c r="LYP682" s="7"/>
      <c r="LYQ682" s="7"/>
      <c r="LYR682" s="7"/>
      <c r="LYS682" s="7"/>
      <c r="LYT682" s="7"/>
      <c r="LYU682" s="7"/>
      <c r="LYV682" s="7"/>
      <c r="LYW682" s="7"/>
      <c r="LYX682" s="7"/>
      <c r="LYY682" s="7"/>
      <c r="LYZ682" s="7"/>
      <c r="LZA682" s="7"/>
      <c r="LZB682" s="7"/>
      <c r="LZC682" s="7"/>
      <c r="LZD682" s="7"/>
      <c r="LZE682" s="7"/>
      <c r="LZF682" s="7"/>
      <c r="LZG682" s="7"/>
      <c r="LZH682" s="7"/>
      <c r="LZI682" s="7"/>
      <c r="LZJ682" s="7"/>
      <c r="LZK682" s="7"/>
      <c r="LZL682" s="7"/>
      <c r="LZM682" s="7"/>
      <c r="LZN682" s="7"/>
      <c r="LZO682" s="7"/>
      <c r="LZP682" s="7"/>
      <c r="LZQ682" s="7"/>
      <c r="LZR682" s="7"/>
      <c r="LZS682" s="7"/>
      <c r="LZT682" s="7"/>
      <c r="LZU682" s="7"/>
      <c r="LZV682" s="7"/>
      <c r="LZW682" s="7"/>
      <c r="LZX682" s="7"/>
      <c r="LZY682" s="7"/>
      <c r="LZZ682" s="7"/>
      <c r="MAA682" s="7"/>
      <c r="MAB682" s="7"/>
      <c r="MAC682" s="7"/>
      <c r="MAD682" s="7"/>
      <c r="MAE682" s="7"/>
      <c r="MAF682" s="7"/>
      <c r="MAG682" s="7"/>
      <c r="MAH682" s="7"/>
      <c r="MAI682" s="7"/>
      <c r="MAJ682" s="7"/>
      <c r="MAK682" s="7"/>
      <c r="MAL682" s="7"/>
      <c r="MAM682" s="7"/>
      <c r="MAN682" s="7"/>
      <c r="MAO682" s="7"/>
      <c r="MAP682" s="7"/>
      <c r="MAQ682" s="7"/>
      <c r="MAR682" s="7"/>
      <c r="MAS682" s="7"/>
      <c r="MAT682" s="7"/>
      <c r="MAU682" s="7"/>
      <c r="MAV682" s="7"/>
      <c r="MAW682" s="7"/>
      <c r="MAX682" s="7"/>
      <c r="MAY682" s="7"/>
      <c r="MAZ682" s="7"/>
      <c r="MBA682" s="7"/>
      <c r="MBB682" s="7"/>
      <c r="MBC682" s="7"/>
      <c r="MBD682" s="7"/>
      <c r="MBE682" s="7"/>
      <c r="MBF682" s="7"/>
      <c r="MBG682" s="7"/>
      <c r="MBH682" s="7"/>
      <c r="MBI682" s="7"/>
      <c r="MBJ682" s="7"/>
      <c r="MBK682" s="7"/>
      <c r="MBL682" s="7"/>
      <c r="MBM682" s="7"/>
      <c r="MBN682" s="7"/>
      <c r="MBO682" s="7"/>
      <c r="MBP682" s="7"/>
      <c r="MBQ682" s="7"/>
      <c r="MBR682" s="7"/>
      <c r="MBS682" s="7"/>
      <c r="MBT682" s="7"/>
      <c r="MBU682" s="7"/>
      <c r="MBV682" s="7"/>
      <c r="MBW682" s="7"/>
      <c r="MBX682" s="7"/>
      <c r="MBY682" s="7"/>
      <c r="MBZ682" s="7"/>
      <c r="MCA682" s="7"/>
      <c r="MCB682" s="7"/>
      <c r="MCC682" s="7"/>
      <c r="MCD682" s="7"/>
      <c r="MCE682" s="7"/>
      <c r="MCF682" s="7"/>
      <c r="MCG682" s="7"/>
      <c r="MCH682" s="7"/>
      <c r="MCI682" s="7"/>
      <c r="MCJ682" s="7"/>
      <c r="MCK682" s="7"/>
      <c r="MCL682" s="7"/>
      <c r="MCM682" s="7"/>
      <c r="MCN682" s="7"/>
      <c r="MCO682" s="7"/>
      <c r="MCP682" s="7"/>
      <c r="MCQ682" s="7"/>
      <c r="MCR682" s="7"/>
      <c r="MCS682" s="7"/>
      <c r="MCT682" s="7"/>
      <c r="MCU682" s="7"/>
      <c r="MCV682" s="7"/>
      <c r="MCW682" s="7"/>
      <c r="MCX682" s="7"/>
      <c r="MCY682" s="7"/>
      <c r="MCZ682" s="7"/>
      <c r="MDA682" s="7"/>
      <c r="MDB682" s="7"/>
      <c r="MDC682" s="7"/>
      <c r="MDD682" s="7"/>
      <c r="MDE682" s="7"/>
      <c r="MDF682" s="7"/>
      <c r="MDG682" s="7"/>
      <c r="MDH682" s="7"/>
      <c r="MDI682" s="7"/>
      <c r="MDJ682" s="7"/>
      <c r="MDK682" s="7"/>
      <c r="MDL682" s="7"/>
      <c r="MDM682" s="7"/>
      <c r="MDN682" s="7"/>
      <c r="MDO682" s="7"/>
      <c r="MDP682" s="7"/>
      <c r="MDQ682" s="7"/>
      <c r="MDR682" s="7"/>
      <c r="MDS682" s="7"/>
      <c r="MDT682" s="7"/>
      <c r="MDU682" s="7"/>
      <c r="MDV682" s="7"/>
      <c r="MDW682" s="7"/>
      <c r="MDX682" s="7"/>
      <c r="MDY682" s="7"/>
      <c r="MDZ682" s="7"/>
      <c r="MEA682" s="7"/>
      <c r="MEB682" s="7"/>
      <c r="MEC682" s="7"/>
      <c r="MED682" s="7"/>
      <c r="MEE682" s="7"/>
      <c r="MEF682" s="7"/>
      <c r="MEG682" s="7"/>
      <c r="MEH682" s="7"/>
      <c r="MEI682" s="7"/>
      <c r="MEJ682" s="7"/>
      <c r="MEK682" s="7"/>
      <c r="MEL682" s="7"/>
      <c r="MEM682" s="7"/>
      <c r="MEN682" s="7"/>
      <c r="MEO682" s="7"/>
      <c r="MEP682" s="7"/>
      <c r="MEQ682" s="7"/>
      <c r="MER682" s="7"/>
      <c r="MES682" s="7"/>
      <c r="MET682" s="7"/>
      <c r="MEU682" s="7"/>
      <c r="MEV682" s="7"/>
      <c r="MEW682" s="7"/>
      <c r="MEX682" s="7"/>
      <c r="MEY682" s="7"/>
      <c r="MEZ682" s="7"/>
      <c r="MFA682" s="7"/>
      <c r="MFB682" s="7"/>
      <c r="MFC682" s="7"/>
      <c r="MFD682" s="7"/>
      <c r="MFE682" s="7"/>
      <c r="MFF682" s="7"/>
      <c r="MFG682" s="7"/>
      <c r="MFH682" s="7"/>
      <c r="MFI682" s="7"/>
      <c r="MFJ682" s="7"/>
      <c r="MFK682" s="7"/>
      <c r="MFL682" s="7"/>
      <c r="MFM682" s="7"/>
      <c r="MFN682" s="7"/>
      <c r="MFO682" s="7"/>
      <c r="MFP682" s="7"/>
      <c r="MFQ682" s="7"/>
      <c r="MFR682" s="7"/>
      <c r="MFS682" s="7"/>
      <c r="MFT682" s="7"/>
      <c r="MFU682" s="7"/>
      <c r="MFV682" s="7"/>
      <c r="MFW682" s="7"/>
      <c r="MFX682" s="7"/>
      <c r="MFY682" s="7"/>
      <c r="MFZ682" s="7"/>
      <c r="MGA682" s="7"/>
      <c r="MGB682" s="7"/>
      <c r="MGC682" s="7"/>
      <c r="MGD682" s="7"/>
      <c r="MGE682" s="7"/>
      <c r="MGF682" s="7"/>
      <c r="MGG682" s="7"/>
      <c r="MGH682" s="7"/>
      <c r="MGI682" s="7"/>
      <c r="MGJ682" s="7"/>
      <c r="MGK682" s="7"/>
      <c r="MGL682" s="7"/>
      <c r="MGM682" s="7"/>
      <c r="MGN682" s="7"/>
      <c r="MGO682" s="7"/>
      <c r="MGP682" s="7"/>
      <c r="MGQ682" s="7"/>
      <c r="MGR682" s="7"/>
      <c r="MGS682" s="7"/>
      <c r="MGT682" s="7"/>
      <c r="MGU682" s="7"/>
      <c r="MGV682" s="7"/>
      <c r="MGW682" s="7"/>
      <c r="MGX682" s="7"/>
      <c r="MGY682" s="7"/>
      <c r="MGZ682" s="7"/>
      <c r="MHA682" s="7"/>
      <c r="MHB682" s="7"/>
      <c r="MHC682" s="7"/>
      <c r="MHD682" s="7"/>
      <c r="MHE682" s="7"/>
      <c r="MHF682" s="7"/>
      <c r="MHG682" s="7"/>
      <c r="MHH682" s="7"/>
      <c r="MHI682" s="7"/>
      <c r="MHJ682" s="7"/>
      <c r="MHK682" s="7"/>
      <c r="MHL682" s="7"/>
      <c r="MHM682" s="7"/>
      <c r="MHN682" s="7"/>
      <c r="MHO682" s="7"/>
      <c r="MHP682" s="7"/>
      <c r="MHQ682" s="7"/>
      <c r="MHR682" s="7"/>
      <c r="MHS682" s="7"/>
      <c r="MHT682" s="7"/>
      <c r="MHU682" s="7"/>
      <c r="MHV682" s="7"/>
      <c r="MHW682" s="7"/>
      <c r="MHX682" s="7"/>
      <c r="MHY682" s="7"/>
      <c r="MHZ682" s="7"/>
      <c r="MIA682" s="7"/>
      <c r="MIB682" s="7"/>
      <c r="MIC682" s="7"/>
      <c r="MID682" s="7"/>
      <c r="MIE682" s="7"/>
      <c r="MIF682" s="7"/>
      <c r="MIG682" s="7"/>
      <c r="MIH682" s="7"/>
      <c r="MII682" s="7"/>
      <c r="MIJ682" s="7"/>
      <c r="MIK682" s="7"/>
      <c r="MIL682" s="7"/>
      <c r="MIM682" s="7"/>
      <c r="MIN682" s="7"/>
      <c r="MIO682" s="7"/>
      <c r="MIP682" s="7"/>
      <c r="MIQ682" s="7"/>
      <c r="MIR682" s="7"/>
      <c r="MIS682" s="7"/>
      <c r="MIT682" s="7"/>
      <c r="MIU682" s="7"/>
      <c r="MIV682" s="7"/>
      <c r="MIW682" s="7"/>
      <c r="MIX682" s="7"/>
      <c r="MIY682" s="7"/>
      <c r="MIZ682" s="7"/>
      <c r="MJA682" s="7"/>
      <c r="MJB682" s="7"/>
      <c r="MJC682" s="7"/>
      <c r="MJD682" s="7"/>
      <c r="MJE682" s="7"/>
      <c r="MJF682" s="7"/>
      <c r="MJG682" s="7"/>
      <c r="MJH682" s="7"/>
      <c r="MJI682" s="7"/>
      <c r="MJJ682" s="7"/>
      <c r="MJK682" s="7"/>
      <c r="MJL682" s="7"/>
      <c r="MJM682" s="7"/>
      <c r="MJN682" s="7"/>
      <c r="MJO682" s="7"/>
      <c r="MJP682" s="7"/>
      <c r="MJQ682" s="7"/>
      <c r="MJR682" s="7"/>
      <c r="MJS682" s="7"/>
      <c r="MJT682" s="7"/>
      <c r="MJU682" s="7"/>
      <c r="MJV682" s="7"/>
      <c r="MJW682" s="7"/>
      <c r="MJX682" s="7"/>
      <c r="MJY682" s="7"/>
      <c r="MJZ682" s="7"/>
      <c r="MKA682" s="7"/>
      <c r="MKB682" s="7"/>
      <c r="MKC682" s="7"/>
      <c r="MKD682" s="7"/>
      <c r="MKE682" s="7"/>
      <c r="MKF682" s="7"/>
      <c r="MKG682" s="7"/>
      <c r="MKH682" s="7"/>
      <c r="MKI682" s="7"/>
      <c r="MKJ682" s="7"/>
      <c r="MKK682" s="7"/>
      <c r="MKL682" s="7"/>
      <c r="MKM682" s="7"/>
      <c r="MKN682" s="7"/>
      <c r="MKO682" s="7"/>
      <c r="MKP682" s="7"/>
      <c r="MKQ682" s="7"/>
      <c r="MKR682" s="7"/>
      <c r="MKS682" s="7"/>
      <c r="MKT682" s="7"/>
      <c r="MKU682" s="7"/>
      <c r="MKV682" s="7"/>
      <c r="MKW682" s="7"/>
      <c r="MKX682" s="7"/>
      <c r="MKY682" s="7"/>
      <c r="MKZ682" s="7"/>
      <c r="MLA682" s="7"/>
      <c r="MLB682" s="7"/>
      <c r="MLC682" s="7"/>
      <c r="MLD682" s="7"/>
      <c r="MLE682" s="7"/>
      <c r="MLF682" s="7"/>
      <c r="MLG682" s="7"/>
      <c r="MLH682" s="7"/>
      <c r="MLI682" s="7"/>
      <c r="MLJ682" s="7"/>
      <c r="MLK682" s="7"/>
      <c r="MLL682" s="7"/>
      <c r="MLM682" s="7"/>
      <c r="MLN682" s="7"/>
      <c r="MLO682" s="7"/>
      <c r="MLP682" s="7"/>
      <c r="MLQ682" s="7"/>
      <c r="MLR682" s="7"/>
      <c r="MLS682" s="7"/>
      <c r="MLT682" s="7"/>
      <c r="MLU682" s="7"/>
      <c r="MLV682" s="7"/>
      <c r="MLW682" s="7"/>
      <c r="MLX682" s="7"/>
      <c r="MLY682" s="7"/>
      <c r="MLZ682" s="7"/>
      <c r="MMA682" s="7"/>
      <c r="MMB682" s="7"/>
      <c r="MMC682" s="7"/>
      <c r="MMD682" s="7"/>
      <c r="MME682" s="7"/>
      <c r="MMF682" s="7"/>
      <c r="MMG682" s="7"/>
      <c r="MMH682" s="7"/>
      <c r="MMI682" s="7"/>
      <c r="MMJ682" s="7"/>
      <c r="MMK682" s="7"/>
      <c r="MML682" s="7"/>
      <c r="MMM682" s="7"/>
      <c r="MMN682" s="7"/>
      <c r="MMO682" s="7"/>
      <c r="MMP682" s="7"/>
      <c r="MMQ682" s="7"/>
      <c r="MMR682" s="7"/>
      <c r="MMS682" s="7"/>
      <c r="MMT682" s="7"/>
      <c r="MMU682" s="7"/>
      <c r="MMV682" s="7"/>
      <c r="MMW682" s="7"/>
      <c r="MMX682" s="7"/>
      <c r="MMY682" s="7"/>
      <c r="MMZ682" s="7"/>
      <c r="MNA682" s="7"/>
      <c r="MNB682" s="7"/>
      <c r="MNC682" s="7"/>
      <c r="MND682" s="7"/>
      <c r="MNE682" s="7"/>
      <c r="MNF682" s="7"/>
      <c r="MNG682" s="7"/>
      <c r="MNH682" s="7"/>
      <c r="MNI682" s="7"/>
      <c r="MNJ682" s="7"/>
      <c r="MNK682" s="7"/>
      <c r="MNL682" s="7"/>
      <c r="MNM682" s="7"/>
      <c r="MNN682" s="7"/>
      <c r="MNO682" s="7"/>
      <c r="MNP682" s="7"/>
      <c r="MNQ682" s="7"/>
      <c r="MNR682" s="7"/>
      <c r="MNS682" s="7"/>
      <c r="MNT682" s="7"/>
      <c r="MNU682" s="7"/>
      <c r="MNV682" s="7"/>
      <c r="MNW682" s="7"/>
      <c r="MNX682" s="7"/>
      <c r="MNY682" s="7"/>
      <c r="MNZ682" s="7"/>
      <c r="MOA682" s="7"/>
      <c r="MOB682" s="7"/>
      <c r="MOC682" s="7"/>
      <c r="MOD682" s="7"/>
      <c r="MOE682" s="7"/>
      <c r="MOF682" s="7"/>
      <c r="MOG682" s="7"/>
      <c r="MOH682" s="7"/>
      <c r="MOI682" s="7"/>
      <c r="MOJ682" s="7"/>
      <c r="MOK682" s="7"/>
      <c r="MOL682" s="7"/>
      <c r="MOM682" s="7"/>
      <c r="MON682" s="7"/>
      <c r="MOO682" s="7"/>
      <c r="MOP682" s="7"/>
      <c r="MOQ682" s="7"/>
      <c r="MOR682" s="7"/>
      <c r="MOS682" s="7"/>
      <c r="MOT682" s="7"/>
      <c r="MOU682" s="7"/>
      <c r="MOV682" s="7"/>
      <c r="MOW682" s="7"/>
      <c r="MOX682" s="7"/>
      <c r="MOY682" s="7"/>
      <c r="MOZ682" s="7"/>
      <c r="MPA682" s="7"/>
      <c r="MPB682" s="7"/>
      <c r="MPC682" s="7"/>
      <c r="MPD682" s="7"/>
      <c r="MPE682" s="7"/>
      <c r="MPF682" s="7"/>
      <c r="MPG682" s="7"/>
      <c r="MPH682" s="7"/>
      <c r="MPI682" s="7"/>
      <c r="MPJ682" s="7"/>
      <c r="MPK682" s="7"/>
      <c r="MPL682" s="7"/>
      <c r="MPM682" s="7"/>
      <c r="MPN682" s="7"/>
      <c r="MPO682" s="7"/>
      <c r="MPP682" s="7"/>
      <c r="MPQ682" s="7"/>
      <c r="MPR682" s="7"/>
      <c r="MPS682" s="7"/>
      <c r="MPT682" s="7"/>
      <c r="MPU682" s="7"/>
      <c r="MPV682" s="7"/>
      <c r="MPW682" s="7"/>
      <c r="MPX682" s="7"/>
      <c r="MPY682" s="7"/>
      <c r="MPZ682" s="7"/>
      <c r="MQA682" s="7"/>
      <c r="MQB682" s="7"/>
      <c r="MQC682" s="7"/>
      <c r="MQD682" s="7"/>
      <c r="MQE682" s="7"/>
      <c r="MQF682" s="7"/>
      <c r="MQG682" s="7"/>
      <c r="MQH682" s="7"/>
      <c r="MQI682" s="7"/>
      <c r="MQJ682" s="7"/>
      <c r="MQK682" s="7"/>
      <c r="MQL682" s="7"/>
      <c r="MQM682" s="7"/>
      <c r="MQN682" s="7"/>
      <c r="MQO682" s="7"/>
      <c r="MQP682" s="7"/>
      <c r="MQQ682" s="7"/>
      <c r="MQR682" s="7"/>
      <c r="MQS682" s="7"/>
      <c r="MQT682" s="7"/>
      <c r="MQU682" s="7"/>
      <c r="MQV682" s="7"/>
      <c r="MQW682" s="7"/>
      <c r="MQX682" s="7"/>
      <c r="MQY682" s="7"/>
      <c r="MQZ682" s="7"/>
      <c r="MRA682" s="7"/>
      <c r="MRB682" s="7"/>
      <c r="MRC682" s="7"/>
      <c r="MRD682" s="7"/>
      <c r="MRE682" s="7"/>
      <c r="MRF682" s="7"/>
      <c r="MRG682" s="7"/>
      <c r="MRH682" s="7"/>
      <c r="MRI682" s="7"/>
      <c r="MRJ682" s="7"/>
      <c r="MRK682" s="7"/>
      <c r="MRL682" s="7"/>
      <c r="MRM682" s="7"/>
      <c r="MRN682" s="7"/>
      <c r="MRO682" s="7"/>
      <c r="MRP682" s="7"/>
      <c r="MRQ682" s="7"/>
      <c r="MRR682" s="7"/>
      <c r="MRS682" s="7"/>
      <c r="MRT682" s="7"/>
      <c r="MRU682" s="7"/>
      <c r="MRV682" s="7"/>
      <c r="MRW682" s="7"/>
      <c r="MRX682" s="7"/>
      <c r="MRY682" s="7"/>
      <c r="MRZ682" s="7"/>
      <c r="MSA682" s="7"/>
      <c r="MSB682" s="7"/>
      <c r="MSC682" s="7"/>
      <c r="MSD682" s="7"/>
      <c r="MSE682" s="7"/>
      <c r="MSF682" s="7"/>
      <c r="MSG682" s="7"/>
      <c r="MSH682" s="7"/>
      <c r="MSI682" s="7"/>
      <c r="MSJ682" s="7"/>
      <c r="MSK682" s="7"/>
      <c r="MSL682" s="7"/>
      <c r="MSM682" s="7"/>
      <c r="MSN682" s="7"/>
      <c r="MSO682" s="7"/>
      <c r="MSP682" s="7"/>
      <c r="MSQ682" s="7"/>
      <c r="MSR682" s="7"/>
      <c r="MSS682" s="7"/>
      <c r="MST682" s="7"/>
      <c r="MSU682" s="7"/>
      <c r="MSV682" s="7"/>
      <c r="MSW682" s="7"/>
      <c r="MSX682" s="7"/>
      <c r="MSY682" s="7"/>
      <c r="MSZ682" s="7"/>
      <c r="MTA682" s="7"/>
      <c r="MTB682" s="7"/>
      <c r="MTC682" s="7"/>
      <c r="MTD682" s="7"/>
      <c r="MTE682" s="7"/>
      <c r="MTF682" s="7"/>
      <c r="MTG682" s="7"/>
      <c r="MTH682" s="7"/>
      <c r="MTI682" s="7"/>
      <c r="MTJ682" s="7"/>
      <c r="MTK682" s="7"/>
      <c r="MTL682" s="7"/>
      <c r="MTM682" s="7"/>
      <c r="MTN682" s="7"/>
      <c r="MTO682" s="7"/>
      <c r="MTP682" s="7"/>
      <c r="MTQ682" s="7"/>
      <c r="MTR682" s="7"/>
      <c r="MTS682" s="7"/>
      <c r="MTT682" s="7"/>
      <c r="MTU682" s="7"/>
      <c r="MTV682" s="7"/>
      <c r="MTW682" s="7"/>
      <c r="MTX682" s="7"/>
      <c r="MTY682" s="7"/>
      <c r="MTZ682" s="7"/>
      <c r="MUA682" s="7"/>
      <c r="MUB682" s="7"/>
      <c r="MUC682" s="7"/>
      <c r="MUD682" s="7"/>
      <c r="MUE682" s="7"/>
      <c r="MUF682" s="7"/>
      <c r="MUG682" s="7"/>
      <c r="MUH682" s="7"/>
      <c r="MUI682" s="7"/>
      <c r="MUJ682" s="7"/>
      <c r="MUK682" s="7"/>
      <c r="MUL682" s="7"/>
      <c r="MUM682" s="7"/>
      <c r="MUN682" s="7"/>
      <c r="MUO682" s="7"/>
      <c r="MUP682" s="7"/>
      <c r="MUQ682" s="7"/>
      <c r="MUR682" s="7"/>
      <c r="MUS682" s="7"/>
      <c r="MUT682" s="7"/>
      <c r="MUU682" s="7"/>
      <c r="MUV682" s="7"/>
      <c r="MUW682" s="7"/>
      <c r="MUX682" s="7"/>
      <c r="MUY682" s="7"/>
      <c r="MUZ682" s="7"/>
      <c r="MVA682" s="7"/>
      <c r="MVB682" s="7"/>
      <c r="MVC682" s="7"/>
      <c r="MVD682" s="7"/>
      <c r="MVE682" s="7"/>
      <c r="MVF682" s="7"/>
      <c r="MVG682" s="7"/>
      <c r="MVH682" s="7"/>
      <c r="MVI682" s="7"/>
      <c r="MVJ682" s="7"/>
      <c r="MVK682" s="7"/>
      <c r="MVL682" s="7"/>
      <c r="MVM682" s="7"/>
      <c r="MVN682" s="7"/>
      <c r="MVO682" s="7"/>
      <c r="MVP682" s="7"/>
      <c r="MVQ682" s="7"/>
      <c r="MVR682" s="7"/>
      <c r="MVS682" s="7"/>
      <c r="MVT682" s="7"/>
      <c r="MVU682" s="7"/>
      <c r="MVV682" s="7"/>
      <c r="MVW682" s="7"/>
      <c r="MVX682" s="7"/>
      <c r="MVY682" s="7"/>
      <c r="MVZ682" s="7"/>
      <c r="MWA682" s="7"/>
      <c r="MWB682" s="7"/>
      <c r="MWC682" s="7"/>
      <c r="MWD682" s="7"/>
      <c r="MWE682" s="7"/>
      <c r="MWF682" s="7"/>
      <c r="MWG682" s="7"/>
      <c r="MWH682" s="7"/>
      <c r="MWI682" s="7"/>
      <c r="MWJ682" s="7"/>
      <c r="MWK682" s="7"/>
      <c r="MWL682" s="7"/>
      <c r="MWM682" s="7"/>
      <c r="MWN682" s="7"/>
      <c r="MWO682" s="7"/>
      <c r="MWP682" s="7"/>
      <c r="MWQ682" s="7"/>
      <c r="MWR682" s="7"/>
      <c r="MWS682" s="7"/>
      <c r="MWT682" s="7"/>
      <c r="MWU682" s="7"/>
      <c r="MWV682" s="7"/>
      <c r="MWW682" s="7"/>
      <c r="MWX682" s="7"/>
      <c r="MWY682" s="7"/>
      <c r="MWZ682" s="7"/>
      <c r="MXA682" s="7"/>
      <c r="MXB682" s="7"/>
      <c r="MXC682" s="7"/>
      <c r="MXD682" s="7"/>
      <c r="MXE682" s="7"/>
      <c r="MXF682" s="7"/>
      <c r="MXG682" s="7"/>
      <c r="MXH682" s="7"/>
      <c r="MXI682" s="7"/>
      <c r="MXJ682" s="7"/>
      <c r="MXK682" s="7"/>
      <c r="MXL682" s="7"/>
      <c r="MXM682" s="7"/>
      <c r="MXN682" s="7"/>
      <c r="MXO682" s="7"/>
      <c r="MXP682" s="7"/>
      <c r="MXQ682" s="7"/>
      <c r="MXR682" s="7"/>
      <c r="MXS682" s="7"/>
      <c r="MXT682" s="7"/>
      <c r="MXU682" s="7"/>
      <c r="MXV682" s="7"/>
      <c r="MXW682" s="7"/>
      <c r="MXX682" s="7"/>
      <c r="MXY682" s="7"/>
      <c r="MXZ682" s="7"/>
      <c r="MYA682" s="7"/>
      <c r="MYB682" s="7"/>
      <c r="MYC682" s="7"/>
      <c r="MYD682" s="7"/>
      <c r="MYE682" s="7"/>
      <c r="MYF682" s="7"/>
      <c r="MYG682" s="7"/>
      <c r="MYH682" s="7"/>
      <c r="MYI682" s="7"/>
      <c r="MYJ682" s="7"/>
      <c r="MYK682" s="7"/>
      <c r="MYL682" s="7"/>
      <c r="MYM682" s="7"/>
      <c r="MYN682" s="7"/>
      <c r="MYO682" s="7"/>
      <c r="MYP682" s="7"/>
      <c r="MYQ682" s="7"/>
      <c r="MYR682" s="7"/>
      <c r="MYS682" s="7"/>
      <c r="MYT682" s="7"/>
      <c r="MYU682" s="7"/>
      <c r="MYV682" s="7"/>
      <c r="MYW682" s="7"/>
      <c r="MYX682" s="7"/>
      <c r="MYY682" s="7"/>
      <c r="MYZ682" s="7"/>
      <c r="MZA682" s="7"/>
      <c r="MZB682" s="7"/>
      <c r="MZC682" s="7"/>
      <c r="MZD682" s="7"/>
      <c r="MZE682" s="7"/>
      <c r="MZF682" s="7"/>
      <c r="MZG682" s="7"/>
      <c r="MZH682" s="7"/>
      <c r="MZI682" s="7"/>
      <c r="MZJ682" s="7"/>
      <c r="MZK682" s="7"/>
      <c r="MZL682" s="7"/>
      <c r="MZM682" s="7"/>
      <c r="MZN682" s="7"/>
      <c r="MZO682" s="7"/>
      <c r="MZP682" s="7"/>
      <c r="MZQ682" s="7"/>
      <c r="MZR682" s="7"/>
      <c r="MZS682" s="7"/>
      <c r="MZT682" s="7"/>
      <c r="MZU682" s="7"/>
      <c r="MZV682" s="7"/>
      <c r="MZW682" s="7"/>
      <c r="MZX682" s="7"/>
      <c r="MZY682" s="7"/>
      <c r="MZZ682" s="7"/>
      <c r="NAA682" s="7"/>
      <c r="NAB682" s="7"/>
      <c r="NAC682" s="7"/>
      <c r="NAD682" s="7"/>
      <c r="NAE682" s="7"/>
      <c r="NAF682" s="7"/>
      <c r="NAG682" s="7"/>
      <c r="NAH682" s="7"/>
      <c r="NAI682" s="7"/>
      <c r="NAJ682" s="7"/>
      <c r="NAK682" s="7"/>
      <c r="NAL682" s="7"/>
      <c r="NAM682" s="7"/>
      <c r="NAN682" s="7"/>
      <c r="NAO682" s="7"/>
      <c r="NAP682" s="7"/>
      <c r="NAQ682" s="7"/>
      <c r="NAR682" s="7"/>
      <c r="NAS682" s="7"/>
      <c r="NAT682" s="7"/>
      <c r="NAU682" s="7"/>
      <c r="NAV682" s="7"/>
      <c r="NAW682" s="7"/>
      <c r="NAX682" s="7"/>
      <c r="NAY682" s="7"/>
      <c r="NAZ682" s="7"/>
      <c r="NBA682" s="7"/>
      <c r="NBB682" s="7"/>
      <c r="NBC682" s="7"/>
      <c r="NBD682" s="7"/>
      <c r="NBE682" s="7"/>
      <c r="NBF682" s="7"/>
      <c r="NBG682" s="7"/>
      <c r="NBH682" s="7"/>
      <c r="NBI682" s="7"/>
      <c r="NBJ682" s="7"/>
      <c r="NBK682" s="7"/>
      <c r="NBL682" s="7"/>
      <c r="NBM682" s="7"/>
      <c r="NBN682" s="7"/>
      <c r="NBO682" s="7"/>
      <c r="NBP682" s="7"/>
      <c r="NBQ682" s="7"/>
      <c r="NBR682" s="7"/>
      <c r="NBS682" s="7"/>
      <c r="NBT682" s="7"/>
      <c r="NBU682" s="7"/>
      <c r="NBV682" s="7"/>
      <c r="NBW682" s="7"/>
      <c r="NBX682" s="7"/>
      <c r="NBY682" s="7"/>
      <c r="NBZ682" s="7"/>
      <c r="NCA682" s="7"/>
      <c r="NCB682" s="7"/>
      <c r="NCC682" s="7"/>
      <c r="NCD682" s="7"/>
      <c r="NCE682" s="7"/>
      <c r="NCF682" s="7"/>
      <c r="NCG682" s="7"/>
      <c r="NCH682" s="7"/>
      <c r="NCI682" s="7"/>
      <c r="NCJ682" s="7"/>
      <c r="NCK682" s="7"/>
      <c r="NCL682" s="7"/>
      <c r="NCM682" s="7"/>
      <c r="NCN682" s="7"/>
      <c r="NCO682" s="7"/>
      <c r="NCP682" s="7"/>
      <c r="NCQ682" s="7"/>
      <c r="NCR682" s="7"/>
      <c r="NCS682" s="7"/>
      <c r="NCT682" s="7"/>
      <c r="NCU682" s="7"/>
      <c r="NCV682" s="7"/>
      <c r="NCW682" s="7"/>
      <c r="NCX682" s="7"/>
      <c r="NCY682" s="7"/>
      <c r="NCZ682" s="7"/>
      <c r="NDA682" s="7"/>
      <c r="NDB682" s="7"/>
      <c r="NDC682" s="7"/>
      <c r="NDD682" s="7"/>
      <c r="NDE682" s="7"/>
      <c r="NDF682" s="7"/>
      <c r="NDG682" s="7"/>
      <c r="NDH682" s="7"/>
      <c r="NDI682" s="7"/>
      <c r="NDJ682" s="7"/>
      <c r="NDK682" s="7"/>
      <c r="NDL682" s="7"/>
      <c r="NDM682" s="7"/>
      <c r="NDN682" s="7"/>
      <c r="NDO682" s="7"/>
      <c r="NDP682" s="7"/>
      <c r="NDQ682" s="7"/>
      <c r="NDR682" s="7"/>
      <c r="NDS682" s="7"/>
      <c r="NDT682" s="7"/>
      <c r="NDU682" s="7"/>
      <c r="NDV682" s="7"/>
      <c r="NDW682" s="7"/>
      <c r="NDX682" s="7"/>
      <c r="NDY682" s="7"/>
      <c r="NDZ682" s="7"/>
      <c r="NEA682" s="7"/>
      <c r="NEB682" s="7"/>
      <c r="NEC682" s="7"/>
      <c r="NED682" s="7"/>
      <c r="NEE682" s="7"/>
      <c r="NEF682" s="7"/>
      <c r="NEG682" s="7"/>
      <c r="NEH682" s="7"/>
      <c r="NEI682" s="7"/>
      <c r="NEJ682" s="7"/>
      <c r="NEK682" s="7"/>
      <c r="NEL682" s="7"/>
      <c r="NEM682" s="7"/>
      <c r="NEN682" s="7"/>
      <c r="NEO682" s="7"/>
      <c r="NEP682" s="7"/>
      <c r="NEQ682" s="7"/>
      <c r="NER682" s="7"/>
      <c r="NES682" s="7"/>
      <c r="NET682" s="7"/>
      <c r="NEU682" s="7"/>
      <c r="NEV682" s="7"/>
      <c r="NEW682" s="7"/>
      <c r="NEX682" s="7"/>
      <c r="NEY682" s="7"/>
      <c r="NEZ682" s="7"/>
      <c r="NFA682" s="7"/>
      <c r="NFB682" s="7"/>
      <c r="NFC682" s="7"/>
      <c r="NFD682" s="7"/>
      <c r="NFE682" s="7"/>
      <c r="NFF682" s="7"/>
      <c r="NFG682" s="7"/>
      <c r="NFH682" s="7"/>
      <c r="NFI682" s="7"/>
      <c r="NFJ682" s="7"/>
      <c r="NFK682" s="7"/>
      <c r="NFL682" s="7"/>
      <c r="NFM682" s="7"/>
      <c r="NFN682" s="7"/>
      <c r="NFO682" s="7"/>
      <c r="NFP682" s="7"/>
      <c r="NFQ682" s="7"/>
      <c r="NFR682" s="7"/>
      <c r="NFS682" s="7"/>
      <c r="NFT682" s="7"/>
      <c r="NFU682" s="7"/>
      <c r="NFV682" s="7"/>
      <c r="NFW682" s="7"/>
      <c r="NFX682" s="7"/>
      <c r="NFY682" s="7"/>
      <c r="NFZ682" s="7"/>
      <c r="NGA682" s="7"/>
      <c r="NGB682" s="7"/>
      <c r="NGC682" s="7"/>
      <c r="NGD682" s="7"/>
      <c r="NGE682" s="7"/>
      <c r="NGF682" s="7"/>
      <c r="NGG682" s="7"/>
      <c r="NGH682" s="7"/>
      <c r="NGI682" s="7"/>
      <c r="NGJ682" s="7"/>
      <c r="NGK682" s="7"/>
      <c r="NGL682" s="7"/>
      <c r="NGM682" s="7"/>
      <c r="NGN682" s="7"/>
      <c r="NGO682" s="7"/>
      <c r="NGP682" s="7"/>
      <c r="NGQ682" s="7"/>
      <c r="NGR682" s="7"/>
      <c r="NGS682" s="7"/>
      <c r="NGT682" s="7"/>
      <c r="NGU682" s="7"/>
      <c r="NGV682" s="7"/>
      <c r="NGW682" s="7"/>
      <c r="NGX682" s="7"/>
      <c r="NGY682" s="7"/>
      <c r="NGZ682" s="7"/>
      <c r="NHA682" s="7"/>
      <c r="NHB682" s="7"/>
      <c r="NHC682" s="7"/>
      <c r="NHD682" s="7"/>
      <c r="NHE682" s="7"/>
      <c r="NHF682" s="7"/>
      <c r="NHG682" s="7"/>
      <c r="NHH682" s="7"/>
      <c r="NHI682" s="7"/>
      <c r="NHJ682" s="7"/>
      <c r="NHK682" s="7"/>
      <c r="NHL682" s="7"/>
      <c r="NHM682" s="7"/>
      <c r="NHN682" s="7"/>
      <c r="NHO682" s="7"/>
      <c r="NHP682" s="7"/>
      <c r="NHQ682" s="7"/>
      <c r="NHR682" s="7"/>
      <c r="NHS682" s="7"/>
      <c r="NHT682" s="7"/>
      <c r="NHU682" s="7"/>
      <c r="NHV682" s="7"/>
      <c r="NHW682" s="7"/>
      <c r="NHX682" s="7"/>
      <c r="NHY682" s="7"/>
      <c r="NHZ682" s="7"/>
      <c r="NIA682" s="7"/>
      <c r="NIB682" s="7"/>
      <c r="NIC682" s="7"/>
      <c r="NID682" s="7"/>
      <c r="NIE682" s="7"/>
      <c r="NIF682" s="7"/>
      <c r="NIG682" s="7"/>
      <c r="NIH682" s="7"/>
      <c r="NII682" s="7"/>
      <c r="NIJ682" s="7"/>
      <c r="NIK682" s="7"/>
      <c r="NIL682" s="7"/>
      <c r="NIM682" s="7"/>
      <c r="NIN682" s="7"/>
      <c r="NIO682" s="7"/>
      <c r="NIP682" s="7"/>
      <c r="NIQ682" s="7"/>
      <c r="NIR682" s="7"/>
      <c r="NIS682" s="7"/>
      <c r="NIT682" s="7"/>
      <c r="NIU682" s="7"/>
      <c r="NIV682" s="7"/>
      <c r="NIW682" s="7"/>
      <c r="NIX682" s="7"/>
      <c r="NIY682" s="7"/>
      <c r="NIZ682" s="7"/>
      <c r="NJA682" s="7"/>
      <c r="NJB682" s="7"/>
      <c r="NJC682" s="7"/>
      <c r="NJD682" s="7"/>
      <c r="NJE682" s="7"/>
      <c r="NJF682" s="7"/>
      <c r="NJG682" s="7"/>
      <c r="NJH682" s="7"/>
      <c r="NJI682" s="7"/>
      <c r="NJJ682" s="7"/>
      <c r="NJK682" s="7"/>
      <c r="NJL682" s="7"/>
      <c r="NJM682" s="7"/>
      <c r="NJN682" s="7"/>
      <c r="NJO682" s="7"/>
      <c r="NJP682" s="7"/>
      <c r="NJQ682" s="7"/>
      <c r="NJR682" s="7"/>
      <c r="NJS682" s="7"/>
      <c r="NJT682" s="7"/>
      <c r="NJU682" s="7"/>
      <c r="NJV682" s="7"/>
      <c r="NJW682" s="7"/>
      <c r="NJX682" s="7"/>
      <c r="NJY682" s="7"/>
      <c r="NJZ682" s="7"/>
      <c r="NKA682" s="7"/>
      <c r="NKB682" s="7"/>
      <c r="NKC682" s="7"/>
      <c r="NKD682" s="7"/>
      <c r="NKE682" s="7"/>
      <c r="NKF682" s="7"/>
      <c r="NKG682" s="7"/>
      <c r="NKH682" s="7"/>
      <c r="NKI682" s="7"/>
      <c r="NKJ682" s="7"/>
      <c r="NKK682" s="7"/>
      <c r="NKL682" s="7"/>
      <c r="NKM682" s="7"/>
      <c r="NKN682" s="7"/>
      <c r="NKO682" s="7"/>
      <c r="NKP682" s="7"/>
      <c r="NKQ682" s="7"/>
      <c r="NKR682" s="7"/>
      <c r="NKS682" s="7"/>
      <c r="NKT682" s="7"/>
      <c r="NKU682" s="7"/>
      <c r="NKV682" s="7"/>
      <c r="NKW682" s="7"/>
      <c r="NKX682" s="7"/>
      <c r="NKY682" s="7"/>
      <c r="NKZ682" s="7"/>
      <c r="NLA682" s="7"/>
      <c r="NLB682" s="7"/>
      <c r="NLC682" s="7"/>
      <c r="NLD682" s="7"/>
      <c r="NLE682" s="7"/>
      <c r="NLF682" s="7"/>
      <c r="NLG682" s="7"/>
      <c r="NLH682" s="7"/>
      <c r="NLI682" s="7"/>
      <c r="NLJ682" s="7"/>
      <c r="NLK682" s="7"/>
      <c r="NLL682" s="7"/>
      <c r="NLM682" s="7"/>
      <c r="NLN682" s="7"/>
      <c r="NLO682" s="7"/>
      <c r="NLP682" s="7"/>
      <c r="NLQ682" s="7"/>
      <c r="NLR682" s="7"/>
      <c r="NLS682" s="7"/>
      <c r="NLT682" s="7"/>
      <c r="NLU682" s="7"/>
      <c r="NLV682" s="7"/>
      <c r="NLW682" s="7"/>
      <c r="NLX682" s="7"/>
      <c r="NLY682" s="7"/>
      <c r="NLZ682" s="7"/>
      <c r="NMA682" s="7"/>
      <c r="NMB682" s="7"/>
      <c r="NMC682" s="7"/>
      <c r="NMD682" s="7"/>
      <c r="NME682" s="7"/>
      <c r="NMF682" s="7"/>
      <c r="NMG682" s="7"/>
      <c r="NMH682" s="7"/>
      <c r="NMI682" s="7"/>
      <c r="NMJ682" s="7"/>
      <c r="NMK682" s="7"/>
      <c r="NML682" s="7"/>
      <c r="NMM682" s="7"/>
      <c r="NMN682" s="7"/>
      <c r="NMO682" s="7"/>
      <c r="NMP682" s="7"/>
      <c r="NMQ682" s="7"/>
      <c r="NMR682" s="7"/>
      <c r="NMS682" s="7"/>
      <c r="NMT682" s="7"/>
      <c r="NMU682" s="7"/>
      <c r="NMV682" s="7"/>
      <c r="NMW682" s="7"/>
      <c r="NMX682" s="7"/>
      <c r="NMY682" s="7"/>
      <c r="NMZ682" s="7"/>
      <c r="NNA682" s="7"/>
      <c r="NNB682" s="7"/>
      <c r="NNC682" s="7"/>
      <c r="NND682" s="7"/>
      <c r="NNE682" s="7"/>
      <c r="NNF682" s="7"/>
      <c r="NNG682" s="7"/>
      <c r="NNH682" s="7"/>
      <c r="NNI682" s="7"/>
      <c r="NNJ682" s="7"/>
      <c r="NNK682" s="7"/>
      <c r="NNL682" s="7"/>
      <c r="NNM682" s="7"/>
      <c r="NNN682" s="7"/>
      <c r="NNO682" s="7"/>
      <c r="NNP682" s="7"/>
      <c r="NNQ682" s="7"/>
      <c r="NNR682" s="7"/>
      <c r="NNS682" s="7"/>
      <c r="NNT682" s="7"/>
      <c r="NNU682" s="7"/>
      <c r="NNV682" s="7"/>
      <c r="NNW682" s="7"/>
      <c r="NNX682" s="7"/>
      <c r="NNY682" s="7"/>
      <c r="NNZ682" s="7"/>
      <c r="NOA682" s="7"/>
      <c r="NOB682" s="7"/>
      <c r="NOC682" s="7"/>
      <c r="NOD682" s="7"/>
      <c r="NOE682" s="7"/>
      <c r="NOF682" s="7"/>
      <c r="NOG682" s="7"/>
      <c r="NOH682" s="7"/>
      <c r="NOI682" s="7"/>
      <c r="NOJ682" s="7"/>
      <c r="NOK682" s="7"/>
      <c r="NOL682" s="7"/>
      <c r="NOM682" s="7"/>
      <c r="NON682" s="7"/>
      <c r="NOO682" s="7"/>
      <c r="NOP682" s="7"/>
      <c r="NOQ682" s="7"/>
      <c r="NOR682" s="7"/>
      <c r="NOS682" s="7"/>
      <c r="NOT682" s="7"/>
      <c r="NOU682" s="7"/>
      <c r="NOV682" s="7"/>
      <c r="NOW682" s="7"/>
      <c r="NOX682" s="7"/>
      <c r="NOY682" s="7"/>
      <c r="NOZ682" s="7"/>
      <c r="NPA682" s="7"/>
      <c r="NPB682" s="7"/>
      <c r="NPC682" s="7"/>
      <c r="NPD682" s="7"/>
      <c r="NPE682" s="7"/>
      <c r="NPF682" s="7"/>
      <c r="NPG682" s="7"/>
      <c r="NPH682" s="7"/>
      <c r="NPI682" s="7"/>
      <c r="NPJ682" s="7"/>
      <c r="NPK682" s="7"/>
      <c r="NPL682" s="7"/>
      <c r="NPM682" s="7"/>
      <c r="NPN682" s="7"/>
      <c r="NPO682" s="7"/>
      <c r="NPP682" s="7"/>
      <c r="NPQ682" s="7"/>
      <c r="NPR682" s="7"/>
      <c r="NPS682" s="7"/>
      <c r="NPT682" s="7"/>
      <c r="NPU682" s="7"/>
      <c r="NPV682" s="7"/>
      <c r="NPW682" s="7"/>
      <c r="NPX682" s="7"/>
      <c r="NPY682" s="7"/>
      <c r="NPZ682" s="7"/>
      <c r="NQA682" s="7"/>
      <c r="NQB682" s="7"/>
      <c r="NQC682" s="7"/>
      <c r="NQD682" s="7"/>
      <c r="NQE682" s="7"/>
      <c r="NQF682" s="7"/>
      <c r="NQG682" s="7"/>
      <c r="NQH682" s="7"/>
      <c r="NQI682" s="7"/>
      <c r="NQJ682" s="7"/>
      <c r="NQK682" s="7"/>
      <c r="NQL682" s="7"/>
      <c r="NQM682" s="7"/>
      <c r="NQN682" s="7"/>
      <c r="NQO682" s="7"/>
      <c r="NQP682" s="7"/>
      <c r="NQQ682" s="7"/>
      <c r="NQR682" s="7"/>
      <c r="NQS682" s="7"/>
      <c r="NQT682" s="7"/>
      <c r="NQU682" s="7"/>
      <c r="NQV682" s="7"/>
      <c r="NQW682" s="7"/>
      <c r="NQX682" s="7"/>
      <c r="NQY682" s="7"/>
      <c r="NQZ682" s="7"/>
      <c r="NRA682" s="7"/>
      <c r="NRB682" s="7"/>
      <c r="NRC682" s="7"/>
      <c r="NRD682" s="7"/>
      <c r="NRE682" s="7"/>
      <c r="NRF682" s="7"/>
      <c r="NRG682" s="7"/>
      <c r="NRH682" s="7"/>
      <c r="NRI682" s="7"/>
      <c r="NRJ682" s="7"/>
      <c r="NRK682" s="7"/>
      <c r="NRL682" s="7"/>
      <c r="NRM682" s="7"/>
      <c r="NRN682" s="7"/>
      <c r="NRO682" s="7"/>
      <c r="NRP682" s="7"/>
      <c r="NRQ682" s="7"/>
      <c r="NRR682" s="7"/>
      <c r="NRS682" s="7"/>
      <c r="NRT682" s="7"/>
      <c r="NRU682" s="7"/>
      <c r="NRV682" s="7"/>
      <c r="NRW682" s="7"/>
      <c r="NRX682" s="7"/>
      <c r="NRY682" s="7"/>
      <c r="NRZ682" s="7"/>
      <c r="NSA682" s="7"/>
      <c r="NSB682" s="7"/>
      <c r="NSC682" s="7"/>
      <c r="NSD682" s="7"/>
      <c r="NSE682" s="7"/>
      <c r="NSF682" s="7"/>
      <c r="NSG682" s="7"/>
      <c r="NSH682" s="7"/>
      <c r="NSI682" s="7"/>
      <c r="NSJ682" s="7"/>
      <c r="NSK682" s="7"/>
      <c r="NSL682" s="7"/>
      <c r="NSM682" s="7"/>
      <c r="NSN682" s="7"/>
      <c r="NSO682" s="7"/>
      <c r="NSP682" s="7"/>
      <c r="NSQ682" s="7"/>
      <c r="NSR682" s="7"/>
      <c r="NSS682" s="7"/>
      <c r="NST682" s="7"/>
      <c r="NSU682" s="7"/>
      <c r="NSV682" s="7"/>
      <c r="NSW682" s="7"/>
      <c r="NSX682" s="7"/>
      <c r="NSY682" s="7"/>
      <c r="NSZ682" s="7"/>
      <c r="NTA682" s="7"/>
      <c r="NTB682" s="7"/>
      <c r="NTC682" s="7"/>
      <c r="NTD682" s="7"/>
      <c r="NTE682" s="7"/>
      <c r="NTF682" s="7"/>
      <c r="NTG682" s="7"/>
      <c r="NTH682" s="7"/>
      <c r="NTI682" s="7"/>
      <c r="NTJ682" s="7"/>
      <c r="NTK682" s="7"/>
      <c r="NTL682" s="7"/>
      <c r="NTM682" s="7"/>
      <c r="NTN682" s="7"/>
      <c r="NTO682" s="7"/>
      <c r="NTP682" s="7"/>
      <c r="NTQ682" s="7"/>
      <c r="NTR682" s="7"/>
      <c r="NTS682" s="7"/>
      <c r="NTT682" s="7"/>
      <c r="NTU682" s="7"/>
      <c r="NTV682" s="7"/>
      <c r="NTW682" s="7"/>
      <c r="NTX682" s="7"/>
      <c r="NTY682" s="7"/>
      <c r="NTZ682" s="7"/>
      <c r="NUA682" s="7"/>
      <c r="NUB682" s="7"/>
      <c r="NUC682" s="7"/>
      <c r="NUD682" s="7"/>
      <c r="NUE682" s="7"/>
      <c r="NUF682" s="7"/>
      <c r="NUG682" s="7"/>
      <c r="NUH682" s="7"/>
      <c r="NUI682" s="7"/>
      <c r="NUJ682" s="7"/>
      <c r="NUK682" s="7"/>
      <c r="NUL682" s="7"/>
      <c r="NUM682" s="7"/>
      <c r="NUN682" s="7"/>
      <c r="NUO682" s="7"/>
      <c r="NUP682" s="7"/>
      <c r="NUQ682" s="7"/>
      <c r="NUR682" s="7"/>
      <c r="NUS682" s="7"/>
      <c r="NUT682" s="7"/>
      <c r="NUU682" s="7"/>
      <c r="NUV682" s="7"/>
      <c r="NUW682" s="7"/>
      <c r="NUX682" s="7"/>
      <c r="NUY682" s="7"/>
      <c r="NUZ682" s="7"/>
      <c r="NVA682" s="7"/>
      <c r="NVB682" s="7"/>
      <c r="NVC682" s="7"/>
      <c r="NVD682" s="7"/>
      <c r="NVE682" s="7"/>
      <c r="NVF682" s="7"/>
      <c r="NVG682" s="7"/>
      <c r="NVH682" s="7"/>
      <c r="NVI682" s="7"/>
      <c r="NVJ682" s="7"/>
      <c r="NVK682" s="7"/>
      <c r="NVL682" s="7"/>
      <c r="NVM682" s="7"/>
      <c r="NVN682" s="7"/>
      <c r="NVO682" s="7"/>
      <c r="NVP682" s="7"/>
      <c r="NVQ682" s="7"/>
      <c r="NVR682" s="7"/>
      <c r="NVS682" s="7"/>
      <c r="NVT682" s="7"/>
      <c r="NVU682" s="7"/>
      <c r="NVV682" s="7"/>
      <c r="NVW682" s="7"/>
      <c r="NVX682" s="7"/>
      <c r="NVY682" s="7"/>
      <c r="NVZ682" s="7"/>
      <c r="NWA682" s="7"/>
      <c r="NWB682" s="7"/>
      <c r="NWC682" s="7"/>
      <c r="NWD682" s="7"/>
      <c r="NWE682" s="7"/>
      <c r="NWF682" s="7"/>
      <c r="NWG682" s="7"/>
      <c r="NWH682" s="7"/>
      <c r="NWI682" s="7"/>
      <c r="NWJ682" s="7"/>
      <c r="NWK682" s="7"/>
      <c r="NWL682" s="7"/>
      <c r="NWM682" s="7"/>
      <c r="NWN682" s="7"/>
      <c r="NWO682" s="7"/>
      <c r="NWP682" s="7"/>
      <c r="NWQ682" s="7"/>
      <c r="NWR682" s="7"/>
      <c r="NWS682" s="7"/>
      <c r="NWT682" s="7"/>
      <c r="NWU682" s="7"/>
      <c r="NWV682" s="7"/>
      <c r="NWW682" s="7"/>
      <c r="NWX682" s="7"/>
      <c r="NWY682" s="7"/>
      <c r="NWZ682" s="7"/>
      <c r="NXA682" s="7"/>
      <c r="NXB682" s="7"/>
      <c r="NXC682" s="7"/>
      <c r="NXD682" s="7"/>
      <c r="NXE682" s="7"/>
      <c r="NXF682" s="7"/>
      <c r="NXG682" s="7"/>
      <c r="NXH682" s="7"/>
      <c r="NXI682" s="7"/>
      <c r="NXJ682" s="7"/>
      <c r="NXK682" s="7"/>
      <c r="NXL682" s="7"/>
      <c r="NXM682" s="7"/>
      <c r="NXN682" s="7"/>
      <c r="NXO682" s="7"/>
      <c r="NXP682" s="7"/>
      <c r="NXQ682" s="7"/>
      <c r="NXR682" s="7"/>
      <c r="NXS682" s="7"/>
      <c r="NXT682" s="7"/>
      <c r="NXU682" s="7"/>
      <c r="NXV682" s="7"/>
      <c r="NXW682" s="7"/>
      <c r="NXX682" s="7"/>
      <c r="NXY682" s="7"/>
      <c r="NXZ682" s="7"/>
      <c r="NYA682" s="7"/>
      <c r="NYB682" s="7"/>
      <c r="NYC682" s="7"/>
      <c r="NYD682" s="7"/>
      <c r="NYE682" s="7"/>
      <c r="NYF682" s="7"/>
      <c r="NYG682" s="7"/>
      <c r="NYH682" s="7"/>
      <c r="NYI682" s="7"/>
      <c r="NYJ682" s="7"/>
      <c r="NYK682" s="7"/>
      <c r="NYL682" s="7"/>
      <c r="NYM682" s="7"/>
      <c r="NYN682" s="7"/>
      <c r="NYO682" s="7"/>
      <c r="NYP682" s="7"/>
      <c r="NYQ682" s="7"/>
      <c r="NYR682" s="7"/>
      <c r="NYS682" s="7"/>
      <c r="NYT682" s="7"/>
      <c r="NYU682" s="7"/>
      <c r="NYV682" s="7"/>
      <c r="NYW682" s="7"/>
      <c r="NYX682" s="7"/>
      <c r="NYY682" s="7"/>
      <c r="NYZ682" s="7"/>
      <c r="NZA682" s="7"/>
      <c r="NZB682" s="7"/>
      <c r="NZC682" s="7"/>
      <c r="NZD682" s="7"/>
      <c r="NZE682" s="7"/>
      <c r="NZF682" s="7"/>
      <c r="NZG682" s="7"/>
      <c r="NZH682" s="7"/>
      <c r="NZI682" s="7"/>
      <c r="NZJ682" s="7"/>
      <c r="NZK682" s="7"/>
      <c r="NZL682" s="7"/>
      <c r="NZM682" s="7"/>
      <c r="NZN682" s="7"/>
      <c r="NZO682" s="7"/>
      <c r="NZP682" s="7"/>
      <c r="NZQ682" s="7"/>
      <c r="NZR682" s="7"/>
      <c r="NZS682" s="7"/>
      <c r="NZT682" s="7"/>
      <c r="NZU682" s="7"/>
      <c r="NZV682" s="7"/>
      <c r="NZW682" s="7"/>
      <c r="NZX682" s="7"/>
      <c r="NZY682" s="7"/>
      <c r="NZZ682" s="7"/>
      <c r="OAA682" s="7"/>
      <c r="OAB682" s="7"/>
      <c r="OAC682" s="7"/>
      <c r="OAD682" s="7"/>
      <c r="OAE682" s="7"/>
      <c r="OAF682" s="7"/>
      <c r="OAG682" s="7"/>
      <c r="OAH682" s="7"/>
      <c r="OAI682" s="7"/>
      <c r="OAJ682" s="7"/>
      <c r="OAK682" s="7"/>
      <c r="OAL682" s="7"/>
      <c r="OAM682" s="7"/>
      <c r="OAN682" s="7"/>
      <c r="OAO682" s="7"/>
      <c r="OAP682" s="7"/>
      <c r="OAQ682" s="7"/>
      <c r="OAR682" s="7"/>
      <c r="OAS682" s="7"/>
      <c r="OAT682" s="7"/>
      <c r="OAU682" s="7"/>
      <c r="OAV682" s="7"/>
      <c r="OAW682" s="7"/>
      <c r="OAX682" s="7"/>
      <c r="OAY682" s="7"/>
      <c r="OAZ682" s="7"/>
      <c r="OBA682" s="7"/>
      <c r="OBB682" s="7"/>
      <c r="OBC682" s="7"/>
      <c r="OBD682" s="7"/>
      <c r="OBE682" s="7"/>
      <c r="OBF682" s="7"/>
      <c r="OBG682" s="7"/>
      <c r="OBH682" s="7"/>
      <c r="OBI682" s="7"/>
      <c r="OBJ682" s="7"/>
      <c r="OBK682" s="7"/>
      <c r="OBL682" s="7"/>
      <c r="OBM682" s="7"/>
      <c r="OBN682" s="7"/>
      <c r="OBO682" s="7"/>
      <c r="OBP682" s="7"/>
      <c r="OBQ682" s="7"/>
      <c r="OBR682" s="7"/>
      <c r="OBS682" s="7"/>
      <c r="OBT682" s="7"/>
      <c r="OBU682" s="7"/>
      <c r="OBV682" s="7"/>
      <c r="OBW682" s="7"/>
      <c r="OBX682" s="7"/>
      <c r="OBY682" s="7"/>
      <c r="OBZ682" s="7"/>
      <c r="OCA682" s="7"/>
      <c r="OCB682" s="7"/>
      <c r="OCC682" s="7"/>
      <c r="OCD682" s="7"/>
      <c r="OCE682" s="7"/>
      <c r="OCF682" s="7"/>
      <c r="OCG682" s="7"/>
      <c r="OCH682" s="7"/>
      <c r="OCI682" s="7"/>
      <c r="OCJ682" s="7"/>
      <c r="OCK682" s="7"/>
      <c r="OCL682" s="7"/>
      <c r="OCM682" s="7"/>
      <c r="OCN682" s="7"/>
      <c r="OCO682" s="7"/>
      <c r="OCP682" s="7"/>
      <c r="OCQ682" s="7"/>
      <c r="OCR682" s="7"/>
      <c r="OCS682" s="7"/>
      <c r="OCT682" s="7"/>
      <c r="OCU682" s="7"/>
      <c r="OCV682" s="7"/>
      <c r="OCW682" s="7"/>
      <c r="OCX682" s="7"/>
      <c r="OCY682" s="7"/>
      <c r="OCZ682" s="7"/>
      <c r="ODA682" s="7"/>
      <c r="ODB682" s="7"/>
      <c r="ODC682" s="7"/>
      <c r="ODD682" s="7"/>
      <c r="ODE682" s="7"/>
      <c r="ODF682" s="7"/>
      <c r="ODG682" s="7"/>
      <c r="ODH682" s="7"/>
      <c r="ODI682" s="7"/>
      <c r="ODJ682" s="7"/>
      <c r="ODK682" s="7"/>
      <c r="ODL682" s="7"/>
      <c r="ODM682" s="7"/>
      <c r="ODN682" s="7"/>
      <c r="ODO682" s="7"/>
      <c r="ODP682" s="7"/>
      <c r="ODQ682" s="7"/>
      <c r="ODR682" s="7"/>
      <c r="ODS682" s="7"/>
      <c r="ODT682" s="7"/>
      <c r="ODU682" s="7"/>
      <c r="ODV682" s="7"/>
      <c r="ODW682" s="7"/>
      <c r="ODX682" s="7"/>
      <c r="ODY682" s="7"/>
      <c r="ODZ682" s="7"/>
      <c r="OEA682" s="7"/>
      <c r="OEB682" s="7"/>
      <c r="OEC682" s="7"/>
      <c r="OED682" s="7"/>
      <c r="OEE682" s="7"/>
      <c r="OEF682" s="7"/>
      <c r="OEG682" s="7"/>
      <c r="OEH682" s="7"/>
      <c r="OEI682" s="7"/>
      <c r="OEJ682" s="7"/>
      <c r="OEK682" s="7"/>
      <c r="OEL682" s="7"/>
      <c r="OEM682" s="7"/>
      <c r="OEN682" s="7"/>
      <c r="OEO682" s="7"/>
      <c r="OEP682" s="7"/>
      <c r="OEQ682" s="7"/>
      <c r="OER682" s="7"/>
      <c r="OES682" s="7"/>
      <c r="OET682" s="7"/>
      <c r="OEU682" s="7"/>
      <c r="OEV682" s="7"/>
      <c r="OEW682" s="7"/>
      <c r="OEX682" s="7"/>
      <c r="OEY682" s="7"/>
      <c r="OEZ682" s="7"/>
      <c r="OFA682" s="7"/>
      <c r="OFB682" s="7"/>
      <c r="OFC682" s="7"/>
      <c r="OFD682" s="7"/>
      <c r="OFE682" s="7"/>
      <c r="OFF682" s="7"/>
      <c r="OFG682" s="7"/>
      <c r="OFH682" s="7"/>
      <c r="OFI682" s="7"/>
      <c r="OFJ682" s="7"/>
      <c r="OFK682" s="7"/>
      <c r="OFL682" s="7"/>
      <c r="OFM682" s="7"/>
      <c r="OFN682" s="7"/>
      <c r="OFO682" s="7"/>
      <c r="OFP682" s="7"/>
      <c r="OFQ682" s="7"/>
      <c r="OFR682" s="7"/>
      <c r="OFS682" s="7"/>
      <c r="OFT682" s="7"/>
      <c r="OFU682" s="7"/>
      <c r="OFV682" s="7"/>
      <c r="OFW682" s="7"/>
      <c r="OFX682" s="7"/>
      <c r="OFY682" s="7"/>
      <c r="OFZ682" s="7"/>
      <c r="OGA682" s="7"/>
      <c r="OGB682" s="7"/>
      <c r="OGC682" s="7"/>
      <c r="OGD682" s="7"/>
      <c r="OGE682" s="7"/>
      <c r="OGF682" s="7"/>
      <c r="OGG682" s="7"/>
      <c r="OGH682" s="7"/>
      <c r="OGI682" s="7"/>
      <c r="OGJ682" s="7"/>
      <c r="OGK682" s="7"/>
      <c r="OGL682" s="7"/>
      <c r="OGM682" s="7"/>
      <c r="OGN682" s="7"/>
      <c r="OGO682" s="7"/>
      <c r="OGP682" s="7"/>
      <c r="OGQ682" s="7"/>
      <c r="OGR682" s="7"/>
      <c r="OGS682" s="7"/>
      <c r="OGT682" s="7"/>
      <c r="OGU682" s="7"/>
      <c r="OGV682" s="7"/>
      <c r="OGW682" s="7"/>
      <c r="OGX682" s="7"/>
      <c r="OGY682" s="7"/>
      <c r="OGZ682" s="7"/>
      <c r="OHA682" s="7"/>
      <c r="OHB682" s="7"/>
      <c r="OHC682" s="7"/>
      <c r="OHD682" s="7"/>
      <c r="OHE682" s="7"/>
      <c r="OHF682" s="7"/>
      <c r="OHG682" s="7"/>
      <c r="OHH682" s="7"/>
      <c r="OHI682" s="7"/>
      <c r="OHJ682" s="7"/>
      <c r="OHK682" s="7"/>
      <c r="OHL682" s="7"/>
      <c r="OHM682" s="7"/>
      <c r="OHN682" s="7"/>
      <c r="OHO682" s="7"/>
      <c r="OHP682" s="7"/>
      <c r="OHQ682" s="7"/>
      <c r="OHR682" s="7"/>
      <c r="OHS682" s="7"/>
      <c r="OHT682" s="7"/>
      <c r="OHU682" s="7"/>
      <c r="OHV682" s="7"/>
      <c r="OHW682" s="7"/>
      <c r="OHX682" s="7"/>
      <c r="OHY682" s="7"/>
      <c r="OHZ682" s="7"/>
      <c r="OIA682" s="7"/>
      <c r="OIB682" s="7"/>
      <c r="OIC682" s="7"/>
      <c r="OID682" s="7"/>
      <c r="OIE682" s="7"/>
      <c r="OIF682" s="7"/>
      <c r="OIG682" s="7"/>
      <c r="OIH682" s="7"/>
      <c r="OII682" s="7"/>
      <c r="OIJ682" s="7"/>
      <c r="OIK682" s="7"/>
      <c r="OIL682" s="7"/>
      <c r="OIM682" s="7"/>
      <c r="OIN682" s="7"/>
      <c r="OIO682" s="7"/>
      <c r="OIP682" s="7"/>
      <c r="OIQ682" s="7"/>
      <c r="OIR682" s="7"/>
      <c r="OIS682" s="7"/>
      <c r="OIT682" s="7"/>
      <c r="OIU682" s="7"/>
      <c r="OIV682" s="7"/>
      <c r="OIW682" s="7"/>
      <c r="OIX682" s="7"/>
      <c r="OIY682" s="7"/>
      <c r="OIZ682" s="7"/>
      <c r="OJA682" s="7"/>
      <c r="OJB682" s="7"/>
      <c r="OJC682" s="7"/>
      <c r="OJD682" s="7"/>
      <c r="OJE682" s="7"/>
      <c r="OJF682" s="7"/>
      <c r="OJG682" s="7"/>
      <c r="OJH682" s="7"/>
      <c r="OJI682" s="7"/>
      <c r="OJJ682" s="7"/>
      <c r="OJK682" s="7"/>
      <c r="OJL682" s="7"/>
      <c r="OJM682" s="7"/>
      <c r="OJN682" s="7"/>
      <c r="OJO682" s="7"/>
      <c r="OJP682" s="7"/>
      <c r="OJQ682" s="7"/>
      <c r="OJR682" s="7"/>
      <c r="OJS682" s="7"/>
      <c r="OJT682" s="7"/>
      <c r="OJU682" s="7"/>
      <c r="OJV682" s="7"/>
      <c r="OJW682" s="7"/>
      <c r="OJX682" s="7"/>
      <c r="OJY682" s="7"/>
      <c r="OJZ682" s="7"/>
      <c r="OKA682" s="7"/>
      <c r="OKB682" s="7"/>
      <c r="OKC682" s="7"/>
      <c r="OKD682" s="7"/>
      <c r="OKE682" s="7"/>
      <c r="OKF682" s="7"/>
      <c r="OKG682" s="7"/>
      <c r="OKH682" s="7"/>
      <c r="OKI682" s="7"/>
      <c r="OKJ682" s="7"/>
      <c r="OKK682" s="7"/>
      <c r="OKL682" s="7"/>
      <c r="OKM682" s="7"/>
      <c r="OKN682" s="7"/>
      <c r="OKO682" s="7"/>
      <c r="OKP682" s="7"/>
      <c r="OKQ682" s="7"/>
      <c r="OKR682" s="7"/>
      <c r="OKS682" s="7"/>
      <c r="OKT682" s="7"/>
      <c r="OKU682" s="7"/>
      <c r="OKV682" s="7"/>
      <c r="OKW682" s="7"/>
      <c r="OKX682" s="7"/>
      <c r="OKY682" s="7"/>
      <c r="OKZ682" s="7"/>
      <c r="OLA682" s="7"/>
      <c r="OLB682" s="7"/>
      <c r="OLC682" s="7"/>
      <c r="OLD682" s="7"/>
      <c r="OLE682" s="7"/>
      <c r="OLF682" s="7"/>
      <c r="OLG682" s="7"/>
      <c r="OLH682" s="7"/>
      <c r="OLI682" s="7"/>
      <c r="OLJ682" s="7"/>
      <c r="OLK682" s="7"/>
      <c r="OLL682" s="7"/>
      <c r="OLM682" s="7"/>
      <c r="OLN682" s="7"/>
      <c r="OLO682" s="7"/>
      <c r="OLP682" s="7"/>
      <c r="OLQ682" s="7"/>
      <c r="OLR682" s="7"/>
      <c r="OLS682" s="7"/>
      <c r="OLT682" s="7"/>
      <c r="OLU682" s="7"/>
      <c r="OLV682" s="7"/>
      <c r="OLW682" s="7"/>
      <c r="OLX682" s="7"/>
      <c r="OLY682" s="7"/>
      <c r="OLZ682" s="7"/>
      <c r="OMA682" s="7"/>
      <c r="OMB682" s="7"/>
      <c r="OMC682" s="7"/>
      <c r="OMD682" s="7"/>
      <c r="OME682" s="7"/>
      <c r="OMF682" s="7"/>
      <c r="OMG682" s="7"/>
      <c r="OMH682" s="7"/>
      <c r="OMI682" s="7"/>
      <c r="OMJ682" s="7"/>
      <c r="OMK682" s="7"/>
      <c r="OML682" s="7"/>
      <c r="OMM682" s="7"/>
      <c r="OMN682" s="7"/>
      <c r="OMO682" s="7"/>
      <c r="OMP682" s="7"/>
      <c r="OMQ682" s="7"/>
      <c r="OMR682" s="7"/>
      <c r="OMS682" s="7"/>
      <c r="OMT682" s="7"/>
      <c r="OMU682" s="7"/>
      <c r="OMV682" s="7"/>
      <c r="OMW682" s="7"/>
      <c r="OMX682" s="7"/>
      <c r="OMY682" s="7"/>
      <c r="OMZ682" s="7"/>
      <c r="ONA682" s="7"/>
      <c r="ONB682" s="7"/>
      <c r="ONC682" s="7"/>
      <c r="OND682" s="7"/>
      <c r="ONE682" s="7"/>
      <c r="ONF682" s="7"/>
      <c r="ONG682" s="7"/>
      <c r="ONH682" s="7"/>
      <c r="ONI682" s="7"/>
      <c r="ONJ682" s="7"/>
      <c r="ONK682" s="7"/>
      <c r="ONL682" s="7"/>
      <c r="ONM682" s="7"/>
      <c r="ONN682" s="7"/>
      <c r="ONO682" s="7"/>
      <c r="ONP682" s="7"/>
      <c r="ONQ682" s="7"/>
      <c r="ONR682" s="7"/>
      <c r="ONS682" s="7"/>
      <c r="ONT682" s="7"/>
      <c r="ONU682" s="7"/>
      <c r="ONV682" s="7"/>
      <c r="ONW682" s="7"/>
      <c r="ONX682" s="7"/>
      <c r="ONY682" s="7"/>
      <c r="ONZ682" s="7"/>
      <c r="OOA682" s="7"/>
      <c r="OOB682" s="7"/>
      <c r="OOC682" s="7"/>
      <c r="OOD682" s="7"/>
      <c r="OOE682" s="7"/>
      <c r="OOF682" s="7"/>
      <c r="OOG682" s="7"/>
      <c r="OOH682" s="7"/>
      <c r="OOI682" s="7"/>
      <c r="OOJ682" s="7"/>
      <c r="OOK682" s="7"/>
      <c r="OOL682" s="7"/>
      <c r="OOM682" s="7"/>
      <c r="OON682" s="7"/>
      <c r="OOO682" s="7"/>
      <c r="OOP682" s="7"/>
      <c r="OOQ682" s="7"/>
      <c r="OOR682" s="7"/>
      <c r="OOS682" s="7"/>
      <c r="OOT682" s="7"/>
      <c r="OOU682" s="7"/>
      <c r="OOV682" s="7"/>
      <c r="OOW682" s="7"/>
      <c r="OOX682" s="7"/>
      <c r="OOY682" s="7"/>
      <c r="OOZ682" s="7"/>
      <c r="OPA682" s="7"/>
      <c r="OPB682" s="7"/>
      <c r="OPC682" s="7"/>
      <c r="OPD682" s="7"/>
      <c r="OPE682" s="7"/>
      <c r="OPF682" s="7"/>
      <c r="OPG682" s="7"/>
      <c r="OPH682" s="7"/>
      <c r="OPI682" s="7"/>
      <c r="OPJ682" s="7"/>
      <c r="OPK682" s="7"/>
      <c r="OPL682" s="7"/>
      <c r="OPM682" s="7"/>
      <c r="OPN682" s="7"/>
      <c r="OPO682" s="7"/>
      <c r="OPP682" s="7"/>
      <c r="OPQ682" s="7"/>
      <c r="OPR682" s="7"/>
      <c r="OPS682" s="7"/>
      <c r="OPT682" s="7"/>
      <c r="OPU682" s="7"/>
      <c r="OPV682" s="7"/>
      <c r="OPW682" s="7"/>
      <c r="OPX682" s="7"/>
      <c r="OPY682" s="7"/>
      <c r="OPZ682" s="7"/>
      <c r="OQA682" s="7"/>
      <c r="OQB682" s="7"/>
      <c r="OQC682" s="7"/>
      <c r="OQD682" s="7"/>
      <c r="OQE682" s="7"/>
      <c r="OQF682" s="7"/>
      <c r="OQG682" s="7"/>
      <c r="OQH682" s="7"/>
      <c r="OQI682" s="7"/>
      <c r="OQJ682" s="7"/>
      <c r="OQK682" s="7"/>
      <c r="OQL682" s="7"/>
      <c r="OQM682" s="7"/>
      <c r="OQN682" s="7"/>
      <c r="OQO682" s="7"/>
      <c r="OQP682" s="7"/>
      <c r="OQQ682" s="7"/>
      <c r="OQR682" s="7"/>
      <c r="OQS682" s="7"/>
      <c r="OQT682" s="7"/>
      <c r="OQU682" s="7"/>
      <c r="OQV682" s="7"/>
      <c r="OQW682" s="7"/>
      <c r="OQX682" s="7"/>
      <c r="OQY682" s="7"/>
      <c r="OQZ682" s="7"/>
      <c r="ORA682" s="7"/>
      <c r="ORB682" s="7"/>
      <c r="ORC682" s="7"/>
      <c r="ORD682" s="7"/>
      <c r="ORE682" s="7"/>
      <c r="ORF682" s="7"/>
      <c r="ORG682" s="7"/>
      <c r="ORH682" s="7"/>
      <c r="ORI682" s="7"/>
      <c r="ORJ682" s="7"/>
      <c r="ORK682" s="7"/>
      <c r="ORL682" s="7"/>
      <c r="ORM682" s="7"/>
      <c r="ORN682" s="7"/>
      <c r="ORO682" s="7"/>
      <c r="ORP682" s="7"/>
      <c r="ORQ682" s="7"/>
      <c r="ORR682" s="7"/>
      <c r="ORS682" s="7"/>
      <c r="ORT682" s="7"/>
      <c r="ORU682" s="7"/>
      <c r="ORV682" s="7"/>
      <c r="ORW682" s="7"/>
      <c r="ORX682" s="7"/>
      <c r="ORY682" s="7"/>
      <c r="ORZ682" s="7"/>
      <c r="OSA682" s="7"/>
      <c r="OSB682" s="7"/>
      <c r="OSC682" s="7"/>
      <c r="OSD682" s="7"/>
      <c r="OSE682" s="7"/>
      <c r="OSF682" s="7"/>
      <c r="OSG682" s="7"/>
      <c r="OSH682" s="7"/>
      <c r="OSI682" s="7"/>
      <c r="OSJ682" s="7"/>
      <c r="OSK682" s="7"/>
      <c r="OSL682" s="7"/>
      <c r="OSM682" s="7"/>
      <c r="OSN682" s="7"/>
      <c r="OSO682" s="7"/>
      <c r="OSP682" s="7"/>
      <c r="OSQ682" s="7"/>
      <c r="OSR682" s="7"/>
      <c r="OSS682" s="7"/>
      <c r="OST682" s="7"/>
      <c r="OSU682" s="7"/>
      <c r="OSV682" s="7"/>
      <c r="OSW682" s="7"/>
      <c r="OSX682" s="7"/>
      <c r="OSY682" s="7"/>
      <c r="OSZ682" s="7"/>
      <c r="OTA682" s="7"/>
      <c r="OTB682" s="7"/>
      <c r="OTC682" s="7"/>
      <c r="OTD682" s="7"/>
      <c r="OTE682" s="7"/>
      <c r="OTF682" s="7"/>
      <c r="OTG682" s="7"/>
      <c r="OTH682" s="7"/>
      <c r="OTI682" s="7"/>
      <c r="OTJ682" s="7"/>
      <c r="OTK682" s="7"/>
      <c r="OTL682" s="7"/>
      <c r="OTM682" s="7"/>
      <c r="OTN682" s="7"/>
      <c r="OTO682" s="7"/>
      <c r="OTP682" s="7"/>
      <c r="OTQ682" s="7"/>
      <c r="OTR682" s="7"/>
      <c r="OTS682" s="7"/>
      <c r="OTT682" s="7"/>
      <c r="OTU682" s="7"/>
      <c r="OTV682" s="7"/>
      <c r="OTW682" s="7"/>
      <c r="OTX682" s="7"/>
      <c r="OTY682" s="7"/>
      <c r="OTZ682" s="7"/>
      <c r="OUA682" s="7"/>
      <c r="OUB682" s="7"/>
      <c r="OUC682" s="7"/>
      <c r="OUD682" s="7"/>
      <c r="OUE682" s="7"/>
      <c r="OUF682" s="7"/>
      <c r="OUG682" s="7"/>
      <c r="OUH682" s="7"/>
      <c r="OUI682" s="7"/>
      <c r="OUJ682" s="7"/>
      <c r="OUK682" s="7"/>
      <c r="OUL682" s="7"/>
      <c r="OUM682" s="7"/>
      <c r="OUN682" s="7"/>
      <c r="OUO682" s="7"/>
      <c r="OUP682" s="7"/>
      <c r="OUQ682" s="7"/>
      <c r="OUR682" s="7"/>
      <c r="OUS682" s="7"/>
      <c r="OUT682" s="7"/>
      <c r="OUU682" s="7"/>
      <c r="OUV682" s="7"/>
      <c r="OUW682" s="7"/>
      <c r="OUX682" s="7"/>
      <c r="OUY682" s="7"/>
      <c r="OUZ682" s="7"/>
      <c r="OVA682" s="7"/>
      <c r="OVB682" s="7"/>
      <c r="OVC682" s="7"/>
      <c r="OVD682" s="7"/>
      <c r="OVE682" s="7"/>
      <c r="OVF682" s="7"/>
      <c r="OVG682" s="7"/>
      <c r="OVH682" s="7"/>
      <c r="OVI682" s="7"/>
      <c r="OVJ682" s="7"/>
      <c r="OVK682" s="7"/>
      <c r="OVL682" s="7"/>
      <c r="OVM682" s="7"/>
      <c r="OVN682" s="7"/>
      <c r="OVO682" s="7"/>
      <c r="OVP682" s="7"/>
      <c r="OVQ682" s="7"/>
      <c r="OVR682" s="7"/>
      <c r="OVS682" s="7"/>
      <c r="OVT682" s="7"/>
      <c r="OVU682" s="7"/>
      <c r="OVV682" s="7"/>
      <c r="OVW682" s="7"/>
      <c r="OVX682" s="7"/>
      <c r="OVY682" s="7"/>
      <c r="OVZ682" s="7"/>
      <c r="OWA682" s="7"/>
      <c r="OWB682" s="7"/>
      <c r="OWC682" s="7"/>
      <c r="OWD682" s="7"/>
      <c r="OWE682" s="7"/>
      <c r="OWF682" s="7"/>
      <c r="OWG682" s="7"/>
      <c r="OWH682" s="7"/>
      <c r="OWI682" s="7"/>
      <c r="OWJ682" s="7"/>
      <c r="OWK682" s="7"/>
      <c r="OWL682" s="7"/>
      <c r="OWM682" s="7"/>
      <c r="OWN682" s="7"/>
      <c r="OWO682" s="7"/>
      <c r="OWP682" s="7"/>
      <c r="OWQ682" s="7"/>
      <c r="OWR682" s="7"/>
      <c r="OWS682" s="7"/>
      <c r="OWT682" s="7"/>
      <c r="OWU682" s="7"/>
      <c r="OWV682" s="7"/>
      <c r="OWW682" s="7"/>
      <c r="OWX682" s="7"/>
      <c r="OWY682" s="7"/>
      <c r="OWZ682" s="7"/>
      <c r="OXA682" s="7"/>
      <c r="OXB682" s="7"/>
      <c r="OXC682" s="7"/>
      <c r="OXD682" s="7"/>
      <c r="OXE682" s="7"/>
      <c r="OXF682" s="7"/>
      <c r="OXG682" s="7"/>
      <c r="OXH682" s="7"/>
      <c r="OXI682" s="7"/>
      <c r="OXJ682" s="7"/>
      <c r="OXK682" s="7"/>
      <c r="OXL682" s="7"/>
      <c r="OXM682" s="7"/>
      <c r="OXN682" s="7"/>
      <c r="OXO682" s="7"/>
      <c r="OXP682" s="7"/>
      <c r="OXQ682" s="7"/>
      <c r="OXR682" s="7"/>
      <c r="OXS682" s="7"/>
      <c r="OXT682" s="7"/>
      <c r="OXU682" s="7"/>
      <c r="OXV682" s="7"/>
      <c r="OXW682" s="7"/>
      <c r="OXX682" s="7"/>
      <c r="OXY682" s="7"/>
      <c r="OXZ682" s="7"/>
      <c r="OYA682" s="7"/>
      <c r="OYB682" s="7"/>
      <c r="OYC682" s="7"/>
      <c r="OYD682" s="7"/>
      <c r="OYE682" s="7"/>
      <c r="OYF682" s="7"/>
      <c r="OYG682" s="7"/>
      <c r="OYH682" s="7"/>
      <c r="OYI682" s="7"/>
      <c r="OYJ682" s="7"/>
      <c r="OYK682" s="7"/>
      <c r="OYL682" s="7"/>
      <c r="OYM682" s="7"/>
      <c r="OYN682" s="7"/>
      <c r="OYO682" s="7"/>
      <c r="OYP682" s="7"/>
      <c r="OYQ682" s="7"/>
      <c r="OYR682" s="7"/>
      <c r="OYS682" s="7"/>
      <c r="OYT682" s="7"/>
      <c r="OYU682" s="7"/>
      <c r="OYV682" s="7"/>
      <c r="OYW682" s="7"/>
      <c r="OYX682" s="7"/>
      <c r="OYY682" s="7"/>
      <c r="OYZ682" s="7"/>
      <c r="OZA682" s="7"/>
      <c r="OZB682" s="7"/>
      <c r="OZC682" s="7"/>
      <c r="OZD682" s="7"/>
      <c r="OZE682" s="7"/>
      <c r="OZF682" s="7"/>
      <c r="OZG682" s="7"/>
      <c r="OZH682" s="7"/>
      <c r="OZI682" s="7"/>
      <c r="OZJ682" s="7"/>
      <c r="OZK682" s="7"/>
      <c r="OZL682" s="7"/>
      <c r="OZM682" s="7"/>
      <c r="OZN682" s="7"/>
      <c r="OZO682" s="7"/>
      <c r="OZP682" s="7"/>
      <c r="OZQ682" s="7"/>
      <c r="OZR682" s="7"/>
      <c r="OZS682" s="7"/>
      <c r="OZT682" s="7"/>
      <c r="OZU682" s="7"/>
      <c r="OZV682" s="7"/>
      <c r="OZW682" s="7"/>
      <c r="OZX682" s="7"/>
      <c r="OZY682" s="7"/>
      <c r="OZZ682" s="7"/>
      <c r="PAA682" s="7"/>
      <c r="PAB682" s="7"/>
      <c r="PAC682" s="7"/>
      <c r="PAD682" s="7"/>
      <c r="PAE682" s="7"/>
      <c r="PAF682" s="7"/>
      <c r="PAG682" s="7"/>
      <c r="PAH682" s="7"/>
      <c r="PAI682" s="7"/>
      <c r="PAJ682" s="7"/>
      <c r="PAK682" s="7"/>
      <c r="PAL682" s="7"/>
      <c r="PAM682" s="7"/>
      <c r="PAN682" s="7"/>
      <c r="PAO682" s="7"/>
      <c r="PAP682" s="7"/>
      <c r="PAQ682" s="7"/>
      <c r="PAR682" s="7"/>
      <c r="PAS682" s="7"/>
      <c r="PAT682" s="7"/>
      <c r="PAU682" s="7"/>
      <c r="PAV682" s="7"/>
      <c r="PAW682" s="7"/>
      <c r="PAX682" s="7"/>
      <c r="PAY682" s="7"/>
      <c r="PAZ682" s="7"/>
      <c r="PBA682" s="7"/>
      <c r="PBB682" s="7"/>
      <c r="PBC682" s="7"/>
      <c r="PBD682" s="7"/>
      <c r="PBE682" s="7"/>
      <c r="PBF682" s="7"/>
      <c r="PBG682" s="7"/>
      <c r="PBH682" s="7"/>
      <c r="PBI682" s="7"/>
      <c r="PBJ682" s="7"/>
      <c r="PBK682" s="7"/>
      <c r="PBL682" s="7"/>
      <c r="PBM682" s="7"/>
      <c r="PBN682" s="7"/>
      <c r="PBO682" s="7"/>
      <c r="PBP682" s="7"/>
      <c r="PBQ682" s="7"/>
      <c r="PBR682" s="7"/>
      <c r="PBS682" s="7"/>
      <c r="PBT682" s="7"/>
      <c r="PBU682" s="7"/>
      <c r="PBV682" s="7"/>
      <c r="PBW682" s="7"/>
      <c r="PBX682" s="7"/>
      <c r="PBY682" s="7"/>
      <c r="PBZ682" s="7"/>
      <c r="PCA682" s="7"/>
      <c r="PCB682" s="7"/>
      <c r="PCC682" s="7"/>
      <c r="PCD682" s="7"/>
      <c r="PCE682" s="7"/>
      <c r="PCF682" s="7"/>
      <c r="PCG682" s="7"/>
      <c r="PCH682" s="7"/>
      <c r="PCI682" s="7"/>
      <c r="PCJ682" s="7"/>
      <c r="PCK682" s="7"/>
      <c r="PCL682" s="7"/>
      <c r="PCM682" s="7"/>
      <c r="PCN682" s="7"/>
      <c r="PCO682" s="7"/>
      <c r="PCP682" s="7"/>
      <c r="PCQ682" s="7"/>
      <c r="PCR682" s="7"/>
      <c r="PCS682" s="7"/>
      <c r="PCT682" s="7"/>
      <c r="PCU682" s="7"/>
      <c r="PCV682" s="7"/>
      <c r="PCW682" s="7"/>
      <c r="PCX682" s="7"/>
      <c r="PCY682" s="7"/>
      <c r="PCZ682" s="7"/>
      <c r="PDA682" s="7"/>
      <c r="PDB682" s="7"/>
      <c r="PDC682" s="7"/>
      <c r="PDD682" s="7"/>
      <c r="PDE682" s="7"/>
      <c r="PDF682" s="7"/>
      <c r="PDG682" s="7"/>
      <c r="PDH682" s="7"/>
      <c r="PDI682" s="7"/>
      <c r="PDJ682" s="7"/>
      <c r="PDK682" s="7"/>
      <c r="PDL682" s="7"/>
      <c r="PDM682" s="7"/>
      <c r="PDN682" s="7"/>
      <c r="PDO682" s="7"/>
      <c r="PDP682" s="7"/>
      <c r="PDQ682" s="7"/>
      <c r="PDR682" s="7"/>
      <c r="PDS682" s="7"/>
      <c r="PDT682" s="7"/>
      <c r="PDU682" s="7"/>
      <c r="PDV682" s="7"/>
      <c r="PDW682" s="7"/>
      <c r="PDX682" s="7"/>
      <c r="PDY682" s="7"/>
      <c r="PDZ682" s="7"/>
      <c r="PEA682" s="7"/>
      <c r="PEB682" s="7"/>
      <c r="PEC682" s="7"/>
      <c r="PED682" s="7"/>
      <c r="PEE682" s="7"/>
      <c r="PEF682" s="7"/>
      <c r="PEG682" s="7"/>
      <c r="PEH682" s="7"/>
      <c r="PEI682" s="7"/>
      <c r="PEJ682" s="7"/>
      <c r="PEK682" s="7"/>
      <c r="PEL682" s="7"/>
      <c r="PEM682" s="7"/>
      <c r="PEN682" s="7"/>
      <c r="PEO682" s="7"/>
      <c r="PEP682" s="7"/>
      <c r="PEQ682" s="7"/>
      <c r="PER682" s="7"/>
      <c r="PES682" s="7"/>
      <c r="PET682" s="7"/>
      <c r="PEU682" s="7"/>
      <c r="PEV682" s="7"/>
      <c r="PEW682" s="7"/>
      <c r="PEX682" s="7"/>
      <c r="PEY682" s="7"/>
      <c r="PEZ682" s="7"/>
      <c r="PFA682" s="7"/>
      <c r="PFB682" s="7"/>
      <c r="PFC682" s="7"/>
      <c r="PFD682" s="7"/>
      <c r="PFE682" s="7"/>
      <c r="PFF682" s="7"/>
      <c r="PFG682" s="7"/>
      <c r="PFH682" s="7"/>
      <c r="PFI682" s="7"/>
      <c r="PFJ682" s="7"/>
      <c r="PFK682" s="7"/>
      <c r="PFL682" s="7"/>
      <c r="PFM682" s="7"/>
      <c r="PFN682" s="7"/>
      <c r="PFO682" s="7"/>
      <c r="PFP682" s="7"/>
      <c r="PFQ682" s="7"/>
      <c r="PFR682" s="7"/>
      <c r="PFS682" s="7"/>
      <c r="PFT682" s="7"/>
      <c r="PFU682" s="7"/>
      <c r="PFV682" s="7"/>
      <c r="PFW682" s="7"/>
      <c r="PFX682" s="7"/>
      <c r="PFY682" s="7"/>
      <c r="PFZ682" s="7"/>
      <c r="PGA682" s="7"/>
      <c r="PGB682" s="7"/>
      <c r="PGC682" s="7"/>
      <c r="PGD682" s="7"/>
      <c r="PGE682" s="7"/>
      <c r="PGF682" s="7"/>
      <c r="PGG682" s="7"/>
      <c r="PGH682" s="7"/>
      <c r="PGI682" s="7"/>
      <c r="PGJ682" s="7"/>
      <c r="PGK682" s="7"/>
      <c r="PGL682" s="7"/>
      <c r="PGM682" s="7"/>
      <c r="PGN682" s="7"/>
      <c r="PGO682" s="7"/>
      <c r="PGP682" s="7"/>
      <c r="PGQ682" s="7"/>
      <c r="PGR682" s="7"/>
      <c r="PGS682" s="7"/>
      <c r="PGT682" s="7"/>
      <c r="PGU682" s="7"/>
      <c r="PGV682" s="7"/>
      <c r="PGW682" s="7"/>
      <c r="PGX682" s="7"/>
      <c r="PGY682" s="7"/>
      <c r="PGZ682" s="7"/>
      <c r="PHA682" s="7"/>
      <c r="PHB682" s="7"/>
      <c r="PHC682" s="7"/>
      <c r="PHD682" s="7"/>
      <c r="PHE682" s="7"/>
      <c r="PHF682" s="7"/>
      <c r="PHG682" s="7"/>
      <c r="PHH682" s="7"/>
      <c r="PHI682" s="7"/>
      <c r="PHJ682" s="7"/>
      <c r="PHK682" s="7"/>
      <c r="PHL682" s="7"/>
      <c r="PHM682" s="7"/>
      <c r="PHN682" s="7"/>
      <c r="PHO682" s="7"/>
      <c r="PHP682" s="7"/>
      <c r="PHQ682" s="7"/>
      <c r="PHR682" s="7"/>
      <c r="PHS682" s="7"/>
      <c r="PHT682" s="7"/>
      <c r="PHU682" s="7"/>
      <c r="PHV682" s="7"/>
      <c r="PHW682" s="7"/>
      <c r="PHX682" s="7"/>
      <c r="PHY682" s="7"/>
      <c r="PHZ682" s="7"/>
      <c r="PIA682" s="7"/>
      <c r="PIB682" s="7"/>
      <c r="PIC682" s="7"/>
      <c r="PID682" s="7"/>
      <c r="PIE682" s="7"/>
      <c r="PIF682" s="7"/>
      <c r="PIG682" s="7"/>
      <c r="PIH682" s="7"/>
      <c r="PII682" s="7"/>
      <c r="PIJ682" s="7"/>
      <c r="PIK682" s="7"/>
      <c r="PIL682" s="7"/>
      <c r="PIM682" s="7"/>
      <c r="PIN682" s="7"/>
      <c r="PIO682" s="7"/>
      <c r="PIP682" s="7"/>
      <c r="PIQ682" s="7"/>
      <c r="PIR682" s="7"/>
      <c r="PIS682" s="7"/>
      <c r="PIT682" s="7"/>
      <c r="PIU682" s="7"/>
      <c r="PIV682" s="7"/>
      <c r="PIW682" s="7"/>
      <c r="PIX682" s="7"/>
      <c r="PIY682" s="7"/>
      <c r="PIZ682" s="7"/>
      <c r="PJA682" s="7"/>
      <c r="PJB682" s="7"/>
      <c r="PJC682" s="7"/>
      <c r="PJD682" s="7"/>
      <c r="PJE682" s="7"/>
      <c r="PJF682" s="7"/>
      <c r="PJG682" s="7"/>
      <c r="PJH682" s="7"/>
      <c r="PJI682" s="7"/>
      <c r="PJJ682" s="7"/>
      <c r="PJK682" s="7"/>
      <c r="PJL682" s="7"/>
      <c r="PJM682" s="7"/>
      <c r="PJN682" s="7"/>
      <c r="PJO682" s="7"/>
      <c r="PJP682" s="7"/>
      <c r="PJQ682" s="7"/>
      <c r="PJR682" s="7"/>
      <c r="PJS682" s="7"/>
      <c r="PJT682" s="7"/>
      <c r="PJU682" s="7"/>
      <c r="PJV682" s="7"/>
      <c r="PJW682" s="7"/>
      <c r="PJX682" s="7"/>
      <c r="PJY682" s="7"/>
      <c r="PJZ682" s="7"/>
      <c r="PKA682" s="7"/>
      <c r="PKB682" s="7"/>
      <c r="PKC682" s="7"/>
      <c r="PKD682" s="7"/>
      <c r="PKE682" s="7"/>
      <c r="PKF682" s="7"/>
      <c r="PKG682" s="7"/>
      <c r="PKH682" s="7"/>
      <c r="PKI682" s="7"/>
      <c r="PKJ682" s="7"/>
      <c r="PKK682" s="7"/>
      <c r="PKL682" s="7"/>
      <c r="PKM682" s="7"/>
      <c r="PKN682" s="7"/>
      <c r="PKO682" s="7"/>
      <c r="PKP682" s="7"/>
      <c r="PKQ682" s="7"/>
      <c r="PKR682" s="7"/>
      <c r="PKS682" s="7"/>
      <c r="PKT682" s="7"/>
      <c r="PKU682" s="7"/>
      <c r="PKV682" s="7"/>
      <c r="PKW682" s="7"/>
      <c r="PKX682" s="7"/>
      <c r="PKY682" s="7"/>
      <c r="PKZ682" s="7"/>
      <c r="PLA682" s="7"/>
      <c r="PLB682" s="7"/>
      <c r="PLC682" s="7"/>
      <c r="PLD682" s="7"/>
      <c r="PLE682" s="7"/>
      <c r="PLF682" s="7"/>
      <c r="PLG682" s="7"/>
      <c r="PLH682" s="7"/>
      <c r="PLI682" s="7"/>
      <c r="PLJ682" s="7"/>
      <c r="PLK682" s="7"/>
      <c r="PLL682" s="7"/>
      <c r="PLM682" s="7"/>
      <c r="PLN682" s="7"/>
      <c r="PLO682" s="7"/>
      <c r="PLP682" s="7"/>
      <c r="PLQ682" s="7"/>
      <c r="PLR682" s="7"/>
      <c r="PLS682" s="7"/>
      <c r="PLT682" s="7"/>
      <c r="PLU682" s="7"/>
      <c r="PLV682" s="7"/>
      <c r="PLW682" s="7"/>
      <c r="PLX682" s="7"/>
      <c r="PLY682" s="7"/>
      <c r="PLZ682" s="7"/>
      <c r="PMA682" s="7"/>
      <c r="PMB682" s="7"/>
      <c r="PMC682" s="7"/>
      <c r="PMD682" s="7"/>
      <c r="PME682" s="7"/>
      <c r="PMF682" s="7"/>
      <c r="PMG682" s="7"/>
      <c r="PMH682" s="7"/>
      <c r="PMI682" s="7"/>
      <c r="PMJ682" s="7"/>
      <c r="PMK682" s="7"/>
      <c r="PML682" s="7"/>
      <c r="PMM682" s="7"/>
      <c r="PMN682" s="7"/>
      <c r="PMO682" s="7"/>
      <c r="PMP682" s="7"/>
      <c r="PMQ682" s="7"/>
      <c r="PMR682" s="7"/>
      <c r="PMS682" s="7"/>
      <c r="PMT682" s="7"/>
      <c r="PMU682" s="7"/>
      <c r="PMV682" s="7"/>
      <c r="PMW682" s="7"/>
      <c r="PMX682" s="7"/>
      <c r="PMY682" s="7"/>
      <c r="PMZ682" s="7"/>
      <c r="PNA682" s="7"/>
      <c r="PNB682" s="7"/>
      <c r="PNC682" s="7"/>
      <c r="PND682" s="7"/>
      <c r="PNE682" s="7"/>
      <c r="PNF682" s="7"/>
      <c r="PNG682" s="7"/>
      <c r="PNH682" s="7"/>
      <c r="PNI682" s="7"/>
      <c r="PNJ682" s="7"/>
      <c r="PNK682" s="7"/>
      <c r="PNL682" s="7"/>
      <c r="PNM682" s="7"/>
      <c r="PNN682" s="7"/>
      <c r="PNO682" s="7"/>
      <c r="PNP682" s="7"/>
      <c r="PNQ682" s="7"/>
      <c r="PNR682" s="7"/>
      <c r="PNS682" s="7"/>
      <c r="PNT682" s="7"/>
      <c r="PNU682" s="7"/>
      <c r="PNV682" s="7"/>
      <c r="PNW682" s="7"/>
      <c r="PNX682" s="7"/>
      <c r="PNY682" s="7"/>
      <c r="PNZ682" s="7"/>
      <c r="POA682" s="7"/>
      <c r="POB682" s="7"/>
      <c r="POC682" s="7"/>
      <c r="POD682" s="7"/>
      <c r="POE682" s="7"/>
      <c r="POF682" s="7"/>
      <c r="POG682" s="7"/>
      <c r="POH682" s="7"/>
      <c r="POI682" s="7"/>
      <c r="POJ682" s="7"/>
      <c r="POK682" s="7"/>
      <c r="POL682" s="7"/>
      <c r="POM682" s="7"/>
      <c r="PON682" s="7"/>
      <c r="POO682" s="7"/>
      <c r="POP682" s="7"/>
      <c r="POQ682" s="7"/>
      <c r="POR682" s="7"/>
      <c r="POS682" s="7"/>
      <c r="POT682" s="7"/>
      <c r="POU682" s="7"/>
      <c r="POV682" s="7"/>
      <c r="POW682" s="7"/>
      <c r="POX682" s="7"/>
      <c r="POY682" s="7"/>
      <c r="POZ682" s="7"/>
      <c r="PPA682" s="7"/>
      <c r="PPB682" s="7"/>
      <c r="PPC682" s="7"/>
      <c r="PPD682" s="7"/>
      <c r="PPE682" s="7"/>
      <c r="PPF682" s="7"/>
      <c r="PPG682" s="7"/>
      <c r="PPH682" s="7"/>
      <c r="PPI682" s="7"/>
      <c r="PPJ682" s="7"/>
      <c r="PPK682" s="7"/>
      <c r="PPL682" s="7"/>
      <c r="PPM682" s="7"/>
      <c r="PPN682" s="7"/>
      <c r="PPO682" s="7"/>
      <c r="PPP682" s="7"/>
      <c r="PPQ682" s="7"/>
      <c r="PPR682" s="7"/>
      <c r="PPS682" s="7"/>
      <c r="PPT682" s="7"/>
      <c r="PPU682" s="7"/>
      <c r="PPV682" s="7"/>
      <c r="PPW682" s="7"/>
      <c r="PPX682" s="7"/>
      <c r="PPY682" s="7"/>
      <c r="PPZ682" s="7"/>
      <c r="PQA682" s="7"/>
      <c r="PQB682" s="7"/>
      <c r="PQC682" s="7"/>
      <c r="PQD682" s="7"/>
      <c r="PQE682" s="7"/>
      <c r="PQF682" s="7"/>
      <c r="PQG682" s="7"/>
      <c r="PQH682" s="7"/>
      <c r="PQI682" s="7"/>
      <c r="PQJ682" s="7"/>
      <c r="PQK682" s="7"/>
      <c r="PQL682" s="7"/>
      <c r="PQM682" s="7"/>
      <c r="PQN682" s="7"/>
      <c r="PQO682" s="7"/>
      <c r="PQP682" s="7"/>
      <c r="PQQ682" s="7"/>
      <c r="PQR682" s="7"/>
      <c r="PQS682" s="7"/>
      <c r="PQT682" s="7"/>
      <c r="PQU682" s="7"/>
      <c r="PQV682" s="7"/>
      <c r="PQW682" s="7"/>
      <c r="PQX682" s="7"/>
      <c r="PQY682" s="7"/>
      <c r="PQZ682" s="7"/>
      <c r="PRA682" s="7"/>
      <c r="PRB682" s="7"/>
      <c r="PRC682" s="7"/>
      <c r="PRD682" s="7"/>
      <c r="PRE682" s="7"/>
      <c r="PRF682" s="7"/>
      <c r="PRG682" s="7"/>
      <c r="PRH682" s="7"/>
      <c r="PRI682" s="7"/>
      <c r="PRJ682" s="7"/>
      <c r="PRK682" s="7"/>
      <c r="PRL682" s="7"/>
      <c r="PRM682" s="7"/>
      <c r="PRN682" s="7"/>
      <c r="PRO682" s="7"/>
      <c r="PRP682" s="7"/>
      <c r="PRQ682" s="7"/>
      <c r="PRR682" s="7"/>
      <c r="PRS682" s="7"/>
      <c r="PRT682" s="7"/>
      <c r="PRU682" s="7"/>
      <c r="PRV682" s="7"/>
      <c r="PRW682" s="7"/>
      <c r="PRX682" s="7"/>
      <c r="PRY682" s="7"/>
      <c r="PRZ682" s="7"/>
      <c r="PSA682" s="7"/>
      <c r="PSB682" s="7"/>
      <c r="PSC682" s="7"/>
      <c r="PSD682" s="7"/>
      <c r="PSE682" s="7"/>
      <c r="PSF682" s="7"/>
      <c r="PSG682" s="7"/>
      <c r="PSH682" s="7"/>
      <c r="PSI682" s="7"/>
      <c r="PSJ682" s="7"/>
      <c r="PSK682" s="7"/>
      <c r="PSL682" s="7"/>
      <c r="PSM682" s="7"/>
      <c r="PSN682" s="7"/>
      <c r="PSO682" s="7"/>
      <c r="PSP682" s="7"/>
      <c r="PSQ682" s="7"/>
      <c r="PSR682" s="7"/>
      <c r="PSS682" s="7"/>
      <c r="PST682" s="7"/>
      <c r="PSU682" s="7"/>
      <c r="PSV682" s="7"/>
      <c r="PSW682" s="7"/>
      <c r="PSX682" s="7"/>
      <c r="PSY682" s="7"/>
      <c r="PSZ682" s="7"/>
      <c r="PTA682" s="7"/>
      <c r="PTB682" s="7"/>
      <c r="PTC682" s="7"/>
      <c r="PTD682" s="7"/>
      <c r="PTE682" s="7"/>
      <c r="PTF682" s="7"/>
      <c r="PTG682" s="7"/>
      <c r="PTH682" s="7"/>
      <c r="PTI682" s="7"/>
      <c r="PTJ682" s="7"/>
      <c r="PTK682" s="7"/>
      <c r="PTL682" s="7"/>
      <c r="PTM682" s="7"/>
      <c r="PTN682" s="7"/>
      <c r="PTO682" s="7"/>
      <c r="PTP682" s="7"/>
      <c r="PTQ682" s="7"/>
      <c r="PTR682" s="7"/>
      <c r="PTS682" s="7"/>
      <c r="PTT682" s="7"/>
      <c r="PTU682" s="7"/>
      <c r="PTV682" s="7"/>
      <c r="PTW682" s="7"/>
      <c r="PTX682" s="7"/>
      <c r="PTY682" s="7"/>
      <c r="PTZ682" s="7"/>
      <c r="PUA682" s="7"/>
      <c r="PUB682" s="7"/>
      <c r="PUC682" s="7"/>
      <c r="PUD682" s="7"/>
      <c r="PUE682" s="7"/>
      <c r="PUF682" s="7"/>
      <c r="PUG682" s="7"/>
      <c r="PUH682" s="7"/>
      <c r="PUI682" s="7"/>
      <c r="PUJ682" s="7"/>
      <c r="PUK682" s="7"/>
      <c r="PUL682" s="7"/>
      <c r="PUM682" s="7"/>
      <c r="PUN682" s="7"/>
      <c r="PUO682" s="7"/>
      <c r="PUP682" s="7"/>
      <c r="PUQ682" s="7"/>
      <c r="PUR682" s="7"/>
      <c r="PUS682" s="7"/>
      <c r="PUT682" s="7"/>
      <c r="PUU682" s="7"/>
      <c r="PUV682" s="7"/>
      <c r="PUW682" s="7"/>
      <c r="PUX682" s="7"/>
      <c r="PUY682" s="7"/>
      <c r="PUZ682" s="7"/>
      <c r="PVA682" s="7"/>
      <c r="PVB682" s="7"/>
      <c r="PVC682" s="7"/>
      <c r="PVD682" s="7"/>
      <c r="PVE682" s="7"/>
      <c r="PVF682" s="7"/>
      <c r="PVG682" s="7"/>
      <c r="PVH682" s="7"/>
      <c r="PVI682" s="7"/>
      <c r="PVJ682" s="7"/>
      <c r="PVK682" s="7"/>
      <c r="PVL682" s="7"/>
      <c r="PVM682" s="7"/>
      <c r="PVN682" s="7"/>
      <c r="PVO682" s="7"/>
      <c r="PVP682" s="7"/>
      <c r="PVQ682" s="7"/>
      <c r="PVR682" s="7"/>
      <c r="PVS682" s="7"/>
      <c r="PVT682" s="7"/>
      <c r="PVU682" s="7"/>
      <c r="PVV682" s="7"/>
      <c r="PVW682" s="7"/>
      <c r="PVX682" s="7"/>
      <c r="PVY682" s="7"/>
      <c r="PVZ682" s="7"/>
      <c r="PWA682" s="7"/>
      <c r="PWB682" s="7"/>
      <c r="PWC682" s="7"/>
      <c r="PWD682" s="7"/>
      <c r="PWE682" s="7"/>
      <c r="PWF682" s="7"/>
      <c r="PWG682" s="7"/>
      <c r="PWH682" s="7"/>
      <c r="PWI682" s="7"/>
      <c r="PWJ682" s="7"/>
      <c r="PWK682" s="7"/>
      <c r="PWL682" s="7"/>
      <c r="PWM682" s="7"/>
      <c r="PWN682" s="7"/>
      <c r="PWO682" s="7"/>
      <c r="PWP682" s="7"/>
      <c r="PWQ682" s="7"/>
      <c r="PWR682" s="7"/>
      <c r="PWS682" s="7"/>
      <c r="PWT682" s="7"/>
      <c r="PWU682" s="7"/>
      <c r="PWV682" s="7"/>
      <c r="PWW682" s="7"/>
      <c r="PWX682" s="7"/>
      <c r="PWY682" s="7"/>
      <c r="PWZ682" s="7"/>
      <c r="PXA682" s="7"/>
      <c r="PXB682" s="7"/>
      <c r="PXC682" s="7"/>
      <c r="PXD682" s="7"/>
      <c r="PXE682" s="7"/>
      <c r="PXF682" s="7"/>
      <c r="PXG682" s="7"/>
      <c r="PXH682" s="7"/>
      <c r="PXI682" s="7"/>
      <c r="PXJ682" s="7"/>
      <c r="PXK682" s="7"/>
      <c r="PXL682" s="7"/>
      <c r="PXM682" s="7"/>
      <c r="PXN682" s="7"/>
      <c r="PXO682" s="7"/>
      <c r="PXP682" s="7"/>
      <c r="PXQ682" s="7"/>
      <c r="PXR682" s="7"/>
      <c r="PXS682" s="7"/>
      <c r="PXT682" s="7"/>
      <c r="PXU682" s="7"/>
      <c r="PXV682" s="7"/>
      <c r="PXW682" s="7"/>
      <c r="PXX682" s="7"/>
      <c r="PXY682" s="7"/>
      <c r="PXZ682" s="7"/>
      <c r="PYA682" s="7"/>
      <c r="PYB682" s="7"/>
      <c r="PYC682" s="7"/>
      <c r="PYD682" s="7"/>
      <c r="PYE682" s="7"/>
      <c r="PYF682" s="7"/>
      <c r="PYG682" s="7"/>
      <c r="PYH682" s="7"/>
      <c r="PYI682" s="7"/>
      <c r="PYJ682" s="7"/>
      <c r="PYK682" s="7"/>
      <c r="PYL682" s="7"/>
      <c r="PYM682" s="7"/>
      <c r="PYN682" s="7"/>
      <c r="PYO682" s="7"/>
      <c r="PYP682" s="7"/>
      <c r="PYQ682" s="7"/>
      <c r="PYR682" s="7"/>
      <c r="PYS682" s="7"/>
      <c r="PYT682" s="7"/>
      <c r="PYU682" s="7"/>
      <c r="PYV682" s="7"/>
      <c r="PYW682" s="7"/>
      <c r="PYX682" s="7"/>
      <c r="PYY682" s="7"/>
      <c r="PYZ682" s="7"/>
      <c r="PZA682" s="7"/>
      <c r="PZB682" s="7"/>
      <c r="PZC682" s="7"/>
      <c r="PZD682" s="7"/>
      <c r="PZE682" s="7"/>
      <c r="PZF682" s="7"/>
      <c r="PZG682" s="7"/>
      <c r="PZH682" s="7"/>
      <c r="PZI682" s="7"/>
      <c r="PZJ682" s="7"/>
      <c r="PZK682" s="7"/>
      <c r="PZL682" s="7"/>
      <c r="PZM682" s="7"/>
      <c r="PZN682" s="7"/>
      <c r="PZO682" s="7"/>
      <c r="PZP682" s="7"/>
      <c r="PZQ682" s="7"/>
      <c r="PZR682" s="7"/>
      <c r="PZS682" s="7"/>
      <c r="PZT682" s="7"/>
      <c r="PZU682" s="7"/>
      <c r="PZV682" s="7"/>
      <c r="PZW682" s="7"/>
      <c r="PZX682" s="7"/>
      <c r="PZY682" s="7"/>
      <c r="PZZ682" s="7"/>
      <c r="QAA682" s="7"/>
      <c r="QAB682" s="7"/>
      <c r="QAC682" s="7"/>
      <c r="QAD682" s="7"/>
      <c r="QAE682" s="7"/>
      <c r="QAF682" s="7"/>
      <c r="QAG682" s="7"/>
      <c r="QAH682" s="7"/>
      <c r="QAI682" s="7"/>
      <c r="QAJ682" s="7"/>
      <c r="QAK682" s="7"/>
      <c r="QAL682" s="7"/>
      <c r="QAM682" s="7"/>
      <c r="QAN682" s="7"/>
      <c r="QAO682" s="7"/>
      <c r="QAP682" s="7"/>
      <c r="QAQ682" s="7"/>
      <c r="QAR682" s="7"/>
      <c r="QAS682" s="7"/>
      <c r="QAT682" s="7"/>
      <c r="QAU682" s="7"/>
      <c r="QAV682" s="7"/>
      <c r="QAW682" s="7"/>
      <c r="QAX682" s="7"/>
      <c r="QAY682" s="7"/>
      <c r="QAZ682" s="7"/>
      <c r="QBA682" s="7"/>
      <c r="QBB682" s="7"/>
      <c r="QBC682" s="7"/>
      <c r="QBD682" s="7"/>
      <c r="QBE682" s="7"/>
      <c r="QBF682" s="7"/>
      <c r="QBG682" s="7"/>
      <c r="QBH682" s="7"/>
      <c r="QBI682" s="7"/>
      <c r="QBJ682" s="7"/>
      <c r="QBK682" s="7"/>
      <c r="QBL682" s="7"/>
      <c r="QBM682" s="7"/>
      <c r="QBN682" s="7"/>
      <c r="QBO682" s="7"/>
      <c r="QBP682" s="7"/>
      <c r="QBQ682" s="7"/>
      <c r="QBR682" s="7"/>
      <c r="QBS682" s="7"/>
      <c r="QBT682" s="7"/>
      <c r="QBU682" s="7"/>
      <c r="QBV682" s="7"/>
      <c r="QBW682" s="7"/>
      <c r="QBX682" s="7"/>
      <c r="QBY682" s="7"/>
      <c r="QBZ682" s="7"/>
      <c r="QCA682" s="7"/>
      <c r="QCB682" s="7"/>
      <c r="QCC682" s="7"/>
      <c r="QCD682" s="7"/>
      <c r="QCE682" s="7"/>
      <c r="QCF682" s="7"/>
      <c r="QCG682" s="7"/>
      <c r="QCH682" s="7"/>
      <c r="QCI682" s="7"/>
      <c r="QCJ682" s="7"/>
      <c r="QCK682" s="7"/>
      <c r="QCL682" s="7"/>
      <c r="QCM682" s="7"/>
      <c r="QCN682" s="7"/>
      <c r="QCO682" s="7"/>
      <c r="QCP682" s="7"/>
      <c r="QCQ682" s="7"/>
      <c r="QCR682" s="7"/>
      <c r="QCS682" s="7"/>
      <c r="QCT682" s="7"/>
      <c r="QCU682" s="7"/>
      <c r="QCV682" s="7"/>
      <c r="QCW682" s="7"/>
      <c r="QCX682" s="7"/>
      <c r="QCY682" s="7"/>
      <c r="QCZ682" s="7"/>
      <c r="QDA682" s="7"/>
      <c r="QDB682" s="7"/>
      <c r="QDC682" s="7"/>
      <c r="QDD682" s="7"/>
      <c r="QDE682" s="7"/>
      <c r="QDF682" s="7"/>
      <c r="QDG682" s="7"/>
      <c r="QDH682" s="7"/>
      <c r="QDI682" s="7"/>
      <c r="QDJ682" s="7"/>
      <c r="QDK682" s="7"/>
      <c r="QDL682" s="7"/>
      <c r="QDM682" s="7"/>
      <c r="QDN682" s="7"/>
      <c r="QDO682" s="7"/>
      <c r="QDP682" s="7"/>
      <c r="QDQ682" s="7"/>
      <c r="QDR682" s="7"/>
      <c r="QDS682" s="7"/>
      <c r="QDT682" s="7"/>
      <c r="QDU682" s="7"/>
      <c r="QDV682" s="7"/>
      <c r="QDW682" s="7"/>
      <c r="QDX682" s="7"/>
      <c r="QDY682" s="7"/>
      <c r="QDZ682" s="7"/>
      <c r="QEA682" s="7"/>
      <c r="QEB682" s="7"/>
      <c r="QEC682" s="7"/>
      <c r="QED682" s="7"/>
      <c r="QEE682" s="7"/>
      <c r="QEF682" s="7"/>
      <c r="QEG682" s="7"/>
      <c r="QEH682" s="7"/>
      <c r="QEI682" s="7"/>
      <c r="QEJ682" s="7"/>
      <c r="QEK682" s="7"/>
      <c r="QEL682" s="7"/>
      <c r="QEM682" s="7"/>
      <c r="QEN682" s="7"/>
      <c r="QEO682" s="7"/>
      <c r="QEP682" s="7"/>
      <c r="QEQ682" s="7"/>
      <c r="QER682" s="7"/>
      <c r="QES682" s="7"/>
      <c r="QET682" s="7"/>
      <c r="QEU682" s="7"/>
      <c r="QEV682" s="7"/>
      <c r="QEW682" s="7"/>
      <c r="QEX682" s="7"/>
      <c r="QEY682" s="7"/>
      <c r="QEZ682" s="7"/>
      <c r="QFA682" s="7"/>
      <c r="QFB682" s="7"/>
      <c r="QFC682" s="7"/>
      <c r="QFD682" s="7"/>
      <c r="QFE682" s="7"/>
      <c r="QFF682" s="7"/>
      <c r="QFG682" s="7"/>
      <c r="QFH682" s="7"/>
      <c r="QFI682" s="7"/>
      <c r="QFJ682" s="7"/>
      <c r="QFK682" s="7"/>
      <c r="QFL682" s="7"/>
      <c r="QFM682" s="7"/>
      <c r="QFN682" s="7"/>
      <c r="QFO682" s="7"/>
      <c r="QFP682" s="7"/>
      <c r="QFQ682" s="7"/>
      <c r="QFR682" s="7"/>
      <c r="QFS682" s="7"/>
      <c r="QFT682" s="7"/>
      <c r="QFU682" s="7"/>
      <c r="QFV682" s="7"/>
      <c r="QFW682" s="7"/>
      <c r="QFX682" s="7"/>
      <c r="QFY682" s="7"/>
      <c r="QFZ682" s="7"/>
      <c r="QGA682" s="7"/>
      <c r="QGB682" s="7"/>
      <c r="QGC682" s="7"/>
      <c r="QGD682" s="7"/>
      <c r="QGE682" s="7"/>
      <c r="QGF682" s="7"/>
      <c r="QGG682" s="7"/>
      <c r="QGH682" s="7"/>
      <c r="QGI682" s="7"/>
      <c r="QGJ682" s="7"/>
      <c r="QGK682" s="7"/>
      <c r="QGL682" s="7"/>
      <c r="QGM682" s="7"/>
      <c r="QGN682" s="7"/>
      <c r="QGO682" s="7"/>
      <c r="QGP682" s="7"/>
      <c r="QGQ682" s="7"/>
      <c r="QGR682" s="7"/>
      <c r="QGS682" s="7"/>
      <c r="QGT682" s="7"/>
      <c r="QGU682" s="7"/>
      <c r="QGV682" s="7"/>
      <c r="QGW682" s="7"/>
      <c r="QGX682" s="7"/>
      <c r="QGY682" s="7"/>
      <c r="QGZ682" s="7"/>
      <c r="QHA682" s="7"/>
      <c r="QHB682" s="7"/>
      <c r="QHC682" s="7"/>
      <c r="QHD682" s="7"/>
      <c r="QHE682" s="7"/>
      <c r="QHF682" s="7"/>
      <c r="QHG682" s="7"/>
      <c r="QHH682" s="7"/>
      <c r="QHI682" s="7"/>
      <c r="QHJ682" s="7"/>
      <c r="QHK682" s="7"/>
      <c r="QHL682" s="7"/>
      <c r="QHM682" s="7"/>
      <c r="QHN682" s="7"/>
      <c r="QHO682" s="7"/>
      <c r="QHP682" s="7"/>
      <c r="QHQ682" s="7"/>
      <c r="QHR682" s="7"/>
      <c r="QHS682" s="7"/>
      <c r="QHT682" s="7"/>
      <c r="QHU682" s="7"/>
      <c r="QHV682" s="7"/>
      <c r="QHW682" s="7"/>
      <c r="QHX682" s="7"/>
      <c r="QHY682" s="7"/>
      <c r="QHZ682" s="7"/>
      <c r="QIA682" s="7"/>
      <c r="QIB682" s="7"/>
      <c r="QIC682" s="7"/>
      <c r="QID682" s="7"/>
      <c r="QIE682" s="7"/>
      <c r="QIF682" s="7"/>
      <c r="QIG682" s="7"/>
      <c r="QIH682" s="7"/>
      <c r="QII682" s="7"/>
      <c r="QIJ682" s="7"/>
      <c r="QIK682" s="7"/>
      <c r="QIL682" s="7"/>
      <c r="QIM682" s="7"/>
      <c r="QIN682" s="7"/>
      <c r="QIO682" s="7"/>
      <c r="QIP682" s="7"/>
      <c r="QIQ682" s="7"/>
      <c r="QIR682" s="7"/>
      <c r="QIS682" s="7"/>
      <c r="QIT682" s="7"/>
      <c r="QIU682" s="7"/>
      <c r="QIV682" s="7"/>
      <c r="QIW682" s="7"/>
      <c r="QIX682" s="7"/>
      <c r="QIY682" s="7"/>
      <c r="QIZ682" s="7"/>
      <c r="QJA682" s="7"/>
      <c r="QJB682" s="7"/>
      <c r="QJC682" s="7"/>
      <c r="QJD682" s="7"/>
      <c r="QJE682" s="7"/>
      <c r="QJF682" s="7"/>
      <c r="QJG682" s="7"/>
      <c r="QJH682" s="7"/>
      <c r="QJI682" s="7"/>
      <c r="QJJ682" s="7"/>
      <c r="QJK682" s="7"/>
      <c r="QJL682" s="7"/>
      <c r="QJM682" s="7"/>
      <c r="QJN682" s="7"/>
      <c r="QJO682" s="7"/>
      <c r="QJP682" s="7"/>
      <c r="QJQ682" s="7"/>
      <c r="QJR682" s="7"/>
      <c r="QJS682" s="7"/>
      <c r="QJT682" s="7"/>
      <c r="QJU682" s="7"/>
      <c r="QJV682" s="7"/>
      <c r="QJW682" s="7"/>
      <c r="QJX682" s="7"/>
      <c r="QJY682" s="7"/>
      <c r="QJZ682" s="7"/>
      <c r="QKA682" s="7"/>
      <c r="QKB682" s="7"/>
      <c r="QKC682" s="7"/>
      <c r="QKD682" s="7"/>
      <c r="QKE682" s="7"/>
      <c r="QKF682" s="7"/>
      <c r="QKG682" s="7"/>
      <c r="QKH682" s="7"/>
      <c r="QKI682" s="7"/>
      <c r="QKJ682" s="7"/>
      <c r="QKK682" s="7"/>
      <c r="QKL682" s="7"/>
      <c r="QKM682" s="7"/>
      <c r="QKN682" s="7"/>
      <c r="QKO682" s="7"/>
      <c r="QKP682" s="7"/>
      <c r="QKQ682" s="7"/>
      <c r="QKR682" s="7"/>
      <c r="QKS682" s="7"/>
      <c r="QKT682" s="7"/>
      <c r="QKU682" s="7"/>
      <c r="QKV682" s="7"/>
      <c r="QKW682" s="7"/>
      <c r="QKX682" s="7"/>
      <c r="QKY682" s="7"/>
      <c r="QKZ682" s="7"/>
      <c r="QLA682" s="7"/>
      <c r="QLB682" s="7"/>
      <c r="QLC682" s="7"/>
      <c r="QLD682" s="7"/>
      <c r="QLE682" s="7"/>
      <c r="QLF682" s="7"/>
      <c r="QLG682" s="7"/>
      <c r="QLH682" s="7"/>
      <c r="QLI682" s="7"/>
      <c r="QLJ682" s="7"/>
      <c r="QLK682" s="7"/>
      <c r="QLL682" s="7"/>
      <c r="QLM682" s="7"/>
      <c r="QLN682" s="7"/>
      <c r="QLO682" s="7"/>
      <c r="QLP682" s="7"/>
      <c r="QLQ682" s="7"/>
      <c r="QLR682" s="7"/>
      <c r="QLS682" s="7"/>
      <c r="QLT682" s="7"/>
      <c r="QLU682" s="7"/>
      <c r="QLV682" s="7"/>
      <c r="QLW682" s="7"/>
      <c r="QLX682" s="7"/>
      <c r="QLY682" s="7"/>
      <c r="QLZ682" s="7"/>
      <c r="QMA682" s="7"/>
      <c r="QMB682" s="7"/>
      <c r="QMC682" s="7"/>
      <c r="QMD682" s="7"/>
      <c r="QME682" s="7"/>
      <c r="QMF682" s="7"/>
      <c r="QMG682" s="7"/>
      <c r="QMH682" s="7"/>
      <c r="QMI682" s="7"/>
      <c r="QMJ682" s="7"/>
      <c r="QMK682" s="7"/>
      <c r="QML682" s="7"/>
      <c r="QMM682" s="7"/>
      <c r="QMN682" s="7"/>
      <c r="QMO682" s="7"/>
      <c r="QMP682" s="7"/>
      <c r="QMQ682" s="7"/>
      <c r="QMR682" s="7"/>
      <c r="QMS682" s="7"/>
      <c r="QMT682" s="7"/>
      <c r="QMU682" s="7"/>
      <c r="QMV682" s="7"/>
      <c r="QMW682" s="7"/>
      <c r="QMX682" s="7"/>
      <c r="QMY682" s="7"/>
      <c r="QMZ682" s="7"/>
      <c r="QNA682" s="7"/>
      <c r="QNB682" s="7"/>
      <c r="QNC682" s="7"/>
      <c r="QND682" s="7"/>
      <c r="QNE682" s="7"/>
      <c r="QNF682" s="7"/>
      <c r="QNG682" s="7"/>
      <c r="QNH682" s="7"/>
      <c r="QNI682" s="7"/>
      <c r="QNJ682" s="7"/>
      <c r="QNK682" s="7"/>
      <c r="QNL682" s="7"/>
      <c r="QNM682" s="7"/>
      <c r="QNN682" s="7"/>
      <c r="QNO682" s="7"/>
      <c r="QNP682" s="7"/>
      <c r="QNQ682" s="7"/>
      <c r="QNR682" s="7"/>
      <c r="QNS682" s="7"/>
      <c r="QNT682" s="7"/>
      <c r="QNU682" s="7"/>
      <c r="QNV682" s="7"/>
      <c r="QNW682" s="7"/>
      <c r="QNX682" s="7"/>
      <c r="QNY682" s="7"/>
      <c r="QNZ682" s="7"/>
      <c r="QOA682" s="7"/>
      <c r="QOB682" s="7"/>
      <c r="QOC682" s="7"/>
      <c r="QOD682" s="7"/>
      <c r="QOE682" s="7"/>
      <c r="QOF682" s="7"/>
      <c r="QOG682" s="7"/>
      <c r="QOH682" s="7"/>
      <c r="QOI682" s="7"/>
      <c r="QOJ682" s="7"/>
      <c r="QOK682" s="7"/>
      <c r="QOL682" s="7"/>
      <c r="QOM682" s="7"/>
      <c r="QON682" s="7"/>
      <c r="QOO682" s="7"/>
      <c r="QOP682" s="7"/>
      <c r="QOQ682" s="7"/>
      <c r="QOR682" s="7"/>
      <c r="QOS682" s="7"/>
      <c r="QOT682" s="7"/>
      <c r="QOU682" s="7"/>
      <c r="QOV682" s="7"/>
      <c r="QOW682" s="7"/>
      <c r="QOX682" s="7"/>
      <c r="QOY682" s="7"/>
      <c r="QOZ682" s="7"/>
      <c r="QPA682" s="7"/>
      <c r="QPB682" s="7"/>
      <c r="QPC682" s="7"/>
      <c r="QPD682" s="7"/>
      <c r="QPE682" s="7"/>
      <c r="QPF682" s="7"/>
      <c r="QPG682" s="7"/>
      <c r="QPH682" s="7"/>
      <c r="QPI682" s="7"/>
      <c r="QPJ682" s="7"/>
      <c r="QPK682" s="7"/>
      <c r="QPL682" s="7"/>
      <c r="QPM682" s="7"/>
      <c r="QPN682" s="7"/>
      <c r="QPO682" s="7"/>
      <c r="QPP682" s="7"/>
      <c r="QPQ682" s="7"/>
      <c r="QPR682" s="7"/>
      <c r="QPS682" s="7"/>
      <c r="QPT682" s="7"/>
      <c r="QPU682" s="7"/>
      <c r="QPV682" s="7"/>
      <c r="QPW682" s="7"/>
      <c r="QPX682" s="7"/>
      <c r="QPY682" s="7"/>
      <c r="QPZ682" s="7"/>
      <c r="QQA682" s="7"/>
      <c r="QQB682" s="7"/>
      <c r="QQC682" s="7"/>
      <c r="QQD682" s="7"/>
      <c r="QQE682" s="7"/>
      <c r="QQF682" s="7"/>
      <c r="QQG682" s="7"/>
      <c r="QQH682" s="7"/>
      <c r="QQI682" s="7"/>
      <c r="QQJ682" s="7"/>
      <c r="QQK682" s="7"/>
      <c r="QQL682" s="7"/>
      <c r="QQM682" s="7"/>
      <c r="QQN682" s="7"/>
      <c r="QQO682" s="7"/>
      <c r="QQP682" s="7"/>
      <c r="QQQ682" s="7"/>
      <c r="QQR682" s="7"/>
      <c r="QQS682" s="7"/>
      <c r="QQT682" s="7"/>
      <c r="QQU682" s="7"/>
      <c r="QQV682" s="7"/>
      <c r="QQW682" s="7"/>
      <c r="QQX682" s="7"/>
      <c r="QQY682" s="7"/>
      <c r="QQZ682" s="7"/>
      <c r="QRA682" s="7"/>
      <c r="QRB682" s="7"/>
      <c r="QRC682" s="7"/>
      <c r="QRD682" s="7"/>
      <c r="QRE682" s="7"/>
      <c r="QRF682" s="7"/>
      <c r="QRG682" s="7"/>
      <c r="QRH682" s="7"/>
      <c r="QRI682" s="7"/>
      <c r="QRJ682" s="7"/>
      <c r="QRK682" s="7"/>
      <c r="QRL682" s="7"/>
      <c r="QRM682" s="7"/>
      <c r="QRN682" s="7"/>
      <c r="QRO682" s="7"/>
      <c r="QRP682" s="7"/>
      <c r="QRQ682" s="7"/>
      <c r="QRR682" s="7"/>
      <c r="QRS682" s="7"/>
      <c r="QRT682" s="7"/>
      <c r="QRU682" s="7"/>
      <c r="QRV682" s="7"/>
      <c r="QRW682" s="7"/>
      <c r="QRX682" s="7"/>
      <c r="QRY682" s="7"/>
      <c r="QRZ682" s="7"/>
      <c r="QSA682" s="7"/>
      <c r="QSB682" s="7"/>
      <c r="QSC682" s="7"/>
      <c r="QSD682" s="7"/>
      <c r="QSE682" s="7"/>
      <c r="QSF682" s="7"/>
      <c r="QSG682" s="7"/>
      <c r="QSH682" s="7"/>
      <c r="QSI682" s="7"/>
      <c r="QSJ682" s="7"/>
      <c r="QSK682" s="7"/>
      <c r="QSL682" s="7"/>
      <c r="QSM682" s="7"/>
      <c r="QSN682" s="7"/>
      <c r="QSO682" s="7"/>
      <c r="QSP682" s="7"/>
      <c r="QSQ682" s="7"/>
      <c r="QSR682" s="7"/>
      <c r="QSS682" s="7"/>
      <c r="QST682" s="7"/>
      <c r="QSU682" s="7"/>
      <c r="QSV682" s="7"/>
      <c r="QSW682" s="7"/>
      <c r="QSX682" s="7"/>
      <c r="QSY682" s="7"/>
      <c r="QSZ682" s="7"/>
      <c r="QTA682" s="7"/>
      <c r="QTB682" s="7"/>
      <c r="QTC682" s="7"/>
      <c r="QTD682" s="7"/>
      <c r="QTE682" s="7"/>
      <c r="QTF682" s="7"/>
      <c r="QTG682" s="7"/>
      <c r="QTH682" s="7"/>
      <c r="QTI682" s="7"/>
      <c r="QTJ682" s="7"/>
      <c r="QTK682" s="7"/>
      <c r="QTL682" s="7"/>
      <c r="QTM682" s="7"/>
      <c r="QTN682" s="7"/>
      <c r="QTO682" s="7"/>
      <c r="QTP682" s="7"/>
      <c r="QTQ682" s="7"/>
      <c r="QTR682" s="7"/>
      <c r="QTS682" s="7"/>
      <c r="QTT682" s="7"/>
      <c r="QTU682" s="7"/>
      <c r="QTV682" s="7"/>
      <c r="QTW682" s="7"/>
      <c r="QTX682" s="7"/>
      <c r="QTY682" s="7"/>
      <c r="QTZ682" s="7"/>
      <c r="QUA682" s="7"/>
      <c r="QUB682" s="7"/>
      <c r="QUC682" s="7"/>
      <c r="QUD682" s="7"/>
      <c r="QUE682" s="7"/>
      <c r="QUF682" s="7"/>
      <c r="QUG682" s="7"/>
      <c r="QUH682" s="7"/>
      <c r="QUI682" s="7"/>
      <c r="QUJ682" s="7"/>
      <c r="QUK682" s="7"/>
      <c r="QUL682" s="7"/>
      <c r="QUM682" s="7"/>
      <c r="QUN682" s="7"/>
      <c r="QUO682" s="7"/>
      <c r="QUP682" s="7"/>
      <c r="QUQ682" s="7"/>
      <c r="QUR682" s="7"/>
      <c r="QUS682" s="7"/>
      <c r="QUT682" s="7"/>
      <c r="QUU682" s="7"/>
      <c r="QUV682" s="7"/>
      <c r="QUW682" s="7"/>
      <c r="QUX682" s="7"/>
      <c r="QUY682" s="7"/>
      <c r="QUZ682" s="7"/>
      <c r="QVA682" s="7"/>
      <c r="QVB682" s="7"/>
      <c r="QVC682" s="7"/>
      <c r="QVD682" s="7"/>
      <c r="QVE682" s="7"/>
      <c r="QVF682" s="7"/>
      <c r="QVG682" s="7"/>
      <c r="QVH682" s="7"/>
      <c r="QVI682" s="7"/>
      <c r="QVJ682" s="7"/>
      <c r="QVK682" s="7"/>
      <c r="QVL682" s="7"/>
      <c r="QVM682" s="7"/>
      <c r="QVN682" s="7"/>
      <c r="QVO682" s="7"/>
      <c r="QVP682" s="7"/>
      <c r="QVQ682" s="7"/>
      <c r="QVR682" s="7"/>
      <c r="QVS682" s="7"/>
      <c r="QVT682" s="7"/>
      <c r="QVU682" s="7"/>
      <c r="QVV682" s="7"/>
      <c r="QVW682" s="7"/>
      <c r="QVX682" s="7"/>
      <c r="QVY682" s="7"/>
      <c r="QVZ682" s="7"/>
      <c r="QWA682" s="7"/>
      <c r="QWB682" s="7"/>
      <c r="QWC682" s="7"/>
      <c r="QWD682" s="7"/>
      <c r="QWE682" s="7"/>
      <c r="QWF682" s="7"/>
      <c r="QWG682" s="7"/>
      <c r="QWH682" s="7"/>
      <c r="QWI682" s="7"/>
      <c r="QWJ682" s="7"/>
      <c r="QWK682" s="7"/>
      <c r="QWL682" s="7"/>
      <c r="QWM682" s="7"/>
      <c r="QWN682" s="7"/>
      <c r="QWO682" s="7"/>
      <c r="QWP682" s="7"/>
      <c r="QWQ682" s="7"/>
      <c r="QWR682" s="7"/>
      <c r="QWS682" s="7"/>
      <c r="QWT682" s="7"/>
      <c r="QWU682" s="7"/>
      <c r="QWV682" s="7"/>
      <c r="QWW682" s="7"/>
      <c r="QWX682" s="7"/>
      <c r="QWY682" s="7"/>
      <c r="QWZ682" s="7"/>
      <c r="QXA682" s="7"/>
      <c r="QXB682" s="7"/>
      <c r="QXC682" s="7"/>
      <c r="QXD682" s="7"/>
      <c r="QXE682" s="7"/>
      <c r="QXF682" s="7"/>
      <c r="QXG682" s="7"/>
      <c r="QXH682" s="7"/>
      <c r="QXI682" s="7"/>
      <c r="QXJ682" s="7"/>
      <c r="QXK682" s="7"/>
      <c r="QXL682" s="7"/>
      <c r="QXM682" s="7"/>
      <c r="QXN682" s="7"/>
      <c r="QXO682" s="7"/>
      <c r="QXP682" s="7"/>
      <c r="QXQ682" s="7"/>
      <c r="QXR682" s="7"/>
      <c r="QXS682" s="7"/>
      <c r="QXT682" s="7"/>
      <c r="QXU682" s="7"/>
      <c r="QXV682" s="7"/>
      <c r="QXW682" s="7"/>
      <c r="QXX682" s="7"/>
      <c r="QXY682" s="7"/>
      <c r="QXZ682" s="7"/>
      <c r="QYA682" s="7"/>
      <c r="QYB682" s="7"/>
      <c r="QYC682" s="7"/>
      <c r="QYD682" s="7"/>
      <c r="QYE682" s="7"/>
      <c r="QYF682" s="7"/>
      <c r="QYG682" s="7"/>
      <c r="QYH682" s="7"/>
      <c r="QYI682" s="7"/>
      <c r="QYJ682" s="7"/>
      <c r="QYK682" s="7"/>
      <c r="QYL682" s="7"/>
      <c r="QYM682" s="7"/>
      <c r="QYN682" s="7"/>
      <c r="QYO682" s="7"/>
      <c r="QYP682" s="7"/>
      <c r="QYQ682" s="7"/>
      <c r="QYR682" s="7"/>
      <c r="QYS682" s="7"/>
      <c r="QYT682" s="7"/>
      <c r="QYU682" s="7"/>
      <c r="QYV682" s="7"/>
      <c r="QYW682" s="7"/>
      <c r="QYX682" s="7"/>
      <c r="QYY682" s="7"/>
      <c r="QYZ682" s="7"/>
      <c r="QZA682" s="7"/>
      <c r="QZB682" s="7"/>
      <c r="QZC682" s="7"/>
      <c r="QZD682" s="7"/>
      <c r="QZE682" s="7"/>
      <c r="QZF682" s="7"/>
      <c r="QZG682" s="7"/>
      <c r="QZH682" s="7"/>
      <c r="QZI682" s="7"/>
      <c r="QZJ682" s="7"/>
      <c r="QZK682" s="7"/>
      <c r="QZL682" s="7"/>
      <c r="QZM682" s="7"/>
      <c r="QZN682" s="7"/>
      <c r="QZO682" s="7"/>
      <c r="QZP682" s="7"/>
      <c r="QZQ682" s="7"/>
      <c r="QZR682" s="7"/>
      <c r="QZS682" s="7"/>
      <c r="QZT682" s="7"/>
      <c r="QZU682" s="7"/>
      <c r="QZV682" s="7"/>
      <c r="QZW682" s="7"/>
      <c r="QZX682" s="7"/>
      <c r="QZY682" s="7"/>
      <c r="QZZ682" s="7"/>
      <c r="RAA682" s="7"/>
      <c r="RAB682" s="7"/>
      <c r="RAC682" s="7"/>
      <c r="RAD682" s="7"/>
      <c r="RAE682" s="7"/>
      <c r="RAF682" s="7"/>
      <c r="RAG682" s="7"/>
      <c r="RAH682" s="7"/>
      <c r="RAI682" s="7"/>
      <c r="RAJ682" s="7"/>
      <c r="RAK682" s="7"/>
      <c r="RAL682" s="7"/>
      <c r="RAM682" s="7"/>
      <c r="RAN682" s="7"/>
      <c r="RAO682" s="7"/>
      <c r="RAP682" s="7"/>
      <c r="RAQ682" s="7"/>
      <c r="RAR682" s="7"/>
      <c r="RAS682" s="7"/>
      <c r="RAT682" s="7"/>
      <c r="RAU682" s="7"/>
      <c r="RAV682" s="7"/>
      <c r="RAW682" s="7"/>
      <c r="RAX682" s="7"/>
      <c r="RAY682" s="7"/>
      <c r="RAZ682" s="7"/>
      <c r="RBA682" s="7"/>
      <c r="RBB682" s="7"/>
      <c r="RBC682" s="7"/>
      <c r="RBD682" s="7"/>
      <c r="RBE682" s="7"/>
      <c r="RBF682" s="7"/>
      <c r="RBG682" s="7"/>
      <c r="RBH682" s="7"/>
      <c r="RBI682" s="7"/>
      <c r="RBJ682" s="7"/>
      <c r="RBK682" s="7"/>
      <c r="RBL682" s="7"/>
      <c r="RBM682" s="7"/>
      <c r="RBN682" s="7"/>
      <c r="RBO682" s="7"/>
      <c r="RBP682" s="7"/>
      <c r="RBQ682" s="7"/>
      <c r="RBR682" s="7"/>
      <c r="RBS682" s="7"/>
      <c r="RBT682" s="7"/>
      <c r="RBU682" s="7"/>
      <c r="RBV682" s="7"/>
      <c r="RBW682" s="7"/>
      <c r="RBX682" s="7"/>
      <c r="RBY682" s="7"/>
      <c r="RBZ682" s="7"/>
      <c r="RCA682" s="7"/>
      <c r="RCB682" s="7"/>
      <c r="RCC682" s="7"/>
      <c r="RCD682" s="7"/>
      <c r="RCE682" s="7"/>
      <c r="RCF682" s="7"/>
      <c r="RCG682" s="7"/>
      <c r="RCH682" s="7"/>
      <c r="RCI682" s="7"/>
      <c r="RCJ682" s="7"/>
      <c r="RCK682" s="7"/>
      <c r="RCL682" s="7"/>
      <c r="RCM682" s="7"/>
      <c r="RCN682" s="7"/>
      <c r="RCO682" s="7"/>
      <c r="RCP682" s="7"/>
      <c r="RCQ682" s="7"/>
      <c r="RCR682" s="7"/>
      <c r="RCS682" s="7"/>
      <c r="RCT682" s="7"/>
      <c r="RCU682" s="7"/>
      <c r="RCV682" s="7"/>
      <c r="RCW682" s="7"/>
      <c r="RCX682" s="7"/>
      <c r="RCY682" s="7"/>
      <c r="RCZ682" s="7"/>
      <c r="RDA682" s="7"/>
      <c r="RDB682" s="7"/>
      <c r="RDC682" s="7"/>
      <c r="RDD682" s="7"/>
      <c r="RDE682" s="7"/>
      <c r="RDF682" s="7"/>
      <c r="RDG682" s="7"/>
      <c r="RDH682" s="7"/>
      <c r="RDI682" s="7"/>
      <c r="RDJ682" s="7"/>
      <c r="RDK682" s="7"/>
      <c r="RDL682" s="7"/>
      <c r="RDM682" s="7"/>
      <c r="RDN682" s="7"/>
      <c r="RDO682" s="7"/>
      <c r="RDP682" s="7"/>
      <c r="RDQ682" s="7"/>
      <c r="RDR682" s="7"/>
      <c r="RDS682" s="7"/>
      <c r="RDT682" s="7"/>
      <c r="RDU682" s="7"/>
      <c r="RDV682" s="7"/>
      <c r="RDW682" s="7"/>
      <c r="RDX682" s="7"/>
      <c r="RDY682" s="7"/>
      <c r="RDZ682" s="7"/>
      <c r="REA682" s="7"/>
      <c r="REB682" s="7"/>
      <c r="REC682" s="7"/>
      <c r="RED682" s="7"/>
      <c r="REE682" s="7"/>
      <c r="REF682" s="7"/>
      <c r="REG682" s="7"/>
      <c r="REH682" s="7"/>
      <c r="REI682" s="7"/>
      <c r="REJ682" s="7"/>
      <c r="REK682" s="7"/>
      <c r="REL682" s="7"/>
      <c r="REM682" s="7"/>
      <c r="REN682" s="7"/>
      <c r="REO682" s="7"/>
      <c r="REP682" s="7"/>
      <c r="REQ682" s="7"/>
      <c r="RER682" s="7"/>
      <c r="RES682" s="7"/>
      <c r="RET682" s="7"/>
      <c r="REU682" s="7"/>
      <c r="REV682" s="7"/>
      <c r="REW682" s="7"/>
      <c r="REX682" s="7"/>
      <c r="REY682" s="7"/>
      <c r="REZ682" s="7"/>
      <c r="RFA682" s="7"/>
      <c r="RFB682" s="7"/>
      <c r="RFC682" s="7"/>
      <c r="RFD682" s="7"/>
      <c r="RFE682" s="7"/>
      <c r="RFF682" s="7"/>
      <c r="RFG682" s="7"/>
      <c r="RFH682" s="7"/>
      <c r="RFI682" s="7"/>
      <c r="RFJ682" s="7"/>
      <c r="RFK682" s="7"/>
      <c r="RFL682" s="7"/>
      <c r="RFM682" s="7"/>
      <c r="RFN682" s="7"/>
      <c r="RFO682" s="7"/>
      <c r="RFP682" s="7"/>
      <c r="RFQ682" s="7"/>
      <c r="RFR682" s="7"/>
      <c r="RFS682" s="7"/>
      <c r="RFT682" s="7"/>
      <c r="RFU682" s="7"/>
      <c r="RFV682" s="7"/>
      <c r="RFW682" s="7"/>
      <c r="RFX682" s="7"/>
      <c r="RFY682" s="7"/>
      <c r="RFZ682" s="7"/>
      <c r="RGA682" s="7"/>
      <c r="RGB682" s="7"/>
      <c r="RGC682" s="7"/>
      <c r="RGD682" s="7"/>
      <c r="RGE682" s="7"/>
      <c r="RGF682" s="7"/>
      <c r="RGG682" s="7"/>
      <c r="RGH682" s="7"/>
      <c r="RGI682" s="7"/>
      <c r="RGJ682" s="7"/>
      <c r="RGK682" s="7"/>
      <c r="RGL682" s="7"/>
      <c r="RGM682" s="7"/>
      <c r="RGN682" s="7"/>
      <c r="RGO682" s="7"/>
      <c r="RGP682" s="7"/>
      <c r="RGQ682" s="7"/>
      <c r="RGR682" s="7"/>
      <c r="RGS682" s="7"/>
      <c r="RGT682" s="7"/>
      <c r="RGU682" s="7"/>
      <c r="RGV682" s="7"/>
      <c r="RGW682" s="7"/>
      <c r="RGX682" s="7"/>
      <c r="RGY682" s="7"/>
      <c r="RGZ682" s="7"/>
      <c r="RHA682" s="7"/>
      <c r="RHB682" s="7"/>
      <c r="RHC682" s="7"/>
      <c r="RHD682" s="7"/>
      <c r="RHE682" s="7"/>
      <c r="RHF682" s="7"/>
      <c r="RHG682" s="7"/>
      <c r="RHH682" s="7"/>
      <c r="RHI682" s="7"/>
      <c r="RHJ682" s="7"/>
      <c r="RHK682" s="7"/>
      <c r="RHL682" s="7"/>
      <c r="RHM682" s="7"/>
      <c r="RHN682" s="7"/>
      <c r="RHO682" s="7"/>
      <c r="RHP682" s="7"/>
      <c r="RHQ682" s="7"/>
      <c r="RHR682" s="7"/>
      <c r="RHS682" s="7"/>
      <c r="RHT682" s="7"/>
      <c r="RHU682" s="7"/>
      <c r="RHV682" s="7"/>
      <c r="RHW682" s="7"/>
      <c r="RHX682" s="7"/>
      <c r="RHY682" s="7"/>
      <c r="RHZ682" s="7"/>
      <c r="RIA682" s="7"/>
      <c r="RIB682" s="7"/>
      <c r="RIC682" s="7"/>
      <c r="RID682" s="7"/>
      <c r="RIE682" s="7"/>
      <c r="RIF682" s="7"/>
      <c r="RIG682" s="7"/>
      <c r="RIH682" s="7"/>
      <c r="RII682" s="7"/>
      <c r="RIJ682" s="7"/>
      <c r="RIK682" s="7"/>
      <c r="RIL682" s="7"/>
      <c r="RIM682" s="7"/>
      <c r="RIN682" s="7"/>
      <c r="RIO682" s="7"/>
      <c r="RIP682" s="7"/>
      <c r="RIQ682" s="7"/>
      <c r="RIR682" s="7"/>
      <c r="RIS682" s="7"/>
      <c r="RIT682" s="7"/>
      <c r="RIU682" s="7"/>
      <c r="RIV682" s="7"/>
      <c r="RIW682" s="7"/>
      <c r="RIX682" s="7"/>
      <c r="RIY682" s="7"/>
      <c r="RIZ682" s="7"/>
      <c r="RJA682" s="7"/>
      <c r="RJB682" s="7"/>
      <c r="RJC682" s="7"/>
      <c r="RJD682" s="7"/>
      <c r="RJE682" s="7"/>
      <c r="RJF682" s="7"/>
      <c r="RJG682" s="7"/>
      <c r="RJH682" s="7"/>
      <c r="RJI682" s="7"/>
      <c r="RJJ682" s="7"/>
      <c r="RJK682" s="7"/>
      <c r="RJL682" s="7"/>
      <c r="RJM682" s="7"/>
      <c r="RJN682" s="7"/>
      <c r="RJO682" s="7"/>
      <c r="RJP682" s="7"/>
      <c r="RJQ682" s="7"/>
      <c r="RJR682" s="7"/>
      <c r="RJS682" s="7"/>
      <c r="RJT682" s="7"/>
      <c r="RJU682" s="7"/>
      <c r="RJV682" s="7"/>
      <c r="RJW682" s="7"/>
      <c r="RJX682" s="7"/>
      <c r="RJY682" s="7"/>
      <c r="RJZ682" s="7"/>
      <c r="RKA682" s="7"/>
      <c r="RKB682" s="7"/>
      <c r="RKC682" s="7"/>
      <c r="RKD682" s="7"/>
      <c r="RKE682" s="7"/>
      <c r="RKF682" s="7"/>
      <c r="RKG682" s="7"/>
      <c r="RKH682" s="7"/>
      <c r="RKI682" s="7"/>
      <c r="RKJ682" s="7"/>
      <c r="RKK682" s="7"/>
      <c r="RKL682" s="7"/>
      <c r="RKM682" s="7"/>
      <c r="RKN682" s="7"/>
      <c r="RKO682" s="7"/>
      <c r="RKP682" s="7"/>
      <c r="RKQ682" s="7"/>
      <c r="RKR682" s="7"/>
      <c r="RKS682" s="7"/>
      <c r="RKT682" s="7"/>
      <c r="RKU682" s="7"/>
      <c r="RKV682" s="7"/>
      <c r="RKW682" s="7"/>
      <c r="RKX682" s="7"/>
      <c r="RKY682" s="7"/>
      <c r="RKZ682" s="7"/>
      <c r="RLA682" s="7"/>
      <c r="RLB682" s="7"/>
      <c r="RLC682" s="7"/>
      <c r="RLD682" s="7"/>
      <c r="RLE682" s="7"/>
      <c r="RLF682" s="7"/>
      <c r="RLG682" s="7"/>
      <c r="RLH682" s="7"/>
      <c r="RLI682" s="7"/>
      <c r="RLJ682" s="7"/>
      <c r="RLK682" s="7"/>
      <c r="RLL682" s="7"/>
      <c r="RLM682" s="7"/>
      <c r="RLN682" s="7"/>
      <c r="RLO682" s="7"/>
      <c r="RLP682" s="7"/>
      <c r="RLQ682" s="7"/>
      <c r="RLR682" s="7"/>
      <c r="RLS682" s="7"/>
      <c r="RLT682" s="7"/>
      <c r="RLU682" s="7"/>
      <c r="RLV682" s="7"/>
      <c r="RLW682" s="7"/>
      <c r="RLX682" s="7"/>
      <c r="RLY682" s="7"/>
      <c r="RLZ682" s="7"/>
      <c r="RMA682" s="7"/>
      <c r="RMB682" s="7"/>
      <c r="RMC682" s="7"/>
      <c r="RMD682" s="7"/>
      <c r="RME682" s="7"/>
      <c r="RMF682" s="7"/>
      <c r="RMG682" s="7"/>
      <c r="RMH682" s="7"/>
      <c r="RMI682" s="7"/>
      <c r="RMJ682" s="7"/>
      <c r="RMK682" s="7"/>
      <c r="RML682" s="7"/>
      <c r="RMM682" s="7"/>
      <c r="RMN682" s="7"/>
      <c r="RMO682" s="7"/>
      <c r="RMP682" s="7"/>
      <c r="RMQ682" s="7"/>
      <c r="RMR682" s="7"/>
      <c r="RMS682" s="7"/>
      <c r="RMT682" s="7"/>
      <c r="RMU682" s="7"/>
      <c r="RMV682" s="7"/>
      <c r="RMW682" s="7"/>
      <c r="RMX682" s="7"/>
      <c r="RMY682" s="7"/>
      <c r="RMZ682" s="7"/>
      <c r="RNA682" s="7"/>
      <c r="RNB682" s="7"/>
      <c r="RNC682" s="7"/>
      <c r="RND682" s="7"/>
      <c r="RNE682" s="7"/>
      <c r="RNF682" s="7"/>
      <c r="RNG682" s="7"/>
      <c r="RNH682" s="7"/>
      <c r="RNI682" s="7"/>
      <c r="RNJ682" s="7"/>
      <c r="RNK682" s="7"/>
      <c r="RNL682" s="7"/>
      <c r="RNM682" s="7"/>
      <c r="RNN682" s="7"/>
      <c r="RNO682" s="7"/>
      <c r="RNP682" s="7"/>
      <c r="RNQ682" s="7"/>
      <c r="RNR682" s="7"/>
      <c r="RNS682" s="7"/>
      <c r="RNT682" s="7"/>
      <c r="RNU682" s="7"/>
      <c r="RNV682" s="7"/>
      <c r="RNW682" s="7"/>
      <c r="RNX682" s="7"/>
      <c r="RNY682" s="7"/>
      <c r="RNZ682" s="7"/>
      <c r="ROA682" s="7"/>
      <c r="ROB682" s="7"/>
      <c r="ROC682" s="7"/>
      <c r="ROD682" s="7"/>
      <c r="ROE682" s="7"/>
      <c r="ROF682" s="7"/>
      <c r="ROG682" s="7"/>
      <c r="ROH682" s="7"/>
      <c r="ROI682" s="7"/>
      <c r="ROJ682" s="7"/>
      <c r="ROK682" s="7"/>
      <c r="ROL682" s="7"/>
      <c r="ROM682" s="7"/>
      <c r="RON682" s="7"/>
      <c r="ROO682" s="7"/>
      <c r="ROP682" s="7"/>
      <c r="ROQ682" s="7"/>
      <c r="ROR682" s="7"/>
      <c r="ROS682" s="7"/>
      <c r="ROT682" s="7"/>
      <c r="ROU682" s="7"/>
      <c r="ROV682" s="7"/>
      <c r="ROW682" s="7"/>
      <c r="ROX682" s="7"/>
      <c r="ROY682" s="7"/>
      <c r="ROZ682" s="7"/>
      <c r="RPA682" s="7"/>
      <c r="RPB682" s="7"/>
      <c r="RPC682" s="7"/>
      <c r="RPD682" s="7"/>
      <c r="RPE682" s="7"/>
      <c r="RPF682" s="7"/>
      <c r="RPG682" s="7"/>
      <c r="RPH682" s="7"/>
      <c r="RPI682" s="7"/>
      <c r="RPJ682" s="7"/>
      <c r="RPK682" s="7"/>
      <c r="RPL682" s="7"/>
      <c r="RPM682" s="7"/>
      <c r="RPN682" s="7"/>
      <c r="RPO682" s="7"/>
      <c r="RPP682" s="7"/>
      <c r="RPQ682" s="7"/>
      <c r="RPR682" s="7"/>
      <c r="RPS682" s="7"/>
      <c r="RPT682" s="7"/>
      <c r="RPU682" s="7"/>
      <c r="RPV682" s="7"/>
      <c r="RPW682" s="7"/>
      <c r="RPX682" s="7"/>
      <c r="RPY682" s="7"/>
      <c r="RPZ682" s="7"/>
      <c r="RQA682" s="7"/>
      <c r="RQB682" s="7"/>
      <c r="RQC682" s="7"/>
      <c r="RQD682" s="7"/>
      <c r="RQE682" s="7"/>
      <c r="RQF682" s="7"/>
      <c r="RQG682" s="7"/>
      <c r="RQH682" s="7"/>
      <c r="RQI682" s="7"/>
      <c r="RQJ682" s="7"/>
      <c r="RQK682" s="7"/>
      <c r="RQL682" s="7"/>
      <c r="RQM682" s="7"/>
      <c r="RQN682" s="7"/>
      <c r="RQO682" s="7"/>
      <c r="RQP682" s="7"/>
      <c r="RQQ682" s="7"/>
      <c r="RQR682" s="7"/>
      <c r="RQS682" s="7"/>
      <c r="RQT682" s="7"/>
      <c r="RQU682" s="7"/>
      <c r="RQV682" s="7"/>
      <c r="RQW682" s="7"/>
      <c r="RQX682" s="7"/>
      <c r="RQY682" s="7"/>
      <c r="RQZ682" s="7"/>
      <c r="RRA682" s="7"/>
      <c r="RRB682" s="7"/>
      <c r="RRC682" s="7"/>
      <c r="RRD682" s="7"/>
      <c r="RRE682" s="7"/>
      <c r="RRF682" s="7"/>
      <c r="RRG682" s="7"/>
      <c r="RRH682" s="7"/>
      <c r="RRI682" s="7"/>
      <c r="RRJ682" s="7"/>
      <c r="RRK682" s="7"/>
      <c r="RRL682" s="7"/>
      <c r="RRM682" s="7"/>
      <c r="RRN682" s="7"/>
      <c r="RRO682" s="7"/>
      <c r="RRP682" s="7"/>
      <c r="RRQ682" s="7"/>
      <c r="RRR682" s="7"/>
      <c r="RRS682" s="7"/>
      <c r="RRT682" s="7"/>
      <c r="RRU682" s="7"/>
      <c r="RRV682" s="7"/>
      <c r="RRW682" s="7"/>
      <c r="RRX682" s="7"/>
      <c r="RRY682" s="7"/>
      <c r="RRZ682" s="7"/>
      <c r="RSA682" s="7"/>
      <c r="RSB682" s="7"/>
      <c r="RSC682" s="7"/>
      <c r="RSD682" s="7"/>
      <c r="RSE682" s="7"/>
      <c r="RSF682" s="7"/>
      <c r="RSG682" s="7"/>
      <c r="RSH682" s="7"/>
      <c r="RSI682" s="7"/>
      <c r="RSJ682" s="7"/>
      <c r="RSK682" s="7"/>
      <c r="RSL682" s="7"/>
      <c r="RSM682" s="7"/>
      <c r="RSN682" s="7"/>
      <c r="RSO682" s="7"/>
      <c r="RSP682" s="7"/>
      <c r="RSQ682" s="7"/>
      <c r="RSR682" s="7"/>
      <c r="RSS682" s="7"/>
      <c r="RST682" s="7"/>
      <c r="RSU682" s="7"/>
      <c r="RSV682" s="7"/>
      <c r="RSW682" s="7"/>
      <c r="RSX682" s="7"/>
      <c r="RSY682" s="7"/>
      <c r="RSZ682" s="7"/>
      <c r="RTA682" s="7"/>
      <c r="RTB682" s="7"/>
      <c r="RTC682" s="7"/>
      <c r="RTD682" s="7"/>
      <c r="RTE682" s="7"/>
      <c r="RTF682" s="7"/>
      <c r="RTG682" s="7"/>
      <c r="RTH682" s="7"/>
      <c r="RTI682" s="7"/>
      <c r="RTJ682" s="7"/>
      <c r="RTK682" s="7"/>
      <c r="RTL682" s="7"/>
      <c r="RTM682" s="7"/>
      <c r="RTN682" s="7"/>
      <c r="RTO682" s="7"/>
      <c r="RTP682" s="7"/>
      <c r="RTQ682" s="7"/>
      <c r="RTR682" s="7"/>
      <c r="RTS682" s="7"/>
      <c r="RTT682" s="7"/>
      <c r="RTU682" s="7"/>
      <c r="RTV682" s="7"/>
      <c r="RTW682" s="7"/>
      <c r="RTX682" s="7"/>
      <c r="RTY682" s="7"/>
      <c r="RTZ682" s="7"/>
      <c r="RUA682" s="7"/>
      <c r="RUB682" s="7"/>
      <c r="RUC682" s="7"/>
      <c r="RUD682" s="7"/>
      <c r="RUE682" s="7"/>
      <c r="RUF682" s="7"/>
      <c r="RUG682" s="7"/>
      <c r="RUH682" s="7"/>
      <c r="RUI682" s="7"/>
      <c r="RUJ682" s="7"/>
      <c r="RUK682" s="7"/>
      <c r="RUL682" s="7"/>
      <c r="RUM682" s="7"/>
      <c r="RUN682" s="7"/>
      <c r="RUO682" s="7"/>
      <c r="RUP682" s="7"/>
      <c r="RUQ682" s="7"/>
      <c r="RUR682" s="7"/>
      <c r="RUS682" s="7"/>
      <c r="RUT682" s="7"/>
      <c r="RUU682" s="7"/>
      <c r="RUV682" s="7"/>
      <c r="RUW682" s="7"/>
      <c r="RUX682" s="7"/>
      <c r="RUY682" s="7"/>
      <c r="RUZ682" s="7"/>
      <c r="RVA682" s="7"/>
      <c r="RVB682" s="7"/>
      <c r="RVC682" s="7"/>
      <c r="RVD682" s="7"/>
      <c r="RVE682" s="7"/>
      <c r="RVF682" s="7"/>
      <c r="RVG682" s="7"/>
      <c r="RVH682" s="7"/>
      <c r="RVI682" s="7"/>
      <c r="RVJ682" s="7"/>
      <c r="RVK682" s="7"/>
      <c r="RVL682" s="7"/>
      <c r="RVM682" s="7"/>
      <c r="RVN682" s="7"/>
      <c r="RVO682" s="7"/>
      <c r="RVP682" s="7"/>
      <c r="RVQ682" s="7"/>
      <c r="RVR682" s="7"/>
      <c r="RVS682" s="7"/>
      <c r="RVT682" s="7"/>
      <c r="RVU682" s="7"/>
      <c r="RVV682" s="7"/>
      <c r="RVW682" s="7"/>
      <c r="RVX682" s="7"/>
      <c r="RVY682" s="7"/>
      <c r="RVZ682" s="7"/>
      <c r="RWA682" s="7"/>
      <c r="RWB682" s="7"/>
      <c r="RWC682" s="7"/>
      <c r="RWD682" s="7"/>
      <c r="RWE682" s="7"/>
      <c r="RWF682" s="7"/>
      <c r="RWG682" s="7"/>
      <c r="RWH682" s="7"/>
      <c r="RWI682" s="7"/>
      <c r="RWJ682" s="7"/>
      <c r="RWK682" s="7"/>
      <c r="RWL682" s="7"/>
      <c r="RWM682" s="7"/>
      <c r="RWN682" s="7"/>
      <c r="RWO682" s="7"/>
      <c r="RWP682" s="7"/>
      <c r="RWQ682" s="7"/>
      <c r="RWR682" s="7"/>
      <c r="RWS682" s="7"/>
      <c r="RWT682" s="7"/>
      <c r="RWU682" s="7"/>
      <c r="RWV682" s="7"/>
      <c r="RWW682" s="7"/>
      <c r="RWX682" s="7"/>
      <c r="RWY682" s="7"/>
      <c r="RWZ682" s="7"/>
      <c r="RXA682" s="7"/>
      <c r="RXB682" s="7"/>
      <c r="RXC682" s="7"/>
      <c r="RXD682" s="7"/>
      <c r="RXE682" s="7"/>
      <c r="RXF682" s="7"/>
      <c r="RXG682" s="7"/>
      <c r="RXH682" s="7"/>
      <c r="RXI682" s="7"/>
      <c r="RXJ682" s="7"/>
      <c r="RXK682" s="7"/>
      <c r="RXL682" s="7"/>
      <c r="RXM682" s="7"/>
      <c r="RXN682" s="7"/>
      <c r="RXO682" s="7"/>
      <c r="RXP682" s="7"/>
      <c r="RXQ682" s="7"/>
      <c r="RXR682" s="7"/>
      <c r="RXS682" s="7"/>
      <c r="RXT682" s="7"/>
      <c r="RXU682" s="7"/>
      <c r="RXV682" s="7"/>
      <c r="RXW682" s="7"/>
      <c r="RXX682" s="7"/>
      <c r="RXY682" s="7"/>
      <c r="RXZ682" s="7"/>
      <c r="RYA682" s="7"/>
      <c r="RYB682" s="7"/>
      <c r="RYC682" s="7"/>
      <c r="RYD682" s="7"/>
      <c r="RYE682" s="7"/>
      <c r="RYF682" s="7"/>
      <c r="RYG682" s="7"/>
      <c r="RYH682" s="7"/>
      <c r="RYI682" s="7"/>
      <c r="RYJ682" s="7"/>
      <c r="RYK682" s="7"/>
      <c r="RYL682" s="7"/>
      <c r="RYM682" s="7"/>
      <c r="RYN682" s="7"/>
      <c r="RYO682" s="7"/>
      <c r="RYP682" s="7"/>
      <c r="RYQ682" s="7"/>
      <c r="RYR682" s="7"/>
      <c r="RYS682" s="7"/>
      <c r="RYT682" s="7"/>
      <c r="RYU682" s="7"/>
      <c r="RYV682" s="7"/>
      <c r="RYW682" s="7"/>
      <c r="RYX682" s="7"/>
      <c r="RYY682" s="7"/>
      <c r="RYZ682" s="7"/>
      <c r="RZA682" s="7"/>
      <c r="RZB682" s="7"/>
      <c r="RZC682" s="7"/>
      <c r="RZD682" s="7"/>
      <c r="RZE682" s="7"/>
      <c r="RZF682" s="7"/>
      <c r="RZG682" s="7"/>
      <c r="RZH682" s="7"/>
      <c r="RZI682" s="7"/>
      <c r="RZJ682" s="7"/>
      <c r="RZK682" s="7"/>
      <c r="RZL682" s="7"/>
      <c r="RZM682" s="7"/>
      <c r="RZN682" s="7"/>
      <c r="RZO682" s="7"/>
      <c r="RZP682" s="7"/>
      <c r="RZQ682" s="7"/>
      <c r="RZR682" s="7"/>
      <c r="RZS682" s="7"/>
      <c r="RZT682" s="7"/>
      <c r="RZU682" s="7"/>
      <c r="RZV682" s="7"/>
      <c r="RZW682" s="7"/>
      <c r="RZX682" s="7"/>
      <c r="RZY682" s="7"/>
      <c r="RZZ682" s="7"/>
      <c r="SAA682" s="7"/>
      <c r="SAB682" s="7"/>
      <c r="SAC682" s="7"/>
      <c r="SAD682" s="7"/>
      <c r="SAE682" s="7"/>
      <c r="SAF682" s="7"/>
      <c r="SAG682" s="7"/>
      <c r="SAH682" s="7"/>
      <c r="SAI682" s="7"/>
      <c r="SAJ682" s="7"/>
      <c r="SAK682" s="7"/>
      <c r="SAL682" s="7"/>
      <c r="SAM682" s="7"/>
      <c r="SAN682" s="7"/>
      <c r="SAO682" s="7"/>
      <c r="SAP682" s="7"/>
      <c r="SAQ682" s="7"/>
      <c r="SAR682" s="7"/>
      <c r="SAS682" s="7"/>
      <c r="SAT682" s="7"/>
      <c r="SAU682" s="7"/>
      <c r="SAV682" s="7"/>
      <c r="SAW682" s="7"/>
      <c r="SAX682" s="7"/>
      <c r="SAY682" s="7"/>
      <c r="SAZ682" s="7"/>
      <c r="SBA682" s="7"/>
      <c r="SBB682" s="7"/>
      <c r="SBC682" s="7"/>
      <c r="SBD682" s="7"/>
      <c r="SBE682" s="7"/>
      <c r="SBF682" s="7"/>
      <c r="SBG682" s="7"/>
      <c r="SBH682" s="7"/>
      <c r="SBI682" s="7"/>
      <c r="SBJ682" s="7"/>
      <c r="SBK682" s="7"/>
      <c r="SBL682" s="7"/>
      <c r="SBM682" s="7"/>
      <c r="SBN682" s="7"/>
      <c r="SBO682" s="7"/>
      <c r="SBP682" s="7"/>
      <c r="SBQ682" s="7"/>
      <c r="SBR682" s="7"/>
      <c r="SBS682" s="7"/>
      <c r="SBT682" s="7"/>
      <c r="SBU682" s="7"/>
      <c r="SBV682" s="7"/>
      <c r="SBW682" s="7"/>
      <c r="SBX682" s="7"/>
      <c r="SBY682" s="7"/>
      <c r="SBZ682" s="7"/>
      <c r="SCA682" s="7"/>
      <c r="SCB682" s="7"/>
      <c r="SCC682" s="7"/>
      <c r="SCD682" s="7"/>
      <c r="SCE682" s="7"/>
      <c r="SCF682" s="7"/>
      <c r="SCG682" s="7"/>
      <c r="SCH682" s="7"/>
      <c r="SCI682" s="7"/>
      <c r="SCJ682" s="7"/>
      <c r="SCK682" s="7"/>
      <c r="SCL682" s="7"/>
      <c r="SCM682" s="7"/>
      <c r="SCN682" s="7"/>
      <c r="SCO682" s="7"/>
      <c r="SCP682" s="7"/>
      <c r="SCQ682" s="7"/>
      <c r="SCR682" s="7"/>
      <c r="SCS682" s="7"/>
      <c r="SCT682" s="7"/>
      <c r="SCU682" s="7"/>
      <c r="SCV682" s="7"/>
      <c r="SCW682" s="7"/>
      <c r="SCX682" s="7"/>
      <c r="SCY682" s="7"/>
      <c r="SCZ682" s="7"/>
      <c r="SDA682" s="7"/>
      <c r="SDB682" s="7"/>
      <c r="SDC682" s="7"/>
      <c r="SDD682" s="7"/>
      <c r="SDE682" s="7"/>
      <c r="SDF682" s="7"/>
      <c r="SDG682" s="7"/>
      <c r="SDH682" s="7"/>
      <c r="SDI682" s="7"/>
      <c r="SDJ682" s="7"/>
      <c r="SDK682" s="7"/>
      <c r="SDL682" s="7"/>
      <c r="SDM682" s="7"/>
      <c r="SDN682" s="7"/>
      <c r="SDO682" s="7"/>
      <c r="SDP682" s="7"/>
      <c r="SDQ682" s="7"/>
      <c r="SDR682" s="7"/>
      <c r="SDS682" s="7"/>
      <c r="SDT682" s="7"/>
      <c r="SDU682" s="7"/>
      <c r="SDV682" s="7"/>
      <c r="SDW682" s="7"/>
      <c r="SDX682" s="7"/>
      <c r="SDY682" s="7"/>
      <c r="SDZ682" s="7"/>
      <c r="SEA682" s="7"/>
      <c r="SEB682" s="7"/>
      <c r="SEC682" s="7"/>
      <c r="SED682" s="7"/>
      <c r="SEE682" s="7"/>
      <c r="SEF682" s="7"/>
      <c r="SEG682" s="7"/>
      <c r="SEH682" s="7"/>
      <c r="SEI682" s="7"/>
      <c r="SEJ682" s="7"/>
      <c r="SEK682" s="7"/>
      <c r="SEL682" s="7"/>
      <c r="SEM682" s="7"/>
      <c r="SEN682" s="7"/>
      <c r="SEO682" s="7"/>
      <c r="SEP682" s="7"/>
      <c r="SEQ682" s="7"/>
      <c r="SER682" s="7"/>
      <c r="SES682" s="7"/>
      <c r="SET682" s="7"/>
      <c r="SEU682" s="7"/>
      <c r="SEV682" s="7"/>
      <c r="SEW682" s="7"/>
      <c r="SEX682" s="7"/>
      <c r="SEY682" s="7"/>
      <c r="SEZ682" s="7"/>
      <c r="SFA682" s="7"/>
      <c r="SFB682" s="7"/>
      <c r="SFC682" s="7"/>
      <c r="SFD682" s="7"/>
      <c r="SFE682" s="7"/>
      <c r="SFF682" s="7"/>
      <c r="SFG682" s="7"/>
      <c r="SFH682" s="7"/>
      <c r="SFI682" s="7"/>
      <c r="SFJ682" s="7"/>
      <c r="SFK682" s="7"/>
      <c r="SFL682" s="7"/>
      <c r="SFM682" s="7"/>
      <c r="SFN682" s="7"/>
      <c r="SFO682" s="7"/>
      <c r="SFP682" s="7"/>
      <c r="SFQ682" s="7"/>
      <c r="SFR682" s="7"/>
      <c r="SFS682" s="7"/>
      <c r="SFT682" s="7"/>
      <c r="SFU682" s="7"/>
      <c r="SFV682" s="7"/>
      <c r="SFW682" s="7"/>
      <c r="SFX682" s="7"/>
      <c r="SFY682" s="7"/>
      <c r="SFZ682" s="7"/>
      <c r="SGA682" s="7"/>
      <c r="SGB682" s="7"/>
      <c r="SGC682" s="7"/>
      <c r="SGD682" s="7"/>
      <c r="SGE682" s="7"/>
      <c r="SGF682" s="7"/>
      <c r="SGG682" s="7"/>
      <c r="SGH682" s="7"/>
      <c r="SGI682" s="7"/>
      <c r="SGJ682" s="7"/>
      <c r="SGK682" s="7"/>
      <c r="SGL682" s="7"/>
      <c r="SGM682" s="7"/>
      <c r="SGN682" s="7"/>
      <c r="SGO682" s="7"/>
      <c r="SGP682" s="7"/>
      <c r="SGQ682" s="7"/>
      <c r="SGR682" s="7"/>
      <c r="SGS682" s="7"/>
      <c r="SGT682" s="7"/>
      <c r="SGU682" s="7"/>
      <c r="SGV682" s="7"/>
      <c r="SGW682" s="7"/>
      <c r="SGX682" s="7"/>
      <c r="SGY682" s="7"/>
      <c r="SGZ682" s="7"/>
      <c r="SHA682" s="7"/>
      <c r="SHB682" s="7"/>
      <c r="SHC682" s="7"/>
      <c r="SHD682" s="7"/>
      <c r="SHE682" s="7"/>
      <c r="SHF682" s="7"/>
      <c r="SHG682" s="7"/>
      <c r="SHH682" s="7"/>
      <c r="SHI682" s="7"/>
      <c r="SHJ682" s="7"/>
      <c r="SHK682" s="7"/>
      <c r="SHL682" s="7"/>
      <c r="SHM682" s="7"/>
      <c r="SHN682" s="7"/>
      <c r="SHO682" s="7"/>
      <c r="SHP682" s="7"/>
      <c r="SHQ682" s="7"/>
      <c r="SHR682" s="7"/>
      <c r="SHS682" s="7"/>
      <c r="SHT682" s="7"/>
      <c r="SHU682" s="7"/>
      <c r="SHV682" s="7"/>
      <c r="SHW682" s="7"/>
      <c r="SHX682" s="7"/>
      <c r="SHY682" s="7"/>
      <c r="SHZ682" s="7"/>
      <c r="SIA682" s="7"/>
      <c r="SIB682" s="7"/>
      <c r="SIC682" s="7"/>
      <c r="SID682" s="7"/>
      <c r="SIE682" s="7"/>
      <c r="SIF682" s="7"/>
      <c r="SIG682" s="7"/>
      <c r="SIH682" s="7"/>
      <c r="SII682" s="7"/>
      <c r="SIJ682" s="7"/>
      <c r="SIK682" s="7"/>
      <c r="SIL682" s="7"/>
      <c r="SIM682" s="7"/>
      <c r="SIN682" s="7"/>
      <c r="SIO682" s="7"/>
      <c r="SIP682" s="7"/>
      <c r="SIQ682" s="7"/>
      <c r="SIR682" s="7"/>
      <c r="SIS682" s="7"/>
      <c r="SIT682" s="7"/>
      <c r="SIU682" s="7"/>
      <c r="SIV682" s="7"/>
      <c r="SIW682" s="7"/>
      <c r="SIX682" s="7"/>
      <c r="SIY682" s="7"/>
      <c r="SIZ682" s="7"/>
      <c r="SJA682" s="7"/>
      <c r="SJB682" s="7"/>
      <c r="SJC682" s="7"/>
      <c r="SJD682" s="7"/>
      <c r="SJE682" s="7"/>
      <c r="SJF682" s="7"/>
      <c r="SJG682" s="7"/>
      <c r="SJH682" s="7"/>
      <c r="SJI682" s="7"/>
      <c r="SJJ682" s="7"/>
      <c r="SJK682" s="7"/>
      <c r="SJL682" s="7"/>
      <c r="SJM682" s="7"/>
      <c r="SJN682" s="7"/>
      <c r="SJO682" s="7"/>
      <c r="SJP682" s="7"/>
      <c r="SJQ682" s="7"/>
      <c r="SJR682" s="7"/>
      <c r="SJS682" s="7"/>
      <c r="SJT682" s="7"/>
      <c r="SJU682" s="7"/>
      <c r="SJV682" s="7"/>
      <c r="SJW682" s="7"/>
      <c r="SJX682" s="7"/>
      <c r="SJY682" s="7"/>
      <c r="SJZ682" s="7"/>
      <c r="SKA682" s="7"/>
      <c r="SKB682" s="7"/>
      <c r="SKC682" s="7"/>
      <c r="SKD682" s="7"/>
      <c r="SKE682" s="7"/>
      <c r="SKF682" s="7"/>
      <c r="SKG682" s="7"/>
      <c r="SKH682" s="7"/>
      <c r="SKI682" s="7"/>
      <c r="SKJ682" s="7"/>
      <c r="SKK682" s="7"/>
      <c r="SKL682" s="7"/>
      <c r="SKM682" s="7"/>
      <c r="SKN682" s="7"/>
      <c r="SKO682" s="7"/>
      <c r="SKP682" s="7"/>
      <c r="SKQ682" s="7"/>
      <c r="SKR682" s="7"/>
      <c r="SKS682" s="7"/>
      <c r="SKT682" s="7"/>
      <c r="SKU682" s="7"/>
      <c r="SKV682" s="7"/>
      <c r="SKW682" s="7"/>
      <c r="SKX682" s="7"/>
      <c r="SKY682" s="7"/>
      <c r="SKZ682" s="7"/>
      <c r="SLA682" s="7"/>
      <c r="SLB682" s="7"/>
      <c r="SLC682" s="7"/>
      <c r="SLD682" s="7"/>
      <c r="SLE682" s="7"/>
      <c r="SLF682" s="7"/>
      <c r="SLG682" s="7"/>
      <c r="SLH682" s="7"/>
      <c r="SLI682" s="7"/>
      <c r="SLJ682" s="7"/>
      <c r="SLK682" s="7"/>
      <c r="SLL682" s="7"/>
      <c r="SLM682" s="7"/>
      <c r="SLN682" s="7"/>
      <c r="SLO682" s="7"/>
      <c r="SLP682" s="7"/>
      <c r="SLQ682" s="7"/>
      <c r="SLR682" s="7"/>
      <c r="SLS682" s="7"/>
      <c r="SLT682" s="7"/>
      <c r="SLU682" s="7"/>
      <c r="SLV682" s="7"/>
      <c r="SLW682" s="7"/>
      <c r="SLX682" s="7"/>
      <c r="SLY682" s="7"/>
      <c r="SLZ682" s="7"/>
      <c r="SMA682" s="7"/>
      <c r="SMB682" s="7"/>
      <c r="SMC682" s="7"/>
      <c r="SMD682" s="7"/>
      <c r="SME682" s="7"/>
      <c r="SMF682" s="7"/>
      <c r="SMG682" s="7"/>
      <c r="SMH682" s="7"/>
      <c r="SMI682" s="7"/>
      <c r="SMJ682" s="7"/>
      <c r="SMK682" s="7"/>
      <c r="SML682" s="7"/>
      <c r="SMM682" s="7"/>
      <c r="SMN682" s="7"/>
      <c r="SMO682" s="7"/>
      <c r="SMP682" s="7"/>
      <c r="SMQ682" s="7"/>
      <c r="SMR682" s="7"/>
      <c r="SMS682" s="7"/>
      <c r="SMT682" s="7"/>
      <c r="SMU682" s="7"/>
      <c r="SMV682" s="7"/>
      <c r="SMW682" s="7"/>
      <c r="SMX682" s="7"/>
      <c r="SMY682" s="7"/>
      <c r="SMZ682" s="7"/>
      <c r="SNA682" s="7"/>
      <c r="SNB682" s="7"/>
      <c r="SNC682" s="7"/>
      <c r="SND682" s="7"/>
      <c r="SNE682" s="7"/>
      <c r="SNF682" s="7"/>
      <c r="SNG682" s="7"/>
      <c r="SNH682" s="7"/>
      <c r="SNI682" s="7"/>
      <c r="SNJ682" s="7"/>
      <c r="SNK682" s="7"/>
      <c r="SNL682" s="7"/>
      <c r="SNM682" s="7"/>
      <c r="SNN682" s="7"/>
      <c r="SNO682" s="7"/>
      <c r="SNP682" s="7"/>
      <c r="SNQ682" s="7"/>
      <c r="SNR682" s="7"/>
      <c r="SNS682" s="7"/>
      <c r="SNT682" s="7"/>
      <c r="SNU682" s="7"/>
      <c r="SNV682" s="7"/>
      <c r="SNW682" s="7"/>
      <c r="SNX682" s="7"/>
      <c r="SNY682" s="7"/>
      <c r="SNZ682" s="7"/>
      <c r="SOA682" s="7"/>
      <c r="SOB682" s="7"/>
      <c r="SOC682" s="7"/>
      <c r="SOD682" s="7"/>
      <c r="SOE682" s="7"/>
      <c r="SOF682" s="7"/>
      <c r="SOG682" s="7"/>
      <c r="SOH682" s="7"/>
      <c r="SOI682" s="7"/>
      <c r="SOJ682" s="7"/>
      <c r="SOK682" s="7"/>
      <c r="SOL682" s="7"/>
      <c r="SOM682" s="7"/>
      <c r="SON682" s="7"/>
      <c r="SOO682" s="7"/>
      <c r="SOP682" s="7"/>
      <c r="SOQ682" s="7"/>
      <c r="SOR682" s="7"/>
      <c r="SOS682" s="7"/>
      <c r="SOT682" s="7"/>
      <c r="SOU682" s="7"/>
      <c r="SOV682" s="7"/>
      <c r="SOW682" s="7"/>
      <c r="SOX682" s="7"/>
      <c r="SOY682" s="7"/>
      <c r="SOZ682" s="7"/>
      <c r="SPA682" s="7"/>
      <c r="SPB682" s="7"/>
      <c r="SPC682" s="7"/>
      <c r="SPD682" s="7"/>
      <c r="SPE682" s="7"/>
      <c r="SPF682" s="7"/>
      <c r="SPG682" s="7"/>
      <c r="SPH682" s="7"/>
      <c r="SPI682" s="7"/>
      <c r="SPJ682" s="7"/>
      <c r="SPK682" s="7"/>
      <c r="SPL682" s="7"/>
      <c r="SPM682" s="7"/>
      <c r="SPN682" s="7"/>
      <c r="SPO682" s="7"/>
      <c r="SPP682" s="7"/>
      <c r="SPQ682" s="7"/>
      <c r="SPR682" s="7"/>
      <c r="SPS682" s="7"/>
      <c r="SPT682" s="7"/>
      <c r="SPU682" s="7"/>
      <c r="SPV682" s="7"/>
      <c r="SPW682" s="7"/>
      <c r="SPX682" s="7"/>
      <c r="SPY682" s="7"/>
      <c r="SPZ682" s="7"/>
      <c r="SQA682" s="7"/>
      <c r="SQB682" s="7"/>
      <c r="SQC682" s="7"/>
      <c r="SQD682" s="7"/>
      <c r="SQE682" s="7"/>
      <c r="SQF682" s="7"/>
      <c r="SQG682" s="7"/>
      <c r="SQH682" s="7"/>
      <c r="SQI682" s="7"/>
      <c r="SQJ682" s="7"/>
      <c r="SQK682" s="7"/>
      <c r="SQL682" s="7"/>
      <c r="SQM682" s="7"/>
      <c r="SQN682" s="7"/>
      <c r="SQO682" s="7"/>
      <c r="SQP682" s="7"/>
      <c r="SQQ682" s="7"/>
      <c r="SQR682" s="7"/>
      <c r="SQS682" s="7"/>
      <c r="SQT682" s="7"/>
      <c r="SQU682" s="7"/>
      <c r="SQV682" s="7"/>
      <c r="SQW682" s="7"/>
      <c r="SQX682" s="7"/>
      <c r="SQY682" s="7"/>
      <c r="SQZ682" s="7"/>
      <c r="SRA682" s="7"/>
      <c r="SRB682" s="7"/>
      <c r="SRC682" s="7"/>
      <c r="SRD682" s="7"/>
      <c r="SRE682" s="7"/>
      <c r="SRF682" s="7"/>
      <c r="SRG682" s="7"/>
      <c r="SRH682" s="7"/>
      <c r="SRI682" s="7"/>
      <c r="SRJ682" s="7"/>
      <c r="SRK682" s="7"/>
      <c r="SRL682" s="7"/>
      <c r="SRM682" s="7"/>
      <c r="SRN682" s="7"/>
      <c r="SRO682" s="7"/>
      <c r="SRP682" s="7"/>
      <c r="SRQ682" s="7"/>
      <c r="SRR682" s="7"/>
      <c r="SRS682" s="7"/>
      <c r="SRT682" s="7"/>
      <c r="SRU682" s="7"/>
      <c r="SRV682" s="7"/>
      <c r="SRW682" s="7"/>
      <c r="SRX682" s="7"/>
      <c r="SRY682" s="7"/>
      <c r="SRZ682" s="7"/>
      <c r="SSA682" s="7"/>
      <c r="SSB682" s="7"/>
      <c r="SSC682" s="7"/>
      <c r="SSD682" s="7"/>
      <c r="SSE682" s="7"/>
      <c r="SSF682" s="7"/>
      <c r="SSG682" s="7"/>
      <c r="SSH682" s="7"/>
      <c r="SSI682" s="7"/>
      <c r="SSJ682" s="7"/>
      <c r="SSK682" s="7"/>
      <c r="SSL682" s="7"/>
      <c r="SSM682" s="7"/>
      <c r="SSN682" s="7"/>
      <c r="SSO682" s="7"/>
      <c r="SSP682" s="7"/>
      <c r="SSQ682" s="7"/>
      <c r="SSR682" s="7"/>
      <c r="SSS682" s="7"/>
      <c r="SST682" s="7"/>
      <c r="SSU682" s="7"/>
      <c r="SSV682" s="7"/>
      <c r="SSW682" s="7"/>
      <c r="SSX682" s="7"/>
      <c r="SSY682" s="7"/>
      <c r="SSZ682" s="7"/>
      <c r="STA682" s="7"/>
      <c r="STB682" s="7"/>
      <c r="STC682" s="7"/>
      <c r="STD682" s="7"/>
      <c r="STE682" s="7"/>
      <c r="STF682" s="7"/>
      <c r="STG682" s="7"/>
      <c r="STH682" s="7"/>
      <c r="STI682" s="7"/>
      <c r="STJ682" s="7"/>
      <c r="STK682" s="7"/>
      <c r="STL682" s="7"/>
      <c r="STM682" s="7"/>
      <c r="STN682" s="7"/>
      <c r="STO682" s="7"/>
      <c r="STP682" s="7"/>
      <c r="STQ682" s="7"/>
      <c r="STR682" s="7"/>
      <c r="STS682" s="7"/>
      <c r="STT682" s="7"/>
      <c r="STU682" s="7"/>
      <c r="STV682" s="7"/>
      <c r="STW682" s="7"/>
      <c r="STX682" s="7"/>
      <c r="STY682" s="7"/>
      <c r="STZ682" s="7"/>
      <c r="SUA682" s="7"/>
      <c r="SUB682" s="7"/>
      <c r="SUC682" s="7"/>
      <c r="SUD682" s="7"/>
      <c r="SUE682" s="7"/>
      <c r="SUF682" s="7"/>
      <c r="SUG682" s="7"/>
      <c r="SUH682" s="7"/>
      <c r="SUI682" s="7"/>
      <c r="SUJ682" s="7"/>
      <c r="SUK682" s="7"/>
      <c r="SUL682" s="7"/>
      <c r="SUM682" s="7"/>
      <c r="SUN682" s="7"/>
      <c r="SUO682" s="7"/>
      <c r="SUP682" s="7"/>
      <c r="SUQ682" s="7"/>
      <c r="SUR682" s="7"/>
      <c r="SUS682" s="7"/>
      <c r="SUT682" s="7"/>
      <c r="SUU682" s="7"/>
      <c r="SUV682" s="7"/>
      <c r="SUW682" s="7"/>
      <c r="SUX682" s="7"/>
      <c r="SUY682" s="7"/>
      <c r="SUZ682" s="7"/>
      <c r="SVA682" s="7"/>
      <c r="SVB682" s="7"/>
      <c r="SVC682" s="7"/>
      <c r="SVD682" s="7"/>
      <c r="SVE682" s="7"/>
      <c r="SVF682" s="7"/>
      <c r="SVG682" s="7"/>
      <c r="SVH682" s="7"/>
      <c r="SVI682" s="7"/>
      <c r="SVJ682" s="7"/>
      <c r="SVK682" s="7"/>
      <c r="SVL682" s="7"/>
      <c r="SVM682" s="7"/>
      <c r="SVN682" s="7"/>
      <c r="SVO682" s="7"/>
      <c r="SVP682" s="7"/>
      <c r="SVQ682" s="7"/>
      <c r="SVR682" s="7"/>
      <c r="SVS682" s="7"/>
      <c r="SVT682" s="7"/>
      <c r="SVU682" s="7"/>
      <c r="SVV682" s="7"/>
      <c r="SVW682" s="7"/>
      <c r="SVX682" s="7"/>
      <c r="SVY682" s="7"/>
      <c r="SVZ682" s="7"/>
      <c r="SWA682" s="7"/>
      <c r="SWB682" s="7"/>
      <c r="SWC682" s="7"/>
      <c r="SWD682" s="7"/>
      <c r="SWE682" s="7"/>
      <c r="SWF682" s="7"/>
      <c r="SWG682" s="7"/>
      <c r="SWH682" s="7"/>
      <c r="SWI682" s="7"/>
      <c r="SWJ682" s="7"/>
      <c r="SWK682" s="7"/>
      <c r="SWL682" s="7"/>
      <c r="SWM682" s="7"/>
      <c r="SWN682" s="7"/>
      <c r="SWO682" s="7"/>
      <c r="SWP682" s="7"/>
      <c r="SWQ682" s="7"/>
      <c r="SWR682" s="7"/>
      <c r="SWS682" s="7"/>
      <c r="SWT682" s="7"/>
      <c r="SWU682" s="7"/>
      <c r="SWV682" s="7"/>
      <c r="SWW682" s="7"/>
      <c r="SWX682" s="7"/>
      <c r="SWY682" s="7"/>
      <c r="SWZ682" s="7"/>
      <c r="SXA682" s="7"/>
      <c r="SXB682" s="7"/>
      <c r="SXC682" s="7"/>
      <c r="SXD682" s="7"/>
      <c r="SXE682" s="7"/>
      <c r="SXF682" s="7"/>
      <c r="SXG682" s="7"/>
      <c r="SXH682" s="7"/>
      <c r="SXI682" s="7"/>
      <c r="SXJ682" s="7"/>
      <c r="SXK682" s="7"/>
      <c r="SXL682" s="7"/>
      <c r="SXM682" s="7"/>
      <c r="SXN682" s="7"/>
      <c r="SXO682" s="7"/>
      <c r="SXP682" s="7"/>
      <c r="SXQ682" s="7"/>
      <c r="SXR682" s="7"/>
      <c r="SXS682" s="7"/>
      <c r="SXT682" s="7"/>
      <c r="SXU682" s="7"/>
      <c r="SXV682" s="7"/>
      <c r="SXW682" s="7"/>
      <c r="SXX682" s="7"/>
      <c r="SXY682" s="7"/>
      <c r="SXZ682" s="7"/>
      <c r="SYA682" s="7"/>
      <c r="SYB682" s="7"/>
      <c r="SYC682" s="7"/>
      <c r="SYD682" s="7"/>
      <c r="SYE682" s="7"/>
      <c r="SYF682" s="7"/>
      <c r="SYG682" s="7"/>
      <c r="SYH682" s="7"/>
      <c r="SYI682" s="7"/>
      <c r="SYJ682" s="7"/>
      <c r="SYK682" s="7"/>
      <c r="SYL682" s="7"/>
      <c r="SYM682" s="7"/>
      <c r="SYN682" s="7"/>
      <c r="SYO682" s="7"/>
      <c r="SYP682" s="7"/>
      <c r="SYQ682" s="7"/>
      <c r="SYR682" s="7"/>
      <c r="SYS682" s="7"/>
      <c r="SYT682" s="7"/>
      <c r="SYU682" s="7"/>
      <c r="SYV682" s="7"/>
      <c r="SYW682" s="7"/>
      <c r="SYX682" s="7"/>
      <c r="SYY682" s="7"/>
      <c r="SYZ682" s="7"/>
      <c r="SZA682" s="7"/>
      <c r="SZB682" s="7"/>
      <c r="SZC682" s="7"/>
      <c r="SZD682" s="7"/>
      <c r="SZE682" s="7"/>
      <c r="SZF682" s="7"/>
      <c r="SZG682" s="7"/>
      <c r="SZH682" s="7"/>
      <c r="SZI682" s="7"/>
      <c r="SZJ682" s="7"/>
      <c r="SZK682" s="7"/>
      <c r="SZL682" s="7"/>
      <c r="SZM682" s="7"/>
      <c r="SZN682" s="7"/>
      <c r="SZO682" s="7"/>
      <c r="SZP682" s="7"/>
      <c r="SZQ682" s="7"/>
      <c r="SZR682" s="7"/>
      <c r="SZS682" s="7"/>
      <c r="SZT682" s="7"/>
      <c r="SZU682" s="7"/>
      <c r="SZV682" s="7"/>
      <c r="SZW682" s="7"/>
      <c r="SZX682" s="7"/>
      <c r="SZY682" s="7"/>
      <c r="SZZ682" s="7"/>
      <c r="TAA682" s="7"/>
      <c r="TAB682" s="7"/>
      <c r="TAC682" s="7"/>
      <c r="TAD682" s="7"/>
      <c r="TAE682" s="7"/>
      <c r="TAF682" s="7"/>
      <c r="TAG682" s="7"/>
      <c r="TAH682" s="7"/>
      <c r="TAI682" s="7"/>
      <c r="TAJ682" s="7"/>
      <c r="TAK682" s="7"/>
      <c r="TAL682" s="7"/>
      <c r="TAM682" s="7"/>
      <c r="TAN682" s="7"/>
      <c r="TAO682" s="7"/>
      <c r="TAP682" s="7"/>
      <c r="TAQ682" s="7"/>
      <c r="TAR682" s="7"/>
      <c r="TAS682" s="7"/>
      <c r="TAT682" s="7"/>
      <c r="TAU682" s="7"/>
      <c r="TAV682" s="7"/>
      <c r="TAW682" s="7"/>
      <c r="TAX682" s="7"/>
      <c r="TAY682" s="7"/>
      <c r="TAZ682" s="7"/>
      <c r="TBA682" s="7"/>
      <c r="TBB682" s="7"/>
      <c r="TBC682" s="7"/>
      <c r="TBD682" s="7"/>
      <c r="TBE682" s="7"/>
      <c r="TBF682" s="7"/>
      <c r="TBG682" s="7"/>
      <c r="TBH682" s="7"/>
      <c r="TBI682" s="7"/>
      <c r="TBJ682" s="7"/>
      <c r="TBK682" s="7"/>
      <c r="TBL682" s="7"/>
      <c r="TBM682" s="7"/>
      <c r="TBN682" s="7"/>
      <c r="TBO682" s="7"/>
      <c r="TBP682" s="7"/>
      <c r="TBQ682" s="7"/>
      <c r="TBR682" s="7"/>
      <c r="TBS682" s="7"/>
      <c r="TBT682" s="7"/>
      <c r="TBU682" s="7"/>
      <c r="TBV682" s="7"/>
      <c r="TBW682" s="7"/>
      <c r="TBX682" s="7"/>
      <c r="TBY682" s="7"/>
      <c r="TBZ682" s="7"/>
      <c r="TCA682" s="7"/>
      <c r="TCB682" s="7"/>
      <c r="TCC682" s="7"/>
      <c r="TCD682" s="7"/>
      <c r="TCE682" s="7"/>
      <c r="TCF682" s="7"/>
      <c r="TCG682" s="7"/>
      <c r="TCH682" s="7"/>
      <c r="TCI682" s="7"/>
      <c r="TCJ682" s="7"/>
      <c r="TCK682" s="7"/>
      <c r="TCL682" s="7"/>
      <c r="TCM682" s="7"/>
      <c r="TCN682" s="7"/>
      <c r="TCO682" s="7"/>
      <c r="TCP682" s="7"/>
      <c r="TCQ682" s="7"/>
      <c r="TCR682" s="7"/>
      <c r="TCS682" s="7"/>
      <c r="TCT682" s="7"/>
      <c r="TCU682" s="7"/>
      <c r="TCV682" s="7"/>
      <c r="TCW682" s="7"/>
      <c r="TCX682" s="7"/>
      <c r="TCY682" s="7"/>
      <c r="TCZ682" s="7"/>
      <c r="TDA682" s="7"/>
      <c r="TDB682" s="7"/>
      <c r="TDC682" s="7"/>
      <c r="TDD682" s="7"/>
      <c r="TDE682" s="7"/>
      <c r="TDF682" s="7"/>
      <c r="TDG682" s="7"/>
      <c r="TDH682" s="7"/>
      <c r="TDI682" s="7"/>
      <c r="TDJ682" s="7"/>
      <c r="TDK682" s="7"/>
      <c r="TDL682" s="7"/>
      <c r="TDM682" s="7"/>
      <c r="TDN682" s="7"/>
      <c r="TDO682" s="7"/>
      <c r="TDP682" s="7"/>
      <c r="TDQ682" s="7"/>
      <c r="TDR682" s="7"/>
      <c r="TDS682" s="7"/>
      <c r="TDT682" s="7"/>
      <c r="TDU682" s="7"/>
      <c r="TDV682" s="7"/>
      <c r="TDW682" s="7"/>
      <c r="TDX682" s="7"/>
      <c r="TDY682" s="7"/>
      <c r="TDZ682" s="7"/>
      <c r="TEA682" s="7"/>
      <c r="TEB682" s="7"/>
      <c r="TEC682" s="7"/>
      <c r="TED682" s="7"/>
      <c r="TEE682" s="7"/>
      <c r="TEF682" s="7"/>
      <c r="TEG682" s="7"/>
      <c r="TEH682" s="7"/>
      <c r="TEI682" s="7"/>
      <c r="TEJ682" s="7"/>
      <c r="TEK682" s="7"/>
      <c r="TEL682" s="7"/>
      <c r="TEM682" s="7"/>
      <c r="TEN682" s="7"/>
      <c r="TEO682" s="7"/>
      <c r="TEP682" s="7"/>
      <c r="TEQ682" s="7"/>
      <c r="TER682" s="7"/>
      <c r="TES682" s="7"/>
      <c r="TET682" s="7"/>
      <c r="TEU682" s="7"/>
      <c r="TEV682" s="7"/>
      <c r="TEW682" s="7"/>
      <c r="TEX682" s="7"/>
      <c r="TEY682" s="7"/>
      <c r="TEZ682" s="7"/>
      <c r="TFA682" s="7"/>
      <c r="TFB682" s="7"/>
      <c r="TFC682" s="7"/>
      <c r="TFD682" s="7"/>
      <c r="TFE682" s="7"/>
      <c r="TFF682" s="7"/>
      <c r="TFG682" s="7"/>
      <c r="TFH682" s="7"/>
      <c r="TFI682" s="7"/>
      <c r="TFJ682" s="7"/>
      <c r="TFK682" s="7"/>
      <c r="TFL682" s="7"/>
      <c r="TFM682" s="7"/>
      <c r="TFN682" s="7"/>
      <c r="TFO682" s="7"/>
      <c r="TFP682" s="7"/>
      <c r="TFQ682" s="7"/>
      <c r="TFR682" s="7"/>
      <c r="TFS682" s="7"/>
      <c r="TFT682" s="7"/>
      <c r="TFU682" s="7"/>
      <c r="TFV682" s="7"/>
      <c r="TFW682" s="7"/>
      <c r="TFX682" s="7"/>
      <c r="TFY682" s="7"/>
      <c r="TFZ682" s="7"/>
      <c r="TGA682" s="7"/>
      <c r="TGB682" s="7"/>
      <c r="TGC682" s="7"/>
      <c r="TGD682" s="7"/>
      <c r="TGE682" s="7"/>
      <c r="TGF682" s="7"/>
      <c r="TGG682" s="7"/>
      <c r="TGH682" s="7"/>
      <c r="TGI682" s="7"/>
      <c r="TGJ682" s="7"/>
      <c r="TGK682" s="7"/>
      <c r="TGL682" s="7"/>
      <c r="TGM682" s="7"/>
      <c r="TGN682" s="7"/>
      <c r="TGO682" s="7"/>
      <c r="TGP682" s="7"/>
      <c r="TGQ682" s="7"/>
      <c r="TGR682" s="7"/>
      <c r="TGS682" s="7"/>
      <c r="TGT682" s="7"/>
      <c r="TGU682" s="7"/>
      <c r="TGV682" s="7"/>
      <c r="TGW682" s="7"/>
      <c r="TGX682" s="7"/>
      <c r="TGY682" s="7"/>
      <c r="TGZ682" s="7"/>
      <c r="THA682" s="7"/>
      <c r="THB682" s="7"/>
      <c r="THC682" s="7"/>
      <c r="THD682" s="7"/>
      <c r="THE682" s="7"/>
      <c r="THF682" s="7"/>
      <c r="THG682" s="7"/>
      <c r="THH682" s="7"/>
      <c r="THI682" s="7"/>
      <c r="THJ682" s="7"/>
      <c r="THK682" s="7"/>
      <c r="THL682" s="7"/>
      <c r="THM682" s="7"/>
      <c r="THN682" s="7"/>
      <c r="THO682" s="7"/>
      <c r="THP682" s="7"/>
      <c r="THQ682" s="7"/>
      <c r="THR682" s="7"/>
      <c r="THS682" s="7"/>
      <c r="THT682" s="7"/>
      <c r="THU682" s="7"/>
      <c r="THV682" s="7"/>
      <c r="THW682" s="7"/>
      <c r="THX682" s="7"/>
      <c r="THY682" s="7"/>
      <c r="THZ682" s="7"/>
      <c r="TIA682" s="7"/>
      <c r="TIB682" s="7"/>
      <c r="TIC682" s="7"/>
      <c r="TID682" s="7"/>
      <c r="TIE682" s="7"/>
      <c r="TIF682" s="7"/>
      <c r="TIG682" s="7"/>
      <c r="TIH682" s="7"/>
      <c r="TII682" s="7"/>
      <c r="TIJ682" s="7"/>
      <c r="TIK682" s="7"/>
      <c r="TIL682" s="7"/>
      <c r="TIM682" s="7"/>
      <c r="TIN682" s="7"/>
      <c r="TIO682" s="7"/>
      <c r="TIP682" s="7"/>
      <c r="TIQ682" s="7"/>
      <c r="TIR682" s="7"/>
      <c r="TIS682" s="7"/>
      <c r="TIT682" s="7"/>
      <c r="TIU682" s="7"/>
      <c r="TIV682" s="7"/>
      <c r="TIW682" s="7"/>
      <c r="TIX682" s="7"/>
      <c r="TIY682" s="7"/>
      <c r="TIZ682" s="7"/>
      <c r="TJA682" s="7"/>
      <c r="TJB682" s="7"/>
      <c r="TJC682" s="7"/>
      <c r="TJD682" s="7"/>
      <c r="TJE682" s="7"/>
      <c r="TJF682" s="7"/>
      <c r="TJG682" s="7"/>
      <c r="TJH682" s="7"/>
      <c r="TJI682" s="7"/>
      <c r="TJJ682" s="7"/>
      <c r="TJK682" s="7"/>
      <c r="TJL682" s="7"/>
      <c r="TJM682" s="7"/>
      <c r="TJN682" s="7"/>
      <c r="TJO682" s="7"/>
      <c r="TJP682" s="7"/>
      <c r="TJQ682" s="7"/>
      <c r="TJR682" s="7"/>
      <c r="TJS682" s="7"/>
      <c r="TJT682" s="7"/>
      <c r="TJU682" s="7"/>
      <c r="TJV682" s="7"/>
      <c r="TJW682" s="7"/>
      <c r="TJX682" s="7"/>
      <c r="TJY682" s="7"/>
      <c r="TJZ682" s="7"/>
      <c r="TKA682" s="7"/>
      <c r="TKB682" s="7"/>
      <c r="TKC682" s="7"/>
      <c r="TKD682" s="7"/>
      <c r="TKE682" s="7"/>
      <c r="TKF682" s="7"/>
      <c r="TKG682" s="7"/>
      <c r="TKH682" s="7"/>
      <c r="TKI682" s="7"/>
      <c r="TKJ682" s="7"/>
      <c r="TKK682" s="7"/>
      <c r="TKL682" s="7"/>
      <c r="TKM682" s="7"/>
      <c r="TKN682" s="7"/>
      <c r="TKO682" s="7"/>
      <c r="TKP682" s="7"/>
      <c r="TKQ682" s="7"/>
      <c r="TKR682" s="7"/>
      <c r="TKS682" s="7"/>
      <c r="TKT682" s="7"/>
      <c r="TKU682" s="7"/>
      <c r="TKV682" s="7"/>
      <c r="TKW682" s="7"/>
      <c r="TKX682" s="7"/>
      <c r="TKY682" s="7"/>
      <c r="TKZ682" s="7"/>
      <c r="TLA682" s="7"/>
      <c r="TLB682" s="7"/>
      <c r="TLC682" s="7"/>
      <c r="TLD682" s="7"/>
      <c r="TLE682" s="7"/>
      <c r="TLF682" s="7"/>
      <c r="TLG682" s="7"/>
      <c r="TLH682" s="7"/>
      <c r="TLI682" s="7"/>
      <c r="TLJ682" s="7"/>
      <c r="TLK682" s="7"/>
      <c r="TLL682" s="7"/>
      <c r="TLM682" s="7"/>
      <c r="TLN682" s="7"/>
      <c r="TLO682" s="7"/>
      <c r="TLP682" s="7"/>
      <c r="TLQ682" s="7"/>
      <c r="TLR682" s="7"/>
      <c r="TLS682" s="7"/>
      <c r="TLT682" s="7"/>
      <c r="TLU682" s="7"/>
      <c r="TLV682" s="7"/>
      <c r="TLW682" s="7"/>
      <c r="TLX682" s="7"/>
      <c r="TLY682" s="7"/>
      <c r="TLZ682" s="7"/>
      <c r="TMA682" s="7"/>
      <c r="TMB682" s="7"/>
      <c r="TMC682" s="7"/>
      <c r="TMD682" s="7"/>
      <c r="TME682" s="7"/>
      <c r="TMF682" s="7"/>
      <c r="TMG682" s="7"/>
      <c r="TMH682" s="7"/>
      <c r="TMI682" s="7"/>
      <c r="TMJ682" s="7"/>
      <c r="TMK682" s="7"/>
      <c r="TML682" s="7"/>
      <c r="TMM682" s="7"/>
      <c r="TMN682" s="7"/>
      <c r="TMO682" s="7"/>
      <c r="TMP682" s="7"/>
      <c r="TMQ682" s="7"/>
      <c r="TMR682" s="7"/>
      <c r="TMS682" s="7"/>
      <c r="TMT682" s="7"/>
      <c r="TMU682" s="7"/>
      <c r="TMV682" s="7"/>
      <c r="TMW682" s="7"/>
      <c r="TMX682" s="7"/>
      <c r="TMY682" s="7"/>
      <c r="TMZ682" s="7"/>
      <c r="TNA682" s="7"/>
      <c r="TNB682" s="7"/>
      <c r="TNC682" s="7"/>
      <c r="TND682" s="7"/>
      <c r="TNE682" s="7"/>
      <c r="TNF682" s="7"/>
      <c r="TNG682" s="7"/>
      <c r="TNH682" s="7"/>
      <c r="TNI682" s="7"/>
      <c r="TNJ682" s="7"/>
      <c r="TNK682" s="7"/>
      <c r="TNL682" s="7"/>
      <c r="TNM682" s="7"/>
      <c r="TNN682" s="7"/>
      <c r="TNO682" s="7"/>
      <c r="TNP682" s="7"/>
      <c r="TNQ682" s="7"/>
      <c r="TNR682" s="7"/>
      <c r="TNS682" s="7"/>
      <c r="TNT682" s="7"/>
      <c r="TNU682" s="7"/>
      <c r="TNV682" s="7"/>
      <c r="TNW682" s="7"/>
      <c r="TNX682" s="7"/>
      <c r="TNY682" s="7"/>
      <c r="TNZ682" s="7"/>
      <c r="TOA682" s="7"/>
      <c r="TOB682" s="7"/>
      <c r="TOC682" s="7"/>
      <c r="TOD682" s="7"/>
      <c r="TOE682" s="7"/>
      <c r="TOF682" s="7"/>
      <c r="TOG682" s="7"/>
      <c r="TOH682" s="7"/>
      <c r="TOI682" s="7"/>
      <c r="TOJ682" s="7"/>
      <c r="TOK682" s="7"/>
      <c r="TOL682" s="7"/>
      <c r="TOM682" s="7"/>
      <c r="TON682" s="7"/>
      <c r="TOO682" s="7"/>
      <c r="TOP682" s="7"/>
      <c r="TOQ682" s="7"/>
      <c r="TOR682" s="7"/>
      <c r="TOS682" s="7"/>
      <c r="TOT682" s="7"/>
      <c r="TOU682" s="7"/>
      <c r="TOV682" s="7"/>
      <c r="TOW682" s="7"/>
      <c r="TOX682" s="7"/>
      <c r="TOY682" s="7"/>
      <c r="TOZ682" s="7"/>
      <c r="TPA682" s="7"/>
      <c r="TPB682" s="7"/>
      <c r="TPC682" s="7"/>
      <c r="TPD682" s="7"/>
      <c r="TPE682" s="7"/>
      <c r="TPF682" s="7"/>
      <c r="TPG682" s="7"/>
      <c r="TPH682" s="7"/>
      <c r="TPI682" s="7"/>
      <c r="TPJ682" s="7"/>
      <c r="TPK682" s="7"/>
      <c r="TPL682" s="7"/>
      <c r="TPM682" s="7"/>
      <c r="TPN682" s="7"/>
      <c r="TPO682" s="7"/>
      <c r="TPP682" s="7"/>
      <c r="TPQ682" s="7"/>
      <c r="TPR682" s="7"/>
      <c r="TPS682" s="7"/>
      <c r="TPT682" s="7"/>
      <c r="TPU682" s="7"/>
      <c r="TPV682" s="7"/>
      <c r="TPW682" s="7"/>
      <c r="TPX682" s="7"/>
      <c r="TPY682" s="7"/>
      <c r="TPZ682" s="7"/>
      <c r="TQA682" s="7"/>
      <c r="TQB682" s="7"/>
      <c r="TQC682" s="7"/>
      <c r="TQD682" s="7"/>
      <c r="TQE682" s="7"/>
      <c r="TQF682" s="7"/>
      <c r="TQG682" s="7"/>
      <c r="TQH682" s="7"/>
      <c r="TQI682" s="7"/>
      <c r="TQJ682" s="7"/>
      <c r="TQK682" s="7"/>
      <c r="TQL682" s="7"/>
      <c r="TQM682" s="7"/>
      <c r="TQN682" s="7"/>
      <c r="TQO682" s="7"/>
      <c r="TQP682" s="7"/>
      <c r="TQQ682" s="7"/>
      <c r="TQR682" s="7"/>
      <c r="TQS682" s="7"/>
      <c r="TQT682" s="7"/>
      <c r="TQU682" s="7"/>
      <c r="TQV682" s="7"/>
      <c r="TQW682" s="7"/>
      <c r="TQX682" s="7"/>
      <c r="TQY682" s="7"/>
      <c r="TQZ682" s="7"/>
      <c r="TRA682" s="7"/>
      <c r="TRB682" s="7"/>
      <c r="TRC682" s="7"/>
      <c r="TRD682" s="7"/>
      <c r="TRE682" s="7"/>
      <c r="TRF682" s="7"/>
      <c r="TRG682" s="7"/>
      <c r="TRH682" s="7"/>
      <c r="TRI682" s="7"/>
      <c r="TRJ682" s="7"/>
      <c r="TRK682" s="7"/>
      <c r="TRL682" s="7"/>
      <c r="TRM682" s="7"/>
      <c r="TRN682" s="7"/>
      <c r="TRO682" s="7"/>
      <c r="TRP682" s="7"/>
      <c r="TRQ682" s="7"/>
      <c r="TRR682" s="7"/>
      <c r="TRS682" s="7"/>
      <c r="TRT682" s="7"/>
      <c r="TRU682" s="7"/>
      <c r="TRV682" s="7"/>
      <c r="TRW682" s="7"/>
      <c r="TRX682" s="7"/>
      <c r="TRY682" s="7"/>
      <c r="TRZ682" s="7"/>
      <c r="TSA682" s="7"/>
      <c r="TSB682" s="7"/>
      <c r="TSC682" s="7"/>
      <c r="TSD682" s="7"/>
      <c r="TSE682" s="7"/>
      <c r="TSF682" s="7"/>
      <c r="TSG682" s="7"/>
      <c r="TSH682" s="7"/>
      <c r="TSI682" s="7"/>
      <c r="TSJ682" s="7"/>
      <c r="TSK682" s="7"/>
      <c r="TSL682" s="7"/>
      <c r="TSM682" s="7"/>
      <c r="TSN682" s="7"/>
      <c r="TSO682" s="7"/>
      <c r="TSP682" s="7"/>
      <c r="TSQ682" s="7"/>
      <c r="TSR682" s="7"/>
      <c r="TSS682" s="7"/>
      <c r="TST682" s="7"/>
      <c r="TSU682" s="7"/>
      <c r="TSV682" s="7"/>
      <c r="TSW682" s="7"/>
      <c r="TSX682" s="7"/>
      <c r="TSY682" s="7"/>
      <c r="TSZ682" s="7"/>
      <c r="TTA682" s="7"/>
      <c r="TTB682" s="7"/>
      <c r="TTC682" s="7"/>
      <c r="TTD682" s="7"/>
      <c r="TTE682" s="7"/>
      <c r="TTF682" s="7"/>
      <c r="TTG682" s="7"/>
      <c r="TTH682" s="7"/>
      <c r="TTI682" s="7"/>
      <c r="TTJ682" s="7"/>
      <c r="TTK682" s="7"/>
      <c r="TTL682" s="7"/>
      <c r="TTM682" s="7"/>
      <c r="TTN682" s="7"/>
      <c r="TTO682" s="7"/>
      <c r="TTP682" s="7"/>
      <c r="TTQ682" s="7"/>
      <c r="TTR682" s="7"/>
      <c r="TTS682" s="7"/>
      <c r="TTT682" s="7"/>
      <c r="TTU682" s="7"/>
      <c r="TTV682" s="7"/>
      <c r="TTW682" s="7"/>
      <c r="TTX682" s="7"/>
      <c r="TTY682" s="7"/>
      <c r="TTZ682" s="7"/>
      <c r="TUA682" s="7"/>
      <c r="TUB682" s="7"/>
      <c r="TUC682" s="7"/>
      <c r="TUD682" s="7"/>
      <c r="TUE682" s="7"/>
      <c r="TUF682" s="7"/>
      <c r="TUG682" s="7"/>
      <c r="TUH682" s="7"/>
      <c r="TUI682" s="7"/>
      <c r="TUJ682" s="7"/>
      <c r="TUK682" s="7"/>
      <c r="TUL682" s="7"/>
      <c r="TUM682" s="7"/>
      <c r="TUN682" s="7"/>
      <c r="TUO682" s="7"/>
      <c r="TUP682" s="7"/>
      <c r="TUQ682" s="7"/>
      <c r="TUR682" s="7"/>
      <c r="TUS682" s="7"/>
      <c r="TUT682" s="7"/>
      <c r="TUU682" s="7"/>
      <c r="TUV682" s="7"/>
      <c r="TUW682" s="7"/>
      <c r="TUX682" s="7"/>
      <c r="TUY682" s="7"/>
      <c r="TUZ682" s="7"/>
      <c r="TVA682" s="7"/>
      <c r="TVB682" s="7"/>
      <c r="TVC682" s="7"/>
      <c r="TVD682" s="7"/>
      <c r="TVE682" s="7"/>
      <c r="TVF682" s="7"/>
      <c r="TVG682" s="7"/>
      <c r="TVH682" s="7"/>
      <c r="TVI682" s="7"/>
      <c r="TVJ682" s="7"/>
      <c r="TVK682" s="7"/>
      <c r="TVL682" s="7"/>
      <c r="TVM682" s="7"/>
      <c r="TVN682" s="7"/>
      <c r="TVO682" s="7"/>
      <c r="TVP682" s="7"/>
      <c r="TVQ682" s="7"/>
      <c r="TVR682" s="7"/>
      <c r="TVS682" s="7"/>
      <c r="TVT682" s="7"/>
      <c r="TVU682" s="7"/>
      <c r="TVV682" s="7"/>
      <c r="TVW682" s="7"/>
      <c r="TVX682" s="7"/>
      <c r="TVY682" s="7"/>
      <c r="TVZ682" s="7"/>
      <c r="TWA682" s="7"/>
      <c r="TWB682" s="7"/>
      <c r="TWC682" s="7"/>
      <c r="TWD682" s="7"/>
      <c r="TWE682" s="7"/>
      <c r="TWF682" s="7"/>
      <c r="TWG682" s="7"/>
      <c r="TWH682" s="7"/>
      <c r="TWI682" s="7"/>
      <c r="TWJ682" s="7"/>
      <c r="TWK682" s="7"/>
      <c r="TWL682" s="7"/>
      <c r="TWM682" s="7"/>
      <c r="TWN682" s="7"/>
      <c r="TWO682" s="7"/>
      <c r="TWP682" s="7"/>
      <c r="TWQ682" s="7"/>
      <c r="TWR682" s="7"/>
      <c r="TWS682" s="7"/>
      <c r="TWT682" s="7"/>
      <c r="TWU682" s="7"/>
      <c r="TWV682" s="7"/>
      <c r="TWW682" s="7"/>
      <c r="TWX682" s="7"/>
      <c r="TWY682" s="7"/>
      <c r="TWZ682" s="7"/>
      <c r="TXA682" s="7"/>
      <c r="TXB682" s="7"/>
      <c r="TXC682" s="7"/>
      <c r="TXD682" s="7"/>
      <c r="TXE682" s="7"/>
      <c r="TXF682" s="7"/>
      <c r="TXG682" s="7"/>
      <c r="TXH682" s="7"/>
      <c r="TXI682" s="7"/>
      <c r="TXJ682" s="7"/>
      <c r="TXK682" s="7"/>
      <c r="TXL682" s="7"/>
      <c r="TXM682" s="7"/>
      <c r="TXN682" s="7"/>
      <c r="TXO682" s="7"/>
      <c r="TXP682" s="7"/>
      <c r="TXQ682" s="7"/>
      <c r="TXR682" s="7"/>
      <c r="TXS682" s="7"/>
      <c r="TXT682" s="7"/>
      <c r="TXU682" s="7"/>
      <c r="TXV682" s="7"/>
      <c r="TXW682" s="7"/>
      <c r="TXX682" s="7"/>
      <c r="TXY682" s="7"/>
      <c r="TXZ682" s="7"/>
      <c r="TYA682" s="7"/>
      <c r="TYB682" s="7"/>
      <c r="TYC682" s="7"/>
      <c r="TYD682" s="7"/>
      <c r="TYE682" s="7"/>
      <c r="TYF682" s="7"/>
      <c r="TYG682" s="7"/>
      <c r="TYH682" s="7"/>
      <c r="TYI682" s="7"/>
      <c r="TYJ682" s="7"/>
      <c r="TYK682" s="7"/>
      <c r="TYL682" s="7"/>
      <c r="TYM682" s="7"/>
      <c r="TYN682" s="7"/>
      <c r="TYO682" s="7"/>
      <c r="TYP682" s="7"/>
      <c r="TYQ682" s="7"/>
      <c r="TYR682" s="7"/>
      <c r="TYS682" s="7"/>
      <c r="TYT682" s="7"/>
      <c r="TYU682" s="7"/>
      <c r="TYV682" s="7"/>
      <c r="TYW682" s="7"/>
      <c r="TYX682" s="7"/>
      <c r="TYY682" s="7"/>
      <c r="TYZ682" s="7"/>
      <c r="TZA682" s="7"/>
      <c r="TZB682" s="7"/>
      <c r="TZC682" s="7"/>
      <c r="TZD682" s="7"/>
      <c r="TZE682" s="7"/>
      <c r="TZF682" s="7"/>
      <c r="TZG682" s="7"/>
      <c r="TZH682" s="7"/>
      <c r="TZI682" s="7"/>
      <c r="TZJ682" s="7"/>
      <c r="TZK682" s="7"/>
      <c r="TZL682" s="7"/>
      <c r="TZM682" s="7"/>
      <c r="TZN682" s="7"/>
      <c r="TZO682" s="7"/>
      <c r="TZP682" s="7"/>
      <c r="TZQ682" s="7"/>
      <c r="TZR682" s="7"/>
      <c r="TZS682" s="7"/>
      <c r="TZT682" s="7"/>
      <c r="TZU682" s="7"/>
      <c r="TZV682" s="7"/>
      <c r="TZW682" s="7"/>
      <c r="TZX682" s="7"/>
      <c r="TZY682" s="7"/>
      <c r="TZZ682" s="7"/>
      <c r="UAA682" s="7"/>
      <c r="UAB682" s="7"/>
      <c r="UAC682" s="7"/>
      <c r="UAD682" s="7"/>
      <c r="UAE682" s="7"/>
      <c r="UAF682" s="7"/>
      <c r="UAG682" s="7"/>
      <c r="UAH682" s="7"/>
      <c r="UAI682" s="7"/>
      <c r="UAJ682" s="7"/>
      <c r="UAK682" s="7"/>
      <c r="UAL682" s="7"/>
      <c r="UAM682" s="7"/>
      <c r="UAN682" s="7"/>
      <c r="UAO682" s="7"/>
      <c r="UAP682" s="7"/>
      <c r="UAQ682" s="7"/>
      <c r="UAR682" s="7"/>
      <c r="UAS682" s="7"/>
      <c r="UAT682" s="7"/>
      <c r="UAU682" s="7"/>
      <c r="UAV682" s="7"/>
      <c r="UAW682" s="7"/>
      <c r="UAX682" s="7"/>
      <c r="UAY682" s="7"/>
      <c r="UAZ682" s="7"/>
      <c r="UBA682" s="7"/>
      <c r="UBB682" s="7"/>
      <c r="UBC682" s="7"/>
      <c r="UBD682" s="7"/>
      <c r="UBE682" s="7"/>
      <c r="UBF682" s="7"/>
      <c r="UBG682" s="7"/>
      <c r="UBH682" s="7"/>
      <c r="UBI682" s="7"/>
      <c r="UBJ682" s="7"/>
      <c r="UBK682" s="7"/>
      <c r="UBL682" s="7"/>
      <c r="UBM682" s="7"/>
      <c r="UBN682" s="7"/>
      <c r="UBO682" s="7"/>
      <c r="UBP682" s="7"/>
      <c r="UBQ682" s="7"/>
      <c r="UBR682" s="7"/>
      <c r="UBS682" s="7"/>
      <c r="UBT682" s="7"/>
      <c r="UBU682" s="7"/>
      <c r="UBV682" s="7"/>
      <c r="UBW682" s="7"/>
      <c r="UBX682" s="7"/>
      <c r="UBY682" s="7"/>
      <c r="UBZ682" s="7"/>
      <c r="UCA682" s="7"/>
      <c r="UCB682" s="7"/>
      <c r="UCC682" s="7"/>
      <c r="UCD682" s="7"/>
      <c r="UCE682" s="7"/>
      <c r="UCF682" s="7"/>
      <c r="UCG682" s="7"/>
      <c r="UCH682" s="7"/>
      <c r="UCI682" s="7"/>
      <c r="UCJ682" s="7"/>
      <c r="UCK682" s="7"/>
      <c r="UCL682" s="7"/>
      <c r="UCM682" s="7"/>
      <c r="UCN682" s="7"/>
      <c r="UCO682" s="7"/>
      <c r="UCP682" s="7"/>
      <c r="UCQ682" s="7"/>
      <c r="UCR682" s="7"/>
      <c r="UCS682" s="7"/>
      <c r="UCT682" s="7"/>
      <c r="UCU682" s="7"/>
      <c r="UCV682" s="7"/>
      <c r="UCW682" s="7"/>
      <c r="UCX682" s="7"/>
      <c r="UCY682" s="7"/>
      <c r="UCZ682" s="7"/>
      <c r="UDA682" s="7"/>
      <c r="UDB682" s="7"/>
      <c r="UDC682" s="7"/>
      <c r="UDD682" s="7"/>
      <c r="UDE682" s="7"/>
      <c r="UDF682" s="7"/>
      <c r="UDG682" s="7"/>
      <c r="UDH682" s="7"/>
      <c r="UDI682" s="7"/>
      <c r="UDJ682" s="7"/>
      <c r="UDK682" s="7"/>
      <c r="UDL682" s="7"/>
      <c r="UDM682" s="7"/>
      <c r="UDN682" s="7"/>
      <c r="UDO682" s="7"/>
      <c r="UDP682" s="7"/>
      <c r="UDQ682" s="7"/>
      <c r="UDR682" s="7"/>
      <c r="UDS682" s="7"/>
      <c r="UDT682" s="7"/>
      <c r="UDU682" s="7"/>
      <c r="UDV682" s="7"/>
      <c r="UDW682" s="7"/>
      <c r="UDX682" s="7"/>
      <c r="UDY682" s="7"/>
      <c r="UDZ682" s="7"/>
      <c r="UEA682" s="7"/>
      <c r="UEB682" s="7"/>
      <c r="UEC682" s="7"/>
      <c r="UED682" s="7"/>
      <c r="UEE682" s="7"/>
      <c r="UEF682" s="7"/>
      <c r="UEG682" s="7"/>
      <c r="UEH682" s="7"/>
      <c r="UEI682" s="7"/>
      <c r="UEJ682" s="7"/>
      <c r="UEK682" s="7"/>
      <c r="UEL682" s="7"/>
      <c r="UEM682" s="7"/>
      <c r="UEN682" s="7"/>
      <c r="UEO682" s="7"/>
      <c r="UEP682" s="7"/>
      <c r="UEQ682" s="7"/>
      <c r="UER682" s="7"/>
      <c r="UES682" s="7"/>
      <c r="UET682" s="7"/>
      <c r="UEU682" s="7"/>
      <c r="UEV682" s="7"/>
      <c r="UEW682" s="7"/>
      <c r="UEX682" s="7"/>
      <c r="UEY682" s="7"/>
      <c r="UEZ682" s="7"/>
      <c r="UFA682" s="7"/>
      <c r="UFB682" s="7"/>
      <c r="UFC682" s="7"/>
      <c r="UFD682" s="7"/>
      <c r="UFE682" s="7"/>
      <c r="UFF682" s="7"/>
      <c r="UFG682" s="7"/>
      <c r="UFH682" s="7"/>
      <c r="UFI682" s="7"/>
      <c r="UFJ682" s="7"/>
      <c r="UFK682" s="7"/>
      <c r="UFL682" s="7"/>
      <c r="UFM682" s="7"/>
      <c r="UFN682" s="7"/>
      <c r="UFO682" s="7"/>
      <c r="UFP682" s="7"/>
      <c r="UFQ682" s="7"/>
      <c r="UFR682" s="7"/>
      <c r="UFS682" s="7"/>
      <c r="UFT682" s="7"/>
      <c r="UFU682" s="7"/>
      <c r="UFV682" s="7"/>
      <c r="UFW682" s="7"/>
      <c r="UFX682" s="7"/>
      <c r="UFY682" s="7"/>
      <c r="UFZ682" s="7"/>
      <c r="UGA682" s="7"/>
      <c r="UGB682" s="7"/>
      <c r="UGC682" s="7"/>
      <c r="UGD682" s="7"/>
      <c r="UGE682" s="7"/>
      <c r="UGF682" s="7"/>
      <c r="UGG682" s="7"/>
      <c r="UGH682" s="7"/>
      <c r="UGI682" s="7"/>
      <c r="UGJ682" s="7"/>
      <c r="UGK682" s="7"/>
      <c r="UGL682" s="7"/>
      <c r="UGM682" s="7"/>
      <c r="UGN682" s="7"/>
      <c r="UGO682" s="7"/>
      <c r="UGP682" s="7"/>
      <c r="UGQ682" s="7"/>
      <c r="UGR682" s="7"/>
      <c r="UGS682" s="7"/>
      <c r="UGT682" s="7"/>
      <c r="UGU682" s="7"/>
      <c r="UGV682" s="7"/>
      <c r="UGW682" s="7"/>
      <c r="UGX682" s="7"/>
      <c r="UGY682" s="7"/>
      <c r="UGZ682" s="7"/>
      <c r="UHA682" s="7"/>
      <c r="UHB682" s="7"/>
      <c r="UHC682" s="7"/>
      <c r="UHD682" s="7"/>
      <c r="UHE682" s="7"/>
      <c r="UHF682" s="7"/>
      <c r="UHG682" s="7"/>
      <c r="UHH682" s="7"/>
      <c r="UHI682" s="7"/>
      <c r="UHJ682" s="7"/>
      <c r="UHK682" s="7"/>
      <c r="UHL682" s="7"/>
      <c r="UHM682" s="7"/>
      <c r="UHN682" s="7"/>
      <c r="UHO682" s="7"/>
      <c r="UHP682" s="7"/>
      <c r="UHQ682" s="7"/>
      <c r="UHR682" s="7"/>
      <c r="UHS682" s="7"/>
      <c r="UHT682" s="7"/>
      <c r="UHU682" s="7"/>
      <c r="UHV682" s="7"/>
      <c r="UHW682" s="7"/>
      <c r="UHX682" s="7"/>
      <c r="UHY682" s="7"/>
      <c r="UHZ682" s="7"/>
      <c r="UIA682" s="7"/>
      <c r="UIB682" s="7"/>
      <c r="UIC682" s="7"/>
      <c r="UID682" s="7"/>
      <c r="UIE682" s="7"/>
      <c r="UIF682" s="7"/>
      <c r="UIG682" s="7"/>
      <c r="UIH682" s="7"/>
      <c r="UII682" s="7"/>
      <c r="UIJ682" s="7"/>
      <c r="UIK682" s="7"/>
      <c r="UIL682" s="7"/>
      <c r="UIM682" s="7"/>
      <c r="UIN682" s="7"/>
      <c r="UIO682" s="7"/>
      <c r="UIP682" s="7"/>
      <c r="UIQ682" s="7"/>
      <c r="UIR682" s="7"/>
      <c r="UIS682" s="7"/>
      <c r="UIT682" s="7"/>
      <c r="UIU682" s="7"/>
      <c r="UIV682" s="7"/>
      <c r="UIW682" s="7"/>
      <c r="UIX682" s="7"/>
      <c r="UIY682" s="7"/>
      <c r="UIZ682" s="7"/>
      <c r="UJA682" s="7"/>
      <c r="UJB682" s="7"/>
      <c r="UJC682" s="7"/>
      <c r="UJD682" s="7"/>
      <c r="UJE682" s="7"/>
      <c r="UJF682" s="7"/>
      <c r="UJG682" s="7"/>
      <c r="UJH682" s="7"/>
      <c r="UJI682" s="7"/>
      <c r="UJJ682" s="7"/>
      <c r="UJK682" s="7"/>
      <c r="UJL682" s="7"/>
      <c r="UJM682" s="7"/>
      <c r="UJN682" s="7"/>
      <c r="UJO682" s="7"/>
      <c r="UJP682" s="7"/>
      <c r="UJQ682" s="7"/>
      <c r="UJR682" s="7"/>
      <c r="UJS682" s="7"/>
      <c r="UJT682" s="7"/>
      <c r="UJU682" s="7"/>
      <c r="UJV682" s="7"/>
      <c r="UJW682" s="7"/>
      <c r="UJX682" s="7"/>
      <c r="UJY682" s="7"/>
      <c r="UJZ682" s="7"/>
      <c r="UKA682" s="7"/>
      <c r="UKB682" s="7"/>
      <c r="UKC682" s="7"/>
      <c r="UKD682" s="7"/>
      <c r="UKE682" s="7"/>
      <c r="UKF682" s="7"/>
      <c r="UKG682" s="7"/>
      <c r="UKH682" s="7"/>
      <c r="UKI682" s="7"/>
      <c r="UKJ682" s="7"/>
      <c r="UKK682" s="7"/>
      <c r="UKL682" s="7"/>
      <c r="UKM682" s="7"/>
      <c r="UKN682" s="7"/>
      <c r="UKO682" s="7"/>
      <c r="UKP682" s="7"/>
      <c r="UKQ682" s="7"/>
      <c r="UKR682" s="7"/>
      <c r="UKS682" s="7"/>
      <c r="UKT682" s="7"/>
      <c r="UKU682" s="7"/>
      <c r="UKV682" s="7"/>
      <c r="UKW682" s="7"/>
      <c r="UKX682" s="7"/>
      <c r="UKY682" s="7"/>
      <c r="UKZ682" s="7"/>
      <c r="ULA682" s="7"/>
      <c r="ULB682" s="7"/>
      <c r="ULC682" s="7"/>
      <c r="ULD682" s="7"/>
      <c r="ULE682" s="7"/>
      <c r="ULF682" s="7"/>
      <c r="ULG682" s="7"/>
      <c r="ULH682" s="7"/>
      <c r="ULI682" s="7"/>
      <c r="ULJ682" s="7"/>
      <c r="ULK682" s="7"/>
      <c r="ULL682" s="7"/>
      <c r="ULM682" s="7"/>
      <c r="ULN682" s="7"/>
      <c r="ULO682" s="7"/>
      <c r="ULP682" s="7"/>
      <c r="ULQ682" s="7"/>
      <c r="ULR682" s="7"/>
      <c r="ULS682" s="7"/>
      <c r="ULT682" s="7"/>
      <c r="ULU682" s="7"/>
      <c r="ULV682" s="7"/>
      <c r="ULW682" s="7"/>
      <c r="ULX682" s="7"/>
      <c r="ULY682" s="7"/>
      <c r="ULZ682" s="7"/>
      <c r="UMA682" s="7"/>
      <c r="UMB682" s="7"/>
      <c r="UMC682" s="7"/>
      <c r="UMD682" s="7"/>
      <c r="UME682" s="7"/>
      <c r="UMF682" s="7"/>
      <c r="UMG682" s="7"/>
      <c r="UMH682" s="7"/>
      <c r="UMI682" s="7"/>
      <c r="UMJ682" s="7"/>
      <c r="UMK682" s="7"/>
      <c r="UML682" s="7"/>
      <c r="UMM682" s="7"/>
      <c r="UMN682" s="7"/>
      <c r="UMO682" s="7"/>
      <c r="UMP682" s="7"/>
      <c r="UMQ682" s="7"/>
      <c r="UMR682" s="7"/>
      <c r="UMS682" s="7"/>
      <c r="UMT682" s="7"/>
      <c r="UMU682" s="7"/>
      <c r="UMV682" s="7"/>
      <c r="UMW682" s="7"/>
      <c r="UMX682" s="7"/>
      <c r="UMY682" s="7"/>
      <c r="UMZ682" s="7"/>
      <c r="UNA682" s="7"/>
      <c r="UNB682" s="7"/>
      <c r="UNC682" s="7"/>
      <c r="UND682" s="7"/>
      <c r="UNE682" s="7"/>
      <c r="UNF682" s="7"/>
      <c r="UNG682" s="7"/>
      <c r="UNH682" s="7"/>
      <c r="UNI682" s="7"/>
      <c r="UNJ682" s="7"/>
      <c r="UNK682" s="7"/>
      <c r="UNL682" s="7"/>
      <c r="UNM682" s="7"/>
      <c r="UNN682" s="7"/>
      <c r="UNO682" s="7"/>
      <c r="UNP682" s="7"/>
      <c r="UNQ682" s="7"/>
      <c r="UNR682" s="7"/>
      <c r="UNS682" s="7"/>
      <c r="UNT682" s="7"/>
      <c r="UNU682" s="7"/>
      <c r="UNV682" s="7"/>
      <c r="UNW682" s="7"/>
      <c r="UNX682" s="7"/>
      <c r="UNY682" s="7"/>
      <c r="UNZ682" s="7"/>
      <c r="UOA682" s="7"/>
      <c r="UOB682" s="7"/>
      <c r="UOC682" s="7"/>
      <c r="UOD682" s="7"/>
      <c r="UOE682" s="7"/>
      <c r="UOF682" s="7"/>
      <c r="UOG682" s="7"/>
      <c r="UOH682" s="7"/>
      <c r="UOI682" s="7"/>
      <c r="UOJ682" s="7"/>
      <c r="UOK682" s="7"/>
      <c r="UOL682" s="7"/>
      <c r="UOM682" s="7"/>
      <c r="UON682" s="7"/>
      <c r="UOO682" s="7"/>
      <c r="UOP682" s="7"/>
      <c r="UOQ682" s="7"/>
      <c r="UOR682" s="7"/>
      <c r="UOS682" s="7"/>
      <c r="UOT682" s="7"/>
      <c r="UOU682" s="7"/>
      <c r="UOV682" s="7"/>
      <c r="UOW682" s="7"/>
      <c r="UOX682" s="7"/>
      <c r="UOY682" s="7"/>
      <c r="UOZ682" s="7"/>
      <c r="UPA682" s="7"/>
      <c r="UPB682" s="7"/>
      <c r="UPC682" s="7"/>
      <c r="UPD682" s="7"/>
      <c r="UPE682" s="7"/>
      <c r="UPF682" s="7"/>
      <c r="UPG682" s="7"/>
      <c r="UPH682" s="7"/>
      <c r="UPI682" s="7"/>
      <c r="UPJ682" s="7"/>
      <c r="UPK682" s="7"/>
      <c r="UPL682" s="7"/>
      <c r="UPM682" s="7"/>
      <c r="UPN682" s="7"/>
      <c r="UPO682" s="7"/>
      <c r="UPP682" s="7"/>
      <c r="UPQ682" s="7"/>
      <c r="UPR682" s="7"/>
      <c r="UPS682" s="7"/>
      <c r="UPT682" s="7"/>
      <c r="UPU682" s="7"/>
      <c r="UPV682" s="7"/>
      <c r="UPW682" s="7"/>
      <c r="UPX682" s="7"/>
      <c r="UPY682" s="7"/>
      <c r="UPZ682" s="7"/>
      <c r="UQA682" s="7"/>
      <c r="UQB682" s="7"/>
      <c r="UQC682" s="7"/>
      <c r="UQD682" s="7"/>
      <c r="UQE682" s="7"/>
      <c r="UQF682" s="7"/>
      <c r="UQG682" s="7"/>
      <c r="UQH682" s="7"/>
      <c r="UQI682" s="7"/>
      <c r="UQJ682" s="7"/>
      <c r="UQK682" s="7"/>
      <c r="UQL682" s="7"/>
      <c r="UQM682" s="7"/>
      <c r="UQN682" s="7"/>
      <c r="UQO682" s="7"/>
      <c r="UQP682" s="7"/>
      <c r="UQQ682" s="7"/>
      <c r="UQR682" s="7"/>
      <c r="UQS682" s="7"/>
      <c r="UQT682" s="7"/>
      <c r="UQU682" s="7"/>
      <c r="UQV682" s="7"/>
      <c r="UQW682" s="7"/>
      <c r="UQX682" s="7"/>
      <c r="UQY682" s="7"/>
      <c r="UQZ682" s="7"/>
      <c r="URA682" s="7"/>
      <c r="URB682" s="7"/>
      <c r="URC682" s="7"/>
      <c r="URD682" s="7"/>
      <c r="URE682" s="7"/>
      <c r="URF682" s="7"/>
      <c r="URG682" s="7"/>
      <c r="URH682" s="7"/>
      <c r="URI682" s="7"/>
      <c r="URJ682" s="7"/>
      <c r="URK682" s="7"/>
      <c r="URL682" s="7"/>
      <c r="URM682" s="7"/>
      <c r="URN682" s="7"/>
      <c r="URO682" s="7"/>
      <c r="URP682" s="7"/>
      <c r="URQ682" s="7"/>
      <c r="URR682" s="7"/>
      <c r="URS682" s="7"/>
      <c r="URT682" s="7"/>
      <c r="URU682" s="7"/>
      <c r="URV682" s="7"/>
      <c r="URW682" s="7"/>
      <c r="URX682" s="7"/>
      <c r="URY682" s="7"/>
      <c r="URZ682" s="7"/>
      <c r="USA682" s="7"/>
      <c r="USB682" s="7"/>
      <c r="USC682" s="7"/>
      <c r="USD682" s="7"/>
      <c r="USE682" s="7"/>
      <c r="USF682" s="7"/>
      <c r="USG682" s="7"/>
      <c r="USH682" s="7"/>
      <c r="USI682" s="7"/>
      <c r="USJ682" s="7"/>
      <c r="USK682" s="7"/>
      <c r="USL682" s="7"/>
      <c r="USM682" s="7"/>
      <c r="USN682" s="7"/>
      <c r="USO682" s="7"/>
      <c r="USP682" s="7"/>
      <c r="USQ682" s="7"/>
      <c r="USR682" s="7"/>
      <c r="USS682" s="7"/>
      <c r="UST682" s="7"/>
      <c r="USU682" s="7"/>
      <c r="USV682" s="7"/>
      <c r="USW682" s="7"/>
      <c r="USX682" s="7"/>
      <c r="USY682" s="7"/>
      <c r="USZ682" s="7"/>
      <c r="UTA682" s="7"/>
      <c r="UTB682" s="7"/>
      <c r="UTC682" s="7"/>
      <c r="UTD682" s="7"/>
      <c r="UTE682" s="7"/>
      <c r="UTF682" s="7"/>
      <c r="UTG682" s="7"/>
      <c r="UTH682" s="7"/>
      <c r="UTI682" s="7"/>
      <c r="UTJ682" s="7"/>
      <c r="UTK682" s="7"/>
      <c r="UTL682" s="7"/>
      <c r="UTM682" s="7"/>
      <c r="UTN682" s="7"/>
      <c r="UTO682" s="7"/>
      <c r="UTP682" s="7"/>
      <c r="UTQ682" s="7"/>
      <c r="UTR682" s="7"/>
      <c r="UTS682" s="7"/>
      <c r="UTT682" s="7"/>
      <c r="UTU682" s="7"/>
      <c r="UTV682" s="7"/>
      <c r="UTW682" s="7"/>
      <c r="UTX682" s="7"/>
      <c r="UTY682" s="7"/>
      <c r="UTZ682" s="7"/>
      <c r="UUA682" s="7"/>
      <c r="UUB682" s="7"/>
      <c r="UUC682" s="7"/>
      <c r="UUD682" s="7"/>
      <c r="UUE682" s="7"/>
      <c r="UUF682" s="7"/>
      <c r="UUG682" s="7"/>
      <c r="UUH682" s="7"/>
      <c r="UUI682" s="7"/>
      <c r="UUJ682" s="7"/>
      <c r="UUK682" s="7"/>
      <c r="UUL682" s="7"/>
      <c r="UUM682" s="7"/>
      <c r="UUN682" s="7"/>
      <c r="UUO682" s="7"/>
      <c r="UUP682" s="7"/>
      <c r="UUQ682" s="7"/>
      <c r="UUR682" s="7"/>
      <c r="UUS682" s="7"/>
      <c r="UUT682" s="7"/>
      <c r="UUU682" s="7"/>
      <c r="UUV682" s="7"/>
      <c r="UUW682" s="7"/>
      <c r="UUX682" s="7"/>
      <c r="UUY682" s="7"/>
      <c r="UUZ682" s="7"/>
      <c r="UVA682" s="7"/>
      <c r="UVB682" s="7"/>
      <c r="UVC682" s="7"/>
      <c r="UVD682" s="7"/>
      <c r="UVE682" s="7"/>
      <c r="UVF682" s="7"/>
      <c r="UVG682" s="7"/>
      <c r="UVH682" s="7"/>
      <c r="UVI682" s="7"/>
      <c r="UVJ682" s="7"/>
      <c r="UVK682" s="7"/>
      <c r="UVL682" s="7"/>
      <c r="UVM682" s="7"/>
      <c r="UVN682" s="7"/>
      <c r="UVO682" s="7"/>
      <c r="UVP682" s="7"/>
      <c r="UVQ682" s="7"/>
      <c r="UVR682" s="7"/>
      <c r="UVS682" s="7"/>
      <c r="UVT682" s="7"/>
      <c r="UVU682" s="7"/>
      <c r="UVV682" s="7"/>
      <c r="UVW682" s="7"/>
      <c r="UVX682" s="7"/>
      <c r="UVY682" s="7"/>
      <c r="UVZ682" s="7"/>
      <c r="UWA682" s="7"/>
      <c r="UWB682" s="7"/>
      <c r="UWC682" s="7"/>
      <c r="UWD682" s="7"/>
      <c r="UWE682" s="7"/>
      <c r="UWF682" s="7"/>
      <c r="UWG682" s="7"/>
      <c r="UWH682" s="7"/>
      <c r="UWI682" s="7"/>
      <c r="UWJ682" s="7"/>
      <c r="UWK682" s="7"/>
      <c r="UWL682" s="7"/>
      <c r="UWM682" s="7"/>
      <c r="UWN682" s="7"/>
      <c r="UWO682" s="7"/>
      <c r="UWP682" s="7"/>
      <c r="UWQ682" s="7"/>
      <c r="UWR682" s="7"/>
      <c r="UWS682" s="7"/>
      <c r="UWT682" s="7"/>
      <c r="UWU682" s="7"/>
      <c r="UWV682" s="7"/>
      <c r="UWW682" s="7"/>
      <c r="UWX682" s="7"/>
      <c r="UWY682" s="7"/>
      <c r="UWZ682" s="7"/>
      <c r="UXA682" s="7"/>
      <c r="UXB682" s="7"/>
      <c r="UXC682" s="7"/>
      <c r="UXD682" s="7"/>
      <c r="UXE682" s="7"/>
      <c r="UXF682" s="7"/>
      <c r="UXG682" s="7"/>
      <c r="UXH682" s="7"/>
      <c r="UXI682" s="7"/>
      <c r="UXJ682" s="7"/>
      <c r="UXK682" s="7"/>
      <c r="UXL682" s="7"/>
      <c r="UXM682" s="7"/>
      <c r="UXN682" s="7"/>
      <c r="UXO682" s="7"/>
      <c r="UXP682" s="7"/>
      <c r="UXQ682" s="7"/>
      <c r="UXR682" s="7"/>
      <c r="UXS682" s="7"/>
      <c r="UXT682" s="7"/>
      <c r="UXU682" s="7"/>
      <c r="UXV682" s="7"/>
      <c r="UXW682" s="7"/>
      <c r="UXX682" s="7"/>
      <c r="UXY682" s="7"/>
      <c r="UXZ682" s="7"/>
      <c r="UYA682" s="7"/>
      <c r="UYB682" s="7"/>
      <c r="UYC682" s="7"/>
      <c r="UYD682" s="7"/>
      <c r="UYE682" s="7"/>
      <c r="UYF682" s="7"/>
      <c r="UYG682" s="7"/>
      <c r="UYH682" s="7"/>
      <c r="UYI682" s="7"/>
      <c r="UYJ682" s="7"/>
      <c r="UYK682" s="7"/>
      <c r="UYL682" s="7"/>
      <c r="UYM682" s="7"/>
      <c r="UYN682" s="7"/>
      <c r="UYO682" s="7"/>
      <c r="UYP682" s="7"/>
      <c r="UYQ682" s="7"/>
      <c r="UYR682" s="7"/>
      <c r="UYS682" s="7"/>
      <c r="UYT682" s="7"/>
      <c r="UYU682" s="7"/>
      <c r="UYV682" s="7"/>
      <c r="UYW682" s="7"/>
      <c r="UYX682" s="7"/>
      <c r="UYY682" s="7"/>
      <c r="UYZ682" s="7"/>
      <c r="UZA682" s="7"/>
      <c r="UZB682" s="7"/>
      <c r="UZC682" s="7"/>
      <c r="UZD682" s="7"/>
      <c r="UZE682" s="7"/>
      <c r="UZF682" s="7"/>
      <c r="UZG682" s="7"/>
      <c r="UZH682" s="7"/>
      <c r="UZI682" s="7"/>
      <c r="UZJ682" s="7"/>
      <c r="UZK682" s="7"/>
      <c r="UZL682" s="7"/>
      <c r="UZM682" s="7"/>
      <c r="UZN682" s="7"/>
      <c r="UZO682" s="7"/>
      <c r="UZP682" s="7"/>
      <c r="UZQ682" s="7"/>
      <c r="UZR682" s="7"/>
      <c r="UZS682" s="7"/>
      <c r="UZT682" s="7"/>
      <c r="UZU682" s="7"/>
      <c r="UZV682" s="7"/>
      <c r="UZW682" s="7"/>
      <c r="UZX682" s="7"/>
      <c r="UZY682" s="7"/>
      <c r="UZZ682" s="7"/>
      <c r="VAA682" s="7"/>
      <c r="VAB682" s="7"/>
      <c r="VAC682" s="7"/>
      <c r="VAD682" s="7"/>
      <c r="VAE682" s="7"/>
      <c r="VAF682" s="7"/>
      <c r="VAG682" s="7"/>
      <c r="VAH682" s="7"/>
      <c r="VAI682" s="7"/>
      <c r="VAJ682" s="7"/>
      <c r="VAK682" s="7"/>
      <c r="VAL682" s="7"/>
      <c r="VAM682" s="7"/>
      <c r="VAN682" s="7"/>
      <c r="VAO682" s="7"/>
      <c r="VAP682" s="7"/>
      <c r="VAQ682" s="7"/>
      <c r="VAR682" s="7"/>
      <c r="VAS682" s="7"/>
      <c r="VAT682" s="7"/>
      <c r="VAU682" s="7"/>
      <c r="VAV682" s="7"/>
      <c r="VAW682" s="7"/>
      <c r="VAX682" s="7"/>
      <c r="VAY682" s="7"/>
      <c r="VAZ682" s="7"/>
      <c r="VBA682" s="7"/>
      <c r="VBB682" s="7"/>
      <c r="VBC682" s="7"/>
      <c r="VBD682" s="7"/>
      <c r="VBE682" s="7"/>
      <c r="VBF682" s="7"/>
      <c r="VBG682" s="7"/>
      <c r="VBH682" s="7"/>
      <c r="VBI682" s="7"/>
      <c r="VBJ682" s="7"/>
      <c r="VBK682" s="7"/>
      <c r="VBL682" s="7"/>
      <c r="VBM682" s="7"/>
      <c r="VBN682" s="7"/>
      <c r="VBO682" s="7"/>
      <c r="VBP682" s="7"/>
      <c r="VBQ682" s="7"/>
      <c r="VBR682" s="7"/>
      <c r="VBS682" s="7"/>
      <c r="VBT682" s="7"/>
      <c r="VBU682" s="7"/>
      <c r="VBV682" s="7"/>
      <c r="VBW682" s="7"/>
      <c r="VBX682" s="7"/>
      <c r="VBY682" s="7"/>
      <c r="VBZ682" s="7"/>
      <c r="VCA682" s="7"/>
      <c r="VCB682" s="7"/>
      <c r="VCC682" s="7"/>
      <c r="VCD682" s="7"/>
      <c r="VCE682" s="7"/>
      <c r="VCF682" s="7"/>
      <c r="VCG682" s="7"/>
      <c r="VCH682" s="7"/>
      <c r="VCI682" s="7"/>
      <c r="VCJ682" s="7"/>
      <c r="VCK682" s="7"/>
      <c r="VCL682" s="7"/>
      <c r="VCM682" s="7"/>
      <c r="VCN682" s="7"/>
      <c r="VCO682" s="7"/>
      <c r="VCP682" s="7"/>
      <c r="VCQ682" s="7"/>
      <c r="VCR682" s="7"/>
      <c r="VCS682" s="7"/>
      <c r="VCT682" s="7"/>
      <c r="VCU682" s="7"/>
      <c r="VCV682" s="7"/>
      <c r="VCW682" s="7"/>
      <c r="VCX682" s="7"/>
      <c r="VCY682" s="7"/>
      <c r="VCZ682" s="7"/>
      <c r="VDA682" s="7"/>
      <c r="VDB682" s="7"/>
      <c r="VDC682" s="7"/>
      <c r="VDD682" s="7"/>
      <c r="VDE682" s="7"/>
      <c r="VDF682" s="7"/>
      <c r="VDG682" s="7"/>
      <c r="VDH682" s="7"/>
      <c r="VDI682" s="7"/>
      <c r="VDJ682" s="7"/>
      <c r="VDK682" s="7"/>
      <c r="VDL682" s="7"/>
      <c r="VDM682" s="7"/>
      <c r="VDN682" s="7"/>
      <c r="VDO682" s="7"/>
      <c r="VDP682" s="7"/>
      <c r="VDQ682" s="7"/>
      <c r="VDR682" s="7"/>
      <c r="VDS682" s="7"/>
      <c r="VDT682" s="7"/>
      <c r="VDU682" s="7"/>
      <c r="VDV682" s="7"/>
      <c r="VDW682" s="7"/>
      <c r="VDX682" s="7"/>
      <c r="VDY682" s="7"/>
      <c r="VDZ682" s="7"/>
      <c r="VEA682" s="7"/>
      <c r="VEB682" s="7"/>
      <c r="VEC682" s="7"/>
      <c r="VED682" s="7"/>
      <c r="VEE682" s="7"/>
      <c r="VEF682" s="7"/>
      <c r="VEG682" s="7"/>
      <c r="VEH682" s="7"/>
      <c r="VEI682" s="7"/>
      <c r="VEJ682" s="7"/>
      <c r="VEK682" s="7"/>
      <c r="VEL682" s="7"/>
      <c r="VEM682" s="7"/>
      <c r="VEN682" s="7"/>
      <c r="VEO682" s="7"/>
      <c r="VEP682" s="7"/>
      <c r="VEQ682" s="7"/>
      <c r="VER682" s="7"/>
      <c r="VES682" s="7"/>
      <c r="VET682" s="7"/>
      <c r="VEU682" s="7"/>
      <c r="VEV682" s="7"/>
      <c r="VEW682" s="7"/>
      <c r="VEX682" s="7"/>
      <c r="VEY682" s="7"/>
      <c r="VEZ682" s="7"/>
      <c r="VFA682" s="7"/>
      <c r="VFB682" s="7"/>
      <c r="VFC682" s="7"/>
      <c r="VFD682" s="7"/>
      <c r="VFE682" s="7"/>
      <c r="VFF682" s="7"/>
      <c r="VFG682" s="7"/>
      <c r="VFH682" s="7"/>
      <c r="VFI682" s="7"/>
      <c r="VFJ682" s="7"/>
      <c r="VFK682" s="7"/>
      <c r="VFL682" s="7"/>
      <c r="VFM682" s="7"/>
      <c r="VFN682" s="7"/>
      <c r="VFO682" s="7"/>
      <c r="VFP682" s="7"/>
      <c r="VFQ682" s="7"/>
      <c r="VFR682" s="7"/>
      <c r="VFS682" s="7"/>
      <c r="VFT682" s="7"/>
      <c r="VFU682" s="7"/>
      <c r="VFV682" s="7"/>
      <c r="VFW682" s="7"/>
      <c r="VFX682" s="7"/>
      <c r="VFY682" s="7"/>
      <c r="VFZ682" s="7"/>
      <c r="VGA682" s="7"/>
      <c r="VGB682" s="7"/>
      <c r="VGC682" s="7"/>
      <c r="VGD682" s="7"/>
      <c r="VGE682" s="7"/>
      <c r="VGF682" s="7"/>
      <c r="VGG682" s="7"/>
      <c r="VGH682" s="7"/>
      <c r="VGI682" s="7"/>
      <c r="VGJ682" s="7"/>
      <c r="VGK682" s="7"/>
      <c r="VGL682" s="7"/>
      <c r="VGM682" s="7"/>
      <c r="VGN682" s="7"/>
      <c r="VGO682" s="7"/>
      <c r="VGP682" s="7"/>
      <c r="VGQ682" s="7"/>
      <c r="VGR682" s="7"/>
      <c r="VGS682" s="7"/>
      <c r="VGT682" s="7"/>
      <c r="VGU682" s="7"/>
      <c r="VGV682" s="7"/>
      <c r="VGW682" s="7"/>
      <c r="VGX682" s="7"/>
      <c r="VGY682" s="7"/>
      <c r="VGZ682" s="7"/>
      <c r="VHA682" s="7"/>
      <c r="VHB682" s="7"/>
      <c r="VHC682" s="7"/>
      <c r="VHD682" s="7"/>
      <c r="VHE682" s="7"/>
      <c r="VHF682" s="7"/>
      <c r="VHG682" s="7"/>
      <c r="VHH682" s="7"/>
      <c r="VHI682" s="7"/>
      <c r="VHJ682" s="7"/>
      <c r="VHK682" s="7"/>
      <c r="VHL682" s="7"/>
      <c r="VHM682" s="7"/>
      <c r="VHN682" s="7"/>
      <c r="VHO682" s="7"/>
      <c r="VHP682" s="7"/>
      <c r="VHQ682" s="7"/>
      <c r="VHR682" s="7"/>
      <c r="VHS682" s="7"/>
      <c r="VHT682" s="7"/>
      <c r="VHU682" s="7"/>
      <c r="VHV682" s="7"/>
      <c r="VHW682" s="7"/>
      <c r="VHX682" s="7"/>
      <c r="VHY682" s="7"/>
      <c r="VHZ682" s="7"/>
      <c r="VIA682" s="7"/>
      <c r="VIB682" s="7"/>
      <c r="VIC682" s="7"/>
      <c r="VID682" s="7"/>
      <c r="VIE682" s="7"/>
      <c r="VIF682" s="7"/>
      <c r="VIG682" s="7"/>
      <c r="VIH682" s="7"/>
      <c r="VII682" s="7"/>
      <c r="VIJ682" s="7"/>
      <c r="VIK682" s="7"/>
      <c r="VIL682" s="7"/>
      <c r="VIM682" s="7"/>
      <c r="VIN682" s="7"/>
      <c r="VIO682" s="7"/>
      <c r="VIP682" s="7"/>
      <c r="VIQ682" s="7"/>
      <c r="VIR682" s="7"/>
      <c r="VIS682" s="7"/>
      <c r="VIT682" s="7"/>
      <c r="VIU682" s="7"/>
      <c r="VIV682" s="7"/>
      <c r="VIW682" s="7"/>
      <c r="VIX682" s="7"/>
      <c r="VIY682" s="7"/>
      <c r="VIZ682" s="7"/>
      <c r="VJA682" s="7"/>
      <c r="VJB682" s="7"/>
      <c r="VJC682" s="7"/>
      <c r="VJD682" s="7"/>
      <c r="VJE682" s="7"/>
      <c r="VJF682" s="7"/>
      <c r="VJG682" s="7"/>
      <c r="VJH682" s="7"/>
      <c r="VJI682" s="7"/>
      <c r="VJJ682" s="7"/>
      <c r="VJK682" s="7"/>
      <c r="VJL682" s="7"/>
      <c r="VJM682" s="7"/>
      <c r="VJN682" s="7"/>
      <c r="VJO682" s="7"/>
      <c r="VJP682" s="7"/>
      <c r="VJQ682" s="7"/>
      <c r="VJR682" s="7"/>
      <c r="VJS682" s="7"/>
      <c r="VJT682" s="7"/>
      <c r="VJU682" s="7"/>
      <c r="VJV682" s="7"/>
      <c r="VJW682" s="7"/>
      <c r="VJX682" s="7"/>
      <c r="VJY682" s="7"/>
      <c r="VJZ682" s="7"/>
      <c r="VKA682" s="7"/>
      <c r="VKB682" s="7"/>
      <c r="VKC682" s="7"/>
      <c r="VKD682" s="7"/>
      <c r="VKE682" s="7"/>
      <c r="VKF682" s="7"/>
      <c r="VKG682" s="7"/>
      <c r="VKH682" s="7"/>
      <c r="VKI682" s="7"/>
      <c r="VKJ682" s="7"/>
      <c r="VKK682" s="7"/>
      <c r="VKL682" s="7"/>
      <c r="VKM682" s="7"/>
      <c r="VKN682" s="7"/>
      <c r="VKO682" s="7"/>
      <c r="VKP682" s="7"/>
      <c r="VKQ682" s="7"/>
      <c r="VKR682" s="7"/>
      <c r="VKS682" s="7"/>
      <c r="VKT682" s="7"/>
      <c r="VKU682" s="7"/>
      <c r="VKV682" s="7"/>
      <c r="VKW682" s="7"/>
      <c r="VKX682" s="7"/>
      <c r="VKY682" s="7"/>
      <c r="VKZ682" s="7"/>
      <c r="VLA682" s="7"/>
      <c r="VLB682" s="7"/>
      <c r="VLC682" s="7"/>
      <c r="VLD682" s="7"/>
      <c r="VLE682" s="7"/>
      <c r="VLF682" s="7"/>
      <c r="VLG682" s="7"/>
      <c r="VLH682" s="7"/>
      <c r="VLI682" s="7"/>
      <c r="VLJ682" s="7"/>
      <c r="VLK682" s="7"/>
      <c r="VLL682" s="7"/>
      <c r="VLM682" s="7"/>
      <c r="VLN682" s="7"/>
      <c r="VLO682" s="7"/>
      <c r="VLP682" s="7"/>
      <c r="VLQ682" s="7"/>
      <c r="VLR682" s="7"/>
      <c r="VLS682" s="7"/>
      <c r="VLT682" s="7"/>
      <c r="VLU682" s="7"/>
      <c r="VLV682" s="7"/>
      <c r="VLW682" s="7"/>
      <c r="VLX682" s="7"/>
      <c r="VLY682" s="7"/>
      <c r="VLZ682" s="7"/>
      <c r="VMA682" s="7"/>
      <c r="VMB682" s="7"/>
      <c r="VMC682" s="7"/>
      <c r="VMD682" s="7"/>
      <c r="VME682" s="7"/>
      <c r="VMF682" s="7"/>
      <c r="VMG682" s="7"/>
      <c r="VMH682" s="7"/>
      <c r="VMI682" s="7"/>
      <c r="VMJ682" s="7"/>
      <c r="VMK682" s="7"/>
      <c r="VML682" s="7"/>
      <c r="VMM682" s="7"/>
      <c r="VMN682" s="7"/>
      <c r="VMO682" s="7"/>
      <c r="VMP682" s="7"/>
      <c r="VMQ682" s="7"/>
      <c r="VMR682" s="7"/>
      <c r="VMS682" s="7"/>
      <c r="VMT682" s="7"/>
      <c r="VMU682" s="7"/>
      <c r="VMV682" s="7"/>
      <c r="VMW682" s="7"/>
      <c r="VMX682" s="7"/>
      <c r="VMY682" s="7"/>
      <c r="VMZ682" s="7"/>
      <c r="VNA682" s="7"/>
      <c r="VNB682" s="7"/>
      <c r="VNC682" s="7"/>
      <c r="VND682" s="7"/>
      <c r="VNE682" s="7"/>
      <c r="VNF682" s="7"/>
      <c r="VNG682" s="7"/>
      <c r="VNH682" s="7"/>
      <c r="VNI682" s="7"/>
      <c r="VNJ682" s="7"/>
      <c r="VNK682" s="7"/>
      <c r="VNL682" s="7"/>
      <c r="VNM682" s="7"/>
      <c r="VNN682" s="7"/>
      <c r="VNO682" s="7"/>
      <c r="VNP682" s="7"/>
      <c r="VNQ682" s="7"/>
      <c r="VNR682" s="7"/>
      <c r="VNS682" s="7"/>
      <c r="VNT682" s="7"/>
      <c r="VNU682" s="7"/>
      <c r="VNV682" s="7"/>
      <c r="VNW682" s="7"/>
      <c r="VNX682" s="7"/>
      <c r="VNY682" s="7"/>
      <c r="VNZ682" s="7"/>
      <c r="VOA682" s="7"/>
      <c r="VOB682" s="7"/>
      <c r="VOC682" s="7"/>
      <c r="VOD682" s="7"/>
      <c r="VOE682" s="7"/>
      <c r="VOF682" s="7"/>
      <c r="VOG682" s="7"/>
      <c r="VOH682" s="7"/>
      <c r="VOI682" s="7"/>
      <c r="VOJ682" s="7"/>
      <c r="VOK682" s="7"/>
      <c r="VOL682" s="7"/>
      <c r="VOM682" s="7"/>
      <c r="VON682" s="7"/>
      <c r="VOO682" s="7"/>
      <c r="VOP682" s="7"/>
      <c r="VOQ682" s="7"/>
      <c r="VOR682" s="7"/>
      <c r="VOS682" s="7"/>
      <c r="VOT682" s="7"/>
      <c r="VOU682" s="7"/>
      <c r="VOV682" s="7"/>
      <c r="VOW682" s="7"/>
      <c r="VOX682" s="7"/>
      <c r="VOY682" s="7"/>
      <c r="VOZ682" s="7"/>
      <c r="VPA682" s="7"/>
      <c r="VPB682" s="7"/>
      <c r="VPC682" s="7"/>
      <c r="VPD682" s="7"/>
      <c r="VPE682" s="7"/>
      <c r="VPF682" s="7"/>
      <c r="VPG682" s="7"/>
      <c r="VPH682" s="7"/>
      <c r="VPI682" s="7"/>
      <c r="VPJ682" s="7"/>
      <c r="VPK682" s="7"/>
      <c r="VPL682" s="7"/>
      <c r="VPM682" s="7"/>
      <c r="VPN682" s="7"/>
      <c r="VPO682" s="7"/>
      <c r="VPP682" s="7"/>
      <c r="VPQ682" s="7"/>
      <c r="VPR682" s="7"/>
      <c r="VPS682" s="7"/>
      <c r="VPT682" s="7"/>
      <c r="VPU682" s="7"/>
      <c r="VPV682" s="7"/>
      <c r="VPW682" s="7"/>
      <c r="VPX682" s="7"/>
      <c r="VPY682" s="7"/>
      <c r="VPZ682" s="7"/>
      <c r="VQA682" s="7"/>
      <c r="VQB682" s="7"/>
      <c r="VQC682" s="7"/>
      <c r="VQD682" s="7"/>
      <c r="VQE682" s="7"/>
      <c r="VQF682" s="7"/>
      <c r="VQG682" s="7"/>
      <c r="VQH682" s="7"/>
      <c r="VQI682" s="7"/>
      <c r="VQJ682" s="7"/>
      <c r="VQK682" s="7"/>
      <c r="VQL682" s="7"/>
      <c r="VQM682" s="7"/>
      <c r="VQN682" s="7"/>
      <c r="VQO682" s="7"/>
      <c r="VQP682" s="7"/>
      <c r="VQQ682" s="7"/>
      <c r="VQR682" s="7"/>
      <c r="VQS682" s="7"/>
      <c r="VQT682" s="7"/>
      <c r="VQU682" s="7"/>
      <c r="VQV682" s="7"/>
      <c r="VQW682" s="7"/>
      <c r="VQX682" s="7"/>
      <c r="VQY682" s="7"/>
      <c r="VQZ682" s="7"/>
      <c r="VRA682" s="7"/>
      <c r="VRB682" s="7"/>
      <c r="VRC682" s="7"/>
      <c r="VRD682" s="7"/>
      <c r="VRE682" s="7"/>
      <c r="VRF682" s="7"/>
      <c r="VRG682" s="7"/>
      <c r="VRH682" s="7"/>
      <c r="VRI682" s="7"/>
      <c r="VRJ682" s="7"/>
      <c r="VRK682" s="7"/>
      <c r="VRL682" s="7"/>
      <c r="VRM682" s="7"/>
      <c r="VRN682" s="7"/>
      <c r="VRO682" s="7"/>
      <c r="VRP682" s="7"/>
      <c r="VRQ682" s="7"/>
      <c r="VRR682" s="7"/>
      <c r="VRS682" s="7"/>
      <c r="VRT682" s="7"/>
      <c r="VRU682" s="7"/>
      <c r="VRV682" s="7"/>
      <c r="VRW682" s="7"/>
      <c r="VRX682" s="7"/>
      <c r="VRY682" s="7"/>
      <c r="VRZ682" s="7"/>
      <c r="VSA682" s="7"/>
      <c r="VSB682" s="7"/>
      <c r="VSC682" s="7"/>
      <c r="VSD682" s="7"/>
      <c r="VSE682" s="7"/>
      <c r="VSF682" s="7"/>
      <c r="VSG682" s="7"/>
      <c r="VSH682" s="7"/>
      <c r="VSI682" s="7"/>
      <c r="VSJ682" s="7"/>
      <c r="VSK682" s="7"/>
      <c r="VSL682" s="7"/>
      <c r="VSM682" s="7"/>
      <c r="VSN682" s="7"/>
      <c r="VSO682" s="7"/>
      <c r="VSP682" s="7"/>
      <c r="VSQ682" s="7"/>
      <c r="VSR682" s="7"/>
      <c r="VSS682" s="7"/>
      <c r="VST682" s="7"/>
      <c r="VSU682" s="7"/>
      <c r="VSV682" s="7"/>
      <c r="VSW682" s="7"/>
      <c r="VSX682" s="7"/>
      <c r="VSY682" s="7"/>
      <c r="VSZ682" s="7"/>
      <c r="VTA682" s="7"/>
      <c r="VTB682" s="7"/>
      <c r="VTC682" s="7"/>
      <c r="VTD682" s="7"/>
      <c r="VTE682" s="7"/>
      <c r="VTF682" s="7"/>
      <c r="VTG682" s="7"/>
      <c r="VTH682" s="7"/>
      <c r="VTI682" s="7"/>
      <c r="VTJ682" s="7"/>
      <c r="VTK682" s="7"/>
      <c r="VTL682" s="7"/>
      <c r="VTM682" s="7"/>
      <c r="VTN682" s="7"/>
      <c r="VTO682" s="7"/>
      <c r="VTP682" s="7"/>
      <c r="VTQ682" s="7"/>
      <c r="VTR682" s="7"/>
      <c r="VTS682" s="7"/>
      <c r="VTT682" s="7"/>
      <c r="VTU682" s="7"/>
      <c r="VTV682" s="7"/>
      <c r="VTW682" s="7"/>
      <c r="VTX682" s="7"/>
      <c r="VTY682" s="7"/>
      <c r="VTZ682" s="7"/>
      <c r="VUA682" s="7"/>
      <c r="VUB682" s="7"/>
      <c r="VUC682" s="7"/>
      <c r="VUD682" s="7"/>
      <c r="VUE682" s="7"/>
      <c r="VUF682" s="7"/>
      <c r="VUG682" s="7"/>
      <c r="VUH682" s="7"/>
      <c r="VUI682" s="7"/>
      <c r="VUJ682" s="7"/>
      <c r="VUK682" s="7"/>
      <c r="VUL682" s="7"/>
      <c r="VUM682" s="7"/>
      <c r="VUN682" s="7"/>
      <c r="VUO682" s="7"/>
      <c r="VUP682" s="7"/>
      <c r="VUQ682" s="7"/>
      <c r="VUR682" s="7"/>
      <c r="VUS682" s="7"/>
      <c r="VUT682" s="7"/>
      <c r="VUU682" s="7"/>
      <c r="VUV682" s="7"/>
      <c r="VUW682" s="7"/>
      <c r="VUX682" s="7"/>
      <c r="VUY682" s="7"/>
      <c r="VUZ682" s="7"/>
      <c r="VVA682" s="7"/>
      <c r="VVB682" s="7"/>
      <c r="VVC682" s="7"/>
      <c r="VVD682" s="7"/>
      <c r="VVE682" s="7"/>
      <c r="VVF682" s="7"/>
      <c r="VVG682" s="7"/>
      <c r="VVH682" s="7"/>
      <c r="VVI682" s="7"/>
      <c r="VVJ682" s="7"/>
      <c r="VVK682" s="7"/>
      <c r="VVL682" s="7"/>
      <c r="VVM682" s="7"/>
      <c r="VVN682" s="7"/>
      <c r="VVO682" s="7"/>
      <c r="VVP682" s="7"/>
      <c r="VVQ682" s="7"/>
      <c r="VVR682" s="7"/>
      <c r="VVS682" s="7"/>
      <c r="VVT682" s="7"/>
      <c r="VVU682" s="7"/>
      <c r="VVV682" s="7"/>
      <c r="VVW682" s="7"/>
      <c r="VVX682" s="7"/>
      <c r="VVY682" s="7"/>
      <c r="VVZ682" s="7"/>
      <c r="VWA682" s="7"/>
      <c r="VWB682" s="7"/>
      <c r="VWC682" s="7"/>
      <c r="VWD682" s="7"/>
      <c r="VWE682" s="7"/>
      <c r="VWF682" s="7"/>
      <c r="VWG682" s="7"/>
      <c r="VWH682" s="7"/>
      <c r="VWI682" s="7"/>
      <c r="VWJ682" s="7"/>
      <c r="VWK682" s="7"/>
      <c r="VWL682" s="7"/>
      <c r="VWM682" s="7"/>
      <c r="VWN682" s="7"/>
      <c r="VWO682" s="7"/>
      <c r="VWP682" s="7"/>
      <c r="VWQ682" s="7"/>
      <c r="VWR682" s="7"/>
      <c r="VWS682" s="7"/>
      <c r="VWT682" s="7"/>
      <c r="VWU682" s="7"/>
      <c r="VWV682" s="7"/>
      <c r="VWW682" s="7"/>
      <c r="VWX682" s="7"/>
      <c r="VWY682" s="7"/>
      <c r="VWZ682" s="7"/>
      <c r="VXA682" s="7"/>
      <c r="VXB682" s="7"/>
      <c r="VXC682" s="7"/>
      <c r="VXD682" s="7"/>
      <c r="VXE682" s="7"/>
      <c r="VXF682" s="7"/>
      <c r="VXG682" s="7"/>
      <c r="VXH682" s="7"/>
      <c r="VXI682" s="7"/>
      <c r="VXJ682" s="7"/>
      <c r="VXK682" s="7"/>
      <c r="VXL682" s="7"/>
      <c r="VXM682" s="7"/>
      <c r="VXN682" s="7"/>
      <c r="VXO682" s="7"/>
      <c r="VXP682" s="7"/>
      <c r="VXQ682" s="7"/>
      <c r="VXR682" s="7"/>
      <c r="VXS682" s="7"/>
      <c r="VXT682" s="7"/>
      <c r="VXU682" s="7"/>
      <c r="VXV682" s="7"/>
      <c r="VXW682" s="7"/>
      <c r="VXX682" s="7"/>
      <c r="VXY682" s="7"/>
      <c r="VXZ682" s="7"/>
      <c r="VYA682" s="7"/>
      <c r="VYB682" s="7"/>
      <c r="VYC682" s="7"/>
      <c r="VYD682" s="7"/>
      <c r="VYE682" s="7"/>
      <c r="VYF682" s="7"/>
      <c r="VYG682" s="7"/>
      <c r="VYH682" s="7"/>
      <c r="VYI682" s="7"/>
      <c r="VYJ682" s="7"/>
      <c r="VYK682" s="7"/>
      <c r="VYL682" s="7"/>
      <c r="VYM682" s="7"/>
      <c r="VYN682" s="7"/>
      <c r="VYO682" s="7"/>
      <c r="VYP682" s="7"/>
      <c r="VYQ682" s="7"/>
      <c r="VYR682" s="7"/>
      <c r="VYS682" s="7"/>
      <c r="VYT682" s="7"/>
      <c r="VYU682" s="7"/>
      <c r="VYV682" s="7"/>
      <c r="VYW682" s="7"/>
      <c r="VYX682" s="7"/>
      <c r="VYY682" s="7"/>
      <c r="VYZ682" s="7"/>
      <c r="VZA682" s="7"/>
      <c r="VZB682" s="7"/>
      <c r="VZC682" s="7"/>
      <c r="VZD682" s="7"/>
      <c r="VZE682" s="7"/>
      <c r="VZF682" s="7"/>
      <c r="VZG682" s="7"/>
      <c r="VZH682" s="7"/>
      <c r="VZI682" s="7"/>
      <c r="VZJ682" s="7"/>
      <c r="VZK682" s="7"/>
      <c r="VZL682" s="7"/>
      <c r="VZM682" s="7"/>
      <c r="VZN682" s="7"/>
      <c r="VZO682" s="7"/>
      <c r="VZP682" s="7"/>
      <c r="VZQ682" s="7"/>
      <c r="VZR682" s="7"/>
      <c r="VZS682" s="7"/>
      <c r="VZT682" s="7"/>
      <c r="VZU682" s="7"/>
      <c r="VZV682" s="7"/>
      <c r="VZW682" s="7"/>
      <c r="VZX682" s="7"/>
      <c r="VZY682" s="7"/>
      <c r="VZZ682" s="7"/>
      <c r="WAA682" s="7"/>
      <c r="WAB682" s="7"/>
      <c r="WAC682" s="7"/>
      <c r="WAD682" s="7"/>
      <c r="WAE682" s="7"/>
      <c r="WAF682" s="7"/>
      <c r="WAG682" s="7"/>
      <c r="WAH682" s="7"/>
      <c r="WAI682" s="7"/>
      <c r="WAJ682" s="7"/>
      <c r="WAK682" s="7"/>
      <c r="WAL682" s="7"/>
      <c r="WAM682" s="7"/>
      <c r="WAN682" s="7"/>
      <c r="WAO682" s="7"/>
      <c r="WAP682" s="7"/>
      <c r="WAQ682" s="7"/>
      <c r="WAR682" s="7"/>
      <c r="WAS682" s="7"/>
      <c r="WAT682" s="7"/>
      <c r="WAU682" s="7"/>
      <c r="WAV682" s="7"/>
      <c r="WAW682" s="7"/>
      <c r="WAX682" s="7"/>
      <c r="WAY682" s="7"/>
      <c r="WAZ682" s="7"/>
      <c r="WBA682" s="7"/>
      <c r="WBB682" s="7"/>
      <c r="WBC682" s="7"/>
      <c r="WBD682" s="7"/>
      <c r="WBE682" s="7"/>
      <c r="WBF682" s="7"/>
      <c r="WBG682" s="7"/>
      <c r="WBH682" s="7"/>
      <c r="WBI682" s="7"/>
      <c r="WBJ682" s="7"/>
      <c r="WBK682" s="7"/>
      <c r="WBL682" s="7"/>
      <c r="WBM682" s="7"/>
      <c r="WBN682" s="7"/>
      <c r="WBO682" s="7"/>
      <c r="WBP682" s="7"/>
      <c r="WBQ682" s="7"/>
      <c r="WBR682" s="7"/>
      <c r="WBS682" s="7"/>
      <c r="WBT682" s="7"/>
      <c r="WBU682" s="7"/>
      <c r="WBV682" s="7"/>
      <c r="WBW682" s="7"/>
      <c r="WBX682" s="7"/>
      <c r="WBY682" s="7"/>
      <c r="WBZ682" s="7"/>
      <c r="WCA682" s="7"/>
      <c r="WCB682" s="7"/>
      <c r="WCC682" s="7"/>
      <c r="WCD682" s="7"/>
      <c r="WCE682" s="7"/>
      <c r="WCF682" s="7"/>
      <c r="WCG682" s="7"/>
      <c r="WCH682" s="7"/>
      <c r="WCI682" s="7"/>
      <c r="WCJ682" s="7"/>
      <c r="WCK682" s="7"/>
      <c r="WCL682" s="7"/>
      <c r="WCM682" s="7"/>
      <c r="WCN682" s="7"/>
      <c r="WCO682" s="7"/>
      <c r="WCP682" s="7"/>
      <c r="WCQ682" s="7"/>
      <c r="WCR682" s="7"/>
      <c r="WCS682" s="7"/>
      <c r="WCT682" s="7"/>
      <c r="WCU682" s="7"/>
      <c r="WCV682" s="7"/>
      <c r="WCW682" s="7"/>
      <c r="WCX682" s="7"/>
      <c r="WCY682" s="7"/>
      <c r="WCZ682" s="7"/>
      <c r="WDA682" s="7"/>
      <c r="WDB682" s="7"/>
      <c r="WDC682" s="7"/>
      <c r="WDD682" s="7"/>
      <c r="WDE682" s="7"/>
      <c r="WDF682" s="7"/>
      <c r="WDG682" s="7"/>
      <c r="WDH682" s="7"/>
      <c r="WDI682" s="7"/>
      <c r="WDJ682" s="7"/>
      <c r="WDK682" s="7"/>
      <c r="WDL682" s="7"/>
      <c r="WDM682" s="7"/>
      <c r="WDN682" s="7"/>
      <c r="WDO682" s="7"/>
      <c r="WDP682" s="7"/>
      <c r="WDQ682" s="7"/>
      <c r="WDR682" s="7"/>
      <c r="WDS682" s="7"/>
      <c r="WDT682" s="7"/>
      <c r="WDU682" s="7"/>
      <c r="WDV682" s="7"/>
      <c r="WDW682" s="7"/>
      <c r="WDX682" s="7"/>
      <c r="WDY682" s="7"/>
      <c r="WDZ682" s="7"/>
      <c r="WEA682" s="7"/>
      <c r="WEB682" s="7"/>
      <c r="WEC682" s="7"/>
      <c r="WED682" s="7"/>
      <c r="WEE682" s="7"/>
      <c r="WEF682" s="7"/>
      <c r="WEG682" s="7"/>
      <c r="WEH682" s="7"/>
      <c r="WEI682" s="7"/>
      <c r="WEJ682" s="7"/>
      <c r="WEK682" s="7"/>
      <c r="WEL682" s="7"/>
      <c r="WEM682" s="7"/>
      <c r="WEN682" s="7"/>
      <c r="WEO682" s="7"/>
      <c r="WEP682" s="7"/>
      <c r="WEQ682" s="7"/>
      <c r="WER682" s="7"/>
      <c r="WES682" s="7"/>
      <c r="WET682" s="7"/>
      <c r="WEU682" s="7"/>
      <c r="WEV682" s="7"/>
      <c r="WEW682" s="7"/>
      <c r="WEX682" s="7"/>
      <c r="WEY682" s="7"/>
      <c r="WEZ682" s="7"/>
      <c r="WFA682" s="7"/>
      <c r="WFB682" s="7"/>
      <c r="WFC682" s="7"/>
      <c r="WFD682" s="7"/>
      <c r="WFE682" s="7"/>
      <c r="WFF682" s="7"/>
      <c r="WFG682" s="7"/>
      <c r="WFH682" s="7"/>
      <c r="WFI682" s="7"/>
      <c r="WFJ682" s="7"/>
      <c r="WFK682" s="7"/>
      <c r="WFL682" s="7"/>
      <c r="WFM682" s="7"/>
      <c r="WFN682" s="7"/>
      <c r="WFO682" s="7"/>
      <c r="WFP682" s="7"/>
      <c r="WFQ682" s="7"/>
      <c r="WFR682" s="7"/>
      <c r="WFS682" s="7"/>
      <c r="WFT682" s="7"/>
      <c r="WFU682" s="7"/>
      <c r="WFV682" s="7"/>
      <c r="WFW682" s="7"/>
      <c r="WFX682" s="7"/>
      <c r="WFY682" s="7"/>
      <c r="WFZ682" s="7"/>
      <c r="WGA682" s="7"/>
      <c r="WGB682" s="7"/>
      <c r="WGC682" s="7"/>
      <c r="WGD682" s="7"/>
      <c r="WGE682" s="7"/>
      <c r="WGF682" s="7"/>
      <c r="WGG682" s="7"/>
      <c r="WGH682" s="7"/>
      <c r="WGI682" s="7"/>
      <c r="WGJ682" s="7"/>
      <c r="WGK682" s="7"/>
      <c r="WGL682" s="7"/>
      <c r="WGM682" s="7"/>
      <c r="WGN682" s="7"/>
      <c r="WGO682" s="7"/>
      <c r="WGP682" s="7"/>
      <c r="WGQ682" s="7"/>
      <c r="WGR682" s="7"/>
      <c r="WGS682" s="7"/>
      <c r="WGT682" s="7"/>
      <c r="WGU682" s="7"/>
      <c r="WGV682" s="7"/>
      <c r="WGW682" s="7"/>
      <c r="WGX682" s="7"/>
      <c r="WGY682" s="7"/>
      <c r="WGZ682" s="7"/>
      <c r="WHA682" s="7"/>
      <c r="WHB682" s="7"/>
      <c r="WHC682" s="7"/>
      <c r="WHD682" s="7"/>
      <c r="WHE682" s="7"/>
      <c r="WHF682" s="7"/>
      <c r="WHG682" s="7"/>
      <c r="WHH682" s="7"/>
      <c r="WHI682" s="7"/>
      <c r="WHJ682" s="7"/>
      <c r="WHK682" s="7"/>
      <c r="WHL682" s="7"/>
      <c r="WHM682" s="7"/>
      <c r="WHN682" s="7"/>
      <c r="WHO682" s="7"/>
      <c r="WHP682" s="7"/>
      <c r="WHQ682" s="7"/>
      <c r="WHR682" s="7"/>
      <c r="WHS682" s="7"/>
      <c r="WHT682" s="7"/>
      <c r="WHU682" s="7"/>
      <c r="WHV682" s="7"/>
      <c r="WHW682" s="7"/>
      <c r="WHX682" s="7"/>
      <c r="WHY682" s="7"/>
      <c r="WHZ682" s="7"/>
      <c r="WIA682" s="7"/>
      <c r="WIB682" s="7"/>
      <c r="WIC682" s="7"/>
      <c r="WID682" s="7"/>
      <c r="WIE682" s="7"/>
      <c r="WIF682" s="7"/>
      <c r="WIG682" s="7"/>
      <c r="WIH682" s="7"/>
      <c r="WII682" s="7"/>
      <c r="WIJ682" s="7"/>
      <c r="WIK682" s="7"/>
      <c r="WIL682" s="7"/>
      <c r="WIM682" s="7"/>
      <c r="WIN682" s="7"/>
      <c r="WIO682" s="7"/>
      <c r="WIP682" s="7"/>
      <c r="WIQ682" s="7"/>
      <c r="WIR682" s="7"/>
      <c r="WIS682" s="7"/>
      <c r="WIT682" s="7"/>
      <c r="WIU682" s="7"/>
      <c r="WIV682" s="7"/>
      <c r="WIW682" s="7"/>
      <c r="WIX682" s="7"/>
      <c r="WIY682" s="7"/>
      <c r="WIZ682" s="7"/>
      <c r="WJA682" s="7"/>
      <c r="WJB682" s="7"/>
      <c r="WJC682" s="7"/>
      <c r="WJD682" s="7"/>
      <c r="WJE682" s="7"/>
      <c r="WJF682" s="7"/>
      <c r="WJG682" s="7"/>
      <c r="WJH682" s="7"/>
      <c r="WJI682" s="7"/>
      <c r="WJJ682" s="7"/>
      <c r="WJK682" s="7"/>
      <c r="WJL682" s="7"/>
      <c r="WJM682" s="7"/>
      <c r="WJN682" s="7"/>
      <c r="WJO682" s="7"/>
      <c r="WJP682" s="7"/>
      <c r="WJQ682" s="7"/>
      <c r="WJR682" s="7"/>
      <c r="WJS682" s="7"/>
      <c r="WJT682" s="7"/>
      <c r="WJU682" s="7"/>
      <c r="WJV682" s="7"/>
      <c r="WJW682" s="7"/>
      <c r="WJX682" s="7"/>
      <c r="WJY682" s="7"/>
      <c r="WJZ682" s="7"/>
      <c r="WKA682" s="7"/>
      <c r="WKB682" s="7"/>
      <c r="WKC682" s="7"/>
      <c r="WKD682" s="7"/>
      <c r="WKE682" s="7"/>
      <c r="WKF682" s="7"/>
      <c r="WKG682" s="7"/>
      <c r="WKH682" s="7"/>
      <c r="WKI682" s="7"/>
      <c r="WKJ682" s="7"/>
      <c r="WKK682" s="7"/>
      <c r="WKL682" s="7"/>
      <c r="WKM682" s="7"/>
      <c r="WKN682" s="7"/>
      <c r="WKO682" s="7"/>
      <c r="WKP682" s="7"/>
      <c r="WKQ682" s="7"/>
      <c r="WKR682" s="7"/>
      <c r="WKS682" s="7"/>
      <c r="WKT682" s="7"/>
      <c r="WKU682" s="7"/>
      <c r="WKV682" s="7"/>
      <c r="WKW682" s="7"/>
      <c r="WKX682" s="7"/>
      <c r="WKY682" s="7"/>
      <c r="WKZ682" s="7"/>
      <c r="WLA682" s="7"/>
      <c r="WLB682" s="7"/>
      <c r="WLC682" s="7"/>
      <c r="WLD682" s="7"/>
      <c r="WLE682" s="7"/>
      <c r="WLF682" s="7"/>
      <c r="WLG682" s="7"/>
      <c r="WLH682" s="7"/>
      <c r="WLI682" s="7"/>
      <c r="WLJ682" s="7"/>
      <c r="WLK682" s="7"/>
      <c r="WLL682" s="7"/>
      <c r="WLM682" s="7"/>
      <c r="WLN682" s="7"/>
      <c r="WLO682" s="7"/>
      <c r="WLP682" s="7"/>
      <c r="WLQ682" s="7"/>
      <c r="WLR682" s="7"/>
      <c r="WLS682" s="7"/>
      <c r="WLT682" s="7"/>
      <c r="WLU682" s="7"/>
      <c r="WLV682" s="7"/>
      <c r="WLW682" s="7"/>
      <c r="WLX682" s="7"/>
      <c r="WLY682" s="7"/>
      <c r="WLZ682" s="7"/>
      <c r="WMA682" s="7"/>
      <c r="WMB682" s="7"/>
      <c r="WMC682" s="7"/>
      <c r="WMD682" s="7"/>
      <c r="WME682" s="7"/>
      <c r="WMF682" s="7"/>
      <c r="WMG682" s="7"/>
      <c r="WMH682" s="7"/>
      <c r="WMI682" s="7"/>
      <c r="WMJ682" s="7"/>
      <c r="WMK682" s="7"/>
      <c r="WML682" s="7"/>
      <c r="WMM682" s="7"/>
      <c r="WMN682" s="7"/>
      <c r="WMO682" s="7"/>
      <c r="WMP682" s="7"/>
      <c r="WMQ682" s="7"/>
      <c r="WMR682" s="7"/>
      <c r="WMS682" s="7"/>
      <c r="WMT682" s="7"/>
      <c r="WMU682" s="7"/>
      <c r="WMV682" s="7"/>
      <c r="WMW682" s="7"/>
      <c r="WMX682" s="7"/>
      <c r="WMY682" s="7"/>
      <c r="WMZ682" s="7"/>
      <c r="WNA682" s="7"/>
      <c r="WNB682" s="7"/>
      <c r="WNC682" s="7"/>
      <c r="WND682" s="7"/>
      <c r="WNE682" s="7"/>
      <c r="WNF682" s="7"/>
      <c r="WNG682" s="7"/>
      <c r="WNH682" s="7"/>
      <c r="WNI682" s="7"/>
      <c r="WNJ682" s="7"/>
      <c r="WNK682" s="7"/>
      <c r="WNL682" s="7"/>
      <c r="WNM682" s="7"/>
      <c r="WNN682" s="7"/>
      <c r="WNO682" s="7"/>
      <c r="WNP682" s="7"/>
      <c r="WNQ682" s="7"/>
      <c r="WNR682" s="7"/>
      <c r="WNS682" s="7"/>
      <c r="WNT682" s="7"/>
      <c r="WNU682" s="7"/>
      <c r="WNV682" s="7"/>
      <c r="WNW682" s="7"/>
      <c r="WNX682" s="7"/>
      <c r="WNY682" s="7"/>
      <c r="WNZ682" s="7"/>
      <c r="WOA682" s="7"/>
      <c r="WOB682" s="7"/>
      <c r="WOC682" s="7"/>
      <c r="WOD682" s="7"/>
      <c r="WOE682" s="7"/>
      <c r="WOF682" s="7"/>
      <c r="WOG682" s="7"/>
      <c r="WOH682" s="7"/>
      <c r="WOI682" s="7"/>
      <c r="WOJ682" s="7"/>
      <c r="WOK682" s="7"/>
      <c r="WOL682" s="7"/>
      <c r="WOM682" s="7"/>
      <c r="WON682" s="7"/>
      <c r="WOO682" s="7"/>
      <c r="WOP682" s="7"/>
      <c r="WOQ682" s="7"/>
      <c r="WOR682" s="7"/>
      <c r="WOS682" s="7"/>
      <c r="WOT682" s="7"/>
      <c r="WOU682" s="7"/>
      <c r="WOV682" s="7"/>
      <c r="WOW682" s="7"/>
      <c r="WOX682" s="7"/>
      <c r="WOY682" s="7"/>
      <c r="WOZ682" s="7"/>
      <c r="WPA682" s="7"/>
      <c r="WPB682" s="7"/>
      <c r="WPC682" s="7"/>
      <c r="WPD682" s="7"/>
      <c r="WPE682" s="7"/>
      <c r="WPF682" s="7"/>
      <c r="WPG682" s="7"/>
      <c r="WPH682" s="7"/>
      <c r="WPI682" s="7"/>
      <c r="WPJ682" s="7"/>
      <c r="WPK682" s="7"/>
      <c r="WPL682" s="7"/>
      <c r="WPM682" s="7"/>
      <c r="WPN682" s="7"/>
      <c r="WPO682" s="7"/>
      <c r="WPP682" s="7"/>
      <c r="WPQ682" s="7"/>
      <c r="WPR682" s="7"/>
      <c r="WPS682" s="7"/>
      <c r="WPT682" s="7"/>
      <c r="WPU682" s="7"/>
      <c r="WPV682" s="7"/>
      <c r="WPW682" s="7"/>
      <c r="WPX682" s="7"/>
      <c r="WPY682" s="7"/>
      <c r="WPZ682" s="7"/>
      <c r="WQA682" s="7"/>
      <c r="WQB682" s="7"/>
      <c r="WQC682" s="7"/>
      <c r="WQD682" s="7"/>
      <c r="WQE682" s="7"/>
      <c r="WQF682" s="7"/>
      <c r="WQG682" s="7"/>
      <c r="WQH682" s="7"/>
      <c r="WQI682" s="7"/>
      <c r="WQJ682" s="7"/>
      <c r="WQK682" s="7"/>
      <c r="WQL682" s="7"/>
      <c r="WQM682" s="7"/>
      <c r="WQN682" s="7"/>
      <c r="WQO682" s="7"/>
      <c r="WQP682" s="7"/>
      <c r="WQQ682" s="7"/>
      <c r="WQR682" s="7"/>
      <c r="WQS682" s="7"/>
      <c r="WQT682" s="7"/>
      <c r="WQU682" s="7"/>
      <c r="WQV682" s="7"/>
      <c r="WQW682" s="7"/>
      <c r="WQX682" s="7"/>
      <c r="WQY682" s="7"/>
      <c r="WQZ682" s="7"/>
      <c r="WRA682" s="7"/>
      <c r="WRB682" s="7"/>
      <c r="WRC682" s="7"/>
      <c r="WRD682" s="7"/>
      <c r="WRE682" s="7"/>
      <c r="WRF682" s="7"/>
      <c r="WRG682" s="7"/>
      <c r="WRH682" s="7"/>
      <c r="WRI682" s="7"/>
      <c r="WRJ682" s="7"/>
      <c r="WRK682" s="7"/>
      <c r="WRL682" s="7"/>
      <c r="WRM682" s="7"/>
      <c r="WRN682" s="7"/>
      <c r="WRO682" s="7"/>
      <c r="WRP682" s="7"/>
      <c r="WRQ682" s="7"/>
      <c r="WRR682" s="7"/>
      <c r="WRS682" s="7"/>
      <c r="WRT682" s="7"/>
      <c r="WRU682" s="7"/>
      <c r="WRV682" s="7"/>
      <c r="WRW682" s="7"/>
      <c r="WRX682" s="7"/>
      <c r="WRY682" s="7"/>
      <c r="WRZ682" s="7"/>
      <c r="WSA682" s="7"/>
      <c r="WSB682" s="7"/>
      <c r="WSC682" s="7"/>
      <c r="WSD682" s="7"/>
      <c r="WSE682" s="7"/>
      <c r="WSF682" s="7"/>
      <c r="WSG682" s="7"/>
      <c r="WSH682" s="7"/>
      <c r="WSI682" s="7"/>
      <c r="WSJ682" s="7"/>
      <c r="WSK682" s="7"/>
      <c r="WSL682" s="7"/>
      <c r="WSM682" s="7"/>
      <c r="WSN682" s="7"/>
      <c r="WSO682" s="7"/>
      <c r="WSP682" s="7"/>
      <c r="WSQ682" s="7"/>
      <c r="WSR682" s="7"/>
      <c r="WSS682" s="7"/>
      <c r="WST682" s="7"/>
      <c r="WSU682" s="7"/>
      <c r="WSV682" s="7"/>
      <c r="WSW682" s="7"/>
      <c r="WSX682" s="7"/>
      <c r="WSY682" s="7"/>
      <c r="WSZ682" s="7"/>
      <c r="WTA682" s="7"/>
      <c r="WTB682" s="7"/>
      <c r="WTC682" s="7"/>
      <c r="WTD682" s="7"/>
      <c r="WTE682" s="7"/>
      <c r="WTF682" s="7"/>
      <c r="WTG682" s="7"/>
      <c r="WTH682" s="7"/>
      <c r="WTI682" s="7"/>
      <c r="WTJ682" s="7"/>
      <c r="WTK682" s="7"/>
      <c r="WTL682" s="7"/>
      <c r="WTM682" s="7"/>
      <c r="WTN682" s="7"/>
      <c r="WTO682" s="7"/>
      <c r="WTP682" s="7"/>
      <c r="WTQ682" s="7"/>
      <c r="WTR682" s="7"/>
      <c r="WTS682" s="7"/>
      <c r="WTT682" s="7"/>
      <c r="WTU682" s="7"/>
      <c r="WTV682" s="7"/>
      <c r="WTW682" s="7"/>
      <c r="WTX682" s="7"/>
      <c r="WTY682" s="7"/>
      <c r="WTZ682" s="7"/>
      <c r="WUA682" s="7"/>
      <c r="WUB682" s="7"/>
      <c r="WUC682" s="7"/>
      <c r="WUD682" s="7"/>
      <c r="WUE682" s="7"/>
      <c r="WUF682" s="7"/>
      <c r="WUG682" s="7"/>
      <c r="WUH682" s="7"/>
      <c r="WUI682" s="7"/>
      <c r="WUJ682" s="7"/>
      <c r="WUK682" s="7"/>
      <c r="WUL682" s="7"/>
      <c r="WUM682" s="7"/>
      <c r="WUN682" s="7"/>
      <c r="WUO682" s="7"/>
      <c r="WUP682" s="7"/>
      <c r="WUQ682" s="7"/>
      <c r="WUR682" s="7"/>
      <c r="WUS682" s="7"/>
      <c r="WUT682" s="7"/>
      <c r="WUU682" s="7"/>
      <c r="WUV682" s="7"/>
      <c r="WUW682" s="7"/>
      <c r="WUX682" s="7"/>
      <c r="WUY682" s="7"/>
      <c r="WUZ682" s="7"/>
      <c r="WVA682" s="7"/>
      <c r="WVB682" s="7"/>
      <c r="WVC682" s="7"/>
      <c r="WVD682" s="7"/>
      <c r="WVE682" s="7"/>
      <c r="WVF682" s="7"/>
      <c r="WVG682" s="7"/>
      <c r="WVH682" s="7"/>
      <c r="WVI682" s="7"/>
      <c r="WVJ682" s="7"/>
      <c r="WVK682" s="7"/>
      <c r="WVL682" s="7"/>
      <c r="WVM682" s="7"/>
      <c r="WVN682" s="7"/>
      <c r="WVO682" s="7"/>
      <c r="WVP682" s="7"/>
      <c r="WVQ682" s="7"/>
      <c r="WVR682" s="7"/>
      <c r="WVS682" s="7"/>
      <c r="WVT682" s="7"/>
      <c r="WVU682" s="7"/>
      <c r="WVV682" s="7"/>
      <c r="WVW682" s="7"/>
      <c r="WVX682" s="7"/>
      <c r="WVY682" s="7"/>
      <c r="WVZ682" s="7"/>
      <c r="WWA682" s="7"/>
      <c r="WWB682" s="7"/>
      <c r="WWC682" s="7"/>
      <c r="WWD682" s="7"/>
      <c r="WWE682" s="7"/>
      <c r="WWF682" s="7"/>
      <c r="WWG682" s="7"/>
      <c r="WWH682" s="7"/>
      <c r="WWI682" s="7"/>
      <c r="WWJ682" s="7"/>
      <c r="WWK682" s="7"/>
      <c r="WWL682" s="7"/>
      <c r="WWM682" s="7"/>
      <c r="WWN682" s="7"/>
      <c r="WWO682" s="7"/>
      <c r="WWP682" s="7"/>
      <c r="WWQ682" s="7"/>
      <c r="WWR682" s="7"/>
      <c r="WWS682" s="7"/>
      <c r="WWT682" s="7"/>
      <c r="WWU682" s="7"/>
      <c r="WWV682" s="7"/>
      <c r="WWW682" s="7"/>
      <c r="WWX682" s="7"/>
      <c r="WWY682" s="7"/>
      <c r="WWZ682" s="7"/>
      <c r="WXA682" s="7"/>
      <c r="WXB682" s="7"/>
      <c r="WXC682" s="7"/>
      <c r="WXD682" s="7"/>
      <c r="WXE682" s="7"/>
      <c r="WXF682" s="7"/>
      <c r="WXG682" s="7"/>
      <c r="WXH682" s="7"/>
      <c r="WXI682" s="7"/>
      <c r="WXJ682" s="7"/>
      <c r="WXK682" s="7"/>
      <c r="WXL682" s="7"/>
      <c r="WXM682" s="7"/>
      <c r="WXN682" s="7"/>
      <c r="WXO682" s="7"/>
      <c r="WXP682" s="7"/>
      <c r="WXQ682" s="7"/>
      <c r="WXR682" s="7"/>
      <c r="WXS682" s="7"/>
      <c r="WXT682" s="7"/>
      <c r="WXU682" s="7"/>
      <c r="WXV682" s="7"/>
      <c r="WXW682" s="7"/>
      <c r="WXX682" s="7"/>
      <c r="WXY682" s="7"/>
      <c r="WXZ682" s="7"/>
      <c r="WYA682" s="7"/>
      <c r="WYB682" s="7"/>
      <c r="WYC682" s="7"/>
      <c r="WYD682" s="7"/>
      <c r="WYE682" s="7"/>
      <c r="WYF682" s="7"/>
      <c r="WYG682" s="7"/>
      <c r="WYH682" s="7"/>
      <c r="WYI682" s="7"/>
      <c r="WYJ682" s="7"/>
      <c r="WYK682" s="7"/>
      <c r="WYL682" s="7"/>
      <c r="WYM682" s="7"/>
      <c r="WYN682" s="7"/>
      <c r="WYO682" s="7"/>
      <c r="WYP682" s="7"/>
      <c r="WYQ682" s="7"/>
      <c r="WYR682" s="7"/>
      <c r="WYS682" s="7"/>
      <c r="WYT682" s="7"/>
      <c r="WYU682" s="7"/>
      <c r="WYV682" s="7"/>
      <c r="WYW682" s="7"/>
      <c r="WYX682" s="7"/>
      <c r="WYY682" s="7"/>
      <c r="WYZ682" s="7"/>
      <c r="WZA682" s="7"/>
      <c r="WZB682" s="7"/>
      <c r="WZC682" s="7"/>
      <c r="WZD682" s="7"/>
      <c r="WZE682" s="7"/>
      <c r="WZF682" s="7"/>
      <c r="WZG682" s="7"/>
      <c r="WZH682" s="7"/>
      <c r="WZI682" s="7"/>
      <c r="WZJ682" s="7"/>
      <c r="WZK682" s="7"/>
      <c r="WZL682" s="7"/>
      <c r="WZM682" s="7"/>
      <c r="WZN682" s="7"/>
      <c r="WZO682" s="7"/>
      <c r="WZP682" s="7"/>
      <c r="WZQ682" s="7"/>
      <c r="WZR682" s="7"/>
      <c r="WZS682" s="7"/>
      <c r="WZT682" s="7"/>
      <c r="WZU682" s="7"/>
      <c r="WZV682" s="7"/>
      <c r="WZW682" s="7"/>
      <c r="WZX682" s="7"/>
      <c r="WZY682" s="7"/>
      <c r="WZZ682" s="7"/>
      <c r="XAA682" s="7"/>
      <c r="XAB682" s="7"/>
      <c r="XAC682" s="7"/>
      <c r="XAD682" s="7"/>
      <c r="XAE682" s="7"/>
      <c r="XAF682" s="7"/>
      <c r="XAG682" s="7"/>
      <c r="XAH682" s="7"/>
      <c r="XAI682" s="7"/>
      <c r="XAJ682" s="7"/>
      <c r="XAK682" s="7"/>
      <c r="XAL682" s="7"/>
      <c r="XAM682" s="7"/>
      <c r="XAN682" s="7"/>
      <c r="XAO682" s="7"/>
      <c r="XAP682" s="7"/>
      <c r="XAQ682" s="7"/>
      <c r="XAR682" s="7"/>
      <c r="XAS682" s="7"/>
      <c r="XAT682" s="7"/>
      <c r="XAU682" s="7"/>
      <c r="XAV682" s="7"/>
      <c r="XAW682" s="7"/>
      <c r="XAX682" s="7"/>
      <c r="XAY682" s="7"/>
      <c r="XAZ682" s="7"/>
      <c r="XBA682" s="7"/>
      <c r="XBB682" s="7"/>
      <c r="XBC682" s="7"/>
      <c r="XBD682" s="7"/>
      <c r="XBE682" s="7"/>
      <c r="XBF682" s="7"/>
      <c r="XBG682" s="7"/>
      <c r="XBH682" s="7"/>
      <c r="XBI682" s="7"/>
      <c r="XBJ682" s="7"/>
      <c r="XBK682" s="7"/>
      <c r="XBL682" s="7"/>
      <c r="XBM682" s="7"/>
      <c r="XBN682" s="7"/>
      <c r="XBO682" s="7"/>
      <c r="XBP682" s="7"/>
      <c r="XBQ682" s="7"/>
      <c r="XBR682" s="7"/>
      <c r="XBS682" s="7"/>
      <c r="XBT682" s="7"/>
      <c r="XBU682" s="7"/>
      <c r="XBV682" s="7"/>
      <c r="XBW682" s="7"/>
      <c r="XBX682" s="7"/>
      <c r="XBY682" s="7"/>
      <c r="XBZ682" s="7"/>
      <c r="XCA682" s="7"/>
      <c r="XCB682" s="7"/>
      <c r="XCC682" s="7"/>
      <c r="XCD682" s="7"/>
      <c r="XCE682" s="7"/>
      <c r="XCF682" s="7"/>
      <c r="XCG682" s="7"/>
      <c r="XCH682" s="7"/>
      <c r="XCI682" s="7"/>
      <c r="XCJ682" s="7"/>
      <c r="XCK682" s="7"/>
      <c r="XCL682" s="7"/>
      <c r="XCM682" s="7"/>
      <c r="XCN682" s="7"/>
      <c r="XCO682" s="7"/>
      <c r="XCP682" s="7"/>
      <c r="XCQ682" s="7"/>
      <c r="XCR682" s="7"/>
      <c r="XCS682" s="7"/>
      <c r="XCT682" s="7"/>
      <c r="XCU682" s="7"/>
      <c r="XCV682" s="7"/>
      <c r="XCW682" s="7"/>
      <c r="XCX682" s="7"/>
      <c r="XCY682" s="7"/>
      <c r="XCZ682" s="7"/>
      <c r="XDA682" s="7"/>
      <c r="XDB682" s="7"/>
      <c r="XDC682" s="7"/>
      <c r="XDD682" s="7"/>
      <c r="XDE682" s="7"/>
      <c r="XDF682" s="7"/>
      <c r="XDG682" s="7"/>
      <c r="XDH682" s="7"/>
      <c r="XDI682" s="7"/>
      <c r="XDJ682" s="7"/>
      <c r="XDK682" s="7"/>
      <c r="XDL682" s="7"/>
      <c r="XDM682" s="7"/>
      <c r="XDN682" s="7"/>
      <c r="XDO682" s="7"/>
      <c r="XDP682" s="7"/>
      <c r="XDQ682" s="7"/>
      <c r="XDR682" s="7"/>
      <c r="XDS682" s="7"/>
      <c r="XDT682" s="7"/>
      <c r="XDU682" s="7"/>
      <c r="XDV682" s="7"/>
      <c r="XDW682" s="7"/>
      <c r="XDX682" s="7"/>
      <c r="XDY682" s="7"/>
      <c r="XDZ682" s="7"/>
      <c r="XEA682" s="7"/>
      <c r="XEB682" s="7"/>
      <c r="XEC682" s="7"/>
      <c r="XED682" s="7"/>
      <c r="XEE682" s="7"/>
      <c r="XEF682" s="7"/>
      <c r="XEG682" s="7"/>
      <c r="XEH682" s="7"/>
      <c r="XEI682" s="7"/>
      <c r="XEJ682" s="7"/>
      <c r="XEK682" s="7"/>
      <c r="XEL682" s="7"/>
      <c r="XEM682" s="7"/>
      <c r="XEN682" s="7"/>
      <c r="XEO682" s="7"/>
      <c r="XEP682" s="7"/>
      <c r="XEQ682" s="7"/>
      <c r="XER682" s="7"/>
    </row>
    <row r="683" spans="1:16378" ht="12.75" customHeight="1" x14ac:dyDescent="0.2">
      <c r="A683" s="63" t="s">
        <v>1249</v>
      </c>
      <c r="D683" s="64"/>
      <c r="E683" s="18"/>
      <c r="F683" s="18"/>
      <c r="G683" s="37"/>
      <c r="H683" s="7"/>
      <c r="I683" s="1" t="s">
        <v>533</v>
      </c>
      <c r="J683" s="7"/>
      <c r="K683" s="7"/>
      <c r="L683" s="44">
        <v>42069</v>
      </c>
      <c r="M683" s="7"/>
      <c r="N683" s="7"/>
      <c r="O683" s="38">
        <v>17</v>
      </c>
      <c r="P683" s="7"/>
      <c r="Q683" s="34">
        <v>17647</v>
      </c>
      <c r="R683" s="6" t="s">
        <v>1275</v>
      </c>
      <c r="S683" s="7"/>
      <c r="T683" t="str">
        <f t="shared" si="71"/>
        <v/>
      </c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  <c r="DE683" s="7"/>
      <c r="DF683" s="7"/>
      <c r="DG683" s="7"/>
      <c r="DH683" s="7"/>
      <c r="DI683" s="7"/>
      <c r="DJ683" s="7"/>
      <c r="DK683" s="7"/>
      <c r="DL683" s="7"/>
      <c r="DM683" s="7"/>
      <c r="DN683" s="7"/>
      <c r="DO683" s="7"/>
      <c r="DP683" s="7"/>
      <c r="DQ683" s="7"/>
      <c r="DR683" s="7"/>
      <c r="DS683" s="7"/>
      <c r="DT683" s="7"/>
      <c r="DU683" s="7"/>
      <c r="DV683" s="7"/>
      <c r="DW683" s="7"/>
      <c r="DX683" s="7"/>
      <c r="DY683" s="7"/>
      <c r="DZ683" s="7"/>
      <c r="EA683" s="7"/>
      <c r="EB683" s="7"/>
      <c r="EC683" s="7"/>
      <c r="ED683" s="7"/>
      <c r="EE683" s="7"/>
      <c r="EF683" s="7"/>
      <c r="EG683" s="7"/>
      <c r="EH683" s="7"/>
      <c r="EI683" s="7"/>
      <c r="EJ683" s="7"/>
      <c r="EK683" s="7"/>
      <c r="EL683" s="7"/>
      <c r="EM683" s="7"/>
      <c r="EN683" s="7"/>
      <c r="EO683" s="7"/>
      <c r="EP683" s="7"/>
      <c r="EQ683" s="7"/>
      <c r="ER683" s="7"/>
      <c r="ES683" s="7"/>
      <c r="ET683" s="7"/>
      <c r="EU683" s="7"/>
      <c r="EV683" s="7"/>
      <c r="EW683" s="7"/>
      <c r="EX683" s="7"/>
      <c r="EY683" s="7"/>
      <c r="EZ683" s="7"/>
      <c r="FA683" s="7"/>
      <c r="FB683" s="7"/>
      <c r="FC683" s="7"/>
      <c r="FD683" s="7"/>
      <c r="FE683" s="7"/>
      <c r="FF683" s="7"/>
      <c r="FG683" s="7"/>
      <c r="FH683" s="7"/>
      <c r="FI683" s="7"/>
      <c r="FJ683" s="7"/>
      <c r="FK683" s="7"/>
      <c r="FL683" s="7"/>
      <c r="FM683" s="7"/>
      <c r="FN683" s="7"/>
      <c r="FO683" s="7"/>
      <c r="FP683" s="7"/>
      <c r="FQ683" s="7"/>
      <c r="FR683" s="7"/>
      <c r="FS683" s="7"/>
      <c r="FT683" s="7"/>
      <c r="FU683" s="7"/>
      <c r="FV683" s="7"/>
      <c r="FW683" s="7"/>
      <c r="FX683" s="7"/>
      <c r="FY683" s="7"/>
      <c r="FZ683" s="7"/>
      <c r="GA683" s="7"/>
      <c r="GB683" s="7"/>
      <c r="GC683" s="7"/>
      <c r="GD683" s="7"/>
      <c r="GE683" s="7"/>
      <c r="GF683" s="7"/>
      <c r="GG683" s="7"/>
      <c r="GH683" s="7"/>
      <c r="GI683" s="7"/>
      <c r="GJ683" s="7"/>
      <c r="GK683" s="7"/>
      <c r="GL683" s="7"/>
      <c r="GM683" s="7"/>
      <c r="GN683" s="7"/>
      <c r="GO683" s="7"/>
      <c r="GP683" s="7"/>
      <c r="GQ683" s="7"/>
      <c r="GR683" s="7"/>
      <c r="GS683" s="7"/>
      <c r="GT683" s="7"/>
      <c r="GU683" s="7"/>
      <c r="GV683" s="7"/>
      <c r="GW683" s="7"/>
      <c r="GX683" s="7"/>
      <c r="GY683" s="7"/>
      <c r="GZ683" s="7"/>
      <c r="HA683" s="7"/>
      <c r="HB683" s="7"/>
      <c r="HC683" s="7"/>
      <c r="HD683" s="7"/>
      <c r="HE683" s="7"/>
      <c r="HF683" s="7"/>
      <c r="HG683" s="7"/>
      <c r="HH683" s="7"/>
      <c r="HI683" s="7"/>
      <c r="HJ683" s="7"/>
      <c r="HK683" s="7"/>
      <c r="HL683" s="7"/>
      <c r="HM683" s="7"/>
      <c r="HN683" s="7"/>
      <c r="HO683" s="7"/>
      <c r="HP683" s="7"/>
      <c r="HQ683" s="7"/>
      <c r="HR683" s="7"/>
      <c r="HS683" s="7"/>
      <c r="HT683" s="7"/>
      <c r="HU683" s="7"/>
      <c r="HV683" s="7"/>
      <c r="HW683" s="7"/>
      <c r="HX683" s="7"/>
      <c r="HY683" s="7"/>
      <c r="HZ683" s="7"/>
      <c r="IA683" s="7"/>
      <c r="IB683" s="7"/>
      <c r="IC683" s="7"/>
      <c r="ID683" s="7"/>
      <c r="IE683" s="7"/>
      <c r="IF683" s="7"/>
      <c r="IG683" s="7"/>
      <c r="IH683" s="7"/>
      <c r="II683" s="7"/>
      <c r="IJ683" s="7"/>
      <c r="IK683" s="7"/>
      <c r="IL683" s="7"/>
      <c r="IM683" s="7"/>
      <c r="IN683" s="7"/>
      <c r="IO683" s="7"/>
      <c r="IP683" s="7"/>
      <c r="IQ683" s="7"/>
      <c r="IR683" s="7"/>
      <c r="IS683" s="7"/>
      <c r="IT683" s="7"/>
      <c r="IU683" s="7"/>
      <c r="IV683" s="7"/>
      <c r="IW683" s="7"/>
      <c r="IX683" s="7"/>
      <c r="IY683" s="7"/>
      <c r="IZ683" s="7"/>
      <c r="JA683" s="7"/>
      <c r="JB683" s="7"/>
      <c r="JC683" s="7"/>
      <c r="JD683" s="7"/>
      <c r="JE683" s="7"/>
      <c r="JF683" s="7"/>
      <c r="JG683" s="7"/>
      <c r="JH683" s="7"/>
      <c r="JI683" s="7"/>
      <c r="JJ683" s="7"/>
      <c r="JK683" s="7"/>
      <c r="JL683" s="7"/>
      <c r="JM683" s="7"/>
      <c r="JN683" s="7"/>
      <c r="JO683" s="7"/>
      <c r="JP683" s="7"/>
      <c r="JQ683" s="7"/>
      <c r="JR683" s="7"/>
      <c r="JS683" s="7"/>
      <c r="JT683" s="7"/>
      <c r="JU683" s="7"/>
      <c r="JV683" s="7"/>
      <c r="JW683" s="7"/>
      <c r="JX683" s="7"/>
      <c r="JY683" s="7"/>
      <c r="JZ683" s="7"/>
      <c r="KA683" s="7"/>
      <c r="KB683" s="7"/>
      <c r="KC683" s="7"/>
      <c r="KD683" s="7"/>
      <c r="KE683" s="7"/>
      <c r="KF683" s="7"/>
      <c r="KG683" s="7"/>
      <c r="KH683" s="7"/>
      <c r="KI683" s="7"/>
      <c r="KJ683" s="7"/>
      <c r="KK683" s="7"/>
      <c r="KL683" s="7"/>
      <c r="KM683" s="7"/>
      <c r="KN683" s="7"/>
      <c r="KO683" s="7"/>
      <c r="KP683" s="7"/>
      <c r="KQ683" s="7"/>
      <c r="KR683" s="7"/>
      <c r="KS683" s="7"/>
      <c r="KT683" s="7"/>
      <c r="KU683" s="7"/>
      <c r="KV683" s="7"/>
      <c r="KW683" s="7"/>
      <c r="KX683" s="7"/>
      <c r="KY683" s="7"/>
      <c r="KZ683" s="7"/>
      <c r="LA683" s="7"/>
      <c r="LB683" s="7"/>
      <c r="LC683" s="7"/>
      <c r="LD683" s="7"/>
      <c r="LE683" s="7"/>
      <c r="LF683" s="7"/>
      <c r="LG683" s="7"/>
      <c r="LH683" s="7"/>
      <c r="LI683" s="7"/>
      <c r="LJ683" s="7"/>
      <c r="LK683" s="7"/>
      <c r="LL683" s="7"/>
      <c r="LM683" s="7"/>
      <c r="LN683" s="7"/>
      <c r="LO683" s="7"/>
      <c r="LP683" s="7"/>
      <c r="LQ683" s="7"/>
      <c r="LR683" s="7"/>
      <c r="LS683" s="7"/>
      <c r="LT683" s="7"/>
      <c r="LU683" s="7"/>
      <c r="LV683" s="7"/>
      <c r="LW683" s="7"/>
      <c r="LX683" s="7"/>
      <c r="LY683" s="7"/>
      <c r="LZ683" s="7"/>
      <c r="MA683" s="7"/>
      <c r="MB683" s="7"/>
      <c r="MC683" s="7"/>
      <c r="MD683" s="7"/>
      <c r="ME683" s="7"/>
      <c r="MF683" s="7"/>
      <c r="MG683" s="7"/>
      <c r="MH683" s="7"/>
      <c r="MI683" s="7"/>
      <c r="MJ683" s="7"/>
      <c r="MK683" s="7"/>
      <c r="ML683" s="7"/>
      <c r="MM683" s="7"/>
      <c r="MN683" s="7"/>
      <c r="MO683" s="7"/>
      <c r="MP683" s="7"/>
      <c r="MQ683" s="7"/>
      <c r="MR683" s="7"/>
      <c r="MS683" s="7"/>
      <c r="MT683" s="7"/>
      <c r="MU683" s="7"/>
      <c r="MV683" s="7"/>
      <c r="MW683" s="7"/>
      <c r="MX683" s="7"/>
      <c r="MY683" s="7"/>
      <c r="MZ683" s="7"/>
      <c r="NA683" s="7"/>
      <c r="NB683" s="7"/>
      <c r="NC683" s="7"/>
      <c r="ND683" s="7"/>
      <c r="NE683" s="7"/>
      <c r="NF683" s="7"/>
      <c r="NG683" s="7"/>
      <c r="NH683" s="7"/>
      <c r="NI683" s="7"/>
      <c r="NJ683" s="7"/>
      <c r="NK683" s="7"/>
      <c r="NL683" s="7"/>
      <c r="NM683" s="7"/>
      <c r="NN683" s="7"/>
      <c r="NO683" s="7"/>
      <c r="NP683" s="7"/>
      <c r="NQ683" s="7"/>
      <c r="NR683" s="7"/>
      <c r="NS683" s="7"/>
      <c r="NT683" s="7"/>
      <c r="NU683" s="7"/>
      <c r="NV683" s="7"/>
      <c r="NW683" s="7"/>
      <c r="NX683" s="7"/>
      <c r="NY683" s="7"/>
      <c r="NZ683" s="7"/>
      <c r="OA683" s="7"/>
      <c r="OB683" s="7"/>
      <c r="OC683" s="7"/>
      <c r="OD683" s="7"/>
      <c r="OE683" s="7"/>
      <c r="OF683" s="7"/>
      <c r="OG683" s="7"/>
      <c r="OH683" s="7"/>
      <c r="OI683" s="7"/>
      <c r="OJ683" s="7"/>
      <c r="OK683" s="7"/>
      <c r="OL683" s="7"/>
      <c r="OM683" s="7"/>
      <c r="ON683" s="7"/>
      <c r="OO683" s="7"/>
      <c r="OP683" s="7"/>
      <c r="OQ683" s="7"/>
      <c r="OR683" s="7"/>
      <c r="OS683" s="7"/>
      <c r="OT683" s="7"/>
      <c r="OU683" s="7"/>
      <c r="OV683" s="7"/>
      <c r="OW683" s="7"/>
      <c r="OX683" s="7"/>
      <c r="OY683" s="7"/>
      <c r="OZ683" s="7"/>
      <c r="PA683" s="7"/>
      <c r="PB683" s="7"/>
      <c r="PC683" s="7"/>
      <c r="PD683" s="7"/>
      <c r="PE683" s="7"/>
      <c r="PF683" s="7"/>
      <c r="PG683" s="7"/>
      <c r="PH683" s="7"/>
      <c r="PI683" s="7"/>
      <c r="PJ683" s="7"/>
      <c r="PK683" s="7"/>
      <c r="PL683" s="7"/>
      <c r="PM683" s="7"/>
      <c r="PN683" s="7"/>
      <c r="PO683" s="7"/>
      <c r="PP683" s="7"/>
      <c r="PQ683" s="7"/>
      <c r="PR683" s="7"/>
      <c r="PS683" s="7"/>
      <c r="PT683" s="7"/>
      <c r="PU683" s="7"/>
      <c r="PV683" s="7"/>
      <c r="PW683" s="7"/>
      <c r="PX683" s="7"/>
      <c r="PY683" s="7"/>
      <c r="PZ683" s="7"/>
      <c r="QA683" s="7"/>
      <c r="QB683" s="7"/>
      <c r="QC683" s="7"/>
      <c r="QD683" s="7"/>
      <c r="QE683" s="7"/>
      <c r="QF683" s="7"/>
      <c r="QG683" s="7"/>
      <c r="QH683" s="7"/>
      <c r="QI683" s="7"/>
      <c r="QJ683" s="7"/>
      <c r="QK683" s="7"/>
      <c r="QL683" s="7"/>
      <c r="QM683" s="7"/>
      <c r="QN683" s="7"/>
      <c r="QO683" s="7"/>
      <c r="QP683" s="7"/>
      <c r="QQ683" s="7"/>
      <c r="QR683" s="7"/>
      <c r="QS683" s="7"/>
      <c r="QT683" s="7"/>
      <c r="QU683" s="7"/>
      <c r="QV683" s="7"/>
      <c r="QW683" s="7"/>
      <c r="QX683" s="7"/>
      <c r="QY683" s="7"/>
      <c r="QZ683" s="7"/>
      <c r="RA683" s="7"/>
      <c r="RB683" s="7"/>
      <c r="RC683" s="7"/>
      <c r="RD683" s="7"/>
      <c r="RE683" s="7"/>
      <c r="RF683" s="7"/>
      <c r="RG683" s="7"/>
      <c r="RH683" s="7"/>
      <c r="RI683" s="7"/>
      <c r="RJ683" s="7"/>
      <c r="RK683" s="7"/>
      <c r="RL683" s="7"/>
      <c r="RM683" s="7"/>
      <c r="RN683" s="7"/>
      <c r="RO683" s="7"/>
      <c r="RP683" s="7"/>
      <c r="RQ683" s="7"/>
      <c r="RR683" s="7"/>
      <c r="RS683" s="7"/>
      <c r="RT683" s="7"/>
      <c r="RU683" s="7"/>
      <c r="RV683" s="7"/>
      <c r="RW683" s="7"/>
      <c r="RX683" s="7"/>
      <c r="RY683" s="7"/>
      <c r="RZ683" s="7"/>
      <c r="SA683" s="7"/>
      <c r="SB683" s="7"/>
      <c r="SC683" s="7"/>
      <c r="SD683" s="7"/>
      <c r="SE683" s="7"/>
      <c r="SF683" s="7"/>
      <c r="SG683" s="7"/>
      <c r="SH683" s="7"/>
      <c r="SI683" s="7"/>
      <c r="SJ683" s="7"/>
      <c r="SK683" s="7"/>
      <c r="SL683" s="7"/>
      <c r="SM683" s="7"/>
      <c r="SN683" s="7"/>
      <c r="SO683" s="7"/>
      <c r="SP683" s="7"/>
      <c r="SQ683" s="7"/>
      <c r="SR683" s="7"/>
      <c r="SS683" s="7"/>
      <c r="ST683" s="7"/>
      <c r="SU683" s="7"/>
      <c r="SV683" s="7"/>
      <c r="SW683" s="7"/>
      <c r="SX683" s="7"/>
      <c r="SY683" s="7"/>
      <c r="SZ683" s="7"/>
      <c r="TA683" s="7"/>
      <c r="TB683" s="7"/>
      <c r="TC683" s="7"/>
      <c r="TD683" s="7"/>
      <c r="TE683" s="7"/>
      <c r="TF683" s="7"/>
      <c r="TG683" s="7"/>
      <c r="TH683" s="7"/>
      <c r="TI683" s="7"/>
      <c r="TJ683" s="7"/>
      <c r="TK683" s="7"/>
      <c r="TL683" s="7"/>
      <c r="TM683" s="7"/>
      <c r="TN683" s="7"/>
      <c r="TO683" s="7"/>
      <c r="TP683" s="7"/>
      <c r="TQ683" s="7"/>
      <c r="TR683" s="7"/>
      <c r="TS683" s="7"/>
      <c r="TT683" s="7"/>
      <c r="TU683" s="7"/>
      <c r="TV683" s="7"/>
      <c r="TW683" s="7"/>
      <c r="TX683" s="7"/>
      <c r="TY683" s="7"/>
      <c r="TZ683" s="7"/>
      <c r="UA683" s="7"/>
      <c r="UB683" s="7"/>
      <c r="UC683" s="7"/>
      <c r="UD683" s="7"/>
      <c r="UE683" s="7"/>
      <c r="UF683" s="7"/>
      <c r="UG683" s="7"/>
      <c r="UH683" s="7"/>
      <c r="UI683" s="7"/>
      <c r="UJ683" s="7"/>
      <c r="UK683" s="7"/>
      <c r="UL683" s="7"/>
      <c r="UM683" s="7"/>
      <c r="UN683" s="7"/>
      <c r="UO683" s="7"/>
      <c r="UP683" s="7"/>
      <c r="UQ683" s="7"/>
      <c r="UR683" s="7"/>
      <c r="US683" s="7"/>
      <c r="UT683" s="7"/>
      <c r="UU683" s="7"/>
      <c r="UV683" s="7"/>
      <c r="UW683" s="7"/>
      <c r="UX683" s="7"/>
      <c r="UY683" s="7"/>
      <c r="UZ683" s="7"/>
      <c r="VA683" s="7"/>
      <c r="VB683" s="7"/>
      <c r="VC683" s="7"/>
      <c r="VD683" s="7"/>
      <c r="VE683" s="7"/>
      <c r="VF683" s="7"/>
      <c r="VG683" s="7"/>
      <c r="VH683" s="7"/>
      <c r="VI683" s="7"/>
      <c r="VJ683" s="7"/>
      <c r="VK683" s="7"/>
      <c r="VL683" s="7"/>
      <c r="VM683" s="7"/>
      <c r="VN683" s="7"/>
      <c r="VO683" s="7"/>
      <c r="VP683" s="7"/>
      <c r="VQ683" s="7"/>
      <c r="VR683" s="7"/>
      <c r="VS683" s="7"/>
      <c r="VT683" s="7"/>
      <c r="VU683" s="7"/>
      <c r="VV683" s="7"/>
      <c r="VW683" s="7"/>
      <c r="VX683" s="7"/>
      <c r="VY683" s="7"/>
      <c r="VZ683" s="7"/>
      <c r="WA683" s="7"/>
      <c r="WB683" s="7"/>
      <c r="WC683" s="7"/>
      <c r="WD683" s="7"/>
      <c r="WE683" s="7"/>
      <c r="WF683" s="7"/>
      <c r="WG683" s="7"/>
      <c r="WH683" s="7"/>
      <c r="WI683" s="7"/>
      <c r="WJ683" s="7"/>
      <c r="WK683" s="7"/>
      <c r="WL683" s="7"/>
      <c r="WM683" s="7"/>
      <c r="WN683" s="7"/>
      <c r="WO683" s="7"/>
      <c r="WP683" s="7"/>
      <c r="WQ683" s="7"/>
      <c r="WR683" s="7"/>
      <c r="WS683" s="7"/>
      <c r="WT683" s="7"/>
      <c r="WU683" s="7"/>
      <c r="WV683" s="7"/>
      <c r="WW683" s="7"/>
      <c r="WX683" s="7"/>
      <c r="WY683" s="7"/>
      <c r="WZ683" s="7"/>
      <c r="XA683" s="7"/>
      <c r="XB683" s="7"/>
      <c r="XC683" s="7"/>
      <c r="XD683" s="7"/>
      <c r="XE683" s="7"/>
      <c r="XF683" s="7"/>
      <c r="XG683" s="7"/>
      <c r="XH683" s="7"/>
      <c r="XI683" s="7"/>
      <c r="XJ683" s="7"/>
      <c r="XK683" s="7"/>
      <c r="XL683" s="7"/>
      <c r="XM683" s="7"/>
      <c r="XN683" s="7"/>
      <c r="XO683" s="7"/>
      <c r="XP683" s="7"/>
      <c r="XQ683" s="7"/>
      <c r="XR683" s="7"/>
      <c r="XS683" s="7"/>
      <c r="XT683" s="7"/>
      <c r="XU683" s="7"/>
      <c r="XV683" s="7"/>
      <c r="XW683" s="7"/>
      <c r="XX683" s="7"/>
      <c r="XY683" s="7"/>
      <c r="XZ683" s="7"/>
      <c r="YA683" s="7"/>
      <c r="YB683" s="7"/>
      <c r="YC683" s="7"/>
      <c r="YD683" s="7"/>
      <c r="YE683" s="7"/>
      <c r="YF683" s="7"/>
      <c r="YG683" s="7"/>
      <c r="YH683" s="7"/>
      <c r="YI683" s="7"/>
      <c r="YJ683" s="7"/>
      <c r="YK683" s="7"/>
      <c r="YL683" s="7"/>
      <c r="YM683" s="7"/>
      <c r="YN683" s="7"/>
      <c r="YO683" s="7"/>
      <c r="YP683" s="7"/>
      <c r="YQ683" s="7"/>
      <c r="YR683" s="7"/>
      <c r="YS683" s="7"/>
      <c r="YT683" s="7"/>
      <c r="YU683" s="7"/>
      <c r="YV683" s="7"/>
      <c r="YW683" s="7"/>
      <c r="YX683" s="7"/>
      <c r="YY683" s="7"/>
      <c r="YZ683" s="7"/>
      <c r="ZA683" s="7"/>
      <c r="ZB683" s="7"/>
      <c r="ZC683" s="7"/>
      <c r="ZD683" s="7"/>
      <c r="ZE683" s="7"/>
      <c r="ZF683" s="7"/>
      <c r="ZG683" s="7"/>
      <c r="ZH683" s="7"/>
      <c r="ZI683" s="7"/>
      <c r="ZJ683" s="7"/>
      <c r="ZK683" s="7"/>
      <c r="ZL683" s="7"/>
      <c r="ZM683" s="7"/>
      <c r="ZN683" s="7"/>
      <c r="ZO683" s="7"/>
      <c r="ZP683" s="7"/>
      <c r="ZQ683" s="7"/>
      <c r="ZR683" s="7"/>
      <c r="ZS683" s="7"/>
      <c r="ZT683" s="7"/>
      <c r="ZU683" s="7"/>
      <c r="ZV683" s="7"/>
      <c r="ZW683" s="7"/>
      <c r="ZX683" s="7"/>
      <c r="ZY683" s="7"/>
      <c r="ZZ683" s="7"/>
      <c r="AAA683" s="7"/>
      <c r="AAB683" s="7"/>
      <c r="AAC683" s="7"/>
      <c r="AAD683" s="7"/>
      <c r="AAE683" s="7"/>
      <c r="AAF683" s="7"/>
      <c r="AAG683" s="7"/>
      <c r="AAH683" s="7"/>
      <c r="AAI683" s="7"/>
      <c r="AAJ683" s="7"/>
      <c r="AAK683" s="7"/>
      <c r="AAL683" s="7"/>
      <c r="AAM683" s="7"/>
      <c r="AAN683" s="7"/>
      <c r="AAO683" s="7"/>
      <c r="AAP683" s="7"/>
      <c r="AAQ683" s="7"/>
      <c r="AAR683" s="7"/>
      <c r="AAS683" s="7"/>
      <c r="AAT683" s="7"/>
      <c r="AAU683" s="7"/>
      <c r="AAV683" s="7"/>
      <c r="AAW683" s="7"/>
      <c r="AAX683" s="7"/>
      <c r="AAY683" s="7"/>
      <c r="AAZ683" s="7"/>
      <c r="ABA683" s="7"/>
      <c r="ABB683" s="7"/>
      <c r="ABC683" s="7"/>
      <c r="ABD683" s="7"/>
      <c r="ABE683" s="7"/>
      <c r="ABF683" s="7"/>
      <c r="ABG683" s="7"/>
      <c r="ABH683" s="7"/>
      <c r="ABI683" s="7"/>
      <c r="ABJ683" s="7"/>
      <c r="ABK683" s="7"/>
      <c r="ABL683" s="7"/>
      <c r="ABM683" s="7"/>
      <c r="ABN683" s="7"/>
      <c r="ABO683" s="7"/>
      <c r="ABP683" s="7"/>
      <c r="ABQ683" s="7"/>
      <c r="ABR683" s="7"/>
      <c r="ABS683" s="7"/>
      <c r="ABT683" s="7"/>
      <c r="ABU683" s="7"/>
      <c r="ABV683" s="7"/>
      <c r="ABW683" s="7"/>
      <c r="ABX683" s="7"/>
      <c r="ABY683" s="7"/>
      <c r="ABZ683" s="7"/>
      <c r="ACA683" s="7"/>
      <c r="ACB683" s="7"/>
      <c r="ACC683" s="7"/>
      <c r="ACD683" s="7"/>
      <c r="ACE683" s="7"/>
      <c r="ACF683" s="7"/>
      <c r="ACG683" s="7"/>
      <c r="ACH683" s="7"/>
      <c r="ACI683" s="7"/>
      <c r="ACJ683" s="7"/>
      <c r="ACK683" s="7"/>
      <c r="ACL683" s="7"/>
      <c r="ACM683" s="7"/>
      <c r="ACN683" s="7"/>
      <c r="ACO683" s="7"/>
      <c r="ACP683" s="7"/>
      <c r="ACQ683" s="7"/>
      <c r="ACR683" s="7"/>
      <c r="ACS683" s="7"/>
      <c r="ACT683" s="7"/>
      <c r="ACU683" s="7"/>
      <c r="ACV683" s="7"/>
      <c r="ACW683" s="7"/>
      <c r="ACX683" s="7"/>
      <c r="ACY683" s="7"/>
      <c r="ACZ683" s="7"/>
      <c r="ADA683" s="7"/>
      <c r="ADB683" s="7"/>
      <c r="ADC683" s="7"/>
      <c r="ADD683" s="7"/>
      <c r="ADE683" s="7"/>
      <c r="ADF683" s="7"/>
      <c r="ADG683" s="7"/>
      <c r="ADH683" s="7"/>
      <c r="ADI683" s="7"/>
      <c r="ADJ683" s="7"/>
      <c r="ADK683" s="7"/>
      <c r="ADL683" s="7"/>
      <c r="ADM683" s="7"/>
      <c r="ADN683" s="7"/>
      <c r="ADO683" s="7"/>
      <c r="ADP683" s="7"/>
      <c r="ADQ683" s="7"/>
      <c r="ADR683" s="7"/>
      <c r="ADS683" s="7"/>
      <c r="ADT683" s="7"/>
      <c r="ADU683" s="7"/>
      <c r="ADV683" s="7"/>
      <c r="ADW683" s="7"/>
      <c r="ADX683" s="7"/>
      <c r="ADY683" s="7"/>
      <c r="ADZ683" s="7"/>
      <c r="AEA683" s="7"/>
      <c r="AEB683" s="7"/>
      <c r="AEC683" s="7"/>
      <c r="AED683" s="7"/>
      <c r="AEE683" s="7"/>
      <c r="AEF683" s="7"/>
      <c r="AEG683" s="7"/>
      <c r="AEH683" s="7"/>
      <c r="AEI683" s="7"/>
      <c r="AEJ683" s="7"/>
      <c r="AEK683" s="7"/>
      <c r="AEL683" s="7"/>
      <c r="AEM683" s="7"/>
      <c r="AEN683" s="7"/>
      <c r="AEO683" s="7"/>
      <c r="AEP683" s="7"/>
      <c r="AEQ683" s="7"/>
      <c r="AER683" s="7"/>
      <c r="AES683" s="7"/>
      <c r="AET683" s="7"/>
      <c r="AEU683" s="7"/>
      <c r="AEV683" s="7"/>
      <c r="AEW683" s="7"/>
      <c r="AEX683" s="7"/>
      <c r="AEY683" s="7"/>
      <c r="AEZ683" s="7"/>
      <c r="AFA683" s="7"/>
      <c r="AFB683" s="7"/>
      <c r="AFC683" s="7"/>
      <c r="AFD683" s="7"/>
      <c r="AFE683" s="7"/>
      <c r="AFF683" s="7"/>
      <c r="AFG683" s="7"/>
      <c r="AFH683" s="7"/>
      <c r="AFI683" s="7"/>
      <c r="AFJ683" s="7"/>
      <c r="AFK683" s="7"/>
      <c r="AFL683" s="7"/>
      <c r="AFM683" s="7"/>
      <c r="AFN683" s="7"/>
      <c r="AFO683" s="7"/>
      <c r="AFP683" s="7"/>
      <c r="AFQ683" s="7"/>
      <c r="AFR683" s="7"/>
      <c r="AFS683" s="7"/>
      <c r="AFT683" s="7"/>
      <c r="AFU683" s="7"/>
      <c r="AFV683" s="7"/>
      <c r="AFW683" s="7"/>
      <c r="AFX683" s="7"/>
      <c r="AFY683" s="7"/>
      <c r="AFZ683" s="7"/>
      <c r="AGA683" s="7"/>
      <c r="AGB683" s="7"/>
      <c r="AGC683" s="7"/>
      <c r="AGD683" s="7"/>
      <c r="AGE683" s="7"/>
      <c r="AGF683" s="7"/>
      <c r="AGG683" s="7"/>
      <c r="AGH683" s="7"/>
      <c r="AGI683" s="7"/>
      <c r="AGJ683" s="7"/>
      <c r="AGK683" s="7"/>
      <c r="AGL683" s="7"/>
      <c r="AGM683" s="7"/>
      <c r="AGN683" s="7"/>
      <c r="AGO683" s="7"/>
      <c r="AGP683" s="7"/>
      <c r="AGQ683" s="7"/>
      <c r="AGR683" s="7"/>
      <c r="AGS683" s="7"/>
      <c r="AGT683" s="7"/>
      <c r="AGU683" s="7"/>
      <c r="AGV683" s="7"/>
      <c r="AGW683" s="7"/>
      <c r="AGX683" s="7"/>
      <c r="AGY683" s="7"/>
      <c r="AGZ683" s="7"/>
      <c r="AHA683" s="7"/>
      <c r="AHB683" s="7"/>
      <c r="AHC683" s="7"/>
      <c r="AHD683" s="7"/>
      <c r="AHE683" s="7"/>
      <c r="AHF683" s="7"/>
      <c r="AHG683" s="7"/>
      <c r="AHH683" s="7"/>
      <c r="AHI683" s="7"/>
      <c r="AHJ683" s="7"/>
      <c r="AHK683" s="7"/>
      <c r="AHL683" s="7"/>
      <c r="AHM683" s="7"/>
      <c r="AHN683" s="7"/>
      <c r="AHO683" s="7"/>
      <c r="AHP683" s="7"/>
      <c r="AHQ683" s="7"/>
      <c r="AHR683" s="7"/>
      <c r="AHS683" s="7"/>
      <c r="AHT683" s="7"/>
      <c r="AHU683" s="7"/>
      <c r="AHV683" s="7"/>
      <c r="AHW683" s="7"/>
      <c r="AHX683" s="7"/>
      <c r="AHY683" s="7"/>
      <c r="AHZ683" s="7"/>
      <c r="AIA683" s="7"/>
      <c r="AIB683" s="7"/>
      <c r="AIC683" s="7"/>
      <c r="AID683" s="7"/>
      <c r="AIE683" s="7"/>
      <c r="AIF683" s="7"/>
      <c r="AIG683" s="7"/>
      <c r="AIH683" s="7"/>
      <c r="AII683" s="7"/>
      <c r="AIJ683" s="7"/>
      <c r="AIK683" s="7"/>
      <c r="AIL683" s="7"/>
      <c r="AIM683" s="7"/>
      <c r="AIN683" s="7"/>
      <c r="AIO683" s="7"/>
      <c r="AIP683" s="7"/>
      <c r="AIQ683" s="7"/>
      <c r="AIR683" s="7"/>
      <c r="AIS683" s="7"/>
      <c r="AIT683" s="7"/>
      <c r="AIU683" s="7"/>
      <c r="AIV683" s="7"/>
      <c r="AIW683" s="7"/>
      <c r="AIX683" s="7"/>
      <c r="AIY683" s="7"/>
      <c r="AIZ683" s="7"/>
      <c r="AJA683" s="7"/>
      <c r="AJB683" s="7"/>
      <c r="AJC683" s="7"/>
      <c r="AJD683" s="7"/>
      <c r="AJE683" s="7"/>
      <c r="AJF683" s="7"/>
      <c r="AJG683" s="7"/>
      <c r="AJH683" s="7"/>
      <c r="AJI683" s="7"/>
      <c r="AJJ683" s="7"/>
      <c r="AJK683" s="7"/>
      <c r="AJL683" s="7"/>
      <c r="AJM683" s="7"/>
      <c r="AJN683" s="7"/>
      <c r="AJO683" s="7"/>
      <c r="AJP683" s="7"/>
      <c r="AJQ683" s="7"/>
      <c r="AJR683" s="7"/>
      <c r="AJS683" s="7"/>
      <c r="AJT683" s="7"/>
      <c r="AJU683" s="7"/>
      <c r="AJV683" s="7"/>
      <c r="AJW683" s="7"/>
      <c r="AJX683" s="7"/>
      <c r="AJY683" s="7"/>
      <c r="AJZ683" s="7"/>
      <c r="AKA683" s="7"/>
      <c r="AKB683" s="7"/>
      <c r="AKC683" s="7"/>
      <c r="AKD683" s="7"/>
      <c r="AKE683" s="7"/>
      <c r="AKF683" s="7"/>
      <c r="AKG683" s="7"/>
      <c r="AKH683" s="7"/>
      <c r="AKI683" s="7"/>
      <c r="AKJ683" s="7"/>
      <c r="AKK683" s="7"/>
      <c r="AKL683" s="7"/>
      <c r="AKM683" s="7"/>
      <c r="AKN683" s="7"/>
      <c r="AKO683" s="7"/>
      <c r="AKP683" s="7"/>
      <c r="AKQ683" s="7"/>
      <c r="AKR683" s="7"/>
      <c r="AKS683" s="7"/>
      <c r="AKT683" s="7"/>
      <c r="AKU683" s="7"/>
      <c r="AKV683" s="7"/>
      <c r="AKW683" s="7"/>
      <c r="AKX683" s="7"/>
      <c r="AKY683" s="7"/>
      <c r="AKZ683" s="7"/>
      <c r="ALA683" s="7"/>
      <c r="ALB683" s="7"/>
      <c r="ALC683" s="7"/>
      <c r="ALD683" s="7"/>
      <c r="ALE683" s="7"/>
      <c r="ALF683" s="7"/>
      <c r="ALG683" s="7"/>
      <c r="ALH683" s="7"/>
      <c r="ALI683" s="7"/>
      <c r="ALJ683" s="7"/>
      <c r="ALK683" s="7"/>
      <c r="ALL683" s="7"/>
      <c r="ALM683" s="7"/>
      <c r="ALN683" s="7"/>
      <c r="ALO683" s="7"/>
      <c r="ALP683" s="7"/>
      <c r="ALQ683" s="7"/>
      <c r="ALR683" s="7"/>
      <c r="ALS683" s="7"/>
      <c r="ALT683" s="7"/>
      <c r="ALU683" s="7"/>
      <c r="ALV683" s="7"/>
      <c r="ALW683" s="7"/>
      <c r="ALX683" s="7"/>
      <c r="ALY683" s="7"/>
      <c r="ALZ683" s="7"/>
      <c r="AMA683" s="7"/>
      <c r="AMB683" s="7"/>
      <c r="AMC683" s="7"/>
      <c r="AMD683" s="7"/>
      <c r="AME683" s="7"/>
      <c r="AMF683" s="7"/>
      <c r="AMG683" s="7"/>
      <c r="AMH683" s="7"/>
      <c r="AMI683" s="7"/>
      <c r="AMJ683" s="7"/>
      <c r="AMK683" s="7"/>
      <c r="AML683" s="7"/>
      <c r="AMM683" s="7"/>
      <c r="AMN683" s="7"/>
      <c r="AMO683" s="7"/>
      <c r="AMP683" s="7"/>
      <c r="AMQ683" s="7"/>
      <c r="AMR683" s="7"/>
      <c r="AMS683" s="7"/>
      <c r="AMT683" s="7"/>
      <c r="AMU683" s="7"/>
      <c r="AMV683" s="7"/>
      <c r="AMW683" s="7"/>
      <c r="AMX683" s="7"/>
      <c r="AMY683" s="7"/>
      <c r="AMZ683" s="7"/>
      <c r="ANA683" s="7"/>
      <c r="ANB683" s="7"/>
      <c r="ANC683" s="7"/>
      <c r="AND683" s="7"/>
      <c r="ANE683" s="7"/>
      <c r="ANF683" s="7"/>
      <c r="ANG683" s="7"/>
      <c r="ANH683" s="7"/>
      <c r="ANI683" s="7"/>
      <c r="ANJ683" s="7"/>
      <c r="ANK683" s="7"/>
      <c r="ANL683" s="7"/>
      <c r="ANM683" s="7"/>
      <c r="ANN683" s="7"/>
      <c r="ANO683" s="7"/>
      <c r="ANP683" s="7"/>
      <c r="ANQ683" s="7"/>
      <c r="ANR683" s="7"/>
      <c r="ANS683" s="7"/>
      <c r="ANT683" s="7"/>
      <c r="ANU683" s="7"/>
      <c r="ANV683" s="7"/>
      <c r="ANW683" s="7"/>
      <c r="ANX683" s="7"/>
      <c r="ANY683" s="7"/>
      <c r="ANZ683" s="7"/>
      <c r="AOA683" s="7"/>
      <c r="AOB683" s="7"/>
      <c r="AOC683" s="7"/>
      <c r="AOD683" s="7"/>
      <c r="AOE683" s="7"/>
      <c r="AOF683" s="7"/>
      <c r="AOG683" s="7"/>
      <c r="AOH683" s="7"/>
      <c r="AOI683" s="7"/>
      <c r="AOJ683" s="7"/>
      <c r="AOK683" s="7"/>
      <c r="AOL683" s="7"/>
      <c r="AOM683" s="7"/>
      <c r="AON683" s="7"/>
      <c r="AOO683" s="7"/>
      <c r="AOP683" s="7"/>
      <c r="AOQ683" s="7"/>
      <c r="AOR683" s="7"/>
      <c r="AOS683" s="7"/>
      <c r="AOT683" s="7"/>
      <c r="AOU683" s="7"/>
      <c r="AOV683" s="7"/>
      <c r="AOW683" s="7"/>
      <c r="AOX683" s="7"/>
      <c r="AOY683" s="7"/>
      <c r="AOZ683" s="7"/>
      <c r="APA683" s="7"/>
      <c r="APB683" s="7"/>
      <c r="APC683" s="7"/>
      <c r="APD683" s="7"/>
      <c r="APE683" s="7"/>
      <c r="APF683" s="7"/>
      <c r="APG683" s="7"/>
      <c r="APH683" s="7"/>
      <c r="API683" s="7"/>
      <c r="APJ683" s="7"/>
      <c r="APK683" s="7"/>
      <c r="APL683" s="7"/>
      <c r="APM683" s="7"/>
      <c r="APN683" s="7"/>
      <c r="APO683" s="7"/>
      <c r="APP683" s="7"/>
      <c r="APQ683" s="7"/>
      <c r="APR683" s="7"/>
      <c r="APS683" s="7"/>
      <c r="APT683" s="7"/>
      <c r="APU683" s="7"/>
      <c r="APV683" s="7"/>
      <c r="APW683" s="7"/>
      <c r="APX683" s="7"/>
      <c r="APY683" s="7"/>
      <c r="APZ683" s="7"/>
      <c r="AQA683" s="7"/>
      <c r="AQB683" s="7"/>
      <c r="AQC683" s="7"/>
      <c r="AQD683" s="7"/>
      <c r="AQE683" s="7"/>
      <c r="AQF683" s="7"/>
      <c r="AQG683" s="7"/>
      <c r="AQH683" s="7"/>
      <c r="AQI683" s="7"/>
      <c r="AQJ683" s="7"/>
      <c r="AQK683" s="7"/>
      <c r="AQL683" s="7"/>
      <c r="AQM683" s="7"/>
      <c r="AQN683" s="7"/>
      <c r="AQO683" s="7"/>
      <c r="AQP683" s="7"/>
      <c r="AQQ683" s="7"/>
      <c r="AQR683" s="7"/>
      <c r="AQS683" s="7"/>
      <c r="AQT683" s="7"/>
      <c r="AQU683" s="7"/>
      <c r="AQV683" s="7"/>
      <c r="AQW683" s="7"/>
      <c r="AQX683" s="7"/>
      <c r="AQY683" s="7"/>
      <c r="AQZ683" s="7"/>
      <c r="ARA683" s="7"/>
      <c r="ARB683" s="7"/>
      <c r="ARC683" s="7"/>
      <c r="ARD683" s="7"/>
      <c r="ARE683" s="7"/>
      <c r="ARF683" s="7"/>
      <c r="ARG683" s="7"/>
      <c r="ARH683" s="7"/>
      <c r="ARI683" s="7"/>
      <c r="ARJ683" s="7"/>
      <c r="ARK683" s="7"/>
      <c r="ARL683" s="7"/>
      <c r="ARM683" s="7"/>
      <c r="ARN683" s="7"/>
      <c r="ARO683" s="7"/>
      <c r="ARP683" s="7"/>
      <c r="ARQ683" s="7"/>
      <c r="ARR683" s="7"/>
      <c r="ARS683" s="7"/>
      <c r="ART683" s="7"/>
      <c r="ARU683" s="7"/>
      <c r="ARV683" s="7"/>
      <c r="ARW683" s="7"/>
      <c r="ARX683" s="7"/>
      <c r="ARY683" s="7"/>
      <c r="ARZ683" s="7"/>
      <c r="ASA683" s="7"/>
      <c r="ASB683" s="7"/>
      <c r="ASC683" s="7"/>
      <c r="ASD683" s="7"/>
      <c r="ASE683" s="7"/>
      <c r="ASF683" s="7"/>
      <c r="ASG683" s="7"/>
      <c r="ASH683" s="7"/>
      <c r="ASI683" s="7"/>
      <c r="ASJ683" s="7"/>
      <c r="ASK683" s="7"/>
      <c r="ASL683" s="7"/>
      <c r="ASM683" s="7"/>
      <c r="ASN683" s="7"/>
      <c r="ASO683" s="7"/>
      <c r="ASP683" s="7"/>
      <c r="ASQ683" s="7"/>
      <c r="ASR683" s="7"/>
      <c r="ASS683" s="7"/>
      <c r="AST683" s="7"/>
      <c r="ASU683" s="7"/>
      <c r="ASV683" s="7"/>
      <c r="ASW683" s="7"/>
      <c r="ASX683" s="7"/>
      <c r="ASY683" s="7"/>
      <c r="ASZ683" s="7"/>
      <c r="ATA683" s="7"/>
      <c r="ATB683" s="7"/>
      <c r="ATC683" s="7"/>
      <c r="ATD683" s="7"/>
      <c r="ATE683" s="7"/>
      <c r="ATF683" s="7"/>
      <c r="ATG683" s="7"/>
      <c r="ATH683" s="7"/>
      <c r="ATI683" s="7"/>
      <c r="ATJ683" s="7"/>
      <c r="ATK683" s="7"/>
      <c r="ATL683" s="7"/>
      <c r="ATM683" s="7"/>
      <c r="ATN683" s="7"/>
      <c r="ATO683" s="7"/>
      <c r="ATP683" s="7"/>
      <c r="ATQ683" s="7"/>
      <c r="ATR683" s="7"/>
      <c r="ATS683" s="7"/>
      <c r="ATT683" s="7"/>
      <c r="ATU683" s="7"/>
      <c r="ATV683" s="7"/>
      <c r="ATW683" s="7"/>
      <c r="ATX683" s="7"/>
      <c r="ATY683" s="7"/>
      <c r="ATZ683" s="7"/>
      <c r="AUA683" s="7"/>
      <c r="AUB683" s="7"/>
      <c r="AUC683" s="7"/>
      <c r="AUD683" s="7"/>
      <c r="AUE683" s="7"/>
      <c r="AUF683" s="7"/>
      <c r="AUG683" s="7"/>
      <c r="AUH683" s="7"/>
      <c r="AUI683" s="7"/>
      <c r="AUJ683" s="7"/>
      <c r="AUK683" s="7"/>
      <c r="AUL683" s="7"/>
      <c r="AUM683" s="7"/>
      <c r="AUN683" s="7"/>
      <c r="AUO683" s="7"/>
      <c r="AUP683" s="7"/>
      <c r="AUQ683" s="7"/>
      <c r="AUR683" s="7"/>
      <c r="AUS683" s="7"/>
      <c r="AUT683" s="7"/>
      <c r="AUU683" s="7"/>
      <c r="AUV683" s="7"/>
      <c r="AUW683" s="7"/>
      <c r="AUX683" s="7"/>
      <c r="AUY683" s="7"/>
      <c r="AUZ683" s="7"/>
      <c r="AVA683" s="7"/>
      <c r="AVB683" s="7"/>
      <c r="AVC683" s="7"/>
      <c r="AVD683" s="7"/>
      <c r="AVE683" s="7"/>
      <c r="AVF683" s="7"/>
      <c r="AVG683" s="7"/>
      <c r="AVH683" s="7"/>
      <c r="AVI683" s="7"/>
      <c r="AVJ683" s="7"/>
      <c r="AVK683" s="7"/>
      <c r="AVL683" s="7"/>
      <c r="AVM683" s="7"/>
      <c r="AVN683" s="7"/>
      <c r="AVO683" s="7"/>
      <c r="AVP683" s="7"/>
      <c r="AVQ683" s="7"/>
      <c r="AVR683" s="7"/>
      <c r="AVS683" s="7"/>
      <c r="AVT683" s="7"/>
      <c r="AVU683" s="7"/>
      <c r="AVV683" s="7"/>
      <c r="AVW683" s="7"/>
      <c r="AVX683" s="7"/>
      <c r="AVY683" s="7"/>
      <c r="AVZ683" s="7"/>
      <c r="AWA683" s="7"/>
      <c r="AWB683" s="7"/>
      <c r="AWC683" s="7"/>
      <c r="AWD683" s="7"/>
      <c r="AWE683" s="7"/>
      <c r="AWF683" s="7"/>
      <c r="AWG683" s="7"/>
      <c r="AWH683" s="7"/>
      <c r="AWI683" s="7"/>
      <c r="AWJ683" s="7"/>
      <c r="AWK683" s="7"/>
      <c r="AWL683" s="7"/>
      <c r="AWM683" s="7"/>
      <c r="AWN683" s="7"/>
      <c r="AWO683" s="7"/>
      <c r="AWP683" s="7"/>
      <c r="AWQ683" s="7"/>
      <c r="AWR683" s="7"/>
      <c r="AWS683" s="7"/>
      <c r="AWT683" s="7"/>
      <c r="AWU683" s="7"/>
      <c r="AWV683" s="7"/>
      <c r="AWW683" s="7"/>
      <c r="AWX683" s="7"/>
      <c r="AWY683" s="7"/>
      <c r="AWZ683" s="7"/>
      <c r="AXA683" s="7"/>
      <c r="AXB683" s="7"/>
      <c r="AXC683" s="7"/>
      <c r="AXD683" s="7"/>
      <c r="AXE683" s="7"/>
      <c r="AXF683" s="7"/>
      <c r="AXG683" s="7"/>
      <c r="AXH683" s="7"/>
      <c r="AXI683" s="7"/>
      <c r="AXJ683" s="7"/>
      <c r="AXK683" s="7"/>
      <c r="AXL683" s="7"/>
      <c r="AXM683" s="7"/>
      <c r="AXN683" s="7"/>
      <c r="AXO683" s="7"/>
      <c r="AXP683" s="7"/>
      <c r="AXQ683" s="7"/>
      <c r="AXR683" s="7"/>
      <c r="AXS683" s="7"/>
      <c r="AXT683" s="7"/>
      <c r="AXU683" s="7"/>
      <c r="AXV683" s="7"/>
      <c r="AXW683" s="7"/>
      <c r="AXX683" s="7"/>
      <c r="AXY683" s="7"/>
      <c r="AXZ683" s="7"/>
      <c r="AYA683" s="7"/>
      <c r="AYB683" s="7"/>
      <c r="AYC683" s="7"/>
      <c r="AYD683" s="7"/>
      <c r="AYE683" s="7"/>
      <c r="AYF683" s="7"/>
      <c r="AYG683" s="7"/>
      <c r="AYH683" s="7"/>
      <c r="AYI683" s="7"/>
      <c r="AYJ683" s="7"/>
      <c r="AYK683" s="7"/>
      <c r="AYL683" s="7"/>
      <c r="AYM683" s="7"/>
      <c r="AYN683" s="7"/>
      <c r="AYO683" s="7"/>
      <c r="AYP683" s="7"/>
      <c r="AYQ683" s="7"/>
      <c r="AYR683" s="7"/>
      <c r="AYS683" s="7"/>
      <c r="AYT683" s="7"/>
      <c r="AYU683" s="7"/>
      <c r="AYV683" s="7"/>
      <c r="AYW683" s="7"/>
      <c r="AYX683" s="7"/>
      <c r="AYY683" s="7"/>
      <c r="AYZ683" s="7"/>
      <c r="AZA683" s="7"/>
      <c r="AZB683" s="7"/>
      <c r="AZC683" s="7"/>
      <c r="AZD683" s="7"/>
      <c r="AZE683" s="7"/>
      <c r="AZF683" s="7"/>
      <c r="AZG683" s="7"/>
      <c r="AZH683" s="7"/>
      <c r="AZI683" s="7"/>
      <c r="AZJ683" s="7"/>
      <c r="AZK683" s="7"/>
      <c r="AZL683" s="7"/>
      <c r="AZM683" s="7"/>
      <c r="AZN683" s="7"/>
      <c r="AZO683" s="7"/>
      <c r="AZP683" s="7"/>
      <c r="AZQ683" s="7"/>
      <c r="AZR683" s="7"/>
      <c r="AZS683" s="7"/>
      <c r="AZT683" s="7"/>
      <c r="AZU683" s="7"/>
      <c r="AZV683" s="7"/>
      <c r="AZW683" s="7"/>
      <c r="AZX683" s="7"/>
      <c r="AZY683" s="7"/>
      <c r="AZZ683" s="7"/>
      <c r="BAA683" s="7"/>
      <c r="BAB683" s="7"/>
      <c r="BAC683" s="7"/>
      <c r="BAD683" s="7"/>
      <c r="BAE683" s="7"/>
      <c r="BAF683" s="7"/>
      <c r="BAG683" s="7"/>
      <c r="BAH683" s="7"/>
      <c r="BAI683" s="7"/>
      <c r="BAJ683" s="7"/>
      <c r="BAK683" s="7"/>
      <c r="BAL683" s="7"/>
      <c r="BAM683" s="7"/>
      <c r="BAN683" s="7"/>
      <c r="BAO683" s="7"/>
      <c r="BAP683" s="7"/>
      <c r="BAQ683" s="7"/>
      <c r="BAR683" s="7"/>
      <c r="BAS683" s="7"/>
      <c r="BAT683" s="7"/>
      <c r="BAU683" s="7"/>
      <c r="BAV683" s="7"/>
      <c r="BAW683" s="7"/>
      <c r="BAX683" s="7"/>
      <c r="BAY683" s="7"/>
      <c r="BAZ683" s="7"/>
      <c r="BBA683" s="7"/>
      <c r="BBB683" s="7"/>
      <c r="BBC683" s="7"/>
      <c r="BBD683" s="7"/>
      <c r="BBE683" s="7"/>
      <c r="BBF683" s="7"/>
      <c r="BBG683" s="7"/>
      <c r="BBH683" s="7"/>
      <c r="BBI683" s="7"/>
      <c r="BBJ683" s="7"/>
      <c r="BBK683" s="7"/>
      <c r="BBL683" s="7"/>
      <c r="BBM683" s="7"/>
      <c r="BBN683" s="7"/>
      <c r="BBO683" s="7"/>
      <c r="BBP683" s="7"/>
      <c r="BBQ683" s="7"/>
      <c r="BBR683" s="7"/>
      <c r="BBS683" s="7"/>
      <c r="BBT683" s="7"/>
      <c r="BBU683" s="7"/>
      <c r="BBV683" s="7"/>
      <c r="BBW683" s="7"/>
      <c r="BBX683" s="7"/>
      <c r="BBY683" s="7"/>
      <c r="BBZ683" s="7"/>
      <c r="BCA683" s="7"/>
      <c r="BCB683" s="7"/>
      <c r="BCC683" s="7"/>
      <c r="BCD683" s="7"/>
      <c r="BCE683" s="7"/>
      <c r="BCF683" s="7"/>
      <c r="BCG683" s="7"/>
      <c r="BCH683" s="7"/>
      <c r="BCI683" s="7"/>
      <c r="BCJ683" s="7"/>
      <c r="BCK683" s="7"/>
      <c r="BCL683" s="7"/>
      <c r="BCM683" s="7"/>
      <c r="BCN683" s="7"/>
      <c r="BCO683" s="7"/>
      <c r="BCP683" s="7"/>
      <c r="BCQ683" s="7"/>
      <c r="BCR683" s="7"/>
      <c r="BCS683" s="7"/>
      <c r="BCT683" s="7"/>
      <c r="BCU683" s="7"/>
      <c r="BCV683" s="7"/>
      <c r="BCW683" s="7"/>
      <c r="BCX683" s="7"/>
      <c r="BCY683" s="7"/>
      <c r="BCZ683" s="7"/>
      <c r="BDA683" s="7"/>
      <c r="BDB683" s="7"/>
      <c r="BDC683" s="7"/>
      <c r="BDD683" s="7"/>
      <c r="BDE683" s="7"/>
      <c r="BDF683" s="7"/>
      <c r="BDG683" s="7"/>
      <c r="BDH683" s="7"/>
      <c r="BDI683" s="7"/>
      <c r="BDJ683" s="7"/>
      <c r="BDK683" s="7"/>
      <c r="BDL683" s="7"/>
      <c r="BDM683" s="7"/>
      <c r="BDN683" s="7"/>
      <c r="BDO683" s="7"/>
      <c r="BDP683" s="7"/>
      <c r="BDQ683" s="7"/>
      <c r="BDR683" s="7"/>
      <c r="BDS683" s="7"/>
      <c r="BDT683" s="7"/>
      <c r="BDU683" s="7"/>
      <c r="BDV683" s="7"/>
      <c r="BDW683" s="7"/>
      <c r="BDX683" s="7"/>
      <c r="BDY683" s="7"/>
      <c r="BDZ683" s="7"/>
      <c r="BEA683" s="7"/>
      <c r="BEB683" s="7"/>
      <c r="BEC683" s="7"/>
      <c r="BED683" s="7"/>
      <c r="BEE683" s="7"/>
      <c r="BEF683" s="7"/>
      <c r="BEG683" s="7"/>
      <c r="BEH683" s="7"/>
      <c r="BEI683" s="7"/>
      <c r="BEJ683" s="7"/>
      <c r="BEK683" s="7"/>
      <c r="BEL683" s="7"/>
      <c r="BEM683" s="7"/>
      <c r="BEN683" s="7"/>
      <c r="BEO683" s="7"/>
      <c r="BEP683" s="7"/>
      <c r="BEQ683" s="7"/>
      <c r="BER683" s="7"/>
      <c r="BES683" s="7"/>
      <c r="BET683" s="7"/>
      <c r="BEU683" s="7"/>
      <c r="BEV683" s="7"/>
      <c r="BEW683" s="7"/>
      <c r="BEX683" s="7"/>
      <c r="BEY683" s="7"/>
      <c r="BEZ683" s="7"/>
      <c r="BFA683" s="7"/>
      <c r="BFB683" s="7"/>
      <c r="BFC683" s="7"/>
      <c r="BFD683" s="7"/>
      <c r="BFE683" s="7"/>
      <c r="BFF683" s="7"/>
      <c r="BFG683" s="7"/>
      <c r="BFH683" s="7"/>
      <c r="BFI683" s="7"/>
      <c r="BFJ683" s="7"/>
      <c r="BFK683" s="7"/>
      <c r="BFL683" s="7"/>
      <c r="BFM683" s="7"/>
      <c r="BFN683" s="7"/>
      <c r="BFO683" s="7"/>
      <c r="BFP683" s="7"/>
      <c r="BFQ683" s="7"/>
      <c r="BFR683" s="7"/>
      <c r="BFS683" s="7"/>
      <c r="BFT683" s="7"/>
      <c r="BFU683" s="7"/>
      <c r="BFV683" s="7"/>
      <c r="BFW683" s="7"/>
      <c r="BFX683" s="7"/>
      <c r="BFY683" s="7"/>
      <c r="BFZ683" s="7"/>
      <c r="BGA683" s="7"/>
      <c r="BGB683" s="7"/>
      <c r="BGC683" s="7"/>
      <c r="BGD683" s="7"/>
      <c r="BGE683" s="7"/>
      <c r="BGF683" s="7"/>
      <c r="BGG683" s="7"/>
      <c r="BGH683" s="7"/>
      <c r="BGI683" s="7"/>
      <c r="BGJ683" s="7"/>
      <c r="BGK683" s="7"/>
      <c r="BGL683" s="7"/>
      <c r="BGM683" s="7"/>
      <c r="BGN683" s="7"/>
      <c r="BGO683" s="7"/>
      <c r="BGP683" s="7"/>
      <c r="BGQ683" s="7"/>
      <c r="BGR683" s="7"/>
      <c r="BGS683" s="7"/>
      <c r="BGT683" s="7"/>
      <c r="BGU683" s="7"/>
      <c r="BGV683" s="7"/>
      <c r="BGW683" s="7"/>
      <c r="BGX683" s="7"/>
      <c r="BGY683" s="7"/>
      <c r="BGZ683" s="7"/>
      <c r="BHA683" s="7"/>
      <c r="BHB683" s="7"/>
      <c r="BHC683" s="7"/>
      <c r="BHD683" s="7"/>
      <c r="BHE683" s="7"/>
      <c r="BHF683" s="7"/>
      <c r="BHG683" s="7"/>
      <c r="BHH683" s="7"/>
      <c r="BHI683" s="7"/>
      <c r="BHJ683" s="7"/>
      <c r="BHK683" s="7"/>
      <c r="BHL683" s="7"/>
      <c r="BHM683" s="7"/>
      <c r="BHN683" s="7"/>
      <c r="BHO683" s="7"/>
      <c r="BHP683" s="7"/>
      <c r="BHQ683" s="7"/>
      <c r="BHR683" s="7"/>
      <c r="BHS683" s="7"/>
      <c r="BHT683" s="7"/>
      <c r="BHU683" s="7"/>
      <c r="BHV683" s="7"/>
      <c r="BHW683" s="7"/>
      <c r="BHX683" s="7"/>
      <c r="BHY683" s="7"/>
      <c r="BHZ683" s="7"/>
      <c r="BIA683" s="7"/>
      <c r="BIB683" s="7"/>
      <c r="BIC683" s="7"/>
      <c r="BID683" s="7"/>
      <c r="BIE683" s="7"/>
      <c r="BIF683" s="7"/>
      <c r="BIG683" s="7"/>
      <c r="BIH683" s="7"/>
      <c r="BII683" s="7"/>
      <c r="BIJ683" s="7"/>
      <c r="BIK683" s="7"/>
      <c r="BIL683" s="7"/>
      <c r="BIM683" s="7"/>
      <c r="BIN683" s="7"/>
      <c r="BIO683" s="7"/>
      <c r="BIP683" s="7"/>
      <c r="BIQ683" s="7"/>
      <c r="BIR683" s="7"/>
      <c r="BIS683" s="7"/>
      <c r="BIT683" s="7"/>
      <c r="BIU683" s="7"/>
      <c r="BIV683" s="7"/>
      <c r="BIW683" s="7"/>
      <c r="BIX683" s="7"/>
      <c r="BIY683" s="7"/>
      <c r="BIZ683" s="7"/>
      <c r="BJA683" s="7"/>
      <c r="BJB683" s="7"/>
      <c r="BJC683" s="7"/>
      <c r="BJD683" s="7"/>
      <c r="BJE683" s="7"/>
      <c r="BJF683" s="7"/>
      <c r="BJG683" s="7"/>
      <c r="BJH683" s="7"/>
      <c r="BJI683" s="7"/>
      <c r="BJJ683" s="7"/>
      <c r="BJK683" s="7"/>
      <c r="BJL683" s="7"/>
      <c r="BJM683" s="7"/>
      <c r="BJN683" s="7"/>
      <c r="BJO683" s="7"/>
      <c r="BJP683" s="7"/>
      <c r="BJQ683" s="7"/>
      <c r="BJR683" s="7"/>
      <c r="BJS683" s="7"/>
      <c r="BJT683" s="7"/>
      <c r="BJU683" s="7"/>
      <c r="BJV683" s="7"/>
      <c r="BJW683" s="7"/>
      <c r="BJX683" s="7"/>
      <c r="BJY683" s="7"/>
      <c r="BJZ683" s="7"/>
      <c r="BKA683" s="7"/>
      <c r="BKB683" s="7"/>
      <c r="BKC683" s="7"/>
      <c r="BKD683" s="7"/>
      <c r="BKE683" s="7"/>
      <c r="BKF683" s="7"/>
      <c r="BKG683" s="7"/>
      <c r="BKH683" s="7"/>
      <c r="BKI683" s="7"/>
      <c r="BKJ683" s="7"/>
      <c r="BKK683" s="7"/>
      <c r="BKL683" s="7"/>
      <c r="BKM683" s="7"/>
      <c r="BKN683" s="7"/>
      <c r="BKO683" s="7"/>
      <c r="BKP683" s="7"/>
      <c r="BKQ683" s="7"/>
      <c r="BKR683" s="7"/>
      <c r="BKS683" s="7"/>
      <c r="BKT683" s="7"/>
      <c r="BKU683" s="7"/>
      <c r="BKV683" s="7"/>
      <c r="BKW683" s="7"/>
      <c r="BKX683" s="7"/>
      <c r="BKY683" s="7"/>
      <c r="BKZ683" s="7"/>
      <c r="BLA683" s="7"/>
      <c r="BLB683" s="7"/>
      <c r="BLC683" s="7"/>
      <c r="BLD683" s="7"/>
      <c r="BLE683" s="7"/>
      <c r="BLF683" s="7"/>
      <c r="BLG683" s="7"/>
      <c r="BLH683" s="7"/>
      <c r="BLI683" s="7"/>
      <c r="BLJ683" s="7"/>
      <c r="BLK683" s="7"/>
      <c r="BLL683" s="7"/>
      <c r="BLM683" s="7"/>
      <c r="BLN683" s="7"/>
      <c r="BLO683" s="7"/>
      <c r="BLP683" s="7"/>
      <c r="BLQ683" s="7"/>
      <c r="BLR683" s="7"/>
      <c r="BLS683" s="7"/>
      <c r="BLT683" s="7"/>
      <c r="BLU683" s="7"/>
      <c r="BLV683" s="7"/>
      <c r="BLW683" s="7"/>
      <c r="BLX683" s="7"/>
      <c r="BLY683" s="7"/>
      <c r="BLZ683" s="7"/>
      <c r="BMA683" s="7"/>
      <c r="BMB683" s="7"/>
      <c r="BMC683" s="7"/>
      <c r="BMD683" s="7"/>
      <c r="BME683" s="7"/>
      <c r="BMF683" s="7"/>
      <c r="BMG683" s="7"/>
      <c r="BMH683" s="7"/>
      <c r="BMI683" s="7"/>
      <c r="BMJ683" s="7"/>
      <c r="BMK683" s="7"/>
      <c r="BML683" s="7"/>
      <c r="BMM683" s="7"/>
      <c r="BMN683" s="7"/>
      <c r="BMO683" s="7"/>
      <c r="BMP683" s="7"/>
      <c r="BMQ683" s="7"/>
      <c r="BMR683" s="7"/>
      <c r="BMS683" s="7"/>
      <c r="BMT683" s="7"/>
      <c r="BMU683" s="7"/>
      <c r="BMV683" s="7"/>
      <c r="BMW683" s="7"/>
      <c r="BMX683" s="7"/>
      <c r="BMY683" s="7"/>
      <c r="BMZ683" s="7"/>
      <c r="BNA683" s="7"/>
      <c r="BNB683" s="7"/>
      <c r="BNC683" s="7"/>
      <c r="BND683" s="7"/>
      <c r="BNE683" s="7"/>
      <c r="BNF683" s="7"/>
      <c r="BNG683" s="7"/>
      <c r="BNH683" s="7"/>
      <c r="BNI683" s="7"/>
      <c r="BNJ683" s="7"/>
      <c r="BNK683" s="7"/>
      <c r="BNL683" s="7"/>
      <c r="BNM683" s="7"/>
      <c r="BNN683" s="7"/>
      <c r="BNO683" s="7"/>
      <c r="BNP683" s="7"/>
      <c r="BNQ683" s="7"/>
      <c r="BNR683" s="7"/>
      <c r="BNS683" s="7"/>
      <c r="BNT683" s="7"/>
      <c r="BNU683" s="7"/>
      <c r="BNV683" s="7"/>
      <c r="BNW683" s="7"/>
      <c r="BNX683" s="7"/>
      <c r="BNY683" s="7"/>
      <c r="BNZ683" s="7"/>
      <c r="BOA683" s="7"/>
      <c r="BOB683" s="7"/>
      <c r="BOC683" s="7"/>
      <c r="BOD683" s="7"/>
      <c r="BOE683" s="7"/>
      <c r="BOF683" s="7"/>
      <c r="BOG683" s="7"/>
      <c r="BOH683" s="7"/>
      <c r="BOI683" s="7"/>
      <c r="BOJ683" s="7"/>
      <c r="BOK683" s="7"/>
      <c r="BOL683" s="7"/>
      <c r="BOM683" s="7"/>
      <c r="BON683" s="7"/>
      <c r="BOO683" s="7"/>
      <c r="BOP683" s="7"/>
      <c r="BOQ683" s="7"/>
      <c r="BOR683" s="7"/>
      <c r="BOS683" s="7"/>
      <c r="BOT683" s="7"/>
      <c r="BOU683" s="7"/>
      <c r="BOV683" s="7"/>
      <c r="BOW683" s="7"/>
      <c r="BOX683" s="7"/>
      <c r="BOY683" s="7"/>
      <c r="BOZ683" s="7"/>
      <c r="BPA683" s="7"/>
      <c r="BPB683" s="7"/>
      <c r="BPC683" s="7"/>
      <c r="BPD683" s="7"/>
      <c r="BPE683" s="7"/>
      <c r="BPF683" s="7"/>
      <c r="BPG683" s="7"/>
      <c r="BPH683" s="7"/>
      <c r="BPI683" s="7"/>
      <c r="BPJ683" s="7"/>
      <c r="BPK683" s="7"/>
      <c r="BPL683" s="7"/>
      <c r="BPM683" s="7"/>
      <c r="BPN683" s="7"/>
      <c r="BPO683" s="7"/>
      <c r="BPP683" s="7"/>
      <c r="BPQ683" s="7"/>
      <c r="BPR683" s="7"/>
      <c r="BPS683" s="7"/>
      <c r="BPT683" s="7"/>
      <c r="BPU683" s="7"/>
      <c r="BPV683" s="7"/>
      <c r="BPW683" s="7"/>
      <c r="BPX683" s="7"/>
      <c r="BPY683" s="7"/>
      <c r="BPZ683" s="7"/>
      <c r="BQA683" s="7"/>
      <c r="BQB683" s="7"/>
      <c r="BQC683" s="7"/>
      <c r="BQD683" s="7"/>
      <c r="BQE683" s="7"/>
      <c r="BQF683" s="7"/>
      <c r="BQG683" s="7"/>
      <c r="BQH683" s="7"/>
      <c r="BQI683" s="7"/>
      <c r="BQJ683" s="7"/>
      <c r="BQK683" s="7"/>
      <c r="BQL683" s="7"/>
      <c r="BQM683" s="7"/>
      <c r="BQN683" s="7"/>
      <c r="BQO683" s="7"/>
      <c r="BQP683" s="7"/>
      <c r="BQQ683" s="7"/>
      <c r="BQR683" s="7"/>
      <c r="BQS683" s="7"/>
      <c r="BQT683" s="7"/>
      <c r="BQU683" s="7"/>
      <c r="BQV683" s="7"/>
      <c r="BQW683" s="7"/>
      <c r="BQX683" s="7"/>
      <c r="BQY683" s="7"/>
      <c r="BQZ683" s="7"/>
      <c r="BRA683" s="7"/>
      <c r="BRB683" s="7"/>
      <c r="BRC683" s="7"/>
      <c r="BRD683" s="7"/>
      <c r="BRE683" s="7"/>
      <c r="BRF683" s="7"/>
      <c r="BRG683" s="7"/>
      <c r="BRH683" s="7"/>
      <c r="BRI683" s="7"/>
      <c r="BRJ683" s="7"/>
      <c r="BRK683" s="7"/>
      <c r="BRL683" s="7"/>
      <c r="BRM683" s="7"/>
      <c r="BRN683" s="7"/>
      <c r="BRO683" s="7"/>
      <c r="BRP683" s="7"/>
      <c r="BRQ683" s="7"/>
      <c r="BRR683" s="7"/>
      <c r="BRS683" s="7"/>
      <c r="BRT683" s="7"/>
      <c r="BRU683" s="7"/>
      <c r="BRV683" s="7"/>
      <c r="BRW683" s="7"/>
      <c r="BRX683" s="7"/>
      <c r="BRY683" s="7"/>
      <c r="BRZ683" s="7"/>
      <c r="BSA683" s="7"/>
      <c r="BSB683" s="7"/>
      <c r="BSC683" s="7"/>
      <c r="BSD683" s="7"/>
      <c r="BSE683" s="7"/>
      <c r="BSF683" s="7"/>
      <c r="BSG683" s="7"/>
      <c r="BSH683" s="7"/>
      <c r="BSI683" s="7"/>
      <c r="BSJ683" s="7"/>
      <c r="BSK683" s="7"/>
      <c r="BSL683" s="7"/>
      <c r="BSM683" s="7"/>
      <c r="BSN683" s="7"/>
      <c r="BSO683" s="7"/>
      <c r="BSP683" s="7"/>
      <c r="BSQ683" s="7"/>
      <c r="BSR683" s="7"/>
      <c r="BSS683" s="7"/>
      <c r="BST683" s="7"/>
      <c r="BSU683" s="7"/>
      <c r="BSV683" s="7"/>
      <c r="BSW683" s="7"/>
      <c r="BSX683" s="7"/>
      <c r="BSY683" s="7"/>
      <c r="BSZ683" s="7"/>
      <c r="BTA683" s="7"/>
      <c r="BTB683" s="7"/>
      <c r="BTC683" s="7"/>
      <c r="BTD683" s="7"/>
      <c r="BTE683" s="7"/>
      <c r="BTF683" s="7"/>
      <c r="BTG683" s="7"/>
      <c r="BTH683" s="7"/>
      <c r="BTI683" s="7"/>
      <c r="BTJ683" s="7"/>
      <c r="BTK683" s="7"/>
      <c r="BTL683" s="7"/>
      <c r="BTM683" s="7"/>
      <c r="BTN683" s="7"/>
      <c r="BTO683" s="7"/>
      <c r="BTP683" s="7"/>
      <c r="BTQ683" s="7"/>
      <c r="BTR683" s="7"/>
      <c r="BTS683" s="7"/>
      <c r="BTT683" s="7"/>
      <c r="BTU683" s="7"/>
      <c r="BTV683" s="7"/>
      <c r="BTW683" s="7"/>
      <c r="BTX683" s="7"/>
      <c r="BTY683" s="7"/>
      <c r="BTZ683" s="7"/>
      <c r="BUA683" s="7"/>
      <c r="BUB683" s="7"/>
      <c r="BUC683" s="7"/>
      <c r="BUD683" s="7"/>
      <c r="BUE683" s="7"/>
      <c r="BUF683" s="7"/>
      <c r="BUG683" s="7"/>
      <c r="BUH683" s="7"/>
      <c r="BUI683" s="7"/>
      <c r="BUJ683" s="7"/>
      <c r="BUK683" s="7"/>
      <c r="BUL683" s="7"/>
      <c r="BUM683" s="7"/>
      <c r="BUN683" s="7"/>
      <c r="BUO683" s="7"/>
      <c r="BUP683" s="7"/>
      <c r="BUQ683" s="7"/>
      <c r="BUR683" s="7"/>
      <c r="BUS683" s="7"/>
      <c r="BUT683" s="7"/>
      <c r="BUU683" s="7"/>
      <c r="BUV683" s="7"/>
      <c r="BUW683" s="7"/>
      <c r="BUX683" s="7"/>
      <c r="BUY683" s="7"/>
      <c r="BUZ683" s="7"/>
      <c r="BVA683" s="7"/>
      <c r="BVB683" s="7"/>
      <c r="BVC683" s="7"/>
      <c r="BVD683" s="7"/>
      <c r="BVE683" s="7"/>
      <c r="BVF683" s="7"/>
      <c r="BVG683" s="7"/>
      <c r="BVH683" s="7"/>
      <c r="BVI683" s="7"/>
      <c r="BVJ683" s="7"/>
      <c r="BVK683" s="7"/>
      <c r="BVL683" s="7"/>
      <c r="BVM683" s="7"/>
      <c r="BVN683" s="7"/>
      <c r="BVO683" s="7"/>
      <c r="BVP683" s="7"/>
      <c r="BVQ683" s="7"/>
      <c r="BVR683" s="7"/>
      <c r="BVS683" s="7"/>
      <c r="BVT683" s="7"/>
      <c r="BVU683" s="7"/>
      <c r="BVV683" s="7"/>
      <c r="BVW683" s="7"/>
      <c r="BVX683" s="7"/>
      <c r="BVY683" s="7"/>
      <c r="BVZ683" s="7"/>
      <c r="BWA683" s="7"/>
      <c r="BWB683" s="7"/>
      <c r="BWC683" s="7"/>
      <c r="BWD683" s="7"/>
      <c r="BWE683" s="7"/>
      <c r="BWF683" s="7"/>
      <c r="BWG683" s="7"/>
      <c r="BWH683" s="7"/>
      <c r="BWI683" s="7"/>
      <c r="BWJ683" s="7"/>
      <c r="BWK683" s="7"/>
      <c r="BWL683" s="7"/>
      <c r="BWM683" s="7"/>
      <c r="BWN683" s="7"/>
      <c r="BWO683" s="7"/>
      <c r="BWP683" s="7"/>
      <c r="BWQ683" s="7"/>
      <c r="BWR683" s="7"/>
      <c r="BWS683" s="7"/>
      <c r="BWT683" s="7"/>
      <c r="BWU683" s="7"/>
      <c r="BWV683" s="7"/>
      <c r="BWW683" s="7"/>
      <c r="BWX683" s="7"/>
      <c r="BWY683" s="7"/>
      <c r="BWZ683" s="7"/>
      <c r="BXA683" s="7"/>
      <c r="BXB683" s="7"/>
      <c r="BXC683" s="7"/>
      <c r="BXD683" s="7"/>
      <c r="BXE683" s="7"/>
      <c r="BXF683" s="7"/>
      <c r="BXG683" s="7"/>
      <c r="BXH683" s="7"/>
      <c r="BXI683" s="7"/>
      <c r="BXJ683" s="7"/>
      <c r="BXK683" s="7"/>
      <c r="BXL683" s="7"/>
      <c r="BXM683" s="7"/>
      <c r="BXN683" s="7"/>
      <c r="BXO683" s="7"/>
      <c r="BXP683" s="7"/>
      <c r="BXQ683" s="7"/>
      <c r="BXR683" s="7"/>
      <c r="BXS683" s="7"/>
      <c r="BXT683" s="7"/>
      <c r="BXU683" s="7"/>
      <c r="BXV683" s="7"/>
      <c r="BXW683" s="7"/>
      <c r="BXX683" s="7"/>
      <c r="BXY683" s="7"/>
      <c r="BXZ683" s="7"/>
      <c r="BYA683" s="7"/>
      <c r="BYB683" s="7"/>
      <c r="BYC683" s="7"/>
      <c r="BYD683" s="7"/>
      <c r="BYE683" s="7"/>
      <c r="BYF683" s="7"/>
      <c r="BYG683" s="7"/>
      <c r="BYH683" s="7"/>
      <c r="BYI683" s="7"/>
      <c r="BYJ683" s="7"/>
      <c r="BYK683" s="7"/>
      <c r="BYL683" s="7"/>
      <c r="BYM683" s="7"/>
      <c r="BYN683" s="7"/>
      <c r="BYO683" s="7"/>
      <c r="BYP683" s="7"/>
      <c r="BYQ683" s="7"/>
      <c r="BYR683" s="7"/>
      <c r="BYS683" s="7"/>
      <c r="BYT683" s="7"/>
      <c r="BYU683" s="7"/>
      <c r="BYV683" s="7"/>
      <c r="BYW683" s="7"/>
      <c r="BYX683" s="7"/>
      <c r="BYY683" s="7"/>
      <c r="BYZ683" s="7"/>
      <c r="BZA683" s="7"/>
      <c r="BZB683" s="7"/>
      <c r="BZC683" s="7"/>
      <c r="BZD683" s="7"/>
      <c r="BZE683" s="7"/>
      <c r="BZF683" s="7"/>
      <c r="BZG683" s="7"/>
      <c r="BZH683" s="7"/>
      <c r="BZI683" s="7"/>
      <c r="BZJ683" s="7"/>
      <c r="BZK683" s="7"/>
      <c r="BZL683" s="7"/>
      <c r="BZM683" s="7"/>
      <c r="BZN683" s="7"/>
      <c r="BZO683" s="7"/>
      <c r="BZP683" s="7"/>
      <c r="BZQ683" s="7"/>
      <c r="BZR683" s="7"/>
      <c r="BZS683" s="7"/>
      <c r="BZT683" s="7"/>
      <c r="BZU683" s="7"/>
      <c r="BZV683" s="7"/>
      <c r="BZW683" s="7"/>
      <c r="BZX683" s="7"/>
      <c r="BZY683" s="7"/>
      <c r="BZZ683" s="7"/>
      <c r="CAA683" s="7"/>
      <c r="CAB683" s="7"/>
      <c r="CAC683" s="7"/>
      <c r="CAD683" s="7"/>
      <c r="CAE683" s="7"/>
      <c r="CAF683" s="7"/>
      <c r="CAG683" s="7"/>
      <c r="CAH683" s="7"/>
      <c r="CAI683" s="7"/>
      <c r="CAJ683" s="7"/>
      <c r="CAK683" s="7"/>
      <c r="CAL683" s="7"/>
      <c r="CAM683" s="7"/>
      <c r="CAN683" s="7"/>
      <c r="CAO683" s="7"/>
      <c r="CAP683" s="7"/>
      <c r="CAQ683" s="7"/>
      <c r="CAR683" s="7"/>
      <c r="CAS683" s="7"/>
      <c r="CAT683" s="7"/>
      <c r="CAU683" s="7"/>
      <c r="CAV683" s="7"/>
      <c r="CAW683" s="7"/>
      <c r="CAX683" s="7"/>
      <c r="CAY683" s="7"/>
      <c r="CAZ683" s="7"/>
      <c r="CBA683" s="7"/>
      <c r="CBB683" s="7"/>
      <c r="CBC683" s="7"/>
      <c r="CBD683" s="7"/>
      <c r="CBE683" s="7"/>
      <c r="CBF683" s="7"/>
      <c r="CBG683" s="7"/>
      <c r="CBH683" s="7"/>
      <c r="CBI683" s="7"/>
      <c r="CBJ683" s="7"/>
      <c r="CBK683" s="7"/>
      <c r="CBL683" s="7"/>
      <c r="CBM683" s="7"/>
      <c r="CBN683" s="7"/>
      <c r="CBO683" s="7"/>
      <c r="CBP683" s="7"/>
      <c r="CBQ683" s="7"/>
      <c r="CBR683" s="7"/>
      <c r="CBS683" s="7"/>
      <c r="CBT683" s="7"/>
      <c r="CBU683" s="7"/>
      <c r="CBV683" s="7"/>
      <c r="CBW683" s="7"/>
      <c r="CBX683" s="7"/>
      <c r="CBY683" s="7"/>
      <c r="CBZ683" s="7"/>
      <c r="CCA683" s="7"/>
      <c r="CCB683" s="7"/>
      <c r="CCC683" s="7"/>
      <c r="CCD683" s="7"/>
      <c r="CCE683" s="7"/>
      <c r="CCF683" s="7"/>
      <c r="CCG683" s="7"/>
      <c r="CCH683" s="7"/>
      <c r="CCI683" s="7"/>
      <c r="CCJ683" s="7"/>
      <c r="CCK683" s="7"/>
      <c r="CCL683" s="7"/>
      <c r="CCM683" s="7"/>
      <c r="CCN683" s="7"/>
      <c r="CCO683" s="7"/>
      <c r="CCP683" s="7"/>
      <c r="CCQ683" s="7"/>
      <c r="CCR683" s="7"/>
      <c r="CCS683" s="7"/>
      <c r="CCT683" s="7"/>
      <c r="CCU683" s="7"/>
      <c r="CCV683" s="7"/>
      <c r="CCW683" s="7"/>
      <c r="CCX683" s="7"/>
      <c r="CCY683" s="7"/>
      <c r="CCZ683" s="7"/>
      <c r="CDA683" s="7"/>
      <c r="CDB683" s="7"/>
      <c r="CDC683" s="7"/>
      <c r="CDD683" s="7"/>
      <c r="CDE683" s="7"/>
      <c r="CDF683" s="7"/>
      <c r="CDG683" s="7"/>
      <c r="CDH683" s="7"/>
      <c r="CDI683" s="7"/>
      <c r="CDJ683" s="7"/>
      <c r="CDK683" s="7"/>
      <c r="CDL683" s="7"/>
      <c r="CDM683" s="7"/>
      <c r="CDN683" s="7"/>
      <c r="CDO683" s="7"/>
      <c r="CDP683" s="7"/>
      <c r="CDQ683" s="7"/>
      <c r="CDR683" s="7"/>
      <c r="CDS683" s="7"/>
      <c r="CDT683" s="7"/>
      <c r="CDU683" s="7"/>
      <c r="CDV683" s="7"/>
      <c r="CDW683" s="7"/>
      <c r="CDX683" s="7"/>
      <c r="CDY683" s="7"/>
      <c r="CDZ683" s="7"/>
      <c r="CEA683" s="7"/>
      <c r="CEB683" s="7"/>
      <c r="CEC683" s="7"/>
      <c r="CED683" s="7"/>
      <c r="CEE683" s="7"/>
      <c r="CEF683" s="7"/>
      <c r="CEG683" s="7"/>
      <c r="CEH683" s="7"/>
      <c r="CEI683" s="7"/>
      <c r="CEJ683" s="7"/>
      <c r="CEK683" s="7"/>
      <c r="CEL683" s="7"/>
      <c r="CEM683" s="7"/>
      <c r="CEN683" s="7"/>
      <c r="CEO683" s="7"/>
      <c r="CEP683" s="7"/>
      <c r="CEQ683" s="7"/>
      <c r="CER683" s="7"/>
      <c r="CES683" s="7"/>
      <c r="CET683" s="7"/>
      <c r="CEU683" s="7"/>
      <c r="CEV683" s="7"/>
      <c r="CEW683" s="7"/>
      <c r="CEX683" s="7"/>
      <c r="CEY683" s="7"/>
      <c r="CEZ683" s="7"/>
      <c r="CFA683" s="7"/>
      <c r="CFB683" s="7"/>
      <c r="CFC683" s="7"/>
      <c r="CFD683" s="7"/>
      <c r="CFE683" s="7"/>
      <c r="CFF683" s="7"/>
      <c r="CFG683" s="7"/>
      <c r="CFH683" s="7"/>
      <c r="CFI683" s="7"/>
      <c r="CFJ683" s="7"/>
      <c r="CFK683" s="7"/>
      <c r="CFL683" s="7"/>
      <c r="CFM683" s="7"/>
      <c r="CFN683" s="7"/>
      <c r="CFO683" s="7"/>
      <c r="CFP683" s="7"/>
      <c r="CFQ683" s="7"/>
      <c r="CFR683" s="7"/>
      <c r="CFS683" s="7"/>
      <c r="CFT683" s="7"/>
      <c r="CFU683" s="7"/>
      <c r="CFV683" s="7"/>
      <c r="CFW683" s="7"/>
      <c r="CFX683" s="7"/>
      <c r="CFY683" s="7"/>
      <c r="CFZ683" s="7"/>
      <c r="CGA683" s="7"/>
      <c r="CGB683" s="7"/>
      <c r="CGC683" s="7"/>
      <c r="CGD683" s="7"/>
      <c r="CGE683" s="7"/>
      <c r="CGF683" s="7"/>
      <c r="CGG683" s="7"/>
      <c r="CGH683" s="7"/>
      <c r="CGI683" s="7"/>
      <c r="CGJ683" s="7"/>
      <c r="CGK683" s="7"/>
      <c r="CGL683" s="7"/>
      <c r="CGM683" s="7"/>
      <c r="CGN683" s="7"/>
      <c r="CGO683" s="7"/>
      <c r="CGP683" s="7"/>
      <c r="CGQ683" s="7"/>
      <c r="CGR683" s="7"/>
      <c r="CGS683" s="7"/>
      <c r="CGT683" s="7"/>
      <c r="CGU683" s="7"/>
      <c r="CGV683" s="7"/>
      <c r="CGW683" s="7"/>
      <c r="CGX683" s="7"/>
      <c r="CGY683" s="7"/>
      <c r="CGZ683" s="7"/>
      <c r="CHA683" s="7"/>
      <c r="CHB683" s="7"/>
      <c r="CHC683" s="7"/>
      <c r="CHD683" s="7"/>
      <c r="CHE683" s="7"/>
      <c r="CHF683" s="7"/>
      <c r="CHG683" s="7"/>
      <c r="CHH683" s="7"/>
      <c r="CHI683" s="7"/>
      <c r="CHJ683" s="7"/>
      <c r="CHK683" s="7"/>
      <c r="CHL683" s="7"/>
      <c r="CHM683" s="7"/>
      <c r="CHN683" s="7"/>
      <c r="CHO683" s="7"/>
      <c r="CHP683" s="7"/>
      <c r="CHQ683" s="7"/>
      <c r="CHR683" s="7"/>
      <c r="CHS683" s="7"/>
      <c r="CHT683" s="7"/>
      <c r="CHU683" s="7"/>
      <c r="CHV683" s="7"/>
      <c r="CHW683" s="7"/>
      <c r="CHX683" s="7"/>
      <c r="CHY683" s="7"/>
      <c r="CHZ683" s="7"/>
      <c r="CIA683" s="7"/>
      <c r="CIB683" s="7"/>
      <c r="CIC683" s="7"/>
      <c r="CID683" s="7"/>
      <c r="CIE683" s="7"/>
      <c r="CIF683" s="7"/>
      <c r="CIG683" s="7"/>
      <c r="CIH683" s="7"/>
      <c r="CII683" s="7"/>
      <c r="CIJ683" s="7"/>
      <c r="CIK683" s="7"/>
      <c r="CIL683" s="7"/>
      <c r="CIM683" s="7"/>
      <c r="CIN683" s="7"/>
      <c r="CIO683" s="7"/>
      <c r="CIP683" s="7"/>
      <c r="CIQ683" s="7"/>
      <c r="CIR683" s="7"/>
      <c r="CIS683" s="7"/>
      <c r="CIT683" s="7"/>
      <c r="CIU683" s="7"/>
      <c r="CIV683" s="7"/>
      <c r="CIW683" s="7"/>
      <c r="CIX683" s="7"/>
      <c r="CIY683" s="7"/>
      <c r="CIZ683" s="7"/>
      <c r="CJA683" s="7"/>
      <c r="CJB683" s="7"/>
      <c r="CJC683" s="7"/>
      <c r="CJD683" s="7"/>
      <c r="CJE683" s="7"/>
      <c r="CJF683" s="7"/>
      <c r="CJG683" s="7"/>
      <c r="CJH683" s="7"/>
      <c r="CJI683" s="7"/>
      <c r="CJJ683" s="7"/>
      <c r="CJK683" s="7"/>
      <c r="CJL683" s="7"/>
      <c r="CJM683" s="7"/>
      <c r="CJN683" s="7"/>
      <c r="CJO683" s="7"/>
      <c r="CJP683" s="7"/>
      <c r="CJQ683" s="7"/>
      <c r="CJR683" s="7"/>
      <c r="CJS683" s="7"/>
      <c r="CJT683" s="7"/>
      <c r="CJU683" s="7"/>
      <c r="CJV683" s="7"/>
      <c r="CJW683" s="7"/>
      <c r="CJX683" s="7"/>
      <c r="CJY683" s="7"/>
      <c r="CJZ683" s="7"/>
      <c r="CKA683" s="7"/>
      <c r="CKB683" s="7"/>
      <c r="CKC683" s="7"/>
      <c r="CKD683" s="7"/>
      <c r="CKE683" s="7"/>
      <c r="CKF683" s="7"/>
      <c r="CKG683" s="7"/>
      <c r="CKH683" s="7"/>
      <c r="CKI683" s="7"/>
      <c r="CKJ683" s="7"/>
      <c r="CKK683" s="7"/>
      <c r="CKL683" s="7"/>
      <c r="CKM683" s="7"/>
      <c r="CKN683" s="7"/>
      <c r="CKO683" s="7"/>
      <c r="CKP683" s="7"/>
      <c r="CKQ683" s="7"/>
      <c r="CKR683" s="7"/>
      <c r="CKS683" s="7"/>
      <c r="CKT683" s="7"/>
      <c r="CKU683" s="7"/>
      <c r="CKV683" s="7"/>
      <c r="CKW683" s="7"/>
      <c r="CKX683" s="7"/>
      <c r="CKY683" s="7"/>
      <c r="CKZ683" s="7"/>
      <c r="CLA683" s="7"/>
      <c r="CLB683" s="7"/>
      <c r="CLC683" s="7"/>
      <c r="CLD683" s="7"/>
      <c r="CLE683" s="7"/>
      <c r="CLF683" s="7"/>
      <c r="CLG683" s="7"/>
      <c r="CLH683" s="7"/>
      <c r="CLI683" s="7"/>
      <c r="CLJ683" s="7"/>
      <c r="CLK683" s="7"/>
      <c r="CLL683" s="7"/>
      <c r="CLM683" s="7"/>
      <c r="CLN683" s="7"/>
      <c r="CLO683" s="7"/>
      <c r="CLP683" s="7"/>
      <c r="CLQ683" s="7"/>
      <c r="CLR683" s="7"/>
      <c r="CLS683" s="7"/>
      <c r="CLT683" s="7"/>
      <c r="CLU683" s="7"/>
      <c r="CLV683" s="7"/>
      <c r="CLW683" s="7"/>
      <c r="CLX683" s="7"/>
      <c r="CLY683" s="7"/>
      <c r="CLZ683" s="7"/>
      <c r="CMA683" s="7"/>
      <c r="CMB683" s="7"/>
      <c r="CMC683" s="7"/>
      <c r="CMD683" s="7"/>
      <c r="CME683" s="7"/>
      <c r="CMF683" s="7"/>
      <c r="CMG683" s="7"/>
      <c r="CMH683" s="7"/>
      <c r="CMI683" s="7"/>
      <c r="CMJ683" s="7"/>
      <c r="CMK683" s="7"/>
      <c r="CML683" s="7"/>
      <c r="CMM683" s="7"/>
      <c r="CMN683" s="7"/>
      <c r="CMO683" s="7"/>
      <c r="CMP683" s="7"/>
      <c r="CMQ683" s="7"/>
      <c r="CMR683" s="7"/>
      <c r="CMS683" s="7"/>
      <c r="CMT683" s="7"/>
      <c r="CMU683" s="7"/>
      <c r="CMV683" s="7"/>
      <c r="CMW683" s="7"/>
      <c r="CMX683" s="7"/>
      <c r="CMY683" s="7"/>
      <c r="CMZ683" s="7"/>
      <c r="CNA683" s="7"/>
      <c r="CNB683" s="7"/>
      <c r="CNC683" s="7"/>
      <c r="CND683" s="7"/>
      <c r="CNE683" s="7"/>
      <c r="CNF683" s="7"/>
      <c r="CNG683" s="7"/>
      <c r="CNH683" s="7"/>
      <c r="CNI683" s="7"/>
      <c r="CNJ683" s="7"/>
      <c r="CNK683" s="7"/>
      <c r="CNL683" s="7"/>
      <c r="CNM683" s="7"/>
      <c r="CNN683" s="7"/>
      <c r="CNO683" s="7"/>
      <c r="CNP683" s="7"/>
      <c r="CNQ683" s="7"/>
      <c r="CNR683" s="7"/>
      <c r="CNS683" s="7"/>
      <c r="CNT683" s="7"/>
      <c r="CNU683" s="7"/>
      <c r="CNV683" s="7"/>
      <c r="CNW683" s="7"/>
      <c r="CNX683" s="7"/>
      <c r="CNY683" s="7"/>
      <c r="CNZ683" s="7"/>
      <c r="COA683" s="7"/>
      <c r="COB683" s="7"/>
      <c r="COC683" s="7"/>
      <c r="COD683" s="7"/>
      <c r="COE683" s="7"/>
      <c r="COF683" s="7"/>
      <c r="COG683" s="7"/>
      <c r="COH683" s="7"/>
      <c r="COI683" s="7"/>
      <c r="COJ683" s="7"/>
      <c r="COK683" s="7"/>
      <c r="COL683" s="7"/>
      <c r="COM683" s="7"/>
      <c r="CON683" s="7"/>
      <c r="COO683" s="7"/>
      <c r="COP683" s="7"/>
      <c r="COQ683" s="7"/>
      <c r="COR683" s="7"/>
      <c r="COS683" s="7"/>
      <c r="COT683" s="7"/>
      <c r="COU683" s="7"/>
      <c r="COV683" s="7"/>
      <c r="COW683" s="7"/>
      <c r="COX683" s="7"/>
      <c r="COY683" s="7"/>
      <c r="COZ683" s="7"/>
      <c r="CPA683" s="7"/>
      <c r="CPB683" s="7"/>
      <c r="CPC683" s="7"/>
      <c r="CPD683" s="7"/>
      <c r="CPE683" s="7"/>
      <c r="CPF683" s="7"/>
      <c r="CPG683" s="7"/>
      <c r="CPH683" s="7"/>
      <c r="CPI683" s="7"/>
      <c r="CPJ683" s="7"/>
      <c r="CPK683" s="7"/>
      <c r="CPL683" s="7"/>
      <c r="CPM683" s="7"/>
      <c r="CPN683" s="7"/>
      <c r="CPO683" s="7"/>
      <c r="CPP683" s="7"/>
      <c r="CPQ683" s="7"/>
      <c r="CPR683" s="7"/>
      <c r="CPS683" s="7"/>
      <c r="CPT683" s="7"/>
      <c r="CPU683" s="7"/>
      <c r="CPV683" s="7"/>
      <c r="CPW683" s="7"/>
      <c r="CPX683" s="7"/>
      <c r="CPY683" s="7"/>
      <c r="CPZ683" s="7"/>
      <c r="CQA683" s="7"/>
      <c r="CQB683" s="7"/>
      <c r="CQC683" s="7"/>
      <c r="CQD683" s="7"/>
      <c r="CQE683" s="7"/>
      <c r="CQF683" s="7"/>
      <c r="CQG683" s="7"/>
      <c r="CQH683" s="7"/>
      <c r="CQI683" s="7"/>
      <c r="CQJ683" s="7"/>
      <c r="CQK683" s="7"/>
      <c r="CQL683" s="7"/>
      <c r="CQM683" s="7"/>
      <c r="CQN683" s="7"/>
      <c r="CQO683" s="7"/>
      <c r="CQP683" s="7"/>
      <c r="CQQ683" s="7"/>
      <c r="CQR683" s="7"/>
      <c r="CQS683" s="7"/>
      <c r="CQT683" s="7"/>
      <c r="CQU683" s="7"/>
      <c r="CQV683" s="7"/>
      <c r="CQW683" s="7"/>
      <c r="CQX683" s="7"/>
      <c r="CQY683" s="7"/>
      <c r="CQZ683" s="7"/>
      <c r="CRA683" s="7"/>
      <c r="CRB683" s="7"/>
      <c r="CRC683" s="7"/>
      <c r="CRD683" s="7"/>
      <c r="CRE683" s="7"/>
      <c r="CRF683" s="7"/>
      <c r="CRG683" s="7"/>
      <c r="CRH683" s="7"/>
      <c r="CRI683" s="7"/>
      <c r="CRJ683" s="7"/>
      <c r="CRK683" s="7"/>
      <c r="CRL683" s="7"/>
      <c r="CRM683" s="7"/>
      <c r="CRN683" s="7"/>
      <c r="CRO683" s="7"/>
      <c r="CRP683" s="7"/>
      <c r="CRQ683" s="7"/>
      <c r="CRR683" s="7"/>
      <c r="CRS683" s="7"/>
      <c r="CRT683" s="7"/>
      <c r="CRU683" s="7"/>
      <c r="CRV683" s="7"/>
      <c r="CRW683" s="7"/>
      <c r="CRX683" s="7"/>
      <c r="CRY683" s="7"/>
      <c r="CRZ683" s="7"/>
      <c r="CSA683" s="7"/>
      <c r="CSB683" s="7"/>
      <c r="CSC683" s="7"/>
      <c r="CSD683" s="7"/>
      <c r="CSE683" s="7"/>
      <c r="CSF683" s="7"/>
      <c r="CSG683" s="7"/>
      <c r="CSH683" s="7"/>
      <c r="CSI683" s="7"/>
      <c r="CSJ683" s="7"/>
      <c r="CSK683" s="7"/>
      <c r="CSL683" s="7"/>
      <c r="CSM683" s="7"/>
      <c r="CSN683" s="7"/>
      <c r="CSO683" s="7"/>
      <c r="CSP683" s="7"/>
      <c r="CSQ683" s="7"/>
      <c r="CSR683" s="7"/>
      <c r="CSS683" s="7"/>
      <c r="CST683" s="7"/>
      <c r="CSU683" s="7"/>
      <c r="CSV683" s="7"/>
      <c r="CSW683" s="7"/>
      <c r="CSX683" s="7"/>
      <c r="CSY683" s="7"/>
      <c r="CSZ683" s="7"/>
      <c r="CTA683" s="7"/>
      <c r="CTB683" s="7"/>
      <c r="CTC683" s="7"/>
      <c r="CTD683" s="7"/>
      <c r="CTE683" s="7"/>
      <c r="CTF683" s="7"/>
      <c r="CTG683" s="7"/>
      <c r="CTH683" s="7"/>
      <c r="CTI683" s="7"/>
      <c r="CTJ683" s="7"/>
      <c r="CTK683" s="7"/>
      <c r="CTL683" s="7"/>
      <c r="CTM683" s="7"/>
      <c r="CTN683" s="7"/>
      <c r="CTO683" s="7"/>
      <c r="CTP683" s="7"/>
      <c r="CTQ683" s="7"/>
      <c r="CTR683" s="7"/>
      <c r="CTS683" s="7"/>
      <c r="CTT683" s="7"/>
      <c r="CTU683" s="7"/>
      <c r="CTV683" s="7"/>
      <c r="CTW683" s="7"/>
      <c r="CTX683" s="7"/>
      <c r="CTY683" s="7"/>
      <c r="CTZ683" s="7"/>
      <c r="CUA683" s="7"/>
      <c r="CUB683" s="7"/>
      <c r="CUC683" s="7"/>
      <c r="CUD683" s="7"/>
      <c r="CUE683" s="7"/>
      <c r="CUF683" s="7"/>
      <c r="CUG683" s="7"/>
      <c r="CUH683" s="7"/>
      <c r="CUI683" s="7"/>
      <c r="CUJ683" s="7"/>
      <c r="CUK683" s="7"/>
      <c r="CUL683" s="7"/>
      <c r="CUM683" s="7"/>
      <c r="CUN683" s="7"/>
      <c r="CUO683" s="7"/>
      <c r="CUP683" s="7"/>
      <c r="CUQ683" s="7"/>
      <c r="CUR683" s="7"/>
      <c r="CUS683" s="7"/>
      <c r="CUT683" s="7"/>
      <c r="CUU683" s="7"/>
      <c r="CUV683" s="7"/>
      <c r="CUW683" s="7"/>
      <c r="CUX683" s="7"/>
      <c r="CUY683" s="7"/>
      <c r="CUZ683" s="7"/>
      <c r="CVA683" s="7"/>
      <c r="CVB683" s="7"/>
      <c r="CVC683" s="7"/>
      <c r="CVD683" s="7"/>
      <c r="CVE683" s="7"/>
      <c r="CVF683" s="7"/>
      <c r="CVG683" s="7"/>
      <c r="CVH683" s="7"/>
      <c r="CVI683" s="7"/>
      <c r="CVJ683" s="7"/>
      <c r="CVK683" s="7"/>
      <c r="CVL683" s="7"/>
      <c r="CVM683" s="7"/>
      <c r="CVN683" s="7"/>
      <c r="CVO683" s="7"/>
      <c r="CVP683" s="7"/>
      <c r="CVQ683" s="7"/>
      <c r="CVR683" s="7"/>
      <c r="CVS683" s="7"/>
      <c r="CVT683" s="7"/>
      <c r="CVU683" s="7"/>
      <c r="CVV683" s="7"/>
      <c r="CVW683" s="7"/>
      <c r="CVX683" s="7"/>
      <c r="CVY683" s="7"/>
      <c r="CVZ683" s="7"/>
      <c r="CWA683" s="7"/>
      <c r="CWB683" s="7"/>
      <c r="CWC683" s="7"/>
      <c r="CWD683" s="7"/>
      <c r="CWE683" s="7"/>
      <c r="CWF683" s="7"/>
      <c r="CWG683" s="7"/>
      <c r="CWH683" s="7"/>
      <c r="CWI683" s="7"/>
      <c r="CWJ683" s="7"/>
      <c r="CWK683" s="7"/>
      <c r="CWL683" s="7"/>
      <c r="CWM683" s="7"/>
      <c r="CWN683" s="7"/>
      <c r="CWO683" s="7"/>
      <c r="CWP683" s="7"/>
      <c r="CWQ683" s="7"/>
      <c r="CWR683" s="7"/>
      <c r="CWS683" s="7"/>
      <c r="CWT683" s="7"/>
      <c r="CWU683" s="7"/>
      <c r="CWV683" s="7"/>
      <c r="CWW683" s="7"/>
      <c r="CWX683" s="7"/>
      <c r="CWY683" s="7"/>
      <c r="CWZ683" s="7"/>
      <c r="CXA683" s="7"/>
      <c r="CXB683" s="7"/>
      <c r="CXC683" s="7"/>
      <c r="CXD683" s="7"/>
      <c r="CXE683" s="7"/>
      <c r="CXF683" s="7"/>
      <c r="CXG683" s="7"/>
      <c r="CXH683" s="7"/>
      <c r="CXI683" s="7"/>
      <c r="CXJ683" s="7"/>
      <c r="CXK683" s="7"/>
      <c r="CXL683" s="7"/>
      <c r="CXM683" s="7"/>
      <c r="CXN683" s="7"/>
      <c r="CXO683" s="7"/>
      <c r="CXP683" s="7"/>
      <c r="CXQ683" s="7"/>
      <c r="CXR683" s="7"/>
      <c r="CXS683" s="7"/>
      <c r="CXT683" s="7"/>
      <c r="CXU683" s="7"/>
      <c r="CXV683" s="7"/>
      <c r="CXW683" s="7"/>
      <c r="CXX683" s="7"/>
      <c r="CXY683" s="7"/>
      <c r="CXZ683" s="7"/>
      <c r="CYA683" s="7"/>
      <c r="CYB683" s="7"/>
      <c r="CYC683" s="7"/>
      <c r="CYD683" s="7"/>
      <c r="CYE683" s="7"/>
      <c r="CYF683" s="7"/>
      <c r="CYG683" s="7"/>
      <c r="CYH683" s="7"/>
      <c r="CYI683" s="7"/>
      <c r="CYJ683" s="7"/>
      <c r="CYK683" s="7"/>
      <c r="CYL683" s="7"/>
      <c r="CYM683" s="7"/>
      <c r="CYN683" s="7"/>
      <c r="CYO683" s="7"/>
      <c r="CYP683" s="7"/>
      <c r="CYQ683" s="7"/>
      <c r="CYR683" s="7"/>
      <c r="CYS683" s="7"/>
      <c r="CYT683" s="7"/>
      <c r="CYU683" s="7"/>
      <c r="CYV683" s="7"/>
      <c r="CYW683" s="7"/>
      <c r="CYX683" s="7"/>
      <c r="CYY683" s="7"/>
      <c r="CYZ683" s="7"/>
      <c r="CZA683" s="7"/>
      <c r="CZB683" s="7"/>
      <c r="CZC683" s="7"/>
      <c r="CZD683" s="7"/>
      <c r="CZE683" s="7"/>
      <c r="CZF683" s="7"/>
      <c r="CZG683" s="7"/>
      <c r="CZH683" s="7"/>
      <c r="CZI683" s="7"/>
      <c r="CZJ683" s="7"/>
      <c r="CZK683" s="7"/>
      <c r="CZL683" s="7"/>
      <c r="CZM683" s="7"/>
      <c r="CZN683" s="7"/>
      <c r="CZO683" s="7"/>
      <c r="CZP683" s="7"/>
      <c r="CZQ683" s="7"/>
      <c r="CZR683" s="7"/>
      <c r="CZS683" s="7"/>
      <c r="CZT683" s="7"/>
      <c r="CZU683" s="7"/>
      <c r="CZV683" s="7"/>
      <c r="CZW683" s="7"/>
      <c r="CZX683" s="7"/>
      <c r="CZY683" s="7"/>
      <c r="CZZ683" s="7"/>
      <c r="DAA683" s="7"/>
      <c r="DAB683" s="7"/>
      <c r="DAC683" s="7"/>
      <c r="DAD683" s="7"/>
      <c r="DAE683" s="7"/>
      <c r="DAF683" s="7"/>
      <c r="DAG683" s="7"/>
      <c r="DAH683" s="7"/>
      <c r="DAI683" s="7"/>
      <c r="DAJ683" s="7"/>
      <c r="DAK683" s="7"/>
      <c r="DAL683" s="7"/>
      <c r="DAM683" s="7"/>
      <c r="DAN683" s="7"/>
      <c r="DAO683" s="7"/>
      <c r="DAP683" s="7"/>
      <c r="DAQ683" s="7"/>
      <c r="DAR683" s="7"/>
      <c r="DAS683" s="7"/>
      <c r="DAT683" s="7"/>
      <c r="DAU683" s="7"/>
      <c r="DAV683" s="7"/>
      <c r="DAW683" s="7"/>
      <c r="DAX683" s="7"/>
      <c r="DAY683" s="7"/>
      <c r="DAZ683" s="7"/>
      <c r="DBA683" s="7"/>
      <c r="DBB683" s="7"/>
      <c r="DBC683" s="7"/>
      <c r="DBD683" s="7"/>
      <c r="DBE683" s="7"/>
      <c r="DBF683" s="7"/>
      <c r="DBG683" s="7"/>
      <c r="DBH683" s="7"/>
      <c r="DBI683" s="7"/>
      <c r="DBJ683" s="7"/>
      <c r="DBK683" s="7"/>
      <c r="DBL683" s="7"/>
      <c r="DBM683" s="7"/>
      <c r="DBN683" s="7"/>
      <c r="DBO683" s="7"/>
      <c r="DBP683" s="7"/>
      <c r="DBQ683" s="7"/>
      <c r="DBR683" s="7"/>
      <c r="DBS683" s="7"/>
      <c r="DBT683" s="7"/>
      <c r="DBU683" s="7"/>
      <c r="DBV683" s="7"/>
      <c r="DBW683" s="7"/>
      <c r="DBX683" s="7"/>
      <c r="DBY683" s="7"/>
      <c r="DBZ683" s="7"/>
      <c r="DCA683" s="7"/>
      <c r="DCB683" s="7"/>
      <c r="DCC683" s="7"/>
      <c r="DCD683" s="7"/>
      <c r="DCE683" s="7"/>
      <c r="DCF683" s="7"/>
      <c r="DCG683" s="7"/>
      <c r="DCH683" s="7"/>
      <c r="DCI683" s="7"/>
      <c r="DCJ683" s="7"/>
      <c r="DCK683" s="7"/>
      <c r="DCL683" s="7"/>
      <c r="DCM683" s="7"/>
      <c r="DCN683" s="7"/>
      <c r="DCO683" s="7"/>
      <c r="DCP683" s="7"/>
      <c r="DCQ683" s="7"/>
      <c r="DCR683" s="7"/>
      <c r="DCS683" s="7"/>
      <c r="DCT683" s="7"/>
      <c r="DCU683" s="7"/>
      <c r="DCV683" s="7"/>
      <c r="DCW683" s="7"/>
      <c r="DCX683" s="7"/>
      <c r="DCY683" s="7"/>
      <c r="DCZ683" s="7"/>
      <c r="DDA683" s="7"/>
      <c r="DDB683" s="7"/>
      <c r="DDC683" s="7"/>
      <c r="DDD683" s="7"/>
      <c r="DDE683" s="7"/>
      <c r="DDF683" s="7"/>
      <c r="DDG683" s="7"/>
      <c r="DDH683" s="7"/>
      <c r="DDI683" s="7"/>
      <c r="DDJ683" s="7"/>
      <c r="DDK683" s="7"/>
      <c r="DDL683" s="7"/>
      <c r="DDM683" s="7"/>
      <c r="DDN683" s="7"/>
      <c r="DDO683" s="7"/>
      <c r="DDP683" s="7"/>
      <c r="DDQ683" s="7"/>
      <c r="DDR683" s="7"/>
      <c r="DDS683" s="7"/>
      <c r="DDT683" s="7"/>
      <c r="DDU683" s="7"/>
      <c r="DDV683" s="7"/>
      <c r="DDW683" s="7"/>
      <c r="DDX683" s="7"/>
      <c r="DDY683" s="7"/>
      <c r="DDZ683" s="7"/>
      <c r="DEA683" s="7"/>
      <c r="DEB683" s="7"/>
      <c r="DEC683" s="7"/>
      <c r="DED683" s="7"/>
      <c r="DEE683" s="7"/>
      <c r="DEF683" s="7"/>
      <c r="DEG683" s="7"/>
      <c r="DEH683" s="7"/>
      <c r="DEI683" s="7"/>
      <c r="DEJ683" s="7"/>
      <c r="DEK683" s="7"/>
      <c r="DEL683" s="7"/>
      <c r="DEM683" s="7"/>
      <c r="DEN683" s="7"/>
      <c r="DEO683" s="7"/>
      <c r="DEP683" s="7"/>
      <c r="DEQ683" s="7"/>
      <c r="DER683" s="7"/>
      <c r="DES683" s="7"/>
      <c r="DET683" s="7"/>
      <c r="DEU683" s="7"/>
      <c r="DEV683" s="7"/>
      <c r="DEW683" s="7"/>
      <c r="DEX683" s="7"/>
      <c r="DEY683" s="7"/>
      <c r="DEZ683" s="7"/>
      <c r="DFA683" s="7"/>
      <c r="DFB683" s="7"/>
      <c r="DFC683" s="7"/>
      <c r="DFD683" s="7"/>
      <c r="DFE683" s="7"/>
      <c r="DFF683" s="7"/>
      <c r="DFG683" s="7"/>
      <c r="DFH683" s="7"/>
      <c r="DFI683" s="7"/>
      <c r="DFJ683" s="7"/>
      <c r="DFK683" s="7"/>
      <c r="DFL683" s="7"/>
      <c r="DFM683" s="7"/>
      <c r="DFN683" s="7"/>
      <c r="DFO683" s="7"/>
      <c r="DFP683" s="7"/>
      <c r="DFQ683" s="7"/>
      <c r="DFR683" s="7"/>
      <c r="DFS683" s="7"/>
      <c r="DFT683" s="7"/>
      <c r="DFU683" s="7"/>
      <c r="DFV683" s="7"/>
      <c r="DFW683" s="7"/>
      <c r="DFX683" s="7"/>
      <c r="DFY683" s="7"/>
      <c r="DFZ683" s="7"/>
      <c r="DGA683" s="7"/>
      <c r="DGB683" s="7"/>
      <c r="DGC683" s="7"/>
      <c r="DGD683" s="7"/>
      <c r="DGE683" s="7"/>
      <c r="DGF683" s="7"/>
      <c r="DGG683" s="7"/>
      <c r="DGH683" s="7"/>
      <c r="DGI683" s="7"/>
      <c r="DGJ683" s="7"/>
      <c r="DGK683" s="7"/>
      <c r="DGL683" s="7"/>
      <c r="DGM683" s="7"/>
      <c r="DGN683" s="7"/>
      <c r="DGO683" s="7"/>
      <c r="DGP683" s="7"/>
      <c r="DGQ683" s="7"/>
      <c r="DGR683" s="7"/>
      <c r="DGS683" s="7"/>
      <c r="DGT683" s="7"/>
      <c r="DGU683" s="7"/>
      <c r="DGV683" s="7"/>
      <c r="DGW683" s="7"/>
      <c r="DGX683" s="7"/>
      <c r="DGY683" s="7"/>
      <c r="DGZ683" s="7"/>
      <c r="DHA683" s="7"/>
      <c r="DHB683" s="7"/>
      <c r="DHC683" s="7"/>
      <c r="DHD683" s="7"/>
      <c r="DHE683" s="7"/>
      <c r="DHF683" s="7"/>
      <c r="DHG683" s="7"/>
      <c r="DHH683" s="7"/>
      <c r="DHI683" s="7"/>
      <c r="DHJ683" s="7"/>
      <c r="DHK683" s="7"/>
      <c r="DHL683" s="7"/>
      <c r="DHM683" s="7"/>
      <c r="DHN683" s="7"/>
      <c r="DHO683" s="7"/>
      <c r="DHP683" s="7"/>
      <c r="DHQ683" s="7"/>
      <c r="DHR683" s="7"/>
      <c r="DHS683" s="7"/>
      <c r="DHT683" s="7"/>
      <c r="DHU683" s="7"/>
      <c r="DHV683" s="7"/>
      <c r="DHW683" s="7"/>
      <c r="DHX683" s="7"/>
      <c r="DHY683" s="7"/>
      <c r="DHZ683" s="7"/>
      <c r="DIA683" s="7"/>
      <c r="DIB683" s="7"/>
      <c r="DIC683" s="7"/>
      <c r="DID683" s="7"/>
      <c r="DIE683" s="7"/>
      <c r="DIF683" s="7"/>
      <c r="DIG683" s="7"/>
      <c r="DIH683" s="7"/>
      <c r="DII683" s="7"/>
      <c r="DIJ683" s="7"/>
      <c r="DIK683" s="7"/>
      <c r="DIL683" s="7"/>
      <c r="DIM683" s="7"/>
      <c r="DIN683" s="7"/>
      <c r="DIO683" s="7"/>
      <c r="DIP683" s="7"/>
      <c r="DIQ683" s="7"/>
      <c r="DIR683" s="7"/>
      <c r="DIS683" s="7"/>
      <c r="DIT683" s="7"/>
      <c r="DIU683" s="7"/>
      <c r="DIV683" s="7"/>
      <c r="DIW683" s="7"/>
      <c r="DIX683" s="7"/>
      <c r="DIY683" s="7"/>
      <c r="DIZ683" s="7"/>
      <c r="DJA683" s="7"/>
      <c r="DJB683" s="7"/>
      <c r="DJC683" s="7"/>
      <c r="DJD683" s="7"/>
      <c r="DJE683" s="7"/>
      <c r="DJF683" s="7"/>
      <c r="DJG683" s="7"/>
      <c r="DJH683" s="7"/>
      <c r="DJI683" s="7"/>
      <c r="DJJ683" s="7"/>
      <c r="DJK683" s="7"/>
      <c r="DJL683" s="7"/>
      <c r="DJM683" s="7"/>
      <c r="DJN683" s="7"/>
      <c r="DJO683" s="7"/>
      <c r="DJP683" s="7"/>
      <c r="DJQ683" s="7"/>
      <c r="DJR683" s="7"/>
      <c r="DJS683" s="7"/>
      <c r="DJT683" s="7"/>
      <c r="DJU683" s="7"/>
      <c r="DJV683" s="7"/>
      <c r="DJW683" s="7"/>
      <c r="DJX683" s="7"/>
      <c r="DJY683" s="7"/>
      <c r="DJZ683" s="7"/>
      <c r="DKA683" s="7"/>
      <c r="DKB683" s="7"/>
      <c r="DKC683" s="7"/>
      <c r="DKD683" s="7"/>
      <c r="DKE683" s="7"/>
      <c r="DKF683" s="7"/>
      <c r="DKG683" s="7"/>
      <c r="DKH683" s="7"/>
      <c r="DKI683" s="7"/>
      <c r="DKJ683" s="7"/>
      <c r="DKK683" s="7"/>
      <c r="DKL683" s="7"/>
      <c r="DKM683" s="7"/>
      <c r="DKN683" s="7"/>
      <c r="DKO683" s="7"/>
      <c r="DKP683" s="7"/>
      <c r="DKQ683" s="7"/>
      <c r="DKR683" s="7"/>
      <c r="DKS683" s="7"/>
      <c r="DKT683" s="7"/>
      <c r="DKU683" s="7"/>
      <c r="DKV683" s="7"/>
      <c r="DKW683" s="7"/>
      <c r="DKX683" s="7"/>
      <c r="DKY683" s="7"/>
      <c r="DKZ683" s="7"/>
      <c r="DLA683" s="7"/>
      <c r="DLB683" s="7"/>
      <c r="DLC683" s="7"/>
      <c r="DLD683" s="7"/>
      <c r="DLE683" s="7"/>
      <c r="DLF683" s="7"/>
      <c r="DLG683" s="7"/>
      <c r="DLH683" s="7"/>
      <c r="DLI683" s="7"/>
      <c r="DLJ683" s="7"/>
      <c r="DLK683" s="7"/>
      <c r="DLL683" s="7"/>
      <c r="DLM683" s="7"/>
      <c r="DLN683" s="7"/>
      <c r="DLO683" s="7"/>
      <c r="DLP683" s="7"/>
      <c r="DLQ683" s="7"/>
      <c r="DLR683" s="7"/>
      <c r="DLS683" s="7"/>
      <c r="DLT683" s="7"/>
      <c r="DLU683" s="7"/>
      <c r="DLV683" s="7"/>
      <c r="DLW683" s="7"/>
      <c r="DLX683" s="7"/>
      <c r="DLY683" s="7"/>
      <c r="DLZ683" s="7"/>
      <c r="DMA683" s="7"/>
      <c r="DMB683" s="7"/>
      <c r="DMC683" s="7"/>
      <c r="DMD683" s="7"/>
      <c r="DME683" s="7"/>
      <c r="DMF683" s="7"/>
      <c r="DMG683" s="7"/>
      <c r="DMH683" s="7"/>
      <c r="DMI683" s="7"/>
      <c r="DMJ683" s="7"/>
      <c r="DMK683" s="7"/>
      <c r="DML683" s="7"/>
      <c r="DMM683" s="7"/>
      <c r="DMN683" s="7"/>
      <c r="DMO683" s="7"/>
      <c r="DMP683" s="7"/>
      <c r="DMQ683" s="7"/>
      <c r="DMR683" s="7"/>
      <c r="DMS683" s="7"/>
      <c r="DMT683" s="7"/>
      <c r="DMU683" s="7"/>
      <c r="DMV683" s="7"/>
      <c r="DMW683" s="7"/>
      <c r="DMX683" s="7"/>
      <c r="DMY683" s="7"/>
      <c r="DMZ683" s="7"/>
      <c r="DNA683" s="7"/>
      <c r="DNB683" s="7"/>
      <c r="DNC683" s="7"/>
      <c r="DND683" s="7"/>
      <c r="DNE683" s="7"/>
      <c r="DNF683" s="7"/>
      <c r="DNG683" s="7"/>
      <c r="DNH683" s="7"/>
      <c r="DNI683" s="7"/>
      <c r="DNJ683" s="7"/>
      <c r="DNK683" s="7"/>
      <c r="DNL683" s="7"/>
      <c r="DNM683" s="7"/>
      <c r="DNN683" s="7"/>
      <c r="DNO683" s="7"/>
      <c r="DNP683" s="7"/>
      <c r="DNQ683" s="7"/>
      <c r="DNR683" s="7"/>
      <c r="DNS683" s="7"/>
      <c r="DNT683" s="7"/>
      <c r="DNU683" s="7"/>
      <c r="DNV683" s="7"/>
      <c r="DNW683" s="7"/>
      <c r="DNX683" s="7"/>
      <c r="DNY683" s="7"/>
      <c r="DNZ683" s="7"/>
      <c r="DOA683" s="7"/>
      <c r="DOB683" s="7"/>
      <c r="DOC683" s="7"/>
      <c r="DOD683" s="7"/>
      <c r="DOE683" s="7"/>
      <c r="DOF683" s="7"/>
      <c r="DOG683" s="7"/>
      <c r="DOH683" s="7"/>
      <c r="DOI683" s="7"/>
      <c r="DOJ683" s="7"/>
      <c r="DOK683" s="7"/>
      <c r="DOL683" s="7"/>
      <c r="DOM683" s="7"/>
      <c r="DON683" s="7"/>
      <c r="DOO683" s="7"/>
      <c r="DOP683" s="7"/>
      <c r="DOQ683" s="7"/>
      <c r="DOR683" s="7"/>
      <c r="DOS683" s="7"/>
      <c r="DOT683" s="7"/>
      <c r="DOU683" s="7"/>
      <c r="DOV683" s="7"/>
      <c r="DOW683" s="7"/>
      <c r="DOX683" s="7"/>
      <c r="DOY683" s="7"/>
      <c r="DOZ683" s="7"/>
      <c r="DPA683" s="7"/>
      <c r="DPB683" s="7"/>
      <c r="DPC683" s="7"/>
      <c r="DPD683" s="7"/>
      <c r="DPE683" s="7"/>
      <c r="DPF683" s="7"/>
      <c r="DPG683" s="7"/>
      <c r="DPH683" s="7"/>
      <c r="DPI683" s="7"/>
      <c r="DPJ683" s="7"/>
      <c r="DPK683" s="7"/>
      <c r="DPL683" s="7"/>
      <c r="DPM683" s="7"/>
      <c r="DPN683" s="7"/>
      <c r="DPO683" s="7"/>
      <c r="DPP683" s="7"/>
      <c r="DPQ683" s="7"/>
      <c r="DPR683" s="7"/>
      <c r="DPS683" s="7"/>
      <c r="DPT683" s="7"/>
      <c r="DPU683" s="7"/>
      <c r="DPV683" s="7"/>
      <c r="DPW683" s="7"/>
      <c r="DPX683" s="7"/>
      <c r="DPY683" s="7"/>
      <c r="DPZ683" s="7"/>
      <c r="DQA683" s="7"/>
      <c r="DQB683" s="7"/>
      <c r="DQC683" s="7"/>
      <c r="DQD683" s="7"/>
      <c r="DQE683" s="7"/>
      <c r="DQF683" s="7"/>
      <c r="DQG683" s="7"/>
      <c r="DQH683" s="7"/>
      <c r="DQI683" s="7"/>
      <c r="DQJ683" s="7"/>
      <c r="DQK683" s="7"/>
      <c r="DQL683" s="7"/>
      <c r="DQM683" s="7"/>
      <c r="DQN683" s="7"/>
      <c r="DQO683" s="7"/>
      <c r="DQP683" s="7"/>
      <c r="DQQ683" s="7"/>
      <c r="DQR683" s="7"/>
      <c r="DQS683" s="7"/>
      <c r="DQT683" s="7"/>
      <c r="DQU683" s="7"/>
      <c r="DQV683" s="7"/>
      <c r="DQW683" s="7"/>
      <c r="DQX683" s="7"/>
      <c r="DQY683" s="7"/>
      <c r="DQZ683" s="7"/>
      <c r="DRA683" s="7"/>
      <c r="DRB683" s="7"/>
      <c r="DRC683" s="7"/>
      <c r="DRD683" s="7"/>
      <c r="DRE683" s="7"/>
      <c r="DRF683" s="7"/>
      <c r="DRG683" s="7"/>
      <c r="DRH683" s="7"/>
      <c r="DRI683" s="7"/>
      <c r="DRJ683" s="7"/>
      <c r="DRK683" s="7"/>
      <c r="DRL683" s="7"/>
      <c r="DRM683" s="7"/>
      <c r="DRN683" s="7"/>
      <c r="DRO683" s="7"/>
      <c r="DRP683" s="7"/>
      <c r="DRQ683" s="7"/>
      <c r="DRR683" s="7"/>
      <c r="DRS683" s="7"/>
      <c r="DRT683" s="7"/>
      <c r="DRU683" s="7"/>
      <c r="DRV683" s="7"/>
      <c r="DRW683" s="7"/>
      <c r="DRX683" s="7"/>
      <c r="DRY683" s="7"/>
      <c r="DRZ683" s="7"/>
      <c r="DSA683" s="7"/>
      <c r="DSB683" s="7"/>
      <c r="DSC683" s="7"/>
      <c r="DSD683" s="7"/>
      <c r="DSE683" s="7"/>
      <c r="DSF683" s="7"/>
      <c r="DSG683" s="7"/>
      <c r="DSH683" s="7"/>
      <c r="DSI683" s="7"/>
      <c r="DSJ683" s="7"/>
      <c r="DSK683" s="7"/>
      <c r="DSL683" s="7"/>
      <c r="DSM683" s="7"/>
      <c r="DSN683" s="7"/>
      <c r="DSO683" s="7"/>
      <c r="DSP683" s="7"/>
      <c r="DSQ683" s="7"/>
      <c r="DSR683" s="7"/>
      <c r="DSS683" s="7"/>
      <c r="DST683" s="7"/>
      <c r="DSU683" s="7"/>
      <c r="DSV683" s="7"/>
      <c r="DSW683" s="7"/>
      <c r="DSX683" s="7"/>
      <c r="DSY683" s="7"/>
      <c r="DSZ683" s="7"/>
      <c r="DTA683" s="7"/>
      <c r="DTB683" s="7"/>
      <c r="DTC683" s="7"/>
      <c r="DTD683" s="7"/>
      <c r="DTE683" s="7"/>
      <c r="DTF683" s="7"/>
      <c r="DTG683" s="7"/>
      <c r="DTH683" s="7"/>
      <c r="DTI683" s="7"/>
      <c r="DTJ683" s="7"/>
      <c r="DTK683" s="7"/>
      <c r="DTL683" s="7"/>
      <c r="DTM683" s="7"/>
      <c r="DTN683" s="7"/>
      <c r="DTO683" s="7"/>
      <c r="DTP683" s="7"/>
      <c r="DTQ683" s="7"/>
      <c r="DTR683" s="7"/>
      <c r="DTS683" s="7"/>
      <c r="DTT683" s="7"/>
      <c r="DTU683" s="7"/>
      <c r="DTV683" s="7"/>
      <c r="DTW683" s="7"/>
      <c r="DTX683" s="7"/>
      <c r="DTY683" s="7"/>
      <c r="DTZ683" s="7"/>
      <c r="DUA683" s="7"/>
      <c r="DUB683" s="7"/>
      <c r="DUC683" s="7"/>
      <c r="DUD683" s="7"/>
      <c r="DUE683" s="7"/>
      <c r="DUF683" s="7"/>
      <c r="DUG683" s="7"/>
      <c r="DUH683" s="7"/>
      <c r="DUI683" s="7"/>
      <c r="DUJ683" s="7"/>
      <c r="DUK683" s="7"/>
      <c r="DUL683" s="7"/>
      <c r="DUM683" s="7"/>
      <c r="DUN683" s="7"/>
      <c r="DUO683" s="7"/>
      <c r="DUP683" s="7"/>
      <c r="DUQ683" s="7"/>
      <c r="DUR683" s="7"/>
      <c r="DUS683" s="7"/>
      <c r="DUT683" s="7"/>
      <c r="DUU683" s="7"/>
      <c r="DUV683" s="7"/>
      <c r="DUW683" s="7"/>
      <c r="DUX683" s="7"/>
      <c r="DUY683" s="7"/>
      <c r="DUZ683" s="7"/>
      <c r="DVA683" s="7"/>
      <c r="DVB683" s="7"/>
      <c r="DVC683" s="7"/>
      <c r="DVD683" s="7"/>
      <c r="DVE683" s="7"/>
      <c r="DVF683" s="7"/>
      <c r="DVG683" s="7"/>
      <c r="DVH683" s="7"/>
      <c r="DVI683" s="7"/>
      <c r="DVJ683" s="7"/>
      <c r="DVK683" s="7"/>
      <c r="DVL683" s="7"/>
      <c r="DVM683" s="7"/>
      <c r="DVN683" s="7"/>
      <c r="DVO683" s="7"/>
      <c r="DVP683" s="7"/>
      <c r="DVQ683" s="7"/>
      <c r="DVR683" s="7"/>
      <c r="DVS683" s="7"/>
      <c r="DVT683" s="7"/>
      <c r="DVU683" s="7"/>
      <c r="DVV683" s="7"/>
      <c r="DVW683" s="7"/>
      <c r="DVX683" s="7"/>
      <c r="DVY683" s="7"/>
      <c r="DVZ683" s="7"/>
      <c r="DWA683" s="7"/>
      <c r="DWB683" s="7"/>
      <c r="DWC683" s="7"/>
      <c r="DWD683" s="7"/>
      <c r="DWE683" s="7"/>
      <c r="DWF683" s="7"/>
      <c r="DWG683" s="7"/>
      <c r="DWH683" s="7"/>
      <c r="DWI683" s="7"/>
      <c r="DWJ683" s="7"/>
      <c r="DWK683" s="7"/>
      <c r="DWL683" s="7"/>
      <c r="DWM683" s="7"/>
      <c r="DWN683" s="7"/>
      <c r="DWO683" s="7"/>
      <c r="DWP683" s="7"/>
      <c r="DWQ683" s="7"/>
      <c r="DWR683" s="7"/>
      <c r="DWS683" s="7"/>
      <c r="DWT683" s="7"/>
      <c r="DWU683" s="7"/>
      <c r="DWV683" s="7"/>
      <c r="DWW683" s="7"/>
      <c r="DWX683" s="7"/>
      <c r="DWY683" s="7"/>
      <c r="DWZ683" s="7"/>
      <c r="DXA683" s="7"/>
      <c r="DXB683" s="7"/>
      <c r="DXC683" s="7"/>
      <c r="DXD683" s="7"/>
      <c r="DXE683" s="7"/>
      <c r="DXF683" s="7"/>
      <c r="DXG683" s="7"/>
      <c r="DXH683" s="7"/>
      <c r="DXI683" s="7"/>
      <c r="DXJ683" s="7"/>
      <c r="DXK683" s="7"/>
      <c r="DXL683" s="7"/>
      <c r="DXM683" s="7"/>
      <c r="DXN683" s="7"/>
      <c r="DXO683" s="7"/>
      <c r="DXP683" s="7"/>
      <c r="DXQ683" s="7"/>
      <c r="DXR683" s="7"/>
      <c r="DXS683" s="7"/>
      <c r="DXT683" s="7"/>
      <c r="DXU683" s="7"/>
      <c r="DXV683" s="7"/>
      <c r="DXW683" s="7"/>
      <c r="DXX683" s="7"/>
      <c r="DXY683" s="7"/>
      <c r="DXZ683" s="7"/>
      <c r="DYA683" s="7"/>
      <c r="DYB683" s="7"/>
      <c r="DYC683" s="7"/>
      <c r="DYD683" s="7"/>
      <c r="DYE683" s="7"/>
      <c r="DYF683" s="7"/>
      <c r="DYG683" s="7"/>
      <c r="DYH683" s="7"/>
      <c r="DYI683" s="7"/>
      <c r="DYJ683" s="7"/>
      <c r="DYK683" s="7"/>
      <c r="DYL683" s="7"/>
      <c r="DYM683" s="7"/>
      <c r="DYN683" s="7"/>
      <c r="DYO683" s="7"/>
      <c r="DYP683" s="7"/>
      <c r="DYQ683" s="7"/>
      <c r="DYR683" s="7"/>
      <c r="DYS683" s="7"/>
      <c r="DYT683" s="7"/>
      <c r="DYU683" s="7"/>
      <c r="DYV683" s="7"/>
      <c r="DYW683" s="7"/>
      <c r="DYX683" s="7"/>
      <c r="DYY683" s="7"/>
      <c r="DYZ683" s="7"/>
      <c r="DZA683" s="7"/>
      <c r="DZB683" s="7"/>
      <c r="DZC683" s="7"/>
      <c r="DZD683" s="7"/>
      <c r="DZE683" s="7"/>
      <c r="DZF683" s="7"/>
      <c r="DZG683" s="7"/>
      <c r="DZH683" s="7"/>
      <c r="DZI683" s="7"/>
      <c r="DZJ683" s="7"/>
      <c r="DZK683" s="7"/>
      <c r="DZL683" s="7"/>
      <c r="DZM683" s="7"/>
      <c r="DZN683" s="7"/>
      <c r="DZO683" s="7"/>
      <c r="DZP683" s="7"/>
      <c r="DZQ683" s="7"/>
      <c r="DZR683" s="7"/>
      <c r="DZS683" s="7"/>
      <c r="DZT683" s="7"/>
      <c r="DZU683" s="7"/>
      <c r="DZV683" s="7"/>
      <c r="DZW683" s="7"/>
      <c r="DZX683" s="7"/>
      <c r="DZY683" s="7"/>
      <c r="DZZ683" s="7"/>
      <c r="EAA683" s="7"/>
      <c r="EAB683" s="7"/>
      <c r="EAC683" s="7"/>
      <c r="EAD683" s="7"/>
      <c r="EAE683" s="7"/>
      <c r="EAF683" s="7"/>
      <c r="EAG683" s="7"/>
      <c r="EAH683" s="7"/>
      <c r="EAI683" s="7"/>
      <c r="EAJ683" s="7"/>
      <c r="EAK683" s="7"/>
      <c r="EAL683" s="7"/>
      <c r="EAM683" s="7"/>
      <c r="EAN683" s="7"/>
      <c r="EAO683" s="7"/>
      <c r="EAP683" s="7"/>
      <c r="EAQ683" s="7"/>
      <c r="EAR683" s="7"/>
      <c r="EAS683" s="7"/>
      <c r="EAT683" s="7"/>
      <c r="EAU683" s="7"/>
      <c r="EAV683" s="7"/>
      <c r="EAW683" s="7"/>
      <c r="EAX683" s="7"/>
      <c r="EAY683" s="7"/>
      <c r="EAZ683" s="7"/>
      <c r="EBA683" s="7"/>
      <c r="EBB683" s="7"/>
      <c r="EBC683" s="7"/>
      <c r="EBD683" s="7"/>
      <c r="EBE683" s="7"/>
      <c r="EBF683" s="7"/>
      <c r="EBG683" s="7"/>
      <c r="EBH683" s="7"/>
      <c r="EBI683" s="7"/>
      <c r="EBJ683" s="7"/>
      <c r="EBK683" s="7"/>
      <c r="EBL683" s="7"/>
      <c r="EBM683" s="7"/>
      <c r="EBN683" s="7"/>
      <c r="EBO683" s="7"/>
      <c r="EBP683" s="7"/>
      <c r="EBQ683" s="7"/>
      <c r="EBR683" s="7"/>
      <c r="EBS683" s="7"/>
      <c r="EBT683" s="7"/>
      <c r="EBU683" s="7"/>
      <c r="EBV683" s="7"/>
      <c r="EBW683" s="7"/>
      <c r="EBX683" s="7"/>
      <c r="EBY683" s="7"/>
      <c r="EBZ683" s="7"/>
      <c r="ECA683" s="7"/>
      <c r="ECB683" s="7"/>
      <c r="ECC683" s="7"/>
      <c r="ECD683" s="7"/>
      <c r="ECE683" s="7"/>
      <c r="ECF683" s="7"/>
      <c r="ECG683" s="7"/>
      <c r="ECH683" s="7"/>
      <c r="ECI683" s="7"/>
      <c r="ECJ683" s="7"/>
      <c r="ECK683" s="7"/>
      <c r="ECL683" s="7"/>
      <c r="ECM683" s="7"/>
      <c r="ECN683" s="7"/>
      <c r="ECO683" s="7"/>
      <c r="ECP683" s="7"/>
      <c r="ECQ683" s="7"/>
      <c r="ECR683" s="7"/>
      <c r="ECS683" s="7"/>
      <c r="ECT683" s="7"/>
      <c r="ECU683" s="7"/>
      <c r="ECV683" s="7"/>
      <c r="ECW683" s="7"/>
      <c r="ECX683" s="7"/>
      <c r="ECY683" s="7"/>
      <c r="ECZ683" s="7"/>
      <c r="EDA683" s="7"/>
      <c r="EDB683" s="7"/>
      <c r="EDC683" s="7"/>
      <c r="EDD683" s="7"/>
      <c r="EDE683" s="7"/>
      <c r="EDF683" s="7"/>
      <c r="EDG683" s="7"/>
      <c r="EDH683" s="7"/>
      <c r="EDI683" s="7"/>
      <c r="EDJ683" s="7"/>
      <c r="EDK683" s="7"/>
      <c r="EDL683" s="7"/>
      <c r="EDM683" s="7"/>
      <c r="EDN683" s="7"/>
      <c r="EDO683" s="7"/>
      <c r="EDP683" s="7"/>
      <c r="EDQ683" s="7"/>
      <c r="EDR683" s="7"/>
      <c r="EDS683" s="7"/>
      <c r="EDT683" s="7"/>
      <c r="EDU683" s="7"/>
      <c r="EDV683" s="7"/>
      <c r="EDW683" s="7"/>
      <c r="EDX683" s="7"/>
      <c r="EDY683" s="7"/>
      <c r="EDZ683" s="7"/>
      <c r="EEA683" s="7"/>
      <c r="EEB683" s="7"/>
      <c r="EEC683" s="7"/>
      <c r="EED683" s="7"/>
      <c r="EEE683" s="7"/>
      <c r="EEF683" s="7"/>
      <c r="EEG683" s="7"/>
      <c r="EEH683" s="7"/>
      <c r="EEI683" s="7"/>
      <c r="EEJ683" s="7"/>
      <c r="EEK683" s="7"/>
      <c r="EEL683" s="7"/>
      <c r="EEM683" s="7"/>
      <c r="EEN683" s="7"/>
      <c r="EEO683" s="7"/>
      <c r="EEP683" s="7"/>
      <c r="EEQ683" s="7"/>
      <c r="EER683" s="7"/>
      <c r="EES683" s="7"/>
      <c r="EET683" s="7"/>
      <c r="EEU683" s="7"/>
      <c r="EEV683" s="7"/>
      <c r="EEW683" s="7"/>
      <c r="EEX683" s="7"/>
      <c r="EEY683" s="7"/>
      <c r="EEZ683" s="7"/>
      <c r="EFA683" s="7"/>
      <c r="EFB683" s="7"/>
      <c r="EFC683" s="7"/>
      <c r="EFD683" s="7"/>
      <c r="EFE683" s="7"/>
      <c r="EFF683" s="7"/>
      <c r="EFG683" s="7"/>
      <c r="EFH683" s="7"/>
      <c r="EFI683" s="7"/>
      <c r="EFJ683" s="7"/>
      <c r="EFK683" s="7"/>
      <c r="EFL683" s="7"/>
      <c r="EFM683" s="7"/>
      <c r="EFN683" s="7"/>
      <c r="EFO683" s="7"/>
      <c r="EFP683" s="7"/>
      <c r="EFQ683" s="7"/>
      <c r="EFR683" s="7"/>
      <c r="EFS683" s="7"/>
      <c r="EFT683" s="7"/>
      <c r="EFU683" s="7"/>
      <c r="EFV683" s="7"/>
      <c r="EFW683" s="7"/>
      <c r="EFX683" s="7"/>
      <c r="EFY683" s="7"/>
      <c r="EFZ683" s="7"/>
      <c r="EGA683" s="7"/>
      <c r="EGB683" s="7"/>
      <c r="EGC683" s="7"/>
      <c r="EGD683" s="7"/>
      <c r="EGE683" s="7"/>
      <c r="EGF683" s="7"/>
      <c r="EGG683" s="7"/>
      <c r="EGH683" s="7"/>
      <c r="EGI683" s="7"/>
      <c r="EGJ683" s="7"/>
      <c r="EGK683" s="7"/>
      <c r="EGL683" s="7"/>
      <c r="EGM683" s="7"/>
      <c r="EGN683" s="7"/>
      <c r="EGO683" s="7"/>
      <c r="EGP683" s="7"/>
      <c r="EGQ683" s="7"/>
      <c r="EGR683" s="7"/>
      <c r="EGS683" s="7"/>
      <c r="EGT683" s="7"/>
      <c r="EGU683" s="7"/>
      <c r="EGV683" s="7"/>
      <c r="EGW683" s="7"/>
      <c r="EGX683" s="7"/>
      <c r="EGY683" s="7"/>
      <c r="EGZ683" s="7"/>
      <c r="EHA683" s="7"/>
      <c r="EHB683" s="7"/>
      <c r="EHC683" s="7"/>
      <c r="EHD683" s="7"/>
      <c r="EHE683" s="7"/>
      <c r="EHF683" s="7"/>
      <c r="EHG683" s="7"/>
      <c r="EHH683" s="7"/>
      <c r="EHI683" s="7"/>
      <c r="EHJ683" s="7"/>
      <c r="EHK683" s="7"/>
      <c r="EHL683" s="7"/>
      <c r="EHM683" s="7"/>
      <c r="EHN683" s="7"/>
      <c r="EHO683" s="7"/>
      <c r="EHP683" s="7"/>
      <c r="EHQ683" s="7"/>
      <c r="EHR683" s="7"/>
      <c r="EHS683" s="7"/>
      <c r="EHT683" s="7"/>
      <c r="EHU683" s="7"/>
      <c r="EHV683" s="7"/>
      <c r="EHW683" s="7"/>
      <c r="EHX683" s="7"/>
      <c r="EHY683" s="7"/>
      <c r="EHZ683" s="7"/>
      <c r="EIA683" s="7"/>
      <c r="EIB683" s="7"/>
      <c r="EIC683" s="7"/>
      <c r="EID683" s="7"/>
      <c r="EIE683" s="7"/>
      <c r="EIF683" s="7"/>
      <c r="EIG683" s="7"/>
      <c r="EIH683" s="7"/>
      <c r="EII683" s="7"/>
      <c r="EIJ683" s="7"/>
      <c r="EIK683" s="7"/>
      <c r="EIL683" s="7"/>
      <c r="EIM683" s="7"/>
      <c r="EIN683" s="7"/>
      <c r="EIO683" s="7"/>
      <c r="EIP683" s="7"/>
      <c r="EIQ683" s="7"/>
      <c r="EIR683" s="7"/>
      <c r="EIS683" s="7"/>
      <c r="EIT683" s="7"/>
      <c r="EIU683" s="7"/>
      <c r="EIV683" s="7"/>
      <c r="EIW683" s="7"/>
      <c r="EIX683" s="7"/>
      <c r="EIY683" s="7"/>
      <c r="EIZ683" s="7"/>
      <c r="EJA683" s="7"/>
      <c r="EJB683" s="7"/>
      <c r="EJC683" s="7"/>
      <c r="EJD683" s="7"/>
      <c r="EJE683" s="7"/>
      <c r="EJF683" s="7"/>
      <c r="EJG683" s="7"/>
      <c r="EJH683" s="7"/>
      <c r="EJI683" s="7"/>
      <c r="EJJ683" s="7"/>
      <c r="EJK683" s="7"/>
      <c r="EJL683" s="7"/>
      <c r="EJM683" s="7"/>
      <c r="EJN683" s="7"/>
      <c r="EJO683" s="7"/>
      <c r="EJP683" s="7"/>
      <c r="EJQ683" s="7"/>
      <c r="EJR683" s="7"/>
      <c r="EJS683" s="7"/>
      <c r="EJT683" s="7"/>
      <c r="EJU683" s="7"/>
      <c r="EJV683" s="7"/>
      <c r="EJW683" s="7"/>
      <c r="EJX683" s="7"/>
      <c r="EJY683" s="7"/>
      <c r="EJZ683" s="7"/>
      <c r="EKA683" s="7"/>
      <c r="EKB683" s="7"/>
      <c r="EKC683" s="7"/>
      <c r="EKD683" s="7"/>
      <c r="EKE683" s="7"/>
      <c r="EKF683" s="7"/>
      <c r="EKG683" s="7"/>
      <c r="EKH683" s="7"/>
      <c r="EKI683" s="7"/>
      <c r="EKJ683" s="7"/>
      <c r="EKK683" s="7"/>
      <c r="EKL683" s="7"/>
      <c r="EKM683" s="7"/>
      <c r="EKN683" s="7"/>
      <c r="EKO683" s="7"/>
      <c r="EKP683" s="7"/>
      <c r="EKQ683" s="7"/>
      <c r="EKR683" s="7"/>
      <c r="EKS683" s="7"/>
      <c r="EKT683" s="7"/>
      <c r="EKU683" s="7"/>
      <c r="EKV683" s="7"/>
      <c r="EKW683" s="7"/>
      <c r="EKX683" s="7"/>
      <c r="EKY683" s="7"/>
      <c r="EKZ683" s="7"/>
      <c r="ELA683" s="7"/>
      <c r="ELB683" s="7"/>
      <c r="ELC683" s="7"/>
      <c r="ELD683" s="7"/>
      <c r="ELE683" s="7"/>
      <c r="ELF683" s="7"/>
      <c r="ELG683" s="7"/>
      <c r="ELH683" s="7"/>
      <c r="ELI683" s="7"/>
      <c r="ELJ683" s="7"/>
      <c r="ELK683" s="7"/>
      <c r="ELL683" s="7"/>
      <c r="ELM683" s="7"/>
      <c r="ELN683" s="7"/>
      <c r="ELO683" s="7"/>
      <c r="ELP683" s="7"/>
      <c r="ELQ683" s="7"/>
      <c r="ELR683" s="7"/>
      <c r="ELS683" s="7"/>
      <c r="ELT683" s="7"/>
      <c r="ELU683" s="7"/>
      <c r="ELV683" s="7"/>
      <c r="ELW683" s="7"/>
      <c r="ELX683" s="7"/>
      <c r="ELY683" s="7"/>
      <c r="ELZ683" s="7"/>
      <c r="EMA683" s="7"/>
      <c r="EMB683" s="7"/>
      <c r="EMC683" s="7"/>
      <c r="EMD683" s="7"/>
      <c r="EME683" s="7"/>
      <c r="EMF683" s="7"/>
      <c r="EMG683" s="7"/>
      <c r="EMH683" s="7"/>
      <c r="EMI683" s="7"/>
      <c r="EMJ683" s="7"/>
      <c r="EMK683" s="7"/>
      <c r="EML683" s="7"/>
      <c r="EMM683" s="7"/>
      <c r="EMN683" s="7"/>
      <c r="EMO683" s="7"/>
      <c r="EMP683" s="7"/>
      <c r="EMQ683" s="7"/>
      <c r="EMR683" s="7"/>
      <c r="EMS683" s="7"/>
      <c r="EMT683" s="7"/>
      <c r="EMU683" s="7"/>
      <c r="EMV683" s="7"/>
      <c r="EMW683" s="7"/>
      <c r="EMX683" s="7"/>
      <c r="EMY683" s="7"/>
      <c r="EMZ683" s="7"/>
      <c r="ENA683" s="7"/>
      <c r="ENB683" s="7"/>
      <c r="ENC683" s="7"/>
      <c r="END683" s="7"/>
      <c r="ENE683" s="7"/>
      <c r="ENF683" s="7"/>
      <c r="ENG683" s="7"/>
      <c r="ENH683" s="7"/>
      <c r="ENI683" s="7"/>
      <c r="ENJ683" s="7"/>
      <c r="ENK683" s="7"/>
      <c r="ENL683" s="7"/>
      <c r="ENM683" s="7"/>
      <c r="ENN683" s="7"/>
      <c r="ENO683" s="7"/>
      <c r="ENP683" s="7"/>
      <c r="ENQ683" s="7"/>
      <c r="ENR683" s="7"/>
      <c r="ENS683" s="7"/>
      <c r="ENT683" s="7"/>
      <c r="ENU683" s="7"/>
      <c r="ENV683" s="7"/>
      <c r="ENW683" s="7"/>
      <c r="ENX683" s="7"/>
      <c r="ENY683" s="7"/>
      <c r="ENZ683" s="7"/>
      <c r="EOA683" s="7"/>
      <c r="EOB683" s="7"/>
      <c r="EOC683" s="7"/>
      <c r="EOD683" s="7"/>
      <c r="EOE683" s="7"/>
      <c r="EOF683" s="7"/>
      <c r="EOG683" s="7"/>
      <c r="EOH683" s="7"/>
      <c r="EOI683" s="7"/>
      <c r="EOJ683" s="7"/>
      <c r="EOK683" s="7"/>
      <c r="EOL683" s="7"/>
      <c r="EOM683" s="7"/>
      <c r="EON683" s="7"/>
      <c r="EOO683" s="7"/>
      <c r="EOP683" s="7"/>
      <c r="EOQ683" s="7"/>
      <c r="EOR683" s="7"/>
      <c r="EOS683" s="7"/>
      <c r="EOT683" s="7"/>
      <c r="EOU683" s="7"/>
      <c r="EOV683" s="7"/>
      <c r="EOW683" s="7"/>
      <c r="EOX683" s="7"/>
      <c r="EOY683" s="7"/>
      <c r="EOZ683" s="7"/>
      <c r="EPA683" s="7"/>
      <c r="EPB683" s="7"/>
      <c r="EPC683" s="7"/>
      <c r="EPD683" s="7"/>
      <c r="EPE683" s="7"/>
      <c r="EPF683" s="7"/>
      <c r="EPG683" s="7"/>
      <c r="EPH683" s="7"/>
      <c r="EPI683" s="7"/>
      <c r="EPJ683" s="7"/>
      <c r="EPK683" s="7"/>
      <c r="EPL683" s="7"/>
      <c r="EPM683" s="7"/>
      <c r="EPN683" s="7"/>
      <c r="EPO683" s="7"/>
      <c r="EPP683" s="7"/>
      <c r="EPQ683" s="7"/>
      <c r="EPR683" s="7"/>
      <c r="EPS683" s="7"/>
      <c r="EPT683" s="7"/>
      <c r="EPU683" s="7"/>
      <c r="EPV683" s="7"/>
      <c r="EPW683" s="7"/>
      <c r="EPX683" s="7"/>
      <c r="EPY683" s="7"/>
      <c r="EPZ683" s="7"/>
      <c r="EQA683" s="7"/>
      <c r="EQB683" s="7"/>
      <c r="EQC683" s="7"/>
      <c r="EQD683" s="7"/>
      <c r="EQE683" s="7"/>
      <c r="EQF683" s="7"/>
      <c r="EQG683" s="7"/>
      <c r="EQH683" s="7"/>
      <c r="EQI683" s="7"/>
      <c r="EQJ683" s="7"/>
      <c r="EQK683" s="7"/>
      <c r="EQL683" s="7"/>
      <c r="EQM683" s="7"/>
      <c r="EQN683" s="7"/>
      <c r="EQO683" s="7"/>
      <c r="EQP683" s="7"/>
      <c r="EQQ683" s="7"/>
      <c r="EQR683" s="7"/>
      <c r="EQS683" s="7"/>
      <c r="EQT683" s="7"/>
      <c r="EQU683" s="7"/>
      <c r="EQV683" s="7"/>
      <c r="EQW683" s="7"/>
      <c r="EQX683" s="7"/>
      <c r="EQY683" s="7"/>
      <c r="EQZ683" s="7"/>
      <c r="ERA683" s="7"/>
      <c r="ERB683" s="7"/>
      <c r="ERC683" s="7"/>
      <c r="ERD683" s="7"/>
      <c r="ERE683" s="7"/>
      <c r="ERF683" s="7"/>
      <c r="ERG683" s="7"/>
      <c r="ERH683" s="7"/>
      <c r="ERI683" s="7"/>
      <c r="ERJ683" s="7"/>
      <c r="ERK683" s="7"/>
      <c r="ERL683" s="7"/>
      <c r="ERM683" s="7"/>
      <c r="ERN683" s="7"/>
      <c r="ERO683" s="7"/>
      <c r="ERP683" s="7"/>
      <c r="ERQ683" s="7"/>
      <c r="ERR683" s="7"/>
      <c r="ERS683" s="7"/>
      <c r="ERT683" s="7"/>
      <c r="ERU683" s="7"/>
      <c r="ERV683" s="7"/>
      <c r="ERW683" s="7"/>
      <c r="ERX683" s="7"/>
      <c r="ERY683" s="7"/>
      <c r="ERZ683" s="7"/>
      <c r="ESA683" s="7"/>
      <c r="ESB683" s="7"/>
      <c r="ESC683" s="7"/>
      <c r="ESD683" s="7"/>
      <c r="ESE683" s="7"/>
      <c r="ESF683" s="7"/>
      <c r="ESG683" s="7"/>
      <c r="ESH683" s="7"/>
      <c r="ESI683" s="7"/>
      <c r="ESJ683" s="7"/>
      <c r="ESK683" s="7"/>
      <c r="ESL683" s="7"/>
      <c r="ESM683" s="7"/>
      <c r="ESN683" s="7"/>
      <c r="ESO683" s="7"/>
      <c r="ESP683" s="7"/>
      <c r="ESQ683" s="7"/>
      <c r="ESR683" s="7"/>
      <c r="ESS683" s="7"/>
      <c r="EST683" s="7"/>
      <c r="ESU683" s="7"/>
      <c r="ESV683" s="7"/>
      <c r="ESW683" s="7"/>
      <c r="ESX683" s="7"/>
      <c r="ESY683" s="7"/>
      <c r="ESZ683" s="7"/>
      <c r="ETA683" s="7"/>
      <c r="ETB683" s="7"/>
      <c r="ETC683" s="7"/>
      <c r="ETD683" s="7"/>
      <c r="ETE683" s="7"/>
      <c r="ETF683" s="7"/>
      <c r="ETG683" s="7"/>
      <c r="ETH683" s="7"/>
      <c r="ETI683" s="7"/>
      <c r="ETJ683" s="7"/>
      <c r="ETK683" s="7"/>
      <c r="ETL683" s="7"/>
      <c r="ETM683" s="7"/>
      <c r="ETN683" s="7"/>
      <c r="ETO683" s="7"/>
      <c r="ETP683" s="7"/>
      <c r="ETQ683" s="7"/>
      <c r="ETR683" s="7"/>
      <c r="ETS683" s="7"/>
      <c r="ETT683" s="7"/>
      <c r="ETU683" s="7"/>
      <c r="ETV683" s="7"/>
      <c r="ETW683" s="7"/>
      <c r="ETX683" s="7"/>
      <c r="ETY683" s="7"/>
      <c r="ETZ683" s="7"/>
      <c r="EUA683" s="7"/>
      <c r="EUB683" s="7"/>
      <c r="EUC683" s="7"/>
      <c r="EUD683" s="7"/>
      <c r="EUE683" s="7"/>
      <c r="EUF683" s="7"/>
      <c r="EUG683" s="7"/>
      <c r="EUH683" s="7"/>
      <c r="EUI683" s="7"/>
      <c r="EUJ683" s="7"/>
      <c r="EUK683" s="7"/>
      <c r="EUL683" s="7"/>
      <c r="EUM683" s="7"/>
      <c r="EUN683" s="7"/>
      <c r="EUO683" s="7"/>
      <c r="EUP683" s="7"/>
      <c r="EUQ683" s="7"/>
      <c r="EUR683" s="7"/>
      <c r="EUS683" s="7"/>
      <c r="EUT683" s="7"/>
      <c r="EUU683" s="7"/>
      <c r="EUV683" s="7"/>
      <c r="EUW683" s="7"/>
      <c r="EUX683" s="7"/>
      <c r="EUY683" s="7"/>
      <c r="EUZ683" s="7"/>
      <c r="EVA683" s="7"/>
      <c r="EVB683" s="7"/>
      <c r="EVC683" s="7"/>
      <c r="EVD683" s="7"/>
      <c r="EVE683" s="7"/>
      <c r="EVF683" s="7"/>
      <c r="EVG683" s="7"/>
      <c r="EVH683" s="7"/>
      <c r="EVI683" s="7"/>
      <c r="EVJ683" s="7"/>
      <c r="EVK683" s="7"/>
      <c r="EVL683" s="7"/>
      <c r="EVM683" s="7"/>
      <c r="EVN683" s="7"/>
      <c r="EVO683" s="7"/>
      <c r="EVP683" s="7"/>
      <c r="EVQ683" s="7"/>
      <c r="EVR683" s="7"/>
      <c r="EVS683" s="7"/>
      <c r="EVT683" s="7"/>
      <c r="EVU683" s="7"/>
      <c r="EVV683" s="7"/>
      <c r="EVW683" s="7"/>
      <c r="EVX683" s="7"/>
      <c r="EVY683" s="7"/>
      <c r="EVZ683" s="7"/>
      <c r="EWA683" s="7"/>
      <c r="EWB683" s="7"/>
      <c r="EWC683" s="7"/>
      <c r="EWD683" s="7"/>
      <c r="EWE683" s="7"/>
      <c r="EWF683" s="7"/>
      <c r="EWG683" s="7"/>
      <c r="EWH683" s="7"/>
      <c r="EWI683" s="7"/>
      <c r="EWJ683" s="7"/>
      <c r="EWK683" s="7"/>
      <c r="EWL683" s="7"/>
      <c r="EWM683" s="7"/>
      <c r="EWN683" s="7"/>
      <c r="EWO683" s="7"/>
      <c r="EWP683" s="7"/>
      <c r="EWQ683" s="7"/>
      <c r="EWR683" s="7"/>
      <c r="EWS683" s="7"/>
      <c r="EWT683" s="7"/>
      <c r="EWU683" s="7"/>
      <c r="EWV683" s="7"/>
      <c r="EWW683" s="7"/>
      <c r="EWX683" s="7"/>
      <c r="EWY683" s="7"/>
      <c r="EWZ683" s="7"/>
      <c r="EXA683" s="7"/>
      <c r="EXB683" s="7"/>
      <c r="EXC683" s="7"/>
      <c r="EXD683" s="7"/>
      <c r="EXE683" s="7"/>
      <c r="EXF683" s="7"/>
      <c r="EXG683" s="7"/>
      <c r="EXH683" s="7"/>
      <c r="EXI683" s="7"/>
      <c r="EXJ683" s="7"/>
      <c r="EXK683" s="7"/>
      <c r="EXL683" s="7"/>
      <c r="EXM683" s="7"/>
      <c r="EXN683" s="7"/>
      <c r="EXO683" s="7"/>
      <c r="EXP683" s="7"/>
      <c r="EXQ683" s="7"/>
      <c r="EXR683" s="7"/>
      <c r="EXS683" s="7"/>
      <c r="EXT683" s="7"/>
      <c r="EXU683" s="7"/>
      <c r="EXV683" s="7"/>
      <c r="EXW683" s="7"/>
      <c r="EXX683" s="7"/>
      <c r="EXY683" s="7"/>
      <c r="EXZ683" s="7"/>
      <c r="EYA683" s="7"/>
      <c r="EYB683" s="7"/>
      <c r="EYC683" s="7"/>
      <c r="EYD683" s="7"/>
      <c r="EYE683" s="7"/>
      <c r="EYF683" s="7"/>
      <c r="EYG683" s="7"/>
      <c r="EYH683" s="7"/>
      <c r="EYI683" s="7"/>
      <c r="EYJ683" s="7"/>
      <c r="EYK683" s="7"/>
      <c r="EYL683" s="7"/>
      <c r="EYM683" s="7"/>
      <c r="EYN683" s="7"/>
      <c r="EYO683" s="7"/>
      <c r="EYP683" s="7"/>
      <c r="EYQ683" s="7"/>
      <c r="EYR683" s="7"/>
      <c r="EYS683" s="7"/>
      <c r="EYT683" s="7"/>
      <c r="EYU683" s="7"/>
      <c r="EYV683" s="7"/>
      <c r="EYW683" s="7"/>
      <c r="EYX683" s="7"/>
      <c r="EYY683" s="7"/>
      <c r="EYZ683" s="7"/>
      <c r="EZA683" s="7"/>
      <c r="EZB683" s="7"/>
      <c r="EZC683" s="7"/>
      <c r="EZD683" s="7"/>
      <c r="EZE683" s="7"/>
      <c r="EZF683" s="7"/>
      <c r="EZG683" s="7"/>
      <c r="EZH683" s="7"/>
      <c r="EZI683" s="7"/>
      <c r="EZJ683" s="7"/>
      <c r="EZK683" s="7"/>
      <c r="EZL683" s="7"/>
      <c r="EZM683" s="7"/>
      <c r="EZN683" s="7"/>
      <c r="EZO683" s="7"/>
      <c r="EZP683" s="7"/>
      <c r="EZQ683" s="7"/>
      <c r="EZR683" s="7"/>
      <c r="EZS683" s="7"/>
      <c r="EZT683" s="7"/>
      <c r="EZU683" s="7"/>
      <c r="EZV683" s="7"/>
      <c r="EZW683" s="7"/>
      <c r="EZX683" s="7"/>
      <c r="EZY683" s="7"/>
      <c r="EZZ683" s="7"/>
      <c r="FAA683" s="7"/>
      <c r="FAB683" s="7"/>
      <c r="FAC683" s="7"/>
      <c r="FAD683" s="7"/>
      <c r="FAE683" s="7"/>
      <c r="FAF683" s="7"/>
      <c r="FAG683" s="7"/>
      <c r="FAH683" s="7"/>
      <c r="FAI683" s="7"/>
      <c r="FAJ683" s="7"/>
      <c r="FAK683" s="7"/>
      <c r="FAL683" s="7"/>
      <c r="FAM683" s="7"/>
      <c r="FAN683" s="7"/>
      <c r="FAO683" s="7"/>
      <c r="FAP683" s="7"/>
      <c r="FAQ683" s="7"/>
      <c r="FAR683" s="7"/>
      <c r="FAS683" s="7"/>
      <c r="FAT683" s="7"/>
      <c r="FAU683" s="7"/>
      <c r="FAV683" s="7"/>
      <c r="FAW683" s="7"/>
      <c r="FAX683" s="7"/>
      <c r="FAY683" s="7"/>
      <c r="FAZ683" s="7"/>
      <c r="FBA683" s="7"/>
      <c r="FBB683" s="7"/>
      <c r="FBC683" s="7"/>
      <c r="FBD683" s="7"/>
      <c r="FBE683" s="7"/>
      <c r="FBF683" s="7"/>
      <c r="FBG683" s="7"/>
      <c r="FBH683" s="7"/>
      <c r="FBI683" s="7"/>
      <c r="FBJ683" s="7"/>
      <c r="FBK683" s="7"/>
      <c r="FBL683" s="7"/>
      <c r="FBM683" s="7"/>
      <c r="FBN683" s="7"/>
      <c r="FBO683" s="7"/>
      <c r="FBP683" s="7"/>
      <c r="FBQ683" s="7"/>
      <c r="FBR683" s="7"/>
      <c r="FBS683" s="7"/>
      <c r="FBT683" s="7"/>
      <c r="FBU683" s="7"/>
      <c r="FBV683" s="7"/>
      <c r="FBW683" s="7"/>
      <c r="FBX683" s="7"/>
      <c r="FBY683" s="7"/>
      <c r="FBZ683" s="7"/>
      <c r="FCA683" s="7"/>
      <c r="FCB683" s="7"/>
      <c r="FCC683" s="7"/>
      <c r="FCD683" s="7"/>
      <c r="FCE683" s="7"/>
      <c r="FCF683" s="7"/>
      <c r="FCG683" s="7"/>
      <c r="FCH683" s="7"/>
      <c r="FCI683" s="7"/>
      <c r="FCJ683" s="7"/>
      <c r="FCK683" s="7"/>
      <c r="FCL683" s="7"/>
      <c r="FCM683" s="7"/>
      <c r="FCN683" s="7"/>
      <c r="FCO683" s="7"/>
      <c r="FCP683" s="7"/>
      <c r="FCQ683" s="7"/>
      <c r="FCR683" s="7"/>
      <c r="FCS683" s="7"/>
      <c r="FCT683" s="7"/>
      <c r="FCU683" s="7"/>
      <c r="FCV683" s="7"/>
      <c r="FCW683" s="7"/>
      <c r="FCX683" s="7"/>
      <c r="FCY683" s="7"/>
      <c r="FCZ683" s="7"/>
      <c r="FDA683" s="7"/>
      <c r="FDB683" s="7"/>
      <c r="FDC683" s="7"/>
      <c r="FDD683" s="7"/>
      <c r="FDE683" s="7"/>
      <c r="FDF683" s="7"/>
      <c r="FDG683" s="7"/>
      <c r="FDH683" s="7"/>
      <c r="FDI683" s="7"/>
      <c r="FDJ683" s="7"/>
      <c r="FDK683" s="7"/>
      <c r="FDL683" s="7"/>
      <c r="FDM683" s="7"/>
      <c r="FDN683" s="7"/>
      <c r="FDO683" s="7"/>
      <c r="FDP683" s="7"/>
      <c r="FDQ683" s="7"/>
      <c r="FDR683" s="7"/>
      <c r="FDS683" s="7"/>
      <c r="FDT683" s="7"/>
      <c r="FDU683" s="7"/>
      <c r="FDV683" s="7"/>
      <c r="FDW683" s="7"/>
      <c r="FDX683" s="7"/>
      <c r="FDY683" s="7"/>
      <c r="FDZ683" s="7"/>
      <c r="FEA683" s="7"/>
      <c r="FEB683" s="7"/>
      <c r="FEC683" s="7"/>
      <c r="FED683" s="7"/>
      <c r="FEE683" s="7"/>
      <c r="FEF683" s="7"/>
      <c r="FEG683" s="7"/>
      <c r="FEH683" s="7"/>
      <c r="FEI683" s="7"/>
      <c r="FEJ683" s="7"/>
      <c r="FEK683" s="7"/>
      <c r="FEL683" s="7"/>
      <c r="FEM683" s="7"/>
      <c r="FEN683" s="7"/>
      <c r="FEO683" s="7"/>
      <c r="FEP683" s="7"/>
      <c r="FEQ683" s="7"/>
      <c r="FER683" s="7"/>
      <c r="FES683" s="7"/>
      <c r="FET683" s="7"/>
      <c r="FEU683" s="7"/>
      <c r="FEV683" s="7"/>
      <c r="FEW683" s="7"/>
      <c r="FEX683" s="7"/>
      <c r="FEY683" s="7"/>
      <c r="FEZ683" s="7"/>
      <c r="FFA683" s="7"/>
      <c r="FFB683" s="7"/>
      <c r="FFC683" s="7"/>
      <c r="FFD683" s="7"/>
      <c r="FFE683" s="7"/>
      <c r="FFF683" s="7"/>
      <c r="FFG683" s="7"/>
      <c r="FFH683" s="7"/>
      <c r="FFI683" s="7"/>
      <c r="FFJ683" s="7"/>
      <c r="FFK683" s="7"/>
      <c r="FFL683" s="7"/>
      <c r="FFM683" s="7"/>
      <c r="FFN683" s="7"/>
      <c r="FFO683" s="7"/>
      <c r="FFP683" s="7"/>
      <c r="FFQ683" s="7"/>
      <c r="FFR683" s="7"/>
      <c r="FFS683" s="7"/>
      <c r="FFT683" s="7"/>
      <c r="FFU683" s="7"/>
      <c r="FFV683" s="7"/>
      <c r="FFW683" s="7"/>
      <c r="FFX683" s="7"/>
      <c r="FFY683" s="7"/>
      <c r="FFZ683" s="7"/>
      <c r="FGA683" s="7"/>
      <c r="FGB683" s="7"/>
      <c r="FGC683" s="7"/>
      <c r="FGD683" s="7"/>
      <c r="FGE683" s="7"/>
      <c r="FGF683" s="7"/>
      <c r="FGG683" s="7"/>
      <c r="FGH683" s="7"/>
      <c r="FGI683" s="7"/>
      <c r="FGJ683" s="7"/>
      <c r="FGK683" s="7"/>
      <c r="FGL683" s="7"/>
      <c r="FGM683" s="7"/>
      <c r="FGN683" s="7"/>
      <c r="FGO683" s="7"/>
      <c r="FGP683" s="7"/>
      <c r="FGQ683" s="7"/>
      <c r="FGR683" s="7"/>
      <c r="FGS683" s="7"/>
      <c r="FGT683" s="7"/>
      <c r="FGU683" s="7"/>
      <c r="FGV683" s="7"/>
      <c r="FGW683" s="7"/>
      <c r="FGX683" s="7"/>
      <c r="FGY683" s="7"/>
      <c r="FGZ683" s="7"/>
      <c r="FHA683" s="7"/>
      <c r="FHB683" s="7"/>
      <c r="FHC683" s="7"/>
      <c r="FHD683" s="7"/>
      <c r="FHE683" s="7"/>
      <c r="FHF683" s="7"/>
      <c r="FHG683" s="7"/>
      <c r="FHH683" s="7"/>
      <c r="FHI683" s="7"/>
      <c r="FHJ683" s="7"/>
      <c r="FHK683" s="7"/>
      <c r="FHL683" s="7"/>
      <c r="FHM683" s="7"/>
      <c r="FHN683" s="7"/>
      <c r="FHO683" s="7"/>
      <c r="FHP683" s="7"/>
      <c r="FHQ683" s="7"/>
      <c r="FHR683" s="7"/>
      <c r="FHS683" s="7"/>
      <c r="FHT683" s="7"/>
      <c r="FHU683" s="7"/>
      <c r="FHV683" s="7"/>
      <c r="FHW683" s="7"/>
      <c r="FHX683" s="7"/>
      <c r="FHY683" s="7"/>
      <c r="FHZ683" s="7"/>
      <c r="FIA683" s="7"/>
      <c r="FIB683" s="7"/>
      <c r="FIC683" s="7"/>
      <c r="FID683" s="7"/>
      <c r="FIE683" s="7"/>
      <c r="FIF683" s="7"/>
      <c r="FIG683" s="7"/>
      <c r="FIH683" s="7"/>
      <c r="FII683" s="7"/>
      <c r="FIJ683" s="7"/>
      <c r="FIK683" s="7"/>
      <c r="FIL683" s="7"/>
      <c r="FIM683" s="7"/>
      <c r="FIN683" s="7"/>
      <c r="FIO683" s="7"/>
      <c r="FIP683" s="7"/>
      <c r="FIQ683" s="7"/>
      <c r="FIR683" s="7"/>
      <c r="FIS683" s="7"/>
      <c r="FIT683" s="7"/>
      <c r="FIU683" s="7"/>
      <c r="FIV683" s="7"/>
      <c r="FIW683" s="7"/>
      <c r="FIX683" s="7"/>
      <c r="FIY683" s="7"/>
      <c r="FIZ683" s="7"/>
      <c r="FJA683" s="7"/>
      <c r="FJB683" s="7"/>
      <c r="FJC683" s="7"/>
      <c r="FJD683" s="7"/>
      <c r="FJE683" s="7"/>
      <c r="FJF683" s="7"/>
      <c r="FJG683" s="7"/>
      <c r="FJH683" s="7"/>
      <c r="FJI683" s="7"/>
      <c r="FJJ683" s="7"/>
      <c r="FJK683" s="7"/>
      <c r="FJL683" s="7"/>
      <c r="FJM683" s="7"/>
      <c r="FJN683" s="7"/>
      <c r="FJO683" s="7"/>
      <c r="FJP683" s="7"/>
      <c r="FJQ683" s="7"/>
      <c r="FJR683" s="7"/>
      <c r="FJS683" s="7"/>
      <c r="FJT683" s="7"/>
      <c r="FJU683" s="7"/>
      <c r="FJV683" s="7"/>
      <c r="FJW683" s="7"/>
      <c r="FJX683" s="7"/>
      <c r="FJY683" s="7"/>
      <c r="FJZ683" s="7"/>
      <c r="FKA683" s="7"/>
      <c r="FKB683" s="7"/>
      <c r="FKC683" s="7"/>
      <c r="FKD683" s="7"/>
      <c r="FKE683" s="7"/>
      <c r="FKF683" s="7"/>
      <c r="FKG683" s="7"/>
      <c r="FKH683" s="7"/>
      <c r="FKI683" s="7"/>
      <c r="FKJ683" s="7"/>
      <c r="FKK683" s="7"/>
      <c r="FKL683" s="7"/>
      <c r="FKM683" s="7"/>
      <c r="FKN683" s="7"/>
      <c r="FKO683" s="7"/>
      <c r="FKP683" s="7"/>
      <c r="FKQ683" s="7"/>
      <c r="FKR683" s="7"/>
      <c r="FKS683" s="7"/>
      <c r="FKT683" s="7"/>
      <c r="FKU683" s="7"/>
      <c r="FKV683" s="7"/>
      <c r="FKW683" s="7"/>
      <c r="FKX683" s="7"/>
      <c r="FKY683" s="7"/>
      <c r="FKZ683" s="7"/>
      <c r="FLA683" s="7"/>
      <c r="FLB683" s="7"/>
      <c r="FLC683" s="7"/>
      <c r="FLD683" s="7"/>
      <c r="FLE683" s="7"/>
      <c r="FLF683" s="7"/>
      <c r="FLG683" s="7"/>
      <c r="FLH683" s="7"/>
      <c r="FLI683" s="7"/>
      <c r="FLJ683" s="7"/>
      <c r="FLK683" s="7"/>
      <c r="FLL683" s="7"/>
      <c r="FLM683" s="7"/>
      <c r="FLN683" s="7"/>
      <c r="FLO683" s="7"/>
      <c r="FLP683" s="7"/>
      <c r="FLQ683" s="7"/>
      <c r="FLR683" s="7"/>
      <c r="FLS683" s="7"/>
      <c r="FLT683" s="7"/>
      <c r="FLU683" s="7"/>
      <c r="FLV683" s="7"/>
      <c r="FLW683" s="7"/>
      <c r="FLX683" s="7"/>
      <c r="FLY683" s="7"/>
      <c r="FLZ683" s="7"/>
      <c r="FMA683" s="7"/>
      <c r="FMB683" s="7"/>
      <c r="FMC683" s="7"/>
      <c r="FMD683" s="7"/>
      <c r="FME683" s="7"/>
      <c r="FMF683" s="7"/>
      <c r="FMG683" s="7"/>
      <c r="FMH683" s="7"/>
      <c r="FMI683" s="7"/>
      <c r="FMJ683" s="7"/>
      <c r="FMK683" s="7"/>
      <c r="FML683" s="7"/>
      <c r="FMM683" s="7"/>
      <c r="FMN683" s="7"/>
      <c r="FMO683" s="7"/>
      <c r="FMP683" s="7"/>
      <c r="FMQ683" s="7"/>
      <c r="FMR683" s="7"/>
      <c r="FMS683" s="7"/>
      <c r="FMT683" s="7"/>
      <c r="FMU683" s="7"/>
      <c r="FMV683" s="7"/>
      <c r="FMW683" s="7"/>
      <c r="FMX683" s="7"/>
      <c r="FMY683" s="7"/>
      <c r="FMZ683" s="7"/>
      <c r="FNA683" s="7"/>
      <c r="FNB683" s="7"/>
      <c r="FNC683" s="7"/>
      <c r="FND683" s="7"/>
      <c r="FNE683" s="7"/>
      <c r="FNF683" s="7"/>
      <c r="FNG683" s="7"/>
      <c r="FNH683" s="7"/>
      <c r="FNI683" s="7"/>
      <c r="FNJ683" s="7"/>
      <c r="FNK683" s="7"/>
      <c r="FNL683" s="7"/>
      <c r="FNM683" s="7"/>
      <c r="FNN683" s="7"/>
      <c r="FNO683" s="7"/>
      <c r="FNP683" s="7"/>
      <c r="FNQ683" s="7"/>
      <c r="FNR683" s="7"/>
      <c r="FNS683" s="7"/>
      <c r="FNT683" s="7"/>
      <c r="FNU683" s="7"/>
      <c r="FNV683" s="7"/>
      <c r="FNW683" s="7"/>
      <c r="FNX683" s="7"/>
      <c r="FNY683" s="7"/>
      <c r="FNZ683" s="7"/>
      <c r="FOA683" s="7"/>
      <c r="FOB683" s="7"/>
      <c r="FOC683" s="7"/>
      <c r="FOD683" s="7"/>
      <c r="FOE683" s="7"/>
      <c r="FOF683" s="7"/>
      <c r="FOG683" s="7"/>
      <c r="FOH683" s="7"/>
      <c r="FOI683" s="7"/>
      <c r="FOJ683" s="7"/>
      <c r="FOK683" s="7"/>
      <c r="FOL683" s="7"/>
      <c r="FOM683" s="7"/>
      <c r="FON683" s="7"/>
      <c r="FOO683" s="7"/>
      <c r="FOP683" s="7"/>
      <c r="FOQ683" s="7"/>
      <c r="FOR683" s="7"/>
      <c r="FOS683" s="7"/>
      <c r="FOT683" s="7"/>
      <c r="FOU683" s="7"/>
      <c r="FOV683" s="7"/>
      <c r="FOW683" s="7"/>
      <c r="FOX683" s="7"/>
      <c r="FOY683" s="7"/>
      <c r="FOZ683" s="7"/>
      <c r="FPA683" s="7"/>
      <c r="FPB683" s="7"/>
      <c r="FPC683" s="7"/>
      <c r="FPD683" s="7"/>
      <c r="FPE683" s="7"/>
      <c r="FPF683" s="7"/>
      <c r="FPG683" s="7"/>
      <c r="FPH683" s="7"/>
      <c r="FPI683" s="7"/>
      <c r="FPJ683" s="7"/>
      <c r="FPK683" s="7"/>
      <c r="FPL683" s="7"/>
      <c r="FPM683" s="7"/>
      <c r="FPN683" s="7"/>
      <c r="FPO683" s="7"/>
      <c r="FPP683" s="7"/>
      <c r="FPQ683" s="7"/>
      <c r="FPR683" s="7"/>
      <c r="FPS683" s="7"/>
      <c r="FPT683" s="7"/>
      <c r="FPU683" s="7"/>
      <c r="FPV683" s="7"/>
      <c r="FPW683" s="7"/>
      <c r="FPX683" s="7"/>
      <c r="FPY683" s="7"/>
      <c r="FPZ683" s="7"/>
      <c r="FQA683" s="7"/>
      <c r="FQB683" s="7"/>
      <c r="FQC683" s="7"/>
      <c r="FQD683" s="7"/>
      <c r="FQE683" s="7"/>
      <c r="FQF683" s="7"/>
      <c r="FQG683" s="7"/>
      <c r="FQH683" s="7"/>
      <c r="FQI683" s="7"/>
      <c r="FQJ683" s="7"/>
      <c r="FQK683" s="7"/>
      <c r="FQL683" s="7"/>
      <c r="FQM683" s="7"/>
      <c r="FQN683" s="7"/>
      <c r="FQO683" s="7"/>
      <c r="FQP683" s="7"/>
      <c r="FQQ683" s="7"/>
      <c r="FQR683" s="7"/>
      <c r="FQS683" s="7"/>
      <c r="FQT683" s="7"/>
      <c r="FQU683" s="7"/>
      <c r="FQV683" s="7"/>
      <c r="FQW683" s="7"/>
      <c r="FQX683" s="7"/>
      <c r="FQY683" s="7"/>
      <c r="FQZ683" s="7"/>
      <c r="FRA683" s="7"/>
      <c r="FRB683" s="7"/>
      <c r="FRC683" s="7"/>
      <c r="FRD683" s="7"/>
      <c r="FRE683" s="7"/>
      <c r="FRF683" s="7"/>
      <c r="FRG683" s="7"/>
      <c r="FRH683" s="7"/>
      <c r="FRI683" s="7"/>
      <c r="FRJ683" s="7"/>
      <c r="FRK683" s="7"/>
      <c r="FRL683" s="7"/>
      <c r="FRM683" s="7"/>
      <c r="FRN683" s="7"/>
      <c r="FRO683" s="7"/>
      <c r="FRP683" s="7"/>
      <c r="FRQ683" s="7"/>
      <c r="FRR683" s="7"/>
      <c r="FRS683" s="7"/>
      <c r="FRT683" s="7"/>
      <c r="FRU683" s="7"/>
      <c r="FRV683" s="7"/>
      <c r="FRW683" s="7"/>
      <c r="FRX683" s="7"/>
      <c r="FRY683" s="7"/>
      <c r="FRZ683" s="7"/>
      <c r="FSA683" s="7"/>
      <c r="FSB683" s="7"/>
      <c r="FSC683" s="7"/>
      <c r="FSD683" s="7"/>
      <c r="FSE683" s="7"/>
      <c r="FSF683" s="7"/>
      <c r="FSG683" s="7"/>
      <c r="FSH683" s="7"/>
      <c r="FSI683" s="7"/>
      <c r="FSJ683" s="7"/>
      <c r="FSK683" s="7"/>
      <c r="FSL683" s="7"/>
      <c r="FSM683" s="7"/>
      <c r="FSN683" s="7"/>
      <c r="FSO683" s="7"/>
      <c r="FSP683" s="7"/>
      <c r="FSQ683" s="7"/>
      <c r="FSR683" s="7"/>
      <c r="FSS683" s="7"/>
      <c r="FST683" s="7"/>
      <c r="FSU683" s="7"/>
      <c r="FSV683" s="7"/>
      <c r="FSW683" s="7"/>
      <c r="FSX683" s="7"/>
      <c r="FSY683" s="7"/>
      <c r="FSZ683" s="7"/>
      <c r="FTA683" s="7"/>
      <c r="FTB683" s="7"/>
      <c r="FTC683" s="7"/>
      <c r="FTD683" s="7"/>
      <c r="FTE683" s="7"/>
      <c r="FTF683" s="7"/>
      <c r="FTG683" s="7"/>
      <c r="FTH683" s="7"/>
      <c r="FTI683" s="7"/>
      <c r="FTJ683" s="7"/>
      <c r="FTK683" s="7"/>
      <c r="FTL683" s="7"/>
      <c r="FTM683" s="7"/>
      <c r="FTN683" s="7"/>
      <c r="FTO683" s="7"/>
      <c r="FTP683" s="7"/>
      <c r="FTQ683" s="7"/>
      <c r="FTR683" s="7"/>
      <c r="FTS683" s="7"/>
      <c r="FTT683" s="7"/>
      <c r="FTU683" s="7"/>
      <c r="FTV683" s="7"/>
      <c r="FTW683" s="7"/>
      <c r="FTX683" s="7"/>
      <c r="FTY683" s="7"/>
      <c r="FTZ683" s="7"/>
      <c r="FUA683" s="7"/>
      <c r="FUB683" s="7"/>
      <c r="FUC683" s="7"/>
      <c r="FUD683" s="7"/>
      <c r="FUE683" s="7"/>
      <c r="FUF683" s="7"/>
      <c r="FUG683" s="7"/>
      <c r="FUH683" s="7"/>
      <c r="FUI683" s="7"/>
      <c r="FUJ683" s="7"/>
      <c r="FUK683" s="7"/>
      <c r="FUL683" s="7"/>
      <c r="FUM683" s="7"/>
      <c r="FUN683" s="7"/>
      <c r="FUO683" s="7"/>
      <c r="FUP683" s="7"/>
      <c r="FUQ683" s="7"/>
      <c r="FUR683" s="7"/>
      <c r="FUS683" s="7"/>
      <c r="FUT683" s="7"/>
      <c r="FUU683" s="7"/>
      <c r="FUV683" s="7"/>
      <c r="FUW683" s="7"/>
      <c r="FUX683" s="7"/>
      <c r="FUY683" s="7"/>
      <c r="FUZ683" s="7"/>
      <c r="FVA683" s="7"/>
      <c r="FVB683" s="7"/>
      <c r="FVC683" s="7"/>
      <c r="FVD683" s="7"/>
      <c r="FVE683" s="7"/>
      <c r="FVF683" s="7"/>
      <c r="FVG683" s="7"/>
      <c r="FVH683" s="7"/>
      <c r="FVI683" s="7"/>
      <c r="FVJ683" s="7"/>
      <c r="FVK683" s="7"/>
      <c r="FVL683" s="7"/>
      <c r="FVM683" s="7"/>
      <c r="FVN683" s="7"/>
      <c r="FVO683" s="7"/>
      <c r="FVP683" s="7"/>
      <c r="FVQ683" s="7"/>
      <c r="FVR683" s="7"/>
      <c r="FVS683" s="7"/>
      <c r="FVT683" s="7"/>
      <c r="FVU683" s="7"/>
      <c r="FVV683" s="7"/>
      <c r="FVW683" s="7"/>
      <c r="FVX683" s="7"/>
      <c r="FVY683" s="7"/>
      <c r="FVZ683" s="7"/>
      <c r="FWA683" s="7"/>
      <c r="FWB683" s="7"/>
      <c r="FWC683" s="7"/>
      <c r="FWD683" s="7"/>
      <c r="FWE683" s="7"/>
      <c r="FWF683" s="7"/>
      <c r="FWG683" s="7"/>
      <c r="FWH683" s="7"/>
      <c r="FWI683" s="7"/>
      <c r="FWJ683" s="7"/>
      <c r="FWK683" s="7"/>
      <c r="FWL683" s="7"/>
      <c r="FWM683" s="7"/>
      <c r="FWN683" s="7"/>
      <c r="FWO683" s="7"/>
      <c r="FWP683" s="7"/>
      <c r="FWQ683" s="7"/>
      <c r="FWR683" s="7"/>
      <c r="FWS683" s="7"/>
      <c r="FWT683" s="7"/>
      <c r="FWU683" s="7"/>
      <c r="FWV683" s="7"/>
      <c r="FWW683" s="7"/>
      <c r="FWX683" s="7"/>
      <c r="FWY683" s="7"/>
      <c r="FWZ683" s="7"/>
      <c r="FXA683" s="7"/>
      <c r="FXB683" s="7"/>
      <c r="FXC683" s="7"/>
      <c r="FXD683" s="7"/>
      <c r="FXE683" s="7"/>
      <c r="FXF683" s="7"/>
      <c r="FXG683" s="7"/>
      <c r="FXH683" s="7"/>
      <c r="FXI683" s="7"/>
      <c r="FXJ683" s="7"/>
      <c r="FXK683" s="7"/>
      <c r="FXL683" s="7"/>
      <c r="FXM683" s="7"/>
      <c r="FXN683" s="7"/>
      <c r="FXO683" s="7"/>
      <c r="FXP683" s="7"/>
      <c r="FXQ683" s="7"/>
      <c r="FXR683" s="7"/>
      <c r="FXS683" s="7"/>
      <c r="FXT683" s="7"/>
      <c r="FXU683" s="7"/>
      <c r="FXV683" s="7"/>
      <c r="FXW683" s="7"/>
      <c r="FXX683" s="7"/>
      <c r="FXY683" s="7"/>
      <c r="FXZ683" s="7"/>
      <c r="FYA683" s="7"/>
      <c r="FYB683" s="7"/>
      <c r="FYC683" s="7"/>
      <c r="FYD683" s="7"/>
      <c r="FYE683" s="7"/>
      <c r="FYF683" s="7"/>
      <c r="FYG683" s="7"/>
      <c r="FYH683" s="7"/>
      <c r="FYI683" s="7"/>
      <c r="FYJ683" s="7"/>
      <c r="FYK683" s="7"/>
      <c r="FYL683" s="7"/>
      <c r="FYM683" s="7"/>
      <c r="FYN683" s="7"/>
      <c r="FYO683" s="7"/>
      <c r="FYP683" s="7"/>
      <c r="FYQ683" s="7"/>
      <c r="FYR683" s="7"/>
      <c r="FYS683" s="7"/>
      <c r="FYT683" s="7"/>
      <c r="FYU683" s="7"/>
      <c r="FYV683" s="7"/>
      <c r="FYW683" s="7"/>
      <c r="FYX683" s="7"/>
      <c r="FYY683" s="7"/>
      <c r="FYZ683" s="7"/>
      <c r="FZA683" s="7"/>
      <c r="FZB683" s="7"/>
      <c r="FZC683" s="7"/>
      <c r="FZD683" s="7"/>
      <c r="FZE683" s="7"/>
      <c r="FZF683" s="7"/>
      <c r="FZG683" s="7"/>
      <c r="FZH683" s="7"/>
      <c r="FZI683" s="7"/>
      <c r="FZJ683" s="7"/>
      <c r="FZK683" s="7"/>
      <c r="FZL683" s="7"/>
      <c r="FZM683" s="7"/>
      <c r="FZN683" s="7"/>
      <c r="FZO683" s="7"/>
      <c r="FZP683" s="7"/>
      <c r="FZQ683" s="7"/>
      <c r="FZR683" s="7"/>
      <c r="FZS683" s="7"/>
      <c r="FZT683" s="7"/>
      <c r="FZU683" s="7"/>
      <c r="FZV683" s="7"/>
      <c r="FZW683" s="7"/>
      <c r="FZX683" s="7"/>
      <c r="FZY683" s="7"/>
      <c r="FZZ683" s="7"/>
      <c r="GAA683" s="7"/>
      <c r="GAB683" s="7"/>
      <c r="GAC683" s="7"/>
      <c r="GAD683" s="7"/>
      <c r="GAE683" s="7"/>
      <c r="GAF683" s="7"/>
      <c r="GAG683" s="7"/>
      <c r="GAH683" s="7"/>
      <c r="GAI683" s="7"/>
      <c r="GAJ683" s="7"/>
      <c r="GAK683" s="7"/>
      <c r="GAL683" s="7"/>
      <c r="GAM683" s="7"/>
      <c r="GAN683" s="7"/>
      <c r="GAO683" s="7"/>
      <c r="GAP683" s="7"/>
      <c r="GAQ683" s="7"/>
      <c r="GAR683" s="7"/>
      <c r="GAS683" s="7"/>
      <c r="GAT683" s="7"/>
      <c r="GAU683" s="7"/>
      <c r="GAV683" s="7"/>
      <c r="GAW683" s="7"/>
      <c r="GAX683" s="7"/>
      <c r="GAY683" s="7"/>
      <c r="GAZ683" s="7"/>
      <c r="GBA683" s="7"/>
      <c r="GBB683" s="7"/>
      <c r="GBC683" s="7"/>
      <c r="GBD683" s="7"/>
      <c r="GBE683" s="7"/>
      <c r="GBF683" s="7"/>
      <c r="GBG683" s="7"/>
      <c r="GBH683" s="7"/>
      <c r="GBI683" s="7"/>
      <c r="GBJ683" s="7"/>
      <c r="GBK683" s="7"/>
      <c r="GBL683" s="7"/>
      <c r="GBM683" s="7"/>
      <c r="GBN683" s="7"/>
      <c r="GBO683" s="7"/>
      <c r="GBP683" s="7"/>
      <c r="GBQ683" s="7"/>
      <c r="GBR683" s="7"/>
      <c r="GBS683" s="7"/>
      <c r="GBT683" s="7"/>
      <c r="GBU683" s="7"/>
      <c r="GBV683" s="7"/>
      <c r="GBW683" s="7"/>
      <c r="GBX683" s="7"/>
      <c r="GBY683" s="7"/>
      <c r="GBZ683" s="7"/>
      <c r="GCA683" s="7"/>
      <c r="GCB683" s="7"/>
      <c r="GCC683" s="7"/>
      <c r="GCD683" s="7"/>
      <c r="GCE683" s="7"/>
      <c r="GCF683" s="7"/>
      <c r="GCG683" s="7"/>
      <c r="GCH683" s="7"/>
      <c r="GCI683" s="7"/>
      <c r="GCJ683" s="7"/>
      <c r="GCK683" s="7"/>
      <c r="GCL683" s="7"/>
      <c r="GCM683" s="7"/>
      <c r="GCN683" s="7"/>
      <c r="GCO683" s="7"/>
      <c r="GCP683" s="7"/>
      <c r="GCQ683" s="7"/>
      <c r="GCR683" s="7"/>
      <c r="GCS683" s="7"/>
      <c r="GCT683" s="7"/>
      <c r="GCU683" s="7"/>
      <c r="GCV683" s="7"/>
      <c r="GCW683" s="7"/>
      <c r="GCX683" s="7"/>
      <c r="GCY683" s="7"/>
      <c r="GCZ683" s="7"/>
      <c r="GDA683" s="7"/>
      <c r="GDB683" s="7"/>
      <c r="GDC683" s="7"/>
      <c r="GDD683" s="7"/>
      <c r="GDE683" s="7"/>
      <c r="GDF683" s="7"/>
      <c r="GDG683" s="7"/>
      <c r="GDH683" s="7"/>
      <c r="GDI683" s="7"/>
      <c r="GDJ683" s="7"/>
      <c r="GDK683" s="7"/>
      <c r="GDL683" s="7"/>
      <c r="GDM683" s="7"/>
      <c r="GDN683" s="7"/>
      <c r="GDO683" s="7"/>
      <c r="GDP683" s="7"/>
      <c r="GDQ683" s="7"/>
      <c r="GDR683" s="7"/>
      <c r="GDS683" s="7"/>
      <c r="GDT683" s="7"/>
      <c r="GDU683" s="7"/>
      <c r="GDV683" s="7"/>
      <c r="GDW683" s="7"/>
      <c r="GDX683" s="7"/>
      <c r="GDY683" s="7"/>
      <c r="GDZ683" s="7"/>
      <c r="GEA683" s="7"/>
      <c r="GEB683" s="7"/>
      <c r="GEC683" s="7"/>
      <c r="GED683" s="7"/>
      <c r="GEE683" s="7"/>
      <c r="GEF683" s="7"/>
      <c r="GEG683" s="7"/>
      <c r="GEH683" s="7"/>
      <c r="GEI683" s="7"/>
      <c r="GEJ683" s="7"/>
      <c r="GEK683" s="7"/>
      <c r="GEL683" s="7"/>
      <c r="GEM683" s="7"/>
      <c r="GEN683" s="7"/>
      <c r="GEO683" s="7"/>
      <c r="GEP683" s="7"/>
      <c r="GEQ683" s="7"/>
      <c r="GER683" s="7"/>
      <c r="GES683" s="7"/>
      <c r="GET683" s="7"/>
      <c r="GEU683" s="7"/>
      <c r="GEV683" s="7"/>
      <c r="GEW683" s="7"/>
      <c r="GEX683" s="7"/>
      <c r="GEY683" s="7"/>
      <c r="GEZ683" s="7"/>
      <c r="GFA683" s="7"/>
      <c r="GFB683" s="7"/>
      <c r="GFC683" s="7"/>
      <c r="GFD683" s="7"/>
      <c r="GFE683" s="7"/>
      <c r="GFF683" s="7"/>
      <c r="GFG683" s="7"/>
      <c r="GFH683" s="7"/>
      <c r="GFI683" s="7"/>
      <c r="GFJ683" s="7"/>
      <c r="GFK683" s="7"/>
      <c r="GFL683" s="7"/>
      <c r="GFM683" s="7"/>
      <c r="GFN683" s="7"/>
      <c r="GFO683" s="7"/>
      <c r="GFP683" s="7"/>
      <c r="GFQ683" s="7"/>
      <c r="GFR683" s="7"/>
      <c r="GFS683" s="7"/>
      <c r="GFT683" s="7"/>
      <c r="GFU683" s="7"/>
      <c r="GFV683" s="7"/>
      <c r="GFW683" s="7"/>
      <c r="GFX683" s="7"/>
      <c r="GFY683" s="7"/>
      <c r="GFZ683" s="7"/>
      <c r="GGA683" s="7"/>
      <c r="GGB683" s="7"/>
      <c r="GGC683" s="7"/>
      <c r="GGD683" s="7"/>
      <c r="GGE683" s="7"/>
      <c r="GGF683" s="7"/>
      <c r="GGG683" s="7"/>
      <c r="GGH683" s="7"/>
      <c r="GGI683" s="7"/>
      <c r="GGJ683" s="7"/>
      <c r="GGK683" s="7"/>
      <c r="GGL683" s="7"/>
      <c r="GGM683" s="7"/>
      <c r="GGN683" s="7"/>
      <c r="GGO683" s="7"/>
      <c r="GGP683" s="7"/>
      <c r="GGQ683" s="7"/>
      <c r="GGR683" s="7"/>
      <c r="GGS683" s="7"/>
      <c r="GGT683" s="7"/>
      <c r="GGU683" s="7"/>
      <c r="GGV683" s="7"/>
      <c r="GGW683" s="7"/>
      <c r="GGX683" s="7"/>
      <c r="GGY683" s="7"/>
      <c r="GGZ683" s="7"/>
      <c r="GHA683" s="7"/>
      <c r="GHB683" s="7"/>
      <c r="GHC683" s="7"/>
      <c r="GHD683" s="7"/>
      <c r="GHE683" s="7"/>
      <c r="GHF683" s="7"/>
      <c r="GHG683" s="7"/>
      <c r="GHH683" s="7"/>
      <c r="GHI683" s="7"/>
      <c r="GHJ683" s="7"/>
      <c r="GHK683" s="7"/>
      <c r="GHL683" s="7"/>
      <c r="GHM683" s="7"/>
      <c r="GHN683" s="7"/>
      <c r="GHO683" s="7"/>
      <c r="GHP683" s="7"/>
      <c r="GHQ683" s="7"/>
      <c r="GHR683" s="7"/>
      <c r="GHS683" s="7"/>
      <c r="GHT683" s="7"/>
      <c r="GHU683" s="7"/>
      <c r="GHV683" s="7"/>
      <c r="GHW683" s="7"/>
      <c r="GHX683" s="7"/>
      <c r="GHY683" s="7"/>
      <c r="GHZ683" s="7"/>
      <c r="GIA683" s="7"/>
      <c r="GIB683" s="7"/>
      <c r="GIC683" s="7"/>
      <c r="GID683" s="7"/>
      <c r="GIE683" s="7"/>
      <c r="GIF683" s="7"/>
      <c r="GIG683" s="7"/>
      <c r="GIH683" s="7"/>
      <c r="GII683" s="7"/>
      <c r="GIJ683" s="7"/>
      <c r="GIK683" s="7"/>
      <c r="GIL683" s="7"/>
      <c r="GIM683" s="7"/>
      <c r="GIN683" s="7"/>
      <c r="GIO683" s="7"/>
      <c r="GIP683" s="7"/>
      <c r="GIQ683" s="7"/>
      <c r="GIR683" s="7"/>
      <c r="GIS683" s="7"/>
      <c r="GIT683" s="7"/>
      <c r="GIU683" s="7"/>
      <c r="GIV683" s="7"/>
      <c r="GIW683" s="7"/>
      <c r="GIX683" s="7"/>
      <c r="GIY683" s="7"/>
      <c r="GIZ683" s="7"/>
      <c r="GJA683" s="7"/>
      <c r="GJB683" s="7"/>
      <c r="GJC683" s="7"/>
      <c r="GJD683" s="7"/>
      <c r="GJE683" s="7"/>
      <c r="GJF683" s="7"/>
      <c r="GJG683" s="7"/>
      <c r="GJH683" s="7"/>
      <c r="GJI683" s="7"/>
      <c r="GJJ683" s="7"/>
      <c r="GJK683" s="7"/>
      <c r="GJL683" s="7"/>
      <c r="GJM683" s="7"/>
      <c r="GJN683" s="7"/>
      <c r="GJO683" s="7"/>
      <c r="GJP683" s="7"/>
      <c r="GJQ683" s="7"/>
      <c r="GJR683" s="7"/>
      <c r="GJS683" s="7"/>
      <c r="GJT683" s="7"/>
      <c r="GJU683" s="7"/>
      <c r="GJV683" s="7"/>
      <c r="GJW683" s="7"/>
      <c r="GJX683" s="7"/>
      <c r="GJY683" s="7"/>
      <c r="GJZ683" s="7"/>
      <c r="GKA683" s="7"/>
      <c r="GKB683" s="7"/>
      <c r="GKC683" s="7"/>
      <c r="GKD683" s="7"/>
      <c r="GKE683" s="7"/>
      <c r="GKF683" s="7"/>
      <c r="GKG683" s="7"/>
      <c r="GKH683" s="7"/>
      <c r="GKI683" s="7"/>
      <c r="GKJ683" s="7"/>
      <c r="GKK683" s="7"/>
      <c r="GKL683" s="7"/>
      <c r="GKM683" s="7"/>
      <c r="GKN683" s="7"/>
      <c r="GKO683" s="7"/>
      <c r="GKP683" s="7"/>
      <c r="GKQ683" s="7"/>
      <c r="GKR683" s="7"/>
      <c r="GKS683" s="7"/>
      <c r="GKT683" s="7"/>
      <c r="GKU683" s="7"/>
      <c r="GKV683" s="7"/>
      <c r="GKW683" s="7"/>
      <c r="GKX683" s="7"/>
      <c r="GKY683" s="7"/>
      <c r="GKZ683" s="7"/>
      <c r="GLA683" s="7"/>
      <c r="GLB683" s="7"/>
      <c r="GLC683" s="7"/>
      <c r="GLD683" s="7"/>
      <c r="GLE683" s="7"/>
      <c r="GLF683" s="7"/>
      <c r="GLG683" s="7"/>
      <c r="GLH683" s="7"/>
      <c r="GLI683" s="7"/>
      <c r="GLJ683" s="7"/>
      <c r="GLK683" s="7"/>
      <c r="GLL683" s="7"/>
      <c r="GLM683" s="7"/>
      <c r="GLN683" s="7"/>
      <c r="GLO683" s="7"/>
      <c r="GLP683" s="7"/>
      <c r="GLQ683" s="7"/>
      <c r="GLR683" s="7"/>
      <c r="GLS683" s="7"/>
      <c r="GLT683" s="7"/>
      <c r="GLU683" s="7"/>
      <c r="GLV683" s="7"/>
      <c r="GLW683" s="7"/>
      <c r="GLX683" s="7"/>
      <c r="GLY683" s="7"/>
      <c r="GLZ683" s="7"/>
      <c r="GMA683" s="7"/>
      <c r="GMB683" s="7"/>
      <c r="GMC683" s="7"/>
      <c r="GMD683" s="7"/>
      <c r="GME683" s="7"/>
      <c r="GMF683" s="7"/>
      <c r="GMG683" s="7"/>
      <c r="GMH683" s="7"/>
      <c r="GMI683" s="7"/>
      <c r="GMJ683" s="7"/>
      <c r="GMK683" s="7"/>
      <c r="GML683" s="7"/>
      <c r="GMM683" s="7"/>
      <c r="GMN683" s="7"/>
      <c r="GMO683" s="7"/>
      <c r="GMP683" s="7"/>
      <c r="GMQ683" s="7"/>
      <c r="GMR683" s="7"/>
      <c r="GMS683" s="7"/>
      <c r="GMT683" s="7"/>
      <c r="GMU683" s="7"/>
      <c r="GMV683" s="7"/>
      <c r="GMW683" s="7"/>
      <c r="GMX683" s="7"/>
      <c r="GMY683" s="7"/>
      <c r="GMZ683" s="7"/>
      <c r="GNA683" s="7"/>
      <c r="GNB683" s="7"/>
      <c r="GNC683" s="7"/>
      <c r="GND683" s="7"/>
      <c r="GNE683" s="7"/>
      <c r="GNF683" s="7"/>
      <c r="GNG683" s="7"/>
      <c r="GNH683" s="7"/>
      <c r="GNI683" s="7"/>
      <c r="GNJ683" s="7"/>
      <c r="GNK683" s="7"/>
      <c r="GNL683" s="7"/>
      <c r="GNM683" s="7"/>
      <c r="GNN683" s="7"/>
      <c r="GNO683" s="7"/>
      <c r="GNP683" s="7"/>
      <c r="GNQ683" s="7"/>
      <c r="GNR683" s="7"/>
      <c r="GNS683" s="7"/>
      <c r="GNT683" s="7"/>
      <c r="GNU683" s="7"/>
      <c r="GNV683" s="7"/>
      <c r="GNW683" s="7"/>
      <c r="GNX683" s="7"/>
      <c r="GNY683" s="7"/>
      <c r="GNZ683" s="7"/>
      <c r="GOA683" s="7"/>
      <c r="GOB683" s="7"/>
      <c r="GOC683" s="7"/>
      <c r="GOD683" s="7"/>
      <c r="GOE683" s="7"/>
      <c r="GOF683" s="7"/>
      <c r="GOG683" s="7"/>
      <c r="GOH683" s="7"/>
      <c r="GOI683" s="7"/>
      <c r="GOJ683" s="7"/>
      <c r="GOK683" s="7"/>
      <c r="GOL683" s="7"/>
      <c r="GOM683" s="7"/>
      <c r="GON683" s="7"/>
      <c r="GOO683" s="7"/>
      <c r="GOP683" s="7"/>
      <c r="GOQ683" s="7"/>
      <c r="GOR683" s="7"/>
      <c r="GOS683" s="7"/>
      <c r="GOT683" s="7"/>
      <c r="GOU683" s="7"/>
      <c r="GOV683" s="7"/>
      <c r="GOW683" s="7"/>
      <c r="GOX683" s="7"/>
      <c r="GOY683" s="7"/>
      <c r="GOZ683" s="7"/>
      <c r="GPA683" s="7"/>
      <c r="GPB683" s="7"/>
      <c r="GPC683" s="7"/>
      <c r="GPD683" s="7"/>
      <c r="GPE683" s="7"/>
      <c r="GPF683" s="7"/>
      <c r="GPG683" s="7"/>
      <c r="GPH683" s="7"/>
      <c r="GPI683" s="7"/>
      <c r="GPJ683" s="7"/>
      <c r="GPK683" s="7"/>
      <c r="GPL683" s="7"/>
      <c r="GPM683" s="7"/>
      <c r="GPN683" s="7"/>
      <c r="GPO683" s="7"/>
      <c r="GPP683" s="7"/>
      <c r="GPQ683" s="7"/>
      <c r="GPR683" s="7"/>
      <c r="GPS683" s="7"/>
      <c r="GPT683" s="7"/>
      <c r="GPU683" s="7"/>
      <c r="GPV683" s="7"/>
      <c r="GPW683" s="7"/>
      <c r="GPX683" s="7"/>
      <c r="GPY683" s="7"/>
      <c r="GPZ683" s="7"/>
      <c r="GQA683" s="7"/>
      <c r="GQB683" s="7"/>
      <c r="GQC683" s="7"/>
      <c r="GQD683" s="7"/>
      <c r="GQE683" s="7"/>
      <c r="GQF683" s="7"/>
      <c r="GQG683" s="7"/>
      <c r="GQH683" s="7"/>
      <c r="GQI683" s="7"/>
      <c r="GQJ683" s="7"/>
      <c r="GQK683" s="7"/>
      <c r="GQL683" s="7"/>
      <c r="GQM683" s="7"/>
      <c r="GQN683" s="7"/>
      <c r="GQO683" s="7"/>
      <c r="GQP683" s="7"/>
      <c r="GQQ683" s="7"/>
      <c r="GQR683" s="7"/>
      <c r="GQS683" s="7"/>
      <c r="GQT683" s="7"/>
      <c r="GQU683" s="7"/>
      <c r="GQV683" s="7"/>
      <c r="GQW683" s="7"/>
      <c r="GQX683" s="7"/>
      <c r="GQY683" s="7"/>
      <c r="GQZ683" s="7"/>
      <c r="GRA683" s="7"/>
      <c r="GRB683" s="7"/>
      <c r="GRC683" s="7"/>
      <c r="GRD683" s="7"/>
      <c r="GRE683" s="7"/>
      <c r="GRF683" s="7"/>
      <c r="GRG683" s="7"/>
      <c r="GRH683" s="7"/>
      <c r="GRI683" s="7"/>
      <c r="GRJ683" s="7"/>
      <c r="GRK683" s="7"/>
      <c r="GRL683" s="7"/>
      <c r="GRM683" s="7"/>
      <c r="GRN683" s="7"/>
      <c r="GRO683" s="7"/>
      <c r="GRP683" s="7"/>
      <c r="GRQ683" s="7"/>
      <c r="GRR683" s="7"/>
      <c r="GRS683" s="7"/>
      <c r="GRT683" s="7"/>
      <c r="GRU683" s="7"/>
      <c r="GRV683" s="7"/>
      <c r="GRW683" s="7"/>
      <c r="GRX683" s="7"/>
      <c r="GRY683" s="7"/>
      <c r="GRZ683" s="7"/>
      <c r="GSA683" s="7"/>
      <c r="GSB683" s="7"/>
      <c r="GSC683" s="7"/>
      <c r="GSD683" s="7"/>
      <c r="GSE683" s="7"/>
      <c r="GSF683" s="7"/>
      <c r="GSG683" s="7"/>
      <c r="GSH683" s="7"/>
      <c r="GSI683" s="7"/>
      <c r="GSJ683" s="7"/>
      <c r="GSK683" s="7"/>
      <c r="GSL683" s="7"/>
      <c r="GSM683" s="7"/>
      <c r="GSN683" s="7"/>
      <c r="GSO683" s="7"/>
      <c r="GSP683" s="7"/>
      <c r="GSQ683" s="7"/>
      <c r="GSR683" s="7"/>
      <c r="GSS683" s="7"/>
      <c r="GST683" s="7"/>
      <c r="GSU683" s="7"/>
      <c r="GSV683" s="7"/>
      <c r="GSW683" s="7"/>
      <c r="GSX683" s="7"/>
      <c r="GSY683" s="7"/>
      <c r="GSZ683" s="7"/>
      <c r="GTA683" s="7"/>
      <c r="GTB683" s="7"/>
      <c r="GTC683" s="7"/>
      <c r="GTD683" s="7"/>
      <c r="GTE683" s="7"/>
      <c r="GTF683" s="7"/>
      <c r="GTG683" s="7"/>
      <c r="GTH683" s="7"/>
      <c r="GTI683" s="7"/>
      <c r="GTJ683" s="7"/>
      <c r="GTK683" s="7"/>
      <c r="GTL683" s="7"/>
      <c r="GTM683" s="7"/>
      <c r="GTN683" s="7"/>
      <c r="GTO683" s="7"/>
      <c r="GTP683" s="7"/>
      <c r="GTQ683" s="7"/>
      <c r="GTR683" s="7"/>
      <c r="GTS683" s="7"/>
      <c r="GTT683" s="7"/>
      <c r="GTU683" s="7"/>
      <c r="GTV683" s="7"/>
      <c r="GTW683" s="7"/>
      <c r="GTX683" s="7"/>
      <c r="GTY683" s="7"/>
      <c r="GTZ683" s="7"/>
      <c r="GUA683" s="7"/>
      <c r="GUB683" s="7"/>
      <c r="GUC683" s="7"/>
      <c r="GUD683" s="7"/>
      <c r="GUE683" s="7"/>
      <c r="GUF683" s="7"/>
      <c r="GUG683" s="7"/>
      <c r="GUH683" s="7"/>
      <c r="GUI683" s="7"/>
      <c r="GUJ683" s="7"/>
      <c r="GUK683" s="7"/>
      <c r="GUL683" s="7"/>
      <c r="GUM683" s="7"/>
      <c r="GUN683" s="7"/>
      <c r="GUO683" s="7"/>
      <c r="GUP683" s="7"/>
      <c r="GUQ683" s="7"/>
      <c r="GUR683" s="7"/>
      <c r="GUS683" s="7"/>
      <c r="GUT683" s="7"/>
      <c r="GUU683" s="7"/>
      <c r="GUV683" s="7"/>
      <c r="GUW683" s="7"/>
      <c r="GUX683" s="7"/>
      <c r="GUY683" s="7"/>
      <c r="GUZ683" s="7"/>
      <c r="GVA683" s="7"/>
      <c r="GVB683" s="7"/>
      <c r="GVC683" s="7"/>
      <c r="GVD683" s="7"/>
      <c r="GVE683" s="7"/>
      <c r="GVF683" s="7"/>
      <c r="GVG683" s="7"/>
      <c r="GVH683" s="7"/>
      <c r="GVI683" s="7"/>
      <c r="GVJ683" s="7"/>
      <c r="GVK683" s="7"/>
      <c r="GVL683" s="7"/>
      <c r="GVM683" s="7"/>
      <c r="GVN683" s="7"/>
      <c r="GVO683" s="7"/>
      <c r="GVP683" s="7"/>
      <c r="GVQ683" s="7"/>
      <c r="GVR683" s="7"/>
      <c r="GVS683" s="7"/>
      <c r="GVT683" s="7"/>
      <c r="GVU683" s="7"/>
      <c r="GVV683" s="7"/>
      <c r="GVW683" s="7"/>
      <c r="GVX683" s="7"/>
      <c r="GVY683" s="7"/>
      <c r="GVZ683" s="7"/>
      <c r="GWA683" s="7"/>
      <c r="GWB683" s="7"/>
      <c r="GWC683" s="7"/>
      <c r="GWD683" s="7"/>
      <c r="GWE683" s="7"/>
      <c r="GWF683" s="7"/>
      <c r="GWG683" s="7"/>
      <c r="GWH683" s="7"/>
      <c r="GWI683" s="7"/>
      <c r="GWJ683" s="7"/>
      <c r="GWK683" s="7"/>
      <c r="GWL683" s="7"/>
      <c r="GWM683" s="7"/>
      <c r="GWN683" s="7"/>
      <c r="GWO683" s="7"/>
      <c r="GWP683" s="7"/>
      <c r="GWQ683" s="7"/>
      <c r="GWR683" s="7"/>
      <c r="GWS683" s="7"/>
      <c r="GWT683" s="7"/>
      <c r="GWU683" s="7"/>
      <c r="GWV683" s="7"/>
      <c r="GWW683" s="7"/>
      <c r="GWX683" s="7"/>
      <c r="GWY683" s="7"/>
      <c r="GWZ683" s="7"/>
      <c r="GXA683" s="7"/>
      <c r="GXB683" s="7"/>
      <c r="GXC683" s="7"/>
      <c r="GXD683" s="7"/>
      <c r="GXE683" s="7"/>
      <c r="GXF683" s="7"/>
      <c r="GXG683" s="7"/>
      <c r="GXH683" s="7"/>
      <c r="GXI683" s="7"/>
      <c r="GXJ683" s="7"/>
      <c r="GXK683" s="7"/>
      <c r="GXL683" s="7"/>
      <c r="GXM683" s="7"/>
      <c r="GXN683" s="7"/>
      <c r="GXO683" s="7"/>
      <c r="GXP683" s="7"/>
      <c r="GXQ683" s="7"/>
      <c r="GXR683" s="7"/>
      <c r="GXS683" s="7"/>
      <c r="GXT683" s="7"/>
      <c r="GXU683" s="7"/>
      <c r="GXV683" s="7"/>
      <c r="GXW683" s="7"/>
      <c r="GXX683" s="7"/>
      <c r="GXY683" s="7"/>
      <c r="GXZ683" s="7"/>
      <c r="GYA683" s="7"/>
      <c r="GYB683" s="7"/>
      <c r="GYC683" s="7"/>
      <c r="GYD683" s="7"/>
      <c r="GYE683" s="7"/>
      <c r="GYF683" s="7"/>
      <c r="GYG683" s="7"/>
      <c r="GYH683" s="7"/>
      <c r="GYI683" s="7"/>
      <c r="GYJ683" s="7"/>
      <c r="GYK683" s="7"/>
      <c r="GYL683" s="7"/>
      <c r="GYM683" s="7"/>
      <c r="GYN683" s="7"/>
      <c r="GYO683" s="7"/>
      <c r="GYP683" s="7"/>
      <c r="GYQ683" s="7"/>
      <c r="GYR683" s="7"/>
      <c r="GYS683" s="7"/>
      <c r="GYT683" s="7"/>
      <c r="GYU683" s="7"/>
      <c r="GYV683" s="7"/>
      <c r="GYW683" s="7"/>
      <c r="GYX683" s="7"/>
      <c r="GYY683" s="7"/>
      <c r="GYZ683" s="7"/>
      <c r="GZA683" s="7"/>
      <c r="GZB683" s="7"/>
      <c r="GZC683" s="7"/>
      <c r="GZD683" s="7"/>
      <c r="GZE683" s="7"/>
      <c r="GZF683" s="7"/>
      <c r="GZG683" s="7"/>
      <c r="GZH683" s="7"/>
      <c r="GZI683" s="7"/>
      <c r="GZJ683" s="7"/>
      <c r="GZK683" s="7"/>
      <c r="GZL683" s="7"/>
      <c r="GZM683" s="7"/>
      <c r="GZN683" s="7"/>
      <c r="GZO683" s="7"/>
      <c r="GZP683" s="7"/>
      <c r="GZQ683" s="7"/>
      <c r="GZR683" s="7"/>
      <c r="GZS683" s="7"/>
      <c r="GZT683" s="7"/>
      <c r="GZU683" s="7"/>
      <c r="GZV683" s="7"/>
      <c r="GZW683" s="7"/>
      <c r="GZX683" s="7"/>
      <c r="GZY683" s="7"/>
      <c r="GZZ683" s="7"/>
      <c r="HAA683" s="7"/>
      <c r="HAB683" s="7"/>
      <c r="HAC683" s="7"/>
      <c r="HAD683" s="7"/>
      <c r="HAE683" s="7"/>
      <c r="HAF683" s="7"/>
      <c r="HAG683" s="7"/>
      <c r="HAH683" s="7"/>
      <c r="HAI683" s="7"/>
      <c r="HAJ683" s="7"/>
      <c r="HAK683" s="7"/>
      <c r="HAL683" s="7"/>
      <c r="HAM683" s="7"/>
      <c r="HAN683" s="7"/>
      <c r="HAO683" s="7"/>
      <c r="HAP683" s="7"/>
      <c r="HAQ683" s="7"/>
      <c r="HAR683" s="7"/>
      <c r="HAS683" s="7"/>
      <c r="HAT683" s="7"/>
      <c r="HAU683" s="7"/>
      <c r="HAV683" s="7"/>
      <c r="HAW683" s="7"/>
      <c r="HAX683" s="7"/>
      <c r="HAY683" s="7"/>
      <c r="HAZ683" s="7"/>
      <c r="HBA683" s="7"/>
      <c r="HBB683" s="7"/>
      <c r="HBC683" s="7"/>
      <c r="HBD683" s="7"/>
      <c r="HBE683" s="7"/>
      <c r="HBF683" s="7"/>
      <c r="HBG683" s="7"/>
      <c r="HBH683" s="7"/>
      <c r="HBI683" s="7"/>
      <c r="HBJ683" s="7"/>
      <c r="HBK683" s="7"/>
      <c r="HBL683" s="7"/>
      <c r="HBM683" s="7"/>
      <c r="HBN683" s="7"/>
      <c r="HBO683" s="7"/>
      <c r="HBP683" s="7"/>
      <c r="HBQ683" s="7"/>
      <c r="HBR683" s="7"/>
      <c r="HBS683" s="7"/>
      <c r="HBT683" s="7"/>
      <c r="HBU683" s="7"/>
      <c r="HBV683" s="7"/>
      <c r="HBW683" s="7"/>
      <c r="HBX683" s="7"/>
      <c r="HBY683" s="7"/>
      <c r="HBZ683" s="7"/>
      <c r="HCA683" s="7"/>
      <c r="HCB683" s="7"/>
      <c r="HCC683" s="7"/>
      <c r="HCD683" s="7"/>
      <c r="HCE683" s="7"/>
      <c r="HCF683" s="7"/>
      <c r="HCG683" s="7"/>
      <c r="HCH683" s="7"/>
      <c r="HCI683" s="7"/>
      <c r="HCJ683" s="7"/>
      <c r="HCK683" s="7"/>
      <c r="HCL683" s="7"/>
      <c r="HCM683" s="7"/>
      <c r="HCN683" s="7"/>
      <c r="HCO683" s="7"/>
      <c r="HCP683" s="7"/>
      <c r="HCQ683" s="7"/>
      <c r="HCR683" s="7"/>
      <c r="HCS683" s="7"/>
      <c r="HCT683" s="7"/>
      <c r="HCU683" s="7"/>
      <c r="HCV683" s="7"/>
      <c r="HCW683" s="7"/>
      <c r="HCX683" s="7"/>
      <c r="HCY683" s="7"/>
      <c r="HCZ683" s="7"/>
      <c r="HDA683" s="7"/>
      <c r="HDB683" s="7"/>
      <c r="HDC683" s="7"/>
      <c r="HDD683" s="7"/>
      <c r="HDE683" s="7"/>
      <c r="HDF683" s="7"/>
      <c r="HDG683" s="7"/>
      <c r="HDH683" s="7"/>
      <c r="HDI683" s="7"/>
      <c r="HDJ683" s="7"/>
      <c r="HDK683" s="7"/>
      <c r="HDL683" s="7"/>
      <c r="HDM683" s="7"/>
      <c r="HDN683" s="7"/>
      <c r="HDO683" s="7"/>
      <c r="HDP683" s="7"/>
      <c r="HDQ683" s="7"/>
      <c r="HDR683" s="7"/>
      <c r="HDS683" s="7"/>
      <c r="HDT683" s="7"/>
      <c r="HDU683" s="7"/>
      <c r="HDV683" s="7"/>
      <c r="HDW683" s="7"/>
      <c r="HDX683" s="7"/>
      <c r="HDY683" s="7"/>
      <c r="HDZ683" s="7"/>
      <c r="HEA683" s="7"/>
      <c r="HEB683" s="7"/>
      <c r="HEC683" s="7"/>
      <c r="HED683" s="7"/>
      <c r="HEE683" s="7"/>
      <c r="HEF683" s="7"/>
      <c r="HEG683" s="7"/>
      <c r="HEH683" s="7"/>
      <c r="HEI683" s="7"/>
      <c r="HEJ683" s="7"/>
      <c r="HEK683" s="7"/>
      <c r="HEL683" s="7"/>
      <c r="HEM683" s="7"/>
      <c r="HEN683" s="7"/>
      <c r="HEO683" s="7"/>
      <c r="HEP683" s="7"/>
      <c r="HEQ683" s="7"/>
      <c r="HER683" s="7"/>
      <c r="HES683" s="7"/>
      <c r="HET683" s="7"/>
      <c r="HEU683" s="7"/>
      <c r="HEV683" s="7"/>
      <c r="HEW683" s="7"/>
      <c r="HEX683" s="7"/>
      <c r="HEY683" s="7"/>
      <c r="HEZ683" s="7"/>
      <c r="HFA683" s="7"/>
      <c r="HFB683" s="7"/>
      <c r="HFC683" s="7"/>
      <c r="HFD683" s="7"/>
      <c r="HFE683" s="7"/>
      <c r="HFF683" s="7"/>
      <c r="HFG683" s="7"/>
      <c r="HFH683" s="7"/>
      <c r="HFI683" s="7"/>
      <c r="HFJ683" s="7"/>
      <c r="HFK683" s="7"/>
      <c r="HFL683" s="7"/>
      <c r="HFM683" s="7"/>
      <c r="HFN683" s="7"/>
      <c r="HFO683" s="7"/>
      <c r="HFP683" s="7"/>
      <c r="HFQ683" s="7"/>
      <c r="HFR683" s="7"/>
      <c r="HFS683" s="7"/>
      <c r="HFT683" s="7"/>
      <c r="HFU683" s="7"/>
      <c r="HFV683" s="7"/>
      <c r="HFW683" s="7"/>
      <c r="HFX683" s="7"/>
      <c r="HFY683" s="7"/>
      <c r="HFZ683" s="7"/>
      <c r="HGA683" s="7"/>
      <c r="HGB683" s="7"/>
      <c r="HGC683" s="7"/>
      <c r="HGD683" s="7"/>
      <c r="HGE683" s="7"/>
      <c r="HGF683" s="7"/>
      <c r="HGG683" s="7"/>
      <c r="HGH683" s="7"/>
      <c r="HGI683" s="7"/>
      <c r="HGJ683" s="7"/>
      <c r="HGK683" s="7"/>
      <c r="HGL683" s="7"/>
      <c r="HGM683" s="7"/>
      <c r="HGN683" s="7"/>
      <c r="HGO683" s="7"/>
      <c r="HGP683" s="7"/>
      <c r="HGQ683" s="7"/>
      <c r="HGR683" s="7"/>
      <c r="HGS683" s="7"/>
      <c r="HGT683" s="7"/>
      <c r="HGU683" s="7"/>
      <c r="HGV683" s="7"/>
      <c r="HGW683" s="7"/>
      <c r="HGX683" s="7"/>
      <c r="HGY683" s="7"/>
      <c r="HGZ683" s="7"/>
      <c r="HHA683" s="7"/>
      <c r="HHB683" s="7"/>
      <c r="HHC683" s="7"/>
      <c r="HHD683" s="7"/>
      <c r="HHE683" s="7"/>
      <c r="HHF683" s="7"/>
      <c r="HHG683" s="7"/>
      <c r="HHH683" s="7"/>
      <c r="HHI683" s="7"/>
      <c r="HHJ683" s="7"/>
      <c r="HHK683" s="7"/>
      <c r="HHL683" s="7"/>
      <c r="HHM683" s="7"/>
      <c r="HHN683" s="7"/>
      <c r="HHO683" s="7"/>
      <c r="HHP683" s="7"/>
      <c r="HHQ683" s="7"/>
      <c r="HHR683" s="7"/>
      <c r="HHS683" s="7"/>
      <c r="HHT683" s="7"/>
      <c r="HHU683" s="7"/>
      <c r="HHV683" s="7"/>
      <c r="HHW683" s="7"/>
      <c r="HHX683" s="7"/>
      <c r="HHY683" s="7"/>
      <c r="HHZ683" s="7"/>
      <c r="HIA683" s="7"/>
      <c r="HIB683" s="7"/>
      <c r="HIC683" s="7"/>
      <c r="HID683" s="7"/>
      <c r="HIE683" s="7"/>
      <c r="HIF683" s="7"/>
      <c r="HIG683" s="7"/>
      <c r="HIH683" s="7"/>
      <c r="HII683" s="7"/>
      <c r="HIJ683" s="7"/>
      <c r="HIK683" s="7"/>
      <c r="HIL683" s="7"/>
      <c r="HIM683" s="7"/>
      <c r="HIN683" s="7"/>
      <c r="HIO683" s="7"/>
      <c r="HIP683" s="7"/>
      <c r="HIQ683" s="7"/>
      <c r="HIR683" s="7"/>
      <c r="HIS683" s="7"/>
      <c r="HIT683" s="7"/>
      <c r="HIU683" s="7"/>
      <c r="HIV683" s="7"/>
      <c r="HIW683" s="7"/>
      <c r="HIX683" s="7"/>
      <c r="HIY683" s="7"/>
      <c r="HIZ683" s="7"/>
      <c r="HJA683" s="7"/>
      <c r="HJB683" s="7"/>
      <c r="HJC683" s="7"/>
      <c r="HJD683" s="7"/>
      <c r="HJE683" s="7"/>
      <c r="HJF683" s="7"/>
      <c r="HJG683" s="7"/>
      <c r="HJH683" s="7"/>
      <c r="HJI683" s="7"/>
      <c r="HJJ683" s="7"/>
      <c r="HJK683" s="7"/>
      <c r="HJL683" s="7"/>
      <c r="HJM683" s="7"/>
      <c r="HJN683" s="7"/>
      <c r="HJO683" s="7"/>
      <c r="HJP683" s="7"/>
      <c r="HJQ683" s="7"/>
      <c r="HJR683" s="7"/>
      <c r="HJS683" s="7"/>
      <c r="HJT683" s="7"/>
      <c r="HJU683" s="7"/>
      <c r="HJV683" s="7"/>
      <c r="HJW683" s="7"/>
      <c r="HJX683" s="7"/>
      <c r="HJY683" s="7"/>
      <c r="HJZ683" s="7"/>
      <c r="HKA683" s="7"/>
      <c r="HKB683" s="7"/>
      <c r="HKC683" s="7"/>
      <c r="HKD683" s="7"/>
      <c r="HKE683" s="7"/>
      <c r="HKF683" s="7"/>
      <c r="HKG683" s="7"/>
      <c r="HKH683" s="7"/>
      <c r="HKI683" s="7"/>
      <c r="HKJ683" s="7"/>
      <c r="HKK683" s="7"/>
      <c r="HKL683" s="7"/>
      <c r="HKM683" s="7"/>
      <c r="HKN683" s="7"/>
      <c r="HKO683" s="7"/>
      <c r="HKP683" s="7"/>
      <c r="HKQ683" s="7"/>
      <c r="HKR683" s="7"/>
      <c r="HKS683" s="7"/>
      <c r="HKT683" s="7"/>
      <c r="HKU683" s="7"/>
      <c r="HKV683" s="7"/>
      <c r="HKW683" s="7"/>
      <c r="HKX683" s="7"/>
      <c r="HKY683" s="7"/>
      <c r="HKZ683" s="7"/>
      <c r="HLA683" s="7"/>
      <c r="HLB683" s="7"/>
      <c r="HLC683" s="7"/>
      <c r="HLD683" s="7"/>
      <c r="HLE683" s="7"/>
      <c r="HLF683" s="7"/>
      <c r="HLG683" s="7"/>
      <c r="HLH683" s="7"/>
      <c r="HLI683" s="7"/>
      <c r="HLJ683" s="7"/>
      <c r="HLK683" s="7"/>
      <c r="HLL683" s="7"/>
      <c r="HLM683" s="7"/>
      <c r="HLN683" s="7"/>
      <c r="HLO683" s="7"/>
      <c r="HLP683" s="7"/>
      <c r="HLQ683" s="7"/>
      <c r="HLR683" s="7"/>
      <c r="HLS683" s="7"/>
      <c r="HLT683" s="7"/>
      <c r="HLU683" s="7"/>
      <c r="HLV683" s="7"/>
      <c r="HLW683" s="7"/>
      <c r="HLX683" s="7"/>
      <c r="HLY683" s="7"/>
      <c r="HLZ683" s="7"/>
      <c r="HMA683" s="7"/>
      <c r="HMB683" s="7"/>
      <c r="HMC683" s="7"/>
      <c r="HMD683" s="7"/>
      <c r="HME683" s="7"/>
      <c r="HMF683" s="7"/>
      <c r="HMG683" s="7"/>
      <c r="HMH683" s="7"/>
      <c r="HMI683" s="7"/>
      <c r="HMJ683" s="7"/>
      <c r="HMK683" s="7"/>
      <c r="HML683" s="7"/>
      <c r="HMM683" s="7"/>
      <c r="HMN683" s="7"/>
      <c r="HMO683" s="7"/>
      <c r="HMP683" s="7"/>
      <c r="HMQ683" s="7"/>
      <c r="HMR683" s="7"/>
      <c r="HMS683" s="7"/>
      <c r="HMT683" s="7"/>
      <c r="HMU683" s="7"/>
      <c r="HMV683" s="7"/>
      <c r="HMW683" s="7"/>
      <c r="HMX683" s="7"/>
      <c r="HMY683" s="7"/>
      <c r="HMZ683" s="7"/>
      <c r="HNA683" s="7"/>
      <c r="HNB683" s="7"/>
      <c r="HNC683" s="7"/>
      <c r="HND683" s="7"/>
      <c r="HNE683" s="7"/>
      <c r="HNF683" s="7"/>
      <c r="HNG683" s="7"/>
      <c r="HNH683" s="7"/>
      <c r="HNI683" s="7"/>
      <c r="HNJ683" s="7"/>
      <c r="HNK683" s="7"/>
      <c r="HNL683" s="7"/>
      <c r="HNM683" s="7"/>
      <c r="HNN683" s="7"/>
      <c r="HNO683" s="7"/>
      <c r="HNP683" s="7"/>
      <c r="HNQ683" s="7"/>
      <c r="HNR683" s="7"/>
      <c r="HNS683" s="7"/>
      <c r="HNT683" s="7"/>
      <c r="HNU683" s="7"/>
      <c r="HNV683" s="7"/>
      <c r="HNW683" s="7"/>
      <c r="HNX683" s="7"/>
      <c r="HNY683" s="7"/>
      <c r="HNZ683" s="7"/>
      <c r="HOA683" s="7"/>
      <c r="HOB683" s="7"/>
      <c r="HOC683" s="7"/>
      <c r="HOD683" s="7"/>
      <c r="HOE683" s="7"/>
      <c r="HOF683" s="7"/>
      <c r="HOG683" s="7"/>
      <c r="HOH683" s="7"/>
      <c r="HOI683" s="7"/>
      <c r="HOJ683" s="7"/>
      <c r="HOK683" s="7"/>
      <c r="HOL683" s="7"/>
      <c r="HOM683" s="7"/>
      <c r="HON683" s="7"/>
      <c r="HOO683" s="7"/>
      <c r="HOP683" s="7"/>
      <c r="HOQ683" s="7"/>
      <c r="HOR683" s="7"/>
      <c r="HOS683" s="7"/>
      <c r="HOT683" s="7"/>
      <c r="HOU683" s="7"/>
      <c r="HOV683" s="7"/>
      <c r="HOW683" s="7"/>
      <c r="HOX683" s="7"/>
      <c r="HOY683" s="7"/>
      <c r="HOZ683" s="7"/>
      <c r="HPA683" s="7"/>
      <c r="HPB683" s="7"/>
      <c r="HPC683" s="7"/>
      <c r="HPD683" s="7"/>
      <c r="HPE683" s="7"/>
      <c r="HPF683" s="7"/>
      <c r="HPG683" s="7"/>
      <c r="HPH683" s="7"/>
      <c r="HPI683" s="7"/>
      <c r="HPJ683" s="7"/>
      <c r="HPK683" s="7"/>
      <c r="HPL683" s="7"/>
      <c r="HPM683" s="7"/>
      <c r="HPN683" s="7"/>
      <c r="HPO683" s="7"/>
      <c r="HPP683" s="7"/>
      <c r="HPQ683" s="7"/>
      <c r="HPR683" s="7"/>
      <c r="HPS683" s="7"/>
      <c r="HPT683" s="7"/>
      <c r="HPU683" s="7"/>
      <c r="HPV683" s="7"/>
      <c r="HPW683" s="7"/>
      <c r="HPX683" s="7"/>
      <c r="HPY683" s="7"/>
      <c r="HPZ683" s="7"/>
      <c r="HQA683" s="7"/>
      <c r="HQB683" s="7"/>
      <c r="HQC683" s="7"/>
      <c r="HQD683" s="7"/>
      <c r="HQE683" s="7"/>
      <c r="HQF683" s="7"/>
      <c r="HQG683" s="7"/>
      <c r="HQH683" s="7"/>
      <c r="HQI683" s="7"/>
      <c r="HQJ683" s="7"/>
      <c r="HQK683" s="7"/>
      <c r="HQL683" s="7"/>
      <c r="HQM683" s="7"/>
      <c r="HQN683" s="7"/>
      <c r="HQO683" s="7"/>
      <c r="HQP683" s="7"/>
      <c r="HQQ683" s="7"/>
      <c r="HQR683" s="7"/>
      <c r="HQS683" s="7"/>
      <c r="HQT683" s="7"/>
      <c r="HQU683" s="7"/>
      <c r="HQV683" s="7"/>
      <c r="HQW683" s="7"/>
      <c r="HQX683" s="7"/>
      <c r="HQY683" s="7"/>
      <c r="HQZ683" s="7"/>
      <c r="HRA683" s="7"/>
      <c r="HRB683" s="7"/>
      <c r="HRC683" s="7"/>
      <c r="HRD683" s="7"/>
      <c r="HRE683" s="7"/>
      <c r="HRF683" s="7"/>
      <c r="HRG683" s="7"/>
      <c r="HRH683" s="7"/>
      <c r="HRI683" s="7"/>
      <c r="HRJ683" s="7"/>
      <c r="HRK683" s="7"/>
      <c r="HRL683" s="7"/>
      <c r="HRM683" s="7"/>
      <c r="HRN683" s="7"/>
      <c r="HRO683" s="7"/>
      <c r="HRP683" s="7"/>
      <c r="HRQ683" s="7"/>
      <c r="HRR683" s="7"/>
      <c r="HRS683" s="7"/>
      <c r="HRT683" s="7"/>
      <c r="HRU683" s="7"/>
      <c r="HRV683" s="7"/>
      <c r="HRW683" s="7"/>
      <c r="HRX683" s="7"/>
      <c r="HRY683" s="7"/>
      <c r="HRZ683" s="7"/>
      <c r="HSA683" s="7"/>
      <c r="HSB683" s="7"/>
      <c r="HSC683" s="7"/>
      <c r="HSD683" s="7"/>
      <c r="HSE683" s="7"/>
      <c r="HSF683" s="7"/>
      <c r="HSG683" s="7"/>
      <c r="HSH683" s="7"/>
      <c r="HSI683" s="7"/>
      <c r="HSJ683" s="7"/>
      <c r="HSK683" s="7"/>
      <c r="HSL683" s="7"/>
      <c r="HSM683" s="7"/>
      <c r="HSN683" s="7"/>
      <c r="HSO683" s="7"/>
      <c r="HSP683" s="7"/>
      <c r="HSQ683" s="7"/>
      <c r="HSR683" s="7"/>
      <c r="HSS683" s="7"/>
      <c r="HST683" s="7"/>
      <c r="HSU683" s="7"/>
      <c r="HSV683" s="7"/>
      <c r="HSW683" s="7"/>
      <c r="HSX683" s="7"/>
      <c r="HSY683" s="7"/>
      <c r="HSZ683" s="7"/>
      <c r="HTA683" s="7"/>
      <c r="HTB683" s="7"/>
      <c r="HTC683" s="7"/>
      <c r="HTD683" s="7"/>
      <c r="HTE683" s="7"/>
      <c r="HTF683" s="7"/>
      <c r="HTG683" s="7"/>
      <c r="HTH683" s="7"/>
      <c r="HTI683" s="7"/>
      <c r="HTJ683" s="7"/>
      <c r="HTK683" s="7"/>
      <c r="HTL683" s="7"/>
      <c r="HTM683" s="7"/>
      <c r="HTN683" s="7"/>
      <c r="HTO683" s="7"/>
      <c r="HTP683" s="7"/>
      <c r="HTQ683" s="7"/>
      <c r="HTR683" s="7"/>
      <c r="HTS683" s="7"/>
      <c r="HTT683" s="7"/>
      <c r="HTU683" s="7"/>
      <c r="HTV683" s="7"/>
      <c r="HTW683" s="7"/>
      <c r="HTX683" s="7"/>
      <c r="HTY683" s="7"/>
      <c r="HTZ683" s="7"/>
      <c r="HUA683" s="7"/>
      <c r="HUB683" s="7"/>
      <c r="HUC683" s="7"/>
      <c r="HUD683" s="7"/>
      <c r="HUE683" s="7"/>
      <c r="HUF683" s="7"/>
      <c r="HUG683" s="7"/>
      <c r="HUH683" s="7"/>
      <c r="HUI683" s="7"/>
      <c r="HUJ683" s="7"/>
      <c r="HUK683" s="7"/>
      <c r="HUL683" s="7"/>
      <c r="HUM683" s="7"/>
      <c r="HUN683" s="7"/>
      <c r="HUO683" s="7"/>
      <c r="HUP683" s="7"/>
      <c r="HUQ683" s="7"/>
      <c r="HUR683" s="7"/>
      <c r="HUS683" s="7"/>
      <c r="HUT683" s="7"/>
      <c r="HUU683" s="7"/>
      <c r="HUV683" s="7"/>
      <c r="HUW683" s="7"/>
      <c r="HUX683" s="7"/>
      <c r="HUY683" s="7"/>
      <c r="HUZ683" s="7"/>
      <c r="HVA683" s="7"/>
      <c r="HVB683" s="7"/>
      <c r="HVC683" s="7"/>
      <c r="HVD683" s="7"/>
      <c r="HVE683" s="7"/>
      <c r="HVF683" s="7"/>
      <c r="HVG683" s="7"/>
      <c r="HVH683" s="7"/>
      <c r="HVI683" s="7"/>
      <c r="HVJ683" s="7"/>
      <c r="HVK683" s="7"/>
      <c r="HVL683" s="7"/>
      <c r="HVM683" s="7"/>
      <c r="HVN683" s="7"/>
      <c r="HVO683" s="7"/>
      <c r="HVP683" s="7"/>
      <c r="HVQ683" s="7"/>
      <c r="HVR683" s="7"/>
      <c r="HVS683" s="7"/>
      <c r="HVT683" s="7"/>
      <c r="HVU683" s="7"/>
      <c r="HVV683" s="7"/>
      <c r="HVW683" s="7"/>
      <c r="HVX683" s="7"/>
      <c r="HVY683" s="7"/>
      <c r="HVZ683" s="7"/>
      <c r="HWA683" s="7"/>
      <c r="HWB683" s="7"/>
      <c r="HWC683" s="7"/>
      <c r="HWD683" s="7"/>
      <c r="HWE683" s="7"/>
      <c r="HWF683" s="7"/>
      <c r="HWG683" s="7"/>
      <c r="HWH683" s="7"/>
      <c r="HWI683" s="7"/>
      <c r="HWJ683" s="7"/>
      <c r="HWK683" s="7"/>
      <c r="HWL683" s="7"/>
      <c r="HWM683" s="7"/>
      <c r="HWN683" s="7"/>
      <c r="HWO683" s="7"/>
      <c r="HWP683" s="7"/>
      <c r="HWQ683" s="7"/>
      <c r="HWR683" s="7"/>
      <c r="HWS683" s="7"/>
      <c r="HWT683" s="7"/>
      <c r="HWU683" s="7"/>
      <c r="HWV683" s="7"/>
      <c r="HWW683" s="7"/>
      <c r="HWX683" s="7"/>
      <c r="HWY683" s="7"/>
      <c r="HWZ683" s="7"/>
      <c r="HXA683" s="7"/>
      <c r="HXB683" s="7"/>
      <c r="HXC683" s="7"/>
      <c r="HXD683" s="7"/>
      <c r="HXE683" s="7"/>
      <c r="HXF683" s="7"/>
      <c r="HXG683" s="7"/>
      <c r="HXH683" s="7"/>
      <c r="HXI683" s="7"/>
      <c r="HXJ683" s="7"/>
      <c r="HXK683" s="7"/>
      <c r="HXL683" s="7"/>
      <c r="HXM683" s="7"/>
      <c r="HXN683" s="7"/>
      <c r="HXO683" s="7"/>
      <c r="HXP683" s="7"/>
      <c r="HXQ683" s="7"/>
      <c r="HXR683" s="7"/>
      <c r="HXS683" s="7"/>
      <c r="HXT683" s="7"/>
      <c r="HXU683" s="7"/>
      <c r="HXV683" s="7"/>
      <c r="HXW683" s="7"/>
      <c r="HXX683" s="7"/>
      <c r="HXY683" s="7"/>
      <c r="HXZ683" s="7"/>
      <c r="HYA683" s="7"/>
      <c r="HYB683" s="7"/>
      <c r="HYC683" s="7"/>
      <c r="HYD683" s="7"/>
      <c r="HYE683" s="7"/>
      <c r="HYF683" s="7"/>
      <c r="HYG683" s="7"/>
      <c r="HYH683" s="7"/>
      <c r="HYI683" s="7"/>
      <c r="HYJ683" s="7"/>
      <c r="HYK683" s="7"/>
      <c r="HYL683" s="7"/>
      <c r="HYM683" s="7"/>
      <c r="HYN683" s="7"/>
      <c r="HYO683" s="7"/>
      <c r="HYP683" s="7"/>
      <c r="HYQ683" s="7"/>
      <c r="HYR683" s="7"/>
      <c r="HYS683" s="7"/>
      <c r="HYT683" s="7"/>
      <c r="HYU683" s="7"/>
      <c r="HYV683" s="7"/>
      <c r="HYW683" s="7"/>
      <c r="HYX683" s="7"/>
      <c r="HYY683" s="7"/>
      <c r="HYZ683" s="7"/>
      <c r="HZA683" s="7"/>
      <c r="HZB683" s="7"/>
      <c r="HZC683" s="7"/>
      <c r="HZD683" s="7"/>
      <c r="HZE683" s="7"/>
      <c r="HZF683" s="7"/>
      <c r="HZG683" s="7"/>
      <c r="HZH683" s="7"/>
      <c r="HZI683" s="7"/>
      <c r="HZJ683" s="7"/>
      <c r="HZK683" s="7"/>
      <c r="HZL683" s="7"/>
      <c r="HZM683" s="7"/>
      <c r="HZN683" s="7"/>
      <c r="HZO683" s="7"/>
      <c r="HZP683" s="7"/>
      <c r="HZQ683" s="7"/>
      <c r="HZR683" s="7"/>
      <c r="HZS683" s="7"/>
      <c r="HZT683" s="7"/>
      <c r="HZU683" s="7"/>
      <c r="HZV683" s="7"/>
      <c r="HZW683" s="7"/>
      <c r="HZX683" s="7"/>
      <c r="HZY683" s="7"/>
      <c r="HZZ683" s="7"/>
      <c r="IAA683" s="7"/>
      <c r="IAB683" s="7"/>
      <c r="IAC683" s="7"/>
      <c r="IAD683" s="7"/>
      <c r="IAE683" s="7"/>
      <c r="IAF683" s="7"/>
      <c r="IAG683" s="7"/>
      <c r="IAH683" s="7"/>
      <c r="IAI683" s="7"/>
      <c r="IAJ683" s="7"/>
      <c r="IAK683" s="7"/>
      <c r="IAL683" s="7"/>
      <c r="IAM683" s="7"/>
      <c r="IAN683" s="7"/>
      <c r="IAO683" s="7"/>
      <c r="IAP683" s="7"/>
      <c r="IAQ683" s="7"/>
      <c r="IAR683" s="7"/>
      <c r="IAS683" s="7"/>
      <c r="IAT683" s="7"/>
      <c r="IAU683" s="7"/>
      <c r="IAV683" s="7"/>
      <c r="IAW683" s="7"/>
      <c r="IAX683" s="7"/>
      <c r="IAY683" s="7"/>
      <c r="IAZ683" s="7"/>
      <c r="IBA683" s="7"/>
      <c r="IBB683" s="7"/>
      <c r="IBC683" s="7"/>
      <c r="IBD683" s="7"/>
      <c r="IBE683" s="7"/>
      <c r="IBF683" s="7"/>
      <c r="IBG683" s="7"/>
      <c r="IBH683" s="7"/>
      <c r="IBI683" s="7"/>
      <c r="IBJ683" s="7"/>
      <c r="IBK683" s="7"/>
      <c r="IBL683" s="7"/>
      <c r="IBM683" s="7"/>
      <c r="IBN683" s="7"/>
      <c r="IBO683" s="7"/>
      <c r="IBP683" s="7"/>
      <c r="IBQ683" s="7"/>
      <c r="IBR683" s="7"/>
      <c r="IBS683" s="7"/>
      <c r="IBT683" s="7"/>
      <c r="IBU683" s="7"/>
      <c r="IBV683" s="7"/>
      <c r="IBW683" s="7"/>
      <c r="IBX683" s="7"/>
      <c r="IBY683" s="7"/>
      <c r="IBZ683" s="7"/>
      <c r="ICA683" s="7"/>
      <c r="ICB683" s="7"/>
      <c r="ICC683" s="7"/>
      <c r="ICD683" s="7"/>
      <c r="ICE683" s="7"/>
      <c r="ICF683" s="7"/>
      <c r="ICG683" s="7"/>
      <c r="ICH683" s="7"/>
      <c r="ICI683" s="7"/>
      <c r="ICJ683" s="7"/>
      <c r="ICK683" s="7"/>
      <c r="ICL683" s="7"/>
      <c r="ICM683" s="7"/>
      <c r="ICN683" s="7"/>
      <c r="ICO683" s="7"/>
      <c r="ICP683" s="7"/>
      <c r="ICQ683" s="7"/>
      <c r="ICR683" s="7"/>
      <c r="ICS683" s="7"/>
      <c r="ICT683" s="7"/>
      <c r="ICU683" s="7"/>
      <c r="ICV683" s="7"/>
      <c r="ICW683" s="7"/>
      <c r="ICX683" s="7"/>
      <c r="ICY683" s="7"/>
      <c r="ICZ683" s="7"/>
      <c r="IDA683" s="7"/>
      <c r="IDB683" s="7"/>
      <c r="IDC683" s="7"/>
      <c r="IDD683" s="7"/>
      <c r="IDE683" s="7"/>
      <c r="IDF683" s="7"/>
      <c r="IDG683" s="7"/>
      <c r="IDH683" s="7"/>
      <c r="IDI683" s="7"/>
      <c r="IDJ683" s="7"/>
      <c r="IDK683" s="7"/>
      <c r="IDL683" s="7"/>
      <c r="IDM683" s="7"/>
      <c r="IDN683" s="7"/>
      <c r="IDO683" s="7"/>
      <c r="IDP683" s="7"/>
      <c r="IDQ683" s="7"/>
      <c r="IDR683" s="7"/>
      <c r="IDS683" s="7"/>
      <c r="IDT683" s="7"/>
      <c r="IDU683" s="7"/>
      <c r="IDV683" s="7"/>
      <c r="IDW683" s="7"/>
      <c r="IDX683" s="7"/>
      <c r="IDY683" s="7"/>
      <c r="IDZ683" s="7"/>
      <c r="IEA683" s="7"/>
      <c r="IEB683" s="7"/>
      <c r="IEC683" s="7"/>
      <c r="IED683" s="7"/>
      <c r="IEE683" s="7"/>
      <c r="IEF683" s="7"/>
      <c r="IEG683" s="7"/>
      <c r="IEH683" s="7"/>
      <c r="IEI683" s="7"/>
      <c r="IEJ683" s="7"/>
      <c r="IEK683" s="7"/>
      <c r="IEL683" s="7"/>
      <c r="IEM683" s="7"/>
      <c r="IEN683" s="7"/>
      <c r="IEO683" s="7"/>
      <c r="IEP683" s="7"/>
      <c r="IEQ683" s="7"/>
      <c r="IER683" s="7"/>
      <c r="IES683" s="7"/>
      <c r="IET683" s="7"/>
      <c r="IEU683" s="7"/>
      <c r="IEV683" s="7"/>
      <c r="IEW683" s="7"/>
      <c r="IEX683" s="7"/>
      <c r="IEY683" s="7"/>
      <c r="IEZ683" s="7"/>
      <c r="IFA683" s="7"/>
      <c r="IFB683" s="7"/>
      <c r="IFC683" s="7"/>
      <c r="IFD683" s="7"/>
      <c r="IFE683" s="7"/>
      <c r="IFF683" s="7"/>
      <c r="IFG683" s="7"/>
      <c r="IFH683" s="7"/>
      <c r="IFI683" s="7"/>
      <c r="IFJ683" s="7"/>
      <c r="IFK683" s="7"/>
      <c r="IFL683" s="7"/>
      <c r="IFM683" s="7"/>
      <c r="IFN683" s="7"/>
      <c r="IFO683" s="7"/>
      <c r="IFP683" s="7"/>
      <c r="IFQ683" s="7"/>
      <c r="IFR683" s="7"/>
      <c r="IFS683" s="7"/>
      <c r="IFT683" s="7"/>
      <c r="IFU683" s="7"/>
      <c r="IFV683" s="7"/>
      <c r="IFW683" s="7"/>
      <c r="IFX683" s="7"/>
      <c r="IFY683" s="7"/>
      <c r="IFZ683" s="7"/>
      <c r="IGA683" s="7"/>
      <c r="IGB683" s="7"/>
      <c r="IGC683" s="7"/>
      <c r="IGD683" s="7"/>
      <c r="IGE683" s="7"/>
      <c r="IGF683" s="7"/>
      <c r="IGG683" s="7"/>
      <c r="IGH683" s="7"/>
      <c r="IGI683" s="7"/>
      <c r="IGJ683" s="7"/>
      <c r="IGK683" s="7"/>
      <c r="IGL683" s="7"/>
      <c r="IGM683" s="7"/>
      <c r="IGN683" s="7"/>
      <c r="IGO683" s="7"/>
      <c r="IGP683" s="7"/>
      <c r="IGQ683" s="7"/>
      <c r="IGR683" s="7"/>
      <c r="IGS683" s="7"/>
      <c r="IGT683" s="7"/>
      <c r="IGU683" s="7"/>
      <c r="IGV683" s="7"/>
      <c r="IGW683" s="7"/>
      <c r="IGX683" s="7"/>
      <c r="IGY683" s="7"/>
      <c r="IGZ683" s="7"/>
      <c r="IHA683" s="7"/>
      <c r="IHB683" s="7"/>
      <c r="IHC683" s="7"/>
      <c r="IHD683" s="7"/>
      <c r="IHE683" s="7"/>
      <c r="IHF683" s="7"/>
      <c r="IHG683" s="7"/>
      <c r="IHH683" s="7"/>
      <c r="IHI683" s="7"/>
      <c r="IHJ683" s="7"/>
      <c r="IHK683" s="7"/>
      <c r="IHL683" s="7"/>
      <c r="IHM683" s="7"/>
      <c r="IHN683" s="7"/>
      <c r="IHO683" s="7"/>
      <c r="IHP683" s="7"/>
      <c r="IHQ683" s="7"/>
      <c r="IHR683" s="7"/>
      <c r="IHS683" s="7"/>
      <c r="IHT683" s="7"/>
      <c r="IHU683" s="7"/>
      <c r="IHV683" s="7"/>
      <c r="IHW683" s="7"/>
      <c r="IHX683" s="7"/>
      <c r="IHY683" s="7"/>
      <c r="IHZ683" s="7"/>
      <c r="IIA683" s="7"/>
      <c r="IIB683" s="7"/>
      <c r="IIC683" s="7"/>
      <c r="IID683" s="7"/>
      <c r="IIE683" s="7"/>
      <c r="IIF683" s="7"/>
      <c r="IIG683" s="7"/>
      <c r="IIH683" s="7"/>
      <c r="III683" s="7"/>
      <c r="IIJ683" s="7"/>
      <c r="IIK683" s="7"/>
      <c r="IIL683" s="7"/>
      <c r="IIM683" s="7"/>
      <c r="IIN683" s="7"/>
      <c r="IIO683" s="7"/>
      <c r="IIP683" s="7"/>
      <c r="IIQ683" s="7"/>
      <c r="IIR683" s="7"/>
      <c r="IIS683" s="7"/>
      <c r="IIT683" s="7"/>
      <c r="IIU683" s="7"/>
      <c r="IIV683" s="7"/>
      <c r="IIW683" s="7"/>
      <c r="IIX683" s="7"/>
      <c r="IIY683" s="7"/>
      <c r="IIZ683" s="7"/>
      <c r="IJA683" s="7"/>
      <c r="IJB683" s="7"/>
      <c r="IJC683" s="7"/>
      <c r="IJD683" s="7"/>
      <c r="IJE683" s="7"/>
      <c r="IJF683" s="7"/>
      <c r="IJG683" s="7"/>
      <c r="IJH683" s="7"/>
      <c r="IJI683" s="7"/>
      <c r="IJJ683" s="7"/>
      <c r="IJK683" s="7"/>
      <c r="IJL683" s="7"/>
      <c r="IJM683" s="7"/>
      <c r="IJN683" s="7"/>
      <c r="IJO683" s="7"/>
      <c r="IJP683" s="7"/>
      <c r="IJQ683" s="7"/>
      <c r="IJR683" s="7"/>
      <c r="IJS683" s="7"/>
      <c r="IJT683" s="7"/>
      <c r="IJU683" s="7"/>
      <c r="IJV683" s="7"/>
      <c r="IJW683" s="7"/>
      <c r="IJX683" s="7"/>
      <c r="IJY683" s="7"/>
      <c r="IJZ683" s="7"/>
      <c r="IKA683" s="7"/>
      <c r="IKB683" s="7"/>
      <c r="IKC683" s="7"/>
      <c r="IKD683" s="7"/>
      <c r="IKE683" s="7"/>
      <c r="IKF683" s="7"/>
      <c r="IKG683" s="7"/>
      <c r="IKH683" s="7"/>
      <c r="IKI683" s="7"/>
      <c r="IKJ683" s="7"/>
      <c r="IKK683" s="7"/>
      <c r="IKL683" s="7"/>
      <c r="IKM683" s="7"/>
      <c r="IKN683" s="7"/>
      <c r="IKO683" s="7"/>
      <c r="IKP683" s="7"/>
      <c r="IKQ683" s="7"/>
      <c r="IKR683" s="7"/>
      <c r="IKS683" s="7"/>
      <c r="IKT683" s="7"/>
      <c r="IKU683" s="7"/>
      <c r="IKV683" s="7"/>
      <c r="IKW683" s="7"/>
      <c r="IKX683" s="7"/>
      <c r="IKY683" s="7"/>
      <c r="IKZ683" s="7"/>
      <c r="ILA683" s="7"/>
      <c r="ILB683" s="7"/>
      <c r="ILC683" s="7"/>
      <c r="ILD683" s="7"/>
      <c r="ILE683" s="7"/>
      <c r="ILF683" s="7"/>
      <c r="ILG683" s="7"/>
      <c r="ILH683" s="7"/>
      <c r="ILI683" s="7"/>
      <c r="ILJ683" s="7"/>
      <c r="ILK683" s="7"/>
      <c r="ILL683" s="7"/>
      <c r="ILM683" s="7"/>
      <c r="ILN683" s="7"/>
      <c r="ILO683" s="7"/>
      <c r="ILP683" s="7"/>
      <c r="ILQ683" s="7"/>
      <c r="ILR683" s="7"/>
      <c r="ILS683" s="7"/>
      <c r="ILT683" s="7"/>
      <c r="ILU683" s="7"/>
      <c r="ILV683" s="7"/>
      <c r="ILW683" s="7"/>
      <c r="ILX683" s="7"/>
      <c r="ILY683" s="7"/>
      <c r="ILZ683" s="7"/>
      <c r="IMA683" s="7"/>
      <c r="IMB683" s="7"/>
      <c r="IMC683" s="7"/>
      <c r="IMD683" s="7"/>
      <c r="IME683" s="7"/>
      <c r="IMF683" s="7"/>
      <c r="IMG683" s="7"/>
      <c r="IMH683" s="7"/>
      <c r="IMI683" s="7"/>
      <c r="IMJ683" s="7"/>
      <c r="IMK683" s="7"/>
      <c r="IML683" s="7"/>
      <c r="IMM683" s="7"/>
      <c r="IMN683" s="7"/>
      <c r="IMO683" s="7"/>
      <c r="IMP683" s="7"/>
      <c r="IMQ683" s="7"/>
      <c r="IMR683" s="7"/>
      <c r="IMS683" s="7"/>
      <c r="IMT683" s="7"/>
      <c r="IMU683" s="7"/>
      <c r="IMV683" s="7"/>
      <c r="IMW683" s="7"/>
      <c r="IMX683" s="7"/>
      <c r="IMY683" s="7"/>
      <c r="IMZ683" s="7"/>
      <c r="INA683" s="7"/>
      <c r="INB683" s="7"/>
      <c r="INC683" s="7"/>
      <c r="IND683" s="7"/>
      <c r="INE683" s="7"/>
      <c r="INF683" s="7"/>
      <c r="ING683" s="7"/>
      <c r="INH683" s="7"/>
      <c r="INI683" s="7"/>
      <c r="INJ683" s="7"/>
      <c r="INK683" s="7"/>
      <c r="INL683" s="7"/>
      <c r="INM683" s="7"/>
      <c r="INN683" s="7"/>
      <c r="INO683" s="7"/>
      <c r="INP683" s="7"/>
      <c r="INQ683" s="7"/>
      <c r="INR683" s="7"/>
      <c r="INS683" s="7"/>
      <c r="INT683" s="7"/>
      <c r="INU683" s="7"/>
      <c r="INV683" s="7"/>
      <c r="INW683" s="7"/>
      <c r="INX683" s="7"/>
      <c r="INY683" s="7"/>
      <c r="INZ683" s="7"/>
      <c r="IOA683" s="7"/>
      <c r="IOB683" s="7"/>
      <c r="IOC683" s="7"/>
      <c r="IOD683" s="7"/>
      <c r="IOE683" s="7"/>
      <c r="IOF683" s="7"/>
      <c r="IOG683" s="7"/>
      <c r="IOH683" s="7"/>
      <c r="IOI683" s="7"/>
      <c r="IOJ683" s="7"/>
      <c r="IOK683" s="7"/>
      <c r="IOL683" s="7"/>
      <c r="IOM683" s="7"/>
      <c r="ION683" s="7"/>
      <c r="IOO683" s="7"/>
      <c r="IOP683" s="7"/>
      <c r="IOQ683" s="7"/>
      <c r="IOR683" s="7"/>
      <c r="IOS683" s="7"/>
      <c r="IOT683" s="7"/>
      <c r="IOU683" s="7"/>
      <c r="IOV683" s="7"/>
      <c r="IOW683" s="7"/>
      <c r="IOX683" s="7"/>
      <c r="IOY683" s="7"/>
      <c r="IOZ683" s="7"/>
      <c r="IPA683" s="7"/>
      <c r="IPB683" s="7"/>
      <c r="IPC683" s="7"/>
      <c r="IPD683" s="7"/>
      <c r="IPE683" s="7"/>
      <c r="IPF683" s="7"/>
      <c r="IPG683" s="7"/>
      <c r="IPH683" s="7"/>
      <c r="IPI683" s="7"/>
      <c r="IPJ683" s="7"/>
      <c r="IPK683" s="7"/>
      <c r="IPL683" s="7"/>
      <c r="IPM683" s="7"/>
      <c r="IPN683" s="7"/>
      <c r="IPO683" s="7"/>
      <c r="IPP683" s="7"/>
      <c r="IPQ683" s="7"/>
      <c r="IPR683" s="7"/>
      <c r="IPS683" s="7"/>
      <c r="IPT683" s="7"/>
      <c r="IPU683" s="7"/>
      <c r="IPV683" s="7"/>
      <c r="IPW683" s="7"/>
      <c r="IPX683" s="7"/>
      <c r="IPY683" s="7"/>
      <c r="IPZ683" s="7"/>
      <c r="IQA683" s="7"/>
      <c r="IQB683" s="7"/>
      <c r="IQC683" s="7"/>
      <c r="IQD683" s="7"/>
      <c r="IQE683" s="7"/>
      <c r="IQF683" s="7"/>
      <c r="IQG683" s="7"/>
      <c r="IQH683" s="7"/>
      <c r="IQI683" s="7"/>
      <c r="IQJ683" s="7"/>
      <c r="IQK683" s="7"/>
      <c r="IQL683" s="7"/>
      <c r="IQM683" s="7"/>
      <c r="IQN683" s="7"/>
      <c r="IQO683" s="7"/>
      <c r="IQP683" s="7"/>
      <c r="IQQ683" s="7"/>
      <c r="IQR683" s="7"/>
      <c r="IQS683" s="7"/>
      <c r="IQT683" s="7"/>
      <c r="IQU683" s="7"/>
      <c r="IQV683" s="7"/>
      <c r="IQW683" s="7"/>
      <c r="IQX683" s="7"/>
      <c r="IQY683" s="7"/>
      <c r="IQZ683" s="7"/>
      <c r="IRA683" s="7"/>
      <c r="IRB683" s="7"/>
      <c r="IRC683" s="7"/>
      <c r="IRD683" s="7"/>
      <c r="IRE683" s="7"/>
      <c r="IRF683" s="7"/>
      <c r="IRG683" s="7"/>
      <c r="IRH683" s="7"/>
      <c r="IRI683" s="7"/>
      <c r="IRJ683" s="7"/>
      <c r="IRK683" s="7"/>
      <c r="IRL683" s="7"/>
      <c r="IRM683" s="7"/>
      <c r="IRN683" s="7"/>
      <c r="IRO683" s="7"/>
      <c r="IRP683" s="7"/>
      <c r="IRQ683" s="7"/>
      <c r="IRR683" s="7"/>
      <c r="IRS683" s="7"/>
      <c r="IRT683" s="7"/>
      <c r="IRU683" s="7"/>
      <c r="IRV683" s="7"/>
      <c r="IRW683" s="7"/>
      <c r="IRX683" s="7"/>
      <c r="IRY683" s="7"/>
      <c r="IRZ683" s="7"/>
      <c r="ISA683" s="7"/>
      <c r="ISB683" s="7"/>
      <c r="ISC683" s="7"/>
      <c r="ISD683" s="7"/>
      <c r="ISE683" s="7"/>
      <c r="ISF683" s="7"/>
      <c r="ISG683" s="7"/>
      <c r="ISH683" s="7"/>
      <c r="ISI683" s="7"/>
      <c r="ISJ683" s="7"/>
      <c r="ISK683" s="7"/>
      <c r="ISL683" s="7"/>
      <c r="ISM683" s="7"/>
      <c r="ISN683" s="7"/>
      <c r="ISO683" s="7"/>
      <c r="ISP683" s="7"/>
      <c r="ISQ683" s="7"/>
      <c r="ISR683" s="7"/>
      <c r="ISS683" s="7"/>
      <c r="IST683" s="7"/>
      <c r="ISU683" s="7"/>
      <c r="ISV683" s="7"/>
      <c r="ISW683" s="7"/>
      <c r="ISX683" s="7"/>
      <c r="ISY683" s="7"/>
      <c r="ISZ683" s="7"/>
      <c r="ITA683" s="7"/>
      <c r="ITB683" s="7"/>
      <c r="ITC683" s="7"/>
      <c r="ITD683" s="7"/>
      <c r="ITE683" s="7"/>
      <c r="ITF683" s="7"/>
      <c r="ITG683" s="7"/>
      <c r="ITH683" s="7"/>
      <c r="ITI683" s="7"/>
      <c r="ITJ683" s="7"/>
      <c r="ITK683" s="7"/>
      <c r="ITL683" s="7"/>
      <c r="ITM683" s="7"/>
      <c r="ITN683" s="7"/>
      <c r="ITO683" s="7"/>
      <c r="ITP683" s="7"/>
      <c r="ITQ683" s="7"/>
      <c r="ITR683" s="7"/>
      <c r="ITS683" s="7"/>
      <c r="ITT683" s="7"/>
      <c r="ITU683" s="7"/>
      <c r="ITV683" s="7"/>
      <c r="ITW683" s="7"/>
      <c r="ITX683" s="7"/>
      <c r="ITY683" s="7"/>
      <c r="ITZ683" s="7"/>
      <c r="IUA683" s="7"/>
      <c r="IUB683" s="7"/>
      <c r="IUC683" s="7"/>
      <c r="IUD683" s="7"/>
      <c r="IUE683" s="7"/>
      <c r="IUF683" s="7"/>
      <c r="IUG683" s="7"/>
      <c r="IUH683" s="7"/>
      <c r="IUI683" s="7"/>
      <c r="IUJ683" s="7"/>
      <c r="IUK683" s="7"/>
      <c r="IUL683" s="7"/>
      <c r="IUM683" s="7"/>
      <c r="IUN683" s="7"/>
      <c r="IUO683" s="7"/>
      <c r="IUP683" s="7"/>
      <c r="IUQ683" s="7"/>
      <c r="IUR683" s="7"/>
      <c r="IUS683" s="7"/>
      <c r="IUT683" s="7"/>
      <c r="IUU683" s="7"/>
      <c r="IUV683" s="7"/>
      <c r="IUW683" s="7"/>
      <c r="IUX683" s="7"/>
      <c r="IUY683" s="7"/>
      <c r="IUZ683" s="7"/>
      <c r="IVA683" s="7"/>
      <c r="IVB683" s="7"/>
      <c r="IVC683" s="7"/>
      <c r="IVD683" s="7"/>
      <c r="IVE683" s="7"/>
      <c r="IVF683" s="7"/>
      <c r="IVG683" s="7"/>
      <c r="IVH683" s="7"/>
      <c r="IVI683" s="7"/>
      <c r="IVJ683" s="7"/>
      <c r="IVK683" s="7"/>
      <c r="IVL683" s="7"/>
      <c r="IVM683" s="7"/>
      <c r="IVN683" s="7"/>
      <c r="IVO683" s="7"/>
      <c r="IVP683" s="7"/>
      <c r="IVQ683" s="7"/>
      <c r="IVR683" s="7"/>
      <c r="IVS683" s="7"/>
      <c r="IVT683" s="7"/>
      <c r="IVU683" s="7"/>
      <c r="IVV683" s="7"/>
      <c r="IVW683" s="7"/>
      <c r="IVX683" s="7"/>
      <c r="IVY683" s="7"/>
      <c r="IVZ683" s="7"/>
      <c r="IWA683" s="7"/>
      <c r="IWB683" s="7"/>
      <c r="IWC683" s="7"/>
      <c r="IWD683" s="7"/>
      <c r="IWE683" s="7"/>
      <c r="IWF683" s="7"/>
      <c r="IWG683" s="7"/>
      <c r="IWH683" s="7"/>
      <c r="IWI683" s="7"/>
      <c r="IWJ683" s="7"/>
      <c r="IWK683" s="7"/>
      <c r="IWL683" s="7"/>
      <c r="IWM683" s="7"/>
      <c r="IWN683" s="7"/>
      <c r="IWO683" s="7"/>
      <c r="IWP683" s="7"/>
      <c r="IWQ683" s="7"/>
      <c r="IWR683" s="7"/>
      <c r="IWS683" s="7"/>
      <c r="IWT683" s="7"/>
      <c r="IWU683" s="7"/>
      <c r="IWV683" s="7"/>
      <c r="IWW683" s="7"/>
      <c r="IWX683" s="7"/>
      <c r="IWY683" s="7"/>
      <c r="IWZ683" s="7"/>
      <c r="IXA683" s="7"/>
      <c r="IXB683" s="7"/>
      <c r="IXC683" s="7"/>
      <c r="IXD683" s="7"/>
      <c r="IXE683" s="7"/>
      <c r="IXF683" s="7"/>
      <c r="IXG683" s="7"/>
      <c r="IXH683" s="7"/>
      <c r="IXI683" s="7"/>
      <c r="IXJ683" s="7"/>
      <c r="IXK683" s="7"/>
      <c r="IXL683" s="7"/>
      <c r="IXM683" s="7"/>
      <c r="IXN683" s="7"/>
      <c r="IXO683" s="7"/>
      <c r="IXP683" s="7"/>
      <c r="IXQ683" s="7"/>
      <c r="IXR683" s="7"/>
      <c r="IXS683" s="7"/>
      <c r="IXT683" s="7"/>
      <c r="IXU683" s="7"/>
      <c r="IXV683" s="7"/>
      <c r="IXW683" s="7"/>
      <c r="IXX683" s="7"/>
      <c r="IXY683" s="7"/>
      <c r="IXZ683" s="7"/>
      <c r="IYA683" s="7"/>
      <c r="IYB683" s="7"/>
      <c r="IYC683" s="7"/>
      <c r="IYD683" s="7"/>
      <c r="IYE683" s="7"/>
      <c r="IYF683" s="7"/>
      <c r="IYG683" s="7"/>
      <c r="IYH683" s="7"/>
      <c r="IYI683" s="7"/>
      <c r="IYJ683" s="7"/>
      <c r="IYK683" s="7"/>
      <c r="IYL683" s="7"/>
      <c r="IYM683" s="7"/>
      <c r="IYN683" s="7"/>
      <c r="IYO683" s="7"/>
      <c r="IYP683" s="7"/>
      <c r="IYQ683" s="7"/>
      <c r="IYR683" s="7"/>
      <c r="IYS683" s="7"/>
      <c r="IYT683" s="7"/>
      <c r="IYU683" s="7"/>
      <c r="IYV683" s="7"/>
      <c r="IYW683" s="7"/>
      <c r="IYX683" s="7"/>
      <c r="IYY683" s="7"/>
      <c r="IYZ683" s="7"/>
      <c r="IZA683" s="7"/>
      <c r="IZB683" s="7"/>
      <c r="IZC683" s="7"/>
      <c r="IZD683" s="7"/>
      <c r="IZE683" s="7"/>
      <c r="IZF683" s="7"/>
      <c r="IZG683" s="7"/>
      <c r="IZH683" s="7"/>
      <c r="IZI683" s="7"/>
      <c r="IZJ683" s="7"/>
      <c r="IZK683" s="7"/>
      <c r="IZL683" s="7"/>
      <c r="IZM683" s="7"/>
      <c r="IZN683" s="7"/>
      <c r="IZO683" s="7"/>
      <c r="IZP683" s="7"/>
      <c r="IZQ683" s="7"/>
      <c r="IZR683" s="7"/>
      <c r="IZS683" s="7"/>
      <c r="IZT683" s="7"/>
      <c r="IZU683" s="7"/>
      <c r="IZV683" s="7"/>
      <c r="IZW683" s="7"/>
      <c r="IZX683" s="7"/>
      <c r="IZY683" s="7"/>
      <c r="IZZ683" s="7"/>
      <c r="JAA683" s="7"/>
      <c r="JAB683" s="7"/>
      <c r="JAC683" s="7"/>
      <c r="JAD683" s="7"/>
      <c r="JAE683" s="7"/>
      <c r="JAF683" s="7"/>
      <c r="JAG683" s="7"/>
      <c r="JAH683" s="7"/>
      <c r="JAI683" s="7"/>
      <c r="JAJ683" s="7"/>
      <c r="JAK683" s="7"/>
      <c r="JAL683" s="7"/>
      <c r="JAM683" s="7"/>
      <c r="JAN683" s="7"/>
      <c r="JAO683" s="7"/>
      <c r="JAP683" s="7"/>
      <c r="JAQ683" s="7"/>
      <c r="JAR683" s="7"/>
      <c r="JAS683" s="7"/>
      <c r="JAT683" s="7"/>
      <c r="JAU683" s="7"/>
      <c r="JAV683" s="7"/>
      <c r="JAW683" s="7"/>
      <c r="JAX683" s="7"/>
      <c r="JAY683" s="7"/>
      <c r="JAZ683" s="7"/>
      <c r="JBA683" s="7"/>
      <c r="JBB683" s="7"/>
      <c r="JBC683" s="7"/>
      <c r="JBD683" s="7"/>
      <c r="JBE683" s="7"/>
      <c r="JBF683" s="7"/>
      <c r="JBG683" s="7"/>
      <c r="JBH683" s="7"/>
      <c r="JBI683" s="7"/>
      <c r="JBJ683" s="7"/>
      <c r="JBK683" s="7"/>
      <c r="JBL683" s="7"/>
      <c r="JBM683" s="7"/>
      <c r="JBN683" s="7"/>
      <c r="JBO683" s="7"/>
      <c r="JBP683" s="7"/>
      <c r="JBQ683" s="7"/>
      <c r="JBR683" s="7"/>
      <c r="JBS683" s="7"/>
      <c r="JBT683" s="7"/>
      <c r="JBU683" s="7"/>
      <c r="JBV683" s="7"/>
      <c r="JBW683" s="7"/>
      <c r="JBX683" s="7"/>
      <c r="JBY683" s="7"/>
      <c r="JBZ683" s="7"/>
      <c r="JCA683" s="7"/>
      <c r="JCB683" s="7"/>
      <c r="JCC683" s="7"/>
      <c r="JCD683" s="7"/>
      <c r="JCE683" s="7"/>
      <c r="JCF683" s="7"/>
      <c r="JCG683" s="7"/>
      <c r="JCH683" s="7"/>
      <c r="JCI683" s="7"/>
      <c r="JCJ683" s="7"/>
      <c r="JCK683" s="7"/>
      <c r="JCL683" s="7"/>
      <c r="JCM683" s="7"/>
      <c r="JCN683" s="7"/>
      <c r="JCO683" s="7"/>
      <c r="JCP683" s="7"/>
      <c r="JCQ683" s="7"/>
      <c r="JCR683" s="7"/>
      <c r="JCS683" s="7"/>
      <c r="JCT683" s="7"/>
      <c r="JCU683" s="7"/>
      <c r="JCV683" s="7"/>
      <c r="JCW683" s="7"/>
      <c r="JCX683" s="7"/>
      <c r="JCY683" s="7"/>
      <c r="JCZ683" s="7"/>
      <c r="JDA683" s="7"/>
      <c r="JDB683" s="7"/>
      <c r="JDC683" s="7"/>
      <c r="JDD683" s="7"/>
      <c r="JDE683" s="7"/>
      <c r="JDF683" s="7"/>
      <c r="JDG683" s="7"/>
      <c r="JDH683" s="7"/>
      <c r="JDI683" s="7"/>
      <c r="JDJ683" s="7"/>
      <c r="JDK683" s="7"/>
      <c r="JDL683" s="7"/>
      <c r="JDM683" s="7"/>
      <c r="JDN683" s="7"/>
      <c r="JDO683" s="7"/>
      <c r="JDP683" s="7"/>
      <c r="JDQ683" s="7"/>
      <c r="JDR683" s="7"/>
      <c r="JDS683" s="7"/>
      <c r="JDT683" s="7"/>
      <c r="JDU683" s="7"/>
      <c r="JDV683" s="7"/>
      <c r="JDW683" s="7"/>
      <c r="JDX683" s="7"/>
      <c r="JDY683" s="7"/>
      <c r="JDZ683" s="7"/>
      <c r="JEA683" s="7"/>
      <c r="JEB683" s="7"/>
      <c r="JEC683" s="7"/>
      <c r="JED683" s="7"/>
      <c r="JEE683" s="7"/>
      <c r="JEF683" s="7"/>
      <c r="JEG683" s="7"/>
      <c r="JEH683" s="7"/>
      <c r="JEI683" s="7"/>
      <c r="JEJ683" s="7"/>
      <c r="JEK683" s="7"/>
      <c r="JEL683" s="7"/>
      <c r="JEM683" s="7"/>
      <c r="JEN683" s="7"/>
      <c r="JEO683" s="7"/>
      <c r="JEP683" s="7"/>
      <c r="JEQ683" s="7"/>
      <c r="JER683" s="7"/>
      <c r="JES683" s="7"/>
      <c r="JET683" s="7"/>
      <c r="JEU683" s="7"/>
      <c r="JEV683" s="7"/>
      <c r="JEW683" s="7"/>
      <c r="JEX683" s="7"/>
      <c r="JEY683" s="7"/>
      <c r="JEZ683" s="7"/>
      <c r="JFA683" s="7"/>
      <c r="JFB683" s="7"/>
      <c r="JFC683" s="7"/>
      <c r="JFD683" s="7"/>
      <c r="JFE683" s="7"/>
      <c r="JFF683" s="7"/>
      <c r="JFG683" s="7"/>
      <c r="JFH683" s="7"/>
      <c r="JFI683" s="7"/>
      <c r="JFJ683" s="7"/>
      <c r="JFK683" s="7"/>
      <c r="JFL683" s="7"/>
      <c r="JFM683" s="7"/>
      <c r="JFN683" s="7"/>
      <c r="JFO683" s="7"/>
      <c r="JFP683" s="7"/>
      <c r="JFQ683" s="7"/>
      <c r="JFR683" s="7"/>
      <c r="JFS683" s="7"/>
      <c r="JFT683" s="7"/>
      <c r="JFU683" s="7"/>
      <c r="JFV683" s="7"/>
      <c r="JFW683" s="7"/>
      <c r="JFX683" s="7"/>
      <c r="JFY683" s="7"/>
      <c r="JFZ683" s="7"/>
      <c r="JGA683" s="7"/>
      <c r="JGB683" s="7"/>
      <c r="JGC683" s="7"/>
      <c r="JGD683" s="7"/>
      <c r="JGE683" s="7"/>
      <c r="JGF683" s="7"/>
      <c r="JGG683" s="7"/>
      <c r="JGH683" s="7"/>
      <c r="JGI683" s="7"/>
      <c r="JGJ683" s="7"/>
      <c r="JGK683" s="7"/>
      <c r="JGL683" s="7"/>
      <c r="JGM683" s="7"/>
      <c r="JGN683" s="7"/>
      <c r="JGO683" s="7"/>
      <c r="JGP683" s="7"/>
      <c r="JGQ683" s="7"/>
      <c r="JGR683" s="7"/>
      <c r="JGS683" s="7"/>
      <c r="JGT683" s="7"/>
      <c r="JGU683" s="7"/>
      <c r="JGV683" s="7"/>
      <c r="JGW683" s="7"/>
      <c r="JGX683" s="7"/>
      <c r="JGY683" s="7"/>
      <c r="JGZ683" s="7"/>
      <c r="JHA683" s="7"/>
      <c r="JHB683" s="7"/>
      <c r="JHC683" s="7"/>
      <c r="JHD683" s="7"/>
      <c r="JHE683" s="7"/>
      <c r="JHF683" s="7"/>
      <c r="JHG683" s="7"/>
      <c r="JHH683" s="7"/>
      <c r="JHI683" s="7"/>
      <c r="JHJ683" s="7"/>
      <c r="JHK683" s="7"/>
      <c r="JHL683" s="7"/>
      <c r="JHM683" s="7"/>
      <c r="JHN683" s="7"/>
      <c r="JHO683" s="7"/>
      <c r="JHP683" s="7"/>
      <c r="JHQ683" s="7"/>
      <c r="JHR683" s="7"/>
      <c r="JHS683" s="7"/>
      <c r="JHT683" s="7"/>
      <c r="JHU683" s="7"/>
      <c r="JHV683" s="7"/>
      <c r="JHW683" s="7"/>
      <c r="JHX683" s="7"/>
      <c r="JHY683" s="7"/>
      <c r="JHZ683" s="7"/>
      <c r="JIA683" s="7"/>
      <c r="JIB683" s="7"/>
      <c r="JIC683" s="7"/>
      <c r="JID683" s="7"/>
      <c r="JIE683" s="7"/>
      <c r="JIF683" s="7"/>
      <c r="JIG683" s="7"/>
      <c r="JIH683" s="7"/>
      <c r="JII683" s="7"/>
      <c r="JIJ683" s="7"/>
      <c r="JIK683" s="7"/>
      <c r="JIL683" s="7"/>
      <c r="JIM683" s="7"/>
      <c r="JIN683" s="7"/>
      <c r="JIO683" s="7"/>
      <c r="JIP683" s="7"/>
      <c r="JIQ683" s="7"/>
      <c r="JIR683" s="7"/>
      <c r="JIS683" s="7"/>
      <c r="JIT683" s="7"/>
      <c r="JIU683" s="7"/>
      <c r="JIV683" s="7"/>
      <c r="JIW683" s="7"/>
      <c r="JIX683" s="7"/>
      <c r="JIY683" s="7"/>
      <c r="JIZ683" s="7"/>
      <c r="JJA683" s="7"/>
      <c r="JJB683" s="7"/>
      <c r="JJC683" s="7"/>
      <c r="JJD683" s="7"/>
      <c r="JJE683" s="7"/>
      <c r="JJF683" s="7"/>
      <c r="JJG683" s="7"/>
      <c r="JJH683" s="7"/>
      <c r="JJI683" s="7"/>
      <c r="JJJ683" s="7"/>
      <c r="JJK683" s="7"/>
      <c r="JJL683" s="7"/>
      <c r="JJM683" s="7"/>
      <c r="JJN683" s="7"/>
      <c r="JJO683" s="7"/>
      <c r="JJP683" s="7"/>
      <c r="JJQ683" s="7"/>
      <c r="JJR683" s="7"/>
      <c r="JJS683" s="7"/>
      <c r="JJT683" s="7"/>
      <c r="JJU683" s="7"/>
      <c r="JJV683" s="7"/>
      <c r="JJW683" s="7"/>
      <c r="JJX683" s="7"/>
      <c r="JJY683" s="7"/>
      <c r="JJZ683" s="7"/>
      <c r="JKA683" s="7"/>
      <c r="JKB683" s="7"/>
      <c r="JKC683" s="7"/>
      <c r="JKD683" s="7"/>
      <c r="JKE683" s="7"/>
      <c r="JKF683" s="7"/>
      <c r="JKG683" s="7"/>
      <c r="JKH683" s="7"/>
      <c r="JKI683" s="7"/>
      <c r="JKJ683" s="7"/>
      <c r="JKK683" s="7"/>
      <c r="JKL683" s="7"/>
      <c r="JKM683" s="7"/>
      <c r="JKN683" s="7"/>
      <c r="JKO683" s="7"/>
      <c r="JKP683" s="7"/>
      <c r="JKQ683" s="7"/>
      <c r="JKR683" s="7"/>
      <c r="JKS683" s="7"/>
      <c r="JKT683" s="7"/>
      <c r="JKU683" s="7"/>
      <c r="JKV683" s="7"/>
      <c r="JKW683" s="7"/>
      <c r="JKX683" s="7"/>
      <c r="JKY683" s="7"/>
      <c r="JKZ683" s="7"/>
      <c r="JLA683" s="7"/>
      <c r="JLB683" s="7"/>
      <c r="JLC683" s="7"/>
      <c r="JLD683" s="7"/>
      <c r="JLE683" s="7"/>
      <c r="JLF683" s="7"/>
      <c r="JLG683" s="7"/>
      <c r="JLH683" s="7"/>
      <c r="JLI683" s="7"/>
      <c r="JLJ683" s="7"/>
      <c r="JLK683" s="7"/>
      <c r="JLL683" s="7"/>
      <c r="JLM683" s="7"/>
      <c r="JLN683" s="7"/>
      <c r="JLO683" s="7"/>
      <c r="JLP683" s="7"/>
      <c r="JLQ683" s="7"/>
      <c r="JLR683" s="7"/>
      <c r="JLS683" s="7"/>
      <c r="JLT683" s="7"/>
      <c r="JLU683" s="7"/>
      <c r="JLV683" s="7"/>
      <c r="JLW683" s="7"/>
      <c r="JLX683" s="7"/>
      <c r="JLY683" s="7"/>
      <c r="JLZ683" s="7"/>
      <c r="JMA683" s="7"/>
      <c r="JMB683" s="7"/>
      <c r="JMC683" s="7"/>
      <c r="JMD683" s="7"/>
      <c r="JME683" s="7"/>
      <c r="JMF683" s="7"/>
      <c r="JMG683" s="7"/>
      <c r="JMH683" s="7"/>
      <c r="JMI683" s="7"/>
      <c r="JMJ683" s="7"/>
      <c r="JMK683" s="7"/>
      <c r="JML683" s="7"/>
      <c r="JMM683" s="7"/>
      <c r="JMN683" s="7"/>
      <c r="JMO683" s="7"/>
      <c r="JMP683" s="7"/>
      <c r="JMQ683" s="7"/>
      <c r="JMR683" s="7"/>
      <c r="JMS683" s="7"/>
      <c r="JMT683" s="7"/>
      <c r="JMU683" s="7"/>
      <c r="JMV683" s="7"/>
      <c r="JMW683" s="7"/>
      <c r="JMX683" s="7"/>
      <c r="JMY683" s="7"/>
      <c r="JMZ683" s="7"/>
      <c r="JNA683" s="7"/>
      <c r="JNB683" s="7"/>
      <c r="JNC683" s="7"/>
      <c r="JND683" s="7"/>
      <c r="JNE683" s="7"/>
      <c r="JNF683" s="7"/>
      <c r="JNG683" s="7"/>
      <c r="JNH683" s="7"/>
      <c r="JNI683" s="7"/>
      <c r="JNJ683" s="7"/>
      <c r="JNK683" s="7"/>
      <c r="JNL683" s="7"/>
      <c r="JNM683" s="7"/>
      <c r="JNN683" s="7"/>
      <c r="JNO683" s="7"/>
      <c r="JNP683" s="7"/>
      <c r="JNQ683" s="7"/>
      <c r="JNR683" s="7"/>
      <c r="JNS683" s="7"/>
      <c r="JNT683" s="7"/>
      <c r="JNU683" s="7"/>
      <c r="JNV683" s="7"/>
      <c r="JNW683" s="7"/>
      <c r="JNX683" s="7"/>
      <c r="JNY683" s="7"/>
      <c r="JNZ683" s="7"/>
      <c r="JOA683" s="7"/>
      <c r="JOB683" s="7"/>
      <c r="JOC683" s="7"/>
      <c r="JOD683" s="7"/>
      <c r="JOE683" s="7"/>
      <c r="JOF683" s="7"/>
      <c r="JOG683" s="7"/>
      <c r="JOH683" s="7"/>
      <c r="JOI683" s="7"/>
      <c r="JOJ683" s="7"/>
      <c r="JOK683" s="7"/>
      <c r="JOL683" s="7"/>
      <c r="JOM683" s="7"/>
      <c r="JON683" s="7"/>
      <c r="JOO683" s="7"/>
      <c r="JOP683" s="7"/>
      <c r="JOQ683" s="7"/>
      <c r="JOR683" s="7"/>
      <c r="JOS683" s="7"/>
      <c r="JOT683" s="7"/>
      <c r="JOU683" s="7"/>
      <c r="JOV683" s="7"/>
      <c r="JOW683" s="7"/>
      <c r="JOX683" s="7"/>
      <c r="JOY683" s="7"/>
      <c r="JOZ683" s="7"/>
      <c r="JPA683" s="7"/>
      <c r="JPB683" s="7"/>
      <c r="JPC683" s="7"/>
      <c r="JPD683" s="7"/>
      <c r="JPE683" s="7"/>
      <c r="JPF683" s="7"/>
      <c r="JPG683" s="7"/>
      <c r="JPH683" s="7"/>
      <c r="JPI683" s="7"/>
      <c r="JPJ683" s="7"/>
      <c r="JPK683" s="7"/>
      <c r="JPL683" s="7"/>
      <c r="JPM683" s="7"/>
      <c r="JPN683" s="7"/>
      <c r="JPO683" s="7"/>
      <c r="JPP683" s="7"/>
      <c r="JPQ683" s="7"/>
      <c r="JPR683" s="7"/>
      <c r="JPS683" s="7"/>
      <c r="JPT683" s="7"/>
      <c r="JPU683" s="7"/>
      <c r="JPV683" s="7"/>
      <c r="JPW683" s="7"/>
      <c r="JPX683" s="7"/>
      <c r="JPY683" s="7"/>
      <c r="JPZ683" s="7"/>
      <c r="JQA683" s="7"/>
      <c r="JQB683" s="7"/>
      <c r="JQC683" s="7"/>
      <c r="JQD683" s="7"/>
      <c r="JQE683" s="7"/>
      <c r="JQF683" s="7"/>
      <c r="JQG683" s="7"/>
      <c r="JQH683" s="7"/>
      <c r="JQI683" s="7"/>
      <c r="JQJ683" s="7"/>
      <c r="JQK683" s="7"/>
      <c r="JQL683" s="7"/>
      <c r="JQM683" s="7"/>
      <c r="JQN683" s="7"/>
      <c r="JQO683" s="7"/>
      <c r="JQP683" s="7"/>
      <c r="JQQ683" s="7"/>
      <c r="JQR683" s="7"/>
      <c r="JQS683" s="7"/>
      <c r="JQT683" s="7"/>
      <c r="JQU683" s="7"/>
      <c r="JQV683" s="7"/>
      <c r="JQW683" s="7"/>
      <c r="JQX683" s="7"/>
      <c r="JQY683" s="7"/>
      <c r="JQZ683" s="7"/>
      <c r="JRA683" s="7"/>
      <c r="JRB683" s="7"/>
      <c r="JRC683" s="7"/>
      <c r="JRD683" s="7"/>
      <c r="JRE683" s="7"/>
      <c r="JRF683" s="7"/>
      <c r="JRG683" s="7"/>
      <c r="JRH683" s="7"/>
      <c r="JRI683" s="7"/>
      <c r="JRJ683" s="7"/>
      <c r="JRK683" s="7"/>
      <c r="JRL683" s="7"/>
      <c r="JRM683" s="7"/>
      <c r="JRN683" s="7"/>
      <c r="JRO683" s="7"/>
      <c r="JRP683" s="7"/>
      <c r="JRQ683" s="7"/>
      <c r="JRR683" s="7"/>
      <c r="JRS683" s="7"/>
      <c r="JRT683" s="7"/>
      <c r="JRU683" s="7"/>
      <c r="JRV683" s="7"/>
      <c r="JRW683" s="7"/>
      <c r="JRX683" s="7"/>
      <c r="JRY683" s="7"/>
      <c r="JRZ683" s="7"/>
      <c r="JSA683" s="7"/>
      <c r="JSB683" s="7"/>
      <c r="JSC683" s="7"/>
      <c r="JSD683" s="7"/>
      <c r="JSE683" s="7"/>
      <c r="JSF683" s="7"/>
      <c r="JSG683" s="7"/>
      <c r="JSH683" s="7"/>
      <c r="JSI683" s="7"/>
      <c r="JSJ683" s="7"/>
      <c r="JSK683" s="7"/>
      <c r="JSL683" s="7"/>
      <c r="JSM683" s="7"/>
      <c r="JSN683" s="7"/>
      <c r="JSO683" s="7"/>
      <c r="JSP683" s="7"/>
      <c r="JSQ683" s="7"/>
      <c r="JSR683" s="7"/>
      <c r="JSS683" s="7"/>
      <c r="JST683" s="7"/>
      <c r="JSU683" s="7"/>
      <c r="JSV683" s="7"/>
      <c r="JSW683" s="7"/>
      <c r="JSX683" s="7"/>
      <c r="JSY683" s="7"/>
      <c r="JSZ683" s="7"/>
      <c r="JTA683" s="7"/>
      <c r="JTB683" s="7"/>
      <c r="JTC683" s="7"/>
      <c r="JTD683" s="7"/>
      <c r="JTE683" s="7"/>
      <c r="JTF683" s="7"/>
      <c r="JTG683" s="7"/>
      <c r="JTH683" s="7"/>
      <c r="JTI683" s="7"/>
      <c r="JTJ683" s="7"/>
      <c r="JTK683" s="7"/>
      <c r="JTL683" s="7"/>
      <c r="JTM683" s="7"/>
      <c r="JTN683" s="7"/>
      <c r="JTO683" s="7"/>
      <c r="JTP683" s="7"/>
      <c r="JTQ683" s="7"/>
      <c r="JTR683" s="7"/>
      <c r="JTS683" s="7"/>
      <c r="JTT683" s="7"/>
      <c r="JTU683" s="7"/>
      <c r="JTV683" s="7"/>
      <c r="JTW683" s="7"/>
      <c r="JTX683" s="7"/>
      <c r="JTY683" s="7"/>
      <c r="JTZ683" s="7"/>
      <c r="JUA683" s="7"/>
      <c r="JUB683" s="7"/>
      <c r="JUC683" s="7"/>
      <c r="JUD683" s="7"/>
      <c r="JUE683" s="7"/>
      <c r="JUF683" s="7"/>
      <c r="JUG683" s="7"/>
      <c r="JUH683" s="7"/>
      <c r="JUI683" s="7"/>
      <c r="JUJ683" s="7"/>
      <c r="JUK683" s="7"/>
      <c r="JUL683" s="7"/>
      <c r="JUM683" s="7"/>
      <c r="JUN683" s="7"/>
      <c r="JUO683" s="7"/>
      <c r="JUP683" s="7"/>
      <c r="JUQ683" s="7"/>
      <c r="JUR683" s="7"/>
      <c r="JUS683" s="7"/>
      <c r="JUT683" s="7"/>
      <c r="JUU683" s="7"/>
      <c r="JUV683" s="7"/>
      <c r="JUW683" s="7"/>
      <c r="JUX683" s="7"/>
      <c r="JUY683" s="7"/>
      <c r="JUZ683" s="7"/>
      <c r="JVA683" s="7"/>
      <c r="JVB683" s="7"/>
      <c r="JVC683" s="7"/>
      <c r="JVD683" s="7"/>
      <c r="JVE683" s="7"/>
      <c r="JVF683" s="7"/>
      <c r="JVG683" s="7"/>
      <c r="JVH683" s="7"/>
      <c r="JVI683" s="7"/>
      <c r="JVJ683" s="7"/>
      <c r="JVK683" s="7"/>
      <c r="JVL683" s="7"/>
      <c r="JVM683" s="7"/>
      <c r="JVN683" s="7"/>
      <c r="JVO683" s="7"/>
      <c r="JVP683" s="7"/>
      <c r="JVQ683" s="7"/>
      <c r="JVR683" s="7"/>
      <c r="JVS683" s="7"/>
      <c r="JVT683" s="7"/>
      <c r="JVU683" s="7"/>
      <c r="JVV683" s="7"/>
      <c r="JVW683" s="7"/>
      <c r="JVX683" s="7"/>
      <c r="JVY683" s="7"/>
      <c r="JVZ683" s="7"/>
      <c r="JWA683" s="7"/>
      <c r="JWB683" s="7"/>
      <c r="JWC683" s="7"/>
      <c r="JWD683" s="7"/>
      <c r="JWE683" s="7"/>
      <c r="JWF683" s="7"/>
      <c r="JWG683" s="7"/>
      <c r="JWH683" s="7"/>
      <c r="JWI683" s="7"/>
      <c r="JWJ683" s="7"/>
      <c r="JWK683" s="7"/>
      <c r="JWL683" s="7"/>
      <c r="JWM683" s="7"/>
      <c r="JWN683" s="7"/>
      <c r="JWO683" s="7"/>
      <c r="JWP683" s="7"/>
      <c r="JWQ683" s="7"/>
      <c r="JWR683" s="7"/>
      <c r="JWS683" s="7"/>
      <c r="JWT683" s="7"/>
      <c r="JWU683" s="7"/>
      <c r="JWV683" s="7"/>
      <c r="JWW683" s="7"/>
      <c r="JWX683" s="7"/>
      <c r="JWY683" s="7"/>
      <c r="JWZ683" s="7"/>
      <c r="JXA683" s="7"/>
      <c r="JXB683" s="7"/>
      <c r="JXC683" s="7"/>
      <c r="JXD683" s="7"/>
      <c r="JXE683" s="7"/>
      <c r="JXF683" s="7"/>
      <c r="JXG683" s="7"/>
      <c r="JXH683" s="7"/>
      <c r="JXI683" s="7"/>
      <c r="JXJ683" s="7"/>
      <c r="JXK683" s="7"/>
      <c r="JXL683" s="7"/>
      <c r="JXM683" s="7"/>
      <c r="JXN683" s="7"/>
      <c r="JXO683" s="7"/>
      <c r="JXP683" s="7"/>
      <c r="JXQ683" s="7"/>
      <c r="JXR683" s="7"/>
      <c r="JXS683" s="7"/>
      <c r="JXT683" s="7"/>
      <c r="JXU683" s="7"/>
      <c r="JXV683" s="7"/>
      <c r="JXW683" s="7"/>
      <c r="JXX683" s="7"/>
      <c r="JXY683" s="7"/>
      <c r="JXZ683" s="7"/>
      <c r="JYA683" s="7"/>
      <c r="JYB683" s="7"/>
      <c r="JYC683" s="7"/>
      <c r="JYD683" s="7"/>
      <c r="JYE683" s="7"/>
      <c r="JYF683" s="7"/>
      <c r="JYG683" s="7"/>
      <c r="JYH683" s="7"/>
      <c r="JYI683" s="7"/>
      <c r="JYJ683" s="7"/>
      <c r="JYK683" s="7"/>
      <c r="JYL683" s="7"/>
      <c r="JYM683" s="7"/>
      <c r="JYN683" s="7"/>
      <c r="JYO683" s="7"/>
      <c r="JYP683" s="7"/>
      <c r="JYQ683" s="7"/>
      <c r="JYR683" s="7"/>
      <c r="JYS683" s="7"/>
      <c r="JYT683" s="7"/>
      <c r="JYU683" s="7"/>
      <c r="JYV683" s="7"/>
      <c r="JYW683" s="7"/>
      <c r="JYX683" s="7"/>
      <c r="JYY683" s="7"/>
      <c r="JYZ683" s="7"/>
      <c r="JZA683" s="7"/>
      <c r="JZB683" s="7"/>
      <c r="JZC683" s="7"/>
      <c r="JZD683" s="7"/>
      <c r="JZE683" s="7"/>
      <c r="JZF683" s="7"/>
      <c r="JZG683" s="7"/>
      <c r="JZH683" s="7"/>
      <c r="JZI683" s="7"/>
      <c r="JZJ683" s="7"/>
      <c r="JZK683" s="7"/>
      <c r="JZL683" s="7"/>
      <c r="JZM683" s="7"/>
      <c r="JZN683" s="7"/>
      <c r="JZO683" s="7"/>
      <c r="JZP683" s="7"/>
      <c r="JZQ683" s="7"/>
      <c r="JZR683" s="7"/>
      <c r="JZS683" s="7"/>
      <c r="JZT683" s="7"/>
      <c r="JZU683" s="7"/>
      <c r="JZV683" s="7"/>
      <c r="JZW683" s="7"/>
      <c r="JZX683" s="7"/>
      <c r="JZY683" s="7"/>
      <c r="JZZ683" s="7"/>
      <c r="KAA683" s="7"/>
      <c r="KAB683" s="7"/>
      <c r="KAC683" s="7"/>
      <c r="KAD683" s="7"/>
      <c r="KAE683" s="7"/>
      <c r="KAF683" s="7"/>
      <c r="KAG683" s="7"/>
      <c r="KAH683" s="7"/>
      <c r="KAI683" s="7"/>
      <c r="KAJ683" s="7"/>
      <c r="KAK683" s="7"/>
      <c r="KAL683" s="7"/>
      <c r="KAM683" s="7"/>
      <c r="KAN683" s="7"/>
      <c r="KAO683" s="7"/>
      <c r="KAP683" s="7"/>
      <c r="KAQ683" s="7"/>
      <c r="KAR683" s="7"/>
      <c r="KAS683" s="7"/>
      <c r="KAT683" s="7"/>
      <c r="KAU683" s="7"/>
      <c r="KAV683" s="7"/>
      <c r="KAW683" s="7"/>
      <c r="KAX683" s="7"/>
      <c r="KAY683" s="7"/>
      <c r="KAZ683" s="7"/>
      <c r="KBA683" s="7"/>
      <c r="KBB683" s="7"/>
      <c r="KBC683" s="7"/>
      <c r="KBD683" s="7"/>
      <c r="KBE683" s="7"/>
      <c r="KBF683" s="7"/>
      <c r="KBG683" s="7"/>
      <c r="KBH683" s="7"/>
      <c r="KBI683" s="7"/>
      <c r="KBJ683" s="7"/>
      <c r="KBK683" s="7"/>
      <c r="KBL683" s="7"/>
      <c r="KBM683" s="7"/>
      <c r="KBN683" s="7"/>
      <c r="KBO683" s="7"/>
      <c r="KBP683" s="7"/>
      <c r="KBQ683" s="7"/>
      <c r="KBR683" s="7"/>
      <c r="KBS683" s="7"/>
      <c r="KBT683" s="7"/>
      <c r="KBU683" s="7"/>
      <c r="KBV683" s="7"/>
      <c r="KBW683" s="7"/>
      <c r="KBX683" s="7"/>
      <c r="KBY683" s="7"/>
      <c r="KBZ683" s="7"/>
      <c r="KCA683" s="7"/>
      <c r="KCB683" s="7"/>
      <c r="KCC683" s="7"/>
      <c r="KCD683" s="7"/>
      <c r="KCE683" s="7"/>
      <c r="KCF683" s="7"/>
      <c r="KCG683" s="7"/>
      <c r="KCH683" s="7"/>
      <c r="KCI683" s="7"/>
      <c r="KCJ683" s="7"/>
      <c r="KCK683" s="7"/>
      <c r="KCL683" s="7"/>
      <c r="KCM683" s="7"/>
      <c r="KCN683" s="7"/>
      <c r="KCO683" s="7"/>
      <c r="KCP683" s="7"/>
      <c r="KCQ683" s="7"/>
      <c r="KCR683" s="7"/>
      <c r="KCS683" s="7"/>
      <c r="KCT683" s="7"/>
      <c r="KCU683" s="7"/>
      <c r="KCV683" s="7"/>
      <c r="KCW683" s="7"/>
      <c r="KCX683" s="7"/>
      <c r="KCY683" s="7"/>
      <c r="KCZ683" s="7"/>
      <c r="KDA683" s="7"/>
      <c r="KDB683" s="7"/>
      <c r="KDC683" s="7"/>
      <c r="KDD683" s="7"/>
      <c r="KDE683" s="7"/>
      <c r="KDF683" s="7"/>
      <c r="KDG683" s="7"/>
      <c r="KDH683" s="7"/>
      <c r="KDI683" s="7"/>
      <c r="KDJ683" s="7"/>
      <c r="KDK683" s="7"/>
      <c r="KDL683" s="7"/>
      <c r="KDM683" s="7"/>
      <c r="KDN683" s="7"/>
      <c r="KDO683" s="7"/>
      <c r="KDP683" s="7"/>
      <c r="KDQ683" s="7"/>
      <c r="KDR683" s="7"/>
      <c r="KDS683" s="7"/>
      <c r="KDT683" s="7"/>
      <c r="KDU683" s="7"/>
      <c r="KDV683" s="7"/>
      <c r="KDW683" s="7"/>
      <c r="KDX683" s="7"/>
      <c r="KDY683" s="7"/>
      <c r="KDZ683" s="7"/>
      <c r="KEA683" s="7"/>
      <c r="KEB683" s="7"/>
      <c r="KEC683" s="7"/>
      <c r="KED683" s="7"/>
      <c r="KEE683" s="7"/>
      <c r="KEF683" s="7"/>
      <c r="KEG683" s="7"/>
      <c r="KEH683" s="7"/>
      <c r="KEI683" s="7"/>
      <c r="KEJ683" s="7"/>
      <c r="KEK683" s="7"/>
      <c r="KEL683" s="7"/>
      <c r="KEM683" s="7"/>
      <c r="KEN683" s="7"/>
      <c r="KEO683" s="7"/>
      <c r="KEP683" s="7"/>
      <c r="KEQ683" s="7"/>
      <c r="KER683" s="7"/>
      <c r="KES683" s="7"/>
      <c r="KET683" s="7"/>
      <c r="KEU683" s="7"/>
      <c r="KEV683" s="7"/>
      <c r="KEW683" s="7"/>
      <c r="KEX683" s="7"/>
      <c r="KEY683" s="7"/>
      <c r="KEZ683" s="7"/>
      <c r="KFA683" s="7"/>
      <c r="KFB683" s="7"/>
      <c r="KFC683" s="7"/>
      <c r="KFD683" s="7"/>
      <c r="KFE683" s="7"/>
      <c r="KFF683" s="7"/>
      <c r="KFG683" s="7"/>
      <c r="KFH683" s="7"/>
      <c r="KFI683" s="7"/>
      <c r="KFJ683" s="7"/>
      <c r="KFK683" s="7"/>
      <c r="KFL683" s="7"/>
      <c r="KFM683" s="7"/>
      <c r="KFN683" s="7"/>
      <c r="KFO683" s="7"/>
      <c r="KFP683" s="7"/>
      <c r="KFQ683" s="7"/>
      <c r="KFR683" s="7"/>
      <c r="KFS683" s="7"/>
      <c r="KFT683" s="7"/>
      <c r="KFU683" s="7"/>
      <c r="KFV683" s="7"/>
      <c r="KFW683" s="7"/>
      <c r="KFX683" s="7"/>
      <c r="KFY683" s="7"/>
      <c r="KFZ683" s="7"/>
      <c r="KGA683" s="7"/>
      <c r="KGB683" s="7"/>
      <c r="KGC683" s="7"/>
      <c r="KGD683" s="7"/>
      <c r="KGE683" s="7"/>
      <c r="KGF683" s="7"/>
      <c r="KGG683" s="7"/>
      <c r="KGH683" s="7"/>
      <c r="KGI683" s="7"/>
      <c r="KGJ683" s="7"/>
      <c r="KGK683" s="7"/>
      <c r="KGL683" s="7"/>
      <c r="KGM683" s="7"/>
      <c r="KGN683" s="7"/>
      <c r="KGO683" s="7"/>
      <c r="KGP683" s="7"/>
      <c r="KGQ683" s="7"/>
      <c r="KGR683" s="7"/>
      <c r="KGS683" s="7"/>
      <c r="KGT683" s="7"/>
      <c r="KGU683" s="7"/>
      <c r="KGV683" s="7"/>
      <c r="KGW683" s="7"/>
      <c r="KGX683" s="7"/>
      <c r="KGY683" s="7"/>
      <c r="KGZ683" s="7"/>
      <c r="KHA683" s="7"/>
      <c r="KHB683" s="7"/>
      <c r="KHC683" s="7"/>
      <c r="KHD683" s="7"/>
      <c r="KHE683" s="7"/>
      <c r="KHF683" s="7"/>
      <c r="KHG683" s="7"/>
      <c r="KHH683" s="7"/>
      <c r="KHI683" s="7"/>
      <c r="KHJ683" s="7"/>
      <c r="KHK683" s="7"/>
      <c r="KHL683" s="7"/>
      <c r="KHM683" s="7"/>
      <c r="KHN683" s="7"/>
      <c r="KHO683" s="7"/>
      <c r="KHP683" s="7"/>
      <c r="KHQ683" s="7"/>
      <c r="KHR683" s="7"/>
      <c r="KHS683" s="7"/>
      <c r="KHT683" s="7"/>
      <c r="KHU683" s="7"/>
      <c r="KHV683" s="7"/>
      <c r="KHW683" s="7"/>
      <c r="KHX683" s="7"/>
      <c r="KHY683" s="7"/>
      <c r="KHZ683" s="7"/>
      <c r="KIA683" s="7"/>
      <c r="KIB683" s="7"/>
      <c r="KIC683" s="7"/>
      <c r="KID683" s="7"/>
      <c r="KIE683" s="7"/>
      <c r="KIF683" s="7"/>
      <c r="KIG683" s="7"/>
      <c r="KIH683" s="7"/>
      <c r="KII683" s="7"/>
      <c r="KIJ683" s="7"/>
      <c r="KIK683" s="7"/>
      <c r="KIL683" s="7"/>
      <c r="KIM683" s="7"/>
      <c r="KIN683" s="7"/>
      <c r="KIO683" s="7"/>
      <c r="KIP683" s="7"/>
      <c r="KIQ683" s="7"/>
      <c r="KIR683" s="7"/>
      <c r="KIS683" s="7"/>
      <c r="KIT683" s="7"/>
      <c r="KIU683" s="7"/>
      <c r="KIV683" s="7"/>
      <c r="KIW683" s="7"/>
      <c r="KIX683" s="7"/>
      <c r="KIY683" s="7"/>
      <c r="KIZ683" s="7"/>
      <c r="KJA683" s="7"/>
      <c r="KJB683" s="7"/>
      <c r="KJC683" s="7"/>
      <c r="KJD683" s="7"/>
      <c r="KJE683" s="7"/>
      <c r="KJF683" s="7"/>
      <c r="KJG683" s="7"/>
      <c r="KJH683" s="7"/>
      <c r="KJI683" s="7"/>
      <c r="KJJ683" s="7"/>
      <c r="KJK683" s="7"/>
      <c r="KJL683" s="7"/>
      <c r="KJM683" s="7"/>
      <c r="KJN683" s="7"/>
      <c r="KJO683" s="7"/>
      <c r="KJP683" s="7"/>
      <c r="KJQ683" s="7"/>
      <c r="KJR683" s="7"/>
      <c r="KJS683" s="7"/>
      <c r="KJT683" s="7"/>
      <c r="KJU683" s="7"/>
      <c r="KJV683" s="7"/>
      <c r="KJW683" s="7"/>
      <c r="KJX683" s="7"/>
      <c r="KJY683" s="7"/>
      <c r="KJZ683" s="7"/>
      <c r="KKA683" s="7"/>
      <c r="KKB683" s="7"/>
      <c r="KKC683" s="7"/>
      <c r="KKD683" s="7"/>
      <c r="KKE683" s="7"/>
      <c r="KKF683" s="7"/>
      <c r="KKG683" s="7"/>
      <c r="KKH683" s="7"/>
      <c r="KKI683" s="7"/>
      <c r="KKJ683" s="7"/>
      <c r="KKK683" s="7"/>
      <c r="KKL683" s="7"/>
      <c r="KKM683" s="7"/>
      <c r="KKN683" s="7"/>
      <c r="KKO683" s="7"/>
      <c r="KKP683" s="7"/>
      <c r="KKQ683" s="7"/>
      <c r="KKR683" s="7"/>
      <c r="KKS683" s="7"/>
      <c r="KKT683" s="7"/>
      <c r="KKU683" s="7"/>
      <c r="KKV683" s="7"/>
      <c r="KKW683" s="7"/>
      <c r="KKX683" s="7"/>
      <c r="KKY683" s="7"/>
      <c r="KKZ683" s="7"/>
      <c r="KLA683" s="7"/>
      <c r="KLB683" s="7"/>
      <c r="KLC683" s="7"/>
      <c r="KLD683" s="7"/>
      <c r="KLE683" s="7"/>
      <c r="KLF683" s="7"/>
      <c r="KLG683" s="7"/>
      <c r="KLH683" s="7"/>
      <c r="KLI683" s="7"/>
      <c r="KLJ683" s="7"/>
      <c r="KLK683" s="7"/>
      <c r="KLL683" s="7"/>
      <c r="KLM683" s="7"/>
      <c r="KLN683" s="7"/>
      <c r="KLO683" s="7"/>
      <c r="KLP683" s="7"/>
      <c r="KLQ683" s="7"/>
      <c r="KLR683" s="7"/>
      <c r="KLS683" s="7"/>
      <c r="KLT683" s="7"/>
      <c r="KLU683" s="7"/>
      <c r="KLV683" s="7"/>
      <c r="KLW683" s="7"/>
      <c r="KLX683" s="7"/>
      <c r="KLY683" s="7"/>
      <c r="KLZ683" s="7"/>
      <c r="KMA683" s="7"/>
      <c r="KMB683" s="7"/>
      <c r="KMC683" s="7"/>
      <c r="KMD683" s="7"/>
      <c r="KME683" s="7"/>
      <c r="KMF683" s="7"/>
      <c r="KMG683" s="7"/>
      <c r="KMH683" s="7"/>
      <c r="KMI683" s="7"/>
      <c r="KMJ683" s="7"/>
      <c r="KMK683" s="7"/>
      <c r="KML683" s="7"/>
      <c r="KMM683" s="7"/>
      <c r="KMN683" s="7"/>
      <c r="KMO683" s="7"/>
      <c r="KMP683" s="7"/>
      <c r="KMQ683" s="7"/>
      <c r="KMR683" s="7"/>
      <c r="KMS683" s="7"/>
      <c r="KMT683" s="7"/>
      <c r="KMU683" s="7"/>
      <c r="KMV683" s="7"/>
      <c r="KMW683" s="7"/>
      <c r="KMX683" s="7"/>
      <c r="KMY683" s="7"/>
      <c r="KMZ683" s="7"/>
      <c r="KNA683" s="7"/>
      <c r="KNB683" s="7"/>
      <c r="KNC683" s="7"/>
      <c r="KND683" s="7"/>
      <c r="KNE683" s="7"/>
      <c r="KNF683" s="7"/>
      <c r="KNG683" s="7"/>
      <c r="KNH683" s="7"/>
      <c r="KNI683" s="7"/>
      <c r="KNJ683" s="7"/>
      <c r="KNK683" s="7"/>
      <c r="KNL683" s="7"/>
      <c r="KNM683" s="7"/>
      <c r="KNN683" s="7"/>
      <c r="KNO683" s="7"/>
      <c r="KNP683" s="7"/>
      <c r="KNQ683" s="7"/>
      <c r="KNR683" s="7"/>
      <c r="KNS683" s="7"/>
      <c r="KNT683" s="7"/>
      <c r="KNU683" s="7"/>
      <c r="KNV683" s="7"/>
      <c r="KNW683" s="7"/>
      <c r="KNX683" s="7"/>
      <c r="KNY683" s="7"/>
      <c r="KNZ683" s="7"/>
      <c r="KOA683" s="7"/>
      <c r="KOB683" s="7"/>
      <c r="KOC683" s="7"/>
      <c r="KOD683" s="7"/>
      <c r="KOE683" s="7"/>
      <c r="KOF683" s="7"/>
      <c r="KOG683" s="7"/>
      <c r="KOH683" s="7"/>
      <c r="KOI683" s="7"/>
      <c r="KOJ683" s="7"/>
      <c r="KOK683" s="7"/>
      <c r="KOL683" s="7"/>
      <c r="KOM683" s="7"/>
      <c r="KON683" s="7"/>
      <c r="KOO683" s="7"/>
      <c r="KOP683" s="7"/>
      <c r="KOQ683" s="7"/>
      <c r="KOR683" s="7"/>
      <c r="KOS683" s="7"/>
      <c r="KOT683" s="7"/>
      <c r="KOU683" s="7"/>
      <c r="KOV683" s="7"/>
      <c r="KOW683" s="7"/>
      <c r="KOX683" s="7"/>
      <c r="KOY683" s="7"/>
      <c r="KOZ683" s="7"/>
      <c r="KPA683" s="7"/>
      <c r="KPB683" s="7"/>
      <c r="KPC683" s="7"/>
      <c r="KPD683" s="7"/>
      <c r="KPE683" s="7"/>
      <c r="KPF683" s="7"/>
      <c r="KPG683" s="7"/>
      <c r="KPH683" s="7"/>
      <c r="KPI683" s="7"/>
      <c r="KPJ683" s="7"/>
      <c r="KPK683" s="7"/>
      <c r="KPL683" s="7"/>
      <c r="KPM683" s="7"/>
      <c r="KPN683" s="7"/>
      <c r="KPO683" s="7"/>
      <c r="KPP683" s="7"/>
      <c r="KPQ683" s="7"/>
      <c r="KPR683" s="7"/>
      <c r="KPS683" s="7"/>
      <c r="KPT683" s="7"/>
      <c r="KPU683" s="7"/>
      <c r="KPV683" s="7"/>
      <c r="KPW683" s="7"/>
      <c r="KPX683" s="7"/>
      <c r="KPY683" s="7"/>
      <c r="KPZ683" s="7"/>
      <c r="KQA683" s="7"/>
      <c r="KQB683" s="7"/>
      <c r="KQC683" s="7"/>
      <c r="KQD683" s="7"/>
      <c r="KQE683" s="7"/>
      <c r="KQF683" s="7"/>
      <c r="KQG683" s="7"/>
      <c r="KQH683" s="7"/>
      <c r="KQI683" s="7"/>
      <c r="KQJ683" s="7"/>
      <c r="KQK683" s="7"/>
      <c r="KQL683" s="7"/>
      <c r="KQM683" s="7"/>
      <c r="KQN683" s="7"/>
      <c r="KQO683" s="7"/>
      <c r="KQP683" s="7"/>
      <c r="KQQ683" s="7"/>
      <c r="KQR683" s="7"/>
      <c r="KQS683" s="7"/>
      <c r="KQT683" s="7"/>
      <c r="KQU683" s="7"/>
      <c r="KQV683" s="7"/>
      <c r="KQW683" s="7"/>
      <c r="KQX683" s="7"/>
      <c r="KQY683" s="7"/>
      <c r="KQZ683" s="7"/>
      <c r="KRA683" s="7"/>
      <c r="KRB683" s="7"/>
      <c r="KRC683" s="7"/>
      <c r="KRD683" s="7"/>
      <c r="KRE683" s="7"/>
      <c r="KRF683" s="7"/>
      <c r="KRG683" s="7"/>
      <c r="KRH683" s="7"/>
      <c r="KRI683" s="7"/>
      <c r="KRJ683" s="7"/>
      <c r="KRK683" s="7"/>
      <c r="KRL683" s="7"/>
      <c r="KRM683" s="7"/>
      <c r="KRN683" s="7"/>
      <c r="KRO683" s="7"/>
      <c r="KRP683" s="7"/>
      <c r="KRQ683" s="7"/>
      <c r="KRR683" s="7"/>
      <c r="KRS683" s="7"/>
      <c r="KRT683" s="7"/>
      <c r="KRU683" s="7"/>
      <c r="KRV683" s="7"/>
      <c r="KRW683" s="7"/>
      <c r="KRX683" s="7"/>
      <c r="KRY683" s="7"/>
      <c r="KRZ683" s="7"/>
      <c r="KSA683" s="7"/>
      <c r="KSB683" s="7"/>
      <c r="KSC683" s="7"/>
      <c r="KSD683" s="7"/>
      <c r="KSE683" s="7"/>
      <c r="KSF683" s="7"/>
      <c r="KSG683" s="7"/>
      <c r="KSH683" s="7"/>
      <c r="KSI683" s="7"/>
      <c r="KSJ683" s="7"/>
      <c r="KSK683" s="7"/>
      <c r="KSL683" s="7"/>
      <c r="KSM683" s="7"/>
      <c r="KSN683" s="7"/>
      <c r="KSO683" s="7"/>
      <c r="KSP683" s="7"/>
      <c r="KSQ683" s="7"/>
      <c r="KSR683" s="7"/>
      <c r="KSS683" s="7"/>
      <c r="KST683" s="7"/>
      <c r="KSU683" s="7"/>
      <c r="KSV683" s="7"/>
      <c r="KSW683" s="7"/>
      <c r="KSX683" s="7"/>
      <c r="KSY683" s="7"/>
      <c r="KSZ683" s="7"/>
      <c r="KTA683" s="7"/>
      <c r="KTB683" s="7"/>
      <c r="KTC683" s="7"/>
      <c r="KTD683" s="7"/>
      <c r="KTE683" s="7"/>
      <c r="KTF683" s="7"/>
      <c r="KTG683" s="7"/>
      <c r="KTH683" s="7"/>
      <c r="KTI683" s="7"/>
      <c r="KTJ683" s="7"/>
      <c r="KTK683" s="7"/>
      <c r="KTL683" s="7"/>
      <c r="KTM683" s="7"/>
      <c r="KTN683" s="7"/>
      <c r="KTO683" s="7"/>
      <c r="KTP683" s="7"/>
      <c r="KTQ683" s="7"/>
      <c r="KTR683" s="7"/>
      <c r="KTS683" s="7"/>
      <c r="KTT683" s="7"/>
      <c r="KTU683" s="7"/>
      <c r="KTV683" s="7"/>
      <c r="KTW683" s="7"/>
      <c r="KTX683" s="7"/>
      <c r="KTY683" s="7"/>
      <c r="KTZ683" s="7"/>
      <c r="KUA683" s="7"/>
      <c r="KUB683" s="7"/>
      <c r="KUC683" s="7"/>
      <c r="KUD683" s="7"/>
      <c r="KUE683" s="7"/>
      <c r="KUF683" s="7"/>
      <c r="KUG683" s="7"/>
      <c r="KUH683" s="7"/>
      <c r="KUI683" s="7"/>
      <c r="KUJ683" s="7"/>
      <c r="KUK683" s="7"/>
      <c r="KUL683" s="7"/>
      <c r="KUM683" s="7"/>
      <c r="KUN683" s="7"/>
      <c r="KUO683" s="7"/>
      <c r="KUP683" s="7"/>
      <c r="KUQ683" s="7"/>
      <c r="KUR683" s="7"/>
      <c r="KUS683" s="7"/>
      <c r="KUT683" s="7"/>
      <c r="KUU683" s="7"/>
      <c r="KUV683" s="7"/>
      <c r="KUW683" s="7"/>
      <c r="KUX683" s="7"/>
      <c r="KUY683" s="7"/>
      <c r="KUZ683" s="7"/>
      <c r="KVA683" s="7"/>
      <c r="KVB683" s="7"/>
      <c r="KVC683" s="7"/>
      <c r="KVD683" s="7"/>
      <c r="KVE683" s="7"/>
      <c r="KVF683" s="7"/>
      <c r="KVG683" s="7"/>
      <c r="KVH683" s="7"/>
      <c r="KVI683" s="7"/>
      <c r="KVJ683" s="7"/>
      <c r="KVK683" s="7"/>
      <c r="KVL683" s="7"/>
      <c r="KVM683" s="7"/>
      <c r="KVN683" s="7"/>
      <c r="KVO683" s="7"/>
      <c r="KVP683" s="7"/>
      <c r="KVQ683" s="7"/>
      <c r="KVR683" s="7"/>
      <c r="KVS683" s="7"/>
      <c r="KVT683" s="7"/>
      <c r="KVU683" s="7"/>
      <c r="KVV683" s="7"/>
      <c r="KVW683" s="7"/>
      <c r="KVX683" s="7"/>
      <c r="KVY683" s="7"/>
      <c r="KVZ683" s="7"/>
      <c r="KWA683" s="7"/>
      <c r="KWB683" s="7"/>
      <c r="KWC683" s="7"/>
      <c r="KWD683" s="7"/>
      <c r="KWE683" s="7"/>
      <c r="KWF683" s="7"/>
      <c r="KWG683" s="7"/>
      <c r="KWH683" s="7"/>
      <c r="KWI683" s="7"/>
      <c r="KWJ683" s="7"/>
      <c r="KWK683" s="7"/>
      <c r="KWL683" s="7"/>
      <c r="KWM683" s="7"/>
      <c r="KWN683" s="7"/>
      <c r="KWO683" s="7"/>
      <c r="KWP683" s="7"/>
      <c r="KWQ683" s="7"/>
      <c r="KWR683" s="7"/>
      <c r="KWS683" s="7"/>
      <c r="KWT683" s="7"/>
      <c r="KWU683" s="7"/>
      <c r="KWV683" s="7"/>
      <c r="KWW683" s="7"/>
      <c r="KWX683" s="7"/>
      <c r="KWY683" s="7"/>
      <c r="KWZ683" s="7"/>
      <c r="KXA683" s="7"/>
      <c r="KXB683" s="7"/>
      <c r="KXC683" s="7"/>
      <c r="KXD683" s="7"/>
      <c r="KXE683" s="7"/>
      <c r="KXF683" s="7"/>
      <c r="KXG683" s="7"/>
      <c r="KXH683" s="7"/>
      <c r="KXI683" s="7"/>
      <c r="KXJ683" s="7"/>
      <c r="KXK683" s="7"/>
      <c r="KXL683" s="7"/>
      <c r="KXM683" s="7"/>
      <c r="KXN683" s="7"/>
      <c r="KXO683" s="7"/>
      <c r="KXP683" s="7"/>
      <c r="KXQ683" s="7"/>
      <c r="KXR683" s="7"/>
      <c r="KXS683" s="7"/>
      <c r="KXT683" s="7"/>
      <c r="KXU683" s="7"/>
      <c r="KXV683" s="7"/>
      <c r="KXW683" s="7"/>
      <c r="KXX683" s="7"/>
      <c r="KXY683" s="7"/>
      <c r="KXZ683" s="7"/>
      <c r="KYA683" s="7"/>
      <c r="KYB683" s="7"/>
      <c r="KYC683" s="7"/>
      <c r="KYD683" s="7"/>
      <c r="KYE683" s="7"/>
      <c r="KYF683" s="7"/>
      <c r="KYG683" s="7"/>
      <c r="KYH683" s="7"/>
      <c r="KYI683" s="7"/>
      <c r="KYJ683" s="7"/>
      <c r="KYK683" s="7"/>
      <c r="KYL683" s="7"/>
      <c r="KYM683" s="7"/>
      <c r="KYN683" s="7"/>
      <c r="KYO683" s="7"/>
      <c r="KYP683" s="7"/>
      <c r="KYQ683" s="7"/>
      <c r="KYR683" s="7"/>
      <c r="KYS683" s="7"/>
      <c r="KYT683" s="7"/>
      <c r="KYU683" s="7"/>
      <c r="KYV683" s="7"/>
      <c r="KYW683" s="7"/>
      <c r="KYX683" s="7"/>
      <c r="KYY683" s="7"/>
      <c r="KYZ683" s="7"/>
      <c r="KZA683" s="7"/>
      <c r="KZB683" s="7"/>
      <c r="KZC683" s="7"/>
      <c r="KZD683" s="7"/>
      <c r="KZE683" s="7"/>
      <c r="KZF683" s="7"/>
      <c r="KZG683" s="7"/>
      <c r="KZH683" s="7"/>
      <c r="KZI683" s="7"/>
      <c r="KZJ683" s="7"/>
      <c r="KZK683" s="7"/>
      <c r="KZL683" s="7"/>
      <c r="KZM683" s="7"/>
      <c r="KZN683" s="7"/>
      <c r="KZO683" s="7"/>
      <c r="KZP683" s="7"/>
      <c r="KZQ683" s="7"/>
      <c r="KZR683" s="7"/>
      <c r="KZS683" s="7"/>
      <c r="KZT683" s="7"/>
      <c r="KZU683" s="7"/>
      <c r="KZV683" s="7"/>
      <c r="KZW683" s="7"/>
      <c r="KZX683" s="7"/>
      <c r="KZY683" s="7"/>
      <c r="KZZ683" s="7"/>
      <c r="LAA683" s="7"/>
      <c r="LAB683" s="7"/>
      <c r="LAC683" s="7"/>
      <c r="LAD683" s="7"/>
      <c r="LAE683" s="7"/>
      <c r="LAF683" s="7"/>
      <c r="LAG683" s="7"/>
      <c r="LAH683" s="7"/>
      <c r="LAI683" s="7"/>
      <c r="LAJ683" s="7"/>
      <c r="LAK683" s="7"/>
      <c r="LAL683" s="7"/>
      <c r="LAM683" s="7"/>
      <c r="LAN683" s="7"/>
      <c r="LAO683" s="7"/>
      <c r="LAP683" s="7"/>
      <c r="LAQ683" s="7"/>
      <c r="LAR683" s="7"/>
      <c r="LAS683" s="7"/>
      <c r="LAT683" s="7"/>
      <c r="LAU683" s="7"/>
      <c r="LAV683" s="7"/>
      <c r="LAW683" s="7"/>
      <c r="LAX683" s="7"/>
      <c r="LAY683" s="7"/>
      <c r="LAZ683" s="7"/>
      <c r="LBA683" s="7"/>
      <c r="LBB683" s="7"/>
      <c r="LBC683" s="7"/>
      <c r="LBD683" s="7"/>
      <c r="LBE683" s="7"/>
      <c r="LBF683" s="7"/>
      <c r="LBG683" s="7"/>
      <c r="LBH683" s="7"/>
      <c r="LBI683" s="7"/>
      <c r="LBJ683" s="7"/>
      <c r="LBK683" s="7"/>
      <c r="LBL683" s="7"/>
      <c r="LBM683" s="7"/>
      <c r="LBN683" s="7"/>
      <c r="LBO683" s="7"/>
      <c r="LBP683" s="7"/>
      <c r="LBQ683" s="7"/>
      <c r="LBR683" s="7"/>
      <c r="LBS683" s="7"/>
      <c r="LBT683" s="7"/>
      <c r="LBU683" s="7"/>
      <c r="LBV683" s="7"/>
      <c r="LBW683" s="7"/>
      <c r="LBX683" s="7"/>
      <c r="LBY683" s="7"/>
      <c r="LBZ683" s="7"/>
      <c r="LCA683" s="7"/>
      <c r="LCB683" s="7"/>
      <c r="LCC683" s="7"/>
      <c r="LCD683" s="7"/>
      <c r="LCE683" s="7"/>
      <c r="LCF683" s="7"/>
      <c r="LCG683" s="7"/>
      <c r="LCH683" s="7"/>
      <c r="LCI683" s="7"/>
      <c r="LCJ683" s="7"/>
      <c r="LCK683" s="7"/>
      <c r="LCL683" s="7"/>
      <c r="LCM683" s="7"/>
      <c r="LCN683" s="7"/>
      <c r="LCO683" s="7"/>
      <c r="LCP683" s="7"/>
      <c r="LCQ683" s="7"/>
      <c r="LCR683" s="7"/>
      <c r="LCS683" s="7"/>
      <c r="LCT683" s="7"/>
      <c r="LCU683" s="7"/>
      <c r="LCV683" s="7"/>
      <c r="LCW683" s="7"/>
      <c r="LCX683" s="7"/>
      <c r="LCY683" s="7"/>
      <c r="LCZ683" s="7"/>
      <c r="LDA683" s="7"/>
      <c r="LDB683" s="7"/>
      <c r="LDC683" s="7"/>
      <c r="LDD683" s="7"/>
      <c r="LDE683" s="7"/>
      <c r="LDF683" s="7"/>
      <c r="LDG683" s="7"/>
      <c r="LDH683" s="7"/>
      <c r="LDI683" s="7"/>
      <c r="LDJ683" s="7"/>
      <c r="LDK683" s="7"/>
      <c r="LDL683" s="7"/>
      <c r="LDM683" s="7"/>
      <c r="LDN683" s="7"/>
      <c r="LDO683" s="7"/>
      <c r="LDP683" s="7"/>
      <c r="LDQ683" s="7"/>
      <c r="LDR683" s="7"/>
      <c r="LDS683" s="7"/>
      <c r="LDT683" s="7"/>
      <c r="LDU683" s="7"/>
      <c r="LDV683" s="7"/>
      <c r="LDW683" s="7"/>
      <c r="LDX683" s="7"/>
      <c r="LDY683" s="7"/>
      <c r="LDZ683" s="7"/>
      <c r="LEA683" s="7"/>
      <c r="LEB683" s="7"/>
      <c r="LEC683" s="7"/>
      <c r="LED683" s="7"/>
      <c r="LEE683" s="7"/>
      <c r="LEF683" s="7"/>
      <c r="LEG683" s="7"/>
      <c r="LEH683" s="7"/>
      <c r="LEI683" s="7"/>
      <c r="LEJ683" s="7"/>
      <c r="LEK683" s="7"/>
      <c r="LEL683" s="7"/>
      <c r="LEM683" s="7"/>
      <c r="LEN683" s="7"/>
      <c r="LEO683" s="7"/>
      <c r="LEP683" s="7"/>
      <c r="LEQ683" s="7"/>
      <c r="LER683" s="7"/>
      <c r="LES683" s="7"/>
      <c r="LET683" s="7"/>
      <c r="LEU683" s="7"/>
      <c r="LEV683" s="7"/>
      <c r="LEW683" s="7"/>
      <c r="LEX683" s="7"/>
      <c r="LEY683" s="7"/>
      <c r="LEZ683" s="7"/>
      <c r="LFA683" s="7"/>
      <c r="LFB683" s="7"/>
      <c r="LFC683" s="7"/>
      <c r="LFD683" s="7"/>
      <c r="LFE683" s="7"/>
      <c r="LFF683" s="7"/>
      <c r="LFG683" s="7"/>
      <c r="LFH683" s="7"/>
      <c r="LFI683" s="7"/>
      <c r="LFJ683" s="7"/>
      <c r="LFK683" s="7"/>
      <c r="LFL683" s="7"/>
      <c r="LFM683" s="7"/>
      <c r="LFN683" s="7"/>
      <c r="LFO683" s="7"/>
      <c r="LFP683" s="7"/>
      <c r="LFQ683" s="7"/>
      <c r="LFR683" s="7"/>
      <c r="LFS683" s="7"/>
      <c r="LFT683" s="7"/>
      <c r="LFU683" s="7"/>
      <c r="LFV683" s="7"/>
      <c r="LFW683" s="7"/>
      <c r="LFX683" s="7"/>
      <c r="LFY683" s="7"/>
      <c r="LFZ683" s="7"/>
      <c r="LGA683" s="7"/>
      <c r="LGB683" s="7"/>
      <c r="LGC683" s="7"/>
      <c r="LGD683" s="7"/>
      <c r="LGE683" s="7"/>
      <c r="LGF683" s="7"/>
      <c r="LGG683" s="7"/>
      <c r="LGH683" s="7"/>
      <c r="LGI683" s="7"/>
      <c r="LGJ683" s="7"/>
      <c r="LGK683" s="7"/>
      <c r="LGL683" s="7"/>
      <c r="LGM683" s="7"/>
      <c r="LGN683" s="7"/>
      <c r="LGO683" s="7"/>
      <c r="LGP683" s="7"/>
      <c r="LGQ683" s="7"/>
      <c r="LGR683" s="7"/>
      <c r="LGS683" s="7"/>
      <c r="LGT683" s="7"/>
      <c r="LGU683" s="7"/>
      <c r="LGV683" s="7"/>
      <c r="LGW683" s="7"/>
      <c r="LGX683" s="7"/>
      <c r="LGY683" s="7"/>
      <c r="LGZ683" s="7"/>
      <c r="LHA683" s="7"/>
      <c r="LHB683" s="7"/>
      <c r="LHC683" s="7"/>
      <c r="LHD683" s="7"/>
      <c r="LHE683" s="7"/>
      <c r="LHF683" s="7"/>
      <c r="LHG683" s="7"/>
      <c r="LHH683" s="7"/>
      <c r="LHI683" s="7"/>
      <c r="LHJ683" s="7"/>
      <c r="LHK683" s="7"/>
      <c r="LHL683" s="7"/>
      <c r="LHM683" s="7"/>
      <c r="LHN683" s="7"/>
      <c r="LHO683" s="7"/>
      <c r="LHP683" s="7"/>
      <c r="LHQ683" s="7"/>
      <c r="LHR683" s="7"/>
      <c r="LHS683" s="7"/>
      <c r="LHT683" s="7"/>
      <c r="LHU683" s="7"/>
      <c r="LHV683" s="7"/>
      <c r="LHW683" s="7"/>
      <c r="LHX683" s="7"/>
      <c r="LHY683" s="7"/>
      <c r="LHZ683" s="7"/>
      <c r="LIA683" s="7"/>
      <c r="LIB683" s="7"/>
      <c r="LIC683" s="7"/>
      <c r="LID683" s="7"/>
      <c r="LIE683" s="7"/>
      <c r="LIF683" s="7"/>
      <c r="LIG683" s="7"/>
      <c r="LIH683" s="7"/>
      <c r="LII683" s="7"/>
      <c r="LIJ683" s="7"/>
      <c r="LIK683" s="7"/>
      <c r="LIL683" s="7"/>
      <c r="LIM683" s="7"/>
      <c r="LIN683" s="7"/>
      <c r="LIO683" s="7"/>
      <c r="LIP683" s="7"/>
      <c r="LIQ683" s="7"/>
      <c r="LIR683" s="7"/>
      <c r="LIS683" s="7"/>
      <c r="LIT683" s="7"/>
      <c r="LIU683" s="7"/>
      <c r="LIV683" s="7"/>
      <c r="LIW683" s="7"/>
      <c r="LIX683" s="7"/>
      <c r="LIY683" s="7"/>
      <c r="LIZ683" s="7"/>
      <c r="LJA683" s="7"/>
      <c r="LJB683" s="7"/>
      <c r="LJC683" s="7"/>
      <c r="LJD683" s="7"/>
      <c r="LJE683" s="7"/>
      <c r="LJF683" s="7"/>
      <c r="LJG683" s="7"/>
      <c r="LJH683" s="7"/>
      <c r="LJI683" s="7"/>
      <c r="LJJ683" s="7"/>
      <c r="LJK683" s="7"/>
      <c r="LJL683" s="7"/>
      <c r="LJM683" s="7"/>
      <c r="LJN683" s="7"/>
      <c r="LJO683" s="7"/>
      <c r="LJP683" s="7"/>
      <c r="LJQ683" s="7"/>
      <c r="LJR683" s="7"/>
      <c r="LJS683" s="7"/>
      <c r="LJT683" s="7"/>
      <c r="LJU683" s="7"/>
      <c r="LJV683" s="7"/>
      <c r="LJW683" s="7"/>
      <c r="LJX683" s="7"/>
      <c r="LJY683" s="7"/>
      <c r="LJZ683" s="7"/>
      <c r="LKA683" s="7"/>
      <c r="LKB683" s="7"/>
      <c r="LKC683" s="7"/>
      <c r="LKD683" s="7"/>
      <c r="LKE683" s="7"/>
      <c r="LKF683" s="7"/>
      <c r="LKG683" s="7"/>
      <c r="LKH683" s="7"/>
      <c r="LKI683" s="7"/>
      <c r="LKJ683" s="7"/>
      <c r="LKK683" s="7"/>
      <c r="LKL683" s="7"/>
      <c r="LKM683" s="7"/>
      <c r="LKN683" s="7"/>
      <c r="LKO683" s="7"/>
      <c r="LKP683" s="7"/>
      <c r="LKQ683" s="7"/>
      <c r="LKR683" s="7"/>
      <c r="LKS683" s="7"/>
      <c r="LKT683" s="7"/>
      <c r="LKU683" s="7"/>
      <c r="LKV683" s="7"/>
      <c r="LKW683" s="7"/>
      <c r="LKX683" s="7"/>
      <c r="LKY683" s="7"/>
      <c r="LKZ683" s="7"/>
      <c r="LLA683" s="7"/>
      <c r="LLB683" s="7"/>
      <c r="LLC683" s="7"/>
      <c r="LLD683" s="7"/>
      <c r="LLE683" s="7"/>
      <c r="LLF683" s="7"/>
      <c r="LLG683" s="7"/>
      <c r="LLH683" s="7"/>
      <c r="LLI683" s="7"/>
      <c r="LLJ683" s="7"/>
      <c r="LLK683" s="7"/>
      <c r="LLL683" s="7"/>
      <c r="LLM683" s="7"/>
      <c r="LLN683" s="7"/>
      <c r="LLO683" s="7"/>
      <c r="LLP683" s="7"/>
      <c r="LLQ683" s="7"/>
      <c r="LLR683" s="7"/>
      <c r="LLS683" s="7"/>
      <c r="LLT683" s="7"/>
      <c r="LLU683" s="7"/>
      <c r="LLV683" s="7"/>
      <c r="LLW683" s="7"/>
      <c r="LLX683" s="7"/>
      <c r="LLY683" s="7"/>
      <c r="LLZ683" s="7"/>
      <c r="LMA683" s="7"/>
      <c r="LMB683" s="7"/>
      <c r="LMC683" s="7"/>
      <c r="LMD683" s="7"/>
      <c r="LME683" s="7"/>
      <c r="LMF683" s="7"/>
      <c r="LMG683" s="7"/>
      <c r="LMH683" s="7"/>
      <c r="LMI683" s="7"/>
      <c r="LMJ683" s="7"/>
      <c r="LMK683" s="7"/>
      <c r="LML683" s="7"/>
      <c r="LMM683" s="7"/>
      <c r="LMN683" s="7"/>
      <c r="LMO683" s="7"/>
      <c r="LMP683" s="7"/>
      <c r="LMQ683" s="7"/>
      <c r="LMR683" s="7"/>
      <c r="LMS683" s="7"/>
      <c r="LMT683" s="7"/>
      <c r="LMU683" s="7"/>
      <c r="LMV683" s="7"/>
      <c r="LMW683" s="7"/>
      <c r="LMX683" s="7"/>
      <c r="LMY683" s="7"/>
      <c r="LMZ683" s="7"/>
      <c r="LNA683" s="7"/>
      <c r="LNB683" s="7"/>
      <c r="LNC683" s="7"/>
      <c r="LND683" s="7"/>
      <c r="LNE683" s="7"/>
      <c r="LNF683" s="7"/>
      <c r="LNG683" s="7"/>
      <c r="LNH683" s="7"/>
      <c r="LNI683" s="7"/>
      <c r="LNJ683" s="7"/>
      <c r="LNK683" s="7"/>
      <c r="LNL683" s="7"/>
      <c r="LNM683" s="7"/>
      <c r="LNN683" s="7"/>
      <c r="LNO683" s="7"/>
      <c r="LNP683" s="7"/>
      <c r="LNQ683" s="7"/>
      <c r="LNR683" s="7"/>
      <c r="LNS683" s="7"/>
      <c r="LNT683" s="7"/>
      <c r="LNU683" s="7"/>
      <c r="LNV683" s="7"/>
      <c r="LNW683" s="7"/>
      <c r="LNX683" s="7"/>
      <c r="LNY683" s="7"/>
      <c r="LNZ683" s="7"/>
      <c r="LOA683" s="7"/>
      <c r="LOB683" s="7"/>
      <c r="LOC683" s="7"/>
      <c r="LOD683" s="7"/>
      <c r="LOE683" s="7"/>
      <c r="LOF683" s="7"/>
      <c r="LOG683" s="7"/>
      <c r="LOH683" s="7"/>
      <c r="LOI683" s="7"/>
      <c r="LOJ683" s="7"/>
      <c r="LOK683" s="7"/>
      <c r="LOL683" s="7"/>
      <c r="LOM683" s="7"/>
      <c r="LON683" s="7"/>
      <c r="LOO683" s="7"/>
      <c r="LOP683" s="7"/>
      <c r="LOQ683" s="7"/>
      <c r="LOR683" s="7"/>
      <c r="LOS683" s="7"/>
      <c r="LOT683" s="7"/>
      <c r="LOU683" s="7"/>
      <c r="LOV683" s="7"/>
      <c r="LOW683" s="7"/>
      <c r="LOX683" s="7"/>
      <c r="LOY683" s="7"/>
      <c r="LOZ683" s="7"/>
      <c r="LPA683" s="7"/>
      <c r="LPB683" s="7"/>
      <c r="LPC683" s="7"/>
      <c r="LPD683" s="7"/>
      <c r="LPE683" s="7"/>
      <c r="LPF683" s="7"/>
      <c r="LPG683" s="7"/>
      <c r="LPH683" s="7"/>
      <c r="LPI683" s="7"/>
      <c r="LPJ683" s="7"/>
      <c r="LPK683" s="7"/>
      <c r="LPL683" s="7"/>
      <c r="LPM683" s="7"/>
      <c r="LPN683" s="7"/>
      <c r="LPO683" s="7"/>
      <c r="LPP683" s="7"/>
      <c r="LPQ683" s="7"/>
      <c r="LPR683" s="7"/>
      <c r="LPS683" s="7"/>
      <c r="LPT683" s="7"/>
      <c r="LPU683" s="7"/>
      <c r="LPV683" s="7"/>
      <c r="LPW683" s="7"/>
      <c r="LPX683" s="7"/>
      <c r="LPY683" s="7"/>
      <c r="LPZ683" s="7"/>
      <c r="LQA683" s="7"/>
      <c r="LQB683" s="7"/>
      <c r="LQC683" s="7"/>
      <c r="LQD683" s="7"/>
      <c r="LQE683" s="7"/>
      <c r="LQF683" s="7"/>
      <c r="LQG683" s="7"/>
      <c r="LQH683" s="7"/>
      <c r="LQI683" s="7"/>
      <c r="LQJ683" s="7"/>
      <c r="LQK683" s="7"/>
      <c r="LQL683" s="7"/>
      <c r="LQM683" s="7"/>
      <c r="LQN683" s="7"/>
      <c r="LQO683" s="7"/>
      <c r="LQP683" s="7"/>
      <c r="LQQ683" s="7"/>
      <c r="LQR683" s="7"/>
      <c r="LQS683" s="7"/>
      <c r="LQT683" s="7"/>
      <c r="LQU683" s="7"/>
      <c r="LQV683" s="7"/>
      <c r="LQW683" s="7"/>
      <c r="LQX683" s="7"/>
      <c r="LQY683" s="7"/>
      <c r="LQZ683" s="7"/>
      <c r="LRA683" s="7"/>
      <c r="LRB683" s="7"/>
      <c r="LRC683" s="7"/>
      <c r="LRD683" s="7"/>
      <c r="LRE683" s="7"/>
      <c r="LRF683" s="7"/>
      <c r="LRG683" s="7"/>
      <c r="LRH683" s="7"/>
      <c r="LRI683" s="7"/>
      <c r="LRJ683" s="7"/>
      <c r="LRK683" s="7"/>
      <c r="LRL683" s="7"/>
      <c r="LRM683" s="7"/>
      <c r="LRN683" s="7"/>
      <c r="LRO683" s="7"/>
      <c r="LRP683" s="7"/>
      <c r="LRQ683" s="7"/>
      <c r="LRR683" s="7"/>
      <c r="LRS683" s="7"/>
      <c r="LRT683" s="7"/>
      <c r="LRU683" s="7"/>
      <c r="LRV683" s="7"/>
      <c r="LRW683" s="7"/>
      <c r="LRX683" s="7"/>
      <c r="LRY683" s="7"/>
      <c r="LRZ683" s="7"/>
      <c r="LSA683" s="7"/>
      <c r="LSB683" s="7"/>
      <c r="LSC683" s="7"/>
      <c r="LSD683" s="7"/>
      <c r="LSE683" s="7"/>
      <c r="LSF683" s="7"/>
      <c r="LSG683" s="7"/>
      <c r="LSH683" s="7"/>
      <c r="LSI683" s="7"/>
      <c r="LSJ683" s="7"/>
      <c r="LSK683" s="7"/>
      <c r="LSL683" s="7"/>
      <c r="LSM683" s="7"/>
      <c r="LSN683" s="7"/>
      <c r="LSO683" s="7"/>
      <c r="LSP683" s="7"/>
      <c r="LSQ683" s="7"/>
      <c r="LSR683" s="7"/>
      <c r="LSS683" s="7"/>
      <c r="LST683" s="7"/>
      <c r="LSU683" s="7"/>
      <c r="LSV683" s="7"/>
      <c r="LSW683" s="7"/>
      <c r="LSX683" s="7"/>
      <c r="LSY683" s="7"/>
      <c r="LSZ683" s="7"/>
      <c r="LTA683" s="7"/>
      <c r="LTB683" s="7"/>
      <c r="LTC683" s="7"/>
      <c r="LTD683" s="7"/>
      <c r="LTE683" s="7"/>
      <c r="LTF683" s="7"/>
      <c r="LTG683" s="7"/>
      <c r="LTH683" s="7"/>
      <c r="LTI683" s="7"/>
      <c r="LTJ683" s="7"/>
      <c r="LTK683" s="7"/>
      <c r="LTL683" s="7"/>
      <c r="LTM683" s="7"/>
      <c r="LTN683" s="7"/>
      <c r="LTO683" s="7"/>
      <c r="LTP683" s="7"/>
      <c r="LTQ683" s="7"/>
      <c r="LTR683" s="7"/>
      <c r="LTS683" s="7"/>
      <c r="LTT683" s="7"/>
      <c r="LTU683" s="7"/>
      <c r="LTV683" s="7"/>
      <c r="LTW683" s="7"/>
      <c r="LTX683" s="7"/>
      <c r="LTY683" s="7"/>
      <c r="LTZ683" s="7"/>
      <c r="LUA683" s="7"/>
      <c r="LUB683" s="7"/>
      <c r="LUC683" s="7"/>
      <c r="LUD683" s="7"/>
      <c r="LUE683" s="7"/>
      <c r="LUF683" s="7"/>
      <c r="LUG683" s="7"/>
      <c r="LUH683" s="7"/>
      <c r="LUI683" s="7"/>
      <c r="LUJ683" s="7"/>
      <c r="LUK683" s="7"/>
      <c r="LUL683" s="7"/>
      <c r="LUM683" s="7"/>
      <c r="LUN683" s="7"/>
      <c r="LUO683" s="7"/>
      <c r="LUP683" s="7"/>
      <c r="LUQ683" s="7"/>
      <c r="LUR683" s="7"/>
      <c r="LUS683" s="7"/>
      <c r="LUT683" s="7"/>
      <c r="LUU683" s="7"/>
      <c r="LUV683" s="7"/>
      <c r="LUW683" s="7"/>
      <c r="LUX683" s="7"/>
      <c r="LUY683" s="7"/>
      <c r="LUZ683" s="7"/>
      <c r="LVA683" s="7"/>
      <c r="LVB683" s="7"/>
      <c r="LVC683" s="7"/>
      <c r="LVD683" s="7"/>
      <c r="LVE683" s="7"/>
      <c r="LVF683" s="7"/>
      <c r="LVG683" s="7"/>
      <c r="LVH683" s="7"/>
      <c r="LVI683" s="7"/>
      <c r="LVJ683" s="7"/>
      <c r="LVK683" s="7"/>
      <c r="LVL683" s="7"/>
      <c r="LVM683" s="7"/>
      <c r="LVN683" s="7"/>
      <c r="LVO683" s="7"/>
      <c r="LVP683" s="7"/>
      <c r="LVQ683" s="7"/>
      <c r="LVR683" s="7"/>
      <c r="LVS683" s="7"/>
      <c r="LVT683" s="7"/>
      <c r="LVU683" s="7"/>
      <c r="LVV683" s="7"/>
      <c r="LVW683" s="7"/>
      <c r="LVX683" s="7"/>
      <c r="LVY683" s="7"/>
      <c r="LVZ683" s="7"/>
      <c r="LWA683" s="7"/>
      <c r="LWB683" s="7"/>
      <c r="LWC683" s="7"/>
      <c r="LWD683" s="7"/>
      <c r="LWE683" s="7"/>
      <c r="LWF683" s="7"/>
      <c r="LWG683" s="7"/>
      <c r="LWH683" s="7"/>
      <c r="LWI683" s="7"/>
      <c r="LWJ683" s="7"/>
      <c r="LWK683" s="7"/>
      <c r="LWL683" s="7"/>
      <c r="LWM683" s="7"/>
      <c r="LWN683" s="7"/>
      <c r="LWO683" s="7"/>
      <c r="LWP683" s="7"/>
      <c r="LWQ683" s="7"/>
      <c r="LWR683" s="7"/>
      <c r="LWS683" s="7"/>
      <c r="LWT683" s="7"/>
      <c r="LWU683" s="7"/>
      <c r="LWV683" s="7"/>
      <c r="LWW683" s="7"/>
      <c r="LWX683" s="7"/>
      <c r="LWY683" s="7"/>
      <c r="LWZ683" s="7"/>
      <c r="LXA683" s="7"/>
      <c r="LXB683" s="7"/>
      <c r="LXC683" s="7"/>
      <c r="LXD683" s="7"/>
      <c r="LXE683" s="7"/>
      <c r="LXF683" s="7"/>
      <c r="LXG683" s="7"/>
      <c r="LXH683" s="7"/>
      <c r="LXI683" s="7"/>
      <c r="LXJ683" s="7"/>
      <c r="LXK683" s="7"/>
      <c r="LXL683" s="7"/>
      <c r="LXM683" s="7"/>
      <c r="LXN683" s="7"/>
      <c r="LXO683" s="7"/>
      <c r="LXP683" s="7"/>
      <c r="LXQ683" s="7"/>
      <c r="LXR683" s="7"/>
      <c r="LXS683" s="7"/>
      <c r="LXT683" s="7"/>
      <c r="LXU683" s="7"/>
      <c r="LXV683" s="7"/>
      <c r="LXW683" s="7"/>
      <c r="LXX683" s="7"/>
      <c r="LXY683" s="7"/>
      <c r="LXZ683" s="7"/>
      <c r="LYA683" s="7"/>
      <c r="LYB683" s="7"/>
      <c r="LYC683" s="7"/>
      <c r="LYD683" s="7"/>
      <c r="LYE683" s="7"/>
      <c r="LYF683" s="7"/>
      <c r="LYG683" s="7"/>
      <c r="LYH683" s="7"/>
      <c r="LYI683" s="7"/>
      <c r="LYJ683" s="7"/>
      <c r="LYK683" s="7"/>
      <c r="LYL683" s="7"/>
      <c r="LYM683" s="7"/>
      <c r="LYN683" s="7"/>
      <c r="LYO683" s="7"/>
      <c r="LYP683" s="7"/>
      <c r="LYQ683" s="7"/>
      <c r="LYR683" s="7"/>
      <c r="LYS683" s="7"/>
      <c r="LYT683" s="7"/>
      <c r="LYU683" s="7"/>
      <c r="LYV683" s="7"/>
      <c r="LYW683" s="7"/>
      <c r="LYX683" s="7"/>
      <c r="LYY683" s="7"/>
      <c r="LYZ683" s="7"/>
      <c r="LZA683" s="7"/>
      <c r="LZB683" s="7"/>
      <c r="LZC683" s="7"/>
      <c r="LZD683" s="7"/>
      <c r="LZE683" s="7"/>
      <c r="LZF683" s="7"/>
      <c r="LZG683" s="7"/>
      <c r="LZH683" s="7"/>
      <c r="LZI683" s="7"/>
      <c r="LZJ683" s="7"/>
      <c r="LZK683" s="7"/>
      <c r="LZL683" s="7"/>
      <c r="LZM683" s="7"/>
      <c r="LZN683" s="7"/>
      <c r="LZO683" s="7"/>
      <c r="LZP683" s="7"/>
      <c r="LZQ683" s="7"/>
      <c r="LZR683" s="7"/>
      <c r="LZS683" s="7"/>
      <c r="LZT683" s="7"/>
      <c r="LZU683" s="7"/>
      <c r="LZV683" s="7"/>
      <c r="LZW683" s="7"/>
      <c r="LZX683" s="7"/>
      <c r="LZY683" s="7"/>
      <c r="LZZ683" s="7"/>
      <c r="MAA683" s="7"/>
      <c r="MAB683" s="7"/>
      <c r="MAC683" s="7"/>
      <c r="MAD683" s="7"/>
      <c r="MAE683" s="7"/>
      <c r="MAF683" s="7"/>
      <c r="MAG683" s="7"/>
      <c r="MAH683" s="7"/>
      <c r="MAI683" s="7"/>
      <c r="MAJ683" s="7"/>
      <c r="MAK683" s="7"/>
      <c r="MAL683" s="7"/>
      <c r="MAM683" s="7"/>
      <c r="MAN683" s="7"/>
      <c r="MAO683" s="7"/>
      <c r="MAP683" s="7"/>
      <c r="MAQ683" s="7"/>
      <c r="MAR683" s="7"/>
      <c r="MAS683" s="7"/>
      <c r="MAT683" s="7"/>
      <c r="MAU683" s="7"/>
      <c r="MAV683" s="7"/>
      <c r="MAW683" s="7"/>
      <c r="MAX683" s="7"/>
      <c r="MAY683" s="7"/>
      <c r="MAZ683" s="7"/>
      <c r="MBA683" s="7"/>
      <c r="MBB683" s="7"/>
      <c r="MBC683" s="7"/>
      <c r="MBD683" s="7"/>
      <c r="MBE683" s="7"/>
      <c r="MBF683" s="7"/>
      <c r="MBG683" s="7"/>
      <c r="MBH683" s="7"/>
      <c r="MBI683" s="7"/>
      <c r="MBJ683" s="7"/>
      <c r="MBK683" s="7"/>
      <c r="MBL683" s="7"/>
      <c r="MBM683" s="7"/>
      <c r="MBN683" s="7"/>
      <c r="MBO683" s="7"/>
      <c r="MBP683" s="7"/>
      <c r="MBQ683" s="7"/>
      <c r="MBR683" s="7"/>
      <c r="MBS683" s="7"/>
      <c r="MBT683" s="7"/>
      <c r="MBU683" s="7"/>
      <c r="MBV683" s="7"/>
      <c r="MBW683" s="7"/>
      <c r="MBX683" s="7"/>
      <c r="MBY683" s="7"/>
      <c r="MBZ683" s="7"/>
      <c r="MCA683" s="7"/>
      <c r="MCB683" s="7"/>
      <c r="MCC683" s="7"/>
      <c r="MCD683" s="7"/>
      <c r="MCE683" s="7"/>
      <c r="MCF683" s="7"/>
      <c r="MCG683" s="7"/>
      <c r="MCH683" s="7"/>
      <c r="MCI683" s="7"/>
      <c r="MCJ683" s="7"/>
      <c r="MCK683" s="7"/>
      <c r="MCL683" s="7"/>
      <c r="MCM683" s="7"/>
      <c r="MCN683" s="7"/>
      <c r="MCO683" s="7"/>
      <c r="MCP683" s="7"/>
      <c r="MCQ683" s="7"/>
      <c r="MCR683" s="7"/>
      <c r="MCS683" s="7"/>
      <c r="MCT683" s="7"/>
      <c r="MCU683" s="7"/>
      <c r="MCV683" s="7"/>
      <c r="MCW683" s="7"/>
      <c r="MCX683" s="7"/>
      <c r="MCY683" s="7"/>
      <c r="MCZ683" s="7"/>
      <c r="MDA683" s="7"/>
      <c r="MDB683" s="7"/>
      <c r="MDC683" s="7"/>
      <c r="MDD683" s="7"/>
      <c r="MDE683" s="7"/>
      <c r="MDF683" s="7"/>
      <c r="MDG683" s="7"/>
      <c r="MDH683" s="7"/>
      <c r="MDI683" s="7"/>
      <c r="MDJ683" s="7"/>
      <c r="MDK683" s="7"/>
      <c r="MDL683" s="7"/>
      <c r="MDM683" s="7"/>
      <c r="MDN683" s="7"/>
      <c r="MDO683" s="7"/>
      <c r="MDP683" s="7"/>
      <c r="MDQ683" s="7"/>
      <c r="MDR683" s="7"/>
      <c r="MDS683" s="7"/>
      <c r="MDT683" s="7"/>
      <c r="MDU683" s="7"/>
      <c r="MDV683" s="7"/>
      <c r="MDW683" s="7"/>
      <c r="MDX683" s="7"/>
      <c r="MDY683" s="7"/>
      <c r="MDZ683" s="7"/>
      <c r="MEA683" s="7"/>
      <c r="MEB683" s="7"/>
      <c r="MEC683" s="7"/>
      <c r="MED683" s="7"/>
      <c r="MEE683" s="7"/>
      <c r="MEF683" s="7"/>
      <c r="MEG683" s="7"/>
      <c r="MEH683" s="7"/>
      <c r="MEI683" s="7"/>
      <c r="MEJ683" s="7"/>
      <c r="MEK683" s="7"/>
      <c r="MEL683" s="7"/>
      <c r="MEM683" s="7"/>
      <c r="MEN683" s="7"/>
      <c r="MEO683" s="7"/>
      <c r="MEP683" s="7"/>
      <c r="MEQ683" s="7"/>
      <c r="MER683" s="7"/>
      <c r="MES683" s="7"/>
      <c r="MET683" s="7"/>
      <c r="MEU683" s="7"/>
      <c r="MEV683" s="7"/>
      <c r="MEW683" s="7"/>
      <c r="MEX683" s="7"/>
      <c r="MEY683" s="7"/>
      <c r="MEZ683" s="7"/>
      <c r="MFA683" s="7"/>
      <c r="MFB683" s="7"/>
      <c r="MFC683" s="7"/>
      <c r="MFD683" s="7"/>
      <c r="MFE683" s="7"/>
      <c r="MFF683" s="7"/>
      <c r="MFG683" s="7"/>
      <c r="MFH683" s="7"/>
      <c r="MFI683" s="7"/>
      <c r="MFJ683" s="7"/>
      <c r="MFK683" s="7"/>
      <c r="MFL683" s="7"/>
      <c r="MFM683" s="7"/>
      <c r="MFN683" s="7"/>
      <c r="MFO683" s="7"/>
      <c r="MFP683" s="7"/>
      <c r="MFQ683" s="7"/>
      <c r="MFR683" s="7"/>
      <c r="MFS683" s="7"/>
      <c r="MFT683" s="7"/>
      <c r="MFU683" s="7"/>
      <c r="MFV683" s="7"/>
      <c r="MFW683" s="7"/>
      <c r="MFX683" s="7"/>
      <c r="MFY683" s="7"/>
      <c r="MFZ683" s="7"/>
      <c r="MGA683" s="7"/>
      <c r="MGB683" s="7"/>
      <c r="MGC683" s="7"/>
      <c r="MGD683" s="7"/>
      <c r="MGE683" s="7"/>
      <c r="MGF683" s="7"/>
      <c r="MGG683" s="7"/>
      <c r="MGH683" s="7"/>
      <c r="MGI683" s="7"/>
      <c r="MGJ683" s="7"/>
      <c r="MGK683" s="7"/>
      <c r="MGL683" s="7"/>
      <c r="MGM683" s="7"/>
      <c r="MGN683" s="7"/>
      <c r="MGO683" s="7"/>
      <c r="MGP683" s="7"/>
      <c r="MGQ683" s="7"/>
      <c r="MGR683" s="7"/>
      <c r="MGS683" s="7"/>
      <c r="MGT683" s="7"/>
      <c r="MGU683" s="7"/>
      <c r="MGV683" s="7"/>
      <c r="MGW683" s="7"/>
      <c r="MGX683" s="7"/>
      <c r="MGY683" s="7"/>
      <c r="MGZ683" s="7"/>
      <c r="MHA683" s="7"/>
      <c r="MHB683" s="7"/>
      <c r="MHC683" s="7"/>
      <c r="MHD683" s="7"/>
      <c r="MHE683" s="7"/>
      <c r="MHF683" s="7"/>
      <c r="MHG683" s="7"/>
      <c r="MHH683" s="7"/>
      <c r="MHI683" s="7"/>
      <c r="MHJ683" s="7"/>
      <c r="MHK683" s="7"/>
      <c r="MHL683" s="7"/>
      <c r="MHM683" s="7"/>
      <c r="MHN683" s="7"/>
      <c r="MHO683" s="7"/>
      <c r="MHP683" s="7"/>
      <c r="MHQ683" s="7"/>
      <c r="MHR683" s="7"/>
      <c r="MHS683" s="7"/>
      <c r="MHT683" s="7"/>
      <c r="MHU683" s="7"/>
      <c r="MHV683" s="7"/>
      <c r="MHW683" s="7"/>
      <c r="MHX683" s="7"/>
      <c r="MHY683" s="7"/>
      <c r="MHZ683" s="7"/>
      <c r="MIA683" s="7"/>
      <c r="MIB683" s="7"/>
      <c r="MIC683" s="7"/>
      <c r="MID683" s="7"/>
      <c r="MIE683" s="7"/>
      <c r="MIF683" s="7"/>
      <c r="MIG683" s="7"/>
      <c r="MIH683" s="7"/>
      <c r="MII683" s="7"/>
      <c r="MIJ683" s="7"/>
      <c r="MIK683" s="7"/>
      <c r="MIL683" s="7"/>
      <c r="MIM683" s="7"/>
      <c r="MIN683" s="7"/>
      <c r="MIO683" s="7"/>
      <c r="MIP683" s="7"/>
      <c r="MIQ683" s="7"/>
      <c r="MIR683" s="7"/>
      <c r="MIS683" s="7"/>
      <c r="MIT683" s="7"/>
      <c r="MIU683" s="7"/>
      <c r="MIV683" s="7"/>
      <c r="MIW683" s="7"/>
      <c r="MIX683" s="7"/>
      <c r="MIY683" s="7"/>
      <c r="MIZ683" s="7"/>
      <c r="MJA683" s="7"/>
      <c r="MJB683" s="7"/>
      <c r="MJC683" s="7"/>
      <c r="MJD683" s="7"/>
      <c r="MJE683" s="7"/>
      <c r="MJF683" s="7"/>
      <c r="MJG683" s="7"/>
      <c r="MJH683" s="7"/>
      <c r="MJI683" s="7"/>
      <c r="MJJ683" s="7"/>
      <c r="MJK683" s="7"/>
      <c r="MJL683" s="7"/>
      <c r="MJM683" s="7"/>
      <c r="MJN683" s="7"/>
      <c r="MJO683" s="7"/>
      <c r="MJP683" s="7"/>
      <c r="MJQ683" s="7"/>
      <c r="MJR683" s="7"/>
      <c r="MJS683" s="7"/>
      <c r="MJT683" s="7"/>
      <c r="MJU683" s="7"/>
      <c r="MJV683" s="7"/>
      <c r="MJW683" s="7"/>
      <c r="MJX683" s="7"/>
      <c r="MJY683" s="7"/>
      <c r="MJZ683" s="7"/>
      <c r="MKA683" s="7"/>
      <c r="MKB683" s="7"/>
      <c r="MKC683" s="7"/>
      <c r="MKD683" s="7"/>
      <c r="MKE683" s="7"/>
      <c r="MKF683" s="7"/>
      <c r="MKG683" s="7"/>
      <c r="MKH683" s="7"/>
      <c r="MKI683" s="7"/>
      <c r="MKJ683" s="7"/>
      <c r="MKK683" s="7"/>
      <c r="MKL683" s="7"/>
      <c r="MKM683" s="7"/>
      <c r="MKN683" s="7"/>
      <c r="MKO683" s="7"/>
      <c r="MKP683" s="7"/>
      <c r="MKQ683" s="7"/>
      <c r="MKR683" s="7"/>
      <c r="MKS683" s="7"/>
      <c r="MKT683" s="7"/>
      <c r="MKU683" s="7"/>
      <c r="MKV683" s="7"/>
      <c r="MKW683" s="7"/>
      <c r="MKX683" s="7"/>
      <c r="MKY683" s="7"/>
      <c r="MKZ683" s="7"/>
      <c r="MLA683" s="7"/>
      <c r="MLB683" s="7"/>
      <c r="MLC683" s="7"/>
      <c r="MLD683" s="7"/>
      <c r="MLE683" s="7"/>
      <c r="MLF683" s="7"/>
      <c r="MLG683" s="7"/>
      <c r="MLH683" s="7"/>
      <c r="MLI683" s="7"/>
      <c r="MLJ683" s="7"/>
      <c r="MLK683" s="7"/>
      <c r="MLL683" s="7"/>
      <c r="MLM683" s="7"/>
      <c r="MLN683" s="7"/>
      <c r="MLO683" s="7"/>
      <c r="MLP683" s="7"/>
      <c r="MLQ683" s="7"/>
      <c r="MLR683" s="7"/>
      <c r="MLS683" s="7"/>
      <c r="MLT683" s="7"/>
      <c r="MLU683" s="7"/>
      <c r="MLV683" s="7"/>
      <c r="MLW683" s="7"/>
      <c r="MLX683" s="7"/>
      <c r="MLY683" s="7"/>
      <c r="MLZ683" s="7"/>
      <c r="MMA683" s="7"/>
      <c r="MMB683" s="7"/>
      <c r="MMC683" s="7"/>
      <c r="MMD683" s="7"/>
      <c r="MME683" s="7"/>
      <c r="MMF683" s="7"/>
      <c r="MMG683" s="7"/>
      <c r="MMH683" s="7"/>
      <c r="MMI683" s="7"/>
      <c r="MMJ683" s="7"/>
      <c r="MMK683" s="7"/>
      <c r="MML683" s="7"/>
      <c r="MMM683" s="7"/>
      <c r="MMN683" s="7"/>
      <c r="MMO683" s="7"/>
      <c r="MMP683" s="7"/>
      <c r="MMQ683" s="7"/>
      <c r="MMR683" s="7"/>
      <c r="MMS683" s="7"/>
      <c r="MMT683" s="7"/>
      <c r="MMU683" s="7"/>
      <c r="MMV683" s="7"/>
      <c r="MMW683" s="7"/>
      <c r="MMX683" s="7"/>
      <c r="MMY683" s="7"/>
      <c r="MMZ683" s="7"/>
      <c r="MNA683" s="7"/>
      <c r="MNB683" s="7"/>
      <c r="MNC683" s="7"/>
      <c r="MND683" s="7"/>
      <c r="MNE683" s="7"/>
      <c r="MNF683" s="7"/>
      <c r="MNG683" s="7"/>
      <c r="MNH683" s="7"/>
      <c r="MNI683" s="7"/>
      <c r="MNJ683" s="7"/>
      <c r="MNK683" s="7"/>
      <c r="MNL683" s="7"/>
      <c r="MNM683" s="7"/>
      <c r="MNN683" s="7"/>
      <c r="MNO683" s="7"/>
      <c r="MNP683" s="7"/>
      <c r="MNQ683" s="7"/>
      <c r="MNR683" s="7"/>
      <c r="MNS683" s="7"/>
      <c r="MNT683" s="7"/>
      <c r="MNU683" s="7"/>
      <c r="MNV683" s="7"/>
      <c r="MNW683" s="7"/>
      <c r="MNX683" s="7"/>
      <c r="MNY683" s="7"/>
      <c r="MNZ683" s="7"/>
      <c r="MOA683" s="7"/>
      <c r="MOB683" s="7"/>
      <c r="MOC683" s="7"/>
      <c r="MOD683" s="7"/>
      <c r="MOE683" s="7"/>
      <c r="MOF683" s="7"/>
      <c r="MOG683" s="7"/>
      <c r="MOH683" s="7"/>
      <c r="MOI683" s="7"/>
      <c r="MOJ683" s="7"/>
      <c r="MOK683" s="7"/>
      <c r="MOL683" s="7"/>
      <c r="MOM683" s="7"/>
      <c r="MON683" s="7"/>
      <c r="MOO683" s="7"/>
      <c r="MOP683" s="7"/>
      <c r="MOQ683" s="7"/>
      <c r="MOR683" s="7"/>
      <c r="MOS683" s="7"/>
      <c r="MOT683" s="7"/>
      <c r="MOU683" s="7"/>
      <c r="MOV683" s="7"/>
      <c r="MOW683" s="7"/>
      <c r="MOX683" s="7"/>
      <c r="MOY683" s="7"/>
      <c r="MOZ683" s="7"/>
      <c r="MPA683" s="7"/>
      <c r="MPB683" s="7"/>
      <c r="MPC683" s="7"/>
      <c r="MPD683" s="7"/>
      <c r="MPE683" s="7"/>
      <c r="MPF683" s="7"/>
      <c r="MPG683" s="7"/>
      <c r="MPH683" s="7"/>
      <c r="MPI683" s="7"/>
      <c r="MPJ683" s="7"/>
      <c r="MPK683" s="7"/>
      <c r="MPL683" s="7"/>
      <c r="MPM683" s="7"/>
      <c r="MPN683" s="7"/>
      <c r="MPO683" s="7"/>
      <c r="MPP683" s="7"/>
      <c r="MPQ683" s="7"/>
      <c r="MPR683" s="7"/>
      <c r="MPS683" s="7"/>
      <c r="MPT683" s="7"/>
      <c r="MPU683" s="7"/>
      <c r="MPV683" s="7"/>
      <c r="MPW683" s="7"/>
      <c r="MPX683" s="7"/>
      <c r="MPY683" s="7"/>
      <c r="MPZ683" s="7"/>
      <c r="MQA683" s="7"/>
      <c r="MQB683" s="7"/>
      <c r="MQC683" s="7"/>
      <c r="MQD683" s="7"/>
      <c r="MQE683" s="7"/>
      <c r="MQF683" s="7"/>
      <c r="MQG683" s="7"/>
      <c r="MQH683" s="7"/>
      <c r="MQI683" s="7"/>
      <c r="MQJ683" s="7"/>
      <c r="MQK683" s="7"/>
      <c r="MQL683" s="7"/>
      <c r="MQM683" s="7"/>
      <c r="MQN683" s="7"/>
      <c r="MQO683" s="7"/>
      <c r="MQP683" s="7"/>
      <c r="MQQ683" s="7"/>
      <c r="MQR683" s="7"/>
      <c r="MQS683" s="7"/>
      <c r="MQT683" s="7"/>
      <c r="MQU683" s="7"/>
      <c r="MQV683" s="7"/>
      <c r="MQW683" s="7"/>
      <c r="MQX683" s="7"/>
      <c r="MQY683" s="7"/>
      <c r="MQZ683" s="7"/>
      <c r="MRA683" s="7"/>
      <c r="MRB683" s="7"/>
      <c r="MRC683" s="7"/>
      <c r="MRD683" s="7"/>
      <c r="MRE683" s="7"/>
      <c r="MRF683" s="7"/>
      <c r="MRG683" s="7"/>
      <c r="MRH683" s="7"/>
      <c r="MRI683" s="7"/>
      <c r="MRJ683" s="7"/>
      <c r="MRK683" s="7"/>
      <c r="MRL683" s="7"/>
      <c r="MRM683" s="7"/>
      <c r="MRN683" s="7"/>
      <c r="MRO683" s="7"/>
      <c r="MRP683" s="7"/>
      <c r="MRQ683" s="7"/>
      <c r="MRR683" s="7"/>
      <c r="MRS683" s="7"/>
      <c r="MRT683" s="7"/>
      <c r="MRU683" s="7"/>
      <c r="MRV683" s="7"/>
      <c r="MRW683" s="7"/>
      <c r="MRX683" s="7"/>
      <c r="MRY683" s="7"/>
      <c r="MRZ683" s="7"/>
      <c r="MSA683" s="7"/>
      <c r="MSB683" s="7"/>
      <c r="MSC683" s="7"/>
      <c r="MSD683" s="7"/>
      <c r="MSE683" s="7"/>
      <c r="MSF683" s="7"/>
      <c r="MSG683" s="7"/>
      <c r="MSH683" s="7"/>
      <c r="MSI683" s="7"/>
      <c r="MSJ683" s="7"/>
      <c r="MSK683" s="7"/>
      <c r="MSL683" s="7"/>
      <c r="MSM683" s="7"/>
      <c r="MSN683" s="7"/>
      <c r="MSO683" s="7"/>
      <c r="MSP683" s="7"/>
      <c r="MSQ683" s="7"/>
      <c r="MSR683" s="7"/>
      <c r="MSS683" s="7"/>
      <c r="MST683" s="7"/>
      <c r="MSU683" s="7"/>
      <c r="MSV683" s="7"/>
      <c r="MSW683" s="7"/>
      <c r="MSX683" s="7"/>
      <c r="MSY683" s="7"/>
      <c r="MSZ683" s="7"/>
      <c r="MTA683" s="7"/>
      <c r="MTB683" s="7"/>
      <c r="MTC683" s="7"/>
      <c r="MTD683" s="7"/>
      <c r="MTE683" s="7"/>
      <c r="MTF683" s="7"/>
      <c r="MTG683" s="7"/>
      <c r="MTH683" s="7"/>
      <c r="MTI683" s="7"/>
      <c r="MTJ683" s="7"/>
      <c r="MTK683" s="7"/>
      <c r="MTL683" s="7"/>
      <c r="MTM683" s="7"/>
      <c r="MTN683" s="7"/>
      <c r="MTO683" s="7"/>
      <c r="MTP683" s="7"/>
      <c r="MTQ683" s="7"/>
      <c r="MTR683" s="7"/>
      <c r="MTS683" s="7"/>
      <c r="MTT683" s="7"/>
      <c r="MTU683" s="7"/>
      <c r="MTV683" s="7"/>
      <c r="MTW683" s="7"/>
      <c r="MTX683" s="7"/>
      <c r="MTY683" s="7"/>
      <c r="MTZ683" s="7"/>
      <c r="MUA683" s="7"/>
      <c r="MUB683" s="7"/>
      <c r="MUC683" s="7"/>
      <c r="MUD683" s="7"/>
      <c r="MUE683" s="7"/>
      <c r="MUF683" s="7"/>
      <c r="MUG683" s="7"/>
      <c r="MUH683" s="7"/>
      <c r="MUI683" s="7"/>
      <c r="MUJ683" s="7"/>
      <c r="MUK683" s="7"/>
      <c r="MUL683" s="7"/>
      <c r="MUM683" s="7"/>
      <c r="MUN683" s="7"/>
      <c r="MUO683" s="7"/>
      <c r="MUP683" s="7"/>
      <c r="MUQ683" s="7"/>
      <c r="MUR683" s="7"/>
      <c r="MUS683" s="7"/>
      <c r="MUT683" s="7"/>
      <c r="MUU683" s="7"/>
      <c r="MUV683" s="7"/>
      <c r="MUW683" s="7"/>
      <c r="MUX683" s="7"/>
      <c r="MUY683" s="7"/>
      <c r="MUZ683" s="7"/>
      <c r="MVA683" s="7"/>
      <c r="MVB683" s="7"/>
      <c r="MVC683" s="7"/>
      <c r="MVD683" s="7"/>
      <c r="MVE683" s="7"/>
      <c r="MVF683" s="7"/>
      <c r="MVG683" s="7"/>
      <c r="MVH683" s="7"/>
      <c r="MVI683" s="7"/>
      <c r="MVJ683" s="7"/>
      <c r="MVK683" s="7"/>
      <c r="MVL683" s="7"/>
      <c r="MVM683" s="7"/>
      <c r="MVN683" s="7"/>
      <c r="MVO683" s="7"/>
      <c r="MVP683" s="7"/>
      <c r="MVQ683" s="7"/>
      <c r="MVR683" s="7"/>
      <c r="MVS683" s="7"/>
      <c r="MVT683" s="7"/>
      <c r="MVU683" s="7"/>
      <c r="MVV683" s="7"/>
      <c r="MVW683" s="7"/>
      <c r="MVX683" s="7"/>
      <c r="MVY683" s="7"/>
      <c r="MVZ683" s="7"/>
      <c r="MWA683" s="7"/>
      <c r="MWB683" s="7"/>
      <c r="MWC683" s="7"/>
      <c r="MWD683" s="7"/>
      <c r="MWE683" s="7"/>
      <c r="MWF683" s="7"/>
      <c r="MWG683" s="7"/>
      <c r="MWH683" s="7"/>
      <c r="MWI683" s="7"/>
      <c r="MWJ683" s="7"/>
      <c r="MWK683" s="7"/>
      <c r="MWL683" s="7"/>
      <c r="MWM683" s="7"/>
      <c r="MWN683" s="7"/>
      <c r="MWO683" s="7"/>
      <c r="MWP683" s="7"/>
      <c r="MWQ683" s="7"/>
      <c r="MWR683" s="7"/>
      <c r="MWS683" s="7"/>
      <c r="MWT683" s="7"/>
      <c r="MWU683" s="7"/>
      <c r="MWV683" s="7"/>
      <c r="MWW683" s="7"/>
      <c r="MWX683" s="7"/>
      <c r="MWY683" s="7"/>
      <c r="MWZ683" s="7"/>
      <c r="MXA683" s="7"/>
      <c r="MXB683" s="7"/>
      <c r="MXC683" s="7"/>
      <c r="MXD683" s="7"/>
      <c r="MXE683" s="7"/>
      <c r="MXF683" s="7"/>
      <c r="MXG683" s="7"/>
      <c r="MXH683" s="7"/>
      <c r="MXI683" s="7"/>
      <c r="MXJ683" s="7"/>
      <c r="MXK683" s="7"/>
      <c r="MXL683" s="7"/>
      <c r="MXM683" s="7"/>
      <c r="MXN683" s="7"/>
      <c r="MXO683" s="7"/>
      <c r="MXP683" s="7"/>
      <c r="MXQ683" s="7"/>
      <c r="MXR683" s="7"/>
      <c r="MXS683" s="7"/>
      <c r="MXT683" s="7"/>
      <c r="MXU683" s="7"/>
      <c r="MXV683" s="7"/>
      <c r="MXW683" s="7"/>
      <c r="MXX683" s="7"/>
      <c r="MXY683" s="7"/>
      <c r="MXZ683" s="7"/>
      <c r="MYA683" s="7"/>
      <c r="MYB683" s="7"/>
      <c r="MYC683" s="7"/>
      <c r="MYD683" s="7"/>
      <c r="MYE683" s="7"/>
      <c r="MYF683" s="7"/>
      <c r="MYG683" s="7"/>
      <c r="MYH683" s="7"/>
      <c r="MYI683" s="7"/>
      <c r="MYJ683" s="7"/>
      <c r="MYK683" s="7"/>
      <c r="MYL683" s="7"/>
      <c r="MYM683" s="7"/>
      <c r="MYN683" s="7"/>
      <c r="MYO683" s="7"/>
      <c r="MYP683" s="7"/>
      <c r="MYQ683" s="7"/>
      <c r="MYR683" s="7"/>
      <c r="MYS683" s="7"/>
      <c r="MYT683" s="7"/>
      <c r="MYU683" s="7"/>
      <c r="MYV683" s="7"/>
      <c r="MYW683" s="7"/>
      <c r="MYX683" s="7"/>
      <c r="MYY683" s="7"/>
      <c r="MYZ683" s="7"/>
      <c r="MZA683" s="7"/>
      <c r="MZB683" s="7"/>
      <c r="MZC683" s="7"/>
      <c r="MZD683" s="7"/>
      <c r="MZE683" s="7"/>
      <c r="MZF683" s="7"/>
      <c r="MZG683" s="7"/>
      <c r="MZH683" s="7"/>
      <c r="MZI683" s="7"/>
      <c r="MZJ683" s="7"/>
      <c r="MZK683" s="7"/>
      <c r="MZL683" s="7"/>
      <c r="MZM683" s="7"/>
      <c r="MZN683" s="7"/>
      <c r="MZO683" s="7"/>
      <c r="MZP683" s="7"/>
      <c r="MZQ683" s="7"/>
      <c r="MZR683" s="7"/>
      <c r="MZS683" s="7"/>
      <c r="MZT683" s="7"/>
      <c r="MZU683" s="7"/>
      <c r="MZV683" s="7"/>
      <c r="MZW683" s="7"/>
      <c r="MZX683" s="7"/>
      <c r="MZY683" s="7"/>
      <c r="MZZ683" s="7"/>
      <c r="NAA683" s="7"/>
      <c r="NAB683" s="7"/>
      <c r="NAC683" s="7"/>
      <c r="NAD683" s="7"/>
      <c r="NAE683" s="7"/>
      <c r="NAF683" s="7"/>
      <c r="NAG683" s="7"/>
      <c r="NAH683" s="7"/>
      <c r="NAI683" s="7"/>
      <c r="NAJ683" s="7"/>
      <c r="NAK683" s="7"/>
      <c r="NAL683" s="7"/>
      <c r="NAM683" s="7"/>
      <c r="NAN683" s="7"/>
      <c r="NAO683" s="7"/>
      <c r="NAP683" s="7"/>
      <c r="NAQ683" s="7"/>
      <c r="NAR683" s="7"/>
      <c r="NAS683" s="7"/>
      <c r="NAT683" s="7"/>
      <c r="NAU683" s="7"/>
      <c r="NAV683" s="7"/>
      <c r="NAW683" s="7"/>
      <c r="NAX683" s="7"/>
      <c r="NAY683" s="7"/>
      <c r="NAZ683" s="7"/>
      <c r="NBA683" s="7"/>
      <c r="NBB683" s="7"/>
      <c r="NBC683" s="7"/>
      <c r="NBD683" s="7"/>
      <c r="NBE683" s="7"/>
      <c r="NBF683" s="7"/>
      <c r="NBG683" s="7"/>
      <c r="NBH683" s="7"/>
      <c r="NBI683" s="7"/>
      <c r="NBJ683" s="7"/>
      <c r="NBK683" s="7"/>
      <c r="NBL683" s="7"/>
      <c r="NBM683" s="7"/>
      <c r="NBN683" s="7"/>
      <c r="NBO683" s="7"/>
      <c r="NBP683" s="7"/>
      <c r="NBQ683" s="7"/>
      <c r="NBR683" s="7"/>
      <c r="NBS683" s="7"/>
      <c r="NBT683" s="7"/>
      <c r="NBU683" s="7"/>
      <c r="NBV683" s="7"/>
      <c r="NBW683" s="7"/>
      <c r="NBX683" s="7"/>
      <c r="NBY683" s="7"/>
      <c r="NBZ683" s="7"/>
      <c r="NCA683" s="7"/>
      <c r="NCB683" s="7"/>
      <c r="NCC683" s="7"/>
      <c r="NCD683" s="7"/>
      <c r="NCE683" s="7"/>
      <c r="NCF683" s="7"/>
      <c r="NCG683" s="7"/>
      <c r="NCH683" s="7"/>
      <c r="NCI683" s="7"/>
      <c r="NCJ683" s="7"/>
      <c r="NCK683" s="7"/>
      <c r="NCL683" s="7"/>
      <c r="NCM683" s="7"/>
      <c r="NCN683" s="7"/>
      <c r="NCO683" s="7"/>
      <c r="NCP683" s="7"/>
      <c r="NCQ683" s="7"/>
      <c r="NCR683" s="7"/>
      <c r="NCS683" s="7"/>
      <c r="NCT683" s="7"/>
      <c r="NCU683" s="7"/>
      <c r="NCV683" s="7"/>
      <c r="NCW683" s="7"/>
      <c r="NCX683" s="7"/>
      <c r="NCY683" s="7"/>
      <c r="NCZ683" s="7"/>
      <c r="NDA683" s="7"/>
      <c r="NDB683" s="7"/>
      <c r="NDC683" s="7"/>
      <c r="NDD683" s="7"/>
      <c r="NDE683" s="7"/>
      <c r="NDF683" s="7"/>
      <c r="NDG683" s="7"/>
      <c r="NDH683" s="7"/>
      <c r="NDI683" s="7"/>
      <c r="NDJ683" s="7"/>
      <c r="NDK683" s="7"/>
      <c r="NDL683" s="7"/>
      <c r="NDM683" s="7"/>
      <c r="NDN683" s="7"/>
      <c r="NDO683" s="7"/>
      <c r="NDP683" s="7"/>
      <c r="NDQ683" s="7"/>
      <c r="NDR683" s="7"/>
      <c r="NDS683" s="7"/>
      <c r="NDT683" s="7"/>
      <c r="NDU683" s="7"/>
      <c r="NDV683" s="7"/>
      <c r="NDW683" s="7"/>
      <c r="NDX683" s="7"/>
      <c r="NDY683" s="7"/>
      <c r="NDZ683" s="7"/>
      <c r="NEA683" s="7"/>
      <c r="NEB683" s="7"/>
      <c r="NEC683" s="7"/>
      <c r="NED683" s="7"/>
      <c r="NEE683" s="7"/>
      <c r="NEF683" s="7"/>
      <c r="NEG683" s="7"/>
      <c r="NEH683" s="7"/>
      <c r="NEI683" s="7"/>
      <c r="NEJ683" s="7"/>
      <c r="NEK683" s="7"/>
      <c r="NEL683" s="7"/>
      <c r="NEM683" s="7"/>
      <c r="NEN683" s="7"/>
      <c r="NEO683" s="7"/>
      <c r="NEP683" s="7"/>
      <c r="NEQ683" s="7"/>
      <c r="NER683" s="7"/>
      <c r="NES683" s="7"/>
      <c r="NET683" s="7"/>
      <c r="NEU683" s="7"/>
      <c r="NEV683" s="7"/>
      <c r="NEW683" s="7"/>
      <c r="NEX683" s="7"/>
      <c r="NEY683" s="7"/>
      <c r="NEZ683" s="7"/>
      <c r="NFA683" s="7"/>
      <c r="NFB683" s="7"/>
      <c r="NFC683" s="7"/>
      <c r="NFD683" s="7"/>
      <c r="NFE683" s="7"/>
      <c r="NFF683" s="7"/>
      <c r="NFG683" s="7"/>
      <c r="NFH683" s="7"/>
      <c r="NFI683" s="7"/>
      <c r="NFJ683" s="7"/>
      <c r="NFK683" s="7"/>
      <c r="NFL683" s="7"/>
      <c r="NFM683" s="7"/>
      <c r="NFN683" s="7"/>
      <c r="NFO683" s="7"/>
      <c r="NFP683" s="7"/>
      <c r="NFQ683" s="7"/>
      <c r="NFR683" s="7"/>
      <c r="NFS683" s="7"/>
      <c r="NFT683" s="7"/>
      <c r="NFU683" s="7"/>
      <c r="NFV683" s="7"/>
      <c r="NFW683" s="7"/>
      <c r="NFX683" s="7"/>
      <c r="NFY683" s="7"/>
      <c r="NFZ683" s="7"/>
      <c r="NGA683" s="7"/>
      <c r="NGB683" s="7"/>
      <c r="NGC683" s="7"/>
      <c r="NGD683" s="7"/>
      <c r="NGE683" s="7"/>
      <c r="NGF683" s="7"/>
      <c r="NGG683" s="7"/>
      <c r="NGH683" s="7"/>
      <c r="NGI683" s="7"/>
      <c r="NGJ683" s="7"/>
      <c r="NGK683" s="7"/>
      <c r="NGL683" s="7"/>
      <c r="NGM683" s="7"/>
      <c r="NGN683" s="7"/>
      <c r="NGO683" s="7"/>
      <c r="NGP683" s="7"/>
      <c r="NGQ683" s="7"/>
      <c r="NGR683" s="7"/>
      <c r="NGS683" s="7"/>
      <c r="NGT683" s="7"/>
      <c r="NGU683" s="7"/>
      <c r="NGV683" s="7"/>
      <c r="NGW683" s="7"/>
      <c r="NGX683" s="7"/>
      <c r="NGY683" s="7"/>
      <c r="NGZ683" s="7"/>
      <c r="NHA683" s="7"/>
      <c r="NHB683" s="7"/>
      <c r="NHC683" s="7"/>
      <c r="NHD683" s="7"/>
      <c r="NHE683" s="7"/>
      <c r="NHF683" s="7"/>
      <c r="NHG683" s="7"/>
      <c r="NHH683" s="7"/>
      <c r="NHI683" s="7"/>
      <c r="NHJ683" s="7"/>
      <c r="NHK683" s="7"/>
      <c r="NHL683" s="7"/>
      <c r="NHM683" s="7"/>
      <c r="NHN683" s="7"/>
      <c r="NHO683" s="7"/>
      <c r="NHP683" s="7"/>
      <c r="NHQ683" s="7"/>
      <c r="NHR683" s="7"/>
      <c r="NHS683" s="7"/>
      <c r="NHT683" s="7"/>
      <c r="NHU683" s="7"/>
      <c r="NHV683" s="7"/>
      <c r="NHW683" s="7"/>
      <c r="NHX683" s="7"/>
      <c r="NHY683" s="7"/>
      <c r="NHZ683" s="7"/>
      <c r="NIA683" s="7"/>
      <c r="NIB683" s="7"/>
      <c r="NIC683" s="7"/>
      <c r="NID683" s="7"/>
      <c r="NIE683" s="7"/>
      <c r="NIF683" s="7"/>
      <c r="NIG683" s="7"/>
      <c r="NIH683" s="7"/>
      <c r="NII683" s="7"/>
      <c r="NIJ683" s="7"/>
      <c r="NIK683" s="7"/>
      <c r="NIL683" s="7"/>
      <c r="NIM683" s="7"/>
      <c r="NIN683" s="7"/>
      <c r="NIO683" s="7"/>
      <c r="NIP683" s="7"/>
      <c r="NIQ683" s="7"/>
      <c r="NIR683" s="7"/>
      <c r="NIS683" s="7"/>
      <c r="NIT683" s="7"/>
      <c r="NIU683" s="7"/>
      <c r="NIV683" s="7"/>
      <c r="NIW683" s="7"/>
      <c r="NIX683" s="7"/>
      <c r="NIY683" s="7"/>
      <c r="NIZ683" s="7"/>
      <c r="NJA683" s="7"/>
      <c r="NJB683" s="7"/>
      <c r="NJC683" s="7"/>
      <c r="NJD683" s="7"/>
      <c r="NJE683" s="7"/>
      <c r="NJF683" s="7"/>
      <c r="NJG683" s="7"/>
      <c r="NJH683" s="7"/>
      <c r="NJI683" s="7"/>
      <c r="NJJ683" s="7"/>
      <c r="NJK683" s="7"/>
      <c r="NJL683" s="7"/>
      <c r="NJM683" s="7"/>
      <c r="NJN683" s="7"/>
      <c r="NJO683" s="7"/>
      <c r="NJP683" s="7"/>
      <c r="NJQ683" s="7"/>
      <c r="NJR683" s="7"/>
      <c r="NJS683" s="7"/>
      <c r="NJT683" s="7"/>
      <c r="NJU683" s="7"/>
      <c r="NJV683" s="7"/>
      <c r="NJW683" s="7"/>
      <c r="NJX683" s="7"/>
      <c r="NJY683" s="7"/>
      <c r="NJZ683" s="7"/>
      <c r="NKA683" s="7"/>
      <c r="NKB683" s="7"/>
      <c r="NKC683" s="7"/>
      <c r="NKD683" s="7"/>
      <c r="NKE683" s="7"/>
      <c r="NKF683" s="7"/>
      <c r="NKG683" s="7"/>
      <c r="NKH683" s="7"/>
      <c r="NKI683" s="7"/>
      <c r="NKJ683" s="7"/>
      <c r="NKK683" s="7"/>
      <c r="NKL683" s="7"/>
      <c r="NKM683" s="7"/>
      <c r="NKN683" s="7"/>
      <c r="NKO683" s="7"/>
      <c r="NKP683" s="7"/>
      <c r="NKQ683" s="7"/>
      <c r="NKR683" s="7"/>
      <c r="NKS683" s="7"/>
      <c r="NKT683" s="7"/>
      <c r="NKU683" s="7"/>
      <c r="NKV683" s="7"/>
      <c r="NKW683" s="7"/>
      <c r="NKX683" s="7"/>
      <c r="NKY683" s="7"/>
      <c r="NKZ683" s="7"/>
      <c r="NLA683" s="7"/>
      <c r="NLB683" s="7"/>
      <c r="NLC683" s="7"/>
      <c r="NLD683" s="7"/>
      <c r="NLE683" s="7"/>
      <c r="NLF683" s="7"/>
      <c r="NLG683" s="7"/>
      <c r="NLH683" s="7"/>
      <c r="NLI683" s="7"/>
      <c r="NLJ683" s="7"/>
      <c r="NLK683" s="7"/>
      <c r="NLL683" s="7"/>
      <c r="NLM683" s="7"/>
      <c r="NLN683" s="7"/>
      <c r="NLO683" s="7"/>
      <c r="NLP683" s="7"/>
      <c r="NLQ683" s="7"/>
      <c r="NLR683" s="7"/>
      <c r="NLS683" s="7"/>
      <c r="NLT683" s="7"/>
      <c r="NLU683" s="7"/>
      <c r="NLV683" s="7"/>
      <c r="NLW683" s="7"/>
      <c r="NLX683" s="7"/>
      <c r="NLY683" s="7"/>
      <c r="NLZ683" s="7"/>
      <c r="NMA683" s="7"/>
      <c r="NMB683" s="7"/>
      <c r="NMC683" s="7"/>
      <c r="NMD683" s="7"/>
      <c r="NME683" s="7"/>
      <c r="NMF683" s="7"/>
      <c r="NMG683" s="7"/>
      <c r="NMH683" s="7"/>
      <c r="NMI683" s="7"/>
      <c r="NMJ683" s="7"/>
      <c r="NMK683" s="7"/>
      <c r="NML683" s="7"/>
      <c r="NMM683" s="7"/>
      <c r="NMN683" s="7"/>
      <c r="NMO683" s="7"/>
      <c r="NMP683" s="7"/>
      <c r="NMQ683" s="7"/>
      <c r="NMR683" s="7"/>
      <c r="NMS683" s="7"/>
      <c r="NMT683" s="7"/>
      <c r="NMU683" s="7"/>
      <c r="NMV683" s="7"/>
      <c r="NMW683" s="7"/>
      <c r="NMX683" s="7"/>
      <c r="NMY683" s="7"/>
      <c r="NMZ683" s="7"/>
      <c r="NNA683" s="7"/>
      <c r="NNB683" s="7"/>
      <c r="NNC683" s="7"/>
      <c r="NND683" s="7"/>
      <c r="NNE683" s="7"/>
      <c r="NNF683" s="7"/>
      <c r="NNG683" s="7"/>
      <c r="NNH683" s="7"/>
      <c r="NNI683" s="7"/>
      <c r="NNJ683" s="7"/>
      <c r="NNK683" s="7"/>
      <c r="NNL683" s="7"/>
      <c r="NNM683" s="7"/>
      <c r="NNN683" s="7"/>
      <c r="NNO683" s="7"/>
      <c r="NNP683" s="7"/>
      <c r="NNQ683" s="7"/>
      <c r="NNR683" s="7"/>
      <c r="NNS683" s="7"/>
      <c r="NNT683" s="7"/>
      <c r="NNU683" s="7"/>
      <c r="NNV683" s="7"/>
      <c r="NNW683" s="7"/>
      <c r="NNX683" s="7"/>
      <c r="NNY683" s="7"/>
      <c r="NNZ683" s="7"/>
      <c r="NOA683" s="7"/>
      <c r="NOB683" s="7"/>
      <c r="NOC683" s="7"/>
      <c r="NOD683" s="7"/>
      <c r="NOE683" s="7"/>
      <c r="NOF683" s="7"/>
      <c r="NOG683" s="7"/>
      <c r="NOH683" s="7"/>
      <c r="NOI683" s="7"/>
      <c r="NOJ683" s="7"/>
      <c r="NOK683" s="7"/>
      <c r="NOL683" s="7"/>
      <c r="NOM683" s="7"/>
      <c r="NON683" s="7"/>
      <c r="NOO683" s="7"/>
      <c r="NOP683" s="7"/>
      <c r="NOQ683" s="7"/>
      <c r="NOR683" s="7"/>
      <c r="NOS683" s="7"/>
      <c r="NOT683" s="7"/>
      <c r="NOU683" s="7"/>
      <c r="NOV683" s="7"/>
      <c r="NOW683" s="7"/>
      <c r="NOX683" s="7"/>
      <c r="NOY683" s="7"/>
      <c r="NOZ683" s="7"/>
      <c r="NPA683" s="7"/>
      <c r="NPB683" s="7"/>
      <c r="NPC683" s="7"/>
      <c r="NPD683" s="7"/>
      <c r="NPE683" s="7"/>
      <c r="NPF683" s="7"/>
      <c r="NPG683" s="7"/>
      <c r="NPH683" s="7"/>
      <c r="NPI683" s="7"/>
      <c r="NPJ683" s="7"/>
      <c r="NPK683" s="7"/>
      <c r="NPL683" s="7"/>
      <c r="NPM683" s="7"/>
      <c r="NPN683" s="7"/>
      <c r="NPO683" s="7"/>
      <c r="NPP683" s="7"/>
      <c r="NPQ683" s="7"/>
      <c r="NPR683" s="7"/>
      <c r="NPS683" s="7"/>
      <c r="NPT683" s="7"/>
      <c r="NPU683" s="7"/>
      <c r="NPV683" s="7"/>
      <c r="NPW683" s="7"/>
      <c r="NPX683" s="7"/>
      <c r="NPY683" s="7"/>
      <c r="NPZ683" s="7"/>
      <c r="NQA683" s="7"/>
      <c r="NQB683" s="7"/>
      <c r="NQC683" s="7"/>
      <c r="NQD683" s="7"/>
      <c r="NQE683" s="7"/>
      <c r="NQF683" s="7"/>
      <c r="NQG683" s="7"/>
      <c r="NQH683" s="7"/>
      <c r="NQI683" s="7"/>
      <c r="NQJ683" s="7"/>
      <c r="NQK683" s="7"/>
      <c r="NQL683" s="7"/>
      <c r="NQM683" s="7"/>
      <c r="NQN683" s="7"/>
      <c r="NQO683" s="7"/>
      <c r="NQP683" s="7"/>
      <c r="NQQ683" s="7"/>
      <c r="NQR683" s="7"/>
      <c r="NQS683" s="7"/>
      <c r="NQT683" s="7"/>
      <c r="NQU683" s="7"/>
      <c r="NQV683" s="7"/>
      <c r="NQW683" s="7"/>
      <c r="NQX683" s="7"/>
      <c r="NQY683" s="7"/>
      <c r="NQZ683" s="7"/>
      <c r="NRA683" s="7"/>
      <c r="NRB683" s="7"/>
      <c r="NRC683" s="7"/>
      <c r="NRD683" s="7"/>
      <c r="NRE683" s="7"/>
      <c r="NRF683" s="7"/>
      <c r="NRG683" s="7"/>
      <c r="NRH683" s="7"/>
      <c r="NRI683" s="7"/>
      <c r="NRJ683" s="7"/>
      <c r="NRK683" s="7"/>
      <c r="NRL683" s="7"/>
      <c r="NRM683" s="7"/>
      <c r="NRN683" s="7"/>
      <c r="NRO683" s="7"/>
      <c r="NRP683" s="7"/>
      <c r="NRQ683" s="7"/>
      <c r="NRR683" s="7"/>
      <c r="NRS683" s="7"/>
      <c r="NRT683" s="7"/>
      <c r="NRU683" s="7"/>
      <c r="NRV683" s="7"/>
      <c r="NRW683" s="7"/>
      <c r="NRX683" s="7"/>
      <c r="NRY683" s="7"/>
      <c r="NRZ683" s="7"/>
      <c r="NSA683" s="7"/>
      <c r="NSB683" s="7"/>
      <c r="NSC683" s="7"/>
      <c r="NSD683" s="7"/>
      <c r="NSE683" s="7"/>
      <c r="NSF683" s="7"/>
      <c r="NSG683" s="7"/>
      <c r="NSH683" s="7"/>
      <c r="NSI683" s="7"/>
      <c r="NSJ683" s="7"/>
      <c r="NSK683" s="7"/>
      <c r="NSL683" s="7"/>
      <c r="NSM683" s="7"/>
      <c r="NSN683" s="7"/>
      <c r="NSO683" s="7"/>
      <c r="NSP683" s="7"/>
      <c r="NSQ683" s="7"/>
      <c r="NSR683" s="7"/>
      <c r="NSS683" s="7"/>
      <c r="NST683" s="7"/>
      <c r="NSU683" s="7"/>
      <c r="NSV683" s="7"/>
      <c r="NSW683" s="7"/>
      <c r="NSX683" s="7"/>
      <c r="NSY683" s="7"/>
      <c r="NSZ683" s="7"/>
      <c r="NTA683" s="7"/>
      <c r="NTB683" s="7"/>
      <c r="NTC683" s="7"/>
      <c r="NTD683" s="7"/>
      <c r="NTE683" s="7"/>
      <c r="NTF683" s="7"/>
      <c r="NTG683" s="7"/>
      <c r="NTH683" s="7"/>
      <c r="NTI683" s="7"/>
      <c r="NTJ683" s="7"/>
      <c r="NTK683" s="7"/>
      <c r="NTL683" s="7"/>
      <c r="NTM683" s="7"/>
      <c r="NTN683" s="7"/>
      <c r="NTO683" s="7"/>
      <c r="NTP683" s="7"/>
      <c r="NTQ683" s="7"/>
      <c r="NTR683" s="7"/>
      <c r="NTS683" s="7"/>
      <c r="NTT683" s="7"/>
      <c r="NTU683" s="7"/>
      <c r="NTV683" s="7"/>
      <c r="NTW683" s="7"/>
      <c r="NTX683" s="7"/>
      <c r="NTY683" s="7"/>
      <c r="NTZ683" s="7"/>
      <c r="NUA683" s="7"/>
      <c r="NUB683" s="7"/>
      <c r="NUC683" s="7"/>
      <c r="NUD683" s="7"/>
      <c r="NUE683" s="7"/>
      <c r="NUF683" s="7"/>
      <c r="NUG683" s="7"/>
      <c r="NUH683" s="7"/>
      <c r="NUI683" s="7"/>
      <c r="NUJ683" s="7"/>
      <c r="NUK683" s="7"/>
      <c r="NUL683" s="7"/>
      <c r="NUM683" s="7"/>
      <c r="NUN683" s="7"/>
      <c r="NUO683" s="7"/>
      <c r="NUP683" s="7"/>
      <c r="NUQ683" s="7"/>
      <c r="NUR683" s="7"/>
      <c r="NUS683" s="7"/>
      <c r="NUT683" s="7"/>
      <c r="NUU683" s="7"/>
      <c r="NUV683" s="7"/>
      <c r="NUW683" s="7"/>
      <c r="NUX683" s="7"/>
      <c r="NUY683" s="7"/>
      <c r="NUZ683" s="7"/>
      <c r="NVA683" s="7"/>
      <c r="NVB683" s="7"/>
      <c r="NVC683" s="7"/>
      <c r="NVD683" s="7"/>
      <c r="NVE683" s="7"/>
      <c r="NVF683" s="7"/>
      <c r="NVG683" s="7"/>
      <c r="NVH683" s="7"/>
      <c r="NVI683" s="7"/>
      <c r="NVJ683" s="7"/>
      <c r="NVK683" s="7"/>
      <c r="NVL683" s="7"/>
      <c r="NVM683" s="7"/>
      <c r="NVN683" s="7"/>
      <c r="NVO683" s="7"/>
      <c r="NVP683" s="7"/>
      <c r="NVQ683" s="7"/>
      <c r="NVR683" s="7"/>
      <c r="NVS683" s="7"/>
      <c r="NVT683" s="7"/>
      <c r="NVU683" s="7"/>
      <c r="NVV683" s="7"/>
      <c r="NVW683" s="7"/>
      <c r="NVX683" s="7"/>
      <c r="NVY683" s="7"/>
      <c r="NVZ683" s="7"/>
      <c r="NWA683" s="7"/>
      <c r="NWB683" s="7"/>
      <c r="NWC683" s="7"/>
      <c r="NWD683" s="7"/>
      <c r="NWE683" s="7"/>
      <c r="NWF683" s="7"/>
      <c r="NWG683" s="7"/>
      <c r="NWH683" s="7"/>
      <c r="NWI683" s="7"/>
      <c r="NWJ683" s="7"/>
      <c r="NWK683" s="7"/>
      <c r="NWL683" s="7"/>
      <c r="NWM683" s="7"/>
      <c r="NWN683" s="7"/>
      <c r="NWO683" s="7"/>
      <c r="NWP683" s="7"/>
      <c r="NWQ683" s="7"/>
      <c r="NWR683" s="7"/>
      <c r="NWS683" s="7"/>
      <c r="NWT683" s="7"/>
      <c r="NWU683" s="7"/>
      <c r="NWV683" s="7"/>
      <c r="NWW683" s="7"/>
      <c r="NWX683" s="7"/>
      <c r="NWY683" s="7"/>
      <c r="NWZ683" s="7"/>
      <c r="NXA683" s="7"/>
      <c r="NXB683" s="7"/>
      <c r="NXC683" s="7"/>
      <c r="NXD683" s="7"/>
      <c r="NXE683" s="7"/>
      <c r="NXF683" s="7"/>
      <c r="NXG683" s="7"/>
      <c r="NXH683" s="7"/>
      <c r="NXI683" s="7"/>
      <c r="NXJ683" s="7"/>
      <c r="NXK683" s="7"/>
      <c r="NXL683" s="7"/>
      <c r="NXM683" s="7"/>
      <c r="NXN683" s="7"/>
      <c r="NXO683" s="7"/>
      <c r="NXP683" s="7"/>
      <c r="NXQ683" s="7"/>
      <c r="NXR683" s="7"/>
      <c r="NXS683" s="7"/>
      <c r="NXT683" s="7"/>
      <c r="NXU683" s="7"/>
      <c r="NXV683" s="7"/>
      <c r="NXW683" s="7"/>
      <c r="NXX683" s="7"/>
      <c r="NXY683" s="7"/>
      <c r="NXZ683" s="7"/>
      <c r="NYA683" s="7"/>
      <c r="NYB683" s="7"/>
      <c r="NYC683" s="7"/>
      <c r="NYD683" s="7"/>
      <c r="NYE683" s="7"/>
      <c r="NYF683" s="7"/>
      <c r="NYG683" s="7"/>
      <c r="NYH683" s="7"/>
      <c r="NYI683" s="7"/>
      <c r="NYJ683" s="7"/>
      <c r="NYK683" s="7"/>
      <c r="NYL683" s="7"/>
      <c r="NYM683" s="7"/>
      <c r="NYN683" s="7"/>
      <c r="NYO683" s="7"/>
      <c r="NYP683" s="7"/>
      <c r="NYQ683" s="7"/>
      <c r="NYR683" s="7"/>
      <c r="NYS683" s="7"/>
      <c r="NYT683" s="7"/>
      <c r="NYU683" s="7"/>
      <c r="NYV683" s="7"/>
      <c r="NYW683" s="7"/>
      <c r="NYX683" s="7"/>
      <c r="NYY683" s="7"/>
      <c r="NYZ683" s="7"/>
      <c r="NZA683" s="7"/>
      <c r="NZB683" s="7"/>
      <c r="NZC683" s="7"/>
      <c r="NZD683" s="7"/>
      <c r="NZE683" s="7"/>
      <c r="NZF683" s="7"/>
      <c r="NZG683" s="7"/>
      <c r="NZH683" s="7"/>
      <c r="NZI683" s="7"/>
      <c r="NZJ683" s="7"/>
      <c r="NZK683" s="7"/>
      <c r="NZL683" s="7"/>
      <c r="NZM683" s="7"/>
      <c r="NZN683" s="7"/>
      <c r="NZO683" s="7"/>
      <c r="NZP683" s="7"/>
      <c r="NZQ683" s="7"/>
      <c r="NZR683" s="7"/>
      <c r="NZS683" s="7"/>
      <c r="NZT683" s="7"/>
      <c r="NZU683" s="7"/>
      <c r="NZV683" s="7"/>
      <c r="NZW683" s="7"/>
      <c r="NZX683" s="7"/>
      <c r="NZY683" s="7"/>
      <c r="NZZ683" s="7"/>
      <c r="OAA683" s="7"/>
      <c r="OAB683" s="7"/>
      <c r="OAC683" s="7"/>
      <c r="OAD683" s="7"/>
      <c r="OAE683" s="7"/>
      <c r="OAF683" s="7"/>
      <c r="OAG683" s="7"/>
      <c r="OAH683" s="7"/>
      <c r="OAI683" s="7"/>
      <c r="OAJ683" s="7"/>
      <c r="OAK683" s="7"/>
      <c r="OAL683" s="7"/>
      <c r="OAM683" s="7"/>
      <c r="OAN683" s="7"/>
      <c r="OAO683" s="7"/>
      <c r="OAP683" s="7"/>
      <c r="OAQ683" s="7"/>
      <c r="OAR683" s="7"/>
      <c r="OAS683" s="7"/>
      <c r="OAT683" s="7"/>
      <c r="OAU683" s="7"/>
      <c r="OAV683" s="7"/>
      <c r="OAW683" s="7"/>
      <c r="OAX683" s="7"/>
      <c r="OAY683" s="7"/>
      <c r="OAZ683" s="7"/>
      <c r="OBA683" s="7"/>
      <c r="OBB683" s="7"/>
      <c r="OBC683" s="7"/>
      <c r="OBD683" s="7"/>
      <c r="OBE683" s="7"/>
      <c r="OBF683" s="7"/>
      <c r="OBG683" s="7"/>
      <c r="OBH683" s="7"/>
      <c r="OBI683" s="7"/>
      <c r="OBJ683" s="7"/>
      <c r="OBK683" s="7"/>
      <c r="OBL683" s="7"/>
      <c r="OBM683" s="7"/>
      <c r="OBN683" s="7"/>
      <c r="OBO683" s="7"/>
      <c r="OBP683" s="7"/>
      <c r="OBQ683" s="7"/>
      <c r="OBR683" s="7"/>
      <c r="OBS683" s="7"/>
      <c r="OBT683" s="7"/>
      <c r="OBU683" s="7"/>
      <c r="OBV683" s="7"/>
      <c r="OBW683" s="7"/>
      <c r="OBX683" s="7"/>
      <c r="OBY683" s="7"/>
      <c r="OBZ683" s="7"/>
      <c r="OCA683" s="7"/>
      <c r="OCB683" s="7"/>
      <c r="OCC683" s="7"/>
      <c r="OCD683" s="7"/>
      <c r="OCE683" s="7"/>
      <c r="OCF683" s="7"/>
      <c r="OCG683" s="7"/>
      <c r="OCH683" s="7"/>
      <c r="OCI683" s="7"/>
      <c r="OCJ683" s="7"/>
      <c r="OCK683" s="7"/>
      <c r="OCL683" s="7"/>
      <c r="OCM683" s="7"/>
      <c r="OCN683" s="7"/>
      <c r="OCO683" s="7"/>
      <c r="OCP683" s="7"/>
      <c r="OCQ683" s="7"/>
      <c r="OCR683" s="7"/>
      <c r="OCS683" s="7"/>
      <c r="OCT683" s="7"/>
      <c r="OCU683" s="7"/>
      <c r="OCV683" s="7"/>
      <c r="OCW683" s="7"/>
      <c r="OCX683" s="7"/>
      <c r="OCY683" s="7"/>
      <c r="OCZ683" s="7"/>
      <c r="ODA683" s="7"/>
      <c r="ODB683" s="7"/>
      <c r="ODC683" s="7"/>
      <c r="ODD683" s="7"/>
      <c r="ODE683" s="7"/>
      <c r="ODF683" s="7"/>
      <c r="ODG683" s="7"/>
      <c r="ODH683" s="7"/>
      <c r="ODI683" s="7"/>
      <c r="ODJ683" s="7"/>
      <c r="ODK683" s="7"/>
      <c r="ODL683" s="7"/>
      <c r="ODM683" s="7"/>
      <c r="ODN683" s="7"/>
      <c r="ODO683" s="7"/>
      <c r="ODP683" s="7"/>
      <c r="ODQ683" s="7"/>
      <c r="ODR683" s="7"/>
      <c r="ODS683" s="7"/>
      <c r="ODT683" s="7"/>
      <c r="ODU683" s="7"/>
      <c r="ODV683" s="7"/>
      <c r="ODW683" s="7"/>
      <c r="ODX683" s="7"/>
      <c r="ODY683" s="7"/>
      <c r="ODZ683" s="7"/>
      <c r="OEA683" s="7"/>
      <c r="OEB683" s="7"/>
      <c r="OEC683" s="7"/>
      <c r="OED683" s="7"/>
      <c r="OEE683" s="7"/>
      <c r="OEF683" s="7"/>
      <c r="OEG683" s="7"/>
      <c r="OEH683" s="7"/>
      <c r="OEI683" s="7"/>
      <c r="OEJ683" s="7"/>
      <c r="OEK683" s="7"/>
      <c r="OEL683" s="7"/>
      <c r="OEM683" s="7"/>
      <c r="OEN683" s="7"/>
      <c r="OEO683" s="7"/>
      <c r="OEP683" s="7"/>
      <c r="OEQ683" s="7"/>
      <c r="OER683" s="7"/>
      <c r="OES683" s="7"/>
      <c r="OET683" s="7"/>
      <c r="OEU683" s="7"/>
      <c r="OEV683" s="7"/>
      <c r="OEW683" s="7"/>
      <c r="OEX683" s="7"/>
      <c r="OEY683" s="7"/>
      <c r="OEZ683" s="7"/>
      <c r="OFA683" s="7"/>
      <c r="OFB683" s="7"/>
      <c r="OFC683" s="7"/>
      <c r="OFD683" s="7"/>
      <c r="OFE683" s="7"/>
      <c r="OFF683" s="7"/>
      <c r="OFG683" s="7"/>
      <c r="OFH683" s="7"/>
      <c r="OFI683" s="7"/>
      <c r="OFJ683" s="7"/>
      <c r="OFK683" s="7"/>
      <c r="OFL683" s="7"/>
      <c r="OFM683" s="7"/>
      <c r="OFN683" s="7"/>
      <c r="OFO683" s="7"/>
      <c r="OFP683" s="7"/>
      <c r="OFQ683" s="7"/>
      <c r="OFR683" s="7"/>
      <c r="OFS683" s="7"/>
      <c r="OFT683" s="7"/>
      <c r="OFU683" s="7"/>
      <c r="OFV683" s="7"/>
      <c r="OFW683" s="7"/>
      <c r="OFX683" s="7"/>
      <c r="OFY683" s="7"/>
      <c r="OFZ683" s="7"/>
      <c r="OGA683" s="7"/>
      <c r="OGB683" s="7"/>
      <c r="OGC683" s="7"/>
      <c r="OGD683" s="7"/>
      <c r="OGE683" s="7"/>
      <c r="OGF683" s="7"/>
      <c r="OGG683" s="7"/>
      <c r="OGH683" s="7"/>
      <c r="OGI683" s="7"/>
      <c r="OGJ683" s="7"/>
      <c r="OGK683" s="7"/>
      <c r="OGL683" s="7"/>
      <c r="OGM683" s="7"/>
      <c r="OGN683" s="7"/>
      <c r="OGO683" s="7"/>
      <c r="OGP683" s="7"/>
      <c r="OGQ683" s="7"/>
      <c r="OGR683" s="7"/>
      <c r="OGS683" s="7"/>
      <c r="OGT683" s="7"/>
      <c r="OGU683" s="7"/>
      <c r="OGV683" s="7"/>
      <c r="OGW683" s="7"/>
      <c r="OGX683" s="7"/>
      <c r="OGY683" s="7"/>
      <c r="OGZ683" s="7"/>
      <c r="OHA683" s="7"/>
      <c r="OHB683" s="7"/>
      <c r="OHC683" s="7"/>
      <c r="OHD683" s="7"/>
      <c r="OHE683" s="7"/>
      <c r="OHF683" s="7"/>
      <c r="OHG683" s="7"/>
      <c r="OHH683" s="7"/>
      <c r="OHI683" s="7"/>
      <c r="OHJ683" s="7"/>
      <c r="OHK683" s="7"/>
      <c r="OHL683" s="7"/>
      <c r="OHM683" s="7"/>
      <c r="OHN683" s="7"/>
      <c r="OHO683" s="7"/>
      <c r="OHP683" s="7"/>
      <c r="OHQ683" s="7"/>
      <c r="OHR683" s="7"/>
      <c r="OHS683" s="7"/>
      <c r="OHT683" s="7"/>
      <c r="OHU683" s="7"/>
      <c r="OHV683" s="7"/>
      <c r="OHW683" s="7"/>
      <c r="OHX683" s="7"/>
      <c r="OHY683" s="7"/>
      <c r="OHZ683" s="7"/>
      <c r="OIA683" s="7"/>
      <c r="OIB683" s="7"/>
      <c r="OIC683" s="7"/>
      <c r="OID683" s="7"/>
      <c r="OIE683" s="7"/>
      <c r="OIF683" s="7"/>
      <c r="OIG683" s="7"/>
      <c r="OIH683" s="7"/>
      <c r="OII683" s="7"/>
      <c r="OIJ683" s="7"/>
      <c r="OIK683" s="7"/>
      <c r="OIL683" s="7"/>
      <c r="OIM683" s="7"/>
      <c r="OIN683" s="7"/>
      <c r="OIO683" s="7"/>
      <c r="OIP683" s="7"/>
      <c r="OIQ683" s="7"/>
      <c r="OIR683" s="7"/>
      <c r="OIS683" s="7"/>
      <c r="OIT683" s="7"/>
      <c r="OIU683" s="7"/>
      <c r="OIV683" s="7"/>
      <c r="OIW683" s="7"/>
      <c r="OIX683" s="7"/>
      <c r="OIY683" s="7"/>
      <c r="OIZ683" s="7"/>
      <c r="OJA683" s="7"/>
      <c r="OJB683" s="7"/>
      <c r="OJC683" s="7"/>
      <c r="OJD683" s="7"/>
      <c r="OJE683" s="7"/>
      <c r="OJF683" s="7"/>
      <c r="OJG683" s="7"/>
      <c r="OJH683" s="7"/>
      <c r="OJI683" s="7"/>
      <c r="OJJ683" s="7"/>
      <c r="OJK683" s="7"/>
      <c r="OJL683" s="7"/>
      <c r="OJM683" s="7"/>
      <c r="OJN683" s="7"/>
      <c r="OJO683" s="7"/>
      <c r="OJP683" s="7"/>
      <c r="OJQ683" s="7"/>
      <c r="OJR683" s="7"/>
      <c r="OJS683" s="7"/>
      <c r="OJT683" s="7"/>
      <c r="OJU683" s="7"/>
      <c r="OJV683" s="7"/>
      <c r="OJW683" s="7"/>
      <c r="OJX683" s="7"/>
      <c r="OJY683" s="7"/>
      <c r="OJZ683" s="7"/>
      <c r="OKA683" s="7"/>
      <c r="OKB683" s="7"/>
      <c r="OKC683" s="7"/>
      <c r="OKD683" s="7"/>
      <c r="OKE683" s="7"/>
      <c r="OKF683" s="7"/>
      <c r="OKG683" s="7"/>
      <c r="OKH683" s="7"/>
      <c r="OKI683" s="7"/>
      <c r="OKJ683" s="7"/>
      <c r="OKK683" s="7"/>
      <c r="OKL683" s="7"/>
      <c r="OKM683" s="7"/>
      <c r="OKN683" s="7"/>
      <c r="OKO683" s="7"/>
      <c r="OKP683" s="7"/>
      <c r="OKQ683" s="7"/>
      <c r="OKR683" s="7"/>
      <c r="OKS683" s="7"/>
      <c r="OKT683" s="7"/>
      <c r="OKU683" s="7"/>
      <c r="OKV683" s="7"/>
      <c r="OKW683" s="7"/>
      <c r="OKX683" s="7"/>
      <c r="OKY683" s="7"/>
      <c r="OKZ683" s="7"/>
      <c r="OLA683" s="7"/>
      <c r="OLB683" s="7"/>
      <c r="OLC683" s="7"/>
      <c r="OLD683" s="7"/>
      <c r="OLE683" s="7"/>
      <c r="OLF683" s="7"/>
      <c r="OLG683" s="7"/>
      <c r="OLH683" s="7"/>
      <c r="OLI683" s="7"/>
      <c r="OLJ683" s="7"/>
      <c r="OLK683" s="7"/>
      <c r="OLL683" s="7"/>
      <c r="OLM683" s="7"/>
      <c r="OLN683" s="7"/>
      <c r="OLO683" s="7"/>
      <c r="OLP683" s="7"/>
      <c r="OLQ683" s="7"/>
      <c r="OLR683" s="7"/>
      <c r="OLS683" s="7"/>
      <c r="OLT683" s="7"/>
      <c r="OLU683" s="7"/>
      <c r="OLV683" s="7"/>
      <c r="OLW683" s="7"/>
      <c r="OLX683" s="7"/>
      <c r="OLY683" s="7"/>
      <c r="OLZ683" s="7"/>
      <c r="OMA683" s="7"/>
      <c r="OMB683" s="7"/>
      <c r="OMC683" s="7"/>
      <c r="OMD683" s="7"/>
      <c r="OME683" s="7"/>
      <c r="OMF683" s="7"/>
      <c r="OMG683" s="7"/>
      <c r="OMH683" s="7"/>
      <c r="OMI683" s="7"/>
      <c r="OMJ683" s="7"/>
      <c r="OMK683" s="7"/>
      <c r="OML683" s="7"/>
      <c r="OMM683" s="7"/>
      <c r="OMN683" s="7"/>
      <c r="OMO683" s="7"/>
      <c r="OMP683" s="7"/>
      <c r="OMQ683" s="7"/>
      <c r="OMR683" s="7"/>
      <c r="OMS683" s="7"/>
      <c r="OMT683" s="7"/>
      <c r="OMU683" s="7"/>
      <c r="OMV683" s="7"/>
      <c r="OMW683" s="7"/>
      <c r="OMX683" s="7"/>
      <c r="OMY683" s="7"/>
      <c r="OMZ683" s="7"/>
      <c r="ONA683" s="7"/>
      <c r="ONB683" s="7"/>
      <c r="ONC683" s="7"/>
      <c r="OND683" s="7"/>
      <c r="ONE683" s="7"/>
      <c r="ONF683" s="7"/>
      <c r="ONG683" s="7"/>
      <c r="ONH683" s="7"/>
      <c r="ONI683" s="7"/>
      <c r="ONJ683" s="7"/>
      <c r="ONK683" s="7"/>
      <c r="ONL683" s="7"/>
      <c r="ONM683" s="7"/>
      <c r="ONN683" s="7"/>
      <c r="ONO683" s="7"/>
      <c r="ONP683" s="7"/>
      <c r="ONQ683" s="7"/>
      <c r="ONR683" s="7"/>
      <c r="ONS683" s="7"/>
      <c r="ONT683" s="7"/>
      <c r="ONU683" s="7"/>
      <c r="ONV683" s="7"/>
      <c r="ONW683" s="7"/>
      <c r="ONX683" s="7"/>
      <c r="ONY683" s="7"/>
      <c r="ONZ683" s="7"/>
      <c r="OOA683" s="7"/>
      <c r="OOB683" s="7"/>
      <c r="OOC683" s="7"/>
      <c r="OOD683" s="7"/>
      <c r="OOE683" s="7"/>
      <c r="OOF683" s="7"/>
      <c r="OOG683" s="7"/>
      <c r="OOH683" s="7"/>
      <c r="OOI683" s="7"/>
      <c r="OOJ683" s="7"/>
      <c r="OOK683" s="7"/>
      <c r="OOL683" s="7"/>
      <c r="OOM683" s="7"/>
      <c r="OON683" s="7"/>
      <c r="OOO683" s="7"/>
      <c r="OOP683" s="7"/>
      <c r="OOQ683" s="7"/>
      <c r="OOR683" s="7"/>
      <c r="OOS683" s="7"/>
      <c r="OOT683" s="7"/>
      <c r="OOU683" s="7"/>
      <c r="OOV683" s="7"/>
      <c r="OOW683" s="7"/>
      <c r="OOX683" s="7"/>
      <c r="OOY683" s="7"/>
      <c r="OOZ683" s="7"/>
      <c r="OPA683" s="7"/>
      <c r="OPB683" s="7"/>
      <c r="OPC683" s="7"/>
      <c r="OPD683" s="7"/>
      <c r="OPE683" s="7"/>
      <c r="OPF683" s="7"/>
      <c r="OPG683" s="7"/>
      <c r="OPH683" s="7"/>
      <c r="OPI683" s="7"/>
      <c r="OPJ683" s="7"/>
      <c r="OPK683" s="7"/>
      <c r="OPL683" s="7"/>
      <c r="OPM683" s="7"/>
      <c r="OPN683" s="7"/>
      <c r="OPO683" s="7"/>
      <c r="OPP683" s="7"/>
      <c r="OPQ683" s="7"/>
      <c r="OPR683" s="7"/>
      <c r="OPS683" s="7"/>
      <c r="OPT683" s="7"/>
      <c r="OPU683" s="7"/>
      <c r="OPV683" s="7"/>
      <c r="OPW683" s="7"/>
      <c r="OPX683" s="7"/>
      <c r="OPY683" s="7"/>
      <c r="OPZ683" s="7"/>
      <c r="OQA683" s="7"/>
      <c r="OQB683" s="7"/>
      <c r="OQC683" s="7"/>
      <c r="OQD683" s="7"/>
      <c r="OQE683" s="7"/>
      <c r="OQF683" s="7"/>
      <c r="OQG683" s="7"/>
      <c r="OQH683" s="7"/>
      <c r="OQI683" s="7"/>
      <c r="OQJ683" s="7"/>
      <c r="OQK683" s="7"/>
      <c r="OQL683" s="7"/>
      <c r="OQM683" s="7"/>
      <c r="OQN683" s="7"/>
      <c r="OQO683" s="7"/>
      <c r="OQP683" s="7"/>
      <c r="OQQ683" s="7"/>
      <c r="OQR683" s="7"/>
      <c r="OQS683" s="7"/>
      <c r="OQT683" s="7"/>
      <c r="OQU683" s="7"/>
      <c r="OQV683" s="7"/>
      <c r="OQW683" s="7"/>
      <c r="OQX683" s="7"/>
      <c r="OQY683" s="7"/>
      <c r="OQZ683" s="7"/>
      <c r="ORA683" s="7"/>
      <c r="ORB683" s="7"/>
      <c r="ORC683" s="7"/>
      <c r="ORD683" s="7"/>
      <c r="ORE683" s="7"/>
      <c r="ORF683" s="7"/>
      <c r="ORG683" s="7"/>
      <c r="ORH683" s="7"/>
      <c r="ORI683" s="7"/>
      <c r="ORJ683" s="7"/>
      <c r="ORK683" s="7"/>
      <c r="ORL683" s="7"/>
      <c r="ORM683" s="7"/>
      <c r="ORN683" s="7"/>
      <c r="ORO683" s="7"/>
      <c r="ORP683" s="7"/>
      <c r="ORQ683" s="7"/>
      <c r="ORR683" s="7"/>
      <c r="ORS683" s="7"/>
      <c r="ORT683" s="7"/>
      <c r="ORU683" s="7"/>
      <c r="ORV683" s="7"/>
      <c r="ORW683" s="7"/>
      <c r="ORX683" s="7"/>
      <c r="ORY683" s="7"/>
      <c r="ORZ683" s="7"/>
      <c r="OSA683" s="7"/>
      <c r="OSB683" s="7"/>
      <c r="OSC683" s="7"/>
      <c r="OSD683" s="7"/>
      <c r="OSE683" s="7"/>
      <c r="OSF683" s="7"/>
      <c r="OSG683" s="7"/>
      <c r="OSH683" s="7"/>
      <c r="OSI683" s="7"/>
      <c r="OSJ683" s="7"/>
      <c r="OSK683" s="7"/>
      <c r="OSL683" s="7"/>
      <c r="OSM683" s="7"/>
      <c r="OSN683" s="7"/>
      <c r="OSO683" s="7"/>
      <c r="OSP683" s="7"/>
      <c r="OSQ683" s="7"/>
      <c r="OSR683" s="7"/>
      <c r="OSS683" s="7"/>
      <c r="OST683" s="7"/>
      <c r="OSU683" s="7"/>
      <c r="OSV683" s="7"/>
      <c r="OSW683" s="7"/>
      <c r="OSX683" s="7"/>
      <c r="OSY683" s="7"/>
      <c r="OSZ683" s="7"/>
      <c r="OTA683" s="7"/>
      <c r="OTB683" s="7"/>
      <c r="OTC683" s="7"/>
      <c r="OTD683" s="7"/>
      <c r="OTE683" s="7"/>
      <c r="OTF683" s="7"/>
      <c r="OTG683" s="7"/>
      <c r="OTH683" s="7"/>
      <c r="OTI683" s="7"/>
      <c r="OTJ683" s="7"/>
      <c r="OTK683" s="7"/>
      <c r="OTL683" s="7"/>
      <c r="OTM683" s="7"/>
      <c r="OTN683" s="7"/>
      <c r="OTO683" s="7"/>
      <c r="OTP683" s="7"/>
      <c r="OTQ683" s="7"/>
      <c r="OTR683" s="7"/>
      <c r="OTS683" s="7"/>
      <c r="OTT683" s="7"/>
      <c r="OTU683" s="7"/>
      <c r="OTV683" s="7"/>
      <c r="OTW683" s="7"/>
      <c r="OTX683" s="7"/>
      <c r="OTY683" s="7"/>
      <c r="OTZ683" s="7"/>
      <c r="OUA683" s="7"/>
      <c r="OUB683" s="7"/>
      <c r="OUC683" s="7"/>
      <c r="OUD683" s="7"/>
      <c r="OUE683" s="7"/>
      <c r="OUF683" s="7"/>
      <c r="OUG683" s="7"/>
      <c r="OUH683" s="7"/>
      <c r="OUI683" s="7"/>
      <c r="OUJ683" s="7"/>
      <c r="OUK683" s="7"/>
      <c r="OUL683" s="7"/>
      <c r="OUM683" s="7"/>
      <c r="OUN683" s="7"/>
      <c r="OUO683" s="7"/>
      <c r="OUP683" s="7"/>
      <c r="OUQ683" s="7"/>
      <c r="OUR683" s="7"/>
      <c r="OUS683" s="7"/>
      <c r="OUT683" s="7"/>
      <c r="OUU683" s="7"/>
      <c r="OUV683" s="7"/>
      <c r="OUW683" s="7"/>
      <c r="OUX683" s="7"/>
      <c r="OUY683" s="7"/>
      <c r="OUZ683" s="7"/>
      <c r="OVA683" s="7"/>
      <c r="OVB683" s="7"/>
      <c r="OVC683" s="7"/>
      <c r="OVD683" s="7"/>
      <c r="OVE683" s="7"/>
      <c r="OVF683" s="7"/>
      <c r="OVG683" s="7"/>
      <c r="OVH683" s="7"/>
      <c r="OVI683" s="7"/>
      <c r="OVJ683" s="7"/>
      <c r="OVK683" s="7"/>
      <c r="OVL683" s="7"/>
      <c r="OVM683" s="7"/>
      <c r="OVN683" s="7"/>
      <c r="OVO683" s="7"/>
      <c r="OVP683" s="7"/>
      <c r="OVQ683" s="7"/>
      <c r="OVR683" s="7"/>
      <c r="OVS683" s="7"/>
      <c r="OVT683" s="7"/>
      <c r="OVU683" s="7"/>
      <c r="OVV683" s="7"/>
      <c r="OVW683" s="7"/>
      <c r="OVX683" s="7"/>
      <c r="OVY683" s="7"/>
      <c r="OVZ683" s="7"/>
      <c r="OWA683" s="7"/>
      <c r="OWB683" s="7"/>
      <c r="OWC683" s="7"/>
      <c r="OWD683" s="7"/>
      <c r="OWE683" s="7"/>
      <c r="OWF683" s="7"/>
      <c r="OWG683" s="7"/>
      <c r="OWH683" s="7"/>
      <c r="OWI683" s="7"/>
      <c r="OWJ683" s="7"/>
      <c r="OWK683" s="7"/>
      <c r="OWL683" s="7"/>
      <c r="OWM683" s="7"/>
      <c r="OWN683" s="7"/>
      <c r="OWO683" s="7"/>
      <c r="OWP683" s="7"/>
      <c r="OWQ683" s="7"/>
      <c r="OWR683" s="7"/>
      <c r="OWS683" s="7"/>
      <c r="OWT683" s="7"/>
      <c r="OWU683" s="7"/>
      <c r="OWV683" s="7"/>
      <c r="OWW683" s="7"/>
      <c r="OWX683" s="7"/>
      <c r="OWY683" s="7"/>
      <c r="OWZ683" s="7"/>
      <c r="OXA683" s="7"/>
      <c r="OXB683" s="7"/>
      <c r="OXC683" s="7"/>
      <c r="OXD683" s="7"/>
      <c r="OXE683" s="7"/>
      <c r="OXF683" s="7"/>
      <c r="OXG683" s="7"/>
      <c r="OXH683" s="7"/>
      <c r="OXI683" s="7"/>
      <c r="OXJ683" s="7"/>
      <c r="OXK683" s="7"/>
      <c r="OXL683" s="7"/>
      <c r="OXM683" s="7"/>
      <c r="OXN683" s="7"/>
      <c r="OXO683" s="7"/>
      <c r="OXP683" s="7"/>
      <c r="OXQ683" s="7"/>
      <c r="OXR683" s="7"/>
      <c r="OXS683" s="7"/>
      <c r="OXT683" s="7"/>
      <c r="OXU683" s="7"/>
      <c r="OXV683" s="7"/>
      <c r="OXW683" s="7"/>
      <c r="OXX683" s="7"/>
      <c r="OXY683" s="7"/>
      <c r="OXZ683" s="7"/>
      <c r="OYA683" s="7"/>
      <c r="OYB683" s="7"/>
      <c r="OYC683" s="7"/>
      <c r="OYD683" s="7"/>
      <c r="OYE683" s="7"/>
      <c r="OYF683" s="7"/>
      <c r="OYG683" s="7"/>
      <c r="OYH683" s="7"/>
      <c r="OYI683" s="7"/>
      <c r="OYJ683" s="7"/>
      <c r="OYK683" s="7"/>
      <c r="OYL683" s="7"/>
      <c r="OYM683" s="7"/>
      <c r="OYN683" s="7"/>
      <c r="OYO683" s="7"/>
      <c r="OYP683" s="7"/>
      <c r="OYQ683" s="7"/>
      <c r="OYR683" s="7"/>
      <c r="OYS683" s="7"/>
      <c r="OYT683" s="7"/>
      <c r="OYU683" s="7"/>
      <c r="OYV683" s="7"/>
      <c r="OYW683" s="7"/>
      <c r="OYX683" s="7"/>
      <c r="OYY683" s="7"/>
      <c r="OYZ683" s="7"/>
      <c r="OZA683" s="7"/>
      <c r="OZB683" s="7"/>
      <c r="OZC683" s="7"/>
      <c r="OZD683" s="7"/>
      <c r="OZE683" s="7"/>
      <c r="OZF683" s="7"/>
      <c r="OZG683" s="7"/>
      <c r="OZH683" s="7"/>
      <c r="OZI683" s="7"/>
      <c r="OZJ683" s="7"/>
      <c r="OZK683" s="7"/>
      <c r="OZL683" s="7"/>
      <c r="OZM683" s="7"/>
      <c r="OZN683" s="7"/>
      <c r="OZO683" s="7"/>
      <c r="OZP683" s="7"/>
      <c r="OZQ683" s="7"/>
      <c r="OZR683" s="7"/>
      <c r="OZS683" s="7"/>
      <c r="OZT683" s="7"/>
      <c r="OZU683" s="7"/>
      <c r="OZV683" s="7"/>
      <c r="OZW683" s="7"/>
      <c r="OZX683" s="7"/>
      <c r="OZY683" s="7"/>
      <c r="OZZ683" s="7"/>
      <c r="PAA683" s="7"/>
      <c r="PAB683" s="7"/>
      <c r="PAC683" s="7"/>
      <c r="PAD683" s="7"/>
      <c r="PAE683" s="7"/>
      <c r="PAF683" s="7"/>
      <c r="PAG683" s="7"/>
      <c r="PAH683" s="7"/>
      <c r="PAI683" s="7"/>
      <c r="PAJ683" s="7"/>
      <c r="PAK683" s="7"/>
      <c r="PAL683" s="7"/>
      <c r="PAM683" s="7"/>
      <c r="PAN683" s="7"/>
      <c r="PAO683" s="7"/>
      <c r="PAP683" s="7"/>
      <c r="PAQ683" s="7"/>
      <c r="PAR683" s="7"/>
      <c r="PAS683" s="7"/>
      <c r="PAT683" s="7"/>
      <c r="PAU683" s="7"/>
      <c r="PAV683" s="7"/>
      <c r="PAW683" s="7"/>
      <c r="PAX683" s="7"/>
      <c r="PAY683" s="7"/>
      <c r="PAZ683" s="7"/>
      <c r="PBA683" s="7"/>
      <c r="PBB683" s="7"/>
      <c r="PBC683" s="7"/>
      <c r="PBD683" s="7"/>
      <c r="PBE683" s="7"/>
      <c r="PBF683" s="7"/>
      <c r="PBG683" s="7"/>
      <c r="PBH683" s="7"/>
      <c r="PBI683" s="7"/>
      <c r="PBJ683" s="7"/>
      <c r="PBK683" s="7"/>
      <c r="PBL683" s="7"/>
      <c r="PBM683" s="7"/>
      <c r="PBN683" s="7"/>
      <c r="PBO683" s="7"/>
      <c r="PBP683" s="7"/>
      <c r="PBQ683" s="7"/>
      <c r="PBR683" s="7"/>
      <c r="PBS683" s="7"/>
      <c r="PBT683" s="7"/>
      <c r="PBU683" s="7"/>
      <c r="PBV683" s="7"/>
      <c r="PBW683" s="7"/>
      <c r="PBX683" s="7"/>
      <c r="PBY683" s="7"/>
      <c r="PBZ683" s="7"/>
      <c r="PCA683" s="7"/>
      <c r="PCB683" s="7"/>
      <c r="PCC683" s="7"/>
      <c r="PCD683" s="7"/>
      <c r="PCE683" s="7"/>
      <c r="PCF683" s="7"/>
      <c r="PCG683" s="7"/>
      <c r="PCH683" s="7"/>
      <c r="PCI683" s="7"/>
      <c r="PCJ683" s="7"/>
      <c r="PCK683" s="7"/>
      <c r="PCL683" s="7"/>
      <c r="PCM683" s="7"/>
      <c r="PCN683" s="7"/>
      <c r="PCO683" s="7"/>
      <c r="PCP683" s="7"/>
      <c r="PCQ683" s="7"/>
      <c r="PCR683" s="7"/>
      <c r="PCS683" s="7"/>
      <c r="PCT683" s="7"/>
      <c r="PCU683" s="7"/>
      <c r="PCV683" s="7"/>
      <c r="PCW683" s="7"/>
      <c r="PCX683" s="7"/>
      <c r="PCY683" s="7"/>
      <c r="PCZ683" s="7"/>
      <c r="PDA683" s="7"/>
      <c r="PDB683" s="7"/>
      <c r="PDC683" s="7"/>
      <c r="PDD683" s="7"/>
      <c r="PDE683" s="7"/>
      <c r="PDF683" s="7"/>
      <c r="PDG683" s="7"/>
      <c r="PDH683" s="7"/>
      <c r="PDI683" s="7"/>
      <c r="PDJ683" s="7"/>
      <c r="PDK683" s="7"/>
      <c r="PDL683" s="7"/>
      <c r="PDM683" s="7"/>
      <c r="PDN683" s="7"/>
      <c r="PDO683" s="7"/>
      <c r="PDP683" s="7"/>
      <c r="PDQ683" s="7"/>
      <c r="PDR683" s="7"/>
      <c r="PDS683" s="7"/>
      <c r="PDT683" s="7"/>
      <c r="PDU683" s="7"/>
      <c r="PDV683" s="7"/>
      <c r="PDW683" s="7"/>
      <c r="PDX683" s="7"/>
      <c r="PDY683" s="7"/>
      <c r="PDZ683" s="7"/>
      <c r="PEA683" s="7"/>
      <c r="PEB683" s="7"/>
      <c r="PEC683" s="7"/>
      <c r="PED683" s="7"/>
      <c r="PEE683" s="7"/>
      <c r="PEF683" s="7"/>
      <c r="PEG683" s="7"/>
      <c r="PEH683" s="7"/>
      <c r="PEI683" s="7"/>
      <c r="PEJ683" s="7"/>
      <c r="PEK683" s="7"/>
      <c r="PEL683" s="7"/>
      <c r="PEM683" s="7"/>
      <c r="PEN683" s="7"/>
      <c r="PEO683" s="7"/>
      <c r="PEP683" s="7"/>
      <c r="PEQ683" s="7"/>
      <c r="PER683" s="7"/>
      <c r="PES683" s="7"/>
      <c r="PET683" s="7"/>
      <c r="PEU683" s="7"/>
      <c r="PEV683" s="7"/>
      <c r="PEW683" s="7"/>
      <c r="PEX683" s="7"/>
      <c r="PEY683" s="7"/>
      <c r="PEZ683" s="7"/>
      <c r="PFA683" s="7"/>
      <c r="PFB683" s="7"/>
      <c r="PFC683" s="7"/>
      <c r="PFD683" s="7"/>
      <c r="PFE683" s="7"/>
      <c r="PFF683" s="7"/>
      <c r="PFG683" s="7"/>
      <c r="PFH683" s="7"/>
      <c r="PFI683" s="7"/>
      <c r="PFJ683" s="7"/>
      <c r="PFK683" s="7"/>
      <c r="PFL683" s="7"/>
      <c r="PFM683" s="7"/>
      <c r="PFN683" s="7"/>
      <c r="PFO683" s="7"/>
      <c r="PFP683" s="7"/>
      <c r="PFQ683" s="7"/>
      <c r="PFR683" s="7"/>
      <c r="PFS683" s="7"/>
      <c r="PFT683" s="7"/>
      <c r="PFU683" s="7"/>
      <c r="PFV683" s="7"/>
      <c r="PFW683" s="7"/>
      <c r="PFX683" s="7"/>
      <c r="PFY683" s="7"/>
      <c r="PFZ683" s="7"/>
      <c r="PGA683" s="7"/>
      <c r="PGB683" s="7"/>
      <c r="PGC683" s="7"/>
      <c r="PGD683" s="7"/>
      <c r="PGE683" s="7"/>
      <c r="PGF683" s="7"/>
      <c r="PGG683" s="7"/>
      <c r="PGH683" s="7"/>
      <c r="PGI683" s="7"/>
      <c r="PGJ683" s="7"/>
      <c r="PGK683" s="7"/>
      <c r="PGL683" s="7"/>
      <c r="PGM683" s="7"/>
      <c r="PGN683" s="7"/>
      <c r="PGO683" s="7"/>
      <c r="PGP683" s="7"/>
      <c r="PGQ683" s="7"/>
      <c r="PGR683" s="7"/>
      <c r="PGS683" s="7"/>
      <c r="PGT683" s="7"/>
      <c r="PGU683" s="7"/>
      <c r="PGV683" s="7"/>
      <c r="PGW683" s="7"/>
      <c r="PGX683" s="7"/>
      <c r="PGY683" s="7"/>
      <c r="PGZ683" s="7"/>
      <c r="PHA683" s="7"/>
      <c r="PHB683" s="7"/>
      <c r="PHC683" s="7"/>
      <c r="PHD683" s="7"/>
      <c r="PHE683" s="7"/>
      <c r="PHF683" s="7"/>
      <c r="PHG683" s="7"/>
      <c r="PHH683" s="7"/>
      <c r="PHI683" s="7"/>
      <c r="PHJ683" s="7"/>
      <c r="PHK683" s="7"/>
      <c r="PHL683" s="7"/>
      <c r="PHM683" s="7"/>
      <c r="PHN683" s="7"/>
      <c r="PHO683" s="7"/>
      <c r="PHP683" s="7"/>
      <c r="PHQ683" s="7"/>
      <c r="PHR683" s="7"/>
      <c r="PHS683" s="7"/>
      <c r="PHT683" s="7"/>
      <c r="PHU683" s="7"/>
      <c r="PHV683" s="7"/>
      <c r="PHW683" s="7"/>
      <c r="PHX683" s="7"/>
      <c r="PHY683" s="7"/>
      <c r="PHZ683" s="7"/>
      <c r="PIA683" s="7"/>
      <c r="PIB683" s="7"/>
      <c r="PIC683" s="7"/>
      <c r="PID683" s="7"/>
      <c r="PIE683" s="7"/>
      <c r="PIF683" s="7"/>
      <c r="PIG683" s="7"/>
      <c r="PIH683" s="7"/>
      <c r="PII683" s="7"/>
      <c r="PIJ683" s="7"/>
      <c r="PIK683" s="7"/>
      <c r="PIL683" s="7"/>
      <c r="PIM683" s="7"/>
      <c r="PIN683" s="7"/>
      <c r="PIO683" s="7"/>
      <c r="PIP683" s="7"/>
      <c r="PIQ683" s="7"/>
      <c r="PIR683" s="7"/>
      <c r="PIS683" s="7"/>
      <c r="PIT683" s="7"/>
      <c r="PIU683" s="7"/>
      <c r="PIV683" s="7"/>
      <c r="PIW683" s="7"/>
      <c r="PIX683" s="7"/>
      <c r="PIY683" s="7"/>
      <c r="PIZ683" s="7"/>
      <c r="PJA683" s="7"/>
      <c r="PJB683" s="7"/>
      <c r="PJC683" s="7"/>
      <c r="PJD683" s="7"/>
      <c r="PJE683" s="7"/>
      <c r="PJF683" s="7"/>
      <c r="PJG683" s="7"/>
      <c r="PJH683" s="7"/>
      <c r="PJI683" s="7"/>
      <c r="PJJ683" s="7"/>
      <c r="PJK683" s="7"/>
      <c r="PJL683" s="7"/>
      <c r="PJM683" s="7"/>
      <c r="PJN683" s="7"/>
      <c r="PJO683" s="7"/>
      <c r="PJP683" s="7"/>
      <c r="PJQ683" s="7"/>
      <c r="PJR683" s="7"/>
      <c r="PJS683" s="7"/>
      <c r="PJT683" s="7"/>
      <c r="PJU683" s="7"/>
      <c r="PJV683" s="7"/>
      <c r="PJW683" s="7"/>
      <c r="PJX683" s="7"/>
      <c r="PJY683" s="7"/>
      <c r="PJZ683" s="7"/>
      <c r="PKA683" s="7"/>
      <c r="PKB683" s="7"/>
      <c r="PKC683" s="7"/>
      <c r="PKD683" s="7"/>
      <c r="PKE683" s="7"/>
      <c r="PKF683" s="7"/>
      <c r="PKG683" s="7"/>
      <c r="PKH683" s="7"/>
      <c r="PKI683" s="7"/>
      <c r="PKJ683" s="7"/>
      <c r="PKK683" s="7"/>
      <c r="PKL683" s="7"/>
      <c r="PKM683" s="7"/>
      <c r="PKN683" s="7"/>
      <c r="PKO683" s="7"/>
      <c r="PKP683" s="7"/>
      <c r="PKQ683" s="7"/>
      <c r="PKR683" s="7"/>
      <c r="PKS683" s="7"/>
      <c r="PKT683" s="7"/>
      <c r="PKU683" s="7"/>
      <c r="PKV683" s="7"/>
      <c r="PKW683" s="7"/>
      <c r="PKX683" s="7"/>
      <c r="PKY683" s="7"/>
      <c r="PKZ683" s="7"/>
      <c r="PLA683" s="7"/>
      <c r="PLB683" s="7"/>
      <c r="PLC683" s="7"/>
      <c r="PLD683" s="7"/>
      <c r="PLE683" s="7"/>
      <c r="PLF683" s="7"/>
      <c r="PLG683" s="7"/>
      <c r="PLH683" s="7"/>
      <c r="PLI683" s="7"/>
      <c r="PLJ683" s="7"/>
      <c r="PLK683" s="7"/>
      <c r="PLL683" s="7"/>
      <c r="PLM683" s="7"/>
      <c r="PLN683" s="7"/>
      <c r="PLO683" s="7"/>
      <c r="PLP683" s="7"/>
      <c r="PLQ683" s="7"/>
      <c r="PLR683" s="7"/>
      <c r="PLS683" s="7"/>
      <c r="PLT683" s="7"/>
      <c r="PLU683" s="7"/>
      <c r="PLV683" s="7"/>
      <c r="PLW683" s="7"/>
      <c r="PLX683" s="7"/>
      <c r="PLY683" s="7"/>
      <c r="PLZ683" s="7"/>
      <c r="PMA683" s="7"/>
      <c r="PMB683" s="7"/>
      <c r="PMC683" s="7"/>
      <c r="PMD683" s="7"/>
      <c r="PME683" s="7"/>
      <c r="PMF683" s="7"/>
      <c r="PMG683" s="7"/>
      <c r="PMH683" s="7"/>
      <c r="PMI683" s="7"/>
      <c r="PMJ683" s="7"/>
      <c r="PMK683" s="7"/>
      <c r="PML683" s="7"/>
      <c r="PMM683" s="7"/>
      <c r="PMN683" s="7"/>
      <c r="PMO683" s="7"/>
      <c r="PMP683" s="7"/>
      <c r="PMQ683" s="7"/>
      <c r="PMR683" s="7"/>
      <c r="PMS683" s="7"/>
      <c r="PMT683" s="7"/>
      <c r="PMU683" s="7"/>
      <c r="PMV683" s="7"/>
      <c r="PMW683" s="7"/>
      <c r="PMX683" s="7"/>
      <c r="PMY683" s="7"/>
      <c r="PMZ683" s="7"/>
      <c r="PNA683" s="7"/>
      <c r="PNB683" s="7"/>
      <c r="PNC683" s="7"/>
      <c r="PND683" s="7"/>
      <c r="PNE683" s="7"/>
      <c r="PNF683" s="7"/>
      <c r="PNG683" s="7"/>
      <c r="PNH683" s="7"/>
      <c r="PNI683" s="7"/>
      <c r="PNJ683" s="7"/>
      <c r="PNK683" s="7"/>
      <c r="PNL683" s="7"/>
      <c r="PNM683" s="7"/>
      <c r="PNN683" s="7"/>
      <c r="PNO683" s="7"/>
      <c r="PNP683" s="7"/>
      <c r="PNQ683" s="7"/>
      <c r="PNR683" s="7"/>
      <c r="PNS683" s="7"/>
      <c r="PNT683" s="7"/>
      <c r="PNU683" s="7"/>
      <c r="PNV683" s="7"/>
      <c r="PNW683" s="7"/>
      <c r="PNX683" s="7"/>
      <c r="PNY683" s="7"/>
      <c r="PNZ683" s="7"/>
      <c r="POA683" s="7"/>
      <c r="POB683" s="7"/>
      <c r="POC683" s="7"/>
      <c r="POD683" s="7"/>
      <c r="POE683" s="7"/>
      <c r="POF683" s="7"/>
      <c r="POG683" s="7"/>
      <c r="POH683" s="7"/>
      <c r="POI683" s="7"/>
      <c r="POJ683" s="7"/>
      <c r="POK683" s="7"/>
      <c r="POL683" s="7"/>
      <c r="POM683" s="7"/>
      <c r="PON683" s="7"/>
      <c r="POO683" s="7"/>
      <c r="POP683" s="7"/>
      <c r="POQ683" s="7"/>
      <c r="POR683" s="7"/>
      <c r="POS683" s="7"/>
      <c r="POT683" s="7"/>
      <c r="POU683" s="7"/>
      <c r="POV683" s="7"/>
      <c r="POW683" s="7"/>
      <c r="POX683" s="7"/>
      <c r="POY683" s="7"/>
      <c r="POZ683" s="7"/>
      <c r="PPA683" s="7"/>
      <c r="PPB683" s="7"/>
      <c r="PPC683" s="7"/>
      <c r="PPD683" s="7"/>
      <c r="PPE683" s="7"/>
      <c r="PPF683" s="7"/>
      <c r="PPG683" s="7"/>
      <c r="PPH683" s="7"/>
      <c r="PPI683" s="7"/>
      <c r="PPJ683" s="7"/>
      <c r="PPK683" s="7"/>
      <c r="PPL683" s="7"/>
      <c r="PPM683" s="7"/>
      <c r="PPN683" s="7"/>
      <c r="PPO683" s="7"/>
      <c r="PPP683" s="7"/>
      <c r="PPQ683" s="7"/>
      <c r="PPR683" s="7"/>
      <c r="PPS683" s="7"/>
      <c r="PPT683" s="7"/>
      <c r="PPU683" s="7"/>
      <c r="PPV683" s="7"/>
      <c r="PPW683" s="7"/>
      <c r="PPX683" s="7"/>
      <c r="PPY683" s="7"/>
      <c r="PPZ683" s="7"/>
      <c r="PQA683" s="7"/>
      <c r="PQB683" s="7"/>
      <c r="PQC683" s="7"/>
      <c r="PQD683" s="7"/>
      <c r="PQE683" s="7"/>
      <c r="PQF683" s="7"/>
      <c r="PQG683" s="7"/>
      <c r="PQH683" s="7"/>
      <c r="PQI683" s="7"/>
      <c r="PQJ683" s="7"/>
      <c r="PQK683" s="7"/>
      <c r="PQL683" s="7"/>
      <c r="PQM683" s="7"/>
      <c r="PQN683" s="7"/>
      <c r="PQO683" s="7"/>
      <c r="PQP683" s="7"/>
      <c r="PQQ683" s="7"/>
      <c r="PQR683" s="7"/>
      <c r="PQS683" s="7"/>
      <c r="PQT683" s="7"/>
      <c r="PQU683" s="7"/>
      <c r="PQV683" s="7"/>
      <c r="PQW683" s="7"/>
      <c r="PQX683" s="7"/>
      <c r="PQY683" s="7"/>
      <c r="PQZ683" s="7"/>
      <c r="PRA683" s="7"/>
      <c r="PRB683" s="7"/>
      <c r="PRC683" s="7"/>
      <c r="PRD683" s="7"/>
      <c r="PRE683" s="7"/>
      <c r="PRF683" s="7"/>
      <c r="PRG683" s="7"/>
      <c r="PRH683" s="7"/>
      <c r="PRI683" s="7"/>
      <c r="PRJ683" s="7"/>
      <c r="PRK683" s="7"/>
      <c r="PRL683" s="7"/>
      <c r="PRM683" s="7"/>
      <c r="PRN683" s="7"/>
      <c r="PRO683" s="7"/>
      <c r="PRP683" s="7"/>
      <c r="PRQ683" s="7"/>
      <c r="PRR683" s="7"/>
      <c r="PRS683" s="7"/>
      <c r="PRT683" s="7"/>
      <c r="PRU683" s="7"/>
      <c r="PRV683" s="7"/>
      <c r="PRW683" s="7"/>
      <c r="PRX683" s="7"/>
      <c r="PRY683" s="7"/>
      <c r="PRZ683" s="7"/>
      <c r="PSA683" s="7"/>
      <c r="PSB683" s="7"/>
      <c r="PSC683" s="7"/>
      <c r="PSD683" s="7"/>
      <c r="PSE683" s="7"/>
      <c r="PSF683" s="7"/>
      <c r="PSG683" s="7"/>
      <c r="PSH683" s="7"/>
      <c r="PSI683" s="7"/>
      <c r="PSJ683" s="7"/>
      <c r="PSK683" s="7"/>
      <c r="PSL683" s="7"/>
      <c r="PSM683" s="7"/>
      <c r="PSN683" s="7"/>
      <c r="PSO683" s="7"/>
      <c r="PSP683" s="7"/>
      <c r="PSQ683" s="7"/>
      <c r="PSR683" s="7"/>
      <c r="PSS683" s="7"/>
      <c r="PST683" s="7"/>
      <c r="PSU683" s="7"/>
      <c r="PSV683" s="7"/>
      <c r="PSW683" s="7"/>
      <c r="PSX683" s="7"/>
      <c r="PSY683" s="7"/>
      <c r="PSZ683" s="7"/>
      <c r="PTA683" s="7"/>
      <c r="PTB683" s="7"/>
      <c r="PTC683" s="7"/>
      <c r="PTD683" s="7"/>
      <c r="PTE683" s="7"/>
      <c r="PTF683" s="7"/>
      <c r="PTG683" s="7"/>
      <c r="PTH683" s="7"/>
      <c r="PTI683" s="7"/>
      <c r="PTJ683" s="7"/>
      <c r="PTK683" s="7"/>
      <c r="PTL683" s="7"/>
      <c r="PTM683" s="7"/>
      <c r="PTN683" s="7"/>
      <c r="PTO683" s="7"/>
      <c r="PTP683" s="7"/>
      <c r="PTQ683" s="7"/>
      <c r="PTR683" s="7"/>
      <c r="PTS683" s="7"/>
      <c r="PTT683" s="7"/>
      <c r="PTU683" s="7"/>
      <c r="PTV683" s="7"/>
      <c r="PTW683" s="7"/>
      <c r="PTX683" s="7"/>
      <c r="PTY683" s="7"/>
      <c r="PTZ683" s="7"/>
      <c r="PUA683" s="7"/>
      <c r="PUB683" s="7"/>
      <c r="PUC683" s="7"/>
      <c r="PUD683" s="7"/>
      <c r="PUE683" s="7"/>
      <c r="PUF683" s="7"/>
      <c r="PUG683" s="7"/>
      <c r="PUH683" s="7"/>
      <c r="PUI683" s="7"/>
      <c r="PUJ683" s="7"/>
      <c r="PUK683" s="7"/>
      <c r="PUL683" s="7"/>
      <c r="PUM683" s="7"/>
      <c r="PUN683" s="7"/>
      <c r="PUO683" s="7"/>
      <c r="PUP683" s="7"/>
      <c r="PUQ683" s="7"/>
      <c r="PUR683" s="7"/>
      <c r="PUS683" s="7"/>
      <c r="PUT683" s="7"/>
      <c r="PUU683" s="7"/>
      <c r="PUV683" s="7"/>
      <c r="PUW683" s="7"/>
      <c r="PUX683" s="7"/>
      <c r="PUY683" s="7"/>
      <c r="PUZ683" s="7"/>
      <c r="PVA683" s="7"/>
      <c r="PVB683" s="7"/>
      <c r="PVC683" s="7"/>
      <c r="PVD683" s="7"/>
      <c r="PVE683" s="7"/>
      <c r="PVF683" s="7"/>
      <c r="PVG683" s="7"/>
      <c r="PVH683" s="7"/>
      <c r="PVI683" s="7"/>
      <c r="PVJ683" s="7"/>
      <c r="PVK683" s="7"/>
      <c r="PVL683" s="7"/>
      <c r="PVM683" s="7"/>
      <c r="PVN683" s="7"/>
      <c r="PVO683" s="7"/>
      <c r="PVP683" s="7"/>
      <c r="PVQ683" s="7"/>
      <c r="PVR683" s="7"/>
      <c r="PVS683" s="7"/>
      <c r="PVT683" s="7"/>
      <c r="PVU683" s="7"/>
      <c r="PVV683" s="7"/>
      <c r="PVW683" s="7"/>
      <c r="PVX683" s="7"/>
      <c r="PVY683" s="7"/>
      <c r="PVZ683" s="7"/>
      <c r="PWA683" s="7"/>
      <c r="PWB683" s="7"/>
      <c r="PWC683" s="7"/>
      <c r="PWD683" s="7"/>
      <c r="PWE683" s="7"/>
      <c r="PWF683" s="7"/>
      <c r="PWG683" s="7"/>
      <c r="PWH683" s="7"/>
      <c r="PWI683" s="7"/>
      <c r="PWJ683" s="7"/>
      <c r="PWK683" s="7"/>
      <c r="PWL683" s="7"/>
      <c r="PWM683" s="7"/>
      <c r="PWN683" s="7"/>
      <c r="PWO683" s="7"/>
      <c r="PWP683" s="7"/>
      <c r="PWQ683" s="7"/>
      <c r="PWR683" s="7"/>
      <c r="PWS683" s="7"/>
      <c r="PWT683" s="7"/>
      <c r="PWU683" s="7"/>
      <c r="PWV683" s="7"/>
      <c r="PWW683" s="7"/>
      <c r="PWX683" s="7"/>
      <c r="PWY683" s="7"/>
      <c r="PWZ683" s="7"/>
      <c r="PXA683" s="7"/>
      <c r="PXB683" s="7"/>
      <c r="PXC683" s="7"/>
      <c r="PXD683" s="7"/>
      <c r="PXE683" s="7"/>
      <c r="PXF683" s="7"/>
      <c r="PXG683" s="7"/>
      <c r="PXH683" s="7"/>
      <c r="PXI683" s="7"/>
      <c r="PXJ683" s="7"/>
      <c r="PXK683" s="7"/>
      <c r="PXL683" s="7"/>
      <c r="PXM683" s="7"/>
      <c r="PXN683" s="7"/>
      <c r="PXO683" s="7"/>
      <c r="PXP683" s="7"/>
      <c r="PXQ683" s="7"/>
      <c r="PXR683" s="7"/>
      <c r="PXS683" s="7"/>
      <c r="PXT683" s="7"/>
      <c r="PXU683" s="7"/>
      <c r="PXV683" s="7"/>
      <c r="PXW683" s="7"/>
      <c r="PXX683" s="7"/>
      <c r="PXY683" s="7"/>
      <c r="PXZ683" s="7"/>
      <c r="PYA683" s="7"/>
      <c r="PYB683" s="7"/>
      <c r="PYC683" s="7"/>
      <c r="PYD683" s="7"/>
      <c r="PYE683" s="7"/>
      <c r="PYF683" s="7"/>
      <c r="PYG683" s="7"/>
      <c r="PYH683" s="7"/>
      <c r="PYI683" s="7"/>
      <c r="PYJ683" s="7"/>
      <c r="PYK683" s="7"/>
      <c r="PYL683" s="7"/>
      <c r="PYM683" s="7"/>
      <c r="PYN683" s="7"/>
      <c r="PYO683" s="7"/>
      <c r="PYP683" s="7"/>
      <c r="PYQ683" s="7"/>
      <c r="PYR683" s="7"/>
      <c r="PYS683" s="7"/>
      <c r="PYT683" s="7"/>
      <c r="PYU683" s="7"/>
      <c r="PYV683" s="7"/>
      <c r="PYW683" s="7"/>
      <c r="PYX683" s="7"/>
      <c r="PYY683" s="7"/>
      <c r="PYZ683" s="7"/>
      <c r="PZA683" s="7"/>
      <c r="PZB683" s="7"/>
      <c r="PZC683" s="7"/>
      <c r="PZD683" s="7"/>
      <c r="PZE683" s="7"/>
      <c r="PZF683" s="7"/>
      <c r="PZG683" s="7"/>
      <c r="PZH683" s="7"/>
      <c r="PZI683" s="7"/>
      <c r="PZJ683" s="7"/>
      <c r="PZK683" s="7"/>
      <c r="PZL683" s="7"/>
      <c r="PZM683" s="7"/>
      <c r="PZN683" s="7"/>
      <c r="PZO683" s="7"/>
      <c r="PZP683" s="7"/>
      <c r="PZQ683" s="7"/>
      <c r="PZR683" s="7"/>
      <c r="PZS683" s="7"/>
      <c r="PZT683" s="7"/>
      <c r="PZU683" s="7"/>
      <c r="PZV683" s="7"/>
      <c r="PZW683" s="7"/>
      <c r="PZX683" s="7"/>
      <c r="PZY683" s="7"/>
      <c r="PZZ683" s="7"/>
      <c r="QAA683" s="7"/>
      <c r="QAB683" s="7"/>
      <c r="QAC683" s="7"/>
      <c r="QAD683" s="7"/>
      <c r="QAE683" s="7"/>
      <c r="QAF683" s="7"/>
      <c r="QAG683" s="7"/>
      <c r="QAH683" s="7"/>
      <c r="QAI683" s="7"/>
      <c r="QAJ683" s="7"/>
      <c r="QAK683" s="7"/>
      <c r="QAL683" s="7"/>
      <c r="QAM683" s="7"/>
      <c r="QAN683" s="7"/>
      <c r="QAO683" s="7"/>
      <c r="QAP683" s="7"/>
      <c r="QAQ683" s="7"/>
      <c r="QAR683" s="7"/>
      <c r="QAS683" s="7"/>
      <c r="QAT683" s="7"/>
      <c r="QAU683" s="7"/>
      <c r="QAV683" s="7"/>
      <c r="QAW683" s="7"/>
      <c r="QAX683" s="7"/>
      <c r="QAY683" s="7"/>
      <c r="QAZ683" s="7"/>
      <c r="QBA683" s="7"/>
      <c r="QBB683" s="7"/>
      <c r="QBC683" s="7"/>
      <c r="QBD683" s="7"/>
      <c r="QBE683" s="7"/>
      <c r="QBF683" s="7"/>
      <c r="QBG683" s="7"/>
      <c r="QBH683" s="7"/>
      <c r="QBI683" s="7"/>
      <c r="QBJ683" s="7"/>
      <c r="QBK683" s="7"/>
      <c r="QBL683" s="7"/>
      <c r="QBM683" s="7"/>
      <c r="QBN683" s="7"/>
      <c r="QBO683" s="7"/>
      <c r="QBP683" s="7"/>
      <c r="QBQ683" s="7"/>
      <c r="QBR683" s="7"/>
      <c r="QBS683" s="7"/>
      <c r="QBT683" s="7"/>
      <c r="QBU683" s="7"/>
      <c r="QBV683" s="7"/>
      <c r="QBW683" s="7"/>
      <c r="QBX683" s="7"/>
      <c r="QBY683" s="7"/>
      <c r="QBZ683" s="7"/>
      <c r="QCA683" s="7"/>
      <c r="QCB683" s="7"/>
      <c r="QCC683" s="7"/>
      <c r="QCD683" s="7"/>
      <c r="QCE683" s="7"/>
      <c r="QCF683" s="7"/>
      <c r="QCG683" s="7"/>
      <c r="QCH683" s="7"/>
      <c r="QCI683" s="7"/>
      <c r="QCJ683" s="7"/>
      <c r="QCK683" s="7"/>
      <c r="QCL683" s="7"/>
      <c r="QCM683" s="7"/>
      <c r="QCN683" s="7"/>
      <c r="QCO683" s="7"/>
      <c r="QCP683" s="7"/>
      <c r="QCQ683" s="7"/>
      <c r="QCR683" s="7"/>
      <c r="QCS683" s="7"/>
      <c r="QCT683" s="7"/>
      <c r="QCU683" s="7"/>
      <c r="QCV683" s="7"/>
      <c r="QCW683" s="7"/>
      <c r="QCX683" s="7"/>
      <c r="QCY683" s="7"/>
      <c r="QCZ683" s="7"/>
      <c r="QDA683" s="7"/>
      <c r="QDB683" s="7"/>
      <c r="QDC683" s="7"/>
      <c r="QDD683" s="7"/>
      <c r="QDE683" s="7"/>
      <c r="QDF683" s="7"/>
      <c r="QDG683" s="7"/>
      <c r="QDH683" s="7"/>
      <c r="QDI683" s="7"/>
      <c r="QDJ683" s="7"/>
      <c r="QDK683" s="7"/>
      <c r="QDL683" s="7"/>
      <c r="QDM683" s="7"/>
      <c r="QDN683" s="7"/>
      <c r="QDO683" s="7"/>
      <c r="QDP683" s="7"/>
      <c r="QDQ683" s="7"/>
      <c r="QDR683" s="7"/>
      <c r="QDS683" s="7"/>
      <c r="QDT683" s="7"/>
      <c r="QDU683" s="7"/>
      <c r="QDV683" s="7"/>
      <c r="QDW683" s="7"/>
      <c r="QDX683" s="7"/>
      <c r="QDY683" s="7"/>
      <c r="QDZ683" s="7"/>
      <c r="QEA683" s="7"/>
      <c r="QEB683" s="7"/>
      <c r="QEC683" s="7"/>
      <c r="QED683" s="7"/>
      <c r="QEE683" s="7"/>
      <c r="QEF683" s="7"/>
      <c r="QEG683" s="7"/>
      <c r="QEH683" s="7"/>
      <c r="QEI683" s="7"/>
      <c r="QEJ683" s="7"/>
      <c r="QEK683" s="7"/>
      <c r="QEL683" s="7"/>
      <c r="QEM683" s="7"/>
      <c r="QEN683" s="7"/>
      <c r="QEO683" s="7"/>
      <c r="QEP683" s="7"/>
      <c r="QEQ683" s="7"/>
      <c r="QER683" s="7"/>
      <c r="QES683" s="7"/>
      <c r="QET683" s="7"/>
      <c r="QEU683" s="7"/>
      <c r="QEV683" s="7"/>
      <c r="QEW683" s="7"/>
      <c r="QEX683" s="7"/>
      <c r="QEY683" s="7"/>
      <c r="QEZ683" s="7"/>
      <c r="QFA683" s="7"/>
      <c r="QFB683" s="7"/>
      <c r="QFC683" s="7"/>
      <c r="QFD683" s="7"/>
      <c r="QFE683" s="7"/>
      <c r="QFF683" s="7"/>
      <c r="QFG683" s="7"/>
      <c r="QFH683" s="7"/>
      <c r="QFI683" s="7"/>
      <c r="QFJ683" s="7"/>
      <c r="QFK683" s="7"/>
      <c r="QFL683" s="7"/>
      <c r="QFM683" s="7"/>
      <c r="QFN683" s="7"/>
      <c r="QFO683" s="7"/>
      <c r="QFP683" s="7"/>
      <c r="QFQ683" s="7"/>
      <c r="QFR683" s="7"/>
      <c r="QFS683" s="7"/>
      <c r="QFT683" s="7"/>
      <c r="QFU683" s="7"/>
      <c r="QFV683" s="7"/>
      <c r="QFW683" s="7"/>
      <c r="QFX683" s="7"/>
      <c r="QFY683" s="7"/>
      <c r="QFZ683" s="7"/>
      <c r="QGA683" s="7"/>
      <c r="QGB683" s="7"/>
      <c r="QGC683" s="7"/>
      <c r="QGD683" s="7"/>
      <c r="QGE683" s="7"/>
      <c r="QGF683" s="7"/>
      <c r="QGG683" s="7"/>
      <c r="QGH683" s="7"/>
      <c r="QGI683" s="7"/>
      <c r="QGJ683" s="7"/>
      <c r="QGK683" s="7"/>
      <c r="QGL683" s="7"/>
      <c r="QGM683" s="7"/>
      <c r="QGN683" s="7"/>
      <c r="QGO683" s="7"/>
      <c r="QGP683" s="7"/>
      <c r="QGQ683" s="7"/>
      <c r="QGR683" s="7"/>
      <c r="QGS683" s="7"/>
      <c r="QGT683" s="7"/>
      <c r="QGU683" s="7"/>
      <c r="QGV683" s="7"/>
      <c r="QGW683" s="7"/>
      <c r="QGX683" s="7"/>
      <c r="QGY683" s="7"/>
      <c r="QGZ683" s="7"/>
      <c r="QHA683" s="7"/>
      <c r="QHB683" s="7"/>
      <c r="QHC683" s="7"/>
      <c r="QHD683" s="7"/>
      <c r="QHE683" s="7"/>
      <c r="QHF683" s="7"/>
      <c r="QHG683" s="7"/>
      <c r="QHH683" s="7"/>
      <c r="QHI683" s="7"/>
      <c r="QHJ683" s="7"/>
      <c r="QHK683" s="7"/>
      <c r="QHL683" s="7"/>
      <c r="QHM683" s="7"/>
      <c r="QHN683" s="7"/>
      <c r="QHO683" s="7"/>
      <c r="QHP683" s="7"/>
      <c r="QHQ683" s="7"/>
      <c r="QHR683" s="7"/>
      <c r="QHS683" s="7"/>
      <c r="QHT683" s="7"/>
      <c r="QHU683" s="7"/>
      <c r="QHV683" s="7"/>
      <c r="QHW683" s="7"/>
      <c r="QHX683" s="7"/>
      <c r="QHY683" s="7"/>
      <c r="QHZ683" s="7"/>
      <c r="QIA683" s="7"/>
      <c r="QIB683" s="7"/>
      <c r="QIC683" s="7"/>
      <c r="QID683" s="7"/>
      <c r="QIE683" s="7"/>
      <c r="QIF683" s="7"/>
      <c r="QIG683" s="7"/>
      <c r="QIH683" s="7"/>
      <c r="QII683" s="7"/>
      <c r="QIJ683" s="7"/>
      <c r="QIK683" s="7"/>
      <c r="QIL683" s="7"/>
      <c r="QIM683" s="7"/>
      <c r="QIN683" s="7"/>
      <c r="QIO683" s="7"/>
      <c r="QIP683" s="7"/>
      <c r="QIQ683" s="7"/>
      <c r="QIR683" s="7"/>
      <c r="QIS683" s="7"/>
      <c r="QIT683" s="7"/>
      <c r="QIU683" s="7"/>
      <c r="QIV683" s="7"/>
      <c r="QIW683" s="7"/>
      <c r="QIX683" s="7"/>
      <c r="QIY683" s="7"/>
      <c r="QIZ683" s="7"/>
      <c r="QJA683" s="7"/>
      <c r="QJB683" s="7"/>
      <c r="QJC683" s="7"/>
      <c r="QJD683" s="7"/>
      <c r="QJE683" s="7"/>
      <c r="QJF683" s="7"/>
      <c r="QJG683" s="7"/>
      <c r="QJH683" s="7"/>
      <c r="QJI683" s="7"/>
      <c r="QJJ683" s="7"/>
      <c r="QJK683" s="7"/>
      <c r="QJL683" s="7"/>
      <c r="QJM683" s="7"/>
      <c r="QJN683" s="7"/>
      <c r="QJO683" s="7"/>
      <c r="QJP683" s="7"/>
      <c r="QJQ683" s="7"/>
      <c r="QJR683" s="7"/>
      <c r="QJS683" s="7"/>
      <c r="QJT683" s="7"/>
      <c r="QJU683" s="7"/>
      <c r="QJV683" s="7"/>
      <c r="QJW683" s="7"/>
      <c r="QJX683" s="7"/>
      <c r="QJY683" s="7"/>
      <c r="QJZ683" s="7"/>
      <c r="QKA683" s="7"/>
      <c r="QKB683" s="7"/>
      <c r="QKC683" s="7"/>
      <c r="QKD683" s="7"/>
      <c r="QKE683" s="7"/>
      <c r="QKF683" s="7"/>
      <c r="QKG683" s="7"/>
      <c r="QKH683" s="7"/>
      <c r="QKI683" s="7"/>
      <c r="QKJ683" s="7"/>
      <c r="QKK683" s="7"/>
      <c r="QKL683" s="7"/>
      <c r="QKM683" s="7"/>
      <c r="QKN683" s="7"/>
      <c r="QKO683" s="7"/>
      <c r="QKP683" s="7"/>
      <c r="QKQ683" s="7"/>
      <c r="QKR683" s="7"/>
      <c r="QKS683" s="7"/>
      <c r="QKT683" s="7"/>
      <c r="QKU683" s="7"/>
      <c r="QKV683" s="7"/>
      <c r="QKW683" s="7"/>
      <c r="QKX683" s="7"/>
      <c r="QKY683" s="7"/>
      <c r="QKZ683" s="7"/>
      <c r="QLA683" s="7"/>
      <c r="QLB683" s="7"/>
      <c r="QLC683" s="7"/>
      <c r="QLD683" s="7"/>
      <c r="QLE683" s="7"/>
      <c r="QLF683" s="7"/>
      <c r="QLG683" s="7"/>
      <c r="QLH683" s="7"/>
      <c r="QLI683" s="7"/>
      <c r="QLJ683" s="7"/>
      <c r="QLK683" s="7"/>
      <c r="QLL683" s="7"/>
      <c r="QLM683" s="7"/>
      <c r="QLN683" s="7"/>
      <c r="QLO683" s="7"/>
      <c r="QLP683" s="7"/>
      <c r="QLQ683" s="7"/>
      <c r="QLR683" s="7"/>
      <c r="QLS683" s="7"/>
      <c r="QLT683" s="7"/>
      <c r="QLU683" s="7"/>
      <c r="QLV683" s="7"/>
      <c r="QLW683" s="7"/>
      <c r="QLX683" s="7"/>
      <c r="QLY683" s="7"/>
      <c r="QLZ683" s="7"/>
      <c r="QMA683" s="7"/>
      <c r="QMB683" s="7"/>
      <c r="QMC683" s="7"/>
      <c r="QMD683" s="7"/>
      <c r="QME683" s="7"/>
      <c r="QMF683" s="7"/>
      <c r="QMG683" s="7"/>
      <c r="QMH683" s="7"/>
      <c r="QMI683" s="7"/>
      <c r="QMJ683" s="7"/>
      <c r="QMK683" s="7"/>
      <c r="QML683" s="7"/>
      <c r="QMM683" s="7"/>
      <c r="QMN683" s="7"/>
      <c r="QMO683" s="7"/>
      <c r="QMP683" s="7"/>
      <c r="QMQ683" s="7"/>
      <c r="QMR683" s="7"/>
      <c r="QMS683" s="7"/>
      <c r="QMT683" s="7"/>
      <c r="QMU683" s="7"/>
      <c r="QMV683" s="7"/>
      <c r="QMW683" s="7"/>
      <c r="QMX683" s="7"/>
      <c r="QMY683" s="7"/>
      <c r="QMZ683" s="7"/>
      <c r="QNA683" s="7"/>
      <c r="QNB683" s="7"/>
      <c r="QNC683" s="7"/>
      <c r="QND683" s="7"/>
      <c r="QNE683" s="7"/>
      <c r="QNF683" s="7"/>
      <c r="QNG683" s="7"/>
      <c r="QNH683" s="7"/>
      <c r="QNI683" s="7"/>
      <c r="QNJ683" s="7"/>
      <c r="QNK683" s="7"/>
      <c r="QNL683" s="7"/>
      <c r="QNM683" s="7"/>
      <c r="QNN683" s="7"/>
      <c r="QNO683" s="7"/>
      <c r="QNP683" s="7"/>
      <c r="QNQ683" s="7"/>
      <c r="QNR683" s="7"/>
      <c r="QNS683" s="7"/>
      <c r="QNT683" s="7"/>
      <c r="QNU683" s="7"/>
      <c r="QNV683" s="7"/>
      <c r="QNW683" s="7"/>
      <c r="QNX683" s="7"/>
      <c r="QNY683" s="7"/>
      <c r="QNZ683" s="7"/>
      <c r="QOA683" s="7"/>
      <c r="QOB683" s="7"/>
      <c r="QOC683" s="7"/>
      <c r="QOD683" s="7"/>
      <c r="QOE683" s="7"/>
      <c r="QOF683" s="7"/>
      <c r="QOG683" s="7"/>
      <c r="QOH683" s="7"/>
      <c r="QOI683" s="7"/>
      <c r="QOJ683" s="7"/>
      <c r="QOK683" s="7"/>
      <c r="QOL683" s="7"/>
      <c r="QOM683" s="7"/>
      <c r="QON683" s="7"/>
      <c r="QOO683" s="7"/>
      <c r="QOP683" s="7"/>
      <c r="QOQ683" s="7"/>
      <c r="QOR683" s="7"/>
      <c r="QOS683" s="7"/>
      <c r="QOT683" s="7"/>
      <c r="QOU683" s="7"/>
      <c r="QOV683" s="7"/>
      <c r="QOW683" s="7"/>
      <c r="QOX683" s="7"/>
      <c r="QOY683" s="7"/>
      <c r="QOZ683" s="7"/>
      <c r="QPA683" s="7"/>
      <c r="QPB683" s="7"/>
      <c r="QPC683" s="7"/>
      <c r="QPD683" s="7"/>
      <c r="QPE683" s="7"/>
      <c r="QPF683" s="7"/>
      <c r="QPG683" s="7"/>
      <c r="QPH683" s="7"/>
      <c r="QPI683" s="7"/>
      <c r="QPJ683" s="7"/>
      <c r="QPK683" s="7"/>
      <c r="QPL683" s="7"/>
      <c r="QPM683" s="7"/>
      <c r="QPN683" s="7"/>
      <c r="QPO683" s="7"/>
      <c r="QPP683" s="7"/>
      <c r="QPQ683" s="7"/>
      <c r="QPR683" s="7"/>
      <c r="QPS683" s="7"/>
      <c r="QPT683" s="7"/>
      <c r="QPU683" s="7"/>
      <c r="QPV683" s="7"/>
      <c r="QPW683" s="7"/>
      <c r="QPX683" s="7"/>
      <c r="QPY683" s="7"/>
      <c r="QPZ683" s="7"/>
      <c r="QQA683" s="7"/>
      <c r="QQB683" s="7"/>
      <c r="QQC683" s="7"/>
      <c r="QQD683" s="7"/>
      <c r="QQE683" s="7"/>
      <c r="QQF683" s="7"/>
      <c r="QQG683" s="7"/>
      <c r="QQH683" s="7"/>
      <c r="QQI683" s="7"/>
      <c r="QQJ683" s="7"/>
      <c r="QQK683" s="7"/>
      <c r="QQL683" s="7"/>
      <c r="QQM683" s="7"/>
      <c r="QQN683" s="7"/>
      <c r="QQO683" s="7"/>
      <c r="QQP683" s="7"/>
      <c r="QQQ683" s="7"/>
      <c r="QQR683" s="7"/>
      <c r="QQS683" s="7"/>
      <c r="QQT683" s="7"/>
      <c r="QQU683" s="7"/>
      <c r="QQV683" s="7"/>
      <c r="QQW683" s="7"/>
      <c r="QQX683" s="7"/>
      <c r="QQY683" s="7"/>
      <c r="QQZ683" s="7"/>
      <c r="QRA683" s="7"/>
      <c r="QRB683" s="7"/>
      <c r="QRC683" s="7"/>
      <c r="QRD683" s="7"/>
      <c r="QRE683" s="7"/>
      <c r="QRF683" s="7"/>
      <c r="QRG683" s="7"/>
      <c r="QRH683" s="7"/>
      <c r="QRI683" s="7"/>
      <c r="QRJ683" s="7"/>
      <c r="QRK683" s="7"/>
      <c r="QRL683" s="7"/>
      <c r="QRM683" s="7"/>
      <c r="QRN683" s="7"/>
      <c r="QRO683" s="7"/>
      <c r="QRP683" s="7"/>
      <c r="QRQ683" s="7"/>
      <c r="QRR683" s="7"/>
      <c r="QRS683" s="7"/>
      <c r="QRT683" s="7"/>
      <c r="QRU683" s="7"/>
      <c r="QRV683" s="7"/>
      <c r="QRW683" s="7"/>
      <c r="QRX683" s="7"/>
      <c r="QRY683" s="7"/>
      <c r="QRZ683" s="7"/>
      <c r="QSA683" s="7"/>
      <c r="QSB683" s="7"/>
      <c r="QSC683" s="7"/>
      <c r="QSD683" s="7"/>
      <c r="QSE683" s="7"/>
      <c r="QSF683" s="7"/>
      <c r="QSG683" s="7"/>
      <c r="QSH683" s="7"/>
      <c r="QSI683" s="7"/>
      <c r="QSJ683" s="7"/>
      <c r="QSK683" s="7"/>
      <c r="QSL683" s="7"/>
      <c r="QSM683" s="7"/>
      <c r="QSN683" s="7"/>
      <c r="QSO683" s="7"/>
      <c r="QSP683" s="7"/>
      <c r="QSQ683" s="7"/>
      <c r="QSR683" s="7"/>
      <c r="QSS683" s="7"/>
      <c r="QST683" s="7"/>
      <c r="QSU683" s="7"/>
      <c r="QSV683" s="7"/>
      <c r="QSW683" s="7"/>
      <c r="QSX683" s="7"/>
      <c r="QSY683" s="7"/>
      <c r="QSZ683" s="7"/>
      <c r="QTA683" s="7"/>
      <c r="QTB683" s="7"/>
      <c r="QTC683" s="7"/>
      <c r="QTD683" s="7"/>
      <c r="QTE683" s="7"/>
      <c r="QTF683" s="7"/>
      <c r="QTG683" s="7"/>
      <c r="QTH683" s="7"/>
      <c r="QTI683" s="7"/>
      <c r="QTJ683" s="7"/>
      <c r="QTK683" s="7"/>
      <c r="QTL683" s="7"/>
      <c r="QTM683" s="7"/>
      <c r="QTN683" s="7"/>
      <c r="QTO683" s="7"/>
      <c r="QTP683" s="7"/>
      <c r="QTQ683" s="7"/>
      <c r="QTR683" s="7"/>
      <c r="QTS683" s="7"/>
      <c r="QTT683" s="7"/>
      <c r="QTU683" s="7"/>
      <c r="QTV683" s="7"/>
      <c r="QTW683" s="7"/>
      <c r="QTX683" s="7"/>
      <c r="QTY683" s="7"/>
      <c r="QTZ683" s="7"/>
      <c r="QUA683" s="7"/>
      <c r="QUB683" s="7"/>
      <c r="QUC683" s="7"/>
      <c r="QUD683" s="7"/>
      <c r="QUE683" s="7"/>
      <c r="QUF683" s="7"/>
      <c r="QUG683" s="7"/>
      <c r="QUH683" s="7"/>
      <c r="QUI683" s="7"/>
      <c r="QUJ683" s="7"/>
      <c r="QUK683" s="7"/>
      <c r="QUL683" s="7"/>
      <c r="QUM683" s="7"/>
      <c r="QUN683" s="7"/>
      <c r="QUO683" s="7"/>
      <c r="QUP683" s="7"/>
      <c r="QUQ683" s="7"/>
      <c r="QUR683" s="7"/>
      <c r="QUS683" s="7"/>
      <c r="QUT683" s="7"/>
      <c r="QUU683" s="7"/>
      <c r="QUV683" s="7"/>
      <c r="QUW683" s="7"/>
      <c r="QUX683" s="7"/>
      <c r="QUY683" s="7"/>
      <c r="QUZ683" s="7"/>
      <c r="QVA683" s="7"/>
      <c r="QVB683" s="7"/>
      <c r="QVC683" s="7"/>
      <c r="QVD683" s="7"/>
      <c r="QVE683" s="7"/>
      <c r="QVF683" s="7"/>
      <c r="QVG683" s="7"/>
      <c r="QVH683" s="7"/>
      <c r="QVI683" s="7"/>
      <c r="QVJ683" s="7"/>
      <c r="QVK683" s="7"/>
      <c r="QVL683" s="7"/>
      <c r="QVM683" s="7"/>
      <c r="QVN683" s="7"/>
      <c r="QVO683" s="7"/>
      <c r="QVP683" s="7"/>
      <c r="QVQ683" s="7"/>
      <c r="QVR683" s="7"/>
      <c r="QVS683" s="7"/>
      <c r="QVT683" s="7"/>
      <c r="QVU683" s="7"/>
      <c r="QVV683" s="7"/>
      <c r="QVW683" s="7"/>
      <c r="QVX683" s="7"/>
      <c r="QVY683" s="7"/>
      <c r="QVZ683" s="7"/>
      <c r="QWA683" s="7"/>
      <c r="QWB683" s="7"/>
      <c r="QWC683" s="7"/>
      <c r="QWD683" s="7"/>
      <c r="QWE683" s="7"/>
      <c r="QWF683" s="7"/>
      <c r="QWG683" s="7"/>
      <c r="QWH683" s="7"/>
      <c r="QWI683" s="7"/>
      <c r="QWJ683" s="7"/>
      <c r="QWK683" s="7"/>
      <c r="QWL683" s="7"/>
      <c r="QWM683" s="7"/>
      <c r="QWN683" s="7"/>
      <c r="QWO683" s="7"/>
      <c r="QWP683" s="7"/>
      <c r="QWQ683" s="7"/>
      <c r="QWR683" s="7"/>
      <c r="QWS683" s="7"/>
      <c r="QWT683" s="7"/>
      <c r="QWU683" s="7"/>
      <c r="QWV683" s="7"/>
      <c r="QWW683" s="7"/>
      <c r="QWX683" s="7"/>
      <c r="QWY683" s="7"/>
      <c r="QWZ683" s="7"/>
      <c r="QXA683" s="7"/>
      <c r="QXB683" s="7"/>
      <c r="QXC683" s="7"/>
      <c r="QXD683" s="7"/>
      <c r="QXE683" s="7"/>
      <c r="QXF683" s="7"/>
      <c r="QXG683" s="7"/>
      <c r="QXH683" s="7"/>
      <c r="QXI683" s="7"/>
      <c r="QXJ683" s="7"/>
      <c r="QXK683" s="7"/>
      <c r="QXL683" s="7"/>
      <c r="QXM683" s="7"/>
      <c r="QXN683" s="7"/>
      <c r="QXO683" s="7"/>
      <c r="QXP683" s="7"/>
      <c r="QXQ683" s="7"/>
      <c r="QXR683" s="7"/>
      <c r="QXS683" s="7"/>
      <c r="QXT683" s="7"/>
      <c r="QXU683" s="7"/>
      <c r="QXV683" s="7"/>
      <c r="QXW683" s="7"/>
      <c r="QXX683" s="7"/>
      <c r="QXY683" s="7"/>
      <c r="QXZ683" s="7"/>
      <c r="QYA683" s="7"/>
      <c r="QYB683" s="7"/>
      <c r="QYC683" s="7"/>
      <c r="QYD683" s="7"/>
      <c r="QYE683" s="7"/>
      <c r="QYF683" s="7"/>
      <c r="QYG683" s="7"/>
      <c r="QYH683" s="7"/>
      <c r="QYI683" s="7"/>
      <c r="QYJ683" s="7"/>
      <c r="QYK683" s="7"/>
      <c r="QYL683" s="7"/>
      <c r="QYM683" s="7"/>
      <c r="QYN683" s="7"/>
      <c r="QYO683" s="7"/>
      <c r="QYP683" s="7"/>
      <c r="QYQ683" s="7"/>
      <c r="QYR683" s="7"/>
      <c r="QYS683" s="7"/>
      <c r="QYT683" s="7"/>
      <c r="QYU683" s="7"/>
      <c r="QYV683" s="7"/>
      <c r="QYW683" s="7"/>
      <c r="QYX683" s="7"/>
      <c r="QYY683" s="7"/>
      <c r="QYZ683" s="7"/>
      <c r="QZA683" s="7"/>
      <c r="QZB683" s="7"/>
      <c r="QZC683" s="7"/>
      <c r="QZD683" s="7"/>
      <c r="QZE683" s="7"/>
      <c r="QZF683" s="7"/>
      <c r="QZG683" s="7"/>
      <c r="QZH683" s="7"/>
      <c r="QZI683" s="7"/>
      <c r="QZJ683" s="7"/>
      <c r="QZK683" s="7"/>
      <c r="QZL683" s="7"/>
      <c r="QZM683" s="7"/>
      <c r="QZN683" s="7"/>
      <c r="QZO683" s="7"/>
      <c r="QZP683" s="7"/>
      <c r="QZQ683" s="7"/>
      <c r="QZR683" s="7"/>
      <c r="QZS683" s="7"/>
      <c r="QZT683" s="7"/>
      <c r="QZU683" s="7"/>
      <c r="QZV683" s="7"/>
      <c r="QZW683" s="7"/>
      <c r="QZX683" s="7"/>
      <c r="QZY683" s="7"/>
      <c r="QZZ683" s="7"/>
      <c r="RAA683" s="7"/>
      <c r="RAB683" s="7"/>
      <c r="RAC683" s="7"/>
      <c r="RAD683" s="7"/>
      <c r="RAE683" s="7"/>
      <c r="RAF683" s="7"/>
      <c r="RAG683" s="7"/>
      <c r="RAH683" s="7"/>
      <c r="RAI683" s="7"/>
      <c r="RAJ683" s="7"/>
      <c r="RAK683" s="7"/>
      <c r="RAL683" s="7"/>
      <c r="RAM683" s="7"/>
      <c r="RAN683" s="7"/>
      <c r="RAO683" s="7"/>
      <c r="RAP683" s="7"/>
      <c r="RAQ683" s="7"/>
      <c r="RAR683" s="7"/>
      <c r="RAS683" s="7"/>
      <c r="RAT683" s="7"/>
      <c r="RAU683" s="7"/>
      <c r="RAV683" s="7"/>
      <c r="RAW683" s="7"/>
      <c r="RAX683" s="7"/>
      <c r="RAY683" s="7"/>
      <c r="RAZ683" s="7"/>
      <c r="RBA683" s="7"/>
      <c r="RBB683" s="7"/>
      <c r="RBC683" s="7"/>
      <c r="RBD683" s="7"/>
      <c r="RBE683" s="7"/>
      <c r="RBF683" s="7"/>
      <c r="RBG683" s="7"/>
      <c r="RBH683" s="7"/>
      <c r="RBI683" s="7"/>
      <c r="RBJ683" s="7"/>
      <c r="RBK683" s="7"/>
      <c r="RBL683" s="7"/>
      <c r="RBM683" s="7"/>
      <c r="RBN683" s="7"/>
      <c r="RBO683" s="7"/>
      <c r="RBP683" s="7"/>
      <c r="RBQ683" s="7"/>
      <c r="RBR683" s="7"/>
      <c r="RBS683" s="7"/>
      <c r="RBT683" s="7"/>
      <c r="RBU683" s="7"/>
      <c r="RBV683" s="7"/>
      <c r="RBW683" s="7"/>
      <c r="RBX683" s="7"/>
      <c r="RBY683" s="7"/>
      <c r="RBZ683" s="7"/>
      <c r="RCA683" s="7"/>
      <c r="RCB683" s="7"/>
      <c r="RCC683" s="7"/>
      <c r="RCD683" s="7"/>
      <c r="RCE683" s="7"/>
      <c r="RCF683" s="7"/>
      <c r="RCG683" s="7"/>
      <c r="RCH683" s="7"/>
      <c r="RCI683" s="7"/>
      <c r="RCJ683" s="7"/>
      <c r="RCK683" s="7"/>
      <c r="RCL683" s="7"/>
      <c r="RCM683" s="7"/>
      <c r="RCN683" s="7"/>
      <c r="RCO683" s="7"/>
      <c r="RCP683" s="7"/>
      <c r="RCQ683" s="7"/>
      <c r="RCR683" s="7"/>
      <c r="RCS683" s="7"/>
      <c r="RCT683" s="7"/>
      <c r="RCU683" s="7"/>
      <c r="RCV683" s="7"/>
      <c r="RCW683" s="7"/>
      <c r="RCX683" s="7"/>
      <c r="RCY683" s="7"/>
      <c r="RCZ683" s="7"/>
      <c r="RDA683" s="7"/>
      <c r="RDB683" s="7"/>
      <c r="RDC683" s="7"/>
      <c r="RDD683" s="7"/>
      <c r="RDE683" s="7"/>
      <c r="RDF683" s="7"/>
      <c r="RDG683" s="7"/>
      <c r="RDH683" s="7"/>
      <c r="RDI683" s="7"/>
      <c r="RDJ683" s="7"/>
      <c r="RDK683" s="7"/>
      <c r="RDL683" s="7"/>
      <c r="RDM683" s="7"/>
      <c r="RDN683" s="7"/>
      <c r="RDO683" s="7"/>
      <c r="RDP683" s="7"/>
      <c r="RDQ683" s="7"/>
      <c r="RDR683" s="7"/>
      <c r="RDS683" s="7"/>
      <c r="RDT683" s="7"/>
      <c r="RDU683" s="7"/>
      <c r="RDV683" s="7"/>
      <c r="RDW683" s="7"/>
      <c r="RDX683" s="7"/>
      <c r="RDY683" s="7"/>
      <c r="RDZ683" s="7"/>
      <c r="REA683" s="7"/>
      <c r="REB683" s="7"/>
      <c r="REC683" s="7"/>
      <c r="RED683" s="7"/>
      <c r="REE683" s="7"/>
      <c r="REF683" s="7"/>
      <c r="REG683" s="7"/>
      <c r="REH683" s="7"/>
      <c r="REI683" s="7"/>
      <c r="REJ683" s="7"/>
      <c r="REK683" s="7"/>
      <c r="REL683" s="7"/>
      <c r="REM683" s="7"/>
      <c r="REN683" s="7"/>
      <c r="REO683" s="7"/>
      <c r="REP683" s="7"/>
      <c r="REQ683" s="7"/>
      <c r="RER683" s="7"/>
      <c r="RES683" s="7"/>
      <c r="RET683" s="7"/>
      <c r="REU683" s="7"/>
      <c r="REV683" s="7"/>
      <c r="REW683" s="7"/>
      <c r="REX683" s="7"/>
      <c r="REY683" s="7"/>
      <c r="REZ683" s="7"/>
      <c r="RFA683" s="7"/>
      <c r="RFB683" s="7"/>
      <c r="RFC683" s="7"/>
      <c r="RFD683" s="7"/>
      <c r="RFE683" s="7"/>
      <c r="RFF683" s="7"/>
      <c r="RFG683" s="7"/>
      <c r="RFH683" s="7"/>
      <c r="RFI683" s="7"/>
      <c r="RFJ683" s="7"/>
      <c r="RFK683" s="7"/>
      <c r="RFL683" s="7"/>
      <c r="RFM683" s="7"/>
      <c r="RFN683" s="7"/>
      <c r="RFO683" s="7"/>
      <c r="RFP683" s="7"/>
      <c r="RFQ683" s="7"/>
      <c r="RFR683" s="7"/>
      <c r="RFS683" s="7"/>
      <c r="RFT683" s="7"/>
      <c r="RFU683" s="7"/>
      <c r="RFV683" s="7"/>
      <c r="RFW683" s="7"/>
      <c r="RFX683" s="7"/>
      <c r="RFY683" s="7"/>
      <c r="RFZ683" s="7"/>
      <c r="RGA683" s="7"/>
      <c r="RGB683" s="7"/>
      <c r="RGC683" s="7"/>
      <c r="RGD683" s="7"/>
      <c r="RGE683" s="7"/>
      <c r="RGF683" s="7"/>
      <c r="RGG683" s="7"/>
      <c r="RGH683" s="7"/>
      <c r="RGI683" s="7"/>
      <c r="RGJ683" s="7"/>
      <c r="RGK683" s="7"/>
      <c r="RGL683" s="7"/>
      <c r="RGM683" s="7"/>
      <c r="RGN683" s="7"/>
      <c r="RGO683" s="7"/>
      <c r="RGP683" s="7"/>
      <c r="RGQ683" s="7"/>
      <c r="RGR683" s="7"/>
      <c r="RGS683" s="7"/>
      <c r="RGT683" s="7"/>
      <c r="RGU683" s="7"/>
      <c r="RGV683" s="7"/>
      <c r="RGW683" s="7"/>
      <c r="RGX683" s="7"/>
      <c r="RGY683" s="7"/>
      <c r="RGZ683" s="7"/>
      <c r="RHA683" s="7"/>
      <c r="RHB683" s="7"/>
      <c r="RHC683" s="7"/>
      <c r="RHD683" s="7"/>
      <c r="RHE683" s="7"/>
      <c r="RHF683" s="7"/>
      <c r="RHG683" s="7"/>
      <c r="RHH683" s="7"/>
      <c r="RHI683" s="7"/>
      <c r="RHJ683" s="7"/>
      <c r="RHK683" s="7"/>
      <c r="RHL683" s="7"/>
      <c r="RHM683" s="7"/>
      <c r="RHN683" s="7"/>
      <c r="RHO683" s="7"/>
      <c r="RHP683" s="7"/>
      <c r="RHQ683" s="7"/>
      <c r="RHR683" s="7"/>
      <c r="RHS683" s="7"/>
      <c r="RHT683" s="7"/>
      <c r="RHU683" s="7"/>
      <c r="RHV683" s="7"/>
      <c r="RHW683" s="7"/>
      <c r="RHX683" s="7"/>
      <c r="RHY683" s="7"/>
      <c r="RHZ683" s="7"/>
      <c r="RIA683" s="7"/>
      <c r="RIB683" s="7"/>
      <c r="RIC683" s="7"/>
      <c r="RID683" s="7"/>
      <c r="RIE683" s="7"/>
      <c r="RIF683" s="7"/>
      <c r="RIG683" s="7"/>
      <c r="RIH683" s="7"/>
      <c r="RII683" s="7"/>
      <c r="RIJ683" s="7"/>
      <c r="RIK683" s="7"/>
      <c r="RIL683" s="7"/>
      <c r="RIM683" s="7"/>
      <c r="RIN683" s="7"/>
      <c r="RIO683" s="7"/>
      <c r="RIP683" s="7"/>
      <c r="RIQ683" s="7"/>
      <c r="RIR683" s="7"/>
      <c r="RIS683" s="7"/>
      <c r="RIT683" s="7"/>
      <c r="RIU683" s="7"/>
      <c r="RIV683" s="7"/>
      <c r="RIW683" s="7"/>
      <c r="RIX683" s="7"/>
      <c r="RIY683" s="7"/>
      <c r="RIZ683" s="7"/>
      <c r="RJA683" s="7"/>
      <c r="RJB683" s="7"/>
      <c r="RJC683" s="7"/>
      <c r="RJD683" s="7"/>
      <c r="RJE683" s="7"/>
      <c r="RJF683" s="7"/>
      <c r="RJG683" s="7"/>
      <c r="RJH683" s="7"/>
      <c r="RJI683" s="7"/>
      <c r="RJJ683" s="7"/>
      <c r="RJK683" s="7"/>
      <c r="RJL683" s="7"/>
      <c r="RJM683" s="7"/>
      <c r="RJN683" s="7"/>
      <c r="RJO683" s="7"/>
      <c r="RJP683" s="7"/>
      <c r="RJQ683" s="7"/>
      <c r="RJR683" s="7"/>
      <c r="RJS683" s="7"/>
      <c r="RJT683" s="7"/>
      <c r="RJU683" s="7"/>
      <c r="RJV683" s="7"/>
      <c r="RJW683" s="7"/>
      <c r="RJX683" s="7"/>
      <c r="RJY683" s="7"/>
      <c r="RJZ683" s="7"/>
      <c r="RKA683" s="7"/>
      <c r="RKB683" s="7"/>
      <c r="RKC683" s="7"/>
      <c r="RKD683" s="7"/>
      <c r="RKE683" s="7"/>
      <c r="RKF683" s="7"/>
      <c r="RKG683" s="7"/>
      <c r="RKH683" s="7"/>
      <c r="RKI683" s="7"/>
      <c r="RKJ683" s="7"/>
      <c r="RKK683" s="7"/>
      <c r="RKL683" s="7"/>
      <c r="RKM683" s="7"/>
      <c r="RKN683" s="7"/>
      <c r="RKO683" s="7"/>
      <c r="RKP683" s="7"/>
      <c r="RKQ683" s="7"/>
      <c r="RKR683" s="7"/>
      <c r="RKS683" s="7"/>
      <c r="RKT683" s="7"/>
      <c r="RKU683" s="7"/>
      <c r="RKV683" s="7"/>
      <c r="RKW683" s="7"/>
      <c r="RKX683" s="7"/>
      <c r="RKY683" s="7"/>
      <c r="RKZ683" s="7"/>
      <c r="RLA683" s="7"/>
      <c r="RLB683" s="7"/>
      <c r="RLC683" s="7"/>
      <c r="RLD683" s="7"/>
      <c r="RLE683" s="7"/>
      <c r="RLF683" s="7"/>
      <c r="RLG683" s="7"/>
      <c r="RLH683" s="7"/>
      <c r="RLI683" s="7"/>
      <c r="RLJ683" s="7"/>
      <c r="RLK683" s="7"/>
      <c r="RLL683" s="7"/>
      <c r="RLM683" s="7"/>
      <c r="RLN683" s="7"/>
      <c r="RLO683" s="7"/>
      <c r="RLP683" s="7"/>
      <c r="RLQ683" s="7"/>
      <c r="RLR683" s="7"/>
      <c r="RLS683" s="7"/>
      <c r="RLT683" s="7"/>
      <c r="RLU683" s="7"/>
      <c r="RLV683" s="7"/>
      <c r="RLW683" s="7"/>
      <c r="RLX683" s="7"/>
      <c r="RLY683" s="7"/>
      <c r="RLZ683" s="7"/>
      <c r="RMA683" s="7"/>
      <c r="RMB683" s="7"/>
      <c r="RMC683" s="7"/>
      <c r="RMD683" s="7"/>
      <c r="RME683" s="7"/>
      <c r="RMF683" s="7"/>
      <c r="RMG683" s="7"/>
      <c r="RMH683" s="7"/>
      <c r="RMI683" s="7"/>
      <c r="RMJ683" s="7"/>
      <c r="RMK683" s="7"/>
      <c r="RML683" s="7"/>
      <c r="RMM683" s="7"/>
      <c r="RMN683" s="7"/>
      <c r="RMO683" s="7"/>
      <c r="RMP683" s="7"/>
      <c r="RMQ683" s="7"/>
      <c r="RMR683" s="7"/>
      <c r="RMS683" s="7"/>
      <c r="RMT683" s="7"/>
      <c r="RMU683" s="7"/>
      <c r="RMV683" s="7"/>
      <c r="RMW683" s="7"/>
      <c r="RMX683" s="7"/>
      <c r="RMY683" s="7"/>
      <c r="RMZ683" s="7"/>
      <c r="RNA683" s="7"/>
      <c r="RNB683" s="7"/>
      <c r="RNC683" s="7"/>
      <c r="RND683" s="7"/>
      <c r="RNE683" s="7"/>
      <c r="RNF683" s="7"/>
      <c r="RNG683" s="7"/>
      <c r="RNH683" s="7"/>
      <c r="RNI683" s="7"/>
      <c r="RNJ683" s="7"/>
      <c r="RNK683" s="7"/>
      <c r="RNL683" s="7"/>
      <c r="RNM683" s="7"/>
      <c r="RNN683" s="7"/>
      <c r="RNO683" s="7"/>
      <c r="RNP683" s="7"/>
      <c r="RNQ683" s="7"/>
      <c r="RNR683" s="7"/>
      <c r="RNS683" s="7"/>
      <c r="RNT683" s="7"/>
      <c r="RNU683" s="7"/>
      <c r="RNV683" s="7"/>
      <c r="RNW683" s="7"/>
      <c r="RNX683" s="7"/>
      <c r="RNY683" s="7"/>
      <c r="RNZ683" s="7"/>
      <c r="ROA683" s="7"/>
      <c r="ROB683" s="7"/>
      <c r="ROC683" s="7"/>
      <c r="ROD683" s="7"/>
      <c r="ROE683" s="7"/>
      <c r="ROF683" s="7"/>
      <c r="ROG683" s="7"/>
      <c r="ROH683" s="7"/>
      <c r="ROI683" s="7"/>
      <c r="ROJ683" s="7"/>
      <c r="ROK683" s="7"/>
      <c r="ROL683" s="7"/>
      <c r="ROM683" s="7"/>
      <c r="RON683" s="7"/>
      <c r="ROO683" s="7"/>
      <c r="ROP683" s="7"/>
      <c r="ROQ683" s="7"/>
      <c r="ROR683" s="7"/>
      <c r="ROS683" s="7"/>
      <c r="ROT683" s="7"/>
      <c r="ROU683" s="7"/>
      <c r="ROV683" s="7"/>
      <c r="ROW683" s="7"/>
      <c r="ROX683" s="7"/>
      <c r="ROY683" s="7"/>
      <c r="ROZ683" s="7"/>
      <c r="RPA683" s="7"/>
      <c r="RPB683" s="7"/>
      <c r="RPC683" s="7"/>
      <c r="RPD683" s="7"/>
      <c r="RPE683" s="7"/>
      <c r="RPF683" s="7"/>
      <c r="RPG683" s="7"/>
      <c r="RPH683" s="7"/>
      <c r="RPI683" s="7"/>
      <c r="RPJ683" s="7"/>
      <c r="RPK683" s="7"/>
      <c r="RPL683" s="7"/>
      <c r="RPM683" s="7"/>
      <c r="RPN683" s="7"/>
      <c r="RPO683" s="7"/>
      <c r="RPP683" s="7"/>
      <c r="RPQ683" s="7"/>
      <c r="RPR683" s="7"/>
      <c r="RPS683" s="7"/>
      <c r="RPT683" s="7"/>
      <c r="RPU683" s="7"/>
      <c r="RPV683" s="7"/>
      <c r="RPW683" s="7"/>
      <c r="RPX683" s="7"/>
      <c r="RPY683" s="7"/>
      <c r="RPZ683" s="7"/>
      <c r="RQA683" s="7"/>
      <c r="RQB683" s="7"/>
      <c r="RQC683" s="7"/>
      <c r="RQD683" s="7"/>
      <c r="RQE683" s="7"/>
      <c r="RQF683" s="7"/>
      <c r="RQG683" s="7"/>
      <c r="RQH683" s="7"/>
      <c r="RQI683" s="7"/>
      <c r="RQJ683" s="7"/>
      <c r="RQK683" s="7"/>
      <c r="RQL683" s="7"/>
      <c r="RQM683" s="7"/>
      <c r="RQN683" s="7"/>
      <c r="RQO683" s="7"/>
      <c r="RQP683" s="7"/>
      <c r="RQQ683" s="7"/>
      <c r="RQR683" s="7"/>
      <c r="RQS683" s="7"/>
      <c r="RQT683" s="7"/>
      <c r="RQU683" s="7"/>
      <c r="RQV683" s="7"/>
      <c r="RQW683" s="7"/>
      <c r="RQX683" s="7"/>
      <c r="RQY683" s="7"/>
      <c r="RQZ683" s="7"/>
      <c r="RRA683" s="7"/>
      <c r="RRB683" s="7"/>
      <c r="RRC683" s="7"/>
      <c r="RRD683" s="7"/>
      <c r="RRE683" s="7"/>
      <c r="RRF683" s="7"/>
      <c r="RRG683" s="7"/>
      <c r="RRH683" s="7"/>
      <c r="RRI683" s="7"/>
      <c r="RRJ683" s="7"/>
      <c r="RRK683" s="7"/>
      <c r="RRL683" s="7"/>
      <c r="RRM683" s="7"/>
      <c r="RRN683" s="7"/>
      <c r="RRO683" s="7"/>
      <c r="RRP683" s="7"/>
      <c r="RRQ683" s="7"/>
      <c r="RRR683" s="7"/>
      <c r="RRS683" s="7"/>
      <c r="RRT683" s="7"/>
      <c r="RRU683" s="7"/>
      <c r="RRV683" s="7"/>
      <c r="RRW683" s="7"/>
      <c r="RRX683" s="7"/>
      <c r="RRY683" s="7"/>
      <c r="RRZ683" s="7"/>
      <c r="RSA683" s="7"/>
      <c r="RSB683" s="7"/>
      <c r="RSC683" s="7"/>
      <c r="RSD683" s="7"/>
      <c r="RSE683" s="7"/>
      <c r="RSF683" s="7"/>
      <c r="RSG683" s="7"/>
      <c r="RSH683" s="7"/>
      <c r="RSI683" s="7"/>
      <c r="RSJ683" s="7"/>
      <c r="RSK683" s="7"/>
      <c r="RSL683" s="7"/>
      <c r="RSM683" s="7"/>
      <c r="RSN683" s="7"/>
      <c r="RSO683" s="7"/>
      <c r="RSP683" s="7"/>
      <c r="RSQ683" s="7"/>
      <c r="RSR683" s="7"/>
      <c r="RSS683" s="7"/>
      <c r="RST683" s="7"/>
      <c r="RSU683" s="7"/>
      <c r="RSV683" s="7"/>
      <c r="RSW683" s="7"/>
      <c r="RSX683" s="7"/>
      <c r="RSY683" s="7"/>
      <c r="RSZ683" s="7"/>
      <c r="RTA683" s="7"/>
      <c r="RTB683" s="7"/>
      <c r="RTC683" s="7"/>
      <c r="RTD683" s="7"/>
      <c r="RTE683" s="7"/>
      <c r="RTF683" s="7"/>
      <c r="RTG683" s="7"/>
      <c r="RTH683" s="7"/>
      <c r="RTI683" s="7"/>
      <c r="RTJ683" s="7"/>
      <c r="RTK683" s="7"/>
      <c r="RTL683" s="7"/>
      <c r="RTM683" s="7"/>
      <c r="RTN683" s="7"/>
      <c r="RTO683" s="7"/>
      <c r="RTP683" s="7"/>
      <c r="RTQ683" s="7"/>
      <c r="RTR683" s="7"/>
      <c r="RTS683" s="7"/>
      <c r="RTT683" s="7"/>
      <c r="RTU683" s="7"/>
      <c r="RTV683" s="7"/>
      <c r="RTW683" s="7"/>
      <c r="RTX683" s="7"/>
      <c r="RTY683" s="7"/>
      <c r="RTZ683" s="7"/>
      <c r="RUA683" s="7"/>
      <c r="RUB683" s="7"/>
      <c r="RUC683" s="7"/>
      <c r="RUD683" s="7"/>
      <c r="RUE683" s="7"/>
      <c r="RUF683" s="7"/>
      <c r="RUG683" s="7"/>
      <c r="RUH683" s="7"/>
      <c r="RUI683" s="7"/>
      <c r="RUJ683" s="7"/>
      <c r="RUK683" s="7"/>
      <c r="RUL683" s="7"/>
      <c r="RUM683" s="7"/>
      <c r="RUN683" s="7"/>
      <c r="RUO683" s="7"/>
      <c r="RUP683" s="7"/>
      <c r="RUQ683" s="7"/>
      <c r="RUR683" s="7"/>
      <c r="RUS683" s="7"/>
      <c r="RUT683" s="7"/>
      <c r="RUU683" s="7"/>
      <c r="RUV683" s="7"/>
      <c r="RUW683" s="7"/>
      <c r="RUX683" s="7"/>
      <c r="RUY683" s="7"/>
      <c r="RUZ683" s="7"/>
      <c r="RVA683" s="7"/>
      <c r="RVB683" s="7"/>
      <c r="RVC683" s="7"/>
      <c r="RVD683" s="7"/>
      <c r="RVE683" s="7"/>
      <c r="RVF683" s="7"/>
      <c r="RVG683" s="7"/>
      <c r="RVH683" s="7"/>
      <c r="RVI683" s="7"/>
      <c r="RVJ683" s="7"/>
      <c r="RVK683" s="7"/>
      <c r="RVL683" s="7"/>
      <c r="RVM683" s="7"/>
      <c r="RVN683" s="7"/>
      <c r="RVO683" s="7"/>
      <c r="RVP683" s="7"/>
      <c r="RVQ683" s="7"/>
      <c r="RVR683" s="7"/>
      <c r="RVS683" s="7"/>
      <c r="RVT683" s="7"/>
      <c r="RVU683" s="7"/>
      <c r="RVV683" s="7"/>
      <c r="RVW683" s="7"/>
      <c r="RVX683" s="7"/>
      <c r="RVY683" s="7"/>
      <c r="RVZ683" s="7"/>
      <c r="RWA683" s="7"/>
      <c r="RWB683" s="7"/>
      <c r="RWC683" s="7"/>
      <c r="RWD683" s="7"/>
      <c r="RWE683" s="7"/>
      <c r="RWF683" s="7"/>
      <c r="RWG683" s="7"/>
      <c r="RWH683" s="7"/>
      <c r="RWI683" s="7"/>
      <c r="RWJ683" s="7"/>
      <c r="RWK683" s="7"/>
      <c r="RWL683" s="7"/>
      <c r="RWM683" s="7"/>
      <c r="RWN683" s="7"/>
      <c r="RWO683" s="7"/>
      <c r="RWP683" s="7"/>
      <c r="RWQ683" s="7"/>
      <c r="RWR683" s="7"/>
      <c r="RWS683" s="7"/>
      <c r="RWT683" s="7"/>
      <c r="RWU683" s="7"/>
      <c r="RWV683" s="7"/>
      <c r="RWW683" s="7"/>
      <c r="RWX683" s="7"/>
      <c r="RWY683" s="7"/>
      <c r="RWZ683" s="7"/>
      <c r="RXA683" s="7"/>
      <c r="RXB683" s="7"/>
      <c r="RXC683" s="7"/>
      <c r="RXD683" s="7"/>
      <c r="RXE683" s="7"/>
      <c r="RXF683" s="7"/>
      <c r="RXG683" s="7"/>
      <c r="RXH683" s="7"/>
      <c r="RXI683" s="7"/>
      <c r="RXJ683" s="7"/>
      <c r="RXK683" s="7"/>
      <c r="RXL683" s="7"/>
      <c r="RXM683" s="7"/>
      <c r="RXN683" s="7"/>
      <c r="RXO683" s="7"/>
      <c r="RXP683" s="7"/>
      <c r="RXQ683" s="7"/>
      <c r="RXR683" s="7"/>
      <c r="RXS683" s="7"/>
      <c r="RXT683" s="7"/>
      <c r="RXU683" s="7"/>
      <c r="RXV683" s="7"/>
      <c r="RXW683" s="7"/>
      <c r="RXX683" s="7"/>
      <c r="RXY683" s="7"/>
      <c r="RXZ683" s="7"/>
      <c r="RYA683" s="7"/>
      <c r="RYB683" s="7"/>
      <c r="RYC683" s="7"/>
      <c r="RYD683" s="7"/>
      <c r="RYE683" s="7"/>
      <c r="RYF683" s="7"/>
      <c r="RYG683" s="7"/>
      <c r="RYH683" s="7"/>
      <c r="RYI683" s="7"/>
      <c r="RYJ683" s="7"/>
      <c r="RYK683" s="7"/>
      <c r="RYL683" s="7"/>
      <c r="RYM683" s="7"/>
      <c r="RYN683" s="7"/>
      <c r="RYO683" s="7"/>
      <c r="RYP683" s="7"/>
      <c r="RYQ683" s="7"/>
      <c r="RYR683" s="7"/>
      <c r="RYS683" s="7"/>
      <c r="RYT683" s="7"/>
      <c r="RYU683" s="7"/>
      <c r="RYV683" s="7"/>
      <c r="RYW683" s="7"/>
      <c r="RYX683" s="7"/>
      <c r="RYY683" s="7"/>
      <c r="RYZ683" s="7"/>
      <c r="RZA683" s="7"/>
      <c r="RZB683" s="7"/>
      <c r="RZC683" s="7"/>
      <c r="RZD683" s="7"/>
      <c r="RZE683" s="7"/>
      <c r="RZF683" s="7"/>
      <c r="RZG683" s="7"/>
      <c r="RZH683" s="7"/>
      <c r="RZI683" s="7"/>
      <c r="RZJ683" s="7"/>
      <c r="RZK683" s="7"/>
      <c r="RZL683" s="7"/>
      <c r="RZM683" s="7"/>
      <c r="RZN683" s="7"/>
      <c r="RZO683" s="7"/>
      <c r="RZP683" s="7"/>
      <c r="RZQ683" s="7"/>
      <c r="RZR683" s="7"/>
      <c r="RZS683" s="7"/>
      <c r="RZT683" s="7"/>
      <c r="RZU683" s="7"/>
      <c r="RZV683" s="7"/>
      <c r="RZW683" s="7"/>
      <c r="RZX683" s="7"/>
      <c r="RZY683" s="7"/>
      <c r="RZZ683" s="7"/>
      <c r="SAA683" s="7"/>
      <c r="SAB683" s="7"/>
      <c r="SAC683" s="7"/>
      <c r="SAD683" s="7"/>
      <c r="SAE683" s="7"/>
      <c r="SAF683" s="7"/>
      <c r="SAG683" s="7"/>
      <c r="SAH683" s="7"/>
      <c r="SAI683" s="7"/>
      <c r="SAJ683" s="7"/>
      <c r="SAK683" s="7"/>
      <c r="SAL683" s="7"/>
      <c r="SAM683" s="7"/>
      <c r="SAN683" s="7"/>
      <c r="SAO683" s="7"/>
      <c r="SAP683" s="7"/>
      <c r="SAQ683" s="7"/>
      <c r="SAR683" s="7"/>
      <c r="SAS683" s="7"/>
      <c r="SAT683" s="7"/>
      <c r="SAU683" s="7"/>
      <c r="SAV683" s="7"/>
      <c r="SAW683" s="7"/>
      <c r="SAX683" s="7"/>
      <c r="SAY683" s="7"/>
      <c r="SAZ683" s="7"/>
      <c r="SBA683" s="7"/>
      <c r="SBB683" s="7"/>
      <c r="SBC683" s="7"/>
      <c r="SBD683" s="7"/>
      <c r="SBE683" s="7"/>
      <c r="SBF683" s="7"/>
      <c r="SBG683" s="7"/>
      <c r="SBH683" s="7"/>
      <c r="SBI683" s="7"/>
      <c r="SBJ683" s="7"/>
      <c r="SBK683" s="7"/>
      <c r="SBL683" s="7"/>
      <c r="SBM683" s="7"/>
      <c r="SBN683" s="7"/>
      <c r="SBO683" s="7"/>
      <c r="SBP683" s="7"/>
      <c r="SBQ683" s="7"/>
      <c r="SBR683" s="7"/>
      <c r="SBS683" s="7"/>
      <c r="SBT683" s="7"/>
      <c r="SBU683" s="7"/>
      <c r="SBV683" s="7"/>
      <c r="SBW683" s="7"/>
      <c r="SBX683" s="7"/>
      <c r="SBY683" s="7"/>
      <c r="SBZ683" s="7"/>
      <c r="SCA683" s="7"/>
      <c r="SCB683" s="7"/>
      <c r="SCC683" s="7"/>
      <c r="SCD683" s="7"/>
      <c r="SCE683" s="7"/>
      <c r="SCF683" s="7"/>
      <c r="SCG683" s="7"/>
      <c r="SCH683" s="7"/>
      <c r="SCI683" s="7"/>
      <c r="SCJ683" s="7"/>
      <c r="SCK683" s="7"/>
      <c r="SCL683" s="7"/>
      <c r="SCM683" s="7"/>
      <c r="SCN683" s="7"/>
      <c r="SCO683" s="7"/>
      <c r="SCP683" s="7"/>
      <c r="SCQ683" s="7"/>
      <c r="SCR683" s="7"/>
      <c r="SCS683" s="7"/>
      <c r="SCT683" s="7"/>
      <c r="SCU683" s="7"/>
      <c r="SCV683" s="7"/>
      <c r="SCW683" s="7"/>
      <c r="SCX683" s="7"/>
      <c r="SCY683" s="7"/>
      <c r="SCZ683" s="7"/>
      <c r="SDA683" s="7"/>
      <c r="SDB683" s="7"/>
      <c r="SDC683" s="7"/>
      <c r="SDD683" s="7"/>
      <c r="SDE683" s="7"/>
      <c r="SDF683" s="7"/>
      <c r="SDG683" s="7"/>
      <c r="SDH683" s="7"/>
      <c r="SDI683" s="7"/>
      <c r="SDJ683" s="7"/>
      <c r="SDK683" s="7"/>
      <c r="SDL683" s="7"/>
      <c r="SDM683" s="7"/>
      <c r="SDN683" s="7"/>
      <c r="SDO683" s="7"/>
      <c r="SDP683" s="7"/>
      <c r="SDQ683" s="7"/>
      <c r="SDR683" s="7"/>
      <c r="SDS683" s="7"/>
      <c r="SDT683" s="7"/>
      <c r="SDU683" s="7"/>
      <c r="SDV683" s="7"/>
      <c r="SDW683" s="7"/>
      <c r="SDX683" s="7"/>
      <c r="SDY683" s="7"/>
      <c r="SDZ683" s="7"/>
      <c r="SEA683" s="7"/>
      <c r="SEB683" s="7"/>
      <c r="SEC683" s="7"/>
      <c r="SED683" s="7"/>
      <c r="SEE683" s="7"/>
      <c r="SEF683" s="7"/>
      <c r="SEG683" s="7"/>
      <c r="SEH683" s="7"/>
      <c r="SEI683" s="7"/>
      <c r="SEJ683" s="7"/>
      <c r="SEK683" s="7"/>
      <c r="SEL683" s="7"/>
      <c r="SEM683" s="7"/>
      <c r="SEN683" s="7"/>
      <c r="SEO683" s="7"/>
      <c r="SEP683" s="7"/>
      <c r="SEQ683" s="7"/>
      <c r="SER683" s="7"/>
      <c r="SES683" s="7"/>
      <c r="SET683" s="7"/>
      <c r="SEU683" s="7"/>
      <c r="SEV683" s="7"/>
      <c r="SEW683" s="7"/>
      <c r="SEX683" s="7"/>
      <c r="SEY683" s="7"/>
      <c r="SEZ683" s="7"/>
      <c r="SFA683" s="7"/>
      <c r="SFB683" s="7"/>
      <c r="SFC683" s="7"/>
      <c r="SFD683" s="7"/>
      <c r="SFE683" s="7"/>
      <c r="SFF683" s="7"/>
      <c r="SFG683" s="7"/>
      <c r="SFH683" s="7"/>
      <c r="SFI683" s="7"/>
      <c r="SFJ683" s="7"/>
      <c r="SFK683" s="7"/>
      <c r="SFL683" s="7"/>
      <c r="SFM683" s="7"/>
      <c r="SFN683" s="7"/>
      <c r="SFO683" s="7"/>
      <c r="SFP683" s="7"/>
      <c r="SFQ683" s="7"/>
      <c r="SFR683" s="7"/>
      <c r="SFS683" s="7"/>
      <c r="SFT683" s="7"/>
      <c r="SFU683" s="7"/>
      <c r="SFV683" s="7"/>
      <c r="SFW683" s="7"/>
      <c r="SFX683" s="7"/>
      <c r="SFY683" s="7"/>
      <c r="SFZ683" s="7"/>
      <c r="SGA683" s="7"/>
      <c r="SGB683" s="7"/>
      <c r="SGC683" s="7"/>
      <c r="SGD683" s="7"/>
      <c r="SGE683" s="7"/>
      <c r="SGF683" s="7"/>
      <c r="SGG683" s="7"/>
      <c r="SGH683" s="7"/>
      <c r="SGI683" s="7"/>
      <c r="SGJ683" s="7"/>
      <c r="SGK683" s="7"/>
      <c r="SGL683" s="7"/>
      <c r="SGM683" s="7"/>
      <c r="SGN683" s="7"/>
      <c r="SGO683" s="7"/>
      <c r="SGP683" s="7"/>
      <c r="SGQ683" s="7"/>
      <c r="SGR683" s="7"/>
      <c r="SGS683" s="7"/>
      <c r="SGT683" s="7"/>
      <c r="SGU683" s="7"/>
      <c r="SGV683" s="7"/>
      <c r="SGW683" s="7"/>
      <c r="SGX683" s="7"/>
      <c r="SGY683" s="7"/>
      <c r="SGZ683" s="7"/>
      <c r="SHA683" s="7"/>
      <c r="SHB683" s="7"/>
      <c r="SHC683" s="7"/>
      <c r="SHD683" s="7"/>
      <c r="SHE683" s="7"/>
      <c r="SHF683" s="7"/>
      <c r="SHG683" s="7"/>
      <c r="SHH683" s="7"/>
      <c r="SHI683" s="7"/>
      <c r="SHJ683" s="7"/>
      <c r="SHK683" s="7"/>
      <c r="SHL683" s="7"/>
      <c r="SHM683" s="7"/>
      <c r="SHN683" s="7"/>
      <c r="SHO683" s="7"/>
      <c r="SHP683" s="7"/>
      <c r="SHQ683" s="7"/>
      <c r="SHR683" s="7"/>
      <c r="SHS683" s="7"/>
      <c r="SHT683" s="7"/>
      <c r="SHU683" s="7"/>
      <c r="SHV683" s="7"/>
      <c r="SHW683" s="7"/>
      <c r="SHX683" s="7"/>
      <c r="SHY683" s="7"/>
      <c r="SHZ683" s="7"/>
      <c r="SIA683" s="7"/>
      <c r="SIB683" s="7"/>
      <c r="SIC683" s="7"/>
      <c r="SID683" s="7"/>
      <c r="SIE683" s="7"/>
      <c r="SIF683" s="7"/>
      <c r="SIG683" s="7"/>
      <c r="SIH683" s="7"/>
      <c r="SII683" s="7"/>
      <c r="SIJ683" s="7"/>
      <c r="SIK683" s="7"/>
      <c r="SIL683" s="7"/>
      <c r="SIM683" s="7"/>
      <c r="SIN683" s="7"/>
      <c r="SIO683" s="7"/>
      <c r="SIP683" s="7"/>
      <c r="SIQ683" s="7"/>
      <c r="SIR683" s="7"/>
      <c r="SIS683" s="7"/>
      <c r="SIT683" s="7"/>
      <c r="SIU683" s="7"/>
      <c r="SIV683" s="7"/>
      <c r="SIW683" s="7"/>
      <c r="SIX683" s="7"/>
      <c r="SIY683" s="7"/>
      <c r="SIZ683" s="7"/>
      <c r="SJA683" s="7"/>
      <c r="SJB683" s="7"/>
      <c r="SJC683" s="7"/>
      <c r="SJD683" s="7"/>
      <c r="SJE683" s="7"/>
      <c r="SJF683" s="7"/>
      <c r="SJG683" s="7"/>
      <c r="SJH683" s="7"/>
      <c r="SJI683" s="7"/>
      <c r="SJJ683" s="7"/>
      <c r="SJK683" s="7"/>
      <c r="SJL683" s="7"/>
      <c r="SJM683" s="7"/>
      <c r="SJN683" s="7"/>
      <c r="SJO683" s="7"/>
      <c r="SJP683" s="7"/>
      <c r="SJQ683" s="7"/>
      <c r="SJR683" s="7"/>
      <c r="SJS683" s="7"/>
      <c r="SJT683" s="7"/>
      <c r="SJU683" s="7"/>
      <c r="SJV683" s="7"/>
      <c r="SJW683" s="7"/>
      <c r="SJX683" s="7"/>
      <c r="SJY683" s="7"/>
      <c r="SJZ683" s="7"/>
      <c r="SKA683" s="7"/>
      <c r="SKB683" s="7"/>
      <c r="SKC683" s="7"/>
      <c r="SKD683" s="7"/>
      <c r="SKE683" s="7"/>
      <c r="SKF683" s="7"/>
      <c r="SKG683" s="7"/>
      <c r="SKH683" s="7"/>
      <c r="SKI683" s="7"/>
      <c r="SKJ683" s="7"/>
      <c r="SKK683" s="7"/>
      <c r="SKL683" s="7"/>
      <c r="SKM683" s="7"/>
      <c r="SKN683" s="7"/>
      <c r="SKO683" s="7"/>
      <c r="SKP683" s="7"/>
      <c r="SKQ683" s="7"/>
      <c r="SKR683" s="7"/>
      <c r="SKS683" s="7"/>
      <c r="SKT683" s="7"/>
      <c r="SKU683" s="7"/>
      <c r="SKV683" s="7"/>
      <c r="SKW683" s="7"/>
      <c r="SKX683" s="7"/>
      <c r="SKY683" s="7"/>
      <c r="SKZ683" s="7"/>
      <c r="SLA683" s="7"/>
      <c r="SLB683" s="7"/>
      <c r="SLC683" s="7"/>
      <c r="SLD683" s="7"/>
      <c r="SLE683" s="7"/>
      <c r="SLF683" s="7"/>
      <c r="SLG683" s="7"/>
      <c r="SLH683" s="7"/>
      <c r="SLI683" s="7"/>
      <c r="SLJ683" s="7"/>
      <c r="SLK683" s="7"/>
      <c r="SLL683" s="7"/>
      <c r="SLM683" s="7"/>
      <c r="SLN683" s="7"/>
      <c r="SLO683" s="7"/>
      <c r="SLP683" s="7"/>
      <c r="SLQ683" s="7"/>
      <c r="SLR683" s="7"/>
      <c r="SLS683" s="7"/>
      <c r="SLT683" s="7"/>
      <c r="SLU683" s="7"/>
      <c r="SLV683" s="7"/>
      <c r="SLW683" s="7"/>
      <c r="SLX683" s="7"/>
      <c r="SLY683" s="7"/>
      <c r="SLZ683" s="7"/>
      <c r="SMA683" s="7"/>
      <c r="SMB683" s="7"/>
      <c r="SMC683" s="7"/>
      <c r="SMD683" s="7"/>
      <c r="SME683" s="7"/>
      <c r="SMF683" s="7"/>
      <c r="SMG683" s="7"/>
      <c r="SMH683" s="7"/>
      <c r="SMI683" s="7"/>
      <c r="SMJ683" s="7"/>
      <c r="SMK683" s="7"/>
      <c r="SML683" s="7"/>
      <c r="SMM683" s="7"/>
      <c r="SMN683" s="7"/>
      <c r="SMO683" s="7"/>
      <c r="SMP683" s="7"/>
      <c r="SMQ683" s="7"/>
      <c r="SMR683" s="7"/>
      <c r="SMS683" s="7"/>
      <c r="SMT683" s="7"/>
      <c r="SMU683" s="7"/>
      <c r="SMV683" s="7"/>
      <c r="SMW683" s="7"/>
      <c r="SMX683" s="7"/>
      <c r="SMY683" s="7"/>
      <c r="SMZ683" s="7"/>
      <c r="SNA683" s="7"/>
      <c r="SNB683" s="7"/>
      <c r="SNC683" s="7"/>
      <c r="SND683" s="7"/>
      <c r="SNE683" s="7"/>
      <c r="SNF683" s="7"/>
      <c r="SNG683" s="7"/>
      <c r="SNH683" s="7"/>
      <c r="SNI683" s="7"/>
      <c r="SNJ683" s="7"/>
      <c r="SNK683" s="7"/>
      <c r="SNL683" s="7"/>
      <c r="SNM683" s="7"/>
      <c r="SNN683" s="7"/>
      <c r="SNO683" s="7"/>
      <c r="SNP683" s="7"/>
      <c r="SNQ683" s="7"/>
      <c r="SNR683" s="7"/>
      <c r="SNS683" s="7"/>
      <c r="SNT683" s="7"/>
      <c r="SNU683" s="7"/>
      <c r="SNV683" s="7"/>
      <c r="SNW683" s="7"/>
      <c r="SNX683" s="7"/>
      <c r="SNY683" s="7"/>
      <c r="SNZ683" s="7"/>
      <c r="SOA683" s="7"/>
      <c r="SOB683" s="7"/>
      <c r="SOC683" s="7"/>
      <c r="SOD683" s="7"/>
      <c r="SOE683" s="7"/>
      <c r="SOF683" s="7"/>
      <c r="SOG683" s="7"/>
      <c r="SOH683" s="7"/>
      <c r="SOI683" s="7"/>
      <c r="SOJ683" s="7"/>
      <c r="SOK683" s="7"/>
      <c r="SOL683" s="7"/>
      <c r="SOM683" s="7"/>
      <c r="SON683" s="7"/>
      <c r="SOO683" s="7"/>
      <c r="SOP683" s="7"/>
      <c r="SOQ683" s="7"/>
      <c r="SOR683" s="7"/>
      <c r="SOS683" s="7"/>
      <c r="SOT683" s="7"/>
      <c r="SOU683" s="7"/>
      <c r="SOV683" s="7"/>
      <c r="SOW683" s="7"/>
      <c r="SOX683" s="7"/>
      <c r="SOY683" s="7"/>
      <c r="SOZ683" s="7"/>
      <c r="SPA683" s="7"/>
      <c r="SPB683" s="7"/>
      <c r="SPC683" s="7"/>
      <c r="SPD683" s="7"/>
      <c r="SPE683" s="7"/>
      <c r="SPF683" s="7"/>
      <c r="SPG683" s="7"/>
      <c r="SPH683" s="7"/>
      <c r="SPI683" s="7"/>
      <c r="SPJ683" s="7"/>
      <c r="SPK683" s="7"/>
      <c r="SPL683" s="7"/>
      <c r="SPM683" s="7"/>
      <c r="SPN683" s="7"/>
      <c r="SPO683" s="7"/>
      <c r="SPP683" s="7"/>
      <c r="SPQ683" s="7"/>
      <c r="SPR683" s="7"/>
      <c r="SPS683" s="7"/>
      <c r="SPT683" s="7"/>
      <c r="SPU683" s="7"/>
      <c r="SPV683" s="7"/>
      <c r="SPW683" s="7"/>
      <c r="SPX683" s="7"/>
      <c r="SPY683" s="7"/>
      <c r="SPZ683" s="7"/>
      <c r="SQA683" s="7"/>
      <c r="SQB683" s="7"/>
      <c r="SQC683" s="7"/>
      <c r="SQD683" s="7"/>
      <c r="SQE683" s="7"/>
      <c r="SQF683" s="7"/>
      <c r="SQG683" s="7"/>
      <c r="SQH683" s="7"/>
      <c r="SQI683" s="7"/>
      <c r="SQJ683" s="7"/>
      <c r="SQK683" s="7"/>
      <c r="SQL683" s="7"/>
      <c r="SQM683" s="7"/>
      <c r="SQN683" s="7"/>
      <c r="SQO683" s="7"/>
      <c r="SQP683" s="7"/>
      <c r="SQQ683" s="7"/>
      <c r="SQR683" s="7"/>
      <c r="SQS683" s="7"/>
      <c r="SQT683" s="7"/>
      <c r="SQU683" s="7"/>
      <c r="SQV683" s="7"/>
      <c r="SQW683" s="7"/>
      <c r="SQX683" s="7"/>
      <c r="SQY683" s="7"/>
      <c r="SQZ683" s="7"/>
      <c r="SRA683" s="7"/>
      <c r="SRB683" s="7"/>
      <c r="SRC683" s="7"/>
      <c r="SRD683" s="7"/>
      <c r="SRE683" s="7"/>
      <c r="SRF683" s="7"/>
      <c r="SRG683" s="7"/>
      <c r="SRH683" s="7"/>
      <c r="SRI683" s="7"/>
      <c r="SRJ683" s="7"/>
      <c r="SRK683" s="7"/>
      <c r="SRL683" s="7"/>
      <c r="SRM683" s="7"/>
      <c r="SRN683" s="7"/>
      <c r="SRO683" s="7"/>
      <c r="SRP683" s="7"/>
      <c r="SRQ683" s="7"/>
      <c r="SRR683" s="7"/>
      <c r="SRS683" s="7"/>
      <c r="SRT683" s="7"/>
      <c r="SRU683" s="7"/>
      <c r="SRV683" s="7"/>
      <c r="SRW683" s="7"/>
      <c r="SRX683" s="7"/>
      <c r="SRY683" s="7"/>
      <c r="SRZ683" s="7"/>
      <c r="SSA683" s="7"/>
      <c r="SSB683" s="7"/>
      <c r="SSC683" s="7"/>
      <c r="SSD683" s="7"/>
      <c r="SSE683" s="7"/>
      <c r="SSF683" s="7"/>
      <c r="SSG683" s="7"/>
      <c r="SSH683" s="7"/>
      <c r="SSI683" s="7"/>
      <c r="SSJ683" s="7"/>
      <c r="SSK683" s="7"/>
      <c r="SSL683" s="7"/>
      <c r="SSM683" s="7"/>
      <c r="SSN683" s="7"/>
      <c r="SSO683" s="7"/>
      <c r="SSP683" s="7"/>
      <c r="SSQ683" s="7"/>
      <c r="SSR683" s="7"/>
      <c r="SSS683" s="7"/>
      <c r="SST683" s="7"/>
      <c r="SSU683" s="7"/>
      <c r="SSV683" s="7"/>
      <c r="SSW683" s="7"/>
      <c r="SSX683" s="7"/>
      <c r="SSY683" s="7"/>
      <c r="SSZ683" s="7"/>
      <c r="STA683" s="7"/>
      <c r="STB683" s="7"/>
      <c r="STC683" s="7"/>
      <c r="STD683" s="7"/>
      <c r="STE683" s="7"/>
      <c r="STF683" s="7"/>
      <c r="STG683" s="7"/>
      <c r="STH683" s="7"/>
      <c r="STI683" s="7"/>
      <c r="STJ683" s="7"/>
      <c r="STK683" s="7"/>
      <c r="STL683" s="7"/>
      <c r="STM683" s="7"/>
      <c r="STN683" s="7"/>
      <c r="STO683" s="7"/>
      <c r="STP683" s="7"/>
      <c r="STQ683" s="7"/>
      <c r="STR683" s="7"/>
      <c r="STS683" s="7"/>
      <c r="STT683" s="7"/>
      <c r="STU683" s="7"/>
      <c r="STV683" s="7"/>
      <c r="STW683" s="7"/>
      <c r="STX683" s="7"/>
      <c r="STY683" s="7"/>
      <c r="STZ683" s="7"/>
      <c r="SUA683" s="7"/>
      <c r="SUB683" s="7"/>
      <c r="SUC683" s="7"/>
      <c r="SUD683" s="7"/>
      <c r="SUE683" s="7"/>
      <c r="SUF683" s="7"/>
      <c r="SUG683" s="7"/>
      <c r="SUH683" s="7"/>
      <c r="SUI683" s="7"/>
      <c r="SUJ683" s="7"/>
      <c r="SUK683" s="7"/>
      <c r="SUL683" s="7"/>
      <c r="SUM683" s="7"/>
      <c r="SUN683" s="7"/>
      <c r="SUO683" s="7"/>
      <c r="SUP683" s="7"/>
      <c r="SUQ683" s="7"/>
      <c r="SUR683" s="7"/>
      <c r="SUS683" s="7"/>
      <c r="SUT683" s="7"/>
      <c r="SUU683" s="7"/>
      <c r="SUV683" s="7"/>
      <c r="SUW683" s="7"/>
      <c r="SUX683" s="7"/>
      <c r="SUY683" s="7"/>
      <c r="SUZ683" s="7"/>
      <c r="SVA683" s="7"/>
      <c r="SVB683" s="7"/>
      <c r="SVC683" s="7"/>
      <c r="SVD683" s="7"/>
      <c r="SVE683" s="7"/>
      <c r="SVF683" s="7"/>
      <c r="SVG683" s="7"/>
      <c r="SVH683" s="7"/>
      <c r="SVI683" s="7"/>
      <c r="SVJ683" s="7"/>
      <c r="SVK683" s="7"/>
      <c r="SVL683" s="7"/>
      <c r="SVM683" s="7"/>
      <c r="SVN683" s="7"/>
      <c r="SVO683" s="7"/>
      <c r="SVP683" s="7"/>
      <c r="SVQ683" s="7"/>
      <c r="SVR683" s="7"/>
      <c r="SVS683" s="7"/>
      <c r="SVT683" s="7"/>
      <c r="SVU683" s="7"/>
      <c r="SVV683" s="7"/>
      <c r="SVW683" s="7"/>
      <c r="SVX683" s="7"/>
      <c r="SVY683" s="7"/>
      <c r="SVZ683" s="7"/>
      <c r="SWA683" s="7"/>
      <c r="SWB683" s="7"/>
      <c r="SWC683" s="7"/>
      <c r="SWD683" s="7"/>
      <c r="SWE683" s="7"/>
      <c r="SWF683" s="7"/>
      <c r="SWG683" s="7"/>
      <c r="SWH683" s="7"/>
      <c r="SWI683" s="7"/>
      <c r="SWJ683" s="7"/>
      <c r="SWK683" s="7"/>
      <c r="SWL683" s="7"/>
      <c r="SWM683" s="7"/>
      <c r="SWN683" s="7"/>
      <c r="SWO683" s="7"/>
      <c r="SWP683" s="7"/>
      <c r="SWQ683" s="7"/>
      <c r="SWR683" s="7"/>
      <c r="SWS683" s="7"/>
      <c r="SWT683" s="7"/>
      <c r="SWU683" s="7"/>
      <c r="SWV683" s="7"/>
      <c r="SWW683" s="7"/>
      <c r="SWX683" s="7"/>
      <c r="SWY683" s="7"/>
      <c r="SWZ683" s="7"/>
      <c r="SXA683" s="7"/>
      <c r="SXB683" s="7"/>
      <c r="SXC683" s="7"/>
      <c r="SXD683" s="7"/>
      <c r="SXE683" s="7"/>
      <c r="SXF683" s="7"/>
      <c r="SXG683" s="7"/>
      <c r="SXH683" s="7"/>
      <c r="SXI683" s="7"/>
      <c r="SXJ683" s="7"/>
      <c r="SXK683" s="7"/>
      <c r="SXL683" s="7"/>
      <c r="SXM683" s="7"/>
      <c r="SXN683" s="7"/>
      <c r="SXO683" s="7"/>
      <c r="SXP683" s="7"/>
      <c r="SXQ683" s="7"/>
      <c r="SXR683" s="7"/>
      <c r="SXS683" s="7"/>
      <c r="SXT683" s="7"/>
      <c r="SXU683" s="7"/>
      <c r="SXV683" s="7"/>
      <c r="SXW683" s="7"/>
      <c r="SXX683" s="7"/>
      <c r="SXY683" s="7"/>
      <c r="SXZ683" s="7"/>
      <c r="SYA683" s="7"/>
      <c r="SYB683" s="7"/>
      <c r="SYC683" s="7"/>
      <c r="SYD683" s="7"/>
      <c r="SYE683" s="7"/>
      <c r="SYF683" s="7"/>
      <c r="SYG683" s="7"/>
      <c r="SYH683" s="7"/>
      <c r="SYI683" s="7"/>
      <c r="SYJ683" s="7"/>
      <c r="SYK683" s="7"/>
      <c r="SYL683" s="7"/>
      <c r="SYM683" s="7"/>
      <c r="SYN683" s="7"/>
      <c r="SYO683" s="7"/>
      <c r="SYP683" s="7"/>
      <c r="SYQ683" s="7"/>
      <c r="SYR683" s="7"/>
      <c r="SYS683" s="7"/>
      <c r="SYT683" s="7"/>
      <c r="SYU683" s="7"/>
      <c r="SYV683" s="7"/>
      <c r="SYW683" s="7"/>
      <c r="SYX683" s="7"/>
      <c r="SYY683" s="7"/>
      <c r="SYZ683" s="7"/>
      <c r="SZA683" s="7"/>
      <c r="SZB683" s="7"/>
      <c r="SZC683" s="7"/>
      <c r="SZD683" s="7"/>
      <c r="SZE683" s="7"/>
      <c r="SZF683" s="7"/>
      <c r="SZG683" s="7"/>
      <c r="SZH683" s="7"/>
      <c r="SZI683" s="7"/>
      <c r="SZJ683" s="7"/>
      <c r="SZK683" s="7"/>
      <c r="SZL683" s="7"/>
      <c r="SZM683" s="7"/>
      <c r="SZN683" s="7"/>
      <c r="SZO683" s="7"/>
      <c r="SZP683" s="7"/>
      <c r="SZQ683" s="7"/>
      <c r="SZR683" s="7"/>
      <c r="SZS683" s="7"/>
      <c r="SZT683" s="7"/>
      <c r="SZU683" s="7"/>
      <c r="SZV683" s="7"/>
      <c r="SZW683" s="7"/>
      <c r="SZX683" s="7"/>
      <c r="SZY683" s="7"/>
      <c r="SZZ683" s="7"/>
      <c r="TAA683" s="7"/>
      <c r="TAB683" s="7"/>
      <c r="TAC683" s="7"/>
      <c r="TAD683" s="7"/>
      <c r="TAE683" s="7"/>
      <c r="TAF683" s="7"/>
      <c r="TAG683" s="7"/>
      <c r="TAH683" s="7"/>
      <c r="TAI683" s="7"/>
      <c r="TAJ683" s="7"/>
      <c r="TAK683" s="7"/>
      <c r="TAL683" s="7"/>
      <c r="TAM683" s="7"/>
      <c r="TAN683" s="7"/>
      <c r="TAO683" s="7"/>
      <c r="TAP683" s="7"/>
      <c r="TAQ683" s="7"/>
      <c r="TAR683" s="7"/>
      <c r="TAS683" s="7"/>
      <c r="TAT683" s="7"/>
      <c r="TAU683" s="7"/>
      <c r="TAV683" s="7"/>
      <c r="TAW683" s="7"/>
      <c r="TAX683" s="7"/>
      <c r="TAY683" s="7"/>
      <c r="TAZ683" s="7"/>
      <c r="TBA683" s="7"/>
      <c r="TBB683" s="7"/>
      <c r="TBC683" s="7"/>
      <c r="TBD683" s="7"/>
      <c r="TBE683" s="7"/>
      <c r="TBF683" s="7"/>
      <c r="TBG683" s="7"/>
      <c r="TBH683" s="7"/>
      <c r="TBI683" s="7"/>
      <c r="TBJ683" s="7"/>
      <c r="TBK683" s="7"/>
      <c r="TBL683" s="7"/>
      <c r="TBM683" s="7"/>
      <c r="TBN683" s="7"/>
      <c r="TBO683" s="7"/>
      <c r="TBP683" s="7"/>
      <c r="TBQ683" s="7"/>
      <c r="TBR683" s="7"/>
      <c r="TBS683" s="7"/>
      <c r="TBT683" s="7"/>
      <c r="TBU683" s="7"/>
      <c r="TBV683" s="7"/>
      <c r="TBW683" s="7"/>
      <c r="TBX683" s="7"/>
      <c r="TBY683" s="7"/>
      <c r="TBZ683" s="7"/>
      <c r="TCA683" s="7"/>
      <c r="TCB683" s="7"/>
      <c r="TCC683" s="7"/>
      <c r="TCD683" s="7"/>
      <c r="TCE683" s="7"/>
      <c r="TCF683" s="7"/>
      <c r="TCG683" s="7"/>
      <c r="TCH683" s="7"/>
      <c r="TCI683" s="7"/>
      <c r="TCJ683" s="7"/>
      <c r="TCK683" s="7"/>
      <c r="TCL683" s="7"/>
      <c r="TCM683" s="7"/>
      <c r="TCN683" s="7"/>
      <c r="TCO683" s="7"/>
      <c r="TCP683" s="7"/>
      <c r="TCQ683" s="7"/>
      <c r="TCR683" s="7"/>
      <c r="TCS683" s="7"/>
      <c r="TCT683" s="7"/>
      <c r="TCU683" s="7"/>
      <c r="TCV683" s="7"/>
      <c r="TCW683" s="7"/>
      <c r="TCX683" s="7"/>
      <c r="TCY683" s="7"/>
      <c r="TCZ683" s="7"/>
      <c r="TDA683" s="7"/>
      <c r="TDB683" s="7"/>
      <c r="TDC683" s="7"/>
      <c r="TDD683" s="7"/>
      <c r="TDE683" s="7"/>
      <c r="TDF683" s="7"/>
      <c r="TDG683" s="7"/>
      <c r="TDH683" s="7"/>
      <c r="TDI683" s="7"/>
      <c r="TDJ683" s="7"/>
      <c r="TDK683" s="7"/>
      <c r="TDL683" s="7"/>
      <c r="TDM683" s="7"/>
      <c r="TDN683" s="7"/>
      <c r="TDO683" s="7"/>
      <c r="TDP683" s="7"/>
      <c r="TDQ683" s="7"/>
      <c r="TDR683" s="7"/>
      <c r="TDS683" s="7"/>
      <c r="TDT683" s="7"/>
      <c r="TDU683" s="7"/>
      <c r="TDV683" s="7"/>
      <c r="TDW683" s="7"/>
      <c r="TDX683" s="7"/>
      <c r="TDY683" s="7"/>
      <c r="TDZ683" s="7"/>
      <c r="TEA683" s="7"/>
      <c r="TEB683" s="7"/>
      <c r="TEC683" s="7"/>
      <c r="TED683" s="7"/>
      <c r="TEE683" s="7"/>
      <c r="TEF683" s="7"/>
      <c r="TEG683" s="7"/>
      <c r="TEH683" s="7"/>
      <c r="TEI683" s="7"/>
      <c r="TEJ683" s="7"/>
      <c r="TEK683" s="7"/>
      <c r="TEL683" s="7"/>
      <c r="TEM683" s="7"/>
      <c r="TEN683" s="7"/>
      <c r="TEO683" s="7"/>
      <c r="TEP683" s="7"/>
      <c r="TEQ683" s="7"/>
      <c r="TER683" s="7"/>
      <c r="TES683" s="7"/>
      <c r="TET683" s="7"/>
      <c r="TEU683" s="7"/>
      <c r="TEV683" s="7"/>
      <c r="TEW683" s="7"/>
      <c r="TEX683" s="7"/>
      <c r="TEY683" s="7"/>
      <c r="TEZ683" s="7"/>
      <c r="TFA683" s="7"/>
      <c r="TFB683" s="7"/>
      <c r="TFC683" s="7"/>
      <c r="TFD683" s="7"/>
      <c r="TFE683" s="7"/>
      <c r="TFF683" s="7"/>
      <c r="TFG683" s="7"/>
      <c r="TFH683" s="7"/>
      <c r="TFI683" s="7"/>
      <c r="TFJ683" s="7"/>
      <c r="TFK683" s="7"/>
      <c r="TFL683" s="7"/>
      <c r="TFM683" s="7"/>
      <c r="TFN683" s="7"/>
      <c r="TFO683" s="7"/>
      <c r="TFP683" s="7"/>
      <c r="TFQ683" s="7"/>
      <c r="TFR683" s="7"/>
      <c r="TFS683" s="7"/>
      <c r="TFT683" s="7"/>
      <c r="TFU683" s="7"/>
      <c r="TFV683" s="7"/>
      <c r="TFW683" s="7"/>
      <c r="TFX683" s="7"/>
      <c r="TFY683" s="7"/>
      <c r="TFZ683" s="7"/>
      <c r="TGA683" s="7"/>
      <c r="TGB683" s="7"/>
      <c r="TGC683" s="7"/>
      <c r="TGD683" s="7"/>
      <c r="TGE683" s="7"/>
      <c r="TGF683" s="7"/>
      <c r="TGG683" s="7"/>
      <c r="TGH683" s="7"/>
      <c r="TGI683" s="7"/>
      <c r="TGJ683" s="7"/>
      <c r="TGK683" s="7"/>
      <c r="TGL683" s="7"/>
      <c r="TGM683" s="7"/>
      <c r="TGN683" s="7"/>
      <c r="TGO683" s="7"/>
      <c r="TGP683" s="7"/>
      <c r="TGQ683" s="7"/>
      <c r="TGR683" s="7"/>
      <c r="TGS683" s="7"/>
      <c r="TGT683" s="7"/>
      <c r="TGU683" s="7"/>
      <c r="TGV683" s="7"/>
      <c r="TGW683" s="7"/>
      <c r="TGX683" s="7"/>
      <c r="TGY683" s="7"/>
      <c r="TGZ683" s="7"/>
      <c r="THA683" s="7"/>
      <c r="THB683" s="7"/>
      <c r="THC683" s="7"/>
      <c r="THD683" s="7"/>
      <c r="THE683" s="7"/>
      <c r="THF683" s="7"/>
      <c r="THG683" s="7"/>
      <c r="THH683" s="7"/>
      <c r="THI683" s="7"/>
      <c r="THJ683" s="7"/>
      <c r="THK683" s="7"/>
      <c r="THL683" s="7"/>
      <c r="THM683" s="7"/>
      <c r="THN683" s="7"/>
      <c r="THO683" s="7"/>
      <c r="THP683" s="7"/>
      <c r="THQ683" s="7"/>
      <c r="THR683" s="7"/>
      <c r="THS683" s="7"/>
      <c r="THT683" s="7"/>
      <c r="THU683" s="7"/>
      <c r="THV683" s="7"/>
      <c r="THW683" s="7"/>
      <c r="THX683" s="7"/>
      <c r="THY683" s="7"/>
      <c r="THZ683" s="7"/>
      <c r="TIA683" s="7"/>
      <c r="TIB683" s="7"/>
      <c r="TIC683" s="7"/>
      <c r="TID683" s="7"/>
      <c r="TIE683" s="7"/>
      <c r="TIF683" s="7"/>
      <c r="TIG683" s="7"/>
      <c r="TIH683" s="7"/>
      <c r="TII683" s="7"/>
      <c r="TIJ683" s="7"/>
      <c r="TIK683" s="7"/>
      <c r="TIL683" s="7"/>
      <c r="TIM683" s="7"/>
      <c r="TIN683" s="7"/>
      <c r="TIO683" s="7"/>
      <c r="TIP683" s="7"/>
      <c r="TIQ683" s="7"/>
      <c r="TIR683" s="7"/>
      <c r="TIS683" s="7"/>
      <c r="TIT683" s="7"/>
      <c r="TIU683" s="7"/>
      <c r="TIV683" s="7"/>
      <c r="TIW683" s="7"/>
      <c r="TIX683" s="7"/>
      <c r="TIY683" s="7"/>
      <c r="TIZ683" s="7"/>
      <c r="TJA683" s="7"/>
      <c r="TJB683" s="7"/>
      <c r="TJC683" s="7"/>
      <c r="TJD683" s="7"/>
      <c r="TJE683" s="7"/>
      <c r="TJF683" s="7"/>
      <c r="TJG683" s="7"/>
      <c r="TJH683" s="7"/>
      <c r="TJI683" s="7"/>
      <c r="TJJ683" s="7"/>
      <c r="TJK683" s="7"/>
      <c r="TJL683" s="7"/>
      <c r="TJM683" s="7"/>
      <c r="TJN683" s="7"/>
      <c r="TJO683" s="7"/>
      <c r="TJP683" s="7"/>
      <c r="TJQ683" s="7"/>
      <c r="TJR683" s="7"/>
      <c r="TJS683" s="7"/>
      <c r="TJT683" s="7"/>
      <c r="TJU683" s="7"/>
      <c r="TJV683" s="7"/>
      <c r="TJW683" s="7"/>
      <c r="TJX683" s="7"/>
      <c r="TJY683" s="7"/>
      <c r="TJZ683" s="7"/>
      <c r="TKA683" s="7"/>
      <c r="TKB683" s="7"/>
      <c r="TKC683" s="7"/>
      <c r="TKD683" s="7"/>
      <c r="TKE683" s="7"/>
      <c r="TKF683" s="7"/>
      <c r="TKG683" s="7"/>
      <c r="TKH683" s="7"/>
      <c r="TKI683" s="7"/>
      <c r="TKJ683" s="7"/>
      <c r="TKK683" s="7"/>
      <c r="TKL683" s="7"/>
      <c r="TKM683" s="7"/>
      <c r="TKN683" s="7"/>
      <c r="TKO683" s="7"/>
      <c r="TKP683" s="7"/>
      <c r="TKQ683" s="7"/>
      <c r="TKR683" s="7"/>
      <c r="TKS683" s="7"/>
      <c r="TKT683" s="7"/>
      <c r="TKU683" s="7"/>
      <c r="TKV683" s="7"/>
      <c r="TKW683" s="7"/>
      <c r="TKX683" s="7"/>
      <c r="TKY683" s="7"/>
      <c r="TKZ683" s="7"/>
      <c r="TLA683" s="7"/>
      <c r="TLB683" s="7"/>
      <c r="TLC683" s="7"/>
      <c r="TLD683" s="7"/>
      <c r="TLE683" s="7"/>
      <c r="TLF683" s="7"/>
      <c r="TLG683" s="7"/>
      <c r="TLH683" s="7"/>
      <c r="TLI683" s="7"/>
      <c r="TLJ683" s="7"/>
      <c r="TLK683" s="7"/>
      <c r="TLL683" s="7"/>
      <c r="TLM683" s="7"/>
      <c r="TLN683" s="7"/>
      <c r="TLO683" s="7"/>
      <c r="TLP683" s="7"/>
      <c r="TLQ683" s="7"/>
      <c r="TLR683" s="7"/>
      <c r="TLS683" s="7"/>
      <c r="TLT683" s="7"/>
      <c r="TLU683" s="7"/>
      <c r="TLV683" s="7"/>
      <c r="TLW683" s="7"/>
      <c r="TLX683" s="7"/>
      <c r="TLY683" s="7"/>
      <c r="TLZ683" s="7"/>
      <c r="TMA683" s="7"/>
      <c r="TMB683" s="7"/>
      <c r="TMC683" s="7"/>
      <c r="TMD683" s="7"/>
      <c r="TME683" s="7"/>
      <c r="TMF683" s="7"/>
      <c r="TMG683" s="7"/>
      <c r="TMH683" s="7"/>
      <c r="TMI683" s="7"/>
      <c r="TMJ683" s="7"/>
      <c r="TMK683" s="7"/>
      <c r="TML683" s="7"/>
      <c r="TMM683" s="7"/>
      <c r="TMN683" s="7"/>
      <c r="TMO683" s="7"/>
      <c r="TMP683" s="7"/>
      <c r="TMQ683" s="7"/>
      <c r="TMR683" s="7"/>
      <c r="TMS683" s="7"/>
      <c r="TMT683" s="7"/>
      <c r="TMU683" s="7"/>
      <c r="TMV683" s="7"/>
      <c r="TMW683" s="7"/>
      <c r="TMX683" s="7"/>
      <c r="TMY683" s="7"/>
      <c r="TMZ683" s="7"/>
      <c r="TNA683" s="7"/>
      <c r="TNB683" s="7"/>
      <c r="TNC683" s="7"/>
      <c r="TND683" s="7"/>
      <c r="TNE683" s="7"/>
      <c r="TNF683" s="7"/>
      <c r="TNG683" s="7"/>
      <c r="TNH683" s="7"/>
      <c r="TNI683" s="7"/>
      <c r="TNJ683" s="7"/>
      <c r="TNK683" s="7"/>
      <c r="TNL683" s="7"/>
      <c r="TNM683" s="7"/>
      <c r="TNN683" s="7"/>
      <c r="TNO683" s="7"/>
      <c r="TNP683" s="7"/>
      <c r="TNQ683" s="7"/>
      <c r="TNR683" s="7"/>
      <c r="TNS683" s="7"/>
      <c r="TNT683" s="7"/>
      <c r="TNU683" s="7"/>
      <c r="TNV683" s="7"/>
      <c r="TNW683" s="7"/>
      <c r="TNX683" s="7"/>
      <c r="TNY683" s="7"/>
      <c r="TNZ683" s="7"/>
      <c r="TOA683" s="7"/>
      <c r="TOB683" s="7"/>
      <c r="TOC683" s="7"/>
      <c r="TOD683" s="7"/>
      <c r="TOE683" s="7"/>
      <c r="TOF683" s="7"/>
      <c r="TOG683" s="7"/>
      <c r="TOH683" s="7"/>
      <c r="TOI683" s="7"/>
      <c r="TOJ683" s="7"/>
      <c r="TOK683" s="7"/>
      <c r="TOL683" s="7"/>
      <c r="TOM683" s="7"/>
      <c r="TON683" s="7"/>
      <c r="TOO683" s="7"/>
      <c r="TOP683" s="7"/>
      <c r="TOQ683" s="7"/>
      <c r="TOR683" s="7"/>
      <c r="TOS683" s="7"/>
      <c r="TOT683" s="7"/>
      <c r="TOU683" s="7"/>
      <c r="TOV683" s="7"/>
      <c r="TOW683" s="7"/>
      <c r="TOX683" s="7"/>
      <c r="TOY683" s="7"/>
      <c r="TOZ683" s="7"/>
      <c r="TPA683" s="7"/>
      <c r="TPB683" s="7"/>
      <c r="TPC683" s="7"/>
      <c r="TPD683" s="7"/>
      <c r="TPE683" s="7"/>
      <c r="TPF683" s="7"/>
      <c r="TPG683" s="7"/>
      <c r="TPH683" s="7"/>
      <c r="TPI683" s="7"/>
      <c r="TPJ683" s="7"/>
      <c r="TPK683" s="7"/>
      <c r="TPL683" s="7"/>
      <c r="TPM683" s="7"/>
      <c r="TPN683" s="7"/>
      <c r="TPO683" s="7"/>
      <c r="TPP683" s="7"/>
      <c r="TPQ683" s="7"/>
      <c r="TPR683" s="7"/>
      <c r="TPS683" s="7"/>
      <c r="TPT683" s="7"/>
      <c r="TPU683" s="7"/>
      <c r="TPV683" s="7"/>
      <c r="TPW683" s="7"/>
      <c r="TPX683" s="7"/>
      <c r="TPY683" s="7"/>
      <c r="TPZ683" s="7"/>
      <c r="TQA683" s="7"/>
      <c r="TQB683" s="7"/>
      <c r="TQC683" s="7"/>
      <c r="TQD683" s="7"/>
      <c r="TQE683" s="7"/>
      <c r="TQF683" s="7"/>
      <c r="TQG683" s="7"/>
      <c r="TQH683" s="7"/>
      <c r="TQI683" s="7"/>
      <c r="TQJ683" s="7"/>
      <c r="TQK683" s="7"/>
      <c r="TQL683" s="7"/>
      <c r="TQM683" s="7"/>
      <c r="TQN683" s="7"/>
      <c r="TQO683" s="7"/>
      <c r="TQP683" s="7"/>
      <c r="TQQ683" s="7"/>
      <c r="TQR683" s="7"/>
      <c r="TQS683" s="7"/>
      <c r="TQT683" s="7"/>
      <c r="TQU683" s="7"/>
      <c r="TQV683" s="7"/>
      <c r="TQW683" s="7"/>
      <c r="TQX683" s="7"/>
      <c r="TQY683" s="7"/>
      <c r="TQZ683" s="7"/>
      <c r="TRA683" s="7"/>
      <c r="TRB683" s="7"/>
      <c r="TRC683" s="7"/>
      <c r="TRD683" s="7"/>
      <c r="TRE683" s="7"/>
      <c r="TRF683" s="7"/>
      <c r="TRG683" s="7"/>
      <c r="TRH683" s="7"/>
      <c r="TRI683" s="7"/>
      <c r="TRJ683" s="7"/>
      <c r="TRK683" s="7"/>
      <c r="TRL683" s="7"/>
      <c r="TRM683" s="7"/>
      <c r="TRN683" s="7"/>
      <c r="TRO683" s="7"/>
      <c r="TRP683" s="7"/>
      <c r="TRQ683" s="7"/>
      <c r="TRR683" s="7"/>
      <c r="TRS683" s="7"/>
      <c r="TRT683" s="7"/>
      <c r="TRU683" s="7"/>
      <c r="TRV683" s="7"/>
      <c r="TRW683" s="7"/>
      <c r="TRX683" s="7"/>
      <c r="TRY683" s="7"/>
      <c r="TRZ683" s="7"/>
      <c r="TSA683" s="7"/>
      <c r="TSB683" s="7"/>
      <c r="TSC683" s="7"/>
      <c r="TSD683" s="7"/>
      <c r="TSE683" s="7"/>
      <c r="TSF683" s="7"/>
      <c r="TSG683" s="7"/>
      <c r="TSH683" s="7"/>
      <c r="TSI683" s="7"/>
      <c r="TSJ683" s="7"/>
      <c r="TSK683" s="7"/>
      <c r="TSL683" s="7"/>
      <c r="TSM683" s="7"/>
      <c r="TSN683" s="7"/>
      <c r="TSO683" s="7"/>
      <c r="TSP683" s="7"/>
      <c r="TSQ683" s="7"/>
      <c r="TSR683" s="7"/>
      <c r="TSS683" s="7"/>
      <c r="TST683" s="7"/>
      <c r="TSU683" s="7"/>
      <c r="TSV683" s="7"/>
      <c r="TSW683" s="7"/>
      <c r="TSX683" s="7"/>
      <c r="TSY683" s="7"/>
      <c r="TSZ683" s="7"/>
      <c r="TTA683" s="7"/>
      <c r="TTB683" s="7"/>
      <c r="TTC683" s="7"/>
      <c r="TTD683" s="7"/>
      <c r="TTE683" s="7"/>
      <c r="TTF683" s="7"/>
      <c r="TTG683" s="7"/>
      <c r="TTH683" s="7"/>
      <c r="TTI683" s="7"/>
      <c r="TTJ683" s="7"/>
      <c r="TTK683" s="7"/>
      <c r="TTL683" s="7"/>
      <c r="TTM683" s="7"/>
      <c r="TTN683" s="7"/>
      <c r="TTO683" s="7"/>
      <c r="TTP683" s="7"/>
      <c r="TTQ683" s="7"/>
      <c r="TTR683" s="7"/>
      <c r="TTS683" s="7"/>
      <c r="TTT683" s="7"/>
      <c r="TTU683" s="7"/>
      <c r="TTV683" s="7"/>
      <c r="TTW683" s="7"/>
      <c r="TTX683" s="7"/>
      <c r="TTY683" s="7"/>
      <c r="TTZ683" s="7"/>
      <c r="TUA683" s="7"/>
      <c r="TUB683" s="7"/>
      <c r="TUC683" s="7"/>
      <c r="TUD683" s="7"/>
      <c r="TUE683" s="7"/>
      <c r="TUF683" s="7"/>
      <c r="TUG683" s="7"/>
      <c r="TUH683" s="7"/>
      <c r="TUI683" s="7"/>
      <c r="TUJ683" s="7"/>
      <c r="TUK683" s="7"/>
      <c r="TUL683" s="7"/>
      <c r="TUM683" s="7"/>
      <c r="TUN683" s="7"/>
      <c r="TUO683" s="7"/>
      <c r="TUP683" s="7"/>
      <c r="TUQ683" s="7"/>
      <c r="TUR683" s="7"/>
      <c r="TUS683" s="7"/>
      <c r="TUT683" s="7"/>
      <c r="TUU683" s="7"/>
      <c r="TUV683" s="7"/>
      <c r="TUW683" s="7"/>
      <c r="TUX683" s="7"/>
      <c r="TUY683" s="7"/>
      <c r="TUZ683" s="7"/>
      <c r="TVA683" s="7"/>
      <c r="TVB683" s="7"/>
      <c r="TVC683" s="7"/>
      <c r="TVD683" s="7"/>
      <c r="TVE683" s="7"/>
      <c r="TVF683" s="7"/>
      <c r="TVG683" s="7"/>
      <c r="TVH683" s="7"/>
      <c r="TVI683" s="7"/>
      <c r="TVJ683" s="7"/>
      <c r="TVK683" s="7"/>
      <c r="TVL683" s="7"/>
      <c r="TVM683" s="7"/>
      <c r="TVN683" s="7"/>
      <c r="TVO683" s="7"/>
      <c r="TVP683" s="7"/>
      <c r="TVQ683" s="7"/>
      <c r="TVR683" s="7"/>
      <c r="TVS683" s="7"/>
      <c r="TVT683" s="7"/>
      <c r="TVU683" s="7"/>
      <c r="TVV683" s="7"/>
      <c r="TVW683" s="7"/>
      <c r="TVX683" s="7"/>
      <c r="TVY683" s="7"/>
      <c r="TVZ683" s="7"/>
      <c r="TWA683" s="7"/>
      <c r="TWB683" s="7"/>
      <c r="TWC683" s="7"/>
      <c r="TWD683" s="7"/>
      <c r="TWE683" s="7"/>
      <c r="TWF683" s="7"/>
      <c r="TWG683" s="7"/>
      <c r="TWH683" s="7"/>
      <c r="TWI683" s="7"/>
      <c r="TWJ683" s="7"/>
      <c r="TWK683" s="7"/>
      <c r="TWL683" s="7"/>
      <c r="TWM683" s="7"/>
      <c r="TWN683" s="7"/>
      <c r="TWO683" s="7"/>
      <c r="TWP683" s="7"/>
      <c r="TWQ683" s="7"/>
      <c r="TWR683" s="7"/>
      <c r="TWS683" s="7"/>
      <c r="TWT683" s="7"/>
      <c r="TWU683" s="7"/>
      <c r="TWV683" s="7"/>
      <c r="TWW683" s="7"/>
      <c r="TWX683" s="7"/>
      <c r="TWY683" s="7"/>
      <c r="TWZ683" s="7"/>
      <c r="TXA683" s="7"/>
      <c r="TXB683" s="7"/>
      <c r="TXC683" s="7"/>
      <c r="TXD683" s="7"/>
      <c r="TXE683" s="7"/>
      <c r="TXF683" s="7"/>
      <c r="TXG683" s="7"/>
      <c r="TXH683" s="7"/>
      <c r="TXI683" s="7"/>
      <c r="TXJ683" s="7"/>
      <c r="TXK683" s="7"/>
      <c r="TXL683" s="7"/>
      <c r="TXM683" s="7"/>
      <c r="TXN683" s="7"/>
      <c r="TXO683" s="7"/>
      <c r="TXP683" s="7"/>
      <c r="TXQ683" s="7"/>
      <c r="TXR683" s="7"/>
      <c r="TXS683" s="7"/>
      <c r="TXT683" s="7"/>
      <c r="TXU683" s="7"/>
      <c r="TXV683" s="7"/>
      <c r="TXW683" s="7"/>
      <c r="TXX683" s="7"/>
      <c r="TXY683" s="7"/>
      <c r="TXZ683" s="7"/>
      <c r="TYA683" s="7"/>
      <c r="TYB683" s="7"/>
      <c r="TYC683" s="7"/>
      <c r="TYD683" s="7"/>
      <c r="TYE683" s="7"/>
      <c r="TYF683" s="7"/>
      <c r="TYG683" s="7"/>
      <c r="TYH683" s="7"/>
      <c r="TYI683" s="7"/>
      <c r="TYJ683" s="7"/>
      <c r="TYK683" s="7"/>
      <c r="TYL683" s="7"/>
      <c r="TYM683" s="7"/>
      <c r="TYN683" s="7"/>
      <c r="TYO683" s="7"/>
      <c r="TYP683" s="7"/>
      <c r="TYQ683" s="7"/>
      <c r="TYR683" s="7"/>
      <c r="TYS683" s="7"/>
      <c r="TYT683" s="7"/>
      <c r="TYU683" s="7"/>
      <c r="TYV683" s="7"/>
      <c r="TYW683" s="7"/>
      <c r="TYX683" s="7"/>
      <c r="TYY683" s="7"/>
      <c r="TYZ683" s="7"/>
      <c r="TZA683" s="7"/>
      <c r="TZB683" s="7"/>
      <c r="TZC683" s="7"/>
      <c r="TZD683" s="7"/>
      <c r="TZE683" s="7"/>
      <c r="TZF683" s="7"/>
      <c r="TZG683" s="7"/>
      <c r="TZH683" s="7"/>
      <c r="TZI683" s="7"/>
      <c r="TZJ683" s="7"/>
      <c r="TZK683" s="7"/>
      <c r="TZL683" s="7"/>
      <c r="TZM683" s="7"/>
      <c r="TZN683" s="7"/>
      <c r="TZO683" s="7"/>
      <c r="TZP683" s="7"/>
      <c r="TZQ683" s="7"/>
      <c r="TZR683" s="7"/>
      <c r="TZS683" s="7"/>
      <c r="TZT683" s="7"/>
      <c r="TZU683" s="7"/>
      <c r="TZV683" s="7"/>
      <c r="TZW683" s="7"/>
      <c r="TZX683" s="7"/>
      <c r="TZY683" s="7"/>
      <c r="TZZ683" s="7"/>
      <c r="UAA683" s="7"/>
      <c r="UAB683" s="7"/>
      <c r="UAC683" s="7"/>
      <c r="UAD683" s="7"/>
      <c r="UAE683" s="7"/>
      <c r="UAF683" s="7"/>
      <c r="UAG683" s="7"/>
      <c r="UAH683" s="7"/>
      <c r="UAI683" s="7"/>
      <c r="UAJ683" s="7"/>
      <c r="UAK683" s="7"/>
      <c r="UAL683" s="7"/>
      <c r="UAM683" s="7"/>
      <c r="UAN683" s="7"/>
      <c r="UAO683" s="7"/>
      <c r="UAP683" s="7"/>
      <c r="UAQ683" s="7"/>
      <c r="UAR683" s="7"/>
      <c r="UAS683" s="7"/>
      <c r="UAT683" s="7"/>
      <c r="UAU683" s="7"/>
      <c r="UAV683" s="7"/>
      <c r="UAW683" s="7"/>
      <c r="UAX683" s="7"/>
      <c r="UAY683" s="7"/>
      <c r="UAZ683" s="7"/>
      <c r="UBA683" s="7"/>
      <c r="UBB683" s="7"/>
      <c r="UBC683" s="7"/>
      <c r="UBD683" s="7"/>
      <c r="UBE683" s="7"/>
      <c r="UBF683" s="7"/>
      <c r="UBG683" s="7"/>
      <c r="UBH683" s="7"/>
      <c r="UBI683" s="7"/>
      <c r="UBJ683" s="7"/>
      <c r="UBK683" s="7"/>
      <c r="UBL683" s="7"/>
      <c r="UBM683" s="7"/>
      <c r="UBN683" s="7"/>
      <c r="UBO683" s="7"/>
      <c r="UBP683" s="7"/>
      <c r="UBQ683" s="7"/>
      <c r="UBR683" s="7"/>
      <c r="UBS683" s="7"/>
      <c r="UBT683" s="7"/>
      <c r="UBU683" s="7"/>
      <c r="UBV683" s="7"/>
      <c r="UBW683" s="7"/>
      <c r="UBX683" s="7"/>
      <c r="UBY683" s="7"/>
      <c r="UBZ683" s="7"/>
      <c r="UCA683" s="7"/>
      <c r="UCB683" s="7"/>
      <c r="UCC683" s="7"/>
      <c r="UCD683" s="7"/>
      <c r="UCE683" s="7"/>
      <c r="UCF683" s="7"/>
      <c r="UCG683" s="7"/>
      <c r="UCH683" s="7"/>
      <c r="UCI683" s="7"/>
      <c r="UCJ683" s="7"/>
      <c r="UCK683" s="7"/>
      <c r="UCL683" s="7"/>
      <c r="UCM683" s="7"/>
      <c r="UCN683" s="7"/>
      <c r="UCO683" s="7"/>
      <c r="UCP683" s="7"/>
      <c r="UCQ683" s="7"/>
      <c r="UCR683" s="7"/>
      <c r="UCS683" s="7"/>
      <c r="UCT683" s="7"/>
      <c r="UCU683" s="7"/>
      <c r="UCV683" s="7"/>
      <c r="UCW683" s="7"/>
      <c r="UCX683" s="7"/>
      <c r="UCY683" s="7"/>
      <c r="UCZ683" s="7"/>
      <c r="UDA683" s="7"/>
      <c r="UDB683" s="7"/>
      <c r="UDC683" s="7"/>
      <c r="UDD683" s="7"/>
      <c r="UDE683" s="7"/>
      <c r="UDF683" s="7"/>
      <c r="UDG683" s="7"/>
      <c r="UDH683" s="7"/>
      <c r="UDI683" s="7"/>
      <c r="UDJ683" s="7"/>
      <c r="UDK683" s="7"/>
      <c r="UDL683" s="7"/>
      <c r="UDM683" s="7"/>
      <c r="UDN683" s="7"/>
      <c r="UDO683" s="7"/>
      <c r="UDP683" s="7"/>
      <c r="UDQ683" s="7"/>
      <c r="UDR683" s="7"/>
      <c r="UDS683" s="7"/>
      <c r="UDT683" s="7"/>
      <c r="UDU683" s="7"/>
      <c r="UDV683" s="7"/>
      <c r="UDW683" s="7"/>
      <c r="UDX683" s="7"/>
      <c r="UDY683" s="7"/>
      <c r="UDZ683" s="7"/>
      <c r="UEA683" s="7"/>
      <c r="UEB683" s="7"/>
      <c r="UEC683" s="7"/>
      <c r="UED683" s="7"/>
      <c r="UEE683" s="7"/>
      <c r="UEF683" s="7"/>
      <c r="UEG683" s="7"/>
      <c r="UEH683" s="7"/>
      <c r="UEI683" s="7"/>
      <c r="UEJ683" s="7"/>
      <c r="UEK683" s="7"/>
      <c r="UEL683" s="7"/>
      <c r="UEM683" s="7"/>
      <c r="UEN683" s="7"/>
      <c r="UEO683" s="7"/>
      <c r="UEP683" s="7"/>
      <c r="UEQ683" s="7"/>
      <c r="UER683" s="7"/>
      <c r="UES683" s="7"/>
      <c r="UET683" s="7"/>
      <c r="UEU683" s="7"/>
      <c r="UEV683" s="7"/>
      <c r="UEW683" s="7"/>
      <c r="UEX683" s="7"/>
      <c r="UEY683" s="7"/>
      <c r="UEZ683" s="7"/>
      <c r="UFA683" s="7"/>
      <c r="UFB683" s="7"/>
      <c r="UFC683" s="7"/>
      <c r="UFD683" s="7"/>
      <c r="UFE683" s="7"/>
      <c r="UFF683" s="7"/>
      <c r="UFG683" s="7"/>
      <c r="UFH683" s="7"/>
      <c r="UFI683" s="7"/>
      <c r="UFJ683" s="7"/>
      <c r="UFK683" s="7"/>
      <c r="UFL683" s="7"/>
      <c r="UFM683" s="7"/>
      <c r="UFN683" s="7"/>
      <c r="UFO683" s="7"/>
      <c r="UFP683" s="7"/>
      <c r="UFQ683" s="7"/>
      <c r="UFR683" s="7"/>
      <c r="UFS683" s="7"/>
      <c r="UFT683" s="7"/>
      <c r="UFU683" s="7"/>
      <c r="UFV683" s="7"/>
      <c r="UFW683" s="7"/>
      <c r="UFX683" s="7"/>
      <c r="UFY683" s="7"/>
      <c r="UFZ683" s="7"/>
      <c r="UGA683" s="7"/>
      <c r="UGB683" s="7"/>
      <c r="UGC683" s="7"/>
      <c r="UGD683" s="7"/>
      <c r="UGE683" s="7"/>
      <c r="UGF683" s="7"/>
      <c r="UGG683" s="7"/>
      <c r="UGH683" s="7"/>
      <c r="UGI683" s="7"/>
      <c r="UGJ683" s="7"/>
      <c r="UGK683" s="7"/>
      <c r="UGL683" s="7"/>
      <c r="UGM683" s="7"/>
      <c r="UGN683" s="7"/>
      <c r="UGO683" s="7"/>
      <c r="UGP683" s="7"/>
      <c r="UGQ683" s="7"/>
      <c r="UGR683" s="7"/>
      <c r="UGS683" s="7"/>
      <c r="UGT683" s="7"/>
      <c r="UGU683" s="7"/>
      <c r="UGV683" s="7"/>
      <c r="UGW683" s="7"/>
      <c r="UGX683" s="7"/>
      <c r="UGY683" s="7"/>
      <c r="UGZ683" s="7"/>
      <c r="UHA683" s="7"/>
      <c r="UHB683" s="7"/>
      <c r="UHC683" s="7"/>
      <c r="UHD683" s="7"/>
      <c r="UHE683" s="7"/>
      <c r="UHF683" s="7"/>
      <c r="UHG683" s="7"/>
      <c r="UHH683" s="7"/>
      <c r="UHI683" s="7"/>
      <c r="UHJ683" s="7"/>
      <c r="UHK683" s="7"/>
      <c r="UHL683" s="7"/>
      <c r="UHM683" s="7"/>
      <c r="UHN683" s="7"/>
      <c r="UHO683" s="7"/>
      <c r="UHP683" s="7"/>
      <c r="UHQ683" s="7"/>
      <c r="UHR683" s="7"/>
      <c r="UHS683" s="7"/>
      <c r="UHT683" s="7"/>
      <c r="UHU683" s="7"/>
      <c r="UHV683" s="7"/>
      <c r="UHW683" s="7"/>
      <c r="UHX683" s="7"/>
      <c r="UHY683" s="7"/>
      <c r="UHZ683" s="7"/>
      <c r="UIA683" s="7"/>
      <c r="UIB683" s="7"/>
      <c r="UIC683" s="7"/>
      <c r="UID683" s="7"/>
      <c r="UIE683" s="7"/>
      <c r="UIF683" s="7"/>
      <c r="UIG683" s="7"/>
      <c r="UIH683" s="7"/>
      <c r="UII683" s="7"/>
      <c r="UIJ683" s="7"/>
      <c r="UIK683" s="7"/>
      <c r="UIL683" s="7"/>
      <c r="UIM683" s="7"/>
      <c r="UIN683" s="7"/>
      <c r="UIO683" s="7"/>
      <c r="UIP683" s="7"/>
      <c r="UIQ683" s="7"/>
      <c r="UIR683" s="7"/>
      <c r="UIS683" s="7"/>
      <c r="UIT683" s="7"/>
      <c r="UIU683" s="7"/>
      <c r="UIV683" s="7"/>
      <c r="UIW683" s="7"/>
      <c r="UIX683" s="7"/>
      <c r="UIY683" s="7"/>
      <c r="UIZ683" s="7"/>
      <c r="UJA683" s="7"/>
      <c r="UJB683" s="7"/>
      <c r="UJC683" s="7"/>
      <c r="UJD683" s="7"/>
      <c r="UJE683" s="7"/>
      <c r="UJF683" s="7"/>
      <c r="UJG683" s="7"/>
      <c r="UJH683" s="7"/>
      <c r="UJI683" s="7"/>
      <c r="UJJ683" s="7"/>
      <c r="UJK683" s="7"/>
      <c r="UJL683" s="7"/>
      <c r="UJM683" s="7"/>
      <c r="UJN683" s="7"/>
      <c r="UJO683" s="7"/>
      <c r="UJP683" s="7"/>
      <c r="UJQ683" s="7"/>
      <c r="UJR683" s="7"/>
      <c r="UJS683" s="7"/>
      <c r="UJT683" s="7"/>
      <c r="UJU683" s="7"/>
      <c r="UJV683" s="7"/>
      <c r="UJW683" s="7"/>
      <c r="UJX683" s="7"/>
      <c r="UJY683" s="7"/>
      <c r="UJZ683" s="7"/>
      <c r="UKA683" s="7"/>
      <c r="UKB683" s="7"/>
      <c r="UKC683" s="7"/>
      <c r="UKD683" s="7"/>
      <c r="UKE683" s="7"/>
      <c r="UKF683" s="7"/>
      <c r="UKG683" s="7"/>
      <c r="UKH683" s="7"/>
      <c r="UKI683" s="7"/>
      <c r="UKJ683" s="7"/>
      <c r="UKK683" s="7"/>
      <c r="UKL683" s="7"/>
      <c r="UKM683" s="7"/>
      <c r="UKN683" s="7"/>
      <c r="UKO683" s="7"/>
      <c r="UKP683" s="7"/>
      <c r="UKQ683" s="7"/>
      <c r="UKR683" s="7"/>
      <c r="UKS683" s="7"/>
      <c r="UKT683" s="7"/>
      <c r="UKU683" s="7"/>
      <c r="UKV683" s="7"/>
      <c r="UKW683" s="7"/>
      <c r="UKX683" s="7"/>
      <c r="UKY683" s="7"/>
      <c r="UKZ683" s="7"/>
      <c r="ULA683" s="7"/>
      <c r="ULB683" s="7"/>
      <c r="ULC683" s="7"/>
      <c r="ULD683" s="7"/>
      <c r="ULE683" s="7"/>
      <c r="ULF683" s="7"/>
      <c r="ULG683" s="7"/>
      <c r="ULH683" s="7"/>
      <c r="ULI683" s="7"/>
      <c r="ULJ683" s="7"/>
      <c r="ULK683" s="7"/>
      <c r="ULL683" s="7"/>
      <c r="ULM683" s="7"/>
      <c r="ULN683" s="7"/>
      <c r="ULO683" s="7"/>
      <c r="ULP683" s="7"/>
      <c r="ULQ683" s="7"/>
      <c r="ULR683" s="7"/>
      <c r="ULS683" s="7"/>
      <c r="ULT683" s="7"/>
      <c r="ULU683" s="7"/>
      <c r="ULV683" s="7"/>
      <c r="ULW683" s="7"/>
      <c r="ULX683" s="7"/>
      <c r="ULY683" s="7"/>
      <c r="ULZ683" s="7"/>
      <c r="UMA683" s="7"/>
      <c r="UMB683" s="7"/>
      <c r="UMC683" s="7"/>
      <c r="UMD683" s="7"/>
      <c r="UME683" s="7"/>
      <c r="UMF683" s="7"/>
      <c r="UMG683" s="7"/>
      <c r="UMH683" s="7"/>
      <c r="UMI683" s="7"/>
      <c r="UMJ683" s="7"/>
      <c r="UMK683" s="7"/>
      <c r="UML683" s="7"/>
      <c r="UMM683" s="7"/>
      <c r="UMN683" s="7"/>
      <c r="UMO683" s="7"/>
      <c r="UMP683" s="7"/>
      <c r="UMQ683" s="7"/>
      <c r="UMR683" s="7"/>
      <c r="UMS683" s="7"/>
      <c r="UMT683" s="7"/>
      <c r="UMU683" s="7"/>
      <c r="UMV683" s="7"/>
      <c r="UMW683" s="7"/>
      <c r="UMX683" s="7"/>
      <c r="UMY683" s="7"/>
      <c r="UMZ683" s="7"/>
      <c r="UNA683" s="7"/>
      <c r="UNB683" s="7"/>
      <c r="UNC683" s="7"/>
      <c r="UND683" s="7"/>
      <c r="UNE683" s="7"/>
      <c r="UNF683" s="7"/>
      <c r="UNG683" s="7"/>
      <c r="UNH683" s="7"/>
      <c r="UNI683" s="7"/>
      <c r="UNJ683" s="7"/>
      <c r="UNK683" s="7"/>
      <c r="UNL683" s="7"/>
      <c r="UNM683" s="7"/>
      <c r="UNN683" s="7"/>
      <c r="UNO683" s="7"/>
      <c r="UNP683" s="7"/>
      <c r="UNQ683" s="7"/>
      <c r="UNR683" s="7"/>
      <c r="UNS683" s="7"/>
      <c r="UNT683" s="7"/>
      <c r="UNU683" s="7"/>
      <c r="UNV683" s="7"/>
      <c r="UNW683" s="7"/>
      <c r="UNX683" s="7"/>
      <c r="UNY683" s="7"/>
      <c r="UNZ683" s="7"/>
      <c r="UOA683" s="7"/>
      <c r="UOB683" s="7"/>
      <c r="UOC683" s="7"/>
      <c r="UOD683" s="7"/>
      <c r="UOE683" s="7"/>
      <c r="UOF683" s="7"/>
      <c r="UOG683" s="7"/>
      <c r="UOH683" s="7"/>
      <c r="UOI683" s="7"/>
      <c r="UOJ683" s="7"/>
      <c r="UOK683" s="7"/>
      <c r="UOL683" s="7"/>
      <c r="UOM683" s="7"/>
      <c r="UON683" s="7"/>
      <c r="UOO683" s="7"/>
      <c r="UOP683" s="7"/>
      <c r="UOQ683" s="7"/>
      <c r="UOR683" s="7"/>
      <c r="UOS683" s="7"/>
      <c r="UOT683" s="7"/>
      <c r="UOU683" s="7"/>
      <c r="UOV683" s="7"/>
      <c r="UOW683" s="7"/>
      <c r="UOX683" s="7"/>
      <c r="UOY683" s="7"/>
      <c r="UOZ683" s="7"/>
      <c r="UPA683" s="7"/>
      <c r="UPB683" s="7"/>
      <c r="UPC683" s="7"/>
      <c r="UPD683" s="7"/>
      <c r="UPE683" s="7"/>
      <c r="UPF683" s="7"/>
      <c r="UPG683" s="7"/>
      <c r="UPH683" s="7"/>
      <c r="UPI683" s="7"/>
      <c r="UPJ683" s="7"/>
      <c r="UPK683" s="7"/>
      <c r="UPL683" s="7"/>
      <c r="UPM683" s="7"/>
      <c r="UPN683" s="7"/>
      <c r="UPO683" s="7"/>
      <c r="UPP683" s="7"/>
      <c r="UPQ683" s="7"/>
      <c r="UPR683" s="7"/>
      <c r="UPS683" s="7"/>
      <c r="UPT683" s="7"/>
      <c r="UPU683" s="7"/>
      <c r="UPV683" s="7"/>
      <c r="UPW683" s="7"/>
      <c r="UPX683" s="7"/>
      <c r="UPY683" s="7"/>
      <c r="UPZ683" s="7"/>
      <c r="UQA683" s="7"/>
      <c r="UQB683" s="7"/>
      <c r="UQC683" s="7"/>
      <c r="UQD683" s="7"/>
      <c r="UQE683" s="7"/>
      <c r="UQF683" s="7"/>
      <c r="UQG683" s="7"/>
      <c r="UQH683" s="7"/>
      <c r="UQI683" s="7"/>
      <c r="UQJ683" s="7"/>
      <c r="UQK683" s="7"/>
      <c r="UQL683" s="7"/>
      <c r="UQM683" s="7"/>
      <c r="UQN683" s="7"/>
      <c r="UQO683" s="7"/>
      <c r="UQP683" s="7"/>
      <c r="UQQ683" s="7"/>
      <c r="UQR683" s="7"/>
      <c r="UQS683" s="7"/>
      <c r="UQT683" s="7"/>
      <c r="UQU683" s="7"/>
      <c r="UQV683" s="7"/>
      <c r="UQW683" s="7"/>
      <c r="UQX683" s="7"/>
      <c r="UQY683" s="7"/>
      <c r="UQZ683" s="7"/>
      <c r="URA683" s="7"/>
      <c r="URB683" s="7"/>
      <c r="URC683" s="7"/>
      <c r="URD683" s="7"/>
      <c r="URE683" s="7"/>
      <c r="URF683" s="7"/>
      <c r="URG683" s="7"/>
      <c r="URH683" s="7"/>
      <c r="URI683" s="7"/>
      <c r="URJ683" s="7"/>
      <c r="URK683" s="7"/>
      <c r="URL683" s="7"/>
      <c r="URM683" s="7"/>
      <c r="URN683" s="7"/>
      <c r="URO683" s="7"/>
      <c r="URP683" s="7"/>
      <c r="URQ683" s="7"/>
      <c r="URR683" s="7"/>
      <c r="URS683" s="7"/>
      <c r="URT683" s="7"/>
      <c r="URU683" s="7"/>
      <c r="URV683" s="7"/>
      <c r="URW683" s="7"/>
      <c r="URX683" s="7"/>
      <c r="URY683" s="7"/>
      <c r="URZ683" s="7"/>
      <c r="USA683" s="7"/>
      <c r="USB683" s="7"/>
      <c r="USC683" s="7"/>
      <c r="USD683" s="7"/>
      <c r="USE683" s="7"/>
      <c r="USF683" s="7"/>
      <c r="USG683" s="7"/>
      <c r="USH683" s="7"/>
      <c r="USI683" s="7"/>
      <c r="USJ683" s="7"/>
      <c r="USK683" s="7"/>
      <c r="USL683" s="7"/>
      <c r="USM683" s="7"/>
      <c r="USN683" s="7"/>
      <c r="USO683" s="7"/>
      <c r="USP683" s="7"/>
      <c r="USQ683" s="7"/>
      <c r="USR683" s="7"/>
      <c r="USS683" s="7"/>
      <c r="UST683" s="7"/>
      <c r="USU683" s="7"/>
      <c r="USV683" s="7"/>
      <c r="USW683" s="7"/>
      <c r="USX683" s="7"/>
      <c r="USY683" s="7"/>
      <c r="USZ683" s="7"/>
      <c r="UTA683" s="7"/>
      <c r="UTB683" s="7"/>
      <c r="UTC683" s="7"/>
      <c r="UTD683" s="7"/>
      <c r="UTE683" s="7"/>
      <c r="UTF683" s="7"/>
      <c r="UTG683" s="7"/>
      <c r="UTH683" s="7"/>
      <c r="UTI683" s="7"/>
      <c r="UTJ683" s="7"/>
      <c r="UTK683" s="7"/>
      <c r="UTL683" s="7"/>
      <c r="UTM683" s="7"/>
      <c r="UTN683" s="7"/>
      <c r="UTO683" s="7"/>
      <c r="UTP683" s="7"/>
      <c r="UTQ683" s="7"/>
      <c r="UTR683" s="7"/>
      <c r="UTS683" s="7"/>
      <c r="UTT683" s="7"/>
      <c r="UTU683" s="7"/>
      <c r="UTV683" s="7"/>
      <c r="UTW683" s="7"/>
      <c r="UTX683" s="7"/>
      <c r="UTY683" s="7"/>
      <c r="UTZ683" s="7"/>
      <c r="UUA683" s="7"/>
      <c r="UUB683" s="7"/>
      <c r="UUC683" s="7"/>
      <c r="UUD683" s="7"/>
      <c r="UUE683" s="7"/>
      <c r="UUF683" s="7"/>
      <c r="UUG683" s="7"/>
      <c r="UUH683" s="7"/>
      <c r="UUI683" s="7"/>
      <c r="UUJ683" s="7"/>
      <c r="UUK683" s="7"/>
      <c r="UUL683" s="7"/>
      <c r="UUM683" s="7"/>
      <c r="UUN683" s="7"/>
      <c r="UUO683" s="7"/>
      <c r="UUP683" s="7"/>
      <c r="UUQ683" s="7"/>
      <c r="UUR683" s="7"/>
      <c r="UUS683" s="7"/>
      <c r="UUT683" s="7"/>
      <c r="UUU683" s="7"/>
      <c r="UUV683" s="7"/>
      <c r="UUW683" s="7"/>
      <c r="UUX683" s="7"/>
      <c r="UUY683" s="7"/>
      <c r="UUZ683" s="7"/>
      <c r="UVA683" s="7"/>
      <c r="UVB683" s="7"/>
      <c r="UVC683" s="7"/>
      <c r="UVD683" s="7"/>
      <c r="UVE683" s="7"/>
      <c r="UVF683" s="7"/>
      <c r="UVG683" s="7"/>
      <c r="UVH683" s="7"/>
      <c r="UVI683" s="7"/>
      <c r="UVJ683" s="7"/>
      <c r="UVK683" s="7"/>
      <c r="UVL683" s="7"/>
      <c r="UVM683" s="7"/>
      <c r="UVN683" s="7"/>
      <c r="UVO683" s="7"/>
      <c r="UVP683" s="7"/>
      <c r="UVQ683" s="7"/>
      <c r="UVR683" s="7"/>
      <c r="UVS683" s="7"/>
      <c r="UVT683" s="7"/>
      <c r="UVU683" s="7"/>
      <c r="UVV683" s="7"/>
      <c r="UVW683" s="7"/>
      <c r="UVX683" s="7"/>
      <c r="UVY683" s="7"/>
      <c r="UVZ683" s="7"/>
      <c r="UWA683" s="7"/>
      <c r="UWB683" s="7"/>
      <c r="UWC683" s="7"/>
      <c r="UWD683" s="7"/>
      <c r="UWE683" s="7"/>
      <c r="UWF683" s="7"/>
      <c r="UWG683" s="7"/>
      <c r="UWH683" s="7"/>
      <c r="UWI683" s="7"/>
      <c r="UWJ683" s="7"/>
      <c r="UWK683" s="7"/>
      <c r="UWL683" s="7"/>
      <c r="UWM683" s="7"/>
      <c r="UWN683" s="7"/>
      <c r="UWO683" s="7"/>
      <c r="UWP683" s="7"/>
      <c r="UWQ683" s="7"/>
      <c r="UWR683" s="7"/>
      <c r="UWS683" s="7"/>
      <c r="UWT683" s="7"/>
      <c r="UWU683" s="7"/>
      <c r="UWV683" s="7"/>
      <c r="UWW683" s="7"/>
      <c r="UWX683" s="7"/>
      <c r="UWY683" s="7"/>
      <c r="UWZ683" s="7"/>
      <c r="UXA683" s="7"/>
      <c r="UXB683" s="7"/>
      <c r="UXC683" s="7"/>
      <c r="UXD683" s="7"/>
      <c r="UXE683" s="7"/>
      <c r="UXF683" s="7"/>
      <c r="UXG683" s="7"/>
      <c r="UXH683" s="7"/>
      <c r="UXI683" s="7"/>
      <c r="UXJ683" s="7"/>
      <c r="UXK683" s="7"/>
      <c r="UXL683" s="7"/>
      <c r="UXM683" s="7"/>
      <c r="UXN683" s="7"/>
      <c r="UXO683" s="7"/>
      <c r="UXP683" s="7"/>
      <c r="UXQ683" s="7"/>
      <c r="UXR683" s="7"/>
      <c r="UXS683" s="7"/>
      <c r="UXT683" s="7"/>
      <c r="UXU683" s="7"/>
      <c r="UXV683" s="7"/>
      <c r="UXW683" s="7"/>
      <c r="UXX683" s="7"/>
      <c r="UXY683" s="7"/>
      <c r="UXZ683" s="7"/>
      <c r="UYA683" s="7"/>
      <c r="UYB683" s="7"/>
      <c r="UYC683" s="7"/>
      <c r="UYD683" s="7"/>
      <c r="UYE683" s="7"/>
      <c r="UYF683" s="7"/>
      <c r="UYG683" s="7"/>
      <c r="UYH683" s="7"/>
      <c r="UYI683" s="7"/>
      <c r="UYJ683" s="7"/>
      <c r="UYK683" s="7"/>
      <c r="UYL683" s="7"/>
      <c r="UYM683" s="7"/>
      <c r="UYN683" s="7"/>
      <c r="UYO683" s="7"/>
      <c r="UYP683" s="7"/>
      <c r="UYQ683" s="7"/>
      <c r="UYR683" s="7"/>
      <c r="UYS683" s="7"/>
      <c r="UYT683" s="7"/>
      <c r="UYU683" s="7"/>
      <c r="UYV683" s="7"/>
      <c r="UYW683" s="7"/>
      <c r="UYX683" s="7"/>
      <c r="UYY683" s="7"/>
      <c r="UYZ683" s="7"/>
      <c r="UZA683" s="7"/>
      <c r="UZB683" s="7"/>
      <c r="UZC683" s="7"/>
      <c r="UZD683" s="7"/>
      <c r="UZE683" s="7"/>
      <c r="UZF683" s="7"/>
      <c r="UZG683" s="7"/>
      <c r="UZH683" s="7"/>
      <c r="UZI683" s="7"/>
      <c r="UZJ683" s="7"/>
      <c r="UZK683" s="7"/>
      <c r="UZL683" s="7"/>
      <c r="UZM683" s="7"/>
      <c r="UZN683" s="7"/>
      <c r="UZO683" s="7"/>
      <c r="UZP683" s="7"/>
      <c r="UZQ683" s="7"/>
      <c r="UZR683" s="7"/>
      <c r="UZS683" s="7"/>
      <c r="UZT683" s="7"/>
      <c r="UZU683" s="7"/>
      <c r="UZV683" s="7"/>
      <c r="UZW683" s="7"/>
      <c r="UZX683" s="7"/>
      <c r="UZY683" s="7"/>
      <c r="UZZ683" s="7"/>
      <c r="VAA683" s="7"/>
      <c r="VAB683" s="7"/>
      <c r="VAC683" s="7"/>
      <c r="VAD683" s="7"/>
      <c r="VAE683" s="7"/>
      <c r="VAF683" s="7"/>
      <c r="VAG683" s="7"/>
      <c r="VAH683" s="7"/>
      <c r="VAI683" s="7"/>
      <c r="VAJ683" s="7"/>
      <c r="VAK683" s="7"/>
      <c r="VAL683" s="7"/>
      <c r="VAM683" s="7"/>
      <c r="VAN683" s="7"/>
      <c r="VAO683" s="7"/>
      <c r="VAP683" s="7"/>
      <c r="VAQ683" s="7"/>
      <c r="VAR683" s="7"/>
      <c r="VAS683" s="7"/>
      <c r="VAT683" s="7"/>
      <c r="VAU683" s="7"/>
      <c r="VAV683" s="7"/>
      <c r="VAW683" s="7"/>
      <c r="VAX683" s="7"/>
      <c r="VAY683" s="7"/>
      <c r="VAZ683" s="7"/>
      <c r="VBA683" s="7"/>
      <c r="VBB683" s="7"/>
      <c r="VBC683" s="7"/>
      <c r="VBD683" s="7"/>
      <c r="VBE683" s="7"/>
      <c r="VBF683" s="7"/>
      <c r="VBG683" s="7"/>
      <c r="VBH683" s="7"/>
      <c r="VBI683" s="7"/>
      <c r="VBJ683" s="7"/>
      <c r="VBK683" s="7"/>
      <c r="VBL683" s="7"/>
      <c r="VBM683" s="7"/>
      <c r="VBN683" s="7"/>
      <c r="VBO683" s="7"/>
      <c r="VBP683" s="7"/>
      <c r="VBQ683" s="7"/>
      <c r="VBR683" s="7"/>
      <c r="VBS683" s="7"/>
      <c r="VBT683" s="7"/>
      <c r="VBU683" s="7"/>
      <c r="VBV683" s="7"/>
      <c r="VBW683" s="7"/>
      <c r="VBX683" s="7"/>
      <c r="VBY683" s="7"/>
      <c r="VBZ683" s="7"/>
      <c r="VCA683" s="7"/>
      <c r="VCB683" s="7"/>
      <c r="VCC683" s="7"/>
      <c r="VCD683" s="7"/>
      <c r="VCE683" s="7"/>
      <c r="VCF683" s="7"/>
      <c r="VCG683" s="7"/>
      <c r="VCH683" s="7"/>
      <c r="VCI683" s="7"/>
      <c r="VCJ683" s="7"/>
      <c r="VCK683" s="7"/>
      <c r="VCL683" s="7"/>
      <c r="VCM683" s="7"/>
      <c r="VCN683" s="7"/>
      <c r="VCO683" s="7"/>
      <c r="VCP683" s="7"/>
      <c r="VCQ683" s="7"/>
      <c r="VCR683" s="7"/>
      <c r="VCS683" s="7"/>
      <c r="VCT683" s="7"/>
      <c r="VCU683" s="7"/>
      <c r="VCV683" s="7"/>
      <c r="VCW683" s="7"/>
      <c r="VCX683" s="7"/>
      <c r="VCY683" s="7"/>
      <c r="VCZ683" s="7"/>
      <c r="VDA683" s="7"/>
      <c r="VDB683" s="7"/>
      <c r="VDC683" s="7"/>
      <c r="VDD683" s="7"/>
      <c r="VDE683" s="7"/>
      <c r="VDF683" s="7"/>
      <c r="VDG683" s="7"/>
      <c r="VDH683" s="7"/>
      <c r="VDI683" s="7"/>
      <c r="VDJ683" s="7"/>
      <c r="VDK683" s="7"/>
      <c r="VDL683" s="7"/>
      <c r="VDM683" s="7"/>
      <c r="VDN683" s="7"/>
      <c r="VDO683" s="7"/>
      <c r="VDP683" s="7"/>
      <c r="VDQ683" s="7"/>
      <c r="VDR683" s="7"/>
      <c r="VDS683" s="7"/>
      <c r="VDT683" s="7"/>
      <c r="VDU683" s="7"/>
      <c r="VDV683" s="7"/>
      <c r="VDW683" s="7"/>
      <c r="VDX683" s="7"/>
      <c r="VDY683" s="7"/>
      <c r="VDZ683" s="7"/>
      <c r="VEA683" s="7"/>
      <c r="VEB683" s="7"/>
      <c r="VEC683" s="7"/>
      <c r="VED683" s="7"/>
      <c r="VEE683" s="7"/>
      <c r="VEF683" s="7"/>
      <c r="VEG683" s="7"/>
      <c r="VEH683" s="7"/>
      <c r="VEI683" s="7"/>
      <c r="VEJ683" s="7"/>
      <c r="VEK683" s="7"/>
      <c r="VEL683" s="7"/>
      <c r="VEM683" s="7"/>
      <c r="VEN683" s="7"/>
      <c r="VEO683" s="7"/>
      <c r="VEP683" s="7"/>
      <c r="VEQ683" s="7"/>
      <c r="VER683" s="7"/>
      <c r="VES683" s="7"/>
      <c r="VET683" s="7"/>
      <c r="VEU683" s="7"/>
      <c r="VEV683" s="7"/>
      <c r="VEW683" s="7"/>
      <c r="VEX683" s="7"/>
      <c r="VEY683" s="7"/>
      <c r="VEZ683" s="7"/>
      <c r="VFA683" s="7"/>
      <c r="VFB683" s="7"/>
      <c r="VFC683" s="7"/>
      <c r="VFD683" s="7"/>
      <c r="VFE683" s="7"/>
      <c r="VFF683" s="7"/>
      <c r="VFG683" s="7"/>
      <c r="VFH683" s="7"/>
      <c r="VFI683" s="7"/>
      <c r="VFJ683" s="7"/>
      <c r="VFK683" s="7"/>
      <c r="VFL683" s="7"/>
      <c r="VFM683" s="7"/>
      <c r="VFN683" s="7"/>
      <c r="VFO683" s="7"/>
      <c r="VFP683" s="7"/>
      <c r="VFQ683" s="7"/>
      <c r="VFR683" s="7"/>
      <c r="VFS683" s="7"/>
      <c r="VFT683" s="7"/>
      <c r="VFU683" s="7"/>
      <c r="VFV683" s="7"/>
      <c r="VFW683" s="7"/>
      <c r="VFX683" s="7"/>
      <c r="VFY683" s="7"/>
      <c r="VFZ683" s="7"/>
      <c r="VGA683" s="7"/>
      <c r="VGB683" s="7"/>
      <c r="VGC683" s="7"/>
      <c r="VGD683" s="7"/>
      <c r="VGE683" s="7"/>
      <c r="VGF683" s="7"/>
      <c r="VGG683" s="7"/>
      <c r="VGH683" s="7"/>
      <c r="VGI683" s="7"/>
      <c r="VGJ683" s="7"/>
      <c r="VGK683" s="7"/>
      <c r="VGL683" s="7"/>
      <c r="VGM683" s="7"/>
      <c r="VGN683" s="7"/>
      <c r="VGO683" s="7"/>
      <c r="VGP683" s="7"/>
      <c r="VGQ683" s="7"/>
      <c r="VGR683" s="7"/>
      <c r="VGS683" s="7"/>
      <c r="VGT683" s="7"/>
      <c r="VGU683" s="7"/>
      <c r="VGV683" s="7"/>
      <c r="VGW683" s="7"/>
      <c r="VGX683" s="7"/>
      <c r="VGY683" s="7"/>
      <c r="VGZ683" s="7"/>
      <c r="VHA683" s="7"/>
      <c r="VHB683" s="7"/>
      <c r="VHC683" s="7"/>
      <c r="VHD683" s="7"/>
      <c r="VHE683" s="7"/>
      <c r="VHF683" s="7"/>
      <c r="VHG683" s="7"/>
      <c r="VHH683" s="7"/>
      <c r="VHI683" s="7"/>
      <c r="VHJ683" s="7"/>
      <c r="VHK683" s="7"/>
      <c r="VHL683" s="7"/>
      <c r="VHM683" s="7"/>
      <c r="VHN683" s="7"/>
      <c r="VHO683" s="7"/>
      <c r="VHP683" s="7"/>
      <c r="VHQ683" s="7"/>
      <c r="VHR683" s="7"/>
      <c r="VHS683" s="7"/>
      <c r="VHT683" s="7"/>
      <c r="VHU683" s="7"/>
      <c r="VHV683" s="7"/>
      <c r="VHW683" s="7"/>
      <c r="VHX683" s="7"/>
      <c r="VHY683" s="7"/>
      <c r="VHZ683" s="7"/>
      <c r="VIA683" s="7"/>
      <c r="VIB683" s="7"/>
      <c r="VIC683" s="7"/>
      <c r="VID683" s="7"/>
      <c r="VIE683" s="7"/>
      <c r="VIF683" s="7"/>
      <c r="VIG683" s="7"/>
      <c r="VIH683" s="7"/>
      <c r="VII683" s="7"/>
      <c r="VIJ683" s="7"/>
      <c r="VIK683" s="7"/>
      <c r="VIL683" s="7"/>
      <c r="VIM683" s="7"/>
      <c r="VIN683" s="7"/>
      <c r="VIO683" s="7"/>
      <c r="VIP683" s="7"/>
      <c r="VIQ683" s="7"/>
      <c r="VIR683" s="7"/>
      <c r="VIS683" s="7"/>
      <c r="VIT683" s="7"/>
      <c r="VIU683" s="7"/>
      <c r="VIV683" s="7"/>
      <c r="VIW683" s="7"/>
      <c r="VIX683" s="7"/>
      <c r="VIY683" s="7"/>
      <c r="VIZ683" s="7"/>
      <c r="VJA683" s="7"/>
      <c r="VJB683" s="7"/>
      <c r="VJC683" s="7"/>
      <c r="VJD683" s="7"/>
      <c r="VJE683" s="7"/>
      <c r="VJF683" s="7"/>
      <c r="VJG683" s="7"/>
      <c r="VJH683" s="7"/>
      <c r="VJI683" s="7"/>
      <c r="VJJ683" s="7"/>
      <c r="VJK683" s="7"/>
      <c r="VJL683" s="7"/>
      <c r="VJM683" s="7"/>
      <c r="VJN683" s="7"/>
      <c r="VJO683" s="7"/>
      <c r="VJP683" s="7"/>
      <c r="VJQ683" s="7"/>
      <c r="VJR683" s="7"/>
      <c r="VJS683" s="7"/>
      <c r="VJT683" s="7"/>
      <c r="VJU683" s="7"/>
      <c r="VJV683" s="7"/>
      <c r="VJW683" s="7"/>
      <c r="VJX683" s="7"/>
      <c r="VJY683" s="7"/>
      <c r="VJZ683" s="7"/>
      <c r="VKA683" s="7"/>
      <c r="VKB683" s="7"/>
      <c r="VKC683" s="7"/>
      <c r="VKD683" s="7"/>
      <c r="VKE683" s="7"/>
      <c r="VKF683" s="7"/>
      <c r="VKG683" s="7"/>
      <c r="VKH683" s="7"/>
      <c r="VKI683" s="7"/>
      <c r="VKJ683" s="7"/>
      <c r="VKK683" s="7"/>
      <c r="VKL683" s="7"/>
      <c r="VKM683" s="7"/>
      <c r="VKN683" s="7"/>
      <c r="VKO683" s="7"/>
      <c r="VKP683" s="7"/>
      <c r="VKQ683" s="7"/>
      <c r="VKR683" s="7"/>
      <c r="VKS683" s="7"/>
      <c r="VKT683" s="7"/>
      <c r="VKU683" s="7"/>
      <c r="VKV683" s="7"/>
      <c r="VKW683" s="7"/>
      <c r="VKX683" s="7"/>
      <c r="VKY683" s="7"/>
      <c r="VKZ683" s="7"/>
      <c r="VLA683" s="7"/>
      <c r="VLB683" s="7"/>
      <c r="VLC683" s="7"/>
      <c r="VLD683" s="7"/>
      <c r="VLE683" s="7"/>
      <c r="VLF683" s="7"/>
      <c r="VLG683" s="7"/>
      <c r="VLH683" s="7"/>
      <c r="VLI683" s="7"/>
      <c r="VLJ683" s="7"/>
      <c r="VLK683" s="7"/>
      <c r="VLL683" s="7"/>
      <c r="VLM683" s="7"/>
      <c r="VLN683" s="7"/>
      <c r="VLO683" s="7"/>
      <c r="VLP683" s="7"/>
      <c r="VLQ683" s="7"/>
      <c r="VLR683" s="7"/>
      <c r="VLS683" s="7"/>
      <c r="VLT683" s="7"/>
      <c r="VLU683" s="7"/>
      <c r="VLV683" s="7"/>
      <c r="VLW683" s="7"/>
      <c r="VLX683" s="7"/>
      <c r="VLY683" s="7"/>
      <c r="VLZ683" s="7"/>
      <c r="VMA683" s="7"/>
      <c r="VMB683" s="7"/>
      <c r="VMC683" s="7"/>
      <c r="VMD683" s="7"/>
      <c r="VME683" s="7"/>
      <c r="VMF683" s="7"/>
      <c r="VMG683" s="7"/>
      <c r="VMH683" s="7"/>
      <c r="VMI683" s="7"/>
      <c r="VMJ683" s="7"/>
      <c r="VMK683" s="7"/>
      <c r="VML683" s="7"/>
      <c r="VMM683" s="7"/>
      <c r="VMN683" s="7"/>
      <c r="VMO683" s="7"/>
      <c r="VMP683" s="7"/>
      <c r="VMQ683" s="7"/>
      <c r="VMR683" s="7"/>
      <c r="VMS683" s="7"/>
      <c r="VMT683" s="7"/>
      <c r="VMU683" s="7"/>
      <c r="VMV683" s="7"/>
      <c r="VMW683" s="7"/>
      <c r="VMX683" s="7"/>
      <c r="VMY683" s="7"/>
      <c r="VMZ683" s="7"/>
      <c r="VNA683" s="7"/>
      <c r="VNB683" s="7"/>
      <c r="VNC683" s="7"/>
      <c r="VND683" s="7"/>
      <c r="VNE683" s="7"/>
      <c r="VNF683" s="7"/>
      <c r="VNG683" s="7"/>
      <c r="VNH683" s="7"/>
      <c r="VNI683" s="7"/>
      <c r="VNJ683" s="7"/>
      <c r="VNK683" s="7"/>
      <c r="VNL683" s="7"/>
      <c r="VNM683" s="7"/>
      <c r="VNN683" s="7"/>
      <c r="VNO683" s="7"/>
      <c r="VNP683" s="7"/>
      <c r="VNQ683" s="7"/>
      <c r="VNR683" s="7"/>
      <c r="VNS683" s="7"/>
      <c r="VNT683" s="7"/>
      <c r="VNU683" s="7"/>
      <c r="VNV683" s="7"/>
      <c r="VNW683" s="7"/>
      <c r="VNX683" s="7"/>
      <c r="VNY683" s="7"/>
      <c r="VNZ683" s="7"/>
      <c r="VOA683" s="7"/>
      <c r="VOB683" s="7"/>
      <c r="VOC683" s="7"/>
      <c r="VOD683" s="7"/>
      <c r="VOE683" s="7"/>
      <c r="VOF683" s="7"/>
      <c r="VOG683" s="7"/>
      <c r="VOH683" s="7"/>
      <c r="VOI683" s="7"/>
      <c r="VOJ683" s="7"/>
      <c r="VOK683" s="7"/>
      <c r="VOL683" s="7"/>
      <c r="VOM683" s="7"/>
      <c r="VON683" s="7"/>
      <c r="VOO683" s="7"/>
      <c r="VOP683" s="7"/>
      <c r="VOQ683" s="7"/>
      <c r="VOR683" s="7"/>
      <c r="VOS683" s="7"/>
      <c r="VOT683" s="7"/>
      <c r="VOU683" s="7"/>
      <c r="VOV683" s="7"/>
      <c r="VOW683" s="7"/>
      <c r="VOX683" s="7"/>
      <c r="VOY683" s="7"/>
      <c r="VOZ683" s="7"/>
      <c r="VPA683" s="7"/>
      <c r="VPB683" s="7"/>
      <c r="VPC683" s="7"/>
      <c r="VPD683" s="7"/>
      <c r="VPE683" s="7"/>
      <c r="VPF683" s="7"/>
      <c r="VPG683" s="7"/>
      <c r="VPH683" s="7"/>
      <c r="VPI683" s="7"/>
      <c r="VPJ683" s="7"/>
      <c r="VPK683" s="7"/>
      <c r="VPL683" s="7"/>
      <c r="VPM683" s="7"/>
      <c r="VPN683" s="7"/>
      <c r="VPO683" s="7"/>
      <c r="VPP683" s="7"/>
      <c r="VPQ683" s="7"/>
      <c r="VPR683" s="7"/>
      <c r="VPS683" s="7"/>
      <c r="VPT683" s="7"/>
      <c r="VPU683" s="7"/>
      <c r="VPV683" s="7"/>
      <c r="VPW683" s="7"/>
      <c r="VPX683" s="7"/>
      <c r="VPY683" s="7"/>
      <c r="VPZ683" s="7"/>
      <c r="VQA683" s="7"/>
      <c r="VQB683" s="7"/>
      <c r="VQC683" s="7"/>
      <c r="VQD683" s="7"/>
      <c r="VQE683" s="7"/>
      <c r="VQF683" s="7"/>
      <c r="VQG683" s="7"/>
      <c r="VQH683" s="7"/>
      <c r="VQI683" s="7"/>
      <c r="VQJ683" s="7"/>
      <c r="VQK683" s="7"/>
      <c r="VQL683" s="7"/>
      <c r="VQM683" s="7"/>
      <c r="VQN683" s="7"/>
      <c r="VQO683" s="7"/>
      <c r="VQP683" s="7"/>
      <c r="VQQ683" s="7"/>
      <c r="VQR683" s="7"/>
      <c r="VQS683" s="7"/>
      <c r="VQT683" s="7"/>
      <c r="VQU683" s="7"/>
      <c r="VQV683" s="7"/>
      <c r="VQW683" s="7"/>
      <c r="VQX683" s="7"/>
      <c r="VQY683" s="7"/>
      <c r="VQZ683" s="7"/>
      <c r="VRA683" s="7"/>
      <c r="VRB683" s="7"/>
      <c r="VRC683" s="7"/>
      <c r="VRD683" s="7"/>
      <c r="VRE683" s="7"/>
      <c r="VRF683" s="7"/>
      <c r="VRG683" s="7"/>
      <c r="VRH683" s="7"/>
      <c r="VRI683" s="7"/>
      <c r="VRJ683" s="7"/>
      <c r="VRK683" s="7"/>
      <c r="VRL683" s="7"/>
      <c r="VRM683" s="7"/>
      <c r="VRN683" s="7"/>
      <c r="VRO683" s="7"/>
      <c r="VRP683" s="7"/>
      <c r="VRQ683" s="7"/>
      <c r="VRR683" s="7"/>
      <c r="VRS683" s="7"/>
      <c r="VRT683" s="7"/>
      <c r="VRU683" s="7"/>
      <c r="VRV683" s="7"/>
      <c r="VRW683" s="7"/>
      <c r="VRX683" s="7"/>
      <c r="VRY683" s="7"/>
      <c r="VRZ683" s="7"/>
      <c r="VSA683" s="7"/>
      <c r="VSB683" s="7"/>
      <c r="VSC683" s="7"/>
      <c r="VSD683" s="7"/>
      <c r="VSE683" s="7"/>
      <c r="VSF683" s="7"/>
      <c r="VSG683" s="7"/>
      <c r="VSH683" s="7"/>
      <c r="VSI683" s="7"/>
      <c r="VSJ683" s="7"/>
      <c r="VSK683" s="7"/>
      <c r="VSL683" s="7"/>
      <c r="VSM683" s="7"/>
      <c r="VSN683" s="7"/>
      <c r="VSO683" s="7"/>
      <c r="VSP683" s="7"/>
      <c r="VSQ683" s="7"/>
      <c r="VSR683" s="7"/>
      <c r="VSS683" s="7"/>
      <c r="VST683" s="7"/>
      <c r="VSU683" s="7"/>
      <c r="VSV683" s="7"/>
      <c r="VSW683" s="7"/>
      <c r="VSX683" s="7"/>
      <c r="VSY683" s="7"/>
      <c r="VSZ683" s="7"/>
      <c r="VTA683" s="7"/>
      <c r="VTB683" s="7"/>
      <c r="VTC683" s="7"/>
      <c r="VTD683" s="7"/>
      <c r="VTE683" s="7"/>
      <c r="VTF683" s="7"/>
      <c r="VTG683" s="7"/>
      <c r="VTH683" s="7"/>
      <c r="VTI683" s="7"/>
      <c r="VTJ683" s="7"/>
      <c r="VTK683" s="7"/>
      <c r="VTL683" s="7"/>
      <c r="VTM683" s="7"/>
      <c r="VTN683" s="7"/>
      <c r="VTO683" s="7"/>
      <c r="VTP683" s="7"/>
      <c r="VTQ683" s="7"/>
      <c r="VTR683" s="7"/>
      <c r="VTS683" s="7"/>
      <c r="VTT683" s="7"/>
      <c r="VTU683" s="7"/>
      <c r="VTV683" s="7"/>
      <c r="VTW683" s="7"/>
      <c r="VTX683" s="7"/>
      <c r="VTY683" s="7"/>
      <c r="VTZ683" s="7"/>
      <c r="VUA683" s="7"/>
      <c r="VUB683" s="7"/>
      <c r="VUC683" s="7"/>
      <c r="VUD683" s="7"/>
      <c r="VUE683" s="7"/>
      <c r="VUF683" s="7"/>
      <c r="VUG683" s="7"/>
      <c r="VUH683" s="7"/>
      <c r="VUI683" s="7"/>
      <c r="VUJ683" s="7"/>
      <c r="VUK683" s="7"/>
      <c r="VUL683" s="7"/>
      <c r="VUM683" s="7"/>
      <c r="VUN683" s="7"/>
      <c r="VUO683" s="7"/>
      <c r="VUP683" s="7"/>
      <c r="VUQ683" s="7"/>
      <c r="VUR683" s="7"/>
      <c r="VUS683" s="7"/>
      <c r="VUT683" s="7"/>
      <c r="VUU683" s="7"/>
      <c r="VUV683" s="7"/>
      <c r="VUW683" s="7"/>
      <c r="VUX683" s="7"/>
      <c r="VUY683" s="7"/>
      <c r="VUZ683" s="7"/>
      <c r="VVA683" s="7"/>
      <c r="VVB683" s="7"/>
      <c r="VVC683" s="7"/>
      <c r="VVD683" s="7"/>
      <c r="VVE683" s="7"/>
      <c r="VVF683" s="7"/>
      <c r="VVG683" s="7"/>
      <c r="VVH683" s="7"/>
      <c r="VVI683" s="7"/>
      <c r="VVJ683" s="7"/>
      <c r="VVK683" s="7"/>
      <c r="VVL683" s="7"/>
      <c r="VVM683" s="7"/>
      <c r="VVN683" s="7"/>
      <c r="VVO683" s="7"/>
      <c r="VVP683" s="7"/>
      <c r="VVQ683" s="7"/>
      <c r="VVR683" s="7"/>
      <c r="VVS683" s="7"/>
      <c r="VVT683" s="7"/>
      <c r="VVU683" s="7"/>
      <c r="VVV683" s="7"/>
      <c r="VVW683" s="7"/>
      <c r="VVX683" s="7"/>
      <c r="VVY683" s="7"/>
      <c r="VVZ683" s="7"/>
      <c r="VWA683" s="7"/>
      <c r="VWB683" s="7"/>
      <c r="VWC683" s="7"/>
      <c r="VWD683" s="7"/>
      <c r="VWE683" s="7"/>
      <c r="VWF683" s="7"/>
      <c r="VWG683" s="7"/>
      <c r="VWH683" s="7"/>
      <c r="VWI683" s="7"/>
      <c r="VWJ683" s="7"/>
      <c r="VWK683" s="7"/>
      <c r="VWL683" s="7"/>
      <c r="VWM683" s="7"/>
      <c r="VWN683" s="7"/>
      <c r="VWO683" s="7"/>
      <c r="VWP683" s="7"/>
      <c r="VWQ683" s="7"/>
      <c r="VWR683" s="7"/>
      <c r="VWS683" s="7"/>
      <c r="VWT683" s="7"/>
      <c r="VWU683" s="7"/>
      <c r="VWV683" s="7"/>
      <c r="VWW683" s="7"/>
      <c r="VWX683" s="7"/>
      <c r="VWY683" s="7"/>
      <c r="VWZ683" s="7"/>
      <c r="VXA683" s="7"/>
      <c r="VXB683" s="7"/>
      <c r="VXC683" s="7"/>
      <c r="VXD683" s="7"/>
      <c r="VXE683" s="7"/>
      <c r="VXF683" s="7"/>
      <c r="VXG683" s="7"/>
      <c r="VXH683" s="7"/>
      <c r="VXI683" s="7"/>
      <c r="VXJ683" s="7"/>
      <c r="VXK683" s="7"/>
      <c r="VXL683" s="7"/>
      <c r="VXM683" s="7"/>
      <c r="VXN683" s="7"/>
      <c r="VXO683" s="7"/>
      <c r="VXP683" s="7"/>
      <c r="VXQ683" s="7"/>
      <c r="VXR683" s="7"/>
      <c r="VXS683" s="7"/>
      <c r="VXT683" s="7"/>
      <c r="VXU683" s="7"/>
      <c r="VXV683" s="7"/>
      <c r="VXW683" s="7"/>
      <c r="VXX683" s="7"/>
      <c r="VXY683" s="7"/>
      <c r="VXZ683" s="7"/>
      <c r="VYA683" s="7"/>
      <c r="VYB683" s="7"/>
      <c r="VYC683" s="7"/>
      <c r="VYD683" s="7"/>
      <c r="VYE683" s="7"/>
      <c r="VYF683" s="7"/>
      <c r="VYG683" s="7"/>
      <c r="VYH683" s="7"/>
      <c r="VYI683" s="7"/>
      <c r="VYJ683" s="7"/>
      <c r="VYK683" s="7"/>
      <c r="VYL683" s="7"/>
      <c r="VYM683" s="7"/>
      <c r="VYN683" s="7"/>
      <c r="VYO683" s="7"/>
      <c r="VYP683" s="7"/>
      <c r="VYQ683" s="7"/>
      <c r="VYR683" s="7"/>
      <c r="VYS683" s="7"/>
      <c r="VYT683" s="7"/>
      <c r="VYU683" s="7"/>
      <c r="VYV683" s="7"/>
      <c r="VYW683" s="7"/>
      <c r="VYX683" s="7"/>
      <c r="VYY683" s="7"/>
      <c r="VYZ683" s="7"/>
      <c r="VZA683" s="7"/>
      <c r="VZB683" s="7"/>
      <c r="VZC683" s="7"/>
      <c r="VZD683" s="7"/>
      <c r="VZE683" s="7"/>
      <c r="VZF683" s="7"/>
      <c r="VZG683" s="7"/>
      <c r="VZH683" s="7"/>
      <c r="VZI683" s="7"/>
      <c r="VZJ683" s="7"/>
      <c r="VZK683" s="7"/>
      <c r="VZL683" s="7"/>
      <c r="VZM683" s="7"/>
      <c r="VZN683" s="7"/>
      <c r="VZO683" s="7"/>
      <c r="VZP683" s="7"/>
      <c r="VZQ683" s="7"/>
      <c r="VZR683" s="7"/>
      <c r="VZS683" s="7"/>
      <c r="VZT683" s="7"/>
      <c r="VZU683" s="7"/>
      <c r="VZV683" s="7"/>
      <c r="VZW683" s="7"/>
      <c r="VZX683" s="7"/>
      <c r="VZY683" s="7"/>
      <c r="VZZ683" s="7"/>
      <c r="WAA683" s="7"/>
      <c r="WAB683" s="7"/>
      <c r="WAC683" s="7"/>
      <c r="WAD683" s="7"/>
      <c r="WAE683" s="7"/>
      <c r="WAF683" s="7"/>
      <c r="WAG683" s="7"/>
      <c r="WAH683" s="7"/>
      <c r="WAI683" s="7"/>
      <c r="WAJ683" s="7"/>
      <c r="WAK683" s="7"/>
      <c r="WAL683" s="7"/>
      <c r="WAM683" s="7"/>
      <c r="WAN683" s="7"/>
      <c r="WAO683" s="7"/>
      <c r="WAP683" s="7"/>
      <c r="WAQ683" s="7"/>
      <c r="WAR683" s="7"/>
      <c r="WAS683" s="7"/>
      <c r="WAT683" s="7"/>
      <c r="WAU683" s="7"/>
      <c r="WAV683" s="7"/>
      <c r="WAW683" s="7"/>
      <c r="WAX683" s="7"/>
      <c r="WAY683" s="7"/>
      <c r="WAZ683" s="7"/>
      <c r="WBA683" s="7"/>
      <c r="WBB683" s="7"/>
      <c r="WBC683" s="7"/>
      <c r="WBD683" s="7"/>
      <c r="WBE683" s="7"/>
      <c r="WBF683" s="7"/>
      <c r="WBG683" s="7"/>
      <c r="WBH683" s="7"/>
      <c r="WBI683" s="7"/>
      <c r="WBJ683" s="7"/>
      <c r="WBK683" s="7"/>
      <c r="WBL683" s="7"/>
      <c r="WBM683" s="7"/>
      <c r="WBN683" s="7"/>
      <c r="WBO683" s="7"/>
      <c r="WBP683" s="7"/>
      <c r="WBQ683" s="7"/>
      <c r="WBR683" s="7"/>
      <c r="WBS683" s="7"/>
      <c r="WBT683" s="7"/>
      <c r="WBU683" s="7"/>
      <c r="WBV683" s="7"/>
      <c r="WBW683" s="7"/>
      <c r="WBX683" s="7"/>
      <c r="WBY683" s="7"/>
      <c r="WBZ683" s="7"/>
      <c r="WCA683" s="7"/>
      <c r="WCB683" s="7"/>
      <c r="WCC683" s="7"/>
      <c r="WCD683" s="7"/>
      <c r="WCE683" s="7"/>
      <c r="WCF683" s="7"/>
      <c r="WCG683" s="7"/>
      <c r="WCH683" s="7"/>
      <c r="WCI683" s="7"/>
      <c r="WCJ683" s="7"/>
      <c r="WCK683" s="7"/>
      <c r="WCL683" s="7"/>
      <c r="WCM683" s="7"/>
      <c r="WCN683" s="7"/>
      <c r="WCO683" s="7"/>
      <c r="WCP683" s="7"/>
      <c r="WCQ683" s="7"/>
      <c r="WCR683" s="7"/>
      <c r="WCS683" s="7"/>
      <c r="WCT683" s="7"/>
      <c r="WCU683" s="7"/>
      <c r="WCV683" s="7"/>
      <c r="WCW683" s="7"/>
      <c r="WCX683" s="7"/>
      <c r="WCY683" s="7"/>
      <c r="WCZ683" s="7"/>
      <c r="WDA683" s="7"/>
      <c r="WDB683" s="7"/>
      <c r="WDC683" s="7"/>
      <c r="WDD683" s="7"/>
      <c r="WDE683" s="7"/>
      <c r="WDF683" s="7"/>
      <c r="WDG683" s="7"/>
      <c r="WDH683" s="7"/>
      <c r="WDI683" s="7"/>
      <c r="WDJ683" s="7"/>
      <c r="WDK683" s="7"/>
      <c r="WDL683" s="7"/>
      <c r="WDM683" s="7"/>
      <c r="WDN683" s="7"/>
      <c r="WDO683" s="7"/>
      <c r="WDP683" s="7"/>
      <c r="WDQ683" s="7"/>
      <c r="WDR683" s="7"/>
      <c r="WDS683" s="7"/>
      <c r="WDT683" s="7"/>
      <c r="WDU683" s="7"/>
      <c r="WDV683" s="7"/>
      <c r="WDW683" s="7"/>
      <c r="WDX683" s="7"/>
      <c r="WDY683" s="7"/>
      <c r="WDZ683" s="7"/>
      <c r="WEA683" s="7"/>
      <c r="WEB683" s="7"/>
      <c r="WEC683" s="7"/>
      <c r="WED683" s="7"/>
      <c r="WEE683" s="7"/>
      <c r="WEF683" s="7"/>
      <c r="WEG683" s="7"/>
      <c r="WEH683" s="7"/>
      <c r="WEI683" s="7"/>
      <c r="WEJ683" s="7"/>
      <c r="WEK683" s="7"/>
      <c r="WEL683" s="7"/>
      <c r="WEM683" s="7"/>
      <c r="WEN683" s="7"/>
      <c r="WEO683" s="7"/>
      <c r="WEP683" s="7"/>
      <c r="WEQ683" s="7"/>
      <c r="WER683" s="7"/>
      <c r="WES683" s="7"/>
      <c r="WET683" s="7"/>
      <c r="WEU683" s="7"/>
      <c r="WEV683" s="7"/>
      <c r="WEW683" s="7"/>
      <c r="WEX683" s="7"/>
      <c r="WEY683" s="7"/>
      <c r="WEZ683" s="7"/>
      <c r="WFA683" s="7"/>
      <c r="WFB683" s="7"/>
      <c r="WFC683" s="7"/>
      <c r="WFD683" s="7"/>
      <c r="WFE683" s="7"/>
      <c r="WFF683" s="7"/>
      <c r="WFG683" s="7"/>
      <c r="WFH683" s="7"/>
      <c r="WFI683" s="7"/>
      <c r="WFJ683" s="7"/>
      <c r="WFK683" s="7"/>
      <c r="WFL683" s="7"/>
      <c r="WFM683" s="7"/>
      <c r="WFN683" s="7"/>
      <c r="WFO683" s="7"/>
      <c r="WFP683" s="7"/>
      <c r="WFQ683" s="7"/>
      <c r="WFR683" s="7"/>
      <c r="WFS683" s="7"/>
      <c r="WFT683" s="7"/>
      <c r="WFU683" s="7"/>
      <c r="WFV683" s="7"/>
      <c r="WFW683" s="7"/>
      <c r="WFX683" s="7"/>
      <c r="WFY683" s="7"/>
      <c r="WFZ683" s="7"/>
      <c r="WGA683" s="7"/>
      <c r="WGB683" s="7"/>
      <c r="WGC683" s="7"/>
      <c r="WGD683" s="7"/>
      <c r="WGE683" s="7"/>
      <c r="WGF683" s="7"/>
      <c r="WGG683" s="7"/>
      <c r="WGH683" s="7"/>
      <c r="WGI683" s="7"/>
      <c r="WGJ683" s="7"/>
      <c r="WGK683" s="7"/>
      <c r="WGL683" s="7"/>
      <c r="WGM683" s="7"/>
      <c r="WGN683" s="7"/>
      <c r="WGO683" s="7"/>
      <c r="WGP683" s="7"/>
      <c r="WGQ683" s="7"/>
      <c r="WGR683" s="7"/>
      <c r="WGS683" s="7"/>
      <c r="WGT683" s="7"/>
      <c r="WGU683" s="7"/>
      <c r="WGV683" s="7"/>
      <c r="WGW683" s="7"/>
      <c r="WGX683" s="7"/>
      <c r="WGY683" s="7"/>
      <c r="WGZ683" s="7"/>
      <c r="WHA683" s="7"/>
      <c r="WHB683" s="7"/>
      <c r="WHC683" s="7"/>
      <c r="WHD683" s="7"/>
      <c r="WHE683" s="7"/>
      <c r="WHF683" s="7"/>
      <c r="WHG683" s="7"/>
      <c r="WHH683" s="7"/>
      <c r="WHI683" s="7"/>
      <c r="WHJ683" s="7"/>
      <c r="WHK683" s="7"/>
      <c r="WHL683" s="7"/>
      <c r="WHM683" s="7"/>
      <c r="WHN683" s="7"/>
      <c r="WHO683" s="7"/>
      <c r="WHP683" s="7"/>
      <c r="WHQ683" s="7"/>
      <c r="WHR683" s="7"/>
      <c r="WHS683" s="7"/>
      <c r="WHT683" s="7"/>
      <c r="WHU683" s="7"/>
      <c r="WHV683" s="7"/>
      <c r="WHW683" s="7"/>
      <c r="WHX683" s="7"/>
      <c r="WHY683" s="7"/>
      <c r="WHZ683" s="7"/>
      <c r="WIA683" s="7"/>
      <c r="WIB683" s="7"/>
      <c r="WIC683" s="7"/>
      <c r="WID683" s="7"/>
      <c r="WIE683" s="7"/>
      <c r="WIF683" s="7"/>
      <c r="WIG683" s="7"/>
      <c r="WIH683" s="7"/>
      <c r="WII683" s="7"/>
      <c r="WIJ683" s="7"/>
      <c r="WIK683" s="7"/>
      <c r="WIL683" s="7"/>
      <c r="WIM683" s="7"/>
      <c r="WIN683" s="7"/>
      <c r="WIO683" s="7"/>
      <c r="WIP683" s="7"/>
      <c r="WIQ683" s="7"/>
      <c r="WIR683" s="7"/>
      <c r="WIS683" s="7"/>
      <c r="WIT683" s="7"/>
      <c r="WIU683" s="7"/>
      <c r="WIV683" s="7"/>
      <c r="WIW683" s="7"/>
      <c r="WIX683" s="7"/>
      <c r="WIY683" s="7"/>
      <c r="WIZ683" s="7"/>
      <c r="WJA683" s="7"/>
      <c r="WJB683" s="7"/>
      <c r="WJC683" s="7"/>
      <c r="WJD683" s="7"/>
      <c r="WJE683" s="7"/>
      <c r="WJF683" s="7"/>
      <c r="WJG683" s="7"/>
      <c r="WJH683" s="7"/>
      <c r="WJI683" s="7"/>
      <c r="WJJ683" s="7"/>
      <c r="WJK683" s="7"/>
      <c r="WJL683" s="7"/>
      <c r="WJM683" s="7"/>
      <c r="WJN683" s="7"/>
      <c r="WJO683" s="7"/>
      <c r="WJP683" s="7"/>
      <c r="WJQ683" s="7"/>
      <c r="WJR683" s="7"/>
      <c r="WJS683" s="7"/>
      <c r="WJT683" s="7"/>
      <c r="WJU683" s="7"/>
      <c r="WJV683" s="7"/>
      <c r="WJW683" s="7"/>
      <c r="WJX683" s="7"/>
      <c r="WJY683" s="7"/>
      <c r="WJZ683" s="7"/>
      <c r="WKA683" s="7"/>
      <c r="WKB683" s="7"/>
      <c r="WKC683" s="7"/>
      <c r="WKD683" s="7"/>
      <c r="WKE683" s="7"/>
      <c r="WKF683" s="7"/>
      <c r="WKG683" s="7"/>
      <c r="WKH683" s="7"/>
      <c r="WKI683" s="7"/>
      <c r="WKJ683" s="7"/>
      <c r="WKK683" s="7"/>
      <c r="WKL683" s="7"/>
      <c r="WKM683" s="7"/>
      <c r="WKN683" s="7"/>
      <c r="WKO683" s="7"/>
      <c r="WKP683" s="7"/>
      <c r="WKQ683" s="7"/>
      <c r="WKR683" s="7"/>
      <c r="WKS683" s="7"/>
      <c r="WKT683" s="7"/>
      <c r="WKU683" s="7"/>
      <c r="WKV683" s="7"/>
      <c r="WKW683" s="7"/>
      <c r="WKX683" s="7"/>
      <c r="WKY683" s="7"/>
      <c r="WKZ683" s="7"/>
      <c r="WLA683" s="7"/>
      <c r="WLB683" s="7"/>
      <c r="WLC683" s="7"/>
      <c r="WLD683" s="7"/>
      <c r="WLE683" s="7"/>
      <c r="WLF683" s="7"/>
      <c r="WLG683" s="7"/>
      <c r="WLH683" s="7"/>
      <c r="WLI683" s="7"/>
      <c r="WLJ683" s="7"/>
      <c r="WLK683" s="7"/>
      <c r="WLL683" s="7"/>
      <c r="WLM683" s="7"/>
      <c r="WLN683" s="7"/>
      <c r="WLO683" s="7"/>
      <c r="WLP683" s="7"/>
      <c r="WLQ683" s="7"/>
      <c r="WLR683" s="7"/>
      <c r="WLS683" s="7"/>
      <c r="WLT683" s="7"/>
      <c r="WLU683" s="7"/>
      <c r="WLV683" s="7"/>
      <c r="WLW683" s="7"/>
      <c r="WLX683" s="7"/>
      <c r="WLY683" s="7"/>
      <c r="WLZ683" s="7"/>
      <c r="WMA683" s="7"/>
      <c r="WMB683" s="7"/>
      <c r="WMC683" s="7"/>
      <c r="WMD683" s="7"/>
      <c r="WME683" s="7"/>
      <c r="WMF683" s="7"/>
      <c r="WMG683" s="7"/>
      <c r="WMH683" s="7"/>
      <c r="WMI683" s="7"/>
      <c r="WMJ683" s="7"/>
      <c r="WMK683" s="7"/>
      <c r="WML683" s="7"/>
      <c r="WMM683" s="7"/>
      <c r="WMN683" s="7"/>
      <c r="WMO683" s="7"/>
      <c r="WMP683" s="7"/>
      <c r="WMQ683" s="7"/>
      <c r="WMR683" s="7"/>
      <c r="WMS683" s="7"/>
      <c r="WMT683" s="7"/>
      <c r="WMU683" s="7"/>
      <c r="WMV683" s="7"/>
      <c r="WMW683" s="7"/>
      <c r="WMX683" s="7"/>
      <c r="WMY683" s="7"/>
      <c r="WMZ683" s="7"/>
      <c r="WNA683" s="7"/>
      <c r="WNB683" s="7"/>
      <c r="WNC683" s="7"/>
      <c r="WND683" s="7"/>
      <c r="WNE683" s="7"/>
      <c r="WNF683" s="7"/>
      <c r="WNG683" s="7"/>
      <c r="WNH683" s="7"/>
      <c r="WNI683" s="7"/>
      <c r="WNJ683" s="7"/>
      <c r="WNK683" s="7"/>
      <c r="WNL683" s="7"/>
      <c r="WNM683" s="7"/>
      <c r="WNN683" s="7"/>
      <c r="WNO683" s="7"/>
      <c r="WNP683" s="7"/>
      <c r="WNQ683" s="7"/>
      <c r="WNR683" s="7"/>
      <c r="WNS683" s="7"/>
      <c r="WNT683" s="7"/>
      <c r="WNU683" s="7"/>
      <c r="WNV683" s="7"/>
      <c r="WNW683" s="7"/>
      <c r="WNX683" s="7"/>
      <c r="WNY683" s="7"/>
      <c r="WNZ683" s="7"/>
      <c r="WOA683" s="7"/>
      <c r="WOB683" s="7"/>
      <c r="WOC683" s="7"/>
      <c r="WOD683" s="7"/>
      <c r="WOE683" s="7"/>
      <c r="WOF683" s="7"/>
      <c r="WOG683" s="7"/>
      <c r="WOH683" s="7"/>
      <c r="WOI683" s="7"/>
      <c r="WOJ683" s="7"/>
      <c r="WOK683" s="7"/>
      <c r="WOL683" s="7"/>
      <c r="WOM683" s="7"/>
      <c r="WON683" s="7"/>
      <c r="WOO683" s="7"/>
      <c r="WOP683" s="7"/>
      <c r="WOQ683" s="7"/>
      <c r="WOR683" s="7"/>
      <c r="WOS683" s="7"/>
      <c r="WOT683" s="7"/>
      <c r="WOU683" s="7"/>
      <c r="WOV683" s="7"/>
      <c r="WOW683" s="7"/>
      <c r="WOX683" s="7"/>
      <c r="WOY683" s="7"/>
      <c r="WOZ683" s="7"/>
      <c r="WPA683" s="7"/>
      <c r="WPB683" s="7"/>
      <c r="WPC683" s="7"/>
      <c r="WPD683" s="7"/>
      <c r="WPE683" s="7"/>
      <c r="WPF683" s="7"/>
      <c r="WPG683" s="7"/>
      <c r="WPH683" s="7"/>
      <c r="WPI683" s="7"/>
      <c r="WPJ683" s="7"/>
      <c r="WPK683" s="7"/>
      <c r="WPL683" s="7"/>
      <c r="WPM683" s="7"/>
      <c r="WPN683" s="7"/>
      <c r="WPO683" s="7"/>
      <c r="WPP683" s="7"/>
      <c r="WPQ683" s="7"/>
      <c r="WPR683" s="7"/>
      <c r="WPS683" s="7"/>
      <c r="WPT683" s="7"/>
      <c r="WPU683" s="7"/>
      <c r="WPV683" s="7"/>
      <c r="WPW683" s="7"/>
      <c r="WPX683" s="7"/>
      <c r="WPY683" s="7"/>
      <c r="WPZ683" s="7"/>
      <c r="WQA683" s="7"/>
      <c r="WQB683" s="7"/>
      <c r="WQC683" s="7"/>
      <c r="WQD683" s="7"/>
      <c r="WQE683" s="7"/>
      <c r="WQF683" s="7"/>
      <c r="WQG683" s="7"/>
      <c r="WQH683" s="7"/>
      <c r="WQI683" s="7"/>
      <c r="WQJ683" s="7"/>
      <c r="WQK683" s="7"/>
      <c r="WQL683" s="7"/>
      <c r="WQM683" s="7"/>
      <c r="WQN683" s="7"/>
      <c r="WQO683" s="7"/>
      <c r="WQP683" s="7"/>
      <c r="WQQ683" s="7"/>
      <c r="WQR683" s="7"/>
      <c r="WQS683" s="7"/>
      <c r="WQT683" s="7"/>
      <c r="WQU683" s="7"/>
      <c r="WQV683" s="7"/>
      <c r="WQW683" s="7"/>
      <c r="WQX683" s="7"/>
      <c r="WQY683" s="7"/>
      <c r="WQZ683" s="7"/>
      <c r="WRA683" s="7"/>
      <c r="WRB683" s="7"/>
      <c r="WRC683" s="7"/>
      <c r="WRD683" s="7"/>
      <c r="WRE683" s="7"/>
      <c r="WRF683" s="7"/>
      <c r="WRG683" s="7"/>
      <c r="WRH683" s="7"/>
      <c r="WRI683" s="7"/>
      <c r="WRJ683" s="7"/>
      <c r="WRK683" s="7"/>
      <c r="WRL683" s="7"/>
      <c r="WRM683" s="7"/>
      <c r="WRN683" s="7"/>
      <c r="WRO683" s="7"/>
      <c r="WRP683" s="7"/>
      <c r="WRQ683" s="7"/>
      <c r="WRR683" s="7"/>
      <c r="WRS683" s="7"/>
      <c r="WRT683" s="7"/>
      <c r="WRU683" s="7"/>
      <c r="WRV683" s="7"/>
      <c r="WRW683" s="7"/>
      <c r="WRX683" s="7"/>
      <c r="WRY683" s="7"/>
      <c r="WRZ683" s="7"/>
      <c r="WSA683" s="7"/>
      <c r="WSB683" s="7"/>
      <c r="WSC683" s="7"/>
      <c r="WSD683" s="7"/>
      <c r="WSE683" s="7"/>
      <c r="WSF683" s="7"/>
      <c r="WSG683" s="7"/>
      <c r="WSH683" s="7"/>
      <c r="WSI683" s="7"/>
      <c r="WSJ683" s="7"/>
      <c r="WSK683" s="7"/>
      <c r="WSL683" s="7"/>
      <c r="WSM683" s="7"/>
      <c r="WSN683" s="7"/>
      <c r="WSO683" s="7"/>
      <c r="WSP683" s="7"/>
      <c r="WSQ683" s="7"/>
      <c r="WSR683" s="7"/>
      <c r="WSS683" s="7"/>
      <c r="WST683" s="7"/>
      <c r="WSU683" s="7"/>
      <c r="WSV683" s="7"/>
      <c r="WSW683" s="7"/>
      <c r="WSX683" s="7"/>
      <c r="WSY683" s="7"/>
      <c r="WSZ683" s="7"/>
      <c r="WTA683" s="7"/>
      <c r="WTB683" s="7"/>
      <c r="WTC683" s="7"/>
      <c r="WTD683" s="7"/>
      <c r="WTE683" s="7"/>
      <c r="WTF683" s="7"/>
      <c r="WTG683" s="7"/>
      <c r="WTH683" s="7"/>
      <c r="WTI683" s="7"/>
      <c r="WTJ683" s="7"/>
      <c r="WTK683" s="7"/>
      <c r="WTL683" s="7"/>
      <c r="WTM683" s="7"/>
      <c r="WTN683" s="7"/>
      <c r="WTO683" s="7"/>
      <c r="WTP683" s="7"/>
      <c r="WTQ683" s="7"/>
      <c r="WTR683" s="7"/>
      <c r="WTS683" s="7"/>
      <c r="WTT683" s="7"/>
      <c r="WTU683" s="7"/>
      <c r="WTV683" s="7"/>
      <c r="WTW683" s="7"/>
      <c r="WTX683" s="7"/>
      <c r="WTY683" s="7"/>
      <c r="WTZ683" s="7"/>
      <c r="WUA683" s="7"/>
      <c r="WUB683" s="7"/>
      <c r="WUC683" s="7"/>
      <c r="WUD683" s="7"/>
      <c r="WUE683" s="7"/>
      <c r="WUF683" s="7"/>
      <c r="WUG683" s="7"/>
      <c r="WUH683" s="7"/>
      <c r="WUI683" s="7"/>
      <c r="WUJ683" s="7"/>
      <c r="WUK683" s="7"/>
      <c r="WUL683" s="7"/>
      <c r="WUM683" s="7"/>
      <c r="WUN683" s="7"/>
      <c r="WUO683" s="7"/>
      <c r="WUP683" s="7"/>
      <c r="WUQ683" s="7"/>
      <c r="WUR683" s="7"/>
      <c r="WUS683" s="7"/>
      <c r="WUT683" s="7"/>
      <c r="WUU683" s="7"/>
      <c r="WUV683" s="7"/>
      <c r="WUW683" s="7"/>
      <c r="WUX683" s="7"/>
      <c r="WUY683" s="7"/>
      <c r="WUZ683" s="7"/>
      <c r="WVA683" s="7"/>
      <c r="WVB683" s="7"/>
      <c r="WVC683" s="7"/>
      <c r="WVD683" s="7"/>
      <c r="WVE683" s="7"/>
      <c r="WVF683" s="7"/>
      <c r="WVG683" s="7"/>
      <c r="WVH683" s="7"/>
      <c r="WVI683" s="7"/>
      <c r="WVJ683" s="7"/>
      <c r="WVK683" s="7"/>
      <c r="WVL683" s="7"/>
      <c r="WVM683" s="7"/>
      <c r="WVN683" s="7"/>
      <c r="WVO683" s="7"/>
      <c r="WVP683" s="7"/>
      <c r="WVQ683" s="7"/>
      <c r="WVR683" s="7"/>
      <c r="WVS683" s="7"/>
      <c r="WVT683" s="7"/>
      <c r="WVU683" s="7"/>
      <c r="WVV683" s="7"/>
      <c r="WVW683" s="7"/>
      <c r="WVX683" s="7"/>
      <c r="WVY683" s="7"/>
      <c r="WVZ683" s="7"/>
      <c r="WWA683" s="7"/>
      <c r="WWB683" s="7"/>
      <c r="WWC683" s="7"/>
      <c r="WWD683" s="7"/>
      <c r="WWE683" s="7"/>
      <c r="WWF683" s="7"/>
      <c r="WWG683" s="7"/>
      <c r="WWH683" s="7"/>
      <c r="WWI683" s="7"/>
      <c r="WWJ683" s="7"/>
      <c r="WWK683" s="7"/>
      <c r="WWL683" s="7"/>
      <c r="WWM683" s="7"/>
      <c r="WWN683" s="7"/>
      <c r="WWO683" s="7"/>
      <c r="WWP683" s="7"/>
      <c r="WWQ683" s="7"/>
      <c r="WWR683" s="7"/>
      <c r="WWS683" s="7"/>
      <c r="WWT683" s="7"/>
      <c r="WWU683" s="7"/>
      <c r="WWV683" s="7"/>
      <c r="WWW683" s="7"/>
      <c r="WWX683" s="7"/>
      <c r="WWY683" s="7"/>
      <c r="WWZ683" s="7"/>
      <c r="WXA683" s="7"/>
      <c r="WXB683" s="7"/>
      <c r="WXC683" s="7"/>
      <c r="WXD683" s="7"/>
      <c r="WXE683" s="7"/>
      <c r="WXF683" s="7"/>
      <c r="WXG683" s="7"/>
      <c r="WXH683" s="7"/>
      <c r="WXI683" s="7"/>
      <c r="WXJ683" s="7"/>
      <c r="WXK683" s="7"/>
      <c r="WXL683" s="7"/>
      <c r="WXM683" s="7"/>
      <c r="WXN683" s="7"/>
      <c r="WXO683" s="7"/>
      <c r="WXP683" s="7"/>
      <c r="WXQ683" s="7"/>
      <c r="WXR683" s="7"/>
      <c r="WXS683" s="7"/>
      <c r="WXT683" s="7"/>
      <c r="WXU683" s="7"/>
      <c r="WXV683" s="7"/>
      <c r="WXW683" s="7"/>
      <c r="WXX683" s="7"/>
      <c r="WXY683" s="7"/>
      <c r="WXZ683" s="7"/>
      <c r="WYA683" s="7"/>
      <c r="WYB683" s="7"/>
      <c r="WYC683" s="7"/>
      <c r="WYD683" s="7"/>
      <c r="WYE683" s="7"/>
      <c r="WYF683" s="7"/>
      <c r="WYG683" s="7"/>
      <c r="WYH683" s="7"/>
      <c r="WYI683" s="7"/>
      <c r="WYJ683" s="7"/>
      <c r="WYK683" s="7"/>
      <c r="WYL683" s="7"/>
      <c r="WYM683" s="7"/>
      <c r="WYN683" s="7"/>
      <c r="WYO683" s="7"/>
      <c r="WYP683" s="7"/>
      <c r="WYQ683" s="7"/>
      <c r="WYR683" s="7"/>
      <c r="WYS683" s="7"/>
      <c r="WYT683" s="7"/>
      <c r="WYU683" s="7"/>
      <c r="WYV683" s="7"/>
      <c r="WYW683" s="7"/>
      <c r="WYX683" s="7"/>
      <c r="WYY683" s="7"/>
      <c r="WYZ683" s="7"/>
      <c r="WZA683" s="7"/>
      <c r="WZB683" s="7"/>
      <c r="WZC683" s="7"/>
      <c r="WZD683" s="7"/>
      <c r="WZE683" s="7"/>
      <c r="WZF683" s="7"/>
      <c r="WZG683" s="7"/>
      <c r="WZH683" s="7"/>
      <c r="WZI683" s="7"/>
      <c r="WZJ683" s="7"/>
      <c r="WZK683" s="7"/>
      <c r="WZL683" s="7"/>
      <c r="WZM683" s="7"/>
      <c r="WZN683" s="7"/>
      <c r="WZO683" s="7"/>
      <c r="WZP683" s="7"/>
      <c r="WZQ683" s="7"/>
      <c r="WZR683" s="7"/>
      <c r="WZS683" s="7"/>
      <c r="WZT683" s="7"/>
      <c r="WZU683" s="7"/>
      <c r="WZV683" s="7"/>
      <c r="WZW683" s="7"/>
      <c r="WZX683" s="7"/>
      <c r="WZY683" s="7"/>
      <c r="WZZ683" s="7"/>
      <c r="XAA683" s="7"/>
      <c r="XAB683" s="7"/>
      <c r="XAC683" s="7"/>
      <c r="XAD683" s="7"/>
      <c r="XAE683" s="7"/>
      <c r="XAF683" s="7"/>
      <c r="XAG683" s="7"/>
      <c r="XAH683" s="7"/>
      <c r="XAI683" s="7"/>
      <c r="XAJ683" s="7"/>
      <c r="XAK683" s="7"/>
      <c r="XAL683" s="7"/>
      <c r="XAM683" s="7"/>
      <c r="XAN683" s="7"/>
      <c r="XAO683" s="7"/>
      <c r="XAP683" s="7"/>
      <c r="XAQ683" s="7"/>
      <c r="XAR683" s="7"/>
      <c r="XAS683" s="7"/>
      <c r="XAT683" s="7"/>
      <c r="XAU683" s="7"/>
      <c r="XAV683" s="7"/>
      <c r="XAW683" s="7"/>
      <c r="XAX683" s="7"/>
      <c r="XAY683" s="7"/>
      <c r="XAZ683" s="7"/>
      <c r="XBA683" s="7"/>
      <c r="XBB683" s="7"/>
      <c r="XBC683" s="7"/>
      <c r="XBD683" s="7"/>
      <c r="XBE683" s="7"/>
      <c r="XBF683" s="7"/>
      <c r="XBG683" s="7"/>
      <c r="XBH683" s="7"/>
      <c r="XBI683" s="7"/>
      <c r="XBJ683" s="7"/>
      <c r="XBK683" s="7"/>
      <c r="XBL683" s="7"/>
      <c r="XBM683" s="7"/>
      <c r="XBN683" s="7"/>
      <c r="XBO683" s="7"/>
      <c r="XBP683" s="7"/>
      <c r="XBQ683" s="7"/>
      <c r="XBR683" s="7"/>
      <c r="XBS683" s="7"/>
      <c r="XBT683" s="7"/>
      <c r="XBU683" s="7"/>
      <c r="XBV683" s="7"/>
      <c r="XBW683" s="7"/>
      <c r="XBX683" s="7"/>
      <c r="XBY683" s="7"/>
      <c r="XBZ683" s="7"/>
      <c r="XCA683" s="7"/>
      <c r="XCB683" s="7"/>
      <c r="XCC683" s="7"/>
      <c r="XCD683" s="7"/>
      <c r="XCE683" s="7"/>
      <c r="XCF683" s="7"/>
      <c r="XCG683" s="7"/>
      <c r="XCH683" s="7"/>
      <c r="XCI683" s="7"/>
      <c r="XCJ683" s="7"/>
      <c r="XCK683" s="7"/>
      <c r="XCL683" s="7"/>
      <c r="XCM683" s="7"/>
      <c r="XCN683" s="7"/>
      <c r="XCO683" s="7"/>
      <c r="XCP683" s="7"/>
      <c r="XCQ683" s="7"/>
      <c r="XCR683" s="7"/>
      <c r="XCS683" s="7"/>
      <c r="XCT683" s="7"/>
      <c r="XCU683" s="7"/>
      <c r="XCV683" s="7"/>
      <c r="XCW683" s="7"/>
      <c r="XCX683" s="7"/>
      <c r="XCY683" s="7"/>
      <c r="XCZ683" s="7"/>
      <c r="XDA683" s="7"/>
      <c r="XDB683" s="7"/>
      <c r="XDC683" s="7"/>
      <c r="XDD683" s="7"/>
      <c r="XDE683" s="7"/>
      <c r="XDF683" s="7"/>
      <c r="XDG683" s="7"/>
      <c r="XDH683" s="7"/>
      <c r="XDI683" s="7"/>
      <c r="XDJ683" s="7"/>
      <c r="XDK683" s="7"/>
      <c r="XDL683" s="7"/>
      <c r="XDM683" s="7"/>
      <c r="XDN683" s="7"/>
      <c r="XDO683" s="7"/>
      <c r="XDP683" s="7"/>
      <c r="XDQ683" s="7"/>
      <c r="XDR683" s="7"/>
      <c r="XDS683" s="7"/>
      <c r="XDT683" s="7"/>
      <c r="XDU683" s="7"/>
      <c r="XDV683" s="7"/>
      <c r="XDW683" s="7"/>
      <c r="XDX683" s="7"/>
      <c r="XDY683" s="7"/>
      <c r="XDZ683" s="7"/>
      <c r="XEA683" s="7"/>
      <c r="XEB683" s="7"/>
      <c r="XEC683" s="7"/>
      <c r="XED683" s="7"/>
      <c r="XEE683" s="7"/>
      <c r="XEF683" s="7"/>
      <c r="XEG683" s="7"/>
      <c r="XEH683" s="7"/>
      <c r="XEI683" s="7"/>
      <c r="XEJ683" s="7"/>
      <c r="XEK683" s="7"/>
      <c r="XEL683" s="7"/>
      <c r="XEM683" s="7"/>
      <c r="XEN683" s="7"/>
      <c r="XEO683" s="7"/>
      <c r="XEP683" s="7"/>
      <c r="XEQ683" s="7"/>
      <c r="XER683" s="7"/>
    </row>
    <row r="684" spans="1:16378" ht="12.75" customHeight="1" x14ac:dyDescent="0.2">
      <c r="A684" s="63" t="s">
        <v>1249</v>
      </c>
      <c r="D684" s="64"/>
      <c r="E684" s="18"/>
      <c r="F684" s="18"/>
      <c r="G684" s="37"/>
      <c r="H684" s="7"/>
      <c r="I684" s="1" t="s">
        <v>1276</v>
      </c>
      <c r="J684" s="7"/>
      <c r="K684" s="7"/>
      <c r="L684" s="44">
        <v>42369</v>
      </c>
      <c r="M684" s="7"/>
      <c r="N684" s="7"/>
      <c r="O684" s="38">
        <v>17</v>
      </c>
      <c r="P684" s="7"/>
      <c r="Q684" s="34">
        <f>ROUNDDOWN(400000/17,0)</f>
        <v>23529</v>
      </c>
      <c r="R684" s="6" t="s">
        <v>1277</v>
      </c>
      <c r="S684" s="6">
        <f>O684*Q684</f>
        <v>399993</v>
      </c>
      <c r="T684" t="str">
        <f t="shared" si="71"/>
        <v/>
      </c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  <c r="DG684" s="7"/>
      <c r="DH684" s="7"/>
      <c r="DI684" s="7"/>
      <c r="DJ684" s="7"/>
      <c r="DK684" s="7"/>
      <c r="DL684" s="7"/>
      <c r="DM684" s="7"/>
      <c r="DN684" s="7"/>
      <c r="DO684" s="7"/>
      <c r="DP684" s="7"/>
      <c r="DQ684" s="7"/>
      <c r="DR684" s="7"/>
      <c r="DS684" s="7"/>
      <c r="DT684" s="7"/>
      <c r="DU684" s="7"/>
      <c r="DV684" s="7"/>
      <c r="DW684" s="7"/>
      <c r="DX684" s="7"/>
      <c r="DY684" s="7"/>
      <c r="DZ684" s="7"/>
      <c r="EA684" s="7"/>
      <c r="EB684" s="7"/>
      <c r="EC684" s="7"/>
      <c r="ED684" s="7"/>
      <c r="EE684" s="7"/>
      <c r="EF684" s="7"/>
      <c r="EG684" s="7"/>
      <c r="EH684" s="7"/>
      <c r="EI684" s="7"/>
      <c r="EJ684" s="7"/>
      <c r="EK684" s="7"/>
      <c r="EL684" s="7"/>
      <c r="EM684" s="7"/>
      <c r="EN684" s="7"/>
      <c r="EO684" s="7"/>
      <c r="EP684" s="7"/>
      <c r="EQ684" s="7"/>
      <c r="ER684" s="7"/>
      <c r="ES684" s="7"/>
      <c r="ET684" s="7"/>
      <c r="EU684" s="7"/>
      <c r="EV684" s="7"/>
      <c r="EW684" s="7"/>
      <c r="EX684" s="7"/>
      <c r="EY684" s="7"/>
      <c r="EZ684" s="7"/>
      <c r="FA684" s="7"/>
      <c r="FB684" s="7"/>
      <c r="FC684" s="7"/>
      <c r="FD684" s="7"/>
      <c r="FE684" s="7"/>
      <c r="FF684" s="7"/>
      <c r="FG684" s="7"/>
      <c r="FH684" s="7"/>
      <c r="FI684" s="7"/>
      <c r="FJ684" s="7"/>
      <c r="FK684" s="7"/>
      <c r="FL684" s="7"/>
      <c r="FM684" s="7"/>
      <c r="FN684" s="7"/>
      <c r="FO684" s="7"/>
      <c r="FP684" s="7"/>
      <c r="FQ684" s="7"/>
      <c r="FR684" s="7"/>
      <c r="FS684" s="7"/>
      <c r="FT684" s="7"/>
      <c r="FU684" s="7"/>
      <c r="FV684" s="7"/>
      <c r="FW684" s="7"/>
      <c r="FX684" s="7"/>
      <c r="FY684" s="7"/>
      <c r="FZ684" s="7"/>
      <c r="GA684" s="7"/>
      <c r="GB684" s="7"/>
      <c r="GC684" s="7"/>
      <c r="GD684" s="7"/>
      <c r="GE684" s="7"/>
      <c r="GF684" s="7"/>
      <c r="GG684" s="7"/>
      <c r="GH684" s="7"/>
      <c r="GI684" s="7"/>
      <c r="GJ684" s="7"/>
      <c r="GK684" s="7"/>
      <c r="GL684" s="7"/>
      <c r="GM684" s="7"/>
      <c r="GN684" s="7"/>
      <c r="GO684" s="7"/>
      <c r="GP684" s="7"/>
      <c r="GQ684" s="7"/>
      <c r="GR684" s="7"/>
      <c r="GS684" s="7"/>
      <c r="GT684" s="7"/>
      <c r="GU684" s="7"/>
      <c r="GV684" s="7"/>
      <c r="GW684" s="7"/>
      <c r="GX684" s="7"/>
      <c r="GY684" s="7"/>
      <c r="GZ684" s="7"/>
      <c r="HA684" s="7"/>
      <c r="HB684" s="7"/>
      <c r="HC684" s="7"/>
      <c r="HD684" s="7"/>
      <c r="HE684" s="7"/>
      <c r="HF684" s="7"/>
      <c r="HG684" s="7"/>
      <c r="HH684" s="7"/>
      <c r="HI684" s="7"/>
      <c r="HJ684" s="7"/>
      <c r="HK684" s="7"/>
      <c r="HL684" s="7"/>
      <c r="HM684" s="7"/>
      <c r="HN684" s="7"/>
      <c r="HO684" s="7"/>
      <c r="HP684" s="7"/>
      <c r="HQ684" s="7"/>
      <c r="HR684" s="7"/>
      <c r="HS684" s="7"/>
      <c r="HT684" s="7"/>
      <c r="HU684" s="7"/>
      <c r="HV684" s="7"/>
      <c r="HW684" s="7"/>
      <c r="HX684" s="7"/>
      <c r="HY684" s="7"/>
      <c r="HZ684" s="7"/>
      <c r="IA684" s="7"/>
      <c r="IB684" s="7"/>
      <c r="IC684" s="7"/>
      <c r="ID684" s="7"/>
      <c r="IE684" s="7"/>
      <c r="IF684" s="7"/>
      <c r="IG684" s="7"/>
      <c r="IH684" s="7"/>
      <c r="II684" s="7"/>
      <c r="IJ684" s="7"/>
      <c r="IK684" s="7"/>
      <c r="IL684" s="7"/>
      <c r="IM684" s="7"/>
      <c r="IN684" s="7"/>
      <c r="IO684" s="7"/>
      <c r="IP684" s="7"/>
      <c r="IQ684" s="7"/>
      <c r="IR684" s="7"/>
      <c r="IS684" s="7"/>
      <c r="IT684" s="7"/>
      <c r="IU684" s="7"/>
      <c r="IV684" s="7"/>
      <c r="IW684" s="7"/>
      <c r="IX684" s="7"/>
      <c r="IY684" s="7"/>
      <c r="IZ684" s="7"/>
      <c r="JA684" s="7"/>
      <c r="JB684" s="7"/>
      <c r="JC684" s="7"/>
      <c r="JD684" s="7"/>
      <c r="JE684" s="7"/>
      <c r="JF684" s="7"/>
      <c r="JG684" s="7"/>
      <c r="JH684" s="7"/>
      <c r="JI684" s="7"/>
      <c r="JJ684" s="7"/>
      <c r="JK684" s="7"/>
      <c r="JL684" s="7"/>
      <c r="JM684" s="7"/>
      <c r="JN684" s="7"/>
      <c r="JO684" s="7"/>
      <c r="JP684" s="7"/>
      <c r="JQ684" s="7"/>
      <c r="JR684" s="7"/>
      <c r="JS684" s="7"/>
      <c r="JT684" s="7"/>
      <c r="JU684" s="7"/>
      <c r="JV684" s="7"/>
      <c r="JW684" s="7"/>
      <c r="JX684" s="7"/>
      <c r="JY684" s="7"/>
      <c r="JZ684" s="7"/>
      <c r="KA684" s="7"/>
      <c r="KB684" s="7"/>
      <c r="KC684" s="7"/>
      <c r="KD684" s="7"/>
      <c r="KE684" s="7"/>
      <c r="KF684" s="7"/>
      <c r="KG684" s="7"/>
      <c r="KH684" s="7"/>
      <c r="KI684" s="7"/>
      <c r="KJ684" s="7"/>
      <c r="KK684" s="7"/>
      <c r="KL684" s="7"/>
      <c r="KM684" s="7"/>
      <c r="KN684" s="7"/>
      <c r="KO684" s="7"/>
      <c r="KP684" s="7"/>
      <c r="KQ684" s="7"/>
      <c r="KR684" s="7"/>
      <c r="KS684" s="7"/>
      <c r="KT684" s="7"/>
      <c r="KU684" s="7"/>
      <c r="KV684" s="7"/>
      <c r="KW684" s="7"/>
      <c r="KX684" s="7"/>
      <c r="KY684" s="7"/>
      <c r="KZ684" s="7"/>
      <c r="LA684" s="7"/>
      <c r="LB684" s="7"/>
      <c r="LC684" s="7"/>
      <c r="LD684" s="7"/>
      <c r="LE684" s="7"/>
      <c r="LF684" s="7"/>
      <c r="LG684" s="7"/>
      <c r="LH684" s="7"/>
      <c r="LI684" s="7"/>
      <c r="LJ684" s="7"/>
      <c r="LK684" s="7"/>
      <c r="LL684" s="7"/>
      <c r="LM684" s="7"/>
      <c r="LN684" s="7"/>
      <c r="LO684" s="7"/>
      <c r="LP684" s="7"/>
      <c r="LQ684" s="7"/>
      <c r="LR684" s="7"/>
      <c r="LS684" s="7"/>
      <c r="LT684" s="7"/>
      <c r="LU684" s="7"/>
      <c r="LV684" s="7"/>
      <c r="LW684" s="7"/>
      <c r="LX684" s="7"/>
      <c r="LY684" s="7"/>
      <c r="LZ684" s="7"/>
      <c r="MA684" s="7"/>
      <c r="MB684" s="7"/>
      <c r="MC684" s="7"/>
      <c r="MD684" s="7"/>
      <c r="ME684" s="7"/>
      <c r="MF684" s="7"/>
      <c r="MG684" s="7"/>
      <c r="MH684" s="7"/>
      <c r="MI684" s="7"/>
      <c r="MJ684" s="7"/>
      <c r="MK684" s="7"/>
      <c r="ML684" s="7"/>
      <c r="MM684" s="7"/>
      <c r="MN684" s="7"/>
      <c r="MO684" s="7"/>
      <c r="MP684" s="7"/>
      <c r="MQ684" s="7"/>
      <c r="MR684" s="7"/>
      <c r="MS684" s="7"/>
      <c r="MT684" s="7"/>
      <c r="MU684" s="7"/>
      <c r="MV684" s="7"/>
      <c r="MW684" s="7"/>
      <c r="MX684" s="7"/>
      <c r="MY684" s="7"/>
      <c r="MZ684" s="7"/>
      <c r="NA684" s="7"/>
      <c r="NB684" s="7"/>
      <c r="NC684" s="7"/>
      <c r="ND684" s="7"/>
      <c r="NE684" s="7"/>
      <c r="NF684" s="7"/>
      <c r="NG684" s="7"/>
      <c r="NH684" s="7"/>
      <c r="NI684" s="7"/>
      <c r="NJ684" s="7"/>
      <c r="NK684" s="7"/>
      <c r="NL684" s="7"/>
      <c r="NM684" s="7"/>
      <c r="NN684" s="7"/>
      <c r="NO684" s="7"/>
      <c r="NP684" s="7"/>
      <c r="NQ684" s="7"/>
      <c r="NR684" s="7"/>
      <c r="NS684" s="7"/>
      <c r="NT684" s="7"/>
      <c r="NU684" s="7"/>
      <c r="NV684" s="7"/>
      <c r="NW684" s="7"/>
      <c r="NX684" s="7"/>
      <c r="NY684" s="7"/>
      <c r="NZ684" s="7"/>
      <c r="OA684" s="7"/>
      <c r="OB684" s="7"/>
      <c r="OC684" s="7"/>
      <c r="OD684" s="7"/>
      <c r="OE684" s="7"/>
      <c r="OF684" s="7"/>
      <c r="OG684" s="7"/>
      <c r="OH684" s="7"/>
      <c r="OI684" s="7"/>
      <c r="OJ684" s="7"/>
      <c r="OK684" s="7"/>
      <c r="OL684" s="7"/>
      <c r="OM684" s="7"/>
      <c r="ON684" s="7"/>
      <c r="OO684" s="7"/>
      <c r="OP684" s="7"/>
      <c r="OQ684" s="7"/>
      <c r="OR684" s="7"/>
      <c r="OS684" s="7"/>
      <c r="OT684" s="7"/>
      <c r="OU684" s="7"/>
      <c r="OV684" s="7"/>
      <c r="OW684" s="7"/>
      <c r="OX684" s="7"/>
      <c r="OY684" s="7"/>
      <c r="OZ684" s="7"/>
      <c r="PA684" s="7"/>
      <c r="PB684" s="7"/>
      <c r="PC684" s="7"/>
      <c r="PD684" s="7"/>
      <c r="PE684" s="7"/>
      <c r="PF684" s="7"/>
      <c r="PG684" s="7"/>
      <c r="PH684" s="7"/>
      <c r="PI684" s="7"/>
      <c r="PJ684" s="7"/>
      <c r="PK684" s="7"/>
      <c r="PL684" s="7"/>
      <c r="PM684" s="7"/>
      <c r="PN684" s="7"/>
      <c r="PO684" s="7"/>
      <c r="PP684" s="7"/>
      <c r="PQ684" s="7"/>
      <c r="PR684" s="7"/>
      <c r="PS684" s="7"/>
      <c r="PT684" s="7"/>
      <c r="PU684" s="7"/>
      <c r="PV684" s="7"/>
      <c r="PW684" s="7"/>
      <c r="PX684" s="7"/>
      <c r="PY684" s="7"/>
      <c r="PZ684" s="7"/>
      <c r="QA684" s="7"/>
      <c r="QB684" s="7"/>
      <c r="QC684" s="7"/>
      <c r="QD684" s="7"/>
      <c r="QE684" s="7"/>
      <c r="QF684" s="7"/>
      <c r="QG684" s="7"/>
      <c r="QH684" s="7"/>
      <c r="QI684" s="7"/>
      <c r="QJ684" s="7"/>
      <c r="QK684" s="7"/>
      <c r="QL684" s="7"/>
      <c r="QM684" s="7"/>
      <c r="QN684" s="7"/>
      <c r="QO684" s="7"/>
      <c r="QP684" s="7"/>
      <c r="QQ684" s="7"/>
      <c r="QR684" s="7"/>
      <c r="QS684" s="7"/>
      <c r="QT684" s="7"/>
      <c r="QU684" s="7"/>
      <c r="QV684" s="7"/>
      <c r="QW684" s="7"/>
      <c r="QX684" s="7"/>
      <c r="QY684" s="7"/>
      <c r="QZ684" s="7"/>
      <c r="RA684" s="7"/>
      <c r="RB684" s="7"/>
      <c r="RC684" s="7"/>
      <c r="RD684" s="7"/>
      <c r="RE684" s="7"/>
      <c r="RF684" s="7"/>
      <c r="RG684" s="7"/>
      <c r="RH684" s="7"/>
      <c r="RI684" s="7"/>
      <c r="RJ684" s="7"/>
      <c r="RK684" s="7"/>
      <c r="RL684" s="7"/>
      <c r="RM684" s="7"/>
      <c r="RN684" s="7"/>
      <c r="RO684" s="7"/>
      <c r="RP684" s="7"/>
      <c r="RQ684" s="7"/>
      <c r="RR684" s="7"/>
      <c r="RS684" s="7"/>
      <c r="RT684" s="7"/>
      <c r="RU684" s="7"/>
      <c r="RV684" s="7"/>
      <c r="RW684" s="7"/>
      <c r="RX684" s="7"/>
      <c r="RY684" s="7"/>
      <c r="RZ684" s="7"/>
      <c r="SA684" s="7"/>
      <c r="SB684" s="7"/>
      <c r="SC684" s="7"/>
      <c r="SD684" s="7"/>
      <c r="SE684" s="7"/>
      <c r="SF684" s="7"/>
      <c r="SG684" s="7"/>
      <c r="SH684" s="7"/>
      <c r="SI684" s="7"/>
      <c r="SJ684" s="7"/>
      <c r="SK684" s="7"/>
      <c r="SL684" s="7"/>
      <c r="SM684" s="7"/>
      <c r="SN684" s="7"/>
      <c r="SO684" s="7"/>
      <c r="SP684" s="7"/>
      <c r="SQ684" s="7"/>
      <c r="SR684" s="7"/>
      <c r="SS684" s="7"/>
      <c r="ST684" s="7"/>
      <c r="SU684" s="7"/>
      <c r="SV684" s="7"/>
      <c r="SW684" s="7"/>
      <c r="SX684" s="7"/>
      <c r="SY684" s="7"/>
      <c r="SZ684" s="7"/>
      <c r="TA684" s="7"/>
      <c r="TB684" s="7"/>
      <c r="TC684" s="7"/>
      <c r="TD684" s="7"/>
      <c r="TE684" s="7"/>
      <c r="TF684" s="7"/>
      <c r="TG684" s="7"/>
      <c r="TH684" s="7"/>
      <c r="TI684" s="7"/>
      <c r="TJ684" s="7"/>
      <c r="TK684" s="7"/>
      <c r="TL684" s="7"/>
      <c r="TM684" s="7"/>
      <c r="TN684" s="7"/>
      <c r="TO684" s="7"/>
      <c r="TP684" s="7"/>
      <c r="TQ684" s="7"/>
      <c r="TR684" s="7"/>
      <c r="TS684" s="7"/>
      <c r="TT684" s="7"/>
      <c r="TU684" s="7"/>
      <c r="TV684" s="7"/>
      <c r="TW684" s="7"/>
      <c r="TX684" s="7"/>
      <c r="TY684" s="7"/>
      <c r="TZ684" s="7"/>
      <c r="UA684" s="7"/>
      <c r="UB684" s="7"/>
      <c r="UC684" s="7"/>
      <c r="UD684" s="7"/>
      <c r="UE684" s="7"/>
      <c r="UF684" s="7"/>
      <c r="UG684" s="7"/>
      <c r="UH684" s="7"/>
      <c r="UI684" s="7"/>
      <c r="UJ684" s="7"/>
      <c r="UK684" s="7"/>
      <c r="UL684" s="7"/>
      <c r="UM684" s="7"/>
      <c r="UN684" s="7"/>
      <c r="UO684" s="7"/>
      <c r="UP684" s="7"/>
      <c r="UQ684" s="7"/>
      <c r="UR684" s="7"/>
      <c r="US684" s="7"/>
      <c r="UT684" s="7"/>
      <c r="UU684" s="7"/>
      <c r="UV684" s="7"/>
      <c r="UW684" s="7"/>
      <c r="UX684" s="7"/>
      <c r="UY684" s="7"/>
      <c r="UZ684" s="7"/>
      <c r="VA684" s="7"/>
      <c r="VB684" s="7"/>
      <c r="VC684" s="7"/>
      <c r="VD684" s="7"/>
      <c r="VE684" s="7"/>
      <c r="VF684" s="7"/>
      <c r="VG684" s="7"/>
      <c r="VH684" s="7"/>
      <c r="VI684" s="7"/>
      <c r="VJ684" s="7"/>
      <c r="VK684" s="7"/>
      <c r="VL684" s="7"/>
      <c r="VM684" s="7"/>
      <c r="VN684" s="7"/>
      <c r="VO684" s="7"/>
      <c r="VP684" s="7"/>
      <c r="VQ684" s="7"/>
      <c r="VR684" s="7"/>
      <c r="VS684" s="7"/>
      <c r="VT684" s="7"/>
      <c r="VU684" s="7"/>
      <c r="VV684" s="7"/>
      <c r="VW684" s="7"/>
      <c r="VX684" s="7"/>
      <c r="VY684" s="7"/>
      <c r="VZ684" s="7"/>
      <c r="WA684" s="7"/>
      <c r="WB684" s="7"/>
      <c r="WC684" s="7"/>
      <c r="WD684" s="7"/>
      <c r="WE684" s="7"/>
      <c r="WF684" s="7"/>
      <c r="WG684" s="7"/>
      <c r="WH684" s="7"/>
      <c r="WI684" s="7"/>
      <c r="WJ684" s="7"/>
      <c r="WK684" s="7"/>
      <c r="WL684" s="7"/>
      <c r="WM684" s="7"/>
      <c r="WN684" s="7"/>
      <c r="WO684" s="7"/>
      <c r="WP684" s="7"/>
      <c r="WQ684" s="7"/>
      <c r="WR684" s="7"/>
      <c r="WS684" s="7"/>
      <c r="WT684" s="7"/>
      <c r="WU684" s="7"/>
      <c r="WV684" s="7"/>
      <c r="WW684" s="7"/>
      <c r="WX684" s="7"/>
      <c r="WY684" s="7"/>
      <c r="WZ684" s="7"/>
      <c r="XA684" s="7"/>
      <c r="XB684" s="7"/>
      <c r="XC684" s="7"/>
      <c r="XD684" s="7"/>
      <c r="XE684" s="7"/>
      <c r="XF684" s="7"/>
      <c r="XG684" s="7"/>
      <c r="XH684" s="7"/>
      <c r="XI684" s="7"/>
      <c r="XJ684" s="7"/>
      <c r="XK684" s="7"/>
      <c r="XL684" s="7"/>
      <c r="XM684" s="7"/>
      <c r="XN684" s="7"/>
      <c r="XO684" s="7"/>
      <c r="XP684" s="7"/>
      <c r="XQ684" s="7"/>
      <c r="XR684" s="7"/>
      <c r="XS684" s="7"/>
      <c r="XT684" s="7"/>
      <c r="XU684" s="7"/>
      <c r="XV684" s="7"/>
      <c r="XW684" s="7"/>
      <c r="XX684" s="7"/>
      <c r="XY684" s="7"/>
      <c r="XZ684" s="7"/>
      <c r="YA684" s="7"/>
      <c r="YB684" s="7"/>
      <c r="YC684" s="7"/>
      <c r="YD684" s="7"/>
      <c r="YE684" s="7"/>
      <c r="YF684" s="7"/>
      <c r="YG684" s="7"/>
      <c r="YH684" s="7"/>
      <c r="YI684" s="7"/>
      <c r="YJ684" s="7"/>
      <c r="YK684" s="7"/>
      <c r="YL684" s="7"/>
      <c r="YM684" s="7"/>
      <c r="YN684" s="7"/>
      <c r="YO684" s="7"/>
      <c r="YP684" s="7"/>
      <c r="YQ684" s="7"/>
      <c r="YR684" s="7"/>
      <c r="YS684" s="7"/>
      <c r="YT684" s="7"/>
      <c r="YU684" s="7"/>
      <c r="YV684" s="7"/>
      <c r="YW684" s="7"/>
      <c r="YX684" s="7"/>
      <c r="YY684" s="7"/>
      <c r="YZ684" s="7"/>
      <c r="ZA684" s="7"/>
      <c r="ZB684" s="7"/>
      <c r="ZC684" s="7"/>
      <c r="ZD684" s="7"/>
      <c r="ZE684" s="7"/>
      <c r="ZF684" s="7"/>
      <c r="ZG684" s="7"/>
      <c r="ZH684" s="7"/>
      <c r="ZI684" s="7"/>
      <c r="ZJ684" s="7"/>
      <c r="ZK684" s="7"/>
      <c r="ZL684" s="7"/>
      <c r="ZM684" s="7"/>
      <c r="ZN684" s="7"/>
      <c r="ZO684" s="7"/>
      <c r="ZP684" s="7"/>
      <c r="ZQ684" s="7"/>
      <c r="ZR684" s="7"/>
      <c r="ZS684" s="7"/>
      <c r="ZT684" s="7"/>
      <c r="ZU684" s="7"/>
      <c r="ZV684" s="7"/>
      <c r="ZW684" s="7"/>
      <c r="ZX684" s="7"/>
      <c r="ZY684" s="7"/>
      <c r="ZZ684" s="7"/>
      <c r="AAA684" s="7"/>
      <c r="AAB684" s="7"/>
      <c r="AAC684" s="7"/>
      <c r="AAD684" s="7"/>
      <c r="AAE684" s="7"/>
      <c r="AAF684" s="7"/>
      <c r="AAG684" s="7"/>
      <c r="AAH684" s="7"/>
      <c r="AAI684" s="7"/>
      <c r="AAJ684" s="7"/>
      <c r="AAK684" s="7"/>
      <c r="AAL684" s="7"/>
      <c r="AAM684" s="7"/>
      <c r="AAN684" s="7"/>
      <c r="AAO684" s="7"/>
      <c r="AAP684" s="7"/>
      <c r="AAQ684" s="7"/>
      <c r="AAR684" s="7"/>
      <c r="AAS684" s="7"/>
      <c r="AAT684" s="7"/>
      <c r="AAU684" s="7"/>
      <c r="AAV684" s="7"/>
      <c r="AAW684" s="7"/>
      <c r="AAX684" s="7"/>
      <c r="AAY684" s="7"/>
      <c r="AAZ684" s="7"/>
      <c r="ABA684" s="7"/>
      <c r="ABB684" s="7"/>
      <c r="ABC684" s="7"/>
      <c r="ABD684" s="7"/>
      <c r="ABE684" s="7"/>
      <c r="ABF684" s="7"/>
      <c r="ABG684" s="7"/>
      <c r="ABH684" s="7"/>
      <c r="ABI684" s="7"/>
      <c r="ABJ684" s="7"/>
      <c r="ABK684" s="7"/>
      <c r="ABL684" s="7"/>
      <c r="ABM684" s="7"/>
      <c r="ABN684" s="7"/>
      <c r="ABO684" s="7"/>
      <c r="ABP684" s="7"/>
      <c r="ABQ684" s="7"/>
      <c r="ABR684" s="7"/>
      <c r="ABS684" s="7"/>
      <c r="ABT684" s="7"/>
      <c r="ABU684" s="7"/>
      <c r="ABV684" s="7"/>
      <c r="ABW684" s="7"/>
      <c r="ABX684" s="7"/>
      <c r="ABY684" s="7"/>
      <c r="ABZ684" s="7"/>
      <c r="ACA684" s="7"/>
      <c r="ACB684" s="7"/>
      <c r="ACC684" s="7"/>
      <c r="ACD684" s="7"/>
      <c r="ACE684" s="7"/>
      <c r="ACF684" s="7"/>
      <c r="ACG684" s="7"/>
      <c r="ACH684" s="7"/>
      <c r="ACI684" s="7"/>
      <c r="ACJ684" s="7"/>
      <c r="ACK684" s="7"/>
      <c r="ACL684" s="7"/>
      <c r="ACM684" s="7"/>
      <c r="ACN684" s="7"/>
      <c r="ACO684" s="7"/>
      <c r="ACP684" s="7"/>
      <c r="ACQ684" s="7"/>
      <c r="ACR684" s="7"/>
      <c r="ACS684" s="7"/>
      <c r="ACT684" s="7"/>
      <c r="ACU684" s="7"/>
      <c r="ACV684" s="7"/>
      <c r="ACW684" s="7"/>
      <c r="ACX684" s="7"/>
      <c r="ACY684" s="7"/>
      <c r="ACZ684" s="7"/>
      <c r="ADA684" s="7"/>
      <c r="ADB684" s="7"/>
      <c r="ADC684" s="7"/>
      <c r="ADD684" s="7"/>
      <c r="ADE684" s="7"/>
      <c r="ADF684" s="7"/>
      <c r="ADG684" s="7"/>
      <c r="ADH684" s="7"/>
      <c r="ADI684" s="7"/>
      <c r="ADJ684" s="7"/>
      <c r="ADK684" s="7"/>
      <c r="ADL684" s="7"/>
      <c r="ADM684" s="7"/>
      <c r="ADN684" s="7"/>
      <c r="ADO684" s="7"/>
      <c r="ADP684" s="7"/>
      <c r="ADQ684" s="7"/>
      <c r="ADR684" s="7"/>
      <c r="ADS684" s="7"/>
      <c r="ADT684" s="7"/>
      <c r="ADU684" s="7"/>
      <c r="ADV684" s="7"/>
      <c r="ADW684" s="7"/>
      <c r="ADX684" s="7"/>
      <c r="ADY684" s="7"/>
      <c r="ADZ684" s="7"/>
      <c r="AEA684" s="7"/>
      <c r="AEB684" s="7"/>
      <c r="AEC684" s="7"/>
      <c r="AED684" s="7"/>
      <c r="AEE684" s="7"/>
      <c r="AEF684" s="7"/>
      <c r="AEG684" s="7"/>
      <c r="AEH684" s="7"/>
      <c r="AEI684" s="7"/>
      <c r="AEJ684" s="7"/>
      <c r="AEK684" s="7"/>
      <c r="AEL684" s="7"/>
      <c r="AEM684" s="7"/>
      <c r="AEN684" s="7"/>
      <c r="AEO684" s="7"/>
      <c r="AEP684" s="7"/>
      <c r="AEQ684" s="7"/>
      <c r="AER684" s="7"/>
      <c r="AES684" s="7"/>
      <c r="AET684" s="7"/>
      <c r="AEU684" s="7"/>
      <c r="AEV684" s="7"/>
      <c r="AEW684" s="7"/>
      <c r="AEX684" s="7"/>
      <c r="AEY684" s="7"/>
      <c r="AEZ684" s="7"/>
      <c r="AFA684" s="7"/>
      <c r="AFB684" s="7"/>
      <c r="AFC684" s="7"/>
      <c r="AFD684" s="7"/>
      <c r="AFE684" s="7"/>
      <c r="AFF684" s="7"/>
      <c r="AFG684" s="7"/>
      <c r="AFH684" s="7"/>
      <c r="AFI684" s="7"/>
      <c r="AFJ684" s="7"/>
      <c r="AFK684" s="7"/>
      <c r="AFL684" s="7"/>
      <c r="AFM684" s="7"/>
      <c r="AFN684" s="7"/>
      <c r="AFO684" s="7"/>
      <c r="AFP684" s="7"/>
      <c r="AFQ684" s="7"/>
      <c r="AFR684" s="7"/>
      <c r="AFS684" s="7"/>
      <c r="AFT684" s="7"/>
      <c r="AFU684" s="7"/>
      <c r="AFV684" s="7"/>
      <c r="AFW684" s="7"/>
      <c r="AFX684" s="7"/>
      <c r="AFY684" s="7"/>
      <c r="AFZ684" s="7"/>
      <c r="AGA684" s="7"/>
      <c r="AGB684" s="7"/>
      <c r="AGC684" s="7"/>
      <c r="AGD684" s="7"/>
      <c r="AGE684" s="7"/>
      <c r="AGF684" s="7"/>
      <c r="AGG684" s="7"/>
      <c r="AGH684" s="7"/>
      <c r="AGI684" s="7"/>
      <c r="AGJ684" s="7"/>
      <c r="AGK684" s="7"/>
      <c r="AGL684" s="7"/>
      <c r="AGM684" s="7"/>
      <c r="AGN684" s="7"/>
      <c r="AGO684" s="7"/>
      <c r="AGP684" s="7"/>
      <c r="AGQ684" s="7"/>
      <c r="AGR684" s="7"/>
      <c r="AGS684" s="7"/>
      <c r="AGT684" s="7"/>
      <c r="AGU684" s="7"/>
      <c r="AGV684" s="7"/>
      <c r="AGW684" s="7"/>
      <c r="AGX684" s="7"/>
      <c r="AGY684" s="7"/>
      <c r="AGZ684" s="7"/>
      <c r="AHA684" s="7"/>
      <c r="AHB684" s="7"/>
      <c r="AHC684" s="7"/>
      <c r="AHD684" s="7"/>
      <c r="AHE684" s="7"/>
      <c r="AHF684" s="7"/>
      <c r="AHG684" s="7"/>
      <c r="AHH684" s="7"/>
      <c r="AHI684" s="7"/>
      <c r="AHJ684" s="7"/>
      <c r="AHK684" s="7"/>
      <c r="AHL684" s="7"/>
      <c r="AHM684" s="7"/>
      <c r="AHN684" s="7"/>
      <c r="AHO684" s="7"/>
      <c r="AHP684" s="7"/>
      <c r="AHQ684" s="7"/>
      <c r="AHR684" s="7"/>
      <c r="AHS684" s="7"/>
      <c r="AHT684" s="7"/>
      <c r="AHU684" s="7"/>
      <c r="AHV684" s="7"/>
      <c r="AHW684" s="7"/>
      <c r="AHX684" s="7"/>
      <c r="AHY684" s="7"/>
      <c r="AHZ684" s="7"/>
      <c r="AIA684" s="7"/>
      <c r="AIB684" s="7"/>
      <c r="AIC684" s="7"/>
      <c r="AID684" s="7"/>
      <c r="AIE684" s="7"/>
      <c r="AIF684" s="7"/>
      <c r="AIG684" s="7"/>
      <c r="AIH684" s="7"/>
      <c r="AII684" s="7"/>
      <c r="AIJ684" s="7"/>
      <c r="AIK684" s="7"/>
      <c r="AIL684" s="7"/>
      <c r="AIM684" s="7"/>
      <c r="AIN684" s="7"/>
      <c r="AIO684" s="7"/>
      <c r="AIP684" s="7"/>
      <c r="AIQ684" s="7"/>
      <c r="AIR684" s="7"/>
      <c r="AIS684" s="7"/>
      <c r="AIT684" s="7"/>
      <c r="AIU684" s="7"/>
      <c r="AIV684" s="7"/>
      <c r="AIW684" s="7"/>
      <c r="AIX684" s="7"/>
      <c r="AIY684" s="7"/>
      <c r="AIZ684" s="7"/>
      <c r="AJA684" s="7"/>
      <c r="AJB684" s="7"/>
      <c r="AJC684" s="7"/>
      <c r="AJD684" s="7"/>
      <c r="AJE684" s="7"/>
      <c r="AJF684" s="7"/>
      <c r="AJG684" s="7"/>
      <c r="AJH684" s="7"/>
      <c r="AJI684" s="7"/>
      <c r="AJJ684" s="7"/>
      <c r="AJK684" s="7"/>
      <c r="AJL684" s="7"/>
      <c r="AJM684" s="7"/>
      <c r="AJN684" s="7"/>
      <c r="AJO684" s="7"/>
      <c r="AJP684" s="7"/>
      <c r="AJQ684" s="7"/>
      <c r="AJR684" s="7"/>
      <c r="AJS684" s="7"/>
      <c r="AJT684" s="7"/>
      <c r="AJU684" s="7"/>
      <c r="AJV684" s="7"/>
      <c r="AJW684" s="7"/>
      <c r="AJX684" s="7"/>
      <c r="AJY684" s="7"/>
      <c r="AJZ684" s="7"/>
      <c r="AKA684" s="7"/>
      <c r="AKB684" s="7"/>
      <c r="AKC684" s="7"/>
      <c r="AKD684" s="7"/>
      <c r="AKE684" s="7"/>
      <c r="AKF684" s="7"/>
      <c r="AKG684" s="7"/>
      <c r="AKH684" s="7"/>
      <c r="AKI684" s="7"/>
      <c r="AKJ684" s="7"/>
      <c r="AKK684" s="7"/>
      <c r="AKL684" s="7"/>
      <c r="AKM684" s="7"/>
      <c r="AKN684" s="7"/>
      <c r="AKO684" s="7"/>
      <c r="AKP684" s="7"/>
      <c r="AKQ684" s="7"/>
      <c r="AKR684" s="7"/>
      <c r="AKS684" s="7"/>
      <c r="AKT684" s="7"/>
      <c r="AKU684" s="7"/>
      <c r="AKV684" s="7"/>
      <c r="AKW684" s="7"/>
      <c r="AKX684" s="7"/>
      <c r="AKY684" s="7"/>
      <c r="AKZ684" s="7"/>
      <c r="ALA684" s="7"/>
      <c r="ALB684" s="7"/>
      <c r="ALC684" s="7"/>
      <c r="ALD684" s="7"/>
      <c r="ALE684" s="7"/>
      <c r="ALF684" s="7"/>
      <c r="ALG684" s="7"/>
      <c r="ALH684" s="7"/>
      <c r="ALI684" s="7"/>
      <c r="ALJ684" s="7"/>
      <c r="ALK684" s="7"/>
      <c r="ALL684" s="7"/>
      <c r="ALM684" s="7"/>
      <c r="ALN684" s="7"/>
      <c r="ALO684" s="7"/>
      <c r="ALP684" s="7"/>
      <c r="ALQ684" s="7"/>
      <c r="ALR684" s="7"/>
      <c r="ALS684" s="7"/>
      <c r="ALT684" s="7"/>
      <c r="ALU684" s="7"/>
      <c r="ALV684" s="7"/>
      <c r="ALW684" s="7"/>
      <c r="ALX684" s="7"/>
      <c r="ALY684" s="7"/>
      <c r="ALZ684" s="7"/>
      <c r="AMA684" s="7"/>
      <c r="AMB684" s="7"/>
      <c r="AMC684" s="7"/>
      <c r="AMD684" s="7"/>
      <c r="AME684" s="7"/>
      <c r="AMF684" s="7"/>
      <c r="AMG684" s="7"/>
      <c r="AMH684" s="7"/>
      <c r="AMI684" s="7"/>
      <c r="AMJ684" s="7"/>
      <c r="AMK684" s="7"/>
      <c r="AML684" s="7"/>
      <c r="AMM684" s="7"/>
      <c r="AMN684" s="7"/>
      <c r="AMO684" s="7"/>
      <c r="AMP684" s="7"/>
      <c r="AMQ684" s="7"/>
      <c r="AMR684" s="7"/>
      <c r="AMS684" s="7"/>
      <c r="AMT684" s="7"/>
      <c r="AMU684" s="7"/>
      <c r="AMV684" s="7"/>
      <c r="AMW684" s="7"/>
      <c r="AMX684" s="7"/>
      <c r="AMY684" s="7"/>
      <c r="AMZ684" s="7"/>
      <c r="ANA684" s="7"/>
      <c r="ANB684" s="7"/>
      <c r="ANC684" s="7"/>
      <c r="AND684" s="7"/>
      <c r="ANE684" s="7"/>
      <c r="ANF684" s="7"/>
      <c r="ANG684" s="7"/>
      <c r="ANH684" s="7"/>
      <c r="ANI684" s="7"/>
      <c r="ANJ684" s="7"/>
      <c r="ANK684" s="7"/>
      <c r="ANL684" s="7"/>
      <c r="ANM684" s="7"/>
      <c r="ANN684" s="7"/>
      <c r="ANO684" s="7"/>
      <c r="ANP684" s="7"/>
      <c r="ANQ684" s="7"/>
      <c r="ANR684" s="7"/>
      <c r="ANS684" s="7"/>
      <c r="ANT684" s="7"/>
      <c r="ANU684" s="7"/>
      <c r="ANV684" s="7"/>
      <c r="ANW684" s="7"/>
      <c r="ANX684" s="7"/>
      <c r="ANY684" s="7"/>
      <c r="ANZ684" s="7"/>
      <c r="AOA684" s="7"/>
      <c r="AOB684" s="7"/>
      <c r="AOC684" s="7"/>
      <c r="AOD684" s="7"/>
      <c r="AOE684" s="7"/>
      <c r="AOF684" s="7"/>
      <c r="AOG684" s="7"/>
      <c r="AOH684" s="7"/>
      <c r="AOI684" s="7"/>
      <c r="AOJ684" s="7"/>
      <c r="AOK684" s="7"/>
      <c r="AOL684" s="7"/>
      <c r="AOM684" s="7"/>
      <c r="AON684" s="7"/>
      <c r="AOO684" s="7"/>
      <c r="AOP684" s="7"/>
      <c r="AOQ684" s="7"/>
      <c r="AOR684" s="7"/>
      <c r="AOS684" s="7"/>
      <c r="AOT684" s="7"/>
      <c r="AOU684" s="7"/>
      <c r="AOV684" s="7"/>
      <c r="AOW684" s="7"/>
      <c r="AOX684" s="7"/>
      <c r="AOY684" s="7"/>
      <c r="AOZ684" s="7"/>
      <c r="APA684" s="7"/>
      <c r="APB684" s="7"/>
      <c r="APC684" s="7"/>
      <c r="APD684" s="7"/>
      <c r="APE684" s="7"/>
      <c r="APF684" s="7"/>
      <c r="APG684" s="7"/>
      <c r="APH684" s="7"/>
      <c r="API684" s="7"/>
      <c r="APJ684" s="7"/>
      <c r="APK684" s="7"/>
      <c r="APL684" s="7"/>
      <c r="APM684" s="7"/>
      <c r="APN684" s="7"/>
      <c r="APO684" s="7"/>
      <c r="APP684" s="7"/>
      <c r="APQ684" s="7"/>
      <c r="APR684" s="7"/>
      <c r="APS684" s="7"/>
      <c r="APT684" s="7"/>
      <c r="APU684" s="7"/>
      <c r="APV684" s="7"/>
      <c r="APW684" s="7"/>
      <c r="APX684" s="7"/>
      <c r="APY684" s="7"/>
      <c r="APZ684" s="7"/>
      <c r="AQA684" s="7"/>
      <c r="AQB684" s="7"/>
      <c r="AQC684" s="7"/>
      <c r="AQD684" s="7"/>
      <c r="AQE684" s="7"/>
      <c r="AQF684" s="7"/>
      <c r="AQG684" s="7"/>
      <c r="AQH684" s="7"/>
      <c r="AQI684" s="7"/>
      <c r="AQJ684" s="7"/>
      <c r="AQK684" s="7"/>
      <c r="AQL684" s="7"/>
      <c r="AQM684" s="7"/>
      <c r="AQN684" s="7"/>
      <c r="AQO684" s="7"/>
      <c r="AQP684" s="7"/>
      <c r="AQQ684" s="7"/>
      <c r="AQR684" s="7"/>
      <c r="AQS684" s="7"/>
      <c r="AQT684" s="7"/>
      <c r="AQU684" s="7"/>
      <c r="AQV684" s="7"/>
      <c r="AQW684" s="7"/>
      <c r="AQX684" s="7"/>
      <c r="AQY684" s="7"/>
      <c r="AQZ684" s="7"/>
      <c r="ARA684" s="7"/>
      <c r="ARB684" s="7"/>
      <c r="ARC684" s="7"/>
      <c r="ARD684" s="7"/>
      <c r="ARE684" s="7"/>
      <c r="ARF684" s="7"/>
      <c r="ARG684" s="7"/>
      <c r="ARH684" s="7"/>
      <c r="ARI684" s="7"/>
      <c r="ARJ684" s="7"/>
      <c r="ARK684" s="7"/>
      <c r="ARL684" s="7"/>
      <c r="ARM684" s="7"/>
      <c r="ARN684" s="7"/>
      <c r="ARO684" s="7"/>
      <c r="ARP684" s="7"/>
      <c r="ARQ684" s="7"/>
      <c r="ARR684" s="7"/>
      <c r="ARS684" s="7"/>
      <c r="ART684" s="7"/>
      <c r="ARU684" s="7"/>
      <c r="ARV684" s="7"/>
      <c r="ARW684" s="7"/>
      <c r="ARX684" s="7"/>
      <c r="ARY684" s="7"/>
      <c r="ARZ684" s="7"/>
      <c r="ASA684" s="7"/>
      <c r="ASB684" s="7"/>
      <c r="ASC684" s="7"/>
      <c r="ASD684" s="7"/>
      <c r="ASE684" s="7"/>
      <c r="ASF684" s="7"/>
      <c r="ASG684" s="7"/>
      <c r="ASH684" s="7"/>
      <c r="ASI684" s="7"/>
      <c r="ASJ684" s="7"/>
      <c r="ASK684" s="7"/>
      <c r="ASL684" s="7"/>
      <c r="ASM684" s="7"/>
      <c r="ASN684" s="7"/>
      <c r="ASO684" s="7"/>
      <c r="ASP684" s="7"/>
      <c r="ASQ684" s="7"/>
      <c r="ASR684" s="7"/>
      <c r="ASS684" s="7"/>
      <c r="AST684" s="7"/>
      <c r="ASU684" s="7"/>
      <c r="ASV684" s="7"/>
      <c r="ASW684" s="7"/>
      <c r="ASX684" s="7"/>
      <c r="ASY684" s="7"/>
      <c r="ASZ684" s="7"/>
      <c r="ATA684" s="7"/>
      <c r="ATB684" s="7"/>
      <c r="ATC684" s="7"/>
      <c r="ATD684" s="7"/>
      <c r="ATE684" s="7"/>
      <c r="ATF684" s="7"/>
      <c r="ATG684" s="7"/>
      <c r="ATH684" s="7"/>
      <c r="ATI684" s="7"/>
      <c r="ATJ684" s="7"/>
      <c r="ATK684" s="7"/>
      <c r="ATL684" s="7"/>
      <c r="ATM684" s="7"/>
      <c r="ATN684" s="7"/>
      <c r="ATO684" s="7"/>
      <c r="ATP684" s="7"/>
      <c r="ATQ684" s="7"/>
      <c r="ATR684" s="7"/>
      <c r="ATS684" s="7"/>
      <c r="ATT684" s="7"/>
      <c r="ATU684" s="7"/>
      <c r="ATV684" s="7"/>
      <c r="ATW684" s="7"/>
      <c r="ATX684" s="7"/>
      <c r="ATY684" s="7"/>
      <c r="ATZ684" s="7"/>
      <c r="AUA684" s="7"/>
      <c r="AUB684" s="7"/>
      <c r="AUC684" s="7"/>
      <c r="AUD684" s="7"/>
      <c r="AUE684" s="7"/>
      <c r="AUF684" s="7"/>
      <c r="AUG684" s="7"/>
      <c r="AUH684" s="7"/>
      <c r="AUI684" s="7"/>
      <c r="AUJ684" s="7"/>
      <c r="AUK684" s="7"/>
      <c r="AUL684" s="7"/>
      <c r="AUM684" s="7"/>
      <c r="AUN684" s="7"/>
      <c r="AUO684" s="7"/>
      <c r="AUP684" s="7"/>
      <c r="AUQ684" s="7"/>
      <c r="AUR684" s="7"/>
      <c r="AUS684" s="7"/>
      <c r="AUT684" s="7"/>
      <c r="AUU684" s="7"/>
      <c r="AUV684" s="7"/>
      <c r="AUW684" s="7"/>
      <c r="AUX684" s="7"/>
      <c r="AUY684" s="7"/>
      <c r="AUZ684" s="7"/>
      <c r="AVA684" s="7"/>
      <c r="AVB684" s="7"/>
      <c r="AVC684" s="7"/>
      <c r="AVD684" s="7"/>
      <c r="AVE684" s="7"/>
      <c r="AVF684" s="7"/>
      <c r="AVG684" s="7"/>
      <c r="AVH684" s="7"/>
      <c r="AVI684" s="7"/>
      <c r="AVJ684" s="7"/>
      <c r="AVK684" s="7"/>
      <c r="AVL684" s="7"/>
      <c r="AVM684" s="7"/>
      <c r="AVN684" s="7"/>
      <c r="AVO684" s="7"/>
      <c r="AVP684" s="7"/>
      <c r="AVQ684" s="7"/>
      <c r="AVR684" s="7"/>
      <c r="AVS684" s="7"/>
      <c r="AVT684" s="7"/>
      <c r="AVU684" s="7"/>
      <c r="AVV684" s="7"/>
      <c r="AVW684" s="7"/>
      <c r="AVX684" s="7"/>
      <c r="AVY684" s="7"/>
      <c r="AVZ684" s="7"/>
      <c r="AWA684" s="7"/>
      <c r="AWB684" s="7"/>
      <c r="AWC684" s="7"/>
      <c r="AWD684" s="7"/>
      <c r="AWE684" s="7"/>
      <c r="AWF684" s="7"/>
      <c r="AWG684" s="7"/>
      <c r="AWH684" s="7"/>
      <c r="AWI684" s="7"/>
      <c r="AWJ684" s="7"/>
      <c r="AWK684" s="7"/>
      <c r="AWL684" s="7"/>
      <c r="AWM684" s="7"/>
      <c r="AWN684" s="7"/>
      <c r="AWO684" s="7"/>
      <c r="AWP684" s="7"/>
      <c r="AWQ684" s="7"/>
      <c r="AWR684" s="7"/>
      <c r="AWS684" s="7"/>
      <c r="AWT684" s="7"/>
      <c r="AWU684" s="7"/>
      <c r="AWV684" s="7"/>
      <c r="AWW684" s="7"/>
      <c r="AWX684" s="7"/>
      <c r="AWY684" s="7"/>
      <c r="AWZ684" s="7"/>
      <c r="AXA684" s="7"/>
      <c r="AXB684" s="7"/>
      <c r="AXC684" s="7"/>
      <c r="AXD684" s="7"/>
      <c r="AXE684" s="7"/>
      <c r="AXF684" s="7"/>
      <c r="AXG684" s="7"/>
      <c r="AXH684" s="7"/>
      <c r="AXI684" s="7"/>
      <c r="AXJ684" s="7"/>
      <c r="AXK684" s="7"/>
      <c r="AXL684" s="7"/>
      <c r="AXM684" s="7"/>
      <c r="AXN684" s="7"/>
      <c r="AXO684" s="7"/>
      <c r="AXP684" s="7"/>
      <c r="AXQ684" s="7"/>
      <c r="AXR684" s="7"/>
      <c r="AXS684" s="7"/>
      <c r="AXT684" s="7"/>
      <c r="AXU684" s="7"/>
      <c r="AXV684" s="7"/>
      <c r="AXW684" s="7"/>
      <c r="AXX684" s="7"/>
      <c r="AXY684" s="7"/>
      <c r="AXZ684" s="7"/>
      <c r="AYA684" s="7"/>
      <c r="AYB684" s="7"/>
      <c r="AYC684" s="7"/>
      <c r="AYD684" s="7"/>
      <c r="AYE684" s="7"/>
      <c r="AYF684" s="7"/>
      <c r="AYG684" s="7"/>
      <c r="AYH684" s="7"/>
      <c r="AYI684" s="7"/>
      <c r="AYJ684" s="7"/>
      <c r="AYK684" s="7"/>
      <c r="AYL684" s="7"/>
      <c r="AYM684" s="7"/>
      <c r="AYN684" s="7"/>
      <c r="AYO684" s="7"/>
      <c r="AYP684" s="7"/>
      <c r="AYQ684" s="7"/>
      <c r="AYR684" s="7"/>
      <c r="AYS684" s="7"/>
      <c r="AYT684" s="7"/>
      <c r="AYU684" s="7"/>
      <c r="AYV684" s="7"/>
      <c r="AYW684" s="7"/>
      <c r="AYX684" s="7"/>
      <c r="AYY684" s="7"/>
      <c r="AYZ684" s="7"/>
      <c r="AZA684" s="7"/>
      <c r="AZB684" s="7"/>
      <c r="AZC684" s="7"/>
      <c r="AZD684" s="7"/>
      <c r="AZE684" s="7"/>
      <c r="AZF684" s="7"/>
      <c r="AZG684" s="7"/>
      <c r="AZH684" s="7"/>
      <c r="AZI684" s="7"/>
      <c r="AZJ684" s="7"/>
      <c r="AZK684" s="7"/>
      <c r="AZL684" s="7"/>
      <c r="AZM684" s="7"/>
      <c r="AZN684" s="7"/>
      <c r="AZO684" s="7"/>
      <c r="AZP684" s="7"/>
      <c r="AZQ684" s="7"/>
      <c r="AZR684" s="7"/>
      <c r="AZS684" s="7"/>
      <c r="AZT684" s="7"/>
      <c r="AZU684" s="7"/>
      <c r="AZV684" s="7"/>
      <c r="AZW684" s="7"/>
      <c r="AZX684" s="7"/>
      <c r="AZY684" s="7"/>
      <c r="AZZ684" s="7"/>
      <c r="BAA684" s="7"/>
      <c r="BAB684" s="7"/>
      <c r="BAC684" s="7"/>
      <c r="BAD684" s="7"/>
      <c r="BAE684" s="7"/>
      <c r="BAF684" s="7"/>
      <c r="BAG684" s="7"/>
      <c r="BAH684" s="7"/>
      <c r="BAI684" s="7"/>
      <c r="BAJ684" s="7"/>
      <c r="BAK684" s="7"/>
      <c r="BAL684" s="7"/>
      <c r="BAM684" s="7"/>
      <c r="BAN684" s="7"/>
      <c r="BAO684" s="7"/>
      <c r="BAP684" s="7"/>
      <c r="BAQ684" s="7"/>
      <c r="BAR684" s="7"/>
      <c r="BAS684" s="7"/>
      <c r="BAT684" s="7"/>
      <c r="BAU684" s="7"/>
      <c r="BAV684" s="7"/>
      <c r="BAW684" s="7"/>
      <c r="BAX684" s="7"/>
      <c r="BAY684" s="7"/>
      <c r="BAZ684" s="7"/>
      <c r="BBA684" s="7"/>
      <c r="BBB684" s="7"/>
      <c r="BBC684" s="7"/>
      <c r="BBD684" s="7"/>
      <c r="BBE684" s="7"/>
      <c r="BBF684" s="7"/>
      <c r="BBG684" s="7"/>
      <c r="BBH684" s="7"/>
      <c r="BBI684" s="7"/>
      <c r="BBJ684" s="7"/>
      <c r="BBK684" s="7"/>
      <c r="BBL684" s="7"/>
      <c r="BBM684" s="7"/>
      <c r="BBN684" s="7"/>
      <c r="BBO684" s="7"/>
      <c r="BBP684" s="7"/>
      <c r="BBQ684" s="7"/>
      <c r="BBR684" s="7"/>
      <c r="BBS684" s="7"/>
      <c r="BBT684" s="7"/>
      <c r="BBU684" s="7"/>
      <c r="BBV684" s="7"/>
      <c r="BBW684" s="7"/>
      <c r="BBX684" s="7"/>
      <c r="BBY684" s="7"/>
      <c r="BBZ684" s="7"/>
      <c r="BCA684" s="7"/>
      <c r="BCB684" s="7"/>
      <c r="BCC684" s="7"/>
      <c r="BCD684" s="7"/>
      <c r="BCE684" s="7"/>
      <c r="BCF684" s="7"/>
      <c r="BCG684" s="7"/>
      <c r="BCH684" s="7"/>
      <c r="BCI684" s="7"/>
      <c r="BCJ684" s="7"/>
      <c r="BCK684" s="7"/>
      <c r="BCL684" s="7"/>
      <c r="BCM684" s="7"/>
      <c r="BCN684" s="7"/>
      <c r="BCO684" s="7"/>
      <c r="BCP684" s="7"/>
      <c r="BCQ684" s="7"/>
      <c r="BCR684" s="7"/>
      <c r="BCS684" s="7"/>
      <c r="BCT684" s="7"/>
      <c r="BCU684" s="7"/>
      <c r="BCV684" s="7"/>
      <c r="BCW684" s="7"/>
      <c r="BCX684" s="7"/>
      <c r="BCY684" s="7"/>
      <c r="BCZ684" s="7"/>
      <c r="BDA684" s="7"/>
      <c r="BDB684" s="7"/>
      <c r="BDC684" s="7"/>
      <c r="BDD684" s="7"/>
      <c r="BDE684" s="7"/>
      <c r="BDF684" s="7"/>
      <c r="BDG684" s="7"/>
      <c r="BDH684" s="7"/>
      <c r="BDI684" s="7"/>
      <c r="BDJ684" s="7"/>
      <c r="BDK684" s="7"/>
      <c r="BDL684" s="7"/>
      <c r="BDM684" s="7"/>
      <c r="BDN684" s="7"/>
      <c r="BDO684" s="7"/>
      <c r="BDP684" s="7"/>
      <c r="BDQ684" s="7"/>
      <c r="BDR684" s="7"/>
      <c r="BDS684" s="7"/>
      <c r="BDT684" s="7"/>
      <c r="BDU684" s="7"/>
      <c r="BDV684" s="7"/>
      <c r="BDW684" s="7"/>
      <c r="BDX684" s="7"/>
      <c r="BDY684" s="7"/>
      <c r="BDZ684" s="7"/>
      <c r="BEA684" s="7"/>
      <c r="BEB684" s="7"/>
      <c r="BEC684" s="7"/>
      <c r="BED684" s="7"/>
      <c r="BEE684" s="7"/>
      <c r="BEF684" s="7"/>
      <c r="BEG684" s="7"/>
      <c r="BEH684" s="7"/>
      <c r="BEI684" s="7"/>
      <c r="BEJ684" s="7"/>
      <c r="BEK684" s="7"/>
      <c r="BEL684" s="7"/>
      <c r="BEM684" s="7"/>
      <c r="BEN684" s="7"/>
      <c r="BEO684" s="7"/>
      <c r="BEP684" s="7"/>
      <c r="BEQ684" s="7"/>
      <c r="BER684" s="7"/>
      <c r="BES684" s="7"/>
      <c r="BET684" s="7"/>
      <c r="BEU684" s="7"/>
      <c r="BEV684" s="7"/>
      <c r="BEW684" s="7"/>
      <c r="BEX684" s="7"/>
      <c r="BEY684" s="7"/>
      <c r="BEZ684" s="7"/>
      <c r="BFA684" s="7"/>
      <c r="BFB684" s="7"/>
      <c r="BFC684" s="7"/>
      <c r="BFD684" s="7"/>
      <c r="BFE684" s="7"/>
      <c r="BFF684" s="7"/>
      <c r="BFG684" s="7"/>
      <c r="BFH684" s="7"/>
      <c r="BFI684" s="7"/>
      <c r="BFJ684" s="7"/>
      <c r="BFK684" s="7"/>
      <c r="BFL684" s="7"/>
      <c r="BFM684" s="7"/>
      <c r="BFN684" s="7"/>
      <c r="BFO684" s="7"/>
      <c r="BFP684" s="7"/>
      <c r="BFQ684" s="7"/>
      <c r="BFR684" s="7"/>
      <c r="BFS684" s="7"/>
      <c r="BFT684" s="7"/>
      <c r="BFU684" s="7"/>
      <c r="BFV684" s="7"/>
      <c r="BFW684" s="7"/>
      <c r="BFX684" s="7"/>
      <c r="BFY684" s="7"/>
      <c r="BFZ684" s="7"/>
      <c r="BGA684" s="7"/>
      <c r="BGB684" s="7"/>
      <c r="BGC684" s="7"/>
      <c r="BGD684" s="7"/>
      <c r="BGE684" s="7"/>
      <c r="BGF684" s="7"/>
      <c r="BGG684" s="7"/>
      <c r="BGH684" s="7"/>
      <c r="BGI684" s="7"/>
      <c r="BGJ684" s="7"/>
      <c r="BGK684" s="7"/>
      <c r="BGL684" s="7"/>
      <c r="BGM684" s="7"/>
      <c r="BGN684" s="7"/>
      <c r="BGO684" s="7"/>
      <c r="BGP684" s="7"/>
      <c r="BGQ684" s="7"/>
      <c r="BGR684" s="7"/>
      <c r="BGS684" s="7"/>
      <c r="BGT684" s="7"/>
      <c r="BGU684" s="7"/>
      <c r="BGV684" s="7"/>
      <c r="BGW684" s="7"/>
      <c r="BGX684" s="7"/>
      <c r="BGY684" s="7"/>
      <c r="BGZ684" s="7"/>
      <c r="BHA684" s="7"/>
      <c r="BHB684" s="7"/>
      <c r="BHC684" s="7"/>
      <c r="BHD684" s="7"/>
      <c r="BHE684" s="7"/>
      <c r="BHF684" s="7"/>
      <c r="BHG684" s="7"/>
      <c r="BHH684" s="7"/>
      <c r="BHI684" s="7"/>
      <c r="BHJ684" s="7"/>
      <c r="BHK684" s="7"/>
      <c r="BHL684" s="7"/>
      <c r="BHM684" s="7"/>
      <c r="BHN684" s="7"/>
      <c r="BHO684" s="7"/>
      <c r="BHP684" s="7"/>
      <c r="BHQ684" s="7"/>
      <c r="BHR684" s="7"/>
      <c r="BHS684" s="7"/>
      <c r="BHT684" s="7"/>
      <c r="BHU684" s="7"/>
      <c r="BHV684" s="7"/>
      <c r="BHW684" s="7"/>
      <c r="BHX684" s="7"/>
      <c r="BHY684" s="7"/>
      <c r="BHZ684" s="7"/>
      <c r="BIA684" s="7"/>
      <c r="BIB684" s="7"/>
      <c r="BIC684" s="7"/>
      <c r="BID684" s="7"/>
      <c r="BIE684" s="7"/>
      <c r="BIF684" s="7"/>
      <c r="BIG684" s="7"/>
      <c r="BIH684" s="7"/>
      <c r="BII684" s="7"/>
      <c r="BIJ684" s="7"/>
      <c r="BIK684" s="7"/>
      <c r="BIL684" s="7"/>
      <c r="BIM684" s="7"/>
      <c r="BIN684" s="7"/>
      <c r="BIO684" s="7"/>
      <c r="BIP684" s="7"/>
      <c r="BIQ684" s="7"/>
      <c r="BIR684" s="7"/>
      <c r="BIS684" s="7"/>
      <c r="BIT684" s="7"/>
      <c r="BIU684" s="7"/>
      <c r="BIV684" s="7"/>
      <c r="BIW684" s="7"/>
      <c r="BIX684" s="7"/>
      <c r="BIY684" s="7"/>
      <c r="BIZ684" s="7"/>
      <c r="BJA684" s="7"/>
      <c r="BJB684" s="7"/>
      <c r="BJC684" s="7"/>
      <c r="BJD684" s="7"/>
      <c r="BJE684" s="7"/>
      <c r="BJF684" s="7"/>
      <c r="BJG684" s="7"/>
      <c r="BJH684" s="7"/>
      <c r="BJI684" s="7"/>
      <c r="BJJ684" s="7"/>
      <c r="BJK684" s="7"/>
      <c r="BJL684" s="7"/>
      <c r="BJM684" s="7"/>
      <c r="BJN684" s="7"/>
      <c r="BJO684" s="7"/>
      <c r="BJP684" s="7"/>
      <c r="BJQ684" s="7"/>
      <c r="BJR684" s="7"/>
      <c r="BJS684" s="7"/>
      <c r="BJT684" s="7"/>
      <c r="BJU684" s="7"/>
      <c r="BJV684" s="7"/>
      <c r="BJW684" s="7"/>
      <c r="BJX684" s="7"/>
      <c r="BJY684" s="7"/>
      <c r="BJZ684" s="7"/>
      <c r="BKA684" s="7"/>
      <c r="BKB684" s="7"/>
      <c r="BKC684" s="7"/>
      <c r="BKD684" s="7"/>
      <c r="BKE684" s="7"/>
      <c r="BKF684" s="7"/>
      <c r="BKG684" s="7"/>
      <c r="BKH684" s="7"/>
      <c r="BKI684" s="7"/>
      <c r="BKJ684" s="7"/>
      <c r="BKK684" s="7"/>
      <c r="BKL684" s="7"/>
      <c r="BKM684" s="7"/>
      <c r="BKN684" s="7"/>
      <c r="BKO684" s="7"/>
      <c r="BKP684" s="7"/>
      <c r="BKQ684" s="7"/>
      <c r="BKR684" s="7"/>
      <c r="BKS684" s="7"/>
      <c r="BKT684" s="7"/>
      <c r="BKU684" s="7"/>
      <c r="BKV684" s="7"/>
      <c r="BKW684" s="7"/>
      <c r="BKX684" s="7"/>
      <c r="BKY684" s="7"/>
      <c r="BKZ684" s="7"/>
      <c r="BLA684" s="7"/>
      <c r="BLB684" s="7"/>
      <c r="BLC684" s="7"/>
      <c r="BLD684" s="7"/>
      <c r="BLE684" s="7"/>
      <c r="BLF684" s="7"/>
      <c r="BLG684" s="7"/>
      <c r="BLH684" s="7"/>
      <c r="BLI684" s="7"/>
      <c r="BLJ684" s="7"/>
      <c r="BLK684" s="7"/>
      <c r="BLL684" s="7"/>
      <c r="BLM684" s="7"/>
      <c r="BLN684" s="7"/>
      <c r="BLO684" s="7"/>
      <c r="BLP684" s="7"/>
      <c r="BLQ684" s="7"/>
      <c r="BLR684" s="7"/>
      <c r="BLS684" s="7"/>
      <c r="BLT684" s="7"/>
      <c r="BLU684" s="7"/>
      <c r="BLV684" s="7"/>
      <c r="BLW684" s="7"/>
      <c r="BLX684" s="7"/>
      <c r="BLY684" s="7"/>
      <c r="BLZ684" s="7"/>
      <c r="BMA684" s="7"/>
      <c r="BMB684" s="7"/>
      <c r="BMC684" s="7"/>
      <c r="BMD684" s="7"/>
      <c r="BME684" s="7"/>
      <c r="BMF684" s="7"/>
      <c r="BMG684" s="7"/>
      <c r="BMH684" s="7"/>
      <c r="BMI684" s="7"/>
      <c r="BMJ684" s="7"/>
      <c r="BMK684" s="7"/>
      <c r="BML684" s="7"/>
      <c r="BMM684" s="7"/>
      <c r="BMN684" s="7"/>
      <c r="BMO684" s="7"/>
      <c r="BMP684" s="7"/>
      <c r="BMQ684" s="7"/>
      <c r="BMR684" s="7"/>
      <c r="BMS684" s="7"/>
      <c r="BMT684" s="7"/>
      <c r="BMU684" s="7"/>
      <c r="BMV684" s="7"/>
      <c r="BMW684" s="7"/>
      <c r="BMX684" s="7"/>
      <c r="BMY684" s="7"/>
      <c r="BMZ684" s="7"/>
      <c r="BNA684" s="7"/>
      <c r="BNB684" s="7"/>
      <c r="BNC684" s="7"/>
      <c r="BND684" s="7"/>
      <c r="BNE684" s="7"/>
      <c r="BNF684" s="7"/>
      <c r="BNG684" s="7"/>
      <c r="BNH684" s="7"/>
      <c r="BNI684" s="7"/>
      <c r="BNJ684" s="7"/>
      <c r="BNK684" s="7"/>
      <c r="BNL684" s="7"/>
      <c r="BNM684" s="7"/>
      <c r="BNN684" s="7"/>
      <c r="BNO684" s="7"/>
      <c r="BNP684" s="7"/>
      <c r="BNQ684" s="7"/>
      <c r="BNR684" s="7"/>
      <c r="BNS684" s="7"/>
      <c r="BNT684" s="7"/>
      <c r="BNU684" s="7"/>
      <c r="BNV684" s="7"/>
      <c r="BNW684" s="7"/>
      <c r="BNX684" s="7"/>
      <c r="BNY684" s="7"/>
      <c r="BNZ684" s="7"/>
      <c r="BOA684" s="7"/>
      <c r="BOB684" s="7"/>
      <c r="BOC684" s="7"/>
      <c r="BOD684" s="7"/>
      <c r="BOE684" s="7"/>
      <c r="BOF684" s="7"/>
      <c r="BOG684" s="7"/>
      <c r="BOH684" s="7"/>
      <c r="BOI684" s="7"/>
      <c r="BOJ684" s="7"/>
      <c r="BOK684" s="7"/>
      <c r="BOL684" s="7"/>
      <c r="BOM684" s="7"/>
      <c r="BON684" s="7"/>
      <c r="BOO684" s="7"/>
      <c r="BOP684" s="7"/>
      <c r="BOQ684" s="7"/>
      <c r="BOR684" s="7"/>
      <c r="BOS684" s="7"/>
      <c r="BOT684" s="7"/>
      <c r="BOU684" s="7"/>
      <c r="BOV684" s="7"/>
      <c r="BOW684" s="7"/>
      <c r="BOX684" s="7"/>
      <c r="BOY684" s="7"/>
      <c r="BOZ684" s="7"/>
      <c r="BPA684" s="7"/>
      <c r="BPB684" s="7"/>
      <c r="BPC684" s="7"/>
      <c r="BPD684" s="7"/>
      <c r="BPE684" s="7"/>
      <c r="BPF684" s="7"/>
      <c r="BPG684" s="7"/>
      <c r="BPH684" s="7"/>
      <c r="BPI684" s="7"/>
      <c r="BPJ684" s="7"/>
      <c r="BPK684" s="7"/>
      <c r="BPL684" s="7"/>
      <c r="BPM684" s="7"/>
      <c r="BPN684" s="7"/>
      <c r="BPO684" s="7"/>
      <c r="BPP684" s="7"/>
      <c r="BPQ684" s="7"/>
      <c r="BPR684" s="7"/>
      <c r="BPS684" s="7"/>
      <c r="BPT684" s="7"/>
      <c r="BPU684" s="7"/>
      <c r="BPV684" s="7"/>
      <c r="BPW684" s="7"/>
      <c r="BPX684" s="7"/>
      <c r="BPY684" s="7"/>
      <c r="BPZ684" s="7"/>
      <c r="BQA684" s="7"/>
      <c r="BQB684" s="7"/>
      <c r="BQC684" s="7"/>
      <c r="BQD684" s="7"/>
      <c r="BQE684" s="7"/>
      <c r="BQF684" s="7"/>
      <c r="BQG684" s="7"/>
      <c r="BQH684" s="7"/>
      <c r="BQI684" s="7"/>
      <c r="BQJ684" s="7"/>
      <c r="BQK684" s="7"/>
      <c r="BQL684" s="7"/>
      <c r="BQM684" s="7"/>
      <c r="BQN684" s="7"/>
      <c r="BQO684" s="7"/>
      <c r="BQP684" s="7"/>
      <c r="BQQ684" s="7"/>
      <c r="BQR684" s="7"/>
      <c r="BQS684" s="7"/>
      <c r="BQT684" s="7"/>
      <c r="BQU684" s="7"/>
      <c r="BQV684" s="7"/>
      <c r="BQW684" s="7"/>
      <c r="BQX684" s="7"/>
      <c r="BQY684" s="7"/>
      <c r="BQZ684" s="7"/>
      <c r="BRA684" s="7"/>
      <c r="BRB684" s="7"/>
      <c r="BRC684" s="7"/>
      <c r="BRD684" s="7"/>
      <c r="BRE684" s="7"/>
      <c r="BRF684" s="7"/>
      <c r="BRG684" s="7"/>
      <c r="BRH684" s="7"/>
      <c r="BRI684" s="7"/>
      <c r="BRJ684" s="7"/>
      <c r="BRK684" s="7"/>
      <c r="BRL684" s="7"/>
      <c r="BRM684" s="7"/>
      <c r="BRN684" s="7"/>
      <c r="BRO684" s="7"/>
      <c r="BRP684" s="7"/>
      <c r="BRQ684" s="7"/>
      <c r="BRR684" s="7"/>
      <c r="BRS684" s="7"/>
      <c r="BRT684" s="7"/>
      <c r="BRU684" s="7"/>
      <c r="BRV684" s="7"/>
      <c r="BRW684" s="7"/>
      <c r="BRX684" s="7"/>
      <c r="BRY684" s="7"/>
      <c r="BRZ684" s="7"/>
      <c r="BSA684" s="7"/>
      <c r="BSB684" s="7"/>
      <c r="BSC684" s="7"/>
      <c r="BSD684" s="7"/>
      <c r="BSE684" s="7"/>
      <c r="BSF684" s="7"/>
      <c r="BSG684" s="7"/>
      <c r="BSH684" s="7"/>
      <c r="BSI684" s="7"/>
      <c r="BSJ684" s="7"/>
      <c r="BSK684" s="7"/>
      <c r="BSL684" s="7"/>
      <c r="BSM684" s="7"/>
      <c r="BSN684" s="7"/>
      <c r="BSO684" s="7"/>
      <c r="BSP684" s="7"/>
      <c r="BSQ684" s="7"/>
      <c r="BSR684" s="7"/>
      <c r="BSS684" s="7"/>
      <c r="BST684" s="7"/>
      <c r="BSU684" s="7"/>
      <c r="BSV684" s="7"/>
      <c r="BSW684" s="7"/>
      <c r="BSX684" s="7"/>
      <c r="BSY684" s="7"/>
      <c r="BSZ684" s="7"/>
      <c r="BTA684" s="7"/>
      <c r="BTB684" s="7"/>
      <c r="BTC684" s="7"/>
      <c r="BTD684" s="7"/>
      <c r="BTE684" s="7"/>
      <c r="BTF684" s="7"/>
      <c r="BTG684" s="7"/>
      <c r="BTH684" s="7"/>
      <c r="BTI684" s="7"/>
      <c r="BTJ684" s="7"/>
      <c r="BTK684" s="7"/>
      <c r="BTL684" s="7"/>
      <c r="BTM684" s="7"/>
      <c r="BTN684" s="7"/>
      <c r="BTO684" s="7"/>
      <c r="BTP684" s="7"/>
      <c r="BTQ684" s="7"/>
      <c r="BTR684" s="7"/>
      <c r="BTS684" s="7"/>
      <c r="BTT684" s="7"/>
      <c r="BTU684" s="7"/>
      <c r="BTV684" s="7"/>
      <c r="BTW684" s="7"/>
      <c r="BTX684" s="7"/>
      <c r="BTY684" s="7"/>
      <c r="BTZ684" s="7"/>
      <c r="BUA684" s="7"/>
      <c r="BUB684" s="7"/>
      <c r="BUC684" s="7"/>
      <c r="BUD684" s="7"/>
      <c r="BUE684" s="7"/>
      <c r="BUF684" s="7"/>
      <c r="BUG684" s="7"/>
      <c r="BUH684" s="7"/>
      <c r="BUI684" s="7"/>
      <c r="BUJ684" s="7"/>
      <c r="BUK684" s="7"/>
      <c r="BUL684" s="7"/>
      <c r="BUM684" s="7"/>
      <c r="BUN684" s="7"/>
      <c r="BUO684" s="7"/>
      <c r="BUP684" s="7"/>
      <c r="BUQ684" s="7"/>
      <c r="BUR684" s="7"/>
      <c r="BUS684" s="7"/>
      <c r="BUT684" s="7"/>
      <c r="BUU684" s="7"/>
      <c r="BUV684" s="7"/>
      <c r="BUW684" s="7"/>
      <c r="BUX684" s="7"/>
      <c r="BUY684" s="7"/>
      <c r="BUZ684" s="7"/>
      <c r="BVA684" s="7"/>
      <c r="BVB684" s="7"/>
      <c r="BVC684" s="7"/>
      <c r="BVD684" s="7"/>
      <c r="BVE684" s="7"/>
      <c r="BVF684" s="7"/>
      <c r="BVG684" s="7"/>
      <c r="BVH684" s="7"/>
      <c r="BVI684" s="7"/>
      <c r="BVJ684" s="7"/>
      <c r="BVK684" s="7"/>
      <c r="BVL684" s="7"/>
      <c r="BVM684" s="7"/>
      <c r="BVN684" s="7"/>
      <c r="BVO684" s="7"/>
      <c r="BVP684" s="7"/>
      <c r="BVQ684" s="7"/>
      <c r="BVR684" s="7"/>
      <c r="BVS684" s="7"/>
      <c r="BVT684" s="7"/>
      <c r="BVU684" s="7"/>
      <c r="BVV684" s="7"/>
      <c r="BVW684" s="7"/>
      <c r="BVX684" s="7"/>
      <c r="BVY684" s="7"/>
      <c r="BVZ684" s="7"/>
      <c r="BWA684" s="7"/>
      <c r="BWB684" s="7"/>
      <c r="BWC684" s="7"/>
      <c r="BWD684" s="7"/>
      <c r="BWE684" s="7"/>
      <c r="BWF684" s="7"/>
      <c r="BWG684" s="7"/>
      <c r="BWH684" s="7"/>
      <c r="BWI684" s="7"/>
      <c r="BWJ684" s="7"/>
      <c r="BWK684" s="7"/>
      <c r="BWL684" s="7"/>
      <c r="BWM684" s="7"/>
      <c r="BWN684" s="7"/>
      <c r="BWO684" s="7"/>
      <c r="BWP684" s="7"/>
      <c r="BWQ684" s="7"/>
      <c r="BWR684" s="7"/>
      <c r="BWS684" s="7"/>
      <c r="BWT684" s="7"/>
      <c r="BWU684" s="7"/>
      <c r="BWV684" s="7"/>
      <c r="BWW684" s="7"/>
      <c r="BWX684" s="7"/>
      <c r="BWY684" s="7"/>
      <c r="BWZ684" s="7"/>
      <c r="BXA684" s="7"/>
      <c r="BXB684" s="7"/>
      <c r="BXC684" s="7"/>
      <c r="BXD684" s="7"/>
      <c r="BXE684" s="7"/>
      <c r="BXF684" s="7"/>
      <c r="BXG684" s="7"/>
      <c r="BXH684" s="7"/>
      <c r="BXI684" s="7"/>
      <c r="BXJ684" s="7"/>
      <c r="BXK684" s="7"/>
      <c r="BXL684" s="7"/>
      <c r="BXM684" s="7"/>
      <c r="BXN684" s="7"/>
      <c r="BXO684" s="7"/>
      <c r="BXP684" s="7"/>
      <c r="BXQ684" s="7"/>
      <c r="BXR684" s="7"/>
      <c r="BXS684" s="7"/>
      <c r="BXT684" s="7"/>
      <c r="BXU684" s="7"/>
      <c r="BXV684" s="7"/>
      <c r="BXW684" s="7"/>
      <c r="BXX684" s="7"/>
      <c r="BXY684" s="7"/>
      <c r="BXZ684" s="7"/>
      <c r="BYA684" s="7"/>
      <c r="BYB684" s="7"/>
      <c r="BYC684" s="7"/>
      <c r="BYD684" s="7"/>
      <c r="BYE684" s="7"/>
      <c r="BYF684" s="7"/>
      <c r="BYG684" s="7"/>
      <c r="BYH684" s="7"/>
      <c r="BYI684" s="7"/>
      <c r="BYJ684" s="7"/>
      <c r="BYK684" s="7"/>
      <c r="BYL684" s="7"/>
      <c r="BYM684" s="7"/>
      <c r="BYN684" s="7"/>
      <c r="BYO684" s="7"/>
      <c r="BYP684" s="7"/>
      <c r="BYQ684" s="7"/>
      <c r="BYR684" s="7"/>
      <c r="BYS684" s="7"/>
      <c r="BYT684" s="7"/>
      <c r="BYU684" s="7"/>
      <c r="BYV684" s="7"/>
      <c r="BYW684" s="7"/>
      <c r="BYX684" s="7"/>
      <c r="BYY684" s="7"/>
      <c r="BYZ684" s="7"/>
      <c r="BZA684" s="7"/>
      <c r="BZB684" s="7"/>
      <c r="BZC684" s="7"/>
      <c r="BZD684" s="7"/>
      <c r="BZE684" s="7"/>
      <c r="BZF684" s="7"/>
      <c r="BZG684" s="7"/>
      <c r="BZH684" s="7"/>
      <c r="BZI684" s="7"/>
      <c r="BZJ684" s="7"/>
      <c r="BZK684" s="7"/>
      <c r="BZL684" s="7"/>
      <c r="BZM684" s="7"/>
      <c r="BZN684" s="7"/>
      <c r="BZO684" s="7"/>
      <c r="BZP684" s="7"/>
      <c r="BZQ684" s="7"/>
      <c r="BZR684" s="7"/>
      <c r="BZS684" s="7"/>
      <c r="BZT684" s="7"/>
      <c r="BZU684" s="7"/>
      <c r="BZV684" s="7"/>
      <c r="BZW684" s="7"/>
      <c r="BZX684" s="7"/>
      <c r="BZY684" s="7"/>
      <c r="BZZ684" s="7"/>
      <c r="CAA684" s="7"/>
      <c r="CAB684" s="7"/>
      <c r="CAC684" s="7"/>
      <c r="CAD684" s="7"/>
      <c r="CAE684" s="7"/>
      <c r="CAF684" s="7"/>
      <c r="CAG684" s="7"/>
      <c r="CAH684" s="7"/>
      <c r="CAI684" s="7"/>
      <c r="CAJ684" s="7"/>
      <c r="CAK684" s="7"/>
      <c r="CAL684" s="7"/>
      <c r="CAM684" s="7"/>
      <c r="CAN684" s="7"/>
      <c r="CAO684" s="7"/>
      <c r="CAP684" s="7"/>
      <c r="CAQ684" s="7"/>
      <c r="CAR684" s="7"/>
      <c r="CAS684" s="7"/>
      <c r="CAT684" s="7"/>
      <c r="CAU684" s="7"/>
      <c r="CAV684" s="7"/>
      <c r="CAW684" s="7"/>
      <c r="CAX684" s="7"/>
      <c r="CAY684" s="7"/>
      <c r="CAZ684" s="7"/>
      <c r="CBA684" s="7"/>
      <c r="CBB684" s="7"/>
      <c r="CBC684" s="7"/>
      <c r="CBD684" s="7"/>
      <c r="CBE684" s="7"/>
      <c r="CBF684" s="7"/>
      <c r="CBG684" s="7"/>
      <c r="CBH684" s="7"/>
      <c r="CBI684" s="7"/>
      <c r="CBJ684" s="7"/>
      <c r="CBK684" s="7"/>
      <c r="CBL684" s="7"/>
      <c r="CBM684" s="7"/>
      <c r="CBN684" s="7"/>
      <c r="CBO684" s="7"/>
      <c r="CBP684" s="7"/>
      <c r="CBQ684" s="7"/>
      <c r="CBR684" s="7"/>
      <c r="CBS684" s="7"/>
      <c r="CBT684" s="7"/>
      <c r="CBU684" s="7"/>
      <c r="CBV684" s="7"/>
      <c r="CBW684" s="7"/>
      <c r="CBX684" s="7"/>
      <c r="CBY684" s="7"/>
      <c r="CBZ684" s="7"/>
      <c r="CCA684" s="7"/>
      <c r="CCB684" s="7"/>
      <c r="CCC684" s="7"/>
      <c r="CCD684" s="7"/>
      <c r="CCE684" s="7"/>
      <c r="CCF684" s="7"/>
      <c r="CCG684" s="7"/>
      <c r="CCH684" s="7"/>
      <c r="CCI684" s="7"/>
      <c r="CCJ684" s="7"/>
      <c r="CCK684" s="7"/>
      <c r="CCL684" s="7"/>
      <c r="CCM684" s="7"/>
      <c r="CCN684" s="7"/>
      <c r="CCO684" s="7"/>
      <c r="CCP684" s="7"/>
      <c r="CCQ684" s="7"/>
      <c r="CCR684" s="7"/>
      <c r="CCS684" s="7"/>
      <c r="CCT684" s="7"/>
      <c r="CCU684" s="7"/>
      <c r="CCV684" s="7"/>
      <c r="CCW684" s="7"/>
      <c r="CCX684" s="7"/>
      <c r="CCY684" s="7"/>
      <c r="CCZ684" s="7"/>
      <c r="CDA684" s="7"/>
      <c r="CDB684" s="7"/>
      <c r="CDC684" s="7"/>
      <c r="CDD684" s="7"/>
      <c r="CDE684" s="7"/>
      <c r="CDF684" s="7"/>
      <c r="CDG684" s="7"/>
      <c r="CDH684" s="7"/>
      <c r="CDI684" s="7"/>
      <c r="CDJ684" s="7"/>
      <c r="CDK684" s="7"/>
      <c r="CDL684" s="7"/>
      <c r="CDM684" s="7"/>
      <c r="CDN684" s="7"/>
      <c r="CDO684" s="7"/>
      <c r="CDP684" s="7"/>
      <c r="CDQ684" s="7"/>
      <c r="CDR684" s="7"/>
      <c r="CDS684" s="7"/>
      <c r="CDT684" s="7"/>
      <c r="CDU684" s="7"/>
      <c r="CDV684" s="7"/>
      <c r="CDW684" s="7"/>
      <c r="CDX684" s="7"/>
      <c r="CDY684" s="7"/>
      <c r="CDZ684" s="7"/>
      <c r="CEA684" s="7"/>
      <c r="CEB684" s="7"/>
      <c r="CEC684" s="7"/>
      <c r="CED684" s="7"/>
      <c r="CEE684" s="7"/>
      <c r="CEF684" s="7"/>
      <c r="CEG684" s="7"/>
      <c r="CEH684" s="7"/>
      <c r="CEI684" s="7"/>
      <c r="CEJ684" s="7"/>
      <c r="CEK684" s="7"/>
      <c r="CEL684" s="7"/>
      <c r="CEM684" s="7"/>
      <c r="CEN684" s="7"/>
      <c r="CEO684" s="7"/>
      <c r="CEP684" s="7"/>
      <c r="CEQ684" s="7"/>
      <c r="CER684" s="7"/>
      <c r="CES684" s="7"/>
      <c r="CET684" s="7"/>
      <c r="CEU684" s="7"/>
      <c r="CEV684" s="7"/>
      <c r="CEW684" s="7"/>
      <c r="CEX684" s="7"/>
      <c r="CEY684" s="7"/>
      <c r="CEZ684" s="7"/>
      <c r="CFA684" s="7"/>
      <c r="CFB684" s="7"/>
      <c r="CFC684" s="7"/>
      <c r="CFD684" s="7"/>
      <c r="CFE684" s="7"/>
      <c r="CFF684" s="7"/>
      <c r="CFG684" s="7"/>
      <c r="CFH684" s="7"/>
      <c r="CFI684" s="7"/>
      <c r="CFJ684" s="7"/>
      <c r="CFK684" s="7"/>
      <c r="CFL684" s="7"/>
      <c r="CFM684" s="7"/>
      <c r="CFN684" s="7"/>
      <c r="CFO684" s="7"/>
      <c r="CFP684" s="7"/>
      <c r="CFQ684" s="7"/>
      <c r="CFR684" s="7"/>
      <c r="CFS684" s="7"/>
      <c r="CFT684" s="7"/>
      <c r="CFU684" s="7"/>
      <c r="CFV684" s="7"/>
      <c r="CFW684" s="7"/>
      <c r="CFX684" s="7"/>
      <c r="CFY684" s="7"/>
      <c r="CFZ684" s="7"/>
      <c r="CGA684" s="7"/>
      <c r="CGB684" s="7"/>
      <c r="CGC684" s="7"/>
      <c r="CGD684" s="7"/>
      <c r="CGE684" s="7"/>
      <c r="CGF684" s="7"/>
      <c r="CGG684" s="7"/>
      <c r="CGH684" s="7"/>
      <c r="CGI684" s="7"/>
      <c r="CGJ684" s="7"/>
      <c r="CGK684" s="7"/>
      <c r="CGL684" s="7"/>
      <c r="CGM684" s="7"/>
      <c r="CGN684" s="7"/>
      <c r="CGO684" s="7"/>
      <c r="CGP684" s="7"/>
      <c r="CGQ684" s="7"/>
      <c r="CGR684" s="7"/>
      <c r="CGS684" s="7"/>
      <c r="CGT684" s="7"/>
      <c r="CGU684" s="7"/>
      <c r="CGV684" s="7"/>
      <c r="CGW684" s="7"/>
      <c r="CGX684" s="7"/>
      <c r="CGY684" s="7"/>
      <c r="CGZ684" s="7"/>
      <c r="CHA684" s="7"/>
      <c r="CHB684" s="7"/>
      <c r="CHC684" s="7"/>
      <c r="CHD684" s="7"/>
      <c r="CHE684" s="7"/>
      <c r="CHF684" s="7"/>
      <c r="CHG684" s="7"/>
      <c r="CHH684" s="7"/>
      <c r="CHI684" s="7"/>
      <c r="CHJ684" s="7"/>
      <c r="CHK684" s="7"/>
      <c r="CHL684" s="7"/>
      <c r="CHM684" s="7"/>
      <c r="CHN684" s="7"/>
      <c r="CHO684" s="7"/>
      <c r="CHP684" s="7"/>
      <c r="CHQ684" s="7"/>
      <c r="CHR684" s="7"/>
      <c r="CHS684" s="7"/>
      <c r="CHT684" s="7"/>
      <c r="CHU684" s="7"/>
      <c r="CHV684" s="7"/>
      <c r="CHW684" s="7"/>
      <c r="CHX684" s="7"/>
      <c r="CHY684" s="7"/>
      <c r="CHZ684" s="7"/>
      <c r="CIA684" s="7"/>
      <c r="CIB684" s="7"/>
      <c r="CIC684" s="7"/>
      <c r="CID684" s="7"/>
      <c r="CIE684" s="7"/>
      <c r="CIF684" s="7"/>
      <c r="CIG684" s="7"/>
      <c r="CIH684" s="7"/>
      <c r="CII684" s="7"/>
      <c r="CIJ684" s="7"/>
      <c r="CIK684" s="7"/>
      <c r="CIL684" s="7"/>
      <c r="CIM684" s="7"/>
      <c r="CIN684" s="7"/>
      <c r="CIO684" s="7"/>
      <c r="CIP684" s="7"/>
      <c r="CIQ684" s="7"/>
      <c r="CIR684" s="7"/>
      <c r="CIS684" s="7"/>
      <c r="CIT684" s="7"/>
      <c r="CIU684" s="7"/>
      <c r="CIV684" s="7"/>
      <c r="CIW684" s="7"/>
      <c r="CIX684" s="7"/>
      <c r="CIY684" s="7"/>
      <c r="CIZ684" s="7"/>
      <c r="CJA684" s="7"/>
      <c r="CJB684" s="7"/>
      <c r="CJC684" s="7"/>
      <c r="CJD684" s="7"/>
      <c r="CJE684" s="7"/>
      <c r="CJF684" s="7"/>
      <c r="CJG684" s="7"/>
      <c r="CJH684" s="7"/>
      <c r="CJI684" s="7"/>
      <c r="CJJ684" s="7"/>
      <c r="CJK684" s="7"/>
      <c r="CJL684" s="7"/>
      <c r="CJM684" s="7"/>
      <c r="CJN684" s="7"/>
      <c r="CJO684" s="7"/>
      <c r="CJP684" s="7"/>
      <c r="CJQ684" s="7"/>
      <c r="CJR684" s="7"/>
      <c r="CJS684" s="7"/>
      <c r="CJT684" s="7"/>
      <c r="CJU684" s="7"/>
      <c r="CJV684" s="7"/>
      <c r="CJW684" s="7"/>
      <c r="CJX684" s="7"/>
      <c r="CJY684" s="7"/>
      <c r="CJZ684" s="7"/>
      <c r="CKA684" s="7"/>
      <c r="CKB684" s="7"/>
      <c r="CKC684" s="7"/>
      <c r="CKD684" s="7"/>
      <c r="CKE684" s="7"/>
      <c r="CKF684" s="7"/>
      <c r="CKG684" s="7"/>
      <c r="CKH684" s="7"/>
      <c r="CKI684" s="7"/>
      <c r="CKJ684" s="7"/>
      <c r="CKK684" s="7"/>
      <c r="CKL684" s="7"/>
      <c r="CKM684" s="7"/>
      <c r="CKN684" s="7"/>
      <c r="CKO684" s="7"/>
      <c r="CKP684" s="7"/>
      <c r="CKQ684" s="7"/>
      <c r="CKR684" s="7"/>
      <c r="CKS684" s="7"/>
      <c r="CKT684" s="7"/>
      <c r="CKU684" s="7"/>
      <c r="CKV684" s="7"/>
      <c r="CKW684" s="7"/>
      <c r="CKX684" s="7"/>
      <c r="CKY684" s="7"/>
      <c r="CKZ684" s="7"/>
      <c r="CLA684" s="7"/>
      <c r="CLB684" s="7"/>
      <c r="CLC684" s="7"/>
      <c r="CLD684" s="7"/>
      <c r="CLE684" s="7"/>
      <c r="CLF684" s="7"/>
      <c r="CLG684" s="7"/>
      <c r="CLH684" s="7"/>
      <c r="CLI684" s="7"/>
      <c r="CLJ684" s="7"/>
      <c r="CLK684" s="7"/>
      <c r="CLL684" s="7"/>
      <c r="CLM684" s="7"/>
      <c r="CLN684" s="7"/>
      <c r="CLO684" s="7"/>
      <c r="CLP684" s="7"/>
      <c r="CLQ684" s="7"/>
      <c r="CLR684" s="7"/>
      <c r="CLS684" s="7"/>
      <c r="CLT684" s="7"/>
      <c r="CLU684" s="7"/>
      <c r="CLV684" s="7"/>
      <c r="CLW684" s="7"/>
      <c r="CLX684" s="7"/>
      <c r="CLY684" s="7"/>
      <c r="CLZ684" s="7"/>
      <c r="CMA684" s="7"/>
      <c r="CMB684" s="7"/>
      <c r="CMC684" s="7"/>
      <c r="CMD684" s="7"/>
      <c r="CME684" s="7"/>
      <c r="CMF684" s="7"/>
      <c r="CMG684" s="7"/>
      <c r="CMH684" s="7"/>
      <c r="CMI684" s="7"/>
      <c r="CMJ684" s="7"/>
      <c r="CMK684" s="7"/>
      <c r="CML684" s="7"/>
      <c r="CMM684" s="7"/>
      <c r="CMN684" s="7"/>
      <c r="CMO684" s="7"/>
      <c r="CMP684" s="7"/>
      <c r="CMQ684" s="7"/>
      <c r="CMR684" s="7"/>
      <c r="CMS684" s="7"/>
      <c r="CMT684" s="7"/>
      <c r="CMU684" s="7"/>
      <c r="CMV684" s="7"/>
      <c r="CMW684" s="7"/>
      <c r="CMX684" s="7"/>
      <c r="CMY684" s="7"/>
      <c r="CMZ684" s="7"/>
      <c r="CNA684" s="7"/>
      <c r="CNB684" s="7"/>
      <c r="CNC684" s="7"/>
      <c r="CND684" s="7"/>
      <c r="CNE684" s="7"/>
      <c r="CNF684" s="7"/>
      <c r="CNG684" s="7"/>
      <c r="CNH684" s="7"/>
      <c r="CNI684" s="7"/>
      <c r="CNJ684" s="7"/>
      <c r="CNK684" s="7"/>
      <c r="CNL684" s="7"/>
      <c r="CNM684" s="7"/>
      <c r="CNN684" s="7"/>
      <c r="CNO684" s="7"/>
      <c r="CNP684" s="7"/>
      <c r="CNQ684" s="7"/>
      <c r="CNR684" s="7"/>
      <c r="CNS684" s="7"/>
      <c r="CNT684" s="7"/>
      <c r="CNU684" s="7"/>
      <c r="CNV684" s="7"/>
      <c r="CNW684" s="7"/>
      <c r="CNX684" s="7"/>
      <c r="CNY684" s="7"/>
      <c r="CNZ684" s="7"/>
      <c r="COA684" s="7"/>
      <c r="COB684" s="7"/>
      <c r="COC684" s="7"/>
      <c r="COD684" s="7"/>
      <c r="COE684" s="7"/>
      <c r="COF684" s="7"/>
      <c r="COG684" s="7"/>
      <c r="COH684" s="7"/>
      <c r="COI684" s="7"/>
      <c r="COJ684" s="7"/>
      <c r="COK684" s="7"/>
      <c r="COL684" s="7"/>
      <c r="COM684" s="7"/>
      <c r="CON684" s="7"/>
      <c r="COO684" s="7"/>
      <c r="COP684" s="7"/>
      <c r="COQ684" s="7"/>
      <c r="COR684" s="7"/>
      <c r="COS684" s="7"/>
      <c r="COT684" s="7"/>
      <c r="COU684" s="7"/>
      <c r="COV684" s="7"/>
      <c r="COW684" s="7"/>
      <c r="COX684" s="7"/>
      <c r="COY684" s="7"/>
      <c r="COZ684" s="7"/>
      <c r="CPA684" s="7"/>
      <c r="CPB684" s="7"/>
      <c r="CPC684" s="7"/>
      <c r="CPD684" s="7"/>
      <c r="CPE684" s="7"/>
      <c r="CPF684" s="7"/>
      <c r="CPG684" s="7"/>
      <c r="CPH684" s="7"/>
      <c r="CPI684" s="7"/>
      <c r="CPJ684" s="7"/>
      <c r="CPK684" s="7"/>
      <c r="CPL684" s="7"/>
      <c r="CPM684" s="7"/>
      <c r="CPN684" s="7"/>
      <c r="CPO684" s="7"/>
      <c r="CPP684" s="7"/>
      <c r="CPQ684" s="7"/>
      <c r="CPR684" s="7"/>
      <c r="CPS684" s="7"/>
      <c r="CPT684" s="7"/>
      <c r="CPU684" s="7"/>
      <c r="CPV684" s="7"/>
      <c r="CPW684" s="7"/>
      <c r="CPX684" s="7"/>
      <c r="CPY684" s="7"/>
      <c r="CPZ684" s="7"/>
      <c r="CQA684" s="7"/>
      <c r="CQB684" s="7"/>
      <c r="CQC684" s="7"/>
      <c r="CQD684" s="7"/>
      <c r="CQE684" s="7"/>
      <c r="CQF684" s="7"/>
      <c r="CQG684" s="7"/>
      <c r="CQH684" s="7"/>
      <c r="CQI684" s="7"/>
      <c r="CQJ684" s="7"/>
      <c r="CQK684" s="7"/>
      <c r="CQL684" s="7"/>
      <c r="CQM684" s="7"/>
      <c r="CQN684" s="7"/>
      <c r="CQO684" s="7"/>
      <c r="CQP684" s="7"/>
      <c r="CQQ684" s="7"/>
      <c r="CQR684" s="7"/>
      <c r="CQS684" s="7"/>
      <c r="CQT684" s="7"/>
      <c r="CQU684" s="7"/>
      <c r="CQV684" s="7"/>
      <c r="CQW684" s="7"/>
      <c r="CQX684" s="7"/>
      <c r="CQY684" s="7"/>
      <c r="CQZ684" s="7"/>
      <c r="CRA684" s="7"/>
      <c r="CRB684" s="7"/>
      <c r="CRC684" s="7"/>
      <c r="CRD684" s="7"/>
      <c r="CRE684" s="7"/>
      <c r="CRF684" s="7"/>
      <c r="CRG684" s="7"/>
      <c r="CRH684" s="7"/>
      <c r="CRI684" s="7"/>
      <c r="CRJ684" s="7"/>
      <c r="CRK684" s="7"/>
      <c r="CRL684" s="7"/>
      <c r="CRM684" s="7"/>
      <c r="CRN684" s="7"/>
      <c r="CRO684" s="7"/>
      <c r="CRP684" s="7"/>
      <c r="CRQ684" s="7"/>
      <c r="CRR684" s="7"/>
      <c r="CRS684" s="7"/>
      <c r="CRT684" s="7"/>
      <c r="CRU684" s="7"/>
      <c r="CRV684" s="7"/>
      <c r="CRW684" s="7"/>
      <c r="CRX684" s="7"/>
      <c r="CRY684" s="7"/>
      <c r="CRZ684" s="7"/>
      <c r="CSA684" s="7"/>
      <c r="CSB684" s="7"/>
      <c r="CSC684" s="7"/>
      <c r="CSD684" s="7"/>
      <c r="CSE684" s="7"/>
      <c r="CSF684" s="7"/>
      <c r="CSG684" s="7"/>
      <c r="CSH684" s="7"/>
      <c r="CSI684" s="7"/>
      <c r="CSJ684" s="7"/>
      <c r="CSK684" s="7"/>
      <c r="CSL684" s="7"/>
      <c r="CSM684" s="7"/>
      <c r="CSN684" s="7"/>
      <c r="CSO684" s="7"/>
      <c r="CSP684" s="7"/>
      <c r="CSQ684" s="7"/>
      <c r="CSR684" s="7"/>
      <c r="CSS684" s="7"/>
      <c r="CST684" s="7"/>
      <c r="CSU684" s="7"/>
      <c r="CSV684" s="7"/>
      <c r="CSW684" s="7"/>
      <c r="CSX684" s="7"/>
      <c r="CSY684" s="7"/>
      <c r="CSZ684" s="7"/>
      <c r="CTA684" s="7"/>
      <c r="CTB684" s="7"/>
      <c r="CTC684" s="7"/>
      <c r="CTD684" s="7"/>
      <c r="CTE684" s="7"/>
      <c r="CTF684" s="7"/>
      <c r="CTG684" s="7"/>
      <c r="CTH684" s="7"/>
      <c r="CTI684" s="7"/>
      <c r="CTJ684" s="7"/>
      <c r="CTK684" s="7"/>
      <c r="CTL684" s="7"/>
      <c r="CTM684" s="7"/>
      <c r="CTN684" s="7"/>
      <c r="CTO684" s="7"/>
      <c r="CTP684" s="7"/>
      <c r="CTQ684" s="7"/>
      <c r="CTR684" s="7"/>
      <c r="CTS684" s="7"/>
      <c r="CTT684" s="7"/>
      <c r="CTU684" s="7"/>
      <c r="CTV684" s="7"/>
      <c r="CTW684" s="7"/>
      <c r="CTX684" s="7"/>
      <c r="CTY684" s="7"/>
      <c r="CTZ684" s="7"/>
      <c r="CUA684" s="7"/>
      <c r="CUB684" s="7"/>
      <c r="CUC684" s="7"/>
      <c r="CUD684" s="7"/>
      <c r="CUE684" s="7"/>
      <c r="CUF684" s="7"/>
      <c r="CUG684" s="7"/>
      <c r="CUH684" s="7"/>
      <c r="CUI684" s="7"/>
      <c r="CUJ684" s="7"/>
      <c r="CUK684" s="7"/>
      <c r="CUL684" s="7"/>
      <c r="CUM684" s="7"/>
      <c r="CUN684" s="7"/>
      <c r="CUO684" s="7"/>
      <c r="CUP684" s="7"/>
      <c r="CUQ684" s="7"/>
      <c r="CUR684" s="7"/>
      <c r="CUS684" s="7"/>
      <c r="CUT684" s="7"/>
      <c r="CUU684" s="7"/>
      <c r="CUV684" s="7"/>
      <c r="CUW684" s="7"/>
      <c r="CUX684" s="7"/>
      <c r="CUY684" s="7"/>
      <c r="CUZ684" s="7"/>
      <c r="CVA684" s="7"/>
      <c r="CVB684" s="7"/>
      <c r="CVC684" s="7"/>
      <c r="CVD684" s="7"/>
      <c r="CVE684" s="7"/>
      <c r="CVF684" s="7"/>
      <c r="CVG684" s="7"/>
      <c r="CVH684" s="7"/>
      <c r="CVI684" s="7"/>
      <c r="CVJ684" s="7"/>
      <c r="CVK684" s="7"/>
      <c r="CVL684" s="7"/>
      <c r="CVM684" s="7"/>
      <c r="CVN684" s="7"/>
      <c r="CVO684" s="7"/>
      <c r="CVP684" s="7"/>
      <c r="CVQ684" s="7"/>
      <c r="CVR684" s="7"/>
      <c r="CVS684" s="7"/>
      <c r="CVT684" s="7"/>
      <c r="CVU684" s="7"/>
      <c r="CVV684" s="7"/>
      <c r="CVW684" s="7"/>
      <c r="CVX684" s="7"/>
      <c r="CVY684" s="7"/>
      <c r="CVZ684" s="7"/>
      <c r="CWA684" s="7"/>
      <c r="CWB684" s="7"/>
      <c r="CWC684" s="7"/>
      <c r="CWD684" s="7"/>
      <c r="CWE684" s="7"/>
      <c r="CWF684" s="7"/>
      <c r="CWG684" s="7"/>
      <c r="CWH684" s="7"/>
      <c r="CWI684" s="7"/>
      <c r="CWJ684" s="7"/>
      <c r="CWK684" s="7"/>
      <c r="CWL684" s="7"/>
      <c r="CWM684" s="7"/>
      <c r="CWN684" s="7"/>
      <c r="CWO684" s="7"/>
      <c r="CWP684" s="7"/>
      <c r="CWQ684" s="7"/>
      <c r="CWR684" s="7"/>
      <c r="CWS684" s="7"/>
      <c r="CWT684" s="7"/>
      <c r="CWU684" s="7"/>
      <c r="CWV684" s="7"/>
      <c r="CWW684" s="7"/>
      <c r="CWX684" s="7"/>
      <c r="CWY684" s="7"/>
      <c r="CWZ684" s="7"/>
      <c r="CXA684" s="7"/>
      <c r="CXB684" s="7"/>
      <c r="CXC684" s="7"/>
      <c r="CXD684" s="7"/>
      <c r="CXE684" s="7"/>
      <c r="CXF684" s="7"/>
      <c r="CXG684" s="7"/>
      <c r="CXH684" s="7"/>
      <c r="CXI684" s="7"/>
      <c r="CXJ684" s="7"/>
      <c r="CXK684" s="7"/>
      <c r="CXL684" s="7"/>
      <c r="CXM684" s="7"/>
      <c r="CXN684" s="7"/>
      <c r="CXO684" s="7"/>
      <c r="CXP684" s="7"/>
      <c r="CXQ684" s="7"/>
      <c r="CXR684" s="7"/>
      <c r="CXS684" s="7"/>
      <c r="CXT684" s="7"/>
      <c r="CXU684" s="7"/>
      <c r="CXV684" s="7"/>
      <c r="CXW684" s="7"/>
      <c r="CXX684" s="7"/>
      <c r="CXY684" s="7"/>
      <c r="CXZ684" s="7"/>
      <c r="CYA684" s="7"/>
      <c r="CYB684" s="7"/>
      <c r="CYC684" s="7"/>
      <c r="CYD684" s="7"/>
      <c r="CYE684" s="7"/>
      <c r="CYF684" s="7"/>
      <c r="CYG684" s="7"/>
      <c r="CYH684" s="7"/>
      <c r="CYI684" s="7"/>
      <c r="CYJ684" s="7"/>
      <c r="CYK684" s="7"/>
      <c r="CYL684" s="7"/>
      <c r="CYM684" s="7"/>
      <c r="CYN684" s="7"/>
      <c r="CYO684" s="7"/>
      <c r="CYP684" s="7"/>
      <c r="CYQ684" s="7"/>
      <c r="CYR684" s="7"/>
      <c r="CYS684" s="7"/>
      <c r="CYT684" s="7"/>
      <c r="CYU684" s="7"/>
      <c r="CYV684" s="7"/>
      <c r="CYW684" s="7"/>
      <c r="CYX684" s="7"/>
      <c r="CYY684" s="7"/>
      <c r="CYZ684" s="7"/>
      <c r="CZA684" s="7"/>
      <c r="CZB684" s="7"/>
      <c r="CZC684" s="7"/>
      <c r="CZD684" s="7"/>
      <c r="CZE684" s="7"/>
      <c r="CZF684" s="7"/>
      <c r="CZG684" s="7"/>
      <c r="CZH684" s="7"/>
      <c r="CZI684" s="7"/>
      <c r="CZJ684" s="7"/>
      <c r="CZK684" s="7"/>
      <c r="CZL684" s="7"/>
      <c r="CZM684" s="7"/>
      <c r="CZN684" s="7"/>
      <c r="CZO684" s="7"/>
      <c r="CZP684" s="7"/>
      <c r="CZQ684" s="7"/>
      <c r="CZR684" s="7"/>
      <c r="CZS684" s="7"/>
      <c r="CZT684" s="7"/>
      <c r="CZU684" s="7"/>
      <c r="CZV684" s="7"/>
      <c r="CZW684" s="7"/>
      <c r="CZX684" s="7"/>
      <c r="CZY684" s="7"/>
      <c r="CZZ684" s="7"/>
      <c r="DAA684" s="7"/>
      <c r="DAB684" s="7"/>
      <c r="DAC684" s="7"/>
      <c r="DAD684" s="7"/>
      <c r="DAE684" s="7"/>
      <c r="DAF684" s="7"/>
      <c r="DAG684" s="7"/>
      <c r="DAH684" s="7"/>
      <c r="DAI684" s="7"/>
      <c r="DAJ684" s="7"/>
      <c r="DAK684" s="7"/>
      <c r="DAL684" s="7"/>
      <c r="DAM684" s="7"/>
      <c r="DAN684" s="7"/>
      <c r="DAO684" s="7"/>
      <c r="DAP684" s="7"/>
      <c r="DAQ684" s="7"/>
      <c r="DAR684" s="7"/>
      <c r="DAS684" s="7"/>
      <c r="DAT684" s="7"/>
      <c r="DAU684" s="7"/>
      <c r="DAV684" s="7"/>
      <c r="DAW684" s="7"/>
      <c r="DAX684" s="7"/>
      <c r="DAY684" s="7"/>
      <c r="DAZ684" s="7"/>
      <c r="DBA684" s="7"/>
      <c r="DBB684" s="7"/>
      <c r="DBC684" s="7"/>
      <c r="DBD684" s="7"/>
      <c r="DBE684" s="7"/>
      <c r="DBF684" s="7"/>
      <c r="DBG684" s="7"/>
      <c r="DBH684" s="7"/>
      <c r="DBI684" s="7"/>
      <c r="DBJ684" s="7"/>
      <c r="DBK684" s="7"/>
      <c r="DBL684" s="7"/>
      <c r="DBM684" s="7"/>
      <c r="DBN684" s="7"/>
      <c r="DBO684" s="7"/>
      <c r="DBP684" s="7"/>
      <c r="DBQ684" s="7"/>
      <c r="DBR684" s="7"/>
      <c r="DBS684" s="7"/>
      <c r="DBT684" s="7"/>
      <c r="DBU684" s="7"/>
      <c r="DBV684" s="7"/>
      <c r="DBW684" s="7"/>
      <c r="DBX684" s="7"/>
      <c r="DBY684" s="7"/>
      <c r="DBZ684" s="7"/>
      <c r="DCA684" s="7"/>
      <c r="DCB684" s="7"/>
      <c r="DCC684" s="7"/>
      <c r="DCD684" s="7"/>
      <c r="DCE684" s="7"/>
      <c r="DCF684" s="7"/>
      <c r="DCG684" s="7"/>
      <c r="DCH684" s="7"/>
      <c r="DCI684" s="7"/>
      <c r="DCJ684" s="7"/>
      <c r="DCK684" s="7"/>
      <c r="DCL684" s="7"/>
      <c r="DCM684" s="7"/>
      <c r="DCN684" s="7"/>
      <c r="DCO684" s="7"/>
      <c r="DCP684" s="7"/>
      <c r="DCQ684" s="7"/>
      <c r="DCR684" s="7"/>
      <c r="DCS684" s="7"/>
      <c r="DCT684" s="7"/>
      <c r="DCU684" s="7"/>
      <c r="DCV684" s="7"/>
      <c r="DCW684" s="7"/>
      <c r="DCX684" s="7"/>
      <c r="DCY684" s="7"/>
      <c r="DCZ684" s="7"/>
      <c r="DDA684" s="7"/>
      <c r="DDB684" s="7"/>
      <c r="DDC684" s="7"/>
      <c r="DDD684" s="7"/>
      <c r="DDE684" s="7"/>
      <c r="DDF684" s="7"/>
      <c r="DDG684" s="7"/>
      <c r="DDH684" s="7"/>
      <c r="DDI684" s="7"/>
      <c r="DDJ684" s="7"/>
      <c r="DDK684" s="7"/>
      <c r="DDL684" s="7"/>
      <c r="DDM684" s="7"/>
      <c r="DDN684" s="7"/>
      <c r="DDO684" s="7"/>
      <c r="DDP684" s="7"/>
      <c r="DDQ684" s="7"/>
      <c r="DDR684" s="7"/>
      <c r="DDS684" s="7"/>
      <c r="DDT684" s="7"/>
      <c r="DDU684" s="7"/>
      <c r="DDV684" s="7"/>
      <c r="DDW684" s="7"/>
      <c r="DDX684" s="7"/>
      <c r="DDY684" s="7"/>
      <c r="DDZ684" s="7"/>
      <c r="DEA684" s="7"/>
      <c r="DEB684" s="7"/>
      <c r="DEC684" s="7"/>
      <c r="DED684" s="7"/>
      <c r="DEE684" s="7"/>
      <c r="DEF684" s="7"/>
      <c r="DEG684" s="7"/>
      <c r="DEH684" s="7"/>
      <c r="DEI684" s="7"/>
      <c r="DEJ684" s="7"/>
      <c r="DEK684" s="7"/>
      <c r="DEL684" s="7"/>
      <c r="DEM684" s="7"/>
      <c r="DEN684" s="7"/>
      <c r="DEO684" s="7"/>
      <c r="DEP684" s="7"/>
      <c r="DEQ684" s="7"/>
      <c r="DER684" s="7"/>
      <c r="DES684" s="7"/>
      <c r="DET684" s="7"/>
      <c r="DEU684" s="7"/>
      <c r="DEV684" s="7"/>
      <c r="DEW684" s="7"/>
      <c r="DEX684" s="7"/>
      <c r="DEY684" s="7"/>
      <c r="DEZ684" s="7"/>
      <c r="DFA684" s="7"/>
      <c r="DFB684" s="7"/>
      <c r="DFC684" s="7"/>
      <c r="DFD684" s="7"/>
      <c r="DFE684" s="7"/>
      <c r="DFF684" s="7"/>
      <c r="DFG684" s="7"/>
      <c r="DFH684" s="7"/>
      <c r="DFI684" s="7"/>
      <c r="DFJ684" s="7"/>
      <c r="DFK684" s="7"/>
      <c r="DFL684" s="7"/>
      <c r="DFM684" s="7"/>
      <c r="DFN684" s="7"/>
      <c r="DFO684" s="7"/>
      <c r="DFP684" s="7"/>
      <c r="DFQ684" s="7"/>
      <c r="DFR684" s="7"/>
      <c r="DFS684" s="7"/>
      <c r="DFT684" s="7"/>
      <c r="DFU684" s="7"/>
      <c r="DFV684" s="7"/>
      <c r="DFW684" s="7"/>
      <c r="DFX684" s="7"/>
      <c r="DFY684" s="7"/>
      <c r="DFZ684" s="7"/>
      <c r="DGA684" s="7"/>
      <c r="DGB684" s="7"/>
      <c r="DGC684" s="7"/>
      <c r="DGD684" s="7"/>
      <c r="DGE684" s="7"/>
      <c r="DGF684" s="7"/>
      <c r="DGG684" s="7"/>
      <c r="DGH684" s="7"/>
      <c r="DGI684" s="7"/>
      <c r="DGJ684" s="7"/>
      <c r="DGK684" s="7"/>
      <c r="DGL684" s="7"/>
      <c r="DGM684" s="7"/>
      <c r="DGN684" s="7"/>
      <c r="DGO684" s="7"/>
      <c r="DGP684" s="7"/>
      <c r="DGQ684" s="7"/>
      <c r="DGR684" s="7"/>
      <c r="DGS684" s="7"/>
      <c r="DGT684" s="7"/>
      <c r="DGU684" s="7"/>
      <c r="DGV684" s="7"/>
      <c r="DGW684" s="7"/>
      <c r="DGX684" s="7"/>
      <c r="DGY684" s="7"/>
      <c r="DGZ684" s="7"/>
      <c r="DHA684" s="7"/>
      <c r="DHB684" s="7"/>
      <c r="DHC684" s="7"/>
      <c r="DHD684" s="7"/>
      <c r="DHE684" s="7"/>
      <c r="DHF684" s="7"/>
      <c r="DHG684" s="7"/>
      <c r="DHH684" s="7"/>
      <c r="DHI684" s="7"/>
      <c r="DHJ684" s="7"/>
      <c r="DHK684" s="7"/>
      <c r="DHL684" s="7"/>
      <c r="DHM684" s="7"/>
      <c r="DHN684" s="7"/>
      <c r="DHO684" s="7"/>
      <c r="DHP684" s="7"/>
      <c r="DHQ684" s="7"/>
      <c r="DHR684" s="7"/>
      <c r="DHS684" s="7"/>
      <c r="DHT684" s="7"/>
      <c r="DHU684" s="7"/>
      <c r="DHV684" s="7"/>
      <c r="DHW684" s="7"/>
      <c r="DHX684" s="7"/>
      <c r="DHY684" s="7"/>
      <c r="DHZ684" s="7"/>
      <c r="DIA684" s="7"/>
      <c r="DIB684" s="7"/>
      <c r="DIC684" s="7"/>
      <c r="DID684" s="7"/>
      <c r="DIE684" s="7"/>
      <c r="DIF684" s="7"/>
      <c r="DIG684" s="7"/>
      <c r="DIH684" s="7"/>
      <c r="DII684" s="7"/>
      <c r="DIJ684" s="7"/>
      <c r="DIK684" s="7"/>
      <c r="DIL684" s="7"/>
      <c r="DIM684" s="7"/>
      <c r="DIN684" s="7"/>
      <c r="DIO684" s="7"/>
      <c r="DIP684" s="7"/>
      <c r="DIQ684" s="7"/>
      <c r="DIR684" s="7"/>
      <c r="DIS684" s="7"/>
      <c r="DIT684" s="7"/>
      <c r="DIU684" s="7"/>
      <c r="DIV684" s="7"/>
      <c r="DIW684" s="7"/>
      <c r="DIX684" s="7"/>
      <c r="DIY684" s="7"/>
      <c r="DIZ684" s="7"/>
      <c r="DJA684" s="7"/>
      <c r="DJB684" s="7"/>
      <c r="DJC684" s="7"/>
      <c r="DJD684" s="7"/>
      <c r="DJE684" s="7"/>
      <c r="DJF684" s="7"/>
      <c r="DJG684" s="7"/>
      <c r="DJH684" s="7"/>
      <c r="DJI684" s="7"/>
      <c r="DJJ684" s="7"/>
      <c r="DJK684" s="7"/>
      <c r="DJL684" s="7"/>
      <c r="DJM684" s="7"/>
      <c r="DJN684" s="7"/>
      <c r="DJO684" s="7"/>
      <c r="DJP684" s="7"/>
      <c r="DJQ684" s="7"/>
      <c r="DJR684" s="7"/>
      <c r="DJS684" s="7"/>
      <c r="DJT684" s="7"/>
      <c r="DJU684" s="7"/>
      <c r="DJV684" s="7"/>
      <c r="DJW684" s="7"/>
      <c r="DJX684" s="7"/>
      <c r="DJY684" s="7"/>
      <c r="DJZ684" s="7"/>
      <c r="DKA684" s="7"/>
      <c r="DKB684" s="7"/>
      <c r="DKC684" s="7"/>
      <c r="DKD684" s="7"/>
      <c r="DKE684" s="7"/>
      <c r="DKF684" s="7"/>
      <c r="DKG684" s="7"/>
      <c r="DKH684" s="7"/>
      <c r="DKI684" s="7"/>
      <c r="DKJ684" s="7"/>
      <c r="DKK684" s="7"/>
      <c r="DKL684" s="7"/>
      <c r="DKM684" s="7"/>
      <c r="DKN684" s="7"/>
      <c r="DKO684" s="7"/>
      <c r="DKP684" s="7"/>
      <c r="DKQ684" s="7"/>
      <c r="DKR684" s="7"/>
      <c r="DKS684" s="7"/>
      <c r="DKT684" s="7"/>
      <c r="DKU684" s="7"/>
      <c r="DKV684" s="7"/>
      <c r="DKW684" s="7"/>
      <c r="DKX684" s="7"/>
      <c r="DKY684" s="7"/>
      <c r="DKZ684" s="7"/>
      <c r="DLA684" s="7"/>
      <c r="DLB684" s="7"/>
      <c r="DLC684" s="7"/>
      <c r="DLD684" s="7"/>
      <c r="DLE684" s="7"/>
      <c r="DLF684" s="7"/>
      <c r="DLG684" s="7"/>
      <c r="DLH684" s="7"/>
      <c r="DLI684" s="7"/>
      <c r="DLJ684" s="7"/>
      <c r="DLK684" s="7"/>
      <c r="DLL684" s="7"/>
      <c r="DLM684" s="7"/>
      <c r="DLN684" s="7"/>
      <c r="DLO684" s="7"/>
      <c r="DLP684" s="7"/>
      <c r="DLQ684" s="7"/>
      <c r="DLR684" s="7"/>
      <c r="DLS684" s="7"/>
      <c r="DLT684" s="7"/>
      <c r="DLU684" s="7"/>
      <c r="DLV684" s="7"/>
      <c r="DLW684" s="7"/>
      <c r="DLX684" s="7"/>
      <c r="DLY684" s="7"/>
      <c r="DLZ684" s="7"/>
      <c r="DMA684" s="7"/>
      <c r="DMB684" s="7"/>
      <c r="DMC684" s="7"/>
      <c r="DMD684" s="7"/>
      <c r="DME684" s="7"/>
      <c r="DMF684" s="7"/>
      <c r="DMG684" s="7"/>
      <c r="DMH684" s="7"/>
      <c r="DMI684" s="7"/>
      <c r="DMJ684" s="7"/>
      <c r="DMK684" s="7"/>
      <c r="DML684" s="7"/>
      <c r="DMM684" s="7"/>
      <c r="DMN684" s="7"/>
      <c r="DMO684" s="7"/>
      <c r="DMP684" s="7"/>
      <c r="DMQ684" s="7"/>
      <c r="DMR684" s="7"/>
      <c r="DMS684" s="7"/>
      <c r="DMT684" s="7"/>
      <c r="DMU684" s="7"/>
      <c r="DMV684" s="7"/>
      <c r="DMW684" s="7"/>
      <c r="DMX684" s="7"/>
      <c r="DMY684" s="7"/>
      <c r="DMZ684" s="7"/>
      <c r="DNA684" s="7"/>
      <c r="DNB684" s="7"/>
      <c r="DNC684" s="7"/>
      <c r="DND684" s="7"/>
      <c r="DNE684" s="7"/>
      <c r="DNF684" s="7"/>
      <c r="DNG684" s="7"/>
      <c r="DNH684" s="7"/>
      <c r="DNI684" s="7"/>
      <c r="DNJ684" s="7"/>
      <c r="DNK684" s="7"/>
      <c r="DNL684" s="7"/>
      <c r="DNM684" s="7"/>
      <c r="DNN684" s="7"/>
      <c r="DNO684" s="7"/>
      <c r="DNP684" s="7"/>
      <c r="DNQ684" s="7"/>
      <c r="DNR684" s="7"/>
      <c r="DNS684" s="7"/>
      <c r="DNT684" s="7"/>
      <c r="DNU684" s="7"/>
      <c r="DNV684" s="7"/>
      <c r="DNW684" s="7"/>
      <c r="DNX684" s="7"/>
      <c r="DNY684" s="7"/>
      <c r="DNZ684" s="7"/>
      <c r="DOA684" s="7"/>
      <c r="DOB684" s="7"/>
      <c r="DOC684" s="7"/>
      <c r="DOD684" s="7"/>
      <c r="DOE684" s="7"/>
      <c r="DOF684" s="7"/>
      <c r="DOG684" s="7"/>
      <c r="DOH684" s="7"/>
      <c r="DOI684" s="7"/>
      <c r="DOJ684" s="7"/>
      <c r="DOK684" s="7"/>
      <c r="DOL684" s="7"/>
      <c r="DOM684" s="7"/>
      <c r="DON684" s="7"/>
      <c r="DOO684" s="7"/>
      <c r="DOP684" s="7"/>
      <c r="DOQ684" s="7"/>
      <c r="DOR684" s="7"/>
      <c r="DOS684" s="7"/>
      <c r="DOT684" s="7"/>
      <c r="DOU684" s="7"/>
      <c r="DOV684" s="7"/>
      <c r="DOW684" s="7"/>
      <c r="DOX684" s="7"/>
      <c r="DOY684" s="7"/>
      <c r="DOZ684" s="7"/>
      <c r="DPA684" s="7"/>
      <c r="DPB684" s="7"/>
      <c r="DPC684" s="7"/>
      <c r="DPD684" s="7"/>
      <c r="DPE684" s="7"/>
      <c r="DPF684" s="7"/>
      <c r="DPG684" s="7"/>
      <c r="DPH684" s="7"/>
      <c r="DPI684" s="7"/>
      <c r="DPJ684" s="7"/>
      <c r="DPK684" s="7"/>
      <c r="DPL684" s="7"/>
      <c r="DPM684" s="7"/>
      <c r="DPN684" s="7"/>
      <c r="DPO684" s="7"/>
      <c r="DPP684" s="7"/>
      <c r="DPQ684" s="7"/>
      <c r="DPR684" s="7"/>
      <c r="DPS684" s="7"/>
      <c r="DPT684" s="7"/>
      <c r="DPU684" s="7"/>
      <c r="DPV684" s="7"/>
      <c r="DPW684" s="7"/>
      <c r="DPX684" s="7"/>
      <c r="DPY684" s="7"/>
      <c r="DPZ684" s="7"/>
      <c r="DQA684" s="7"/>
      <c r="DQB684" s="7"/>
      <c r="DQC684" s="7"/>
      <c r="DQD684" s="7"/>
      <c r="DQE684" s="7"/>
      <c r="DQF684" s="7"/>
      <c r="DQG684" s="7"/>
      <c r="DQH684" s="7"/>
      <c r="DQI684" s="7"/>
      <c r="DQJ684" s="7"/>
      <c r="DQK684" s="7"/>
      <c r="DQL684" s="7"/>
      <c r="DQM684" s="7"/>
      <c r="DQN684" s="7"/>
      <c r="DQO684" s="7"/>
      <c r="DQP684" s="7"/>
      <c r="DQQ684" s="7"/>
      <c r="DQR684" s="7"/>
      <c r="DQS684" s="7"/>
      <c r="DQT684" s="7"/>
      <c r="DQU684" s="7"/>
      <c r="DQV684" s="7"/>
      <c r="DQW684" s="7"/>
      <c r="DQX684" s="7"/>
      <c r="DQY684" s="7"/>
      <c r="DQZ684" s="7"/>
      <c r="DRA684" s="7"/>
      <c r="DRB684" s="7"/>
      <c r="DRC684" s="7"/>
      <c r="DRD684" s="7"/>
      <c r="DRE684" s="7"/>
      <c r="DRF684" s="7"/>
      <c r="DRG684" s="7"/>
      <c r="DRH684" s="7"/>
      <c r="DRI684" s="7"/>
      <c r="DRJ684" s="7"/>
      <c r="DRK684" s="7"/>
      <c r="DRL684" s="7"/>
      <c r="DRM684" s="7"/>
      <c r="DRN684" s="7"/>
      <c r="DRO684" s="7"/>
      <c r="DRP684" s="7"/>
      <c r="DRQ684" s="7"/>
      <c r="DRR684" s="7"/>
      <c r="DRS684" s="7"/>
      <c r="DRT684" s="7"/>
      <c r="DRU684" s="7"/>
      <c r="DRV684" s="7"/>
      <c r="DRW684" s="7"/>
      <c r="DRX684" s="7"/>
      <c r="DRY684" s="7"/>
      <c r="DRZ684" s="7"/>
      <c r="DSA684" s="7"/>
      <c r="DSB684" s="7"/>
      <c r="DSC684" s="7"/>
      <c r="DSD684" s="7"/>
      <c r="DSE684" s="7"/>
      <c r="DSF684" s="7"/>
      <c r="DSG684" s="7"/>
      <c r="DSH684" s="7"/>
      <c r="DSI684" s="7"/>
      <c r="DSJ684" s="7"/>
      <c r="DSK684" s="7"/>
      <c r="DSL684" s="7"/>
      <c r="DSM684" s="7"/>
      <c r="DSN684" s="7"/>
      <c r="DSO684" s="7"/>
      <c r="DSP684" s="7"/>
      <c r="DSQ684" s="7"/>
      <c r="DSR684" s="7"/>
      <c r="DSS684" s="7"/>
      <c r="DST684" s="7"/>
      <c r="DSU684" s="7"/>
      <c r="DSV684" s="7"/>
      <c r="DSW684" s="7"/>
      <c r="DSX684" s="7"/>
      <c r="DSY684" s="7"/>
      <c r="DSZ684" s="7"/>
      <c r="DTA684" s="7"/>
      <c r="DTB684" s="7"/>
      <c r="DTC684" s="7"/>
      <c r="DTD684" s="7"/>
      <c r="DTE684" s="7"/>
      <c r="DTF684" s="7"/>
      <c r="DTG684" s="7"/>
      <c r="DTH684" s="7"/>
      <c r="DTI684" s="7"/>
      <c r="DTJ684" s="7"/>
      <c r="DTK684" s="7"/>
      <c r="DTL684" s="7"/>
      <c r="DTM684" s="7"/>
      <c r="DTN684" s="7"/>
      <c r="DTO684" s="7"/>
      <c r="DTP684" s="7"/>
      <c r="DTQ684" s="7"/>
      <c r="DTR684" s="7"/>
      <c r="DTS684" s="7"/>
      <c r="DTT684" s="7"/>
      <c r="DTU684" s="7"/>
      <c r="DTV684" s="7"/>
      <c r="DTW684" s="7"/>
      <c r="DTX684" s="7"/>
      <c r="DTY684" s="7"/>
      <c r="DTZ684" s="7"/>
      <c r="DUA684" s="7"/>
      <c r="DUB684" s="7"/>
      <c r="DUC684" s="7"/>
      <c r="DUD684" s="7"/>
      <c r="DUE684" s="7"/>
      <c r="DUF684" s="7"/>
      <c r="DUG684" s="7"/>
      <c r="DUH684" s="7"/>
      <c r="DUI684" s="7"/>
      <c r="DUJ684" s="7"/>
      <c r="DUK684" s="7"/>
      <c r="DUL684" s="7"/>
      <c r="DUM684" s="7"/>
      <c r="DUN684" s="7"/>
      <c r="DUO684" s="7"/>
      <c r="DUP684" s="7"/>
      <c r="DUQ684" s="7"/>
      <c r="DUR684" s="7"/>
      <c r="DUS684" s="7"/>
      <c r="DUT684" s="7"/>
      <c r="DUU684" s="7"/>
      <c r="DUV684" s="7"/>
      <c r="DUW684" s="7"/>
      <c r="DUX684" s="7"/>
      <c r="DUY684" s="7"/>
      <c r="DUZ684" s="7"/>
      <c r="DVA684" s="7"/>
      <c r="DVB684" s="7"/>
      <c r="DVC684" s="7"/>
      <c r="DVD684" s="7"/>
      <c r="DVE684" s="7"/>
      <c r="DVF684" s="7"/>
      <c r="DVG684" s="7"/>
      <c r="DVH684" s="7"/>
      <c r="DVI684" s="7"/>
      <c r="DVJ684" s="7"/>
      <c r="DVK684" s="7"/>
      <c r="DVL684" s="7"/>
      <c r="DVM684" s="7"/>
      <c r="DVN684" s="7"/>
      <c r="DVO684" s="7"/>
      <c r="DVP684" s="7"/>
      <c r="DVQ684" s="7"/>
      <c r="DVR684" s="7"/>
      <c r="DVS684" s="7"/>
      <c r="DVT684" s="7"/>
      <c r="DVU684" s="7"/>
      <c r="DVV684" s="7"/>
      <c r="DVW684" s="7"/>
      <c r="DVX684" s="7"/>
      <c r="DVY684" s="7"/>
      <c r="DVZ684" s="7"/>
      <c r="DWA684" s="7"/>
      <c r="DWB684" s="7"/>
      <c r="DWC684" s="7"/>
      <c r="DWD684" s="7"/>
      <c r="DWE684" s="7"/>
      <c r="DWF684" s="7"/>
      <c r="DWG684" s="7"/>
      <c r="DWH684" s="7"/>
      <c r="DWI684" s="7"/>
      <c r="DWJ684" s="7"/>
      <c r="DWK684" s="7"/>
      <c r="DWL684" s="7"/>
      <c r="DWM684" s="7"/>
      <c r="DWN684" s="7"/>
      <c r="DWO684" s="7"/>
      <c r="DWP684" s="7"/>
      <c r="DWQ684" s="7"/>
      <c r="DWR684" s="7"/>
      <c r="DWS684" s="7"/>
      <c r="DWT684" s="7"/>
      <c r="DWU684" s="7"/>
      <c r="DWV684" s="7"/>
      <c r="DWW684" s="7"/>
      <c r="DWX684" s="7"/>
      <c r="DWY684" s="7"/>
      <c r="DWZ684" s="7"/>
      <c r="DXA684" s="7"/>
      <c r="DXB684" s="7"/>
      <c r="DXC684" s="7"/>
      <c r="DXD684" s="7"/>
      <c r="DXE684" s="7"/>
      <c r="DXF684" s="7"/>
      <c r="DXG684" s="7"/>
      <c r="DXH684" s="7"/>
      <c r="DXI684" s="7"/>
      <c r="DXJ684" s="7"/>
      <c r="DXK684" s="7"/>
      <c r="DXL684" s="7"/>
      <c r="DXM684" s="7"/>
      <c r="DXN684" s="7"/>
      <c r="DXO684" s="7"/>
      <c r="DXP684" s="7"/>
      <c r="DXQ684" s="7"/>
      <c r="DXR684" s="7"/>
      <c r="DXS684" s="7"/>
      <c r="DXT684" s="7"/>
      <c r="DXU684" s="7"/>
      <c r="DXV684" s="7"/>
      <c r="DXW684" s="7"/>
      <c r="DXX684" s="7"/>
      <c r="DXY684" s="7"/>
      <c r="DXZ684" s="7"/>
      <c r="DYA684" s="7"/>
      <c r="DYB684" s="7"/>
      <c r="DYC684" s="7"/>
      <c r="DYD684" s="7"/>
      <c r="DYE684" s="7"/>
      <c r="DYF684" s="7"/>
      <c r="DYG684" s="7"/>
      <c r="DYH684" s="7"/>
      <c r="DYI684" s="7"/>
      <c r="DYJ684" s="7"/>
      <c r="DYK684" s="7"/>
      <c r="DYL684" s="7"/>
      <c r="DYM684" s="7"/>
      <c r="DYN684" s="7"/>
      <c r="DYO684" s="7"/>
      <c r="DYP684" s="7"/>
      <c r="DYQ684" s="7"/>
      <c r="DYR684" s="7"/>
      <c r="DYS684" s="7"/>
      <c r="DYT684" s="7"/>
      <c r="DYU684" s="7"/>
      <c r="DYV684" s="7"/>
      <c r="DYW684" s="7"/>
      <c r="DYX684" s="7"/>
      <c r="DYY684" s="7"/>
      <c r="DYZ684" s="7"/>
      <c r="DZA684" s="7"/>
      <c r="DZB684" s="7"/>
      <c r="DZC684" s="7"/>
      <c r="DZD684" s="7"/>
      <c r="DZE684" s="7"/>
      <c r="DZF684" s="7"/>
      <c r="DZG684" s="7"/>
      <c r="DZH684" s="7"/>
      <c r="DZI684" s="7"/>
      <c r="DZJ684" s="7"/>
      <c r="DZK684" s="7"/>
      <c r="DZL684" s="7"/>
      <c r="DZM684" s="7"/>
      <c r="DZN684" s="7"/>
      <c r="DZO684" s="7"/>
      <c r="DZP684" s="7"/>
      <c r="DZQ684" s="7"/>
      <c r="DZR684" s="7"/>
      <c r="DZS684" s="7"/>
      <c r="DZT684" s="7"/>
      <c r="DZU684" s="7"/>
      <c r="DZV684" s="7"/>
      <c r="DZW684" s="7"/>
      <c r="DZX684" s="7"/>
      <c r="DZY684" s="7"/>
      <c r="DZZ684" s="7"/>
      <c r="EAA684" s="7"/>
      <c r="EAB684" s="7"/>
      <c r="EAC684" s="7"/>
      <c r="EAD684" s="7"/>
      <c r="EAE684" s="7"/>
      <c r="EAF684" s="7"/>
      <c r="EAG684" s="7"/>
      <c r="EAH684" s="7"/>
      <c r="EAI684" s="7"/>
      <c r="EAJ684" s="7"/>
      <c r="EAK684" s="7"/>
      <c r="EAL684" s="7"/>
      <c r="EAM684" s="7"/>
      <c r="EAN684" s="7"/>
      <c r="EAO684" s="7"/>
      <c r="EAP684" s="7"/>
      <c r="EAQ684" s="7"/>
      <c r="EAR684" s="7"/>
      <c r="EAS684" s="7"/>
      <c r="EAT684" s="7"/>
      <c r="EAU684" s="7"/>
      <c r="EAV684" s="7"/>
      <c r="EAW684" s="7"/>
      <c r="EAX684" s="7"/>
      <c r="EAY684" s="7"/>
      <c r="EAZ684" s="7"/>
      <c r="EBA684" s="7"/>
      <c r="EBB684" s="7"/>
      <c r="EBC684" s="7"/>
      <c r="EBD684" s="7"/>
      <c r="EBE684" s="7"/>
      <c r="EBF684" s="7"/>
      <c r="EBG684" s="7"/>
      <c r="EBH684" s="7"/>
      <c r="EBI684" s="7"/>
      <c r="EBJ684" s="7"/>
      <c r="EBK684" s="7"/>
      <c r="EBL684" s="7"/>
      <c r="EBM684" s="7"/>
      <c r="EBN684" s="7"/>
      <c r="EBO684" s="7"/>
      <c r="EBP684" s="7"/>
      <c r="EBQ684" s="7"/>
      <c r="EBR684" s="7"/>
      <c r="EBS684" s="7"/>
      <c r="EBT684" s="7"/>
      <c r="EBU684" s="7"/>
      <c r="EBV684" s="7"/>
      <c r="EBW684" s="7"/>
      <c r="EBX684" s="7"/>
      <c r="EBY684" s="7"/>
      <c r="EBZ684" s="7"/>
      <c r="ECA684" s="7"/>
      <c r="ECB684" s="7"/>
      <c r="ECC684" s="7"/>
      <c r="ECD684" s="7"/>
      <c r="ECE684" s="7"/>
      <c r="ECF684" s="7"/>
      <c r="ECG684" s="7"/>
      <c r="ECH684" s="7"/>
      <c r="ECI684" s="7"/>
      <c r="ECJ684" s="7"/>
      <c r="ECK684" s="7"/>
      <c r="ECL684" s="7"/>
      <c r="ECM684" s="7"/>
      <c r="ECN684" s="7"/>
      <c r="ECO684" s="7"/>
      <c r="ECP684" s="7"/>
      <c r="ECQ684" s="7"/>
      <c r="ECR684" s="7"/>
      <c r="ECS684" s="7"/>
      <c r="ECT684" s="7"/>
      <c r="ECU684" s="7"/>
      <c r="ECV684" s="7"/>
      <c r="ECW684" s="7"/>
      <c r="ECX684" s="7"/>
      <c r="ECY684" s="7"/>
      <c r="ECZ684" s="7"/>
      <c r="EDA684" s="7"/>
      <c r="EDB684" s="7"/>
      <c r="EDC684" s="7"/>
      <c r="EDD684" s="7"/>
      <c r="EDE684" s="7"/>
      <c r="EDF684" s="7"/>
      <c r="EDG684" s="7"/>
      <c r="EDH684" s="7"/>
      <c r="EDI684" s="7"/>
      <c r="EDJ684" s="7"/>
      <c r="EDK684" s="7"/>
      <c r="EDL684" s="7"/>
      <c r="EDM684" s="7"/>
      <c r="EDN684" s="7"/>
      <c r="EDO684" s="7"/>
      <c r="EDP684" s="7"/>
      <c r="EDQ684" s="7"/>
      <c r="EDR684" s="7"/>
      <c r="EDS684" s="7"/>
      <c r="EDT684" s="7"/>
      <c r="EDU684" s="7"/>
      <c r="EDV684" s="7"/>
      <c r="EDW684" s="7"/>
      <c r="EDX684" s="7"/>
      <c r="EDY684" s="7"/>
      <c r="EDZ684" s="7"/>
      <c r="EEA684" s="7"/>
      <c r="EEB684" s="7"/>
      <c r="EEC684" s="7"/>
      <c r="EED684" s="7"/>
      <c r="EEE684" s="7"/>
      <c r="EEF684" s="7"/>
      <c r="EEG684" s="7"/>
      <c r="EEH684" s="7"/>
      <c r="EEI684" s="7"/>
      <c r="EEJ684" s="7"/>
      <c r="EEK684" s="7"/>
      <c r="EEL684" s="7"/>
      <c r="EEM684" s="7"/>
      <c r="EEN684" s="7"/>
      <c r="EEO684" s="7"/>
      <c r="EEP684" s="7"/>
      <c r="EEQ684" s="7"/>
      <c r="EER684" s="7"/>
      <c r="EES684" s="7"/>
      <c r="EET684" s="7"/>
      <c r="EEU684" s="7"/>
      <c r="EEV684" s="7"/>
      <c r="EEW684" s="7"/>
      <c r="EEX684" s="7"/>
      <c r="EEY684" s="7"/>
      <c r="EEZ684" s="7"/>
      <c r="EFA684" s="7"/>
      <c r="EFB684" s="7"/>
      <c r="EFC684" s="7"/>
      <c r="EFD684" s="7"/>
      <c r="EFE684" s="7"/>
      <c r="EFF684" s="7"/>
      <c r="EFG684" s="7"/>
      <c r="EFH684" s="7"/>
      <c r="EFI684" s="7"/>
      <c r="EFJ684" s="7"/>
      <c r="EFK684" s="7"/>
      <c r="EFL684" s="7"/>
      <c r="EFM684" s="7"/>
      <c r="EFN684" s="7"/>
      <c r="EFO684" s="7"/>
      <c r="EFP684" s="7"/>
      <c r="EFQ684" s="7"/>
      <c r="EFR684" s="7"/>
      <c r="EFS684" s="7"/>
      <c r="EFT684" s="7"/>
      <c r="EFU684" s="7"/>
      <c r="EFV684" s="7"/>
      <c r="EFW684" s="7"/>
      <c r="EFX684" s="7"/>
      <c r="EFY684" s="7"/>
      <c r="EFZ684" s="7"/>
      <c r="EGA684" s="7"/>
      <c r="EGB684" s="7"/>
      <c r="EGC684" s="7"/>
      <c r="EGD684" s="7"/>
      <c r="EGE684" s="7"/>
      <c r="EGF684" s="7"/>
      <c r="EGG684" s="7"/>
      <c r="EGH684" s="7"/>
      <c r="EGI684" s="7"/>
      <c r="EGJ684" s="7"/>
      <c r="EGK684" s="7"/>
      <c r="EGL684" s="7"/>
      <c r="EGM684" s="7"/>
      <c r="EGN684" s="7"/>
      <c r="EGO684" s="7"/>
      <c r="EGP684" s="7"/>
      <c r="EGQ684" s="7"/>
      <c r="EGR684" s="7"/>
      <c r="EGS684" s="7"/>
      <c r="EGT684" s="7"/>
      <c r="EGU684" s="7"/>
      <c r="EGV684" s="7"/>
      <c r="EGW684" s="7"/>
      <c r="EGX684" s="7"/>
      <c r="EGY684" s="7"/>
      <c r="EGZ684" s="7"/>
      <c r="EHA684" s="7"/>
      <c r="EHB684" s="7"/>
      <c r="EHC684" s="7"/>
      <c r="EHD684" s="7"/>
      <c r="EHE684" s="7"/>
      <c r="EHF684" s="7"/>
      <c r="EHG684" s="7"/>
      <c r="EHH684" s="7"/>
      <c r="EHI684" s="7"/>
      <c r="EHJ684" s="7"/>
      <c r="EHK684" s="7"/>
      <c r="EHL684" s="7"/>
      <c r="EHM684" s="7"/>
      <c r="EHN684" s="7"/>
      <c r="EHO684" s="7"/>
      <c r="EHP684" s="7"/>
      <c r="EHQ684" s="7"/>
      <c r="EHR684" s="7"/>
      <c r="EHS684" s="7"/>
      <c r="EHT684" s="7"/>
      <c r="EHU684" s="7"/>
      <c r="EHV684" s="7"/>
      <c r="EHW684" s="7"/>
      <c r="EHX684" s="7"/>
      <c r="EHY684" s="7"/>
      <c r="EHZ684" s="7"/>
      <c r="EIA684" s="7"/>
      <c r="EIB684" s="7"/>
      <c r="EIC684" s="7"/>
      <c r="EID684" s="7"/>
      <c r="EIE684" s="7"/>
      <c r="EIF684" s="7"/>
      <c r="EIG684" s="7"/>
      <c r="EIH684" s="7"/>
      <c r="EII684" s="7"/>
      <c r="EIJ684" s="7"/>
      <c r="EIK684" s="7"/>
      <c r="EIL684" s="7"/>
      <c r="EIM684" s="7"/>
      <c r="EIN684" s="7"/>
      <c r="EIO684" s="7"/>
      <c r="EIP684" s="7"/>
      <c r="EIQ684" s="7"/>
      <c r="EIR684" s="7"/>
      <c r="EIS684" s="7"/>
      <c r="EIT684" s="7"/>
      <c r="EIU684" s="7"/>
      <c r="EIV684" s="7"/>
      <c r="EIW684" s="7"/>
      <c r="EIX684" s="7"/>
      <c r="EIY684" s="7"/>
      <c r="EIZ684" s="7"/>
      <c r="EJA684" s="7"/>
      <c r="EJB684" s="7"/>
      <c r="EJC684" s="7"/>
      <c r="EJD684" s="7"/>
      <c r="EJE684" s="7"/>
      <c r="EJF684" s="7"/>
      <c r="EJG684" s="7"/>
      <c r="EJH684" s="7"/>
      <c r="EJI684" s="7"/>
      <c r="EJJ684" s="7"/>
      <c r="EJK684" s="7"/>
      <c r="EJL684" s="7"/>
      <c r="EJM684" s="7"/>
      <c r="EJN684" s="7"/>
      <c r="EJO684" s="7"/>
      <c r="EJP684" s="7"/>
      <c r="EJQ684" s="7"/>
      <c r="EJR684" s="7"/>
      <c r="EJS684" s="7"/>
      <c r="EJT684" s="7"/>
      <c r="EJU684" s="7"/>
      <c r="EJV684" s="7"/>
      <c r="EJW684" s="7"/>
      <c r="EJX684" s="7"/>
      <c r="EJY684" s="7"/>
      <c r="EJZ684" s="7"/>
      <c r="EKA684" s="7"/>
      <c r="EKB684" s="7"/>
      <c r="EKC684" s="7"/>
      <c r="EKD684" s="7"/>
      <c r="EKE684" s="7"/>
      <c r="EKF684" s="7"/>
      <c r="EKG684" s="7"/>
      <c r="EKH684" s="7"/>
      <c r="EKI684" s="7"/>
      <c r="EKJ684" s="7"/>
      <c r="EKK684" s="7"/>
      <c r="EKL684" s="7"/>
      <c r="EKM684" s="7"/>
      <c r="EKN684" s="7"/>
      <c r="EKO684" s="7"/>
      <c r="EKP684" s="7"/>
      <c r="EKQ684" s="7"/>
      <c r="EKR684" s="7"/>
      <c r="EKS684" s="7"/>
      <c r="EKT684" s="7"/>
      <c r="EKU684" s="7"/>
      <c r="EKV684" s="7"/>
      <c r="EKW684" s="7"/>
      <c r="EKX684" s="7"/>
      <c r="EKY684" s="7"/>
      <c r="EKZ684" s="7"/>
      <c r="ELA684" s="7"/>
      <c r="ELB684" s="7"/>
      <c r="ELC684" s="7"/>
      <c r="ELD684" s="7"/>
      <c r="ELE684" s="7"/>
      <c r="ELF684" s="7"/>
      <c r="ELG684" s="7"/>
      <c r="ELH684" s="7"/>
      <c r="ELI684" s="7"/>
      <c r="ELJ684" s="7"/>
      <c r="ELK684" s="7"/>
      <c r="ELL684" s="7"/>
      <c r="ELM684" s="7"/>
      <c r="ELN684" s="7"/>
      <c r="ELO684" s="7"/>
      <c r="ELP684" s="7"/>
      <c r="ELQ684" s="7"/>
      <c r="ELR684" s="7"/>
      <c r="ELS684" s="7"/>
      <c r="ELT684" s="7"/>
      <c r="ELU684" s="7"/>
      <c r="ELV684" s="7"/>
      <c r="ELW684" s="7"/>
      <c r="ELX684" s="7"/>
      <c r="ELY684" s="7"/>
      <c r="ELZ684" s="7"/>
      <c r="EMA684" s="7"/>
      <c r="EMB684" s="7"/>
      <c r="EMC684" s="7"/>
      <c r="EMD684" s="7"/>
      <c r="EME684" s="7"/>
      <c r="EMF684" s="7"/>
      <c r="EMG684" s="7"/>
      <c r="EMH684" s="7"/>
      <c r="EMI684" s="7"/>
      <c r="EMJ684" s="7"/>
      <c r="EMK684" s="7"/>
      <c r="EML684" s="7"/>
      <c r="EMM684" s="7"/>
      <c r="EMN684" s="7"/>
      <c r="EMO684" s="7"/>
      <c r="EMP684" s="7"/>
      <c r="EMQ684" s="7"/>
      <c r="EMR684" s="7"/>
      <c r="EMS684" s="7"/>
      <c r="EMT684" s="7"/>
      <c r="EMU684" s="7"/>
      <c r="EMV684" s="7"/>
      <c r="EMW684" s="7"/>
      <c r="EMX684" s="7"/>
      <c r="EMY684" s="7"/>
      <c r="EMZ684" s="7"/>
      <c r="ENA684" s="7"/>
      <c r="ENB684" s="7"/>
      <c r="ENC684" s="7"/>
      <c r="END684" s="7"/>
      <c r="ENE684" s="7"/>
      <c r="ENF684" s="7"/>
      <c r="ENG684" s="7"/>
      <c r="ENH684" s="7"/>
      <c r="ENI684" s="7"/>
      <c r="ENJ684" s="7"/>
      <c r="ENK684" s="7"/>
      <c r="ENL684" s="7"/>
      <c r="ENM684" s="7"/>
      <c r="ENN684" s="7"/>
      <c r="ENO684" s="7"/>
      <c r="ENP684" s="7"/>
      <c r="ENQ684" s="7"/>
      <c r="ENR684" s="7"/>
      <c r="ENS684" s="7"/>
      <c r="ENT684" s="7"/>
      <c r="ENU684" s="7"/>
      <c r="ENV684" s="7"/>
      <c r="ENW684" s="7"/>
      <c r="ENX684" s="7"/>
      <c r="ENY684" s="7"/>
      <c r="ENZ684" s="7"/>
      <c r="EOA684" s="7"/>
      <c r="EOB684" s="7"/>
      <c r="EOC684" s="7"/>
      <c r="EOD684" s="7"/>
      <c r="EOE684" s="7"/>
      <c r="EOF684" s="7"/>
      <c r="EOG684" s="7"/>
      <c r="EOH684" s="7"/>
      <c r="EOI684" s="7"/>
      <c r="EOJ684" s="7"/>
      <c r="EOK684" s="7"/>
      <c r="EOL684" s="7"/>
      <c r="EOM684" s="7"/>
      <c r="EON684" s="7"/>
      <c r="EOO684" s="7"/>
      <c r="EOP684" s="7"/>
      <c r="EOQ684" s="7"/>
      <c r="EOR684" s="7"/>
      <c r="EOS684" s="7"/>
      <c r="EOT684" s="7"/>
      <c r="EOU684" s="7"/>
      <c r="EOV684" s="7"/>
      <c r="EOW684" s="7"/>
      <c r="EOX684" s="7"/>
      <c r="EOY684" s="7"/>
      <c r="EOZ684" s="7"/>
      <c r="EPA684" s="7"/>
      <c r="EPB684" s="7"/>
      <c r="EPC684" s="7"/>
      <c r="EPD684" s="7"/>
      <c r="EPE684" s="7"/>
      <c r="EPF684" s="7"/>
      <c r="EPG684" s="7"/>
      <c r="EPH684" s="7"/>
      <c r="EPI684" s="7"/>
      <c r="EPJ684" s="7"/>
      <c r="EPK684" s="7"/>
      <c r="EPL684" s="7"/>
      <c r="EPM684" s="7"/>
      <c r="EPN684" s="7"/>
      <c r="EPO684" s="7"/>
      <c r="EPP684" s="7"/>
      <c r="EPQ684" s="7"/>
      <c r="EPR684" s="7"/>
      <c r="EPS684" s="7"/>
      <c r="EPT684" s="7"/>
      <c r="EPU684" s="7"/>
      <c r="EPV684" s="7"/>
      <c r="EPW684" s="7"/>
      <c r="EPX684" s="7"/>
      <c r="EPY684" s="7"/>
      <c r="EPZ684" s="7"/>
      <c r="EQA684" s="7"/>
      <c r="EQB684" s="7"/>
      <c r="EQC684" s="7"/>
      <c r="EQD684" s="7"/>
      <c r="EQE684" s="7"/>
      <c r="EQF684" s="7"/>
      <c r="EQG684" s="7"/>
      <c r="EQH684" s="7"/>
      <c r="EQI684" s="7"/>
      <c r="EQJ684" s="7"/>
      <c r="EQK684" s="7"/>
      <c r="EQL684" s="7"/>
      <c r="EQM684" s="7"/>
      <c r="EQN684" s="7"/>
      <c r="EQO684" s="7"/>
      <c r="EQP684" s="7"/>
      <c r="EQQ684" s="7"/>
      <c r="EQR684" s="7"/>
      <c r="EQS684" s="7"/>
      <c r="EQT684" s="7"/>
      <c r="EQU684" s="7"/>
      <c r="EQV684" s="7"/>
      <c r="EQW684" s="7"/>
      <c r="EQX684" s="7"/>
      <c r="EQY684" s="7"/>
      <c r="EQZ684" s="7"/>
      <c r="ERA684" s="7"/>
      <c r="ERB684" s="7"/>
      <c r="ERC684" s="7"/>
      <c r="ERD684" s="7"/>
      <c r="ERE684" s="7"/>
      <c r="ERF684" s="7"/>
      <c r="ERG684" s="7"/>
      <c r="ERH684" s="7"/>
      <c r="ERI684" s="7"/>
      <c r="ERJ684" s="7"/>
      <c r="ERK684" s="7"/>
      <c r="ERL684" s="7"/>
      <c r="ERM684" s="7"/>
      <c r="ERN684" s="7"/>
      <c r="ERO684" s="7"/>
      <c r="ERP684" s="7"/>
      <c r="ERQ684" s="7"/>
      <c r="ERR684" s="7"/>
      <c r="ERS684" s="7"/>
      <c r="ERT684" s="7"/>
      <c r="ERU684" s="7"/>
      <c r="ERV684" s="7"/>
      <c r="ERW684" s="7"/>
      <c r="ERX684" s="7"/>
      <c r="ERY684" s="7"/>
      <c r="ERZ684" s="7"/>
      <c r="ESA684" s="7"/>
      <c r="ESB684" s="7"/>
      <c r="ESC684" s="7"/>
      <c r="ESD684" s="7"/>
      <c r="ESE684" s="7"/>
      <c r="ESF684" s="7"/>
      <c r="ESG684" s="7"/>
      <c r="ESH684" s="7"/>
      <c r="ESI684" s="7"/>
      <c r="ESJ684" s="7"/>
      <c r="ESK684" s="7"/>
      <c r="ESL684" s="7"/>
      <c r="ESM684" s="7"/>
      <c r="ESN684" s="7"/>
      <c r="ESO684" s="7"/>
      <c r="ESP684" s="7"/>
      <c r="ESQ684" s="7"/>
      <c r="ESR684" s="7"/>
      <c r="ESS684" s="7"/>
      <c r="EST684" s="7"/>
      <c r="ESU684" s="7"/>
      <c r="ESV684" s="7"/>
      <c r="ESW684" s="7"/>
      <c r="ESX684" s="7"/>
      <c r="ESY684" s="7"/>
      <c r="ESZ684" s="7"/>
      <c r="ETA684" s="7"/>
      <c r="ETB684" s="7"/>
      <c r="ETC684" s="7"/>
      <c r="ETD684" s="7"/>
      <c r="ETE684" s="7"/>
      <c r="ETF684" s="7"/>
      <c r="ETG684" s="7"/>
      <c r="ETH684" s="7"/>
      <c r="ETI684" s="7"/>
      <c r="ETJ684" s="7"/>
      <c r="ETK684" s="7"/>
      <c r="ETL684" s="7"/>
      <c r="ETM684" s="7"/>
      <c r="ETN684" s="7"/>
      <c r="ETO684" s="7"/>
      <c r="ETP684" s="7"/>
      <c r="ETQ684" s="7"/>
      <c r="ETR684" s="7"/>
      <c r="ETS684" s="7"/>
      <c r="ETT684" s="7"/>
      <c r="ETU684" s="7"/>
      <c r="ETV684" s="7"/>
      <c r="ETW684" s="7"/>
      <c r="ETX684" s="7"/>
      <c r="ETY684" s="7"/>
      <c r="ETZ684" s="7"/>
      <c r="EUA684" s="7"/>
      <c r="EUB684" s="7"/>
      <c r="EUC684" s="7"/>
      <c r="EUD684" s="7"/>
      <c r="EUE684" s="7"/>
      <c r="EUF684" s="7"/>
      <c r="EUG684" s="7"/>
      <c r="EUH684" s="7"/>
      <c r="EUI684" s="7"/>
      <c r="EUJ684" s="7"/>
      <c r="EUK684" s="7"/>
      <c r="EUL684" s="7"/>
      <c r="EUM684" s="7"/>
      <c r="EUN684" s="7"/>
      <c r="EUO684" s="7"/>
      <c r="EUP684" s="7"/>
      <c r="EUQ684" s="7"/>
      <c r="EUR684" s="7"/>
      <c r="EUS684" s="7"/>
      <c r="EUT684" s="7"/>
      <c r="EUU684" s="7"/>
      <c r="EUV684" s="7"/>
      <c r="EUW684" s="7"/>
      <c r="EUX684" s="7"/>
      <c r="EUY684" s="7"/>
      <c r="EUZ684" s="7"/>
      <c r="EVA684" s="7"/>
      <c r="EVB684" s="7"/>
      <c r="EVC684" s="7"/>
      <c r="EVD684" s="7"/>
      <c r="EVE684" s="7"/>
      <c r="EVF684" s="7"/>
      <c r="EVG684" s="7"/>
      <c r="EVH684" s="7"/>
      <c r="EVI684" s="7"/>
      <c r="EVJ684" s="7"/>
      <c r="EVK684" s="7"/>
      <c r="EVL684" s="7"/>
      <c r="EVM684" s="7"/>
      <c r="EVN684" s="7"/>
      <c r="EVO684" s="7"/>
      <c r="EVP684" s="7"/>
      <c r="EVQ684" s="7"/>
      <c r="EVR684" s="7"/>
      <c r="EVS684" s="7"/>
      <c r="EVT684" s="7"/>
      <c r="EVU684" s="7"/>
      <c r="EVV684" s="7"/>
      <c r="EVW684" s="7"/>
      <c r="EVX684" s="7"/>
      <c r="EVY684" s="7"/>
      <c r="EVZ684" s="7"/>
      <c r="EWA684" s="7"/>
      <c r="EWB684" s="7"/>
      <c r="EWC684" s="7"/>
      <c r="EWD684" s="7"/>
      <c r="EWE684" s="7"/>
      <c r="EWF684" s="7"/>
      <c r="EWG684" s="7"/>
      <c r="EWH684" s="7"/>
      <c r="EWI684" s="7"/>
      <c r="EWJ684" s="7"/>
      <c r="EWK684" s="7"/>
      <c r="EWL684" s="7"/>
      <c r="EWM684" s="7"/>
      <c r="EWN684" s="7"/>
      <c r="EWO684" s="7"/>
      <c r="EWP684" s="7"/>
      <c r="EWQ684" s="7"/>
      <c r="EWR684" s="7"/>
      <c r="EWS684" s="7"/>
      <c r="EWT684" s="7"/>
      <c r="EWU684" s="7"/>
      <c r="EWV684" s="7"/>
      <c r="EWW684" s="7"/>
      <c r="EWX684" s="7"/>
      <c r="EWY684" s="7"/>
      <c r="EWZ684" s="7"/>
      <c r="EXA684" s="7"/>
      <c r="EXB684" s="7"/>
      <c r="EXC684" s="7"/>
      <c r="EXD684" s="7"/>
      <c r="EXE684" s="7"/>
      <c r="EXF684" s="7"/>
      <c r="EXG684" s="7"/>
      <c r="EXH684" s="7"/>
      <c r="EXI684" s="7"/>
      <c r="EXJ684" s="7"/>
      <c r="EXK684" s="7"/>
      <c r="EXL684" s="7"/>
      <c r="EXM684" s="7"/>
      <c r="EXN684" s="7"/>
      <c r="EXO684" s="7"/>
      <c r="EXP684" s="7"/>
      <c r="EXQ684" s="7"/>
      <c r="EXR684" s="7"/>
      <c r="EXS684" s="7"/>
      <c r="EXT684" s="7"/>
      <c r="EXU684" s="7"/>
      <c r="EXV684" s="7"/>
      <c r="EXW684" s="7"/>
      <c r="EXX684" s="7"/>
      <c r="EXY684" s="7"/>
      <c r="EXZ684" s="7"/>
      <c r="EYA684" s="7"/>
      <c r="EYB684" s="7"/>
      <c r="EYC684" s="7"/>
      <c r="EYD684" s="7"/>
      <c r="EYE684" s="7"/>
      <c r="EYF684" s="7"/>
      <c r="EYG684" s="7"/>
      <c r="EYH684" s="7"/>
      <c r="EYI684" s="7"/>
      <c r="EYJ684" s="7"/>
      <c r="EYK684" s="7"/>
      <c r="EYL684" s="7"/>
      <c r="EYM684" s="7"/>
      <c r="EYN684" s="7"/>
      <c r="EYO684" s="7"/>
      <c r="EYP684" s="7"/>
      <c r="EYQ684" s="7"/>
      <c r="EYR684" s="7"/>
      <c r="EYS684" s="7"/>
      <c r="EYT684" s="7"/>
      <c r="EYU684" s="7"/>
      <c r="EYV684" s="7"/>
      <c r="EYW684" s="7"/>
      <c r="EYX684" s="7"/>
      <c r="EYY684" s="7"/>
      <c r="EYZ684" s="7"/>
      <c r="EZA684" s="7"/>
      <c r="EZB684" s="7"/>
      <c r="EZC684" s="7"/>
      <c r="EZD684" s="7"/>
      <c r="EZE684" s="7"/>
      <c r="EZF684" s="7"/>
      <c r="EZG684" s="7"/>
      <c r="EZH684" s="7"/>
      <c r="EZI684" s="7"/>
      <c r="EZJ684" s="7"/>
      <c r="EZK684" s="7"/>
      <c r="EZL684" s="7"/>
      <c r="EZM684" s="7"/>
      <c r="EZN684" s="7"/>
      <c r="EZO684" s="7"/>
      <c r="EZP684" s="7"/>
      <c r="EZQ684" s="7"/>
      <c r="EZR684" s="7"/>
      <c r="EZS684" s="7"/>
      <c r="EZT684" s="7"/>
      <c r="EZU684" s="7"/>
      <c r="EZV684" s="7"/>
      <c r="EZW684" s="7"/>
      <c r="EZX684" s="7"/>
      <c r="EZY684" s="7"/>
      <c r="EZZ684" s="7"/>
      <c r="FAA684" s="7"/>
      <c r="FAB684" s="7"/>
      <c r="FAC684" s="7"/>
      <c r="FAD684" s="7"/>
      <c r="FAE684" s="7"/>
      <c r="FAF684" s="7"/>
      <c r="FAG684" s="7"/>
      <c r="FAH684" s="7"/>
      <c r="FAI684" s="7"/>
      <c r="FAJ684" s="7"/>
      <c r="FAK684" s="7"/>
      <c r="FAL684" s="7"/>
      <c r="FAM684" s="7"/>
      <c r="FAN684" s="7"/>
      <c r="FAO684" s="7"/>
      <c r="FAP684" s="7"/>
      <c r="FAQ684" s="7"/>
      <c r="FAR684" s="7"/>
      <c r="FAS684" s="7"/>
      <c r="FAT684" s="7"/>
      <c r="FAU684" s="7"/>
      <c r="FAV684" s="7"/>
      <c r="FAW684" s="7"/>
      <c r="FAX684" s="7"/>
      <c r="FAY684" s="7"/>
      <c r="FAZ684" s="7"/>
      <c r="FBA684" s="7"/>
      <c r="FBB684" s="7"/>
      <c r="FBC684" s="7"/>
      <c r="FBD684" s="7"/>
      <c r="FBE684" s="7"/>
      <c r="FBF684" s="7"/>
      <c r="FBG684" s="7"/>
      <c r="FBH684" s="7"/>
      <c r="FBI684" s="7"/>
      <c r="FBJ684" s="7"/>
      <c r="FBK684" s="7"/>
      <c r="FBL684" s="7"/>
      <c r="FBM684" s="7"/>
      <c r="FBN684" s="7"/>
      <c r="FBO684" s="7"/>
      <c r="FBP684" s="7"/>
      <c r="FBQ684" s="7"/>
      <c r="FBR684" s="7"/>
      <c r="FBS684" s="7"/>
      <c r="FBT684" s="7"/>
      <c r="FBU684" s="7"/>
      <c r="FBV684" s="7"/>
      <c r="FBW684" s="7"/>
      <c r="FBX684" s="7"/>
      <c r="FBY684" s="7"/>
      <c r="FBZ684" s="7"/>
      <c r="FCA684" s="7"/>
      <c r="FCB684" s="7"/>
      <c r="FCC684" s="7"/>
      <c r="FCD684" s="7"/>
      <c r="FCE684" s="7"/>
      <c r="FCF684" s="7"/>
      <c r="FCG684" s="7"/>
      <c r="FCH684" s="7"/>
      <c r="FCI684" s="7"/>
      <c r="FCJ684" s="7"/>
      <c r="FCK684" s="7"/>
      <c r="FCL684" s="7"/>
      <c r="FCM684" s="7"/>
      <c r="FCN684" s="7"/>
      <c r="FCO684" s="7"/>
      <c r="FCP684" s="7"/>
      <c r="FCQ684" s="7"/>
      <c r="FCR684" s="7"/>
      <c r="FCS684" s="7"/>
      <c r="FCT684" s="7"/>
      <c r="FCU684" s="7"/>
      <c r="FCV684" s="7"/>
      <c r="FCW684" s="7"/>
      <c r="FCX684" s="7"/>
      <c r="FCY684" s="7"/>
      <c r="FCZ684" s="7"/>
      <c r="FDA684" s="7"/>
      <c r="FDB684" s="7"/>
      <c r="FDC684" s="7"/>
      <c r="FDD684" s="7"/>
      <c r="FDE684" s="7"/>
      <c r="FDF684" s="7"/>
      <c r="FDG684" s="7"/>
      <c r="FDH684" s="7"/>
      <c r="FDI684" s="7"/>
      <c r="FDJ684" s="7"/>
      <c r="FDK684" s="7"/>
      <c r="FDL684" s="7"/>
      <c r="FDM684" s="7"/>
      <c r="FDN684" s="7"/>
      <c r="FDO684" s="7"/>
      <c r="FDP684" s="7"/>
      <c r="FDQ684" s="7"/>
      <c r="FDR684" s="7"/>
      <c r="FDS684" s="7"/>
      <c r="FDT684" s="7"/>
      <c r="FDU684" s="7"/>
      <c r="FDV684" s="7"/>
      <c r="FDW684" s="7"/>
      <c r="FDX684" s="7"/>
      <c r="FDY684" s="7"/>
      <c r="FDZ684" s="7"/>
      <c r="FEA684" s="7"/>
      <c r="FEB684" s="7"/>
      <c r="FEC684" s="7"/>
      <c r="FED684" s="7"/>
      <c r="FEE684" s="7"/>
      <c r="FEF684" s="7"/>
      <c r="FEG684" s="7"/>
      <c r="FEH684" s="7"/>
      <c r="FEI684" s="7"/>
      <c r="FEJ684" s="7"/>
      <c r="FEK684" s="7"/>
      <c r="FEL684" s="7"/>
      <c r="FEM684" s="7"/>
      <c r="FEN684" s="7"/>
      <c r="FEO684" s="7"/>
      <c r="FEP684" s="7"/>
      <c r="FEQ684" s="7"/>
      <c r="FER684" s="7"/>
      <c r="FES684" s="7"/>
      <c r="FET684" s="7"/>
      <c r="FEU684" s="7"/>
      <c r="FEV684" s="7"/>
      <c r="FEW684" s="7"/>
      <c r="FEX684" s="7"/>
      <c r="FEY684" s="7"/>
      <c r="FEZ684" s="7"/>
      <c r="FFA684" s="7"/>
      <c r="FFB684" s="7"/>
      <c r="FFC684" s="7"/>
      <c r="FFD684" s="7"/>
      <c r="FFE684" s="7"/>
      <c r="FFF684" s="7"/>
      <c r="FFG684" s="7"/>
      <c r="FFH684" s="7"/>
      <c r="FFI684" s="7"/>
      <c r="FFJ684" s="7"/>
      <c r="FFK684" s="7"/>
      <c r="FFL684" s="7"/>
      <c r="FFM684" s="7"/>
      <c r="FFN684" s="7"/>
      <c r="FFO684" s="7"/>
      <c r="FFP684" s="7"/>
      <c r="FFQ684" s="7"/>
      <c r="FFR684" s="7"/>
      <c r="FFS684" s="7"/>
      <c r="FFT684" s="7"/>
      <c r="FFU684" s="7"/>
      <c r="FFV684" s="7"/>
      <c r="FFW684" s="7"/>
      <c r="FFX684" s="7"/>
      <c r="FFY684" s="7"/>
      <c r="FFZ684" s="7"/>
      <c r="FGA684" s="7"/>
      <c r="FGB684" s="7"/>
      <c r="FGC684" s="7"/>
      <c r="FGD684" s="7"/>
      <c r="FGE684" s="7"/>
      <c r="FGF684" s="7"/>
      <c r="FGG684" s="7"/>
      <c r="FGH684" s="7"/>
      <c r="FGI684" s="7"/>
      <c r="FGJ684" s="7"/>
      <c r="FGK684" s="7"/>
      <c r="FGL684" s="7"/>
      <c r="FGM684" s="7"/>
      <c r="FGN684" s="7"/>
      <c r="FGO684" s="7"/>
      <c r="FGP684" s="7"/>
      <c r="FGQ684" s="7"/>
      <c r="FGR684" s="7"/>
      <c r="FGS684" s="7"/>
      <c r="FGT684" s="7"/>
      <c r="FGU684" s="7"/>
      <c r="FGV684" s="7"/>
      <c r="FGW684" s="7"/>
      <c r="FGX684" s="7"/>
      <c r="FGY684" s="7"/>
      <c r="FGZ684" s="7"/>
      <c r="FHA684" s="7"/>
      <c r="FHB684" s="7"/>
      <c r="FHC684" s="7"/>
      <c r="FHD684" s="7"/>
      <c r="FHE684" s="7"/>
      <c r="FHF684" s="7"/>
      <c r="FHG684" s="7"/>
      <c r="FHH684" s="7"/>
      <c r="FHI684" s="7"/>
      <c r="FHJ684" s="7"/>
      <c r="FHK684" s="7"/>
      <c r="FHL684" s="7"/>
      <c r="FHM684" s="7"/>
      <c r="FHN684" s="7"/>
      <c r="FHO684" s="7"/>
      <c r="FHP684" s="7"/>
      <c r="FHQ684" s="7"/>
      <c r="FHR684" s="7"/>
      <c r="FHS684" s="7"/>
      <c r="FHT684" s="7"/>
      <c r="FHU684" s="7"/>
      <c r="FHV684" s="7"/>
      <c r="FHW684" s="7"/>
      <c r="FHX684" s="7"/>
      <c r="FHY684" s="7"/>
      <c r="FHZ684" s="7"/>
      <c r="FIA684" s="7"/>
      <c r="FIB684" s="7"/>
      <c r="FIC684" s="7"/>
      <c r="FID684" s="7"/>
      <c r="FIE684" s="7"/>
      <c r="FIF684" s="7"/>
      <c r="FIG684" s="7"/>
      <c r="FIH684" s="7"/>
      <c r="FII684" s="7"/>
      <c r="FIJ684" s="7"/>
      <c r="FIK684" s="7"/>
      <c r="FIL684" s="7"/>
      <c r="FIM684" s="7"/>
      <c r="FIN684" s="7"/>
      <c r="FIO684" s="7"/>
      <c r="FIP684" s="7"/>
      <c r="FIQ684" s="7"/>
      <c r="FIR684" s="7"/>
      <c r="FIS684" s="7"/>
      <c r="FIT684" s="7"/>
      <c r="FIU684" s="7"/>
      <c r="FIV684" s="7"/>
      <c r="FIW684" s="7"/>
      <c r="FIX684" s="7"/>
      <c r="FIY684" s="7"/>
      <c r="FIZ684" s="7"/>
      <c r="FJA684" s="7"/>
      <c r="FJB684" s="7"/>
      <c r="FJC684" s="7"/>
      <c r="FJD684" s="7"/>
      <c r="FJE684" s="7"/>
      <c r="FJF684" s="7"/>
      <c r="FJG684" s="7"/>
      <c r="FJH684" s="7"/>
      <c r="FJI684" s="7"/>
      <c r="FJJ684" s="7"/>
      <c r="FJK684" s="7"/>
      <c r="FJL684" s="7"/>
      <c r="FJM684" s="7"/>
      <c r="FJN684" s="7"/>
      <c r="FJO684" s="7"/>
      <c r="FJP684" s="7"/>
      <c r="FJQ684" s="7"/>
      <c r="FJR684" s="7"/>
      <c r="FJS684" s="7"/>
      <c r="FJT684" s="7"/>
      <c r="FJU684" s="7"/>
      <c r="FJV684" s="7"/>
      <c r="FJW684" s="7"/>
      <c r="FJX684" s="7"/>
      <c r="FJY684" s="7"/>
      <c r="FJZ684" s="7"/>
      <c r="FKA684" s="7"/>
      <c r="FKB684" s="7"/>
      <c r="FKC684" s="7"/>
      <c r="FKD684" s="7"/>
      <c r="FKE684" s="7"/>
      <c r="FKF684" s="7"/>
      <c r="FKG684" s="7"/>
      <c r="FKH684" s="7"/>
      <c r="FKI684" s="7"/>
      <c r="FKJ684" s="7"/>
      <c r="FKK684" s="7"/>
      <c r="FKL684" s="7"/>
      <c r="FKM684" s="7"/>
      <c r="FKN684" s="7"/>
      <c r="FKO684" s="7"/>
      <c r="FKP684" s="7"/>
      <c r="FKQ684" s="7"/>
      <c r="FKR684" s="7"/>
      <c r="FKS684" s="7"/>
      <c r="FKT684" s="7"/>
      <c r="FKU684" s="7"/>
      <c r="FKV684" s="7"/>
      <c r="FKW684" s="7"/>
      <c r="FKX684" s="7"/>
      <c r="FKY684" s="7"/>
      <c r="FKZ684" s="7"/>
      <c r="FLA684" s="7"/>
      <c r="FLB684" s="7"/>
      <c r="FLC684" s="7"/>
      <c r="FLD684" s="7"/>
      <c r="FLE684" s="7"/>
      <c r="FLF684" s="7"/>
      <c r="FLG684" s="7"/>
      <c r="FLH684" s="7"/>
      <c r="FLI684" s="7"/>
      <c r="FLJ684" s="7"/>
      <c r="FLK684" s="7"/>
      <c r="FLL684" s="7"/>
      <c r="FLM684" s="7"/>
      <c r="FLN684" s="7"/>
      <c r="FLO684" s="7"/>
      <c r="FLP684" s="7"/>
      <c r="FLQ684" s="7"/>
      <c r="FLR684" s="7"/>
      <c r="FLS684" s="7"/>
      <c r="FLT684" s="7"/>
      <c r="FLU684" s="7"/>
      <c r="FLV684" s="7"/>
      <c r="FLW684" s="7"/>
      <c r="FLX684" s="7"/>
      <c r="FLY684" s="7"/>
      <c r="FLZ684" s="7"/>
      <c r="FMA684" s="7"/>
      <c r="FMB684" s="7"/>
      <c r="FMC684" s="7"/>
      <c r="FMD684" s="7"/>
      <c r="FME684" s="7"/>
      <c r="FMF684" s="7"/>
      <c r="FMG684" s="7"/>
      <c r="FMH684" s="7"/>
      <c r="FMI684" s="7"/>
      <c r="FMJ684" s="7"/>
      <c r="FMK684" s="7"/>
      <c r="FML684" s="7"/>
      <c r="FMM684" s="7"/>
      <c r="FMN684" s="7"/>
      <c r="FMO684" s="7"/>
      <c r="FMP684" s="7"/>
      <c r="FMQ684" s="7"/>
      <c r="FMR684" s="7"/>
      <c r="FMS684" s="7"/>
      <c r="FMT684" s="7"/>
      <c r="FMU684" s="7"/>
      <c r="FMV684" s="7"/>
      <c r="FMW684" s="7"/>
      <c r="FMX684" s="7"/>
      <c r="FMY684" s="7"/>
      <c r="FMZ684" s="7"/>
      <c r="FNA684" s="7"/>
      <c r="FNB684" s="7"/>
      <c r="FNC684" s="7"/>
      <c r="FND684" s="7"/>
      <c r="FNE684" s="7"/>
      <c r="FNF684" s="7"/>
      <c r="FNG684" s="7"/>
      <c r="FNH684" s="7"/>
      <c r="FNI684" s="7"/>
      <c r="FNJ684" s="7"/>
      <c r="FNK684" s="7"/>
      <c r="FNL684" s="7"/>
      <c r="FNM684" s="7"/>
      <c r="FNN684" s="7"/>
      <c r="FNO684" s="7"/>
      <c r="FNP684" s="7"/>
      <c r="FNQ684" s="7"/>
      <c r="FNR684" s="7"/>
      <c r="FNS684" s="7"/>
      <c r="FNT684" s="7"/>
      <c r="FNU684" s="7"/>
      <c r="FNV684" s="7"/>
      <c r="FNW684" s="7"/>
      <c r="FNX684" s="7"/>
      <c r="FNY684" s="7"/>
      <c r="FNZ684" s="7"/>
      <c r="FOA684" s="7"/>
      <c r="FOB684" s="7"/>
      <c r="FOC684" s="7"/>
      <c r="FOD684" s="7"/>
      <c r="FOE684" s="7"/>
      <c r="FOF684" s="7"/>
      <c r="FOG684" s="7"/>
      <c r="FOH684" s="7"/>
      <c r="FOI684" s="7"/>
      <c r="FOJ684" s="7"/>
      <c r="FOK684" s="7"/>
      <c r="FOL684" s="7"/>
      <c r="FOM684" s="7"/>
      <c r="FON684" s="7"/>
      <c r="FOO684" s="7"/>
      <c r="FOP684" s="7"/>
      <c r="FOQ684" s="7"/>
      <c r="FOR684" s="7"/>
      <c r="FOS684" s="7"/>
      <c r="FOT684" s="7"/>
      <c r="FOU684" s="7"/>
      <c r="FOV684" s="7"/>
      <c r="FOW684" s="7"/>
      <c r="FOX684" s="7"/>
      <c r="FOY684" s="7"/>
      <c r="FOZ684" s="7"/>
      <c r="FPA684" s="7"/>
      <c r="FPB684" s="7"/>
      <c r="FPC684" s="7"/>
      <c r="FPD684" s="7"/>
      <c r="FPE684" s="7"/>
      <c r="FPF684" s="7"/>
      <c r="FPG684" s="7"/>
      <c r="FPH684" s="7"/>
      <c r="FPI684" s="7"/>
      <c r="FPJ684" s="7"/>
      <c r="FPK684" s="7"/>
      <c r="FPL684" s="7"/>
      <c r="FPM684" s="7"/>
      <c r="FPN684" s="7"/>
      <c r="FPO684" s="7"/>
      <c r="FPP684" s="7"/>
      <c r="FPQ684" s="7"/>
      <c r="FPR684" s="7"/>
      <c r="FPS684" s="7"/>
      <c r="FPT684" s="7"/>
      <c r="FPU684" s="7"/>
      <c r="FPV684" s="7"/>
      <c r="FPW684" s="7"/>
      <c r="FPX684" s="7"/>
      <c r="FPY684" s="7"/>
      <c r="FPZ684" s="7"/>
      <c r="FQA684" s="7"/>
      <c r="FQB684" s="7"/>
      <c r="FQC684" s="7"/>
      <c r="FQD684" s="7"/>
      <c r="FQE684" s="7"/>
      <c r="FQF684" s="7"/>
      <c r="FQG684" s="7"/>
      <c r="FQH684" s="7"/>
      <c r="FQI684" s="7"/>
      <c r="FQJ684" s="7"/>
      <c r="FQK684" s="7"/>
      <c r="FQL684" s="7"/>
      <c r="FQM684" s="7"/>
      <c r="FQN684" s="7"/>
      <c r="FQO684" s="7"/>
      <c r="FQP684" s="7"/>
      <c r="FQQ684" s="7"/>
      <c r="FQR684" s="7"/>
      <c r="FQS684" s="7"/>
      <c r="FQT684" s="7"/>
      <c r="FQU684" s="7"/>
      <c r="FQV684" s="7"/>
      <c r="FQW684" s="7"/>
      <c r="FQX684" s="7"/>
      <c r="FQY684" s="7"/>
      <c r="FQZ684" s="7"/>
      <c r="FRA684" s="7"/>
      <c r="FRB684" s="7"/>
      <c r="FRC684" s="7"/>
      <c r="FRD684" s="7"/>
      <c r="FRE684" s="7"/>
      <c r="FRF684" s="7"/>
      <c r="FRG684" s="7"/>
      <c r="FRH684" s="7"/>
      <c r="FRI684" s="7"/>
      <c r="FRJ684" s="7"/>
      <c r="FRK684" s="7"/>
      <c r="FRL684" s="7"/>
      <c r="FRM684" s="7"/>
      <c r="FRN684" s="7"/>
      <c r="FRO684" s="7"/>
      <c r="FRP684" s="7"/>
      <c r="FRQ684" s="7"/>
      <c r="FRR684" s="7"/>
      <c r="FRS684" s="7"/>
      <c r="FRT684" s="7"/>
      <c r="FRU684" s="7"/>
      <c r="FRV684" s="7"/>
      <c r="FRW684" s="7"/>
      <c r="FRX684" s="7"/>
      <c r="FRY684" s="7"/>
      <c r="FRZ684" s="7"/>
      <c r="FSA684" s="7"/>
      <c r="FSB684" s="7"/>
      <c r="FSC684" s="7"/>
      <c r="FSD684" s="7"/>
      <c r="FSE684" s="7"/>
      <c r="FSF684" s="7"/>
      <c r="FSG684" s="7"/>
      <c r="FSH684" s="7"/>
      <c r="FSI684" s="7"/>
      <c r="FSJ684" s="7"/>
      <c r="FSK684" s="7"/>
      <c r="FSL684" s="7"/>
      <c r="FSM684" s="7"/>
      <c r="FSN684" s="7"/>
      <c r="FSO684" s="7"/>
      <c r="FSP684" s="7"/>
      <c r="FSQ684" s="7"/>
      <c r="FSR684" s="7"/>
      <c r="FSS684" s="7"/>
      <c r="FST684" s="7"/>
      <c r="FSU684" s="7"/>
      <c r="FSV684" s="7"/>
      <c r="FSW684" s="7"/>
      <c r="FSX684" s="7"/>
      <c r="FSY684" s="7"/>
      <c r="FSZ684" s="7"/>
      <c r="FTA684" s="7"/>
      <c r="FTB684" s="7"/>
      <c r="FTC684" s="7"/>
      <c r="FTD684" s="7"/>
      <c r="FTE684" s="7"/>
      <c r="FTF684" s="7"/>
      <c r="FTG684" s="7"/>
      <c r="FTH684" s="7"/>
      <c r="FTI684" s="7"/>
      <c r="FTJ684" s="7"/>
      <c r="FTK684" s="7"/>
      <c r="FTL684" s="7"/>
      <c r="FTM684" s="7"/>
      <c r="FTN684" s="7"/>
      <c r="FTO684" s="7"/>
      <c r="FTP684" s="7"/>
      <c r="FTQ684" s="7"/>
      <c r="FTR684" s="7"/>
      <c r="FTS684" s="7"/>
      <c r="FTT684" s="7"/>
      <c r="FTU684" s="7"/>
      <c r="FTV684" s="7"/>
      <c r="FTW684" s="7"/>
      <c r="FTX684" s="7"/>
      <c r="FTY684" s="7"/>
      <c r="FTZ684" s="7"/>
      <c r="FUA684" s="7"/>
      <c r="FUB684" s="7"/>
      <c r="FUC684" s="7"/>
      <c r="FUD684" s="7"/>
      <c r="FUE684" s="7"/>
      <c r="FUF684" s="7"/>
      <c r="FUG684" s="7"/>
      <c r="FUH684" s="7"/>
      <c r="FUI684" s="7"/>
      <c r="FUJ684" s="7"/>
      <c r="FUK684" s="7"/>
      <c r="FUL684" s="7"/>
      <c r="FUM684" s="7"/>
      <c r="FUN684" s="7"/>
      <c r="FUO684" s="7"/>
      <c r="FUP684" s="7"/>
      <c r="FUQ684" s="7"/>
      <c r="FUR684" s="7"/>
      <c r="FUS684" s="7"/>
      <c r="FUT684" s="7"/>
      <c r="FUU684" s="7"/>
      <c r="FUV684" s="7"/>
      <c r="FUW684" s="7"/>
      <c r="FUX684" s="7"/>
      <c r="FUY684" s="7"/>
      <c r="FUZ684" s="7"/>
      <c r="FVA684" s="7"/>
      <c r="FVB684" s="7"/>
      <c r="FVC684" s="7"/>
      <c r="FVD684" s="7"/>
      <c r="FVE684" s="7"/>
      <c r="FVF684" s="7"/>
      <c r="FVG684" s="7"/>
      <c r="FVH684" s="7"/>
      <c r="FVI684" s="7"/>
      <c r="FVJ684" s="7"/>
      <c r="FVK684" s="7"/>
      <c r="FVL684" s="7"/>
      <c r="FVM684" s="7"/>
      <c r="FVN684" s="7"/>
      <c r="FVO684" s="7"/>
      <c r="FVP684" s="7"/>
      <c r="FVQ684" s="7"/>
      <c r="FVR684" s="7"/>
      <c r="FVS684" s="7"/>
      <c r="FVT684" s="7"/>
      <c r="FVU684" s="7"/>
      <c r="FVV684" s="7"/>
      <c r="FVW684" s="7"/>
      <c r="FVX684" s="7"/>
      <c r="FVY684" s="7"/>
      <c r="FVZ684" s="7"/>
      <c r="FWA684" s="7"/>
      <c r="FWB684" s="7"/>
      <c r="FWC684" s="7"/>
      <c r="FWD684" s="7"/>
      <c r="FWE684" s="7"/>
      <c r="FWF684" s="7"/>
      <c r="FWG684" s="7"/>
      <c r="FWH684" s="7"/>
      <c r="FWI684" s="7"/>
      <c r="FWJ684" s="7"/>
      <c r="FWK684" s="7"/>
      <c r="FWL684" s="7"/>
      <c r="FWM684" s="7"/>
      <c r="FWN684" s="7"/>
      <c r="FWO684" s="7"/>
      <c r="FWP684" s="7"/>
      <c r="FWQ684" s="7"/>
      <c r="FWR684" s="7"/>
      <c r="FWS684" s="7"/>
      <c r="FWT684" s="7"/>
      <c r="FWU684" s="7"/>
      <c r="FWV684" s="7"/>
      <c r="FWW684" s="7"/>
      <c r="FWX684" s="7"/>
      <c r="FWY684" s="7"/>
      <c r="FWZ684" s="7"/>
      <c r="FXA684" s="7"/>
      <c r="FXB684" s="7"/>
      <c r="FXC684" s="7"/>
      <c r="FXD684" s="7"/>
      <c r="FXE684" s="7"/>
      <c r="FXF684" s="7"/>
      <c r="FXG684" s="7"/>
      <c r="FXH684" s="7"/>
      <c r="FXI684" s="7"/>
      <c r="FXJ684" s="7"/>
      <c r="FXK684" s="7"/>
      <c r="FXL684" s="7"/>
      <c r="FXM684" s="7"/>
      <c r="FXN684" s="7"/>
      <c r="FXO684" s="7"/>
      <c r="FXP684" s="7"/>
      <c r="FXQ684" s="7"/>
      <c r="FXR684" s="7"/>
      <c r="FXS684" s="7"/>
      <c r="FXT684" s="7"/>
      <c r="FXU684" s="7"/>
      <c r="FXV684" s="7"/>
      <c r="FXW684" s="7"/>
      <c r="FXX684" s="7"/>
      <c r="FXY684" s="7"/>
      <c r="FXZ684" s="7"/>
      <c r="FYA684" s="7"/>
      <c r="FYB684" s="7"/>
      <c r="FYC684" s="7"/>
      <c r="FYD684" s="7"/>
      <c r="FYE684" s="7"/>
      <c r="FYF684" s="7"/>
      <c r="FYG684" s="7"/>
      <c r="FYH684" s="7"/>
      <c r="FYI684" s="7"/>
      <c r="FYJ684" s="7"/>
      <c r="FYK684" s="7"/>
      <c r="FYL684" s="7"/>
      <c r="FYM684" s="7"/>
      <c r="FYN684" s="7"/>
      <c r="FYO684" s="7"/>
      <c r="FYP684" s="7"/>
      <c r="FYQ684" s="7"/>
      <c r="FYR684" s="7"/>
      <c r="FYS684" s="7"/>
      <c r="FYT684" s="7"/>
      <c r="FYU684" s="7"/>
      <c r="FYV684" s="7"/>
      <c r="FYW684" s="7"/>
      <c r="FYX684" s="7"/>
      <c r="FYY684" s="7"/>
      <c r="FYZ684" s="7"/>
      <c r="FZA684" s="7"/>
      <c r="FZB684" s="7"/>
      <c r="FZC684" s="7"/>
      <c r="FZD684" s="7"/>
      <c r="FZE684" s="7"/>
      <c r="FZF684" s="7"/>
      <c r="FZG684" s="7"/>
      <c r="FZH684" s="7"/>
      <c r="FZI684" s="7"/>
      <c r="FZJ684" s="7"/>
      <c r="FZK684" s="7"/>
      <c r="FZL684" s="7"/>
      <c r="FZM684" s="7"/>
      <c r="FZN684" s="7"/>
      <c r="FZO684" s="7"/>
      <c r="FZP684" s="7"/>
      <c r="FZQ684" s="7"/>
      <c r="FZR684" s="7"/>
      <c r="FZS684" s="7"/>
      <c r="FZT684" s="7"/>
      <c r="FZU684" s="7"/>
      <c r="FZV684" s="7"/>
      <c r="FZW684" s="7"/>
      <c r="FZX684" s="7"/>
      <c r="FZY684" s="7"/>
      <c r="FZZ684" s="7"/>
      <c r="GAA684" s="7"/>
      <c r="GAB684" s="7"/>
      <c r="GAC684" s="7"/>
      <c r="GAD684" s="7"/>
      <c r="GAE684" s="7"/>
      <c r="GAF684" s="7"/>
      <c r="GAG684" s="7"/>
      <c r="GAH684" s="7"/>
      <c r="GAI684" s="7"/>
      <c r="GAJ684" s="7"/>
      <c r="GAK684" s="7"/>
      <c r="GAL684" s="7"/>
      <c r="GAM684" s="7"/>
      <c r="GAN684" s="7"/>
      <c r="GAO684" s="7"/>
      <c r="GAP684" s="7"/>
      <c r="GAQ684" s="7"/>
      <c r="GAR684" s="7"/>
      <c r="GAS684" s="7"/>
      <c r="GAT684" s="7"/>
      <c r="GAU684" s="7"/>
      <c r="GAV684" s="7"/>
      <c r="GAW684" s="7"/>
      <c r="GAX684" s="7"/>
      <c r="GAY684" s="7"/>
      <c r="GAZ684" s="7"/>
      <c r="GBA684" s="7"/>
      <c r="GBB684" s="7"/>
      <c r="GBC684" s="7"/>
      <c r="GBD684" s="7"/>
      <c r="GBE684" s="7"/>
      <c r="GBF684" s="7"/>
      <c r="GBG684" s="7"/>
      <c r="GBH684" s="7"/>
      <c r="GBI684" s="7"/>
      <c r="GBJ684" s="7"/>
      <c r="GBK684" s="7"/>
      <c r="GBL684" s="7"/>
      <c r="GBM684" s="7"/>
      <c r="GBN684" s="7"/>
      <c r="GBO684" s="7"/>
      <c r="GBP684" s="7"/>
      <c r="GBQ684" s="7"/>
      <c r="GBR684" s="7"/>
      <c r="GBS684" s="7"/>
      <c r="GBT684" s="7"/>
      <c r="GBU684" s="7"/>
      <c r="GBV684" s="7"/>
      <c r="GBW684" s="7"/>
      <c r="GBX684" s="7"/>
      <c r="GBY684" s="7"/>
      <c r="GBZ684" s="7"/>
      <c r="GCA684" s="7"/>
      <c r="GCB684" s="7"/>
      <c r="GCC684" s="7"/>
      <c r="GCD684" s="7"/>
      <c r="GCE684" s="7"/>
      <c r="GCF684" s="7"/>
      <c r="GCG684" s="7"/>
      <c r="GCH684" s="7"/>
      <c r="GCI684" s="7"/>
      <c r="GCJ684" s="7"/>
      <c r="GCK684" s="7"/>
      <c r="GCL684" s="7"/>
      <c r="GCM684" s="7"/>
      <c r="GCN684" s="7"/>
      <c r="GCO684" s="7"/>
      <c r="GCP684" s="7"/>
      <c r="GCQ684" s="7"/>
      <c r="GCR684" s="7"/>
      <c r="GCS684" s="7"/>
      <c r="GCT684" s="7"/>
      <c r="GCU684" s="7"/>
      <c r="GCV684" s="7"/>
      <c r="GCW684" s="7"/>
      <c r="GCX684" s="7"/>
      <c r="GCY684" s="7"/>
      <c r="GCZ684" s="7"/>
      <c r="GDA684" s="7"/>
      <c r="GDB684" s="7"/>
      <c r="GDC684" s="7"/>
      <c r="GDD684" s="7"/>
      <c r="GDE684" s="7"/>
      <c r="GDF684" s="7"/>
      <c r="GDG684" s="7"/>
      <c r="GDH684" s="7"/>
      <c r="GDI684" s="7"/>
      <c r="GDJ684" s="7"/>
      <c r="GDK684" s="7"/>
      <c r="GDL684" s="7"/>
      <c r="GDM684" s="7"/>
      <c r="GDN684" s="7"/>
      <c r="GDO684" s="7"/>
      <c r="GDP684" s="7"/>
      <c r="GDQ684" s="7"/>
      <c r="GDR684" s="7"/>
      <c r="GDS684" s="7"/>
      <c r="GDT684" s="7"/>
      <c r="GDU684" s="7"/>
      <c r="GDV684" s="7"/>
      <c r="GDW684" s="7"/>
      <c r="GDX684" s="7"/>
      <c r="GDY684" s="7"/>
      <c r="GDZ684" s="7"/>
      <c r="GEA684" s="7"/>
      <c r="GEB684" s="7"/>
      <c r="GEC684" s="7"/>
      <c r="GED684" s="7"/>
      <c r="GEE684" s="7"/>
      <c r="GEF684" s="7"/>
      <c r="GEG684" s="7"/>
      <c r="GEH684" s="7"/>
      <c r="GEI684" s="7"/>
      <c r="GEJ684" s="7"/>
      <c r="GEK684" s="7"/>
      <c r="GEL684" s="7"/>
      <c r="GEM684" s="7"/>
      <c r="GEN684" s="7"/>
      <c r="GEO684" s="7"/>
      <c r="GEP684" s="7"/>
      <c r="GEQ684" s="7"/>
      <c r="GER684" s="7"/>
      <c r="GES684" s="7"/>
      <c r="GET684" s="7"/>
      <c r="GEU684" s="7"/>
      <c r="GEV684" s="7"/>
      <c r="GEW684" s="7"/>
      <c r="GEX684" s="7"/>
      <c r="GEY684" s="7"/>
      <c r="GEZ684" s="7"/>
      <c r="GFA684" s="7"/>
      <c r="GFB684" s="7"/>
      <c r="GFC684" s="7"/>
      <c r="GFD684" s="7"/>
      <c r="GFE684" s="7"/>
      <c r="GFF684" s="7"/>
      <c r="GFG684" s="7"/>
      <c r="GFH684" s="7"/>
      <c r="GFI684" s="7"/>
      <c r="GFJ684" s="7"/>
      <c r="GFK684" s="7"/>
      <c r="GFL684" s="7"/>
      <c r="GFM684" s="7"/>
      <c r="GFN684" s="7"/>
      <c r="GFO684" s="7"/>
      <c r="GFP684" s="7"/>
      <c r="GFQ684" s="7"/>
      <c r="GFR684" s="7"/>
      <c r="GFS684" s="7"/>
      <c r="GFT684" s="7"/>
      <c r="GFU684" s="7"/>
      <c r="GFV684" s="7"/>
      <c r="GFW684" s="7"/>
      <c r="GFX684" s="7"/>
      <c r="GFY684" s="7"/>
      <c r="GFZ684" s="7"/>
      <c r="GGA684" s="7"/>
      <c r="GGB684" s="7"/>
      <c r="GGC684" s="7"/>
      <c r="GGD684" s="7"/>
      <c r="GGE684" s="7"/>
      <c r="GGF684" s="7"/>
      <c r="GGG684" s="7"/>
      <c r="GGH684" s="7"/>
      <c r="GGI684" s="7"/>
      <c r="GGJ684" s="7"/>
      <c r="GGK684" s="7"/>
      <c r="GGL684" s="7"/>
      <c r="GGM684" s="7"/>
      <c r="GGN684" s="7"/>
      <c r="GGO684" s="7"/>
      <c r="GGP684" s="7"/>
      <c r="GGQ684" s="7"/>
      <c r="GGR684" s="7"/>
      <c r="GGS684" s="7"/>
      <c r="GGT684" s="7"/>
      <c r="GGU684" s="7"/>
      <c r="GGV684" s="7"/>
      <c r="GGW684" s="7"/>
      <c r="GGX684" s="7"/>
      <c r="GGY684" s="7"/>
      <c r="GGZ684" s="7"/>
      <c r="GHA684" s="7"/>
      <c r="GHB684" s="7"/>
      <c r="GHC684" s="7"/>
      <c r="GHD684" s="7"/>
      <c r="GHE684" s="7"/>
      <c r="GHF684" s="7"/>
      <c r="GHG684" s="7"/>
      <c r="GHH684" s="7"/>
      <c r="GHI684" s="7"/>
      <c r="GHJ684" s="7"/>
      <c r="GHK684" s="7"/>
      <c r="GHL684" s="7"/>
      <c r="GHM684" s="7"/>
      <c r="GHN684" s="7"/>
      <c r="GHO684" s="7"/>
      <c r="GHP684" s="7"/>
      <c r="GHQ684" s="7"/>
      <c r="GHR684" s="7"/>
      <c r="GHS684" s="7"/>
      <c r="GHT684" s="7"/>
      <c r="GHU684" s="7"/>
      <c r="GHV684" s="7"/>
      <c r="GHW684" s="7"/>
      <c r="GHX684" s="7"/>
      <c r="GHY684" s="7"/>
      <c r="GHZ684" s="7"/>
      <c r="GIA684" s="7"/>
      <c r="GIB684" s="7"/>
      <c r="GIC684" s="7"/>
      <c r="GID684" s="7"/>
      <c r="GIE684" s="7"/>
      <c r="GIF684" s="7"/>
      <c r="GIG684" s="7"/>
      <c r="GIH684" s="7"/>
      <c r="GII684" s="7"/>
      <c r="GIJ684" s="7"/>
      <c r="GIK684" s="7"/>
      <c r="GIL684" s="7"/>
      <c r="GIM684" s="7"/>
      <c r="GIN684" s="7"/>
      <c r="GIO684" s="7"/>
      <c r="GIP684" s="7"/>
      <c r="GIQ684" s="7"/>
      <c r="GIR684" s="7"/>
      <c r="GIS684" s="7"/>
      <c r="GIT684" s="7"/>
      <c r="GIU684" s="7"/>
      <c r="GIV684" s="7"/>
      <c r="GIW684" s="7"/>
      <c r="GIX684" s="7"/>
      <c r="GIY684" s="7"/>
      <c r="GIZ684" s="7"/>
      <c r="GJA684" s="7"/>
      <c r="GJB684" s="7"/>
      <c r="GJC684" s="7"/>
      <c r="GJD684" s="7"/>
      <c r="GJE684" s="7"/>
      <c r="GJF684" s="7"/>
      <c r="GJG684" s="7"/>
      <c r="GJH684" s="7"/>
      <c r="GJI684" s="7"/>
      <c r="GJJ684" s="7"/>
      <c r="GJK684" s="7"/>
      <c r="GJL684" s="7"/>
      <c r="GJM684" s="7"/>
      <c r="GJN684" s="7"/>
      <c r="GJO684" s="7"/>
      <c r="GJP684" s="7"/>
      <c r="GJQ684" s="7"/>
      <c r="GJR684" s="7"/>
      <c r="GJS684" s="7"/>
      <c r="GJT684" s="7"/>
      <c r="GJU684" s="7"/>
      <c r="GJV684" s="7"/>
      <c r="GJW684" s="7"/>
      <c r="GJX684" s="7"/>
      <c r="GJY684" s="7"/>
      <c r="GJZ684" s="7"/>
      <c r="GKA684" s="7"/>
      <c r="GKB684" s="7"/>
      <c r="GKC684" s="7"/>
      <c r="GKD684" s="7"/>
      <c r="GKE684" s="7"/>
      <c r="GKF684" s="7"/>
      <c r="GKG684" s="7"/>
      <c r="GKH684" s="7"/>
      <c r="GKI684" s="7"/>
      <c r="GKJ684" s="7"/>
      <c r="GKK684" s="7"/>
      <c r="GKL684" s="7"/>
      <c r="GKM684" s="7"/>
      <c r="GKN684" s="7"/>
      <c r="GKO684" s="7"/>
      <c r="GKP684" s="7"/>
      <c r="GKQ684" s="7"/>
      <c r="GKR684" s="7"/>
      <c r="GKS684" s="7"/>
      <c r="GKT684" s="7"/>
      <c r="GKU684" s="7"/>
      <c r="GKV684" s="7"/>
      <c r="GKW684" s="7"/>
      <c r="GKX684" s="7"/>
      <c r="GKY684" s="7"/>
      <c r="GKZ684" s="7"/>
      <c r="GLA684" s="7"/>
      <c r="GLB684" s="7"/>
      <c r="GLC684" s="7"/>
      <c r="GLD684" s="7"/>
      <c r="GLE684" s="7"/>
      <c r="GLF684" s="7"/>
      <c r="GLG684" s="7"/>
      <c r="GLH684" s="7"/>
      <c r="GLI684" s="7"/>
      <c r="GLJ684" s="7"/>
      <c r="GLK684" s="7"/>
      <c r="GLL684" s="7"/>
      <c r="GLM684" s="7"/>
      <c r="GLN684" s="7"/>
      <c r="GLO684" s="7"/>
      <c r="GLP684" s="7"/>
      <c r="GLQ684" s="7"/>
      <c r="GLR684" s="7"/>
      <c r="GLS684" s="7"/>
      <c r="GLT684" s="7"/>
      <c r="GLU684" s="7"/>
      <c r="GLV684" s="7"/>
      <c r="GLW684" s="7"/>
      <c r="GLX684" s="7"/>
      <c r="GLY684" s="7"/>
      <c r="GLZ684" s="7"/>
      <c r="GMA684" s="7"/>
      <c r="GMB684" s="7"/>
      <c r="GMC684" s="7"/>
      <c r="GMD684" s="7"/>
      <c r="GME684" s="7"/>
      <c r="GMF684" s="7"/>
      <c r="GMG684" s="7"/>
      <c r="GMH684" s="7"/>
      <c r="GMI684" s="7"/>
      <c r="GMJ684" s="7"/>
      <c r="GMK684" s="7"/>
      <c r="GML684" s="7"/>
      <c r="GMM684" s="7"/>
      <c r="GMN684" s="7"/>
      <c r="GMO684" s="7"/>
      <c r="GMP684" s="7"/>
      <c r="GMQ684" s="7"/>
      <c r="GMR684" s="7"/>
      <c r="GMS684" s="7"/>
      <c r="GMT684" s="7"/>
      <c r="GMU684" s="7"/>
      <c r="GMV684" s="7"/>
      <c r="GMW684" s="7"/>
      <c r="GMX684" s="7"/>
      <c r="GMY684" s="7"/>
      <c r="GMZ684" s="7"/>
      <c r="GNA684" s="7"/>
      <c r="GNB684" s="7"/>
      <c r="GNC684" s="7"/>
      <c r="GND684" s="7"/>
      <c r="GNE684" s="7"/>
      <c r="GNF684" s="7"/>
      <c r="GNG684" s="7"/>
      <c r="GNH684" s="7"/>
      <c r="GNI684" s="7"/>
      <c r="GNJ684" s="7"/>
      <c r="GNK684" s="7"/>
      <c r="GNL684" s="7"/>
      <c r="GNM684" s="7"/>
      <c r="GNN684" s="7"/>
      <c r="GNO684" s="7"/>
      <c r="GNP684" s="7"/>
      <c r="GNQ684" s="7"/>
      <c r="GNR684" s="7"/>
      <c r="GNS684" s="7"/>
      <c r="GNT684" s="7"/>
      <c r="GNU684" s="7"/>
      <c r="GNV684" s="7"/>
      <c r="GNW684" s="7"/>
      <c r="GNX684" s="7"/>
      <c r="GNY684" s="7"/>
      <c r="GNZ684" s="7"/>
      <c r="GOA684" s="7"/>
      <c r="GOB684" s="7"/>
      <c r="GOC684" s="7"/>
      <c r="GOD684" s="7"/>
      <c r="GOE684" s="7"/>
      <c r="GOF684" s="7"/>
      <c r="GOG684" s="7"/>
      <c r="GOH684" s="7"/>
      <c r="GOI684" s="7"/>
      <c r="GOJ684" s="7"/>
      <c r="GOK684" s="7"/>
      <c r="GOL684" s="7"/>
      <c r="GOM684" s="7"/>
      <c r="GON684" s="7"/>
      <c r="GOO684" s="7"/>
      <c r="GOP684" s="7"/>
      <c r="GOQ684" s="7"/>
      <c r="GOR684" s="7"/>
      <c r="GOS684" s="7"/>
      <c r="GOT684" s="7"/>
      <c r="GOU684" s="7"/>
      <c r="GOV684" s="7"/>
      <c r="GOW684" s="7"/>
      <c r="GOX684" s="7"/>
      <c r="GOY684" s="7"/>
      <c r="GOZ684" s="7"/>
      <c r="GPA684" s="7"/>
      <c r="GPB684" s="7"/>
      <c r="GPC684" s="7"/>
      <c r="GPD684" s="7"/>
      <c r="GPE684" s="7"/>
      <c r="GPF684" s="7"/>
      <c r="GPG684" s="7"/>
      <c r="GPH684" s="7"/>
      <c r="GPI684" s="7"/>
      <c r="GPJ684" s="7"/>
      <c r="GPK684" s="7"/>
      <c r="GPL684" s="7"/>
      <c r="GPM684" s="7"/>
      <c r="GPN684" s="7"/>
      <c r="GPO684" s="7"/>
      <c r="GPP684" s="7"/>
      <c r="GPQ684" s="7"/>
      <c r="GPR684" s="7"/>
      <c r="GPS684" s="7"/>
      <c r="GPT684" s="7"/>
      <c r="GPU684" s="7"/>
      <c r="GPV684" s="7"/>
      <c r="GPW684" s="7"/>
      <c r="GPX684" s="7"/>
      <c r="GPY684" s="7"/>
      <c r="GPZ684" s="7"/>
      <c r="GQA684" s="7"/>
      <c r="GQB684" s="7"/>
      <c r="GQC684" s="7"/>
      <c r="GQD684" s="7"/>
      <c r="GQE684" s="7"/>
      <c r="GQF684" s="7"/>
      <c r="GQG684" s="7"/>
      <c r="GQH684" s="7"/>
      <c r="GQI684" s="7"/>
      <c r="GQJ684" s="7"/>
      <c r="GQK684" s="7"/>
      <c r="GQL684" s="7"/>
      <c r="GQM684" s="7"/>
      <c r="GQN684" s="7"/>
      <c r="GQO684" s="7"/>
      <c r="GQP684" s="7"/>
      <c r="GQQ684" s="7"/>
      <c r="GQR684" s="7"/>
      <c r="GQS684" s="7"/>
      <c r="GQT684" s="7"/>
      <c r="GQU684" s="7"/>
      <c r="GQV684" s="7"/>
      <c r="GQW684" s="7"/>
      <c r="GQX684" s="7"/>
      <c r="GQY684" s="7"/>
      <c r="GQZ684" s="7"/>
      <c r="GRA684" s="7"/>
      <c r="GRB684" s="7"/>
      <c r="GRC684" s="7"/>
      <c r="GRD684" s="7"/>
      <c r="GRE684" s="7"/>
      <c r="GRF684" s="7"/>
      <c r="GRG684" s="7"/>
      <c r="GRH684" s="7"/>
      <c r="GRI684" s="7"/>
      <c r="GRJ684" s="7"/>
      <c r="GRK684" s="7"/>
      <c r="GRL684" s="7"/>
      <c r="GRM684" s="7"/>
      <c r="GRN684" s="7"/>
      <c r="GRO684" s="7"/>
      <c r="GRP684" s="7"/>
      <c r="GRQ684" s="7"/>
      <c r="GRR684" s="7"/>
      <c r="GRS684" s="7"/>
      <c r="GRT684" s="7"/>
      <c r="GRU684" s="7"/>
      <c r="GRV684" s="7"/>
      <c r="GRW684" s="7"/>
      <c r="GRX684" s="7"/>
      <c r="GRY684" s="7"/>
      <c r="GRZ684" s="7"/>
      <c r="GSA684" s="7"/>
      <c r="GSB684" s="7"/>
      <c r="GSC684" s="7"/>
      <c r="GSD684" s="7"/>
      <c r="GSE684" s="7"/>
      <c r="GSF684" s="7"/>
      <c r="GSG684" s="7"/>
      <c r="GSH684" s="7"/>
      <c r="GSI684" s="7"/>
      <c r="GSJ684" s="7"/>
      <c r="GSK684" s="7"/>
      <c r="GSL684" s="7"/>
      <c r="GSM684" s="7"/>
      <c r="GSN684" s="7"/>
      <c r="GSO684" s="7"/>
      <c r="GSP684" s="7"/>
      <c r="GSQ684" s="7"/>
      <c r="GSR684" s="7"/>
      <c r="GSS684" s="7"/>
      <c r="GST684" s="7"/>
      <c r="GSU684" s="7"/>
      <c r="GSV684" s="7"/>
      <c r="GSW684" s="7"/>
      <c r="GSX684" s="7"/>
      <c r="GSY684" s="7"/>
      <c r="GSZ684" s="7"/>
      <c r="GTA684" s="7"/>
      <c r="GTB684" s="7"/>
      <c r="GTC684" s="7"/>
      <c r="GTD684" s="7"/>
      <c r="GTE684" s="7"/>
      <c r="GTF684" s="7"/>
      <c r="GTG684" s="7"/>
      <c r="GTH684" s="7"/>
      <c r="GTI684" s="7"/>
      <c r="GTJ684" s="7"/>
      <c r="GTK684" s="7"/>
      <c r="GTL684" s="7"/>
      <c r="GTM684" s="7"/>
      <c r="GTN684" s="7"/>
      <c r="GTO684" s="7"/>
      <c r="GTP684" s="7"/>
      <c r="GTQ684" s="7"/>
      <c r="GTR684" s="7"/>
      <c r="GTS684" s="7"/>
      <c r="GTT684" s="7"/>
      <c r="GTU684" s="7"/>
      <c r="GTV684" s="7"/>
      <c r="GTW684" s="7"/>
      <c r="GTX684" s="7"/>
      <c r="GTY684" s="7"/>
      <c r="GTZ684" s="7"/>
      <c r="GUA684" s="7"/>
      <c r="GUB684" s="7"/>
      <c r="GUC684" s="7"/>
      <c r="GUD684" s="7"/>
      <c r="GUE684" s="7"/>
      <c r="GUF684" s="7"/>
      <c r="GUG684" s="7"/>
      <c r="GUH684" s="7"/>
      <c r="GUI684" s="7"/>
      <c r="GUJ684" s="7"/>
      <c r="GUK684" s="7"/>
      <c r="GUL684" s="7"/>
      <c r="GUM684" s="7"/>
      <c r="GUN684" s="7"/>
      <c r="GUO684" s="7"/>
      <c r="GUP684" s="7"/>
      <c r="GUQ684" s="7"/>
      <c r="GUR684" s="7"/>
      <c r="GUS684" s="7"/>
      <c r="GUT684" s="7"/>
      <c r="GUU684" s="7"/>
      <c r="GUV684" s="7"/>
      <c r="GUW684" s="7"/>
      <c r="GUX684" s="7"/>
      <c r="GUY684" s="7"/>
      <c r="GUZ684" s="7"/>
      <c r="GVA684" s="7"/>
      <c r="GVB684" s="7"/>
      <c r="GVC684" s="7"/>
      <c r="GVD684" s="7"/>
      <c r="GVE684" s="7"/>
      <c r="GVF684" s="7"/>
      <c r="GVG684" s="7"/>
      <c r="GVH684" s="7"/>
      <c r="GVI684" s="7"/>
      <c r="GVJ684" s="7"/>
      <c r="GVK684" s="7"/>
      <c r="GVL684" s="7"/>
      <c r="GVM684" s="7"/>
      <c r="GVN684" s="7"/>
      <c r="GVO684" s="7"/>
      <c r="GVP684" s="7"/>
      <c r="GVQ684" s="7"/>
      <c r="GVR684" s="7"/>
      <c r="GVS684" s="7"/>
      <c r="GVT684" s="7"/>
      <c r="GVU684" s="7"/>
      <c r="GVV684" s="7"/>
      <c r="GVW684" s="7"/>
      <c r="GVX684" s="7"/>
      <c r="GVY684" s="7"/>
      <c r="GVZ684" s="7"/>
      <c r="GWA684" s="7"/>
      <c r="GWB684" s="7"/>
      <c r="GWC684" s="7"/>
      <c r="GWD684" s="7"/>
      <c r="GWE684" s="7"/>
      <c r="GWF684" s="7"/>
      <c r="GWG684" s="7"/>
      <c r="GWH684" s="7"/>
      <c r="GWI684" s="7"/>
      <c r="GWJ684" s="7"/>
      <c r="GWK684" s="7"/>
      <c r="GWL684" s="7"/>
      <c r="GWM684" s="7"/>
      <c r="GWN684" s="7"/>
      <c r="GWO684" s="7"/>
      <c r="GWP684" s="7"/>
      <c r="GWQ684" s="7"/>
      <c r="GWR684" s="7"/>
      <c r="GWS684" s="7"/>
      <c r="GWT684" s="7"/>
      <c r="GWU684" s="7"/>
      <c r="GWV684" s="7"/>
      <c r="GWW684" s="7"/>
      <c r="GWX684" s="7"/>
      <c r="GWY684" s="7"/>
      <c r="GWZ684" s="7"/>
      <c r="GXA684" s="7"/>
      <c r="GXB684" s="7"/>
      <c r="GXC684" s="7"/>
      <c r="GXD684" s="7"/>
      <c r="GXE684" s="7"/>
      <c r="GXF684" s="7"/>
      <c r="GXG684" s="7"/>
      <c r="GXH684" s="7"/>
      <c r="GXI684" s="7"/>
      <c r="GXJ684" s="7"/>
      <c r="GXK684" s="7"/>
      <c r="GXL684" s="7"/>
      <c r="GXM684" s="7"/>
      <c r="GXN684" s="7"/>
      <c r="GXO684" s="7"/>
      <c r="GXP684" s="7"/>
      <c r="GXQ684" s="7"/>
      <c r="GXR684" s="7"/>
      <c r="GXS684" s="7"/>
      <c r="GXT684" s="7"/>
      <c r="GXU684" s="7"/>
      <c r="GXV684" s="7"/>
      <c r="GXW684" s="7"/>
      <c r="GXX684" s="7"/>
      <c r="GXY684" s="7"/>
      <c r="GXZ684" s="7"/>
      <c r="GYA684" s="7"/>
      <c r="GYB684" s="7"/>
      <c r="GYC684" s="7"/>
      <c r="GYD684" s="7"/>
      <c r="GYE684" s="7"/>
      <c r="GYF684" s="7"/>
      <c r="GYG684" s="7"/>
      <c r="GYH684" s="7"/>
      <c r="GYI684" s="7"/>
      <c r="GYJ684" s="7"/>
      <c r="GYK684" s="7"/>
      <c r="GYL684" s="7"/>
      <c r="GYM684" s="7"/>
      <c r="GYN684" s="7"/>
      <c r="GYO684" s="7"/>
      <c r="GYP684" s="7"/>
      <c r="GYQ684" s="7"/>
      <c r="GYR684" s="7"/>
      <c r="GYS684" s="7"/>
      <c r="GYT684" s="7"/>
      <c r="GYU684" s="7"/>
      <c r="GYV684" s="7"/>
      <c r="GYW684" s="7"/>
      <c r="GYX684" s="7"/>
      <c r="GYY684" s="7"/>
      <c r="GYZ684" s="7"/>
      <c r="GZA684" s="7"/>
      <c r="GZB684" s="7"/>
      <c r="GZC684" s="7"/>
      <c r="GZD684" s="7"/>
      <c r="GZE684" s="7"/>
      <c r="GZF684" s="7"/>
      <c r="GZG684" s="7"/>
      <c r="GZH684" s="7"/>
      <c r="GZI684" s="7"/>
      <c r="GZJ684" s="7"/>
      <c r="GZK684" s="7"/>
      <c r="GZL684" s="7"/>
      <c r="GZM684" s="7"/>
      <c r="GZN684" s="7"/>
      <c r="GZO684" s="7"/>
      <c r="GZP684" s="7"/>
      <c r="GZQ684" s="7"/>
      <c r="GZR684" s="7"/>
      <c r="GZS684" s="7"/>
      <c r="GZT684" s="7"/>
      <c r="GZU684" s="7"/>
      <c r="GZV684" s="7"/>
      <c r="GZW684" s="7"/>
      <c r="GZX684" s="7"/>
      <c r="GZY684" s="7"/>
      <c r="GZZ684" s="7"/>
      <c r="HAA684" s="7"/>
      <c r="HAB684" s="7"/>
      <c r="HAC684" s="7"/>
      <c r="HAD684" s="7"/>
      <c r="HAE684" s="7"/>
      <c r="HAF684" s="7"/>
      <c r="HAG684" s="7"/>
      <c r="HAH684" s="7"/>
      <c r="HAI684" s="7"/>
      <c r="HAJ684" s="7"/>
      <c r="HAK684" s="7"/>
      <c r="HAL684" s="7"/>
      <c r="HAM684" s="7"/>
      <c r="HAN684" s="7"/>
      <c r="HAO684" s="7"/>
      <c r="HAP684" s="7"/>
      <c r="HAQ684" s="7"/>
      <c r="HAR684" s="7"/>
      <c r="HAS684" s="7"/>
      <c r="HAT684" s="7"/>
      <c r="HAU684" s="7"/>
      <c r="HAV684" s="7"/>
      <c r="HAW684" s="7"/>
      <c r="HAX684" s="7"/>
      <c r="HAY684" s="7"/>
      <c r="HAZ684" s="7"/>
      <c r="HBA684" s="7"/>
      <c r="HBB684" s="7"/>
      <c r="HBC684" s="7"/>
      <c r="HBD684" s="7"/>
      <c r="HBE684" s="7"/>
      <c r="HBF684" s="7"/>
      <c r="HBG684" s="7"/>
      <c r="HBH684" s="7"/>
      <c r="HBI684" s="7"/>
      <c r="HBJ684" s="7"/>
      <c r="HBK684" s="7"/>
      <c r="HBL684" s="7"/>
      <c r="HBM684" s="7"/>
      <c r="HBN684" s="7"/>
      <c r="HBO684" s="7"/>
      <c r="HBP684" s="7"/>
      <c r="HBQ684" s="7"/>
      <c r="HBR684" s="7"/>
      <c r="HBS684" s="7"/>
      <c r="HBT684" s="7"/>
      <c r="HBU684" s="7"/>
      <c r="HBV684" s="7"/>
      <c r="HBW684" s="7"/>
      <c r="HBX684" s="7"/>
      <c r="HBY684" s="7"/>
      <c r="HBZ684" s="7"/>
      <c r="HCA684" s="7"/>
      <c r="HCB684" s="7"/>
      <c r="HCC684" s="7"/>
      <c r="HCD684" s="7"/>
      <c r="HCE684" s="7"/>
      <c r="HCF684" s="7"/>
      <c r="HCG684" s="7"/>
      <c r="HCH684" s="7"/>
      <c r="HCI684" s="7"/>
      <c r="HCJ684" s="7"/>
      <c r="HCK684" s="7"/>
      <c r="HCL684" s="7"/>
      <c r="HCM684" s="7"/>
      <c r="HCN684" s="7"/>
      <c r="HCO684" s="7"/>
      <c r="HCP684" s="7"/>
      <c r="HCQ684" s="7"/>
      <c r="HCR684" s="7"/>
      <c r="HCS684" s="7"/>
      <c r="HCT684" s="7"/>
      <c r="HCU684" s="7"/>
      <c r="HCV684" s="7"/>
      <c r="HCW684" s="7"/>
      <c r="HCX684" s="7"/>
      <c r="HCY684" s="7"/>
      <c r="HCZ684" s="7"/>
      <c r="HDA684" s="7"/>
      <c r="HDB684" s="7"/>
      <c r="HDC684" s="7"/>
      <c r="HDD684" s="7"/>
      <c r="HDE684" s="7"/>
      <c r="HDF684" s="7"/>
      <c r="HDG684" s="7"/>
      <c r="HDH684" s="7"/>
      <c r="HDI684" s="7"/>
      <c r="HDJ684" s="7"/>
      <c r="HDK684" s="7"/>
      <c r="HDL684" s="7"/>
      <c r="HDM684" s="7"/>
      <c r="HDN684" s="7"/>
      <c r="HDO684" s="7"/>
      <c r="HDP684" s="7"/>
      <c r="HDQ684" s="7"/>
      <c r="HDR684" s="7"/>
      <c r="HDS684" s="7"/>
      <c r="HDT684" s="7"/>
      <c r="HDU684" s="7"/>
      <c r="HDV684" s="7"/>
      <c r="HDW684" s="7"/>
      <c r="HDX684" s="7"/>
      <c r="HDY684" s="7"/>
      <c r="HDZ684" s="7"/>
      <c r="HEA684" s="7"/>
      <c r="HEB684" s="7"/>
      <c r="HEC684" s="7"/>
      <c r="HED684" s="7"/>
      <c r="HEE684" s="7"/>
      <c r="HEF684" s="7"/>
      <c r="HEG684" s="7"/>
      <c r="HEH684" s="7"/>
      <c r="HEI684" s="7"/>
      <c r="HEJ684" s="7"/>
      <c r="HEK684" s="7"/>
      <c r="HEL684" s="7"/>
      <c r="HEM684" s="7"/>
      <c r="HEN684" s="7"/>
      <c r="HEO684" s="7"/>
      <c r="HEP684" s="7"/>
      <c r="HEQ684" s="7"/>
      <c r="HER684" s="7"/>
      <c r="HES684" s="7"/>
      <c r="HET684" s="7"/>
      <c r="HEU684" s="7"/>
      <c r="HEV684" s="7"/>
      <c r="HEW684" s="7"/>
      <c r="HEX684" s="7"/>
      <c r="HEY684" s="7"/>
      <c r="HEZ684" s="7"/>
      <c r="HFA684" s="7"/>
      <c r="HFB684" s="7"/>
      <c r="HFC684" s="7"/>
      <c r="HFD684" s="7"/>
      <c r="HFE684" s="7"/>
      <c r="HFF684" s="7"/>
      <c r="HFG684" s="7"/>
      <c r="HFH684" s="7"/>
      <c r="HFI684" s="7"/>
      <c r="HFJ684" s="7"/>
      <c r="HFK684" s="7"/>
      <c r="HFL684" s="7"/>
      <c r="HFM684" s="7"/>
      <c r="HFN684" s="7"/>
      <c r="HFO684" s="7"/>
      <c r="HFP684" s="7"/>
      <c r="HFQ684" s="7"/>
      <c r="HFR684" s="7"/>
      <c r="HFS684" s="7"/>
      <c r="HFT684" s="7"/>
      <c r="HFU684" s="7"/>
      <c r="HFV684" s="7"/>
      <c r="HFW684" s="7"/>
      <c r="HFX684" s="7"/>
      <c r="HFY684" s="7"/>
      <c r="HFZ684" s="7"/>
      <c r="HGA684" s="7"/>
      <c r="HGB684" s="7"/>
      <c r="HGC684" s="7"/>
      <c r="HGD684" s="7"/>
      <c r="HGE684" s="7"/>
      <c r="HGF684" s="7"/>
      <c r="HGG684" s="7"/>
      <c r="HGH684" s="7"/>
      <c r="HGI684" s="7"/>
      <c r="HGJ684" s="7"/>
      <c r="HGK684" s="7"/>
      <c r="HGL684" s="7"/>
      <c r="HGM684" s="7"/>
      <c r="HGN684" s="7"/>
      <c r="HGO684" s="7"/>
      <c r="HGP684" s="7"/>
      <c r="HGQ684" s="7"/>
      <c r="HGR684" s="7"/>
      <c r="HGS684" s="7"/>
      <c r="HGT684" s="7"/>
      <c r="HGU684" s="7"/>
      <c r="HGV684" s="7"/>
      <c r="HGW684" s="7"/>
      <c r="HGX684" s="7"/>
      <c r="HGY684" s="7"/>
      <c r="HGZ684" s="7"/>
      <c r="HHA684" s="7"/>
      <c r="HHB684" s="7"/>
      <c r="HHC684" s="7"/>
      <c r="HHD684" s="7"/>
      <c r="HHE684" s="7"/>
      <c r="HHF684" s="7"/>
      <c r="HHG684" s="7"/>
      <c r="HHH684" s="7"/>
      <c r="HHI684" s="7"/>
      <c r="HHJ684" s="7"/>
      <c r="HHK684" s="7"/>
      <c r="HHL684" s="7"/>
      <c r="HHM684" s="7"/>
      <c r="HHN684" s="7"/>
      <c r="HHO684" s="7"/>
      <c r="HHP684" s="7"/>
      <c r="HHQ684" s="7"/>
      <c r="HHR684" s="7"/>
      <c r="HHS684" s="7"/>
      <c r="HHT684" s="7"/>
      <c r="HHU684" s="7"/>
      <c r="HHV684" s="7"/>
      <c r="HHW684" s="7"/>
      <c r="HHX684" s="7"/>
      <c r="HHY684" s="7"/>
      <c r="HHZ684" s="7"/>
      <c r="HIA684" s="7"/>
      <c r="HIB684" s="7"/>
      <c r="HIC684" s="7"/>
      <c r="HID684" s="7"/>
      <c r="HIE684" s="7"/>
      <c r="HIF684" s="7"/>
      <c r="HIG684" s="7"/>
      <c r="HIH684" s="7"/>
      <c r="HII684" s="7"/>
      <c r="HIJ684" s="7"/>
      <c r="HIK684" s="7"/>
      <c r="HIL684" s="7"/>
      <c r="HIM684" s="7"/>
      <c r="HIN684" s="7"/>
      <c r="HIO684" s="7"/>
      <c r="HIP684" s="7"/>
      <c r="HIQ684" s="7"/>
      <c r="HIR684" s="7"/>
      <c r="HIS684" s="7"/>
      <c r="HIT684" s="7"/>
      <c r="HIU684" s="7"/>
      <c r="HIV684" s="7"/>
      <c r="HIW684" s="7"/>
      <c r="HIX684" s="7"/>
      <c r="HIY684" s="7"/>
      <c r="HIZ684" s="7"/>
      <c r="HJA684" s="7"/>
      <c r="HJB684" s="7"/>
      <c r="HJC684" s="7"/>
      <c r="HJD684" s="7"/>
      <c r="HJE684" s="7"/>
      <c r="HJF684" s="7"/>
      <c r="HJG684" s="7"/>
      <c r="HJH684" s="7"/>
      <c r="HJI684" s="7"/>
      <c r="HJJ684" s="7"/>
      <c r="HJK684" s="7"/>
      <c r="HJL684" s="7"/>
      <c r="HJM684" s="7"/>
      <c r="HJN684" s="7"/>
      <c r="HJO684" s="7"/>
      <c r="HJP684" s="7"/>
      <c r="HJQ684" s="7"/>
      <c r="HJR684" s="7"/>
      <c r="HJS684" s="7"/>
      <c r="HJT684" s="7"/>
      <c r="HJU684" s="7"/>
      <c r="HJV684" s="7"/>
      <c r="HJW684" s="7"/>
      <c r="HJX684" s="7"/>
      <c r="HJY684" s="7"/>
      <c r="HJZ684" s="7"/>
      <c r="HKA684" s="7"/>
      <c r="HKB684" s="7"/>
      <c r="HKC684" s="7"/>
      <c r="HKD684" s="7"/>
      <c r="HKE684" s="7"/>
      <c r="HKF684" s="7"/>
      <c r="HKG684" s="7"/>
      <c r="HKH684" s="7"/>
      <c r="HKI684" s="7"/>
      <c r="HKJ684" s="7"/>
      <c r="HKK684" s="7"/>
      <c r="HKL684" s="7"/>
      <c r="HKM684" s="7"/>
      <c r="HKN684" s="7"/>
      <c r="HKO684" s="7"/>
      <c r="HKP684" s="7"/>
      <c r="HKQ684" s="7"/>
      <c r="HKR684" s="7"/>
      <c r="HKS684" s="7"/>
      <c r="HKT684" s="7"/>
      <c r="HKU684" s="7"/>
      <c r="HKV684" s="7"/>
      <c r="HKW684" s="7"/>
      <c r="HKX684" s="7"/>
      <c r="HKY684" s="7"/>
      <c r="HKZ684" s="7"/>
      <c r="HLA684" s="7"/>
      <c r="HLB684" s="7"/>
      <c r="HLC684" s="7"/>
      <c r="HLD684" s="7"/>
      <c r="HLE684" s="7"/>
      <c r="HLF684" s="7"/>
      <c r="HLG684" s="7"/>
      <c r="HLH684" s="7"/>
      <c r="HLI684" s="7"/>
      <c r="HLJ684" s="7"/>
      <c r="HLK684" s="7"/>
      <c r="HLL684" s="7"/>
      <c r="HLM684" s="7"/>
      <c r="HLN684" s="7"/>
      <c r="HLO684" s="7"/>
      <c r="HLP684" s="7"/>
      <c r="HLQ684" s="7"/>
      <c r="HLR684" s="7"/>
      <c r="HLS684" s="7"/>
      <c r="HLT684" s="7"/>
      <c r="HLU684" s="7"/>
      <c r="HLV684" s="7"/>
      <c r="HLW684" s="7"/>
      <c r="HLX684" s="7"/>
      <c r="HLY684" s="7"/>
      <c r="HLZ684" s="7"/>
      <c r="HMA684" s="7"/>
      <c r="HMB684" s="7"/>
      <c r="HMC684" s="7"/>
      <c r="HMD684" s="7"/>
      <c r="HME684" s="7"/>
      <c r="HMF684" s="7"/>
      <c r="HMG684" s="7"/>
      <c r="HMH684" s="7"/>
      <c r="HMI684" s="7"/>
      <c r="HMJ684" s="7"/>
      <c r="HMK684" s="7"/>
      <c r="HML684" s="7"/>
      <c r="HMM684" s="7"/>
      <c r="HMN684" s="7"/>
      <c r="HMO684" s="7"/>
      <c r="HMP684" s="7"/>
      <c r="HMQ684" s="7"/>
      <c r="HMR684" s="7"/>
      <c r="HMS684" s="7"/>
      <c r="HMT684" s="7"/>
      <c r="HMU684" s="7"/>
      <c r="HMV684" s="7"/>
      <c r="HMW684" s="7"/>
      <c r="HMX684" s="7"/>
      <c r="HMY684" s="7"/>
      <c r="HMZ684" s="7"/>
      <c r="HNA684" s="7"/>
      <c r="HNB684" s="7"/>
      <c r="HNC684" s="7"/>
      <c r="HND684" s="7"/>
      <c r="HNE684" s="7"/>
      <c r="HNF684" s="7"/>
      <c r="HNG684" s="7"/>
      <c r="HNH684" s="7"/>
      <c r="HNI684" s="7"/>
      <c r="HNJ684" s="7"/>
      <c r="HNK684" s="7"/>
      <c r="HNL684" s="7"/>
      <c r="HNM684" s="7"/>
      <c r="HNN684" s="7"/>
      <c r="HNO684" s="7"/>
      <c r="HNP684" s="7"/>
      <c r="HNQ684" s="7"/>
      <c r="HNR684" s="7"/>
      <c r="HNS684" s="7"/>
      <c r="HNT684" s="7"/>
      <c r="HNU684" s="7"/>
      <c r="HNV684" s="7"/>
      <c r="HNW684" s="7"/>
      <c r="HNX684" s="7"/>
      <c r="HNY684" s="7"/>
      <c r="HNZ684" s="7"/>
      <c r="HOA684" s="7"/>
      <c r="HOB684" s="7"/>
      <c r="HOC684" s="7"/>
      <c r="HOD684" s="7"/>
      <c r="HOE684" s="7"/>
      <c r="HOF684" s="7"/>
      <c r="HOG684" s="7"/>
      <c r="HOH684" s="7"/>
      <c r="HOI684" s="7"/>
      <c r="HOJ684" s="7"/>
      <c r="HOK684" s="7"/>
      <c r="HOL684" s="7"/>
      <c r="HOM684" s="7"/>
      <c r="HON684" s="7"/>
      <c r="HOO684" s="7"/>
      <c r="HOP684" s="7"/>
      <c r="HOQ684" s="7"/>
      <c r="HOR684" s="7"/>
      <c r="HOS684" s="7"/>
      <c r="HOT684" s="7"/>
      <c r="HOU684" s="7"/>
      <c r="HOV684" s="7"/>
      <c r="HOW684" s="7"/>
      <c r="HOX684" s="7"/>
      <c r="HOY684" s="7"/>
      <c r="HOZ684" s="7"/>
      <c r="HPA684" s="7"/>
      <c r="HPB684" s="7"/>
      <c r="HPC684" s="7"/>
      <c r="HPD684" s="7"/>
      <c r="HPE684" s="7"/>
      <c r="HPF684" s="7"/>
      <c r="HPG684" s="7"/>
      <c r="HPH684" s="7"/>
      <c r="HPI684" s="7"/>
      <c r="HPJ684" s="7"/>
      <c r="HPK684" s="7"/>
      <c r="HPL684" s="7"/>
      <c r="HPM684" s="7"/>
      <c r="HPN684" s="7"/>
      <c r="HPO684" s="7"/>
      <c r="HPP684" s="7"/>
      <c r="HPQ684" s="7"/>
      <c r="HPR684" s="7"/>
      <c r="HPS684" s="7"/>
      <c r="HPT684" s="7"/>
      <c r="HPU684" s="7"/>
      <c r="HPV684" s="7"/>
      <c r="HPW684" s="7"/>
      <c r="HPX684" s="7"/>
      <c r="HPY684" s="7"/>
      <c r="HPZ684" s="7"/>
      <c r="HQA684" s="7"/>
      <c r="HQB684" s="7"/>
      <c r="HQC684" s="7"/>
      <c r="HQD684" s="7"/>
      <c r="HQE684" s="7"/>
      <c r="HQF684" s="7"/>
      <c r="HQG684" s="7"/>
      <c r="HQH684" s="7"/>
      <c r="HQI684" s="7"/>
      <c r="HQJ684" s="7"/>
      <c r="HQK684" s="7"/>
      <c r="HQL684" s="7"/>
      <c r="HQM684" s="7"/>
      <c r="HQN684" s="7"/>
      <c r="HQO684" s="7"/>
      <c r="HQP684" s="7"/>
      <c r="HQQ684" s="7"/>
      <c r="HQR684" s="7"/>
      <c r="HQS684" s="7"/>
      <c r="HQT684" s="7"/>
      <c r="HQU684" s="7"/>
      <c r="HQV684" s="7"/>
      <c r="HQW684" s="7"/>
      <c r="HQX684" s="7"/>
      <c r="HQY684" s="7"/>
      <c r="HQZ684" s="7"/>
      <c r="HRA684" s="7"/>
      <c r="HRB684" s="7"/>
      <c r="HRC684" s="7"/>
      <c r="HRD684" s="7"/>
      <c r="HRE684" s="7"/>
      <c r="HRF684" s="7"/>
      <c r="HRG684" s="7"/>
      <c r="HRH684" s="7"/>
      <c r="HRI684" s="7"/>
      <c r="HRJ684" s="7"/>
      <c r="HRK684" s="7"/>
      <c r="HRL684" s="7"/>
      <c r="HRM684" s="7"/>
      <c r="HRN684" s="7"/>
      <c r="HRO684" s="7"/>
      <c r="HRP684" s="7"/>
      <c r="HRQ684" s="7"/>
      <c r="HRR684" s="7"/>
      <c r="HRS684" s="7"/>
      <c r="HRT684" s="7"/>
      <c r="HRU684" s="7"/>
      <c r="HRV684" s="7"/>
      <c r="HRW684" s="7"/>
      <c r="HRX684" s="7"/>
      <c r="HRY684" s="7"/>
      <c r="HRZ684" s="7"/>
      <c r="HSA684" s="7"/>
      <c r="HSB684" s="7"/>
      <c r="HSC684" s="7"/>
      <c r="HSD684" s="7"/>
      <c r="HSE684" s="7"/>
      <c r="HSF684" s="7"/>
      <c r="HSG684" s="7"/>
      <c r="HSH684" s="7"/>
      <c r="HSI684" s="7"/>
      <c r="HSJ684" s="7"/>
      <c r="HSK684" s="7"/>
      <c r="HSL684" s="7"/>
      <c r="HSM684" s="7"/>
      <c r="HSN684" s="7"/>
      <c r="HSO684" s="7"/>
      <c r="HSP684" s="7"/>
      <c r="HSQ684" s="7"/>
      <c r="HSR684" s="7"/>
      <c r="HSS684" s="7"/>
      <c r="HST684" s="7"/>
      <c r="HSU684" s="7"/>
      <c r="HSV684" s="7"/>
      <c r="HSW684" s="7"/>
      <c r="HSX684" s="7"/>
      <c r="HSY684" s="7"/>
      <c r="HSZ684" s="7"/>
      <c r="HTA684" s="7"/>
      <c r="HTB684" s="7"/>
      <c r="HTC684" s="7"/>
      <c r="HTD684" s="7"/>
      <c r="HTE684" s="7"/>
      <c r="HTF684" s="7"/>
      <c r="HTG684" s="7"/>
      <c r="HTH684" s="7"/>
      <c r="HTI684" s="7"/>
      <c r="HTJ684" s="7"/>
      <c r="HTK684" s="7"/>
      <c r="HTL684" s="7"/>
      <c r="HTM684" s="7"/>
      <c r="HTN684" s="7"/>
      <c r="HTO684" s="7"/>
      <c r="HTP684" s="7"/>
      <c r="HTQ684" s="7"/>
      <c r="HTR684" s="7"/>
      <c r="HTS684" s="7"/>
      <c r="HTT684" s="7"/>
      <c r="HTU684" s="7"/>
      <c r="HTV684" s="7"/>
      <c r="HTW684" s="7"/>
      <c r="HTX684" s="7"/>
      <c r="HTY684" s="7"/>
      <c r="HTZ684" s="7"/>
      <c r="HUA684" s="7"/>
      <c r="HUB684" s="7"/>
      <c r="HUC684" s="7"/>
      <c r="HUD684" s="7"/>
      <c r="HUE684" s="7"/>
      <c r="HUF684" s="7"/>
      <c r="HUG684" s="7"/>
      <c r="HUH684" s="7"/>
      <c r="HUI684" s="7"/>
      <c r="HUJ684" s="7"/>
      <c r="HUK684" s="7"/>
      <c r="HUL684" s="7"/>
      <c r="HUM684" s="7"/>
      <c r="HUN684" s="7"/>
      <c r="HUO684" s="7"/>
      <c r="HUP684" s="7"/>
      <c r="HUQ684" s="7"/>
      <c r="HUR684" s="7"/>
      <c r="HUS684" s="7"/>
      <c r="HUT684" s="7"/>
      <c r="HUU684" s="7"/>
      <c r="HUV684" s="7"/>
      <c r="HUW684" s="7"/>
      <c r="HUX684" s="7"/>
      <c r="HUY684" s="7"/>
      <c r="HUZ684" s="7"/>
      <c r="HVA684" s="7"/>
      <c r="HVB684" s="7"/>
      <c r="HVC684" s="7"/>
      <c r="HVD684" s="7"/>
      <c r="HVE684" s="7"/>
      <c r="HVF684" s="7"/>
      <c r="HVG684" s="7"/>
      <c r="HVH684" s="7"/>
      <c r="HVI684" s="7"/>
      <c r="HVJ684" s="7"/>
      <c r="HVK684" s="7"/>
      <c r="HVL684" s="7"/>
      <c r="HVM684" s="7"/>
      <c r="HVN684" s="7"/>
      <c r="HVO684" s="7"/>
      <c r="HVP684" s="7"/>
      <c r="HVQ684" s="7"/>
      <c r="HVR684" s="7"/>
      <c r="HVS684" s="7"/>
      <c r="HVT684" s="7"/>
      <c r="HVU684" s="7"/>
      <c r="HVV684" s="7"/>
      <c r="HVW684" s="7"/>
      <c r="HVX684" s="7"/>
      <c r="HVY684" s="7"/>
      <c r="HVZ684" s="7"/>
      <c r="HWA684" s="7"/>
      <c r="HWB684" s="7"/>
      <c r="HWC684" s="7"/>
      <c r="HWD684" s="7"/>
      <c r="HWE684" s="7"/>
      <c r="HWF684" s="7"/>
      <c r="HWG684" s="7"/>
      <c r="HWH684" s="7"/>
      <c r="HWI684" s="7"/>
      <c r="HWJ684" s="7"/>
      <c r="HWK684" s="7"/>
      <c r="HWL684" s="7"/>
      <c r="HWM684" s="7"/>
      <c r="HWN684" s="7"/>
      <c r="HWO684" s="7"/>
      <c r="HWP684" s="7"/>
      <c r="HWQ684" s="7"/>
      <c r="HWR684" s="7"/>
      <c r="HWS684" s="7"/>
      <c r="HWT684" s="7"/>
      <c r="HWU684" s="7"/>
      <c r="HWV684" s="7"/>
      <c r="HWW684" s="7"/>
      <c r="HWX684" s="7"/>
      <c r="HWY684" s="7"/>
      <c r="HWZ684" s="7"/>
      <c r="HXA684" s="7"/>
      <c r="HXB684" s="7"/>
      <c r="HXC684" s="7"/>
      <c r="HXD684" s="7"/>
      <c r="HXE684" s="7"/>
      <c r="HXF684" s="7"/>
      <c r="HXG684" s="7"/>
      <c r="HXH684" s="7"/>
      <c r="HXI684" s="7"/>
      <c r="HXJ684" s="7"/>
      <c r="HXK684" s="7"/>
      <c r="HXL684" s="7"/>
      <c r="HXM684" s="7"/>
      <c r="HXN684" s="7"/>
      <c r="HXO684" s="7"/>
      <c r="HXP684" s="7"/>
      <c r="HXQ684" s="7"/>
      <c r="HXR684" s="7"/>
      <c r="HXS684" s="7"/>
      <c r="HXT684" s="7"/>
      <c r="HXU684" s="7"/>
      <c r="HXV684" s="7"/>
      <c r="HXW684" s="7"/>
      <c r="HXX684" s="7"/>
      <c r="HXY684" s="7"/>
      <c r="HXZ684" s="7"/>
      <c r="HYA684" s="7"/>
      <c r="HYB684" s="7"/>
      <c r="HYC684" s="7"/>
      <c r="HYD684" s="7"/>
      <c r="HYE684" s="7"/>
      <c r="HYF684" s="7"/>
      <c r="HYG684" s="7"/>
      <c r="HYH684" s="7"/>
      <c r="HYI684" s="7"/>
      <c r="HYJ684" s="7"/>
      <c r="HYK684" s="7"/>
      <c r="HYL684" s="7"/>
      <c r="HYM684" s="7"/>
      <c r="HYN684" s="7"/>
      <c r="HYO684" s="7"/>
      <c r="HYP684" s="7"/>
      <c r="HYQ684" s="7"/>
      <c r="HYR684" s="7"/>
      <c r="HYS684" s="7"/>
      <c r="HYT684" s="7"/>
      <c r="HYU684" s="7"/>
      <c r="HYV684" s="7"/>
      <c r="HYW684" s="7"/>
      <c r="HYX684" s="7"/>
      <c r="HYY684" s="7"/>
      <c r="HYZ684" s="7"/>
      <c r="HZA684" s="7"/>
      <c r="HZB684" s="7"/>
      <c r="HZC684" s="7"/>
      <c r="HZD684" s="7"/>
      <c r="HZE684" s="7"/>
      <c r="HZF684" s="7"/>
      <c r="HZG684" s="7"/>
      <c r="HZH684" s="7"/>
      <c r="HZI684" s="7"/>
      <c r="HZJ684" s="7"/>
      <c r="HZK684" s="7"/>
      <c r="HZL684" s="7"/>
      <c r="HZM684" s="7"/>
      <c r="HZN684" s="7"/>
      <c r="HZO684" s="7"/>
      <c r="HZP684" s="7"/>
      <c r="HZQ684" s="7"/>
      <c r="HZR684" s="7"/>
      <c r="HZS684" s="7"/>
      <c r="HZT684" s="7"/>
      <c r="HZU684" s="7"/>
      <c r="HZV684" s="7"/>
      <c r="HZW684" s="7"/>
      <c r="HZX684" s="7"/>
      <c r="HZY684" s="7"/>
      <c r="HZZ684" s="7"/>
      <c r="IAA684" s="7"/>
      <c r="IAB684" s="7"/>
      <c r="IAC684" s="7"/>
      <c r="IAD684" s="7"/>
      <c r="IAE684" s="7"/>
      <c r="IAF684" s="7"/>
      <c r="IAG684" s="7"/>
      <c r="IAH684" s="7"/>
      <c r="IAI684" s="7"/>
      <c r="IAJ684" s="7"/>
      <c r="IAK684" s="7"/>
      <c r="IAL684" s="7"/>
      <c r="IAM684" s="7"/>
      <c r="IAN684" s="7"/>
      <c r="IAO684" s="7"/>
      <c r="IAP684" s="7"/>
      <c r="IAQ684" s="7"/>
      <c r="IAR684" s="7"/>
      <c r="IAS684" s="7"/>
      <c r="IAT684" s="7"/>
      <c r="IAU684" s="7"/>
      <c r="IAV684" s="7"/>
      <c r="IAW684" s="7"/>
      <c r="IAX684" s="7"/>
      <c r="IAY684" s="7"/>
      <c r="IAZ684" s="7"/>
      <c r="IBA684" s="7"/>
      <c r="IBB684" s="7"/>
      <c r="IBC684" s="7"/>
      <c r="IBD684" s="7"/>
      <c r="IBE684" s="7"/>
      <c r="IBF684" s="7"/>
      <c r="IBG684" s="7"/>
      <c r="IBH684" s="7"/>
      <c r="IBI684" s="7"/>
      <c r="IBJ684" s="7"/>
      <c r="IBK684" s="7"/>
      <c r="IBL684" s="7"/>
      <c r="IBM684" s="7"/>
      <c r="IBN684" s="7"/>
      <c r="IBO684" s="7"/>
      <c r="IBP684" s="7"/>
      <c r="IBQ684" s="7"/>
      <c r="IBR684" s="7"/>
      <c r="IBS684" s="7"/>
      <c r="IBT684" s="7"/>
      <c r="IBU684" s="7"/>
      <c r="IBV684" s="7"/>
      <c r="IBW684" s="7"/>
      <c r="IBX684" s="7"/>
      <c r="IBY684" s="7"/>
      <c r="IBZ684" s="7"/>
      <c r="ICA684" s="7"/>
      <c r="ICB684" s="7"/>
      <c r="ICC684" s="7"/>
      <c r="ICD684" s="7"/>
      <c r="ICE684" s="7"/>
      <c r="ICF684" s="7"/>
      <c r="ICG684" s="7"/>
      <c r="ICH684" s="7"/>
      <c r="ICI684" s="7"/>
      <c r="ICJ684" s="7"/>
      <c r="ICK684" s="7"/>
      <c r="ICL684" s="7"/>
      <c r="ICM684" s="7"/>
      <c r="ICN684" s="7"/>
      <c r="ICO684" s="7"/>
      <c r="ICP684" s="7"/>
      <c r="ICQ684" s="7"/>
      <c r="ICR684" s="7"/>
      <c r="ICS684" s="7"/>
      <c r="ICT684" s="7"/>
      <c r="ICU684" s="7"/>
      <c r="ICV684" s="7"/>
      <c r="ICW684" s="7"/>
      <c r="ICX684" s="7"/>
      <c r="ICY684" s="7"/>
      <c r="ICZ684" s="7"/>
      <c r="IDA684" s="7"/>
      <c r="IDB684" s="7"/>
      <c r="IDC684" s="7"/>
      <c r="IDD684" s="7"/>
      <c r="IDE684" s="7"/>
      <c r="IDF684" s="7"/>
      <c r="IDG684" s="7"/>
      <c r="IDH684" s="7"/>
      <c r="IDI684" s="7"/>
      <c r="IDJ684" s="7"/>
      <c r="IDK684" s="7"/>
      <c r="IDL684" s="7"/>
      <c r="IDM684" s="7"/>
      <c r="IDN684" s="7"/>
      <c r="IDO684" s="7"/>
      <c r="IDP684" s="7"/>
      <c r="IDQ684" s="7"/>
      <c r="IDR684" s="7"/>
      <c r="IDS684" s="7"/>
      <c r="IDT684" s="7"/>
      <c r="IDU684" s="7"/>
      <c r="IDV684" s="7"/>
      <c r="IDW684" s="7"/>
      <c r="IDX684" s="7"/>
      <c r="IDY684" s="7"/>
      <c r="IDZ684" s="7"/>
      <c r="IEA684" s="7"/>
      <c r="IEB684" s="7"/>
      <c r="IEC684" s="7"/>
      <c r="IED684" s="7"/>
      <c r="IEE684" s="7"/>
      <c r="IEF684" s="7"/>
      <c r="IEG684" s="7"/>
      <c r="IEH684" s="7"/>
      <c r="IEI684" s="7"/>
      <c r="IEJ684" s="7"/>
      <c r="IEK684" s="7"/>
      <c r="IEL684" s="7"/>
      <c r="IEM684" s="7"/>
      <c r="IEN684" s="7"/>
      <c r="IEO684" s="7"/>
      <c r="IEP684" s="7"/>
      <c r="IEQ684" s="7"/>
      <c r="IER684" s="7"/>
      <c r="IES684" s="7"/>
      <c r="IET684" s="7"/>
      <c r="IEU684" s="7"/>
      <c r="IEV684" s="7"/>
      <c r="IEW684" s="7"/>
      <c r="IEX684" s="7"/>
      <c r="IEY684" s="7"/>
      <c r="IEZ684" s="7"/>
      <c r="IFA684" s="7"/>
      <c r="IFB684" s="7"/>
      <c r="IFC684" s="7"/>
      <c r="IFD684" s="7"/>
      <c r="IFE684" s="7"/>
      <c r="IFF684" s="7"/>
      <c r="IFG684" s="7"/>
      <c r="IFH684" s="7"/>
      <c r="IFI684" s="7"/>
      <c r="IFJ684" s="7"/>
      <c r="IFK684" s="7"/>
      <c r="IFL684" s="7"/>
      <c r="IFM684" s="7"/>
      <c r="IFN684" s="7"/>
      <c r="IFO684" s="7"/>
      <c r="IFP684" s="7"/>
      <c r="IFQ684" s="7"/>
      <c r="IFR684" s="7"/>
      <c r="IFS684" s="7"/>
      <c r="IFT684" s="7"/>
      <c r="IFU684" s="7"/>
      <c r="IFV684" s="7"/>
      <c r="IFW684" s="7"/>
      <c r="IFX684" s="7"/>
      <c r="IFY684" s="7"/>
      <c r="IFZ684" s="7"/>
      <c r="IGA684" s="7"/>
      <c r="IGB684" s="7"/>
      <c r="IGC684" s="7"/>
      <c r="IGD684" s="7"/>
      <c r="IGE684" s="7"/>
      <c r="IGF684" s="7"/>
      <c r="IGG684" s="7"/>
      <c r="IGH684" s="7"/>
      <c r="IGI684" s="7"/>
      <c r="IGJ684" s="7"/>
      <c r="IGK684" s="7"/>
      <c r="IGL684" s="7"/>
      <c r="IGM684" s="7"/>
      <c r="IGN684" s="7"/>
      <c r="IGO684" s="7"/>
      <c r="IGP684" s="7"/>
      <c r="IGQ684" s="7"/>
      <c r="IGR684" s="7"/>
      <c r="IGS684" s="7"/>
      <c r="IGT684" s="7"/>
      <c r="IGU684" s="7"/>
      <c r="IGV684" s="7"/>
      <c r="IGW684" s="7"/>
      <c r="IGX684" s="7"/>
      <c r="IGY684" s="7"/>
      <c r="IGZ684" s="7"/>
      <c r="IHA684" s="7"/>
      <c r="IHB684" s="7"/>
      <c r="IHC684" s="7"/>
      <c r="IHD684" s="7"/>
      <c r="IHE684" s="7"/>
      <c r="IHF684" s="7"/>
      <c r="IHG684" s="7"/>
      <c r="IHH684" s="7"/>
      <c r="IHI684" s="7"/>
      <c r="IHJ684" s="7"/>
      <c r="IHK684" s="7"/>
      <c r="IHL684" s="7"/>
      <c r="IHM684" s="7"/>
      <c r="IHN684" s="7"/>
      <c r="IHO684" s="7"/>
      <c r="IHP684" s="7"/>
      <c r="IHQ684" s="7"/>
      <c r="IHR684" s="7"/>
      <c r="IHS684" s="7"/>
      <c r="IHT684" s="7"/>
      <c r="IHU684" s="7"/>
      <c r="IHV684" s="7"/>
      <c r="IHW684" s="7"/>
      <c r="IHX684" s="7"/>
      <c r="IHY684" s="7"/>
      <c r="IHZ684" s="7"/>
      <c r="IIA684" s="7"/>
      <c r="IIB684" s="7"/>
      <c r="IIC684" s="7"/>
      <c r="IID684" s="7"/>
      <c r="IIE684" s="7"/>
      <c r="IIF684" s="7"/>
      <c r="IIG684" s="7"/>
      <c r="IIH684" s="7"/>
      <c r="III684" s="7"/>
      <c r="IIJ684" s="7"/>
      <c r="IIK684" s="7"/>
      <c r="IIL684" s="7"/>
      <c r="IIM684" s="7"/>
      <c r="IIN684" s="7"/>
      <c r="IIO684" s="7"/>
      <c r="IIP684" s="7"/>
      <c r="IIQ684" s="7"/>
      <c r="IIR684" s="7"/>
      <c r="IIS684" s="7"/>
      <c r="IIT684" s="7"/>
      <c r="IIU684" s="7"/>
      <c r="IIV684" s="7"/>
      <c r="IIW684" s="7"/>
      <c r="IIX684" s="7"/>
      <c r="IIY684" s="7"/>
      <c r="IIZ684" s="7"/>
      <c r="IJA684" s="7"/>
      <c r="IJB684" s="7"/>
      <c r="IJC684" s="7"/>
      <c r="IJD684" s="7"/>
      <c r="IJE684" s="7"/>
      <c r="IJF684" s="7"/>
      <c r="IJG684" s="7"/>
      <c r="IJH684" s="7"/>
      <c r="IJI684" s="7"/>
      <c r="IJJ684" s="7"/>
      <c r="IJK684" s="7"/>
      <c r="IJL684" s="7"/>
      <c r="IJM684" s="7"/>
      <c r="IJN684" s="7"/>
      <c r="IJO684" s="7"/>
      <c r="IJP684" s="7"/>
      <c r="IJQ684" s="7"/>
      <c r="IJR684" s="7"/>
      <c r="IJS684" s="7"/>
      <c r="IJT684" s="7"/>
      <c r="IJU684" s="7"/>
      <c r="IJV684" s="7"/>
      <c r="IJW684" s="7"/>
      <c r="IJX684" s="7"/>
      <c r="IJY684" s="7"/>
      <c r="IJZ684" s="7"/>
      <c r="IKA684" s="7"/>
      <c r="IKB684" s="7"/>
      <c r="IKC684" s="7"/>
      <c r="IKD684" s="7"/>
      <c r="IKE684" s="7"/>
      <c r="IKF684" s="7"/>
      <c r="IKG684" s="7"/>
      <c r="IKH684" s="7"/>
      <c r="IKI684" s="7"/>
      <c r="IKJ684" s="7"/>
      <c r="IKK684" s="7"/>
      <c r="IKL684" s="7"/>
      <c r="IKM684" s="7"/>
      <c r="IKN684" s="7"/>
      <c r="IKO684" s="7"/>
      <c r="IKP684" s="7"/>
      <c r="IKQ684" s="7"/>
      <c r="IKR684" s="7"/>
      <c r="IKS684" s="7"/>
      <c r="IKT684" s="7"/>
      <c r="IKU684" s="7"/>
      <c r="IKV684" s="7"/>
      <c r="IKW684" s="7"/>
      <c r="IKX684" s="7"/>
      <c r="IKY684" s="7"/>
      <c r="IKZ684" s="7"/>
      <c r="ILA684" s="7"/>
      <c r="ILB684" s="7"/>
      <c r="ILC684" s="7"/>
      <c r="ILD684" s="7"/>
      <c r="ILE684" s="7"/>
      <c r="ILF684" s="7"/>
      <c r="ILG684" s="7"/>
      <c r="ILH684" s="7"/>
      <c r="ILI684" s="7"/>
      <c r="ILJ684" s="7"/>
      <c r="ILK684" s="7"/>
      <c r="ILL684" s="7"/>
      <c r="ILM684" s="7"/>
      <c r="ILN684" s="7"/>
      <c r="ILO684" s="7"/>
      <c r="ILP684" s="7"/>
      <c r="ILQ684" s="7"/>
      <c r="ILR684" s="7"/>
      <c r="ILS684" s="7"/>
      <c r="ILT684" s="7"/>
      <c r="ILU684" s="7"/>
      <c r="ILV684" s="7"/>
      <c r="ILW684" s="7"/>
      <c r="ILX684" s="7"/>
      <c r="ILY684" s="7"/>
      <c r="ILZ684" s="7"/>
      <c r="IMA684" s="7"/>
      <c r="IMB684" s="7"/>
      <c r="IMC684" s="7"/>
      <c r="IMD684" s="7"/>
      <c r="IME684" s="7"/>
      <c r="IMF684" s="7"/>
      <c r="IMG684" s="7"/>
      <c r="IMH684" s="7"/>
      <c r="IMI684" s="7"/>
      <c r="IMJ684" s="7"/>
      <c r="IMK684" s="7"/>
      <c r="IML684" s="7"/>
      <c r="IMM684" s="7"/>
      <c r="IMN684" s="7"/>
      <c r="IMO684" s="7"/>
      <c r="IMP684" s="7"/>
      <c r="IMQ684" s="7"/>
      <c r="IMR684" s="7"/>
      <c r="IMS684" s="7"/>
      <c r="IMT684" s="7"/>
      <c r="IMU684" s="7"/>
      <c r="IMV684" s="7"/>
      <c r="IMW684" s="7"/>
      <c r="IMX684" s="7"/>
      <c r="IMY684" s="7"/>
      <c r="IMZ684" s="7"/>
      <c r="INA684" s="7"/>
      <c r="INB684" s="7"/>
      <c r="INC684" s="7"/>
      <c r="IND684" s="7"/>
      <c r="INE684" s="7"/>
      <c r="INF684" s="7"/>
      <c r="ING684" s="7"/>
      <c r="INH684" s="7"/>
      <c r="INI684" s="7"/>
      <c r="INJ684" s="7"/>
      <c r="INK684" s="7"/>
      <c r="INL684" s="7"/>
      <c r="INM684" s="7"/>
      <c r="INN684" s="7"/>
      <c r="INO684" s="7"/>
      <c r="INP684" s="7"/>
      <c r="INQ684" s="7"/>
      <c r="INR684" s="7"/>
      <c r="INS684" s="7"/>
      <c r="INT684" s="7"/>
      <c r="INU684" s="7"/>
      <c r="INV684" s="7"/>
      <c r="INW684" s="7"/>
      <c r="INX684" s="7"/>
      <c r="INY684" s="7"/>
      <c r="INZ684" s="7"/>
      <c r="IOA684" s="7"/>
      <c r="IOB684" s="7"/>
      <c r="IOC684" s="7"/>
      <c r="IOD684" s="7"/>
      <c r="IOE684" s="7"/>
      <c r="IOF684" s="7"/>
      <c r="IOG684" s="7"/>
      <c r="IOH684" s="7"/>
      <c r="IOI684" s="7"/>
      <c r="IOJ684" s="7"/>
      <c r="IOK684" s="7"/>
      <c r="IOL684" s="7"/>
      <c r="IOM684" s="7"/>
      <c r="ION684" s="7"/>
      <c r="IOO684" s="7"/>
      <c r="IOP684" s="7"/>
      <c r="IOQ684" s="7"/>
      <c r="IOR684" s="7"/>
      <c r="IOS684" s="7"/>
      <c r="IOT684" s="7"/>
      <c r="IOU684" s="7"/>
      <c r="IOV684" s="7"/>
      <c r="IOW684" s="7"/>
      <c r="IOX684" s="7"/>
      <c r="IOY684" s="7"/>
      <c r="IOZ684" s="7"/>
      <c r="IPA684" s="7"/>
      <c r="IPB684" s="7"/>
      <c r="IPC684" s="7"/>
      <c r="IPD684" s="7"/>
      <c r="IPE684" s="7"/>
      <c r="IPF684" s="7"/>
      <c r="IPG684" s="7"/>
      <c r="IPH684" s="7"/>
      <c r="IPI684" s="7"/>
      <c r="IPJ684" s="7"/>
      <c r="IPK684" s="7"/>
      <c r="IPL684" s="7"/>
      <c r="IPM684" s="7"/>
      <c r="IPN684" s="7"/>
      <c r="IPO684" s="7"/>
      <c r="IPP684" s="7"/>
      <c r="IPQ684" s="7"/>
      <c r="IPR684" s="7"/>
      <c r="IPS684" s="7"/>
      <c r="IPT684" s="7"/>
      <c r="IPU684" s="7"/>
      <c r="IPV684" s="7"/>
      <c r="IPW684" s="7"/>
      <c r="IPX684" s="7"/>
      <c r="IPY684" s="7"/>
      <c r="IPZ684" s="7"/>
      <c r="IQA684" s="7"/>
      <c r="IQB684" s="7"/>
      <c r="IQC684" s="7"/>
      <c r="IQD684" s="7"/>
      <c r="IQE684" s="7"/>
      <c r="IQF684" s="7"/>
      <c r="IQG684" s="7"/>
      <c r="IQH684" s="7"/>
      <c r="IQI684" s="7"/>
      <c r="IQJ684" s="7"/>
      <c r="IQK684" s="7"/>
      <c r="IQL684" s="7"/>
      <c r="IQM684" s="7"/>
      <c r="IQN684" s="7"/>
      <c r="IQO684" s="7"/>
      <c r="IQP684" s="7"/>
      <c r="IQQ684" s="7"/>
      <c r="IQR684" s="7"/>
      <c r="IQS684" s="7"/>
      <c r="IQT684" s="7"/>
      <c r="IQU684" s="7"/>
      <c r="IQV684" s="7"/>
      <c r="IQW684" s="7"/>
      <c r="IQX684" s="7"/>
      <c r="IQY684" s="7"/>
      <c r="IQZ684" s="7"/>
      <c r="IRA684" s="7"/>
      <c r="IRB684" s="7"/>
      <c r="IRC684" s="7"/>
      <c r="IRD684" s="7"/>
      <c r="IRE684" s="7"/>
      <c r="IRF684" s="7"/>
      <c r="IRG684" s="7"/>
      <c r="IRH684" s="7"/>
      <c r="IRI684" s="7"/>
      <c r="IRJ684" s="7"/>
      <c r="IRK684" s="7"/>
      <c r="IRL684" s="7"/>
      <c r="IRM684" s="7"/>
      <c r="IRN684" s="7"/>
      <c r="IRO684" s="7"/>
      <c r="IRP684" s="7"/>
      <c r="IRQ684" s="7"/>
      <c r="IRR684" s="7"/>
      <c r="IRS684" s="7"/>
      <c r="IRT684" s="7"/>
      <c r="IRU684" s="7"/>
      <c r="IRV684" s="7"/>
      <c r="IRW684" s="7"/>
      <c r="IRX684" s="7"/>
      <c r="IRY684" s="7"/>
      <c r="IRZ684" s="7"/>
      <c r="ISA684" s="7"/>
      <c r="ISB684" s="7"/>
      <c r="ISC684" s="7"/>
      <c r="ISD684" s="7"/>
      <c r="ISE684" s="7"/>
      <c r="ISF684" s="7"/>
      <c r="ISG684" s="7"/>
      <c r="ISH684" s="7"/>
      <c r="ISI684" s="7"/>
      <c r="ISJ684" s="7"/>
      <c r="ISK684" s="7"/>
      <c r="ISL684" s="7"/>
      <c r="ISM684" s="7"/>
      <c r="ISN684" s="7"/>
      <c r="ISO684" s="7"/>
      <c r="ISP684" s="7"/>
      <c r="ISQ684" s="7"/>
      <c r="ISR684" s="7"/>
      <c r="ISS684" s="7"/>
      <c r="IST684" s="7"/>
      <c r="ISU684" s="7"/>
      <c r="ISV684" s="7"/>
      <c r="ISW684" s="7"/>
      <c r="ISX684" s="7"/>
      <c r="ISY684" s="7"/>
      <c r="ISZ684" s="7"/>
      <c r="ITA684" s="7"/>
      <c r="ITB684" s="7"/>
      <c r="ITC684" s="7"/>
      <c r="ITD684" s="7"/>
      <c r="ITE684" s="7"/>
      <c r="ITF684" s="7"/>
      <c r="ITG684" s="7"/>
      <c r="ITH684" s="7"/>
      <c r="ITI684" s="7"/>
      <c r="ITJ684" s="7"/>
      <c r="ITK684" s="7"/>
      <c r="ITL684" s="7"/>
      <c r="ITM684" s="7"/>
      <c r="ITN684" s="7"/>
      <c r="ITO684" s="7"/>
      <c r="ITP684" s="7"/>
      <c r="ITQ684" s="7"/>
      <c r="ITR684" s="7"/>
      <c r="ITS684" s="7"/>
      <c r="ITT684" s="7"/>
      <c r="ITU684" s="7"/>
      <c r="ITV684" s="7"/>
      <c r="ITW684" s="7"/>
      <c r="ITX684" s="7"/>
      <c r="ITY684" s="7"/>
      <c r="ITZ684" s="7"/>
      <c r="IUA684" s="7"/>
      <c r="IUB684" s="7"/>
      <c r="IUC684" s="7"/>
      <c r="IUD684" s="7"/>
      <c r="IUE684" s="7"/>
      <c r="IUF684" s="7"/>
      <c r="IUG684" s="7"/>
      <c r="IUH684" s="7"/>
      <c r="IUI684" s="7"/>
      <c r="IUJ684" s="7"/>
      <c r="IUK684" s="7"/>
      <c r="IUL684" s="7"/>
      <c r="IUM684" s="7"/>
      <c r="IUN684" s="7"/>
      <c r="IUO684" s="7"/>
      <c r="IUP684" s="7"/>
      <c r="IUQ684" s="7"/>
      <c r="IUR684" s="7"/>
      <c r="IUS684" s="7"/>
      <c r="IUT684" s="7"/>
      <c r="IUU684" s="7"/>
      <c r="IUV684" s="7"/>
      <c r="IUW684" s="7"/>
      <c r="IUX684" s="7"/>
      <c r="IUY684" s="7"/>
      <c r="IUZ684" s="7"/>
      <c r="IVA684" s="7"/>
      <c r="IVB684" s="7"/>
      <c r="IVC684" s="7"/>
      <c r="IVD684" s="7"/>
      <c r="IVE684" s="7"/>
      <c r="IVF684" s="7"/>
      <c r="IVG684" s="7"/>
      <c r="IVH684" s="7"/>
      <c r="IVI684" s="7"/>
      <c r="IVJ684" s="7"/>
      <c r="IVK684" s="7"/>
      <c r="IVL684" s="7"/>
      <c r="IVM684" s="7"/>
      <c r="IVN684" s="7"/>
      <c r="IVO684" s="7"/>
      <c r="IVP684" s="7"/>
      <c r="IVQ684" s="7"/>
      <c r="IVR684" s="7"/>
      <c r="IVS684" s="7"/>
      <c r="IVT684" s="7"/>
      <c r="IVU684" s="7"/>
      <c r="IVV684" s="7"/>
      <c r="IVW684" s="7"/>
      <c r="IVX684" s="7"/>
      <c r="IVY684" s="7"/>
      <c r="IVZ684" s="7"/>
      <c r="IWA684" s="7"/>
      <c r="IWB684" s="7"/>
      <c r="IWC684" s="7"/>
      <c r="IWD684" s="7"/>
      <c r="IWE684" s="7"/>
      <c r="IWF684" s="7"/>
      <c r="IWG684" s="7"/>
      <c r="IWH684" s="7"/>
      <c r="IWI684" s="7"/>
      <c r="IWJ684" s="7"/>
      <c r="IWK684" s="7"/>
      <c r="IWL684" s="7"/>
      <c r="IWM684" s="7"/>
      <c r="IWN684" s="7"/>
      <c r="IWO684" s="7"/>
      <c r="IWP684" s="7"/>
      <c r="IWQ684" s="7"/>
      <c r="IWR684" s="7"/>
      <c r="IWS684" s="7"/>
      <c r="IWT684" s="7"/>
      <c r="IWU684" s="7"/>
      <c r="IWV684" s="7"/>
      <c r="IWW684" s="7"/>
      <c r="IWX684" s="7"/>
      <c r="IWY684" s="7"/>
      <c r="IWZ684" s="7"/>
      <c r="IXA684" s="7"/>
      <c r="IXB684" s="7"/>
      <c r="IXC684" s="7"/>
      <c r="IXD684" s="7"/>
      <c r="IXE684" s="7"/>
      <c r="IXF684" s="7"/>
      <c r="IXG684" s="7"/>
      <c r="IXH684" s="7"/>
      <c r="IXI684" s="7"/>
      <c r="IXJ684" s="7"/>
      <c r="IXK684" s="7"/>
      <c r="IXL684" s="7"/>
      <c r="IXM684" s="7"/>
      <c r="IXN684" s="7"/>
      <c r="IXO684" s="7"/>
      <c r="IXP684" s="7"/>
      <c r="IXQ684" s="7"/>
      <c r="IXR684" s="7"/>
      <c r="IXS684" s="7"/>
      <c r="IXT684" s="7"/>
      <c r="IXU684" s="7"/>
      <c r="IXV684" s="7"/>
      <c r="IXW684" s="7"/>
      <c r="IXX684" s="7"/>
      <c r="IXY684" s="7"/>
      <c r="IXZ684" s="7"/>
      <c r="IYA684" s="7"/>
      <c r="IYB684" s="7"/>
      <c r="IYC684" s="7"/>
      <c r="IYD684" s="7"/>
      <c r="IYE684" s="7"/>
      <c r="IYF684" s="7"/>
      <c r="IYG684" s="7"/>
      <c r="IYH684" s="7"/>
      <c r="IYI684" s="7"/>
      <c r="IYJ684" s="7"/>
      <c r="IYK684" s="7"/>
      <c r="IYL684" s="7"/>
      <c r="IYM684" s="7"/>
      <c r="IYN684" s="7"/>
      <c r="IYO684" s="7"/>
      <c r="IYP684" s="7"/>
      <c r="IYQ684" s="7"/>
      <c r="IYR684" s="7"/>
      <c r="IYS684" s="7"/>
      <c r="IYT684" s="7"/>
      <c r="IYU684" s="7"/>
      <c r="IYV684" s="7"/>
      <c r="IYW684" s="7"/>
      <c r="IYX684" s="7"/>
      <c r="IYY684" s="7"/>
      <c r="IYZ684" s="7"/>
      <c r="IZA684" s="7"/>
      <c r="IZB684" s="7"/>
      <c r="IZC684" s="7"/>
      <c r="IZD684" s="7"/>
      <c r="IZE684" s="7"/>
      <c r="IZF684" s="7"/>
      <c r="IZG684" s="7"/>
      <c r="IZH684" s="7"/>
      <c r="IZI684" s="7"/>
      <c r="IZJ684" s="7"/>
      <c r="IZK684" s="7"/>
      <c r="IZL684" s="7"/>
      <c r="IZM684" s="7"/>
      <c r="IZN684" s="7"/>
      <c r="IZO684" s="7"/>
      <c r="IZP684" s="7"/>
      <c r="IZQ684" s="7"/>
      <c r="IZR684" s="7"/>
      <c r="IZS684" s="7"/>
      <c r="IZT684" s="7"/>
      <c r="IZU684" s="7"/>
      <c r="IZV684" s="7"/>
      <c r="IZW684" s="7"/>
      <c r="IZX684" s="7"/>
      <c r="IZY684" s="7"/>
      <c r="IZZ684" s="7"/>
      <c r="JAA684" s="7"/>
      <c r="JAB684" s="7"/>
      <c r="JAC684" s="7"/>
      <c r="JAD684" s="7"/>
      <c r="JAE684" s="7"/>
      <c r="JAF684" s="7"/>
      <c r="JAG684" s="7"/>
      <c r="JAH684" s="7"/>
      <c r="JAI684" s="7"/>
      <c r="JAJ684" s="7"/>
      <c r="JAK684" s="7"/>
      <c r="JAL684" s="7"/>
      <c r="JAM684" s="7"/>
      <c r="JAN684" s="7"/>
      <c r="JAO684" s="7"/>
      <c r="JAP684" s="7"/>
      <c r="JAQ684" s="7"/>
      <c r="JAR684" s="7"/>
      <c r="JAS684" s="7"/>
      <c r="JAT684" s="7"/>
      <c r="JAU684" s="7"/>
      <c r="JAV684" s="7"/>
      <c r="JAW684" s="7"/>
      <c r="JAX684" s="7"/>
      <c r="JAY684" s="7"/>
      <c r="JAZ684" s="7"/>
      <c r="JBA684" s="7"/>
      <c r="JBB684" s="7"/>
      <c r="JBC684" s="7"/>
      <c r="JBD684" s="7"/>
      <c r="JBE684" s="7"/>
      <c r="JBF684" s="7"/>
      <c r="JBG684" s="7"/>
      <c r="JBH684" s="7"/>
      <c r="JBI684" s="7"/>
      <c r="JBJ684" s="7"/>
      <c r="JBK684" s="7"/>
      <c r="JBL684" s="7"/>
      <c r="JBM684" s="7"/>
      <c r="JBN684" s="7"/>
      <c r="JBO684" s="7"/>
      <c r="JBP684" s="7"/>
      <c r="JBQ684" s="7"/>
      <c r="JBR684" s="7"/>
      <c r="JBS684" s="7"/>
      <c r="JBT684" s="7"/>
      <c r="JBU684" s="7"/>
      <c r="JBV684" s="7"/>
      <c r="JBW684" s="7"/>
      <c r="JBX684" s="7"/>
      <c r="JBY684" s="7"/>
      <c r="JBZ684" s="7"/>
      <c r="JCA684" s="7"/>
      <c r="JCB684" s="7"/>
      <c r="JCC684" s="7"/>
      <c r="JCD684" s="7"/>
      <c r="JCE684" s="7"/>
      <c r="JCF684" s="7"/>
      <c r="JCG684" s="7"/>
      <c r="JCH684" s="7"/>
      <c r="JCI684" s="7"/>
      <c r="JCJ684" s="7"/>
      <c r="JCK684" s="7"/>
      <c r="JCL684" s="7"/>
      <c r="JCM684" s="7"/>
      <c r="JCN684" s="7"/>
      <c r="JCO684" s="7"/>
      <c r="JCP684" s="7"/>
      <c r="JCQ684" s="7"/>
      <c r="JCR684" s="7"/>
      <c r="JCS684" s="7"/>
      <c r="JCT684" s="7"/>
      <c r="JCU684" s="7"/>
      <c r="JCV684" s="7"/>
      <c r="JCW684" s="7"/>
      <c r="JCX684" s="7"/>
      <c r="JCY684" s="7"/>
      <c r="JCZ684" s="7"/>
      <c r="JDA684" s="7"/>
      <c r="JDB684" s="7"/>
      <c r="JDC684" s="7"/>
      <c r="JDD684" s="7"/>
      <c r="JDE684" s="7"/>
      <c r="JDF684" s="7"/>
      <c r="JDG684" s="7"/>
      <c r="JDH684" s="7"/>
      <c r="JDI684" s="7"/>
      <c r="JDJ684" s="7"/>
      <c r="JDK684" s="7"/>
      <c r="JDL684" s="7"/>
      <c r="JDM684" s="7"/>
      <c r="JDN684" s="7"/>
      <c r="JDO684" s="7"/>
      <c r="JDP684" s="7"/>
      <c r="JDQ684" s="7"/>
      <c r="JDR684" s="7"/>
      <c r="JDS684" s="7"/>
      <c r="JDT684" s="7"/>
      <c r="JDU684" s="7"/>
      <c r="JDV684" s="7"/>
      <c r="JDW684" s="7"/>
      <c r="JDX684" s="7"/>
      <c r="JDY684" s="7"/>
      <c r="JDZ684" s="7"/>
      <c r="JEA684" s="7"/>
      <c r="JEB684" s="7"/>
      <c r="JEC684" s="7"/>
      <c r="JED684" s="7"/>
      <c r="JEE684" s="7"/>
      <c r="JEF684" s="7"/>
      <c r="JEG684" s="7"/>
      <c r="JEH684" s="7"/>
      <c r="JEI684" s="7"/>
      <c r="JEJ684" s="7"/>
      <c r="JEK684" s="7"/>
      <c r="JEL684" s="7"/>
      <c r="JEM684" s="7"/>
      <c r="JEN684" s="7"/>
      <c r="JEO684" s="7"/>
      <c r="JEP684" s="7"/>
      <c r="JEQ684" s="7"/>
      <c r="JER684" s="7"/>
      <c r="JES684" s="7"/>
      <c r="JET684" s="7"/>
      <c r="JEU684" s="7"/>
      <c r="JEV684" s="7"/>
      <c r="JEW684" s="7"/>
      <c r="JEX684" s="7"/>
      <c r="JEY684" s="7"/>
      <c r="JEZ684" s="7"/>
      <c r="JFA684" s="7"/>
      <c r="JFB684" s="7"/>
      <c r="JFC684" s="7"/>
      <c r="JFD684" s="7"/>
      <c r="JFE684" s="7"/>
      <c r="JFF684" s="7"/>
      <c r="JFG684" s="7"/>
      <c r="JFH684" s="7"/>
      <c r="JFI684" s="7"/>
      <c r="JFJ684" s="7"/>
      <c r="JFK684" s="7"/>
      <c r="JFL684" s="7"/>
      <c r="JFM684" s="7"/>
      <c r="JFN684" s="7"/>
      <c r="JFO684" s="7"/>
      <c r="JFP684" s="7"/>
      <c r="JFQ684" s="7"/>
      <c r="JFR684" s="7"/>
      <c r="JFS684" s="7"/>
      <c r="JFT684" s="7"/>
      <c r="JFU684" s="7"/>
      <c r="JFV684" s="7"/>
      <c r="JFW684" s="7"/>
      <c r="JFX684" s="7"/>
      <c r="JFY684" s="7"/>
      <c r="JFZ684" s="7"/>
      <c r="JGA684" s="7"/>
      <c r="JGB684" s="7"/>
      <c r="JGC684" s="7"/>
      <c r="JGD684" s="7"/>
      <c r="JGE684" s="7"/>
      <c r="JGF684" s="7"/>
      <c r="JGG684" s="7"/>
      <c r="JGH684" s="7"/>
      <c r="JGI684" s="7"/>
      <c r="JGJ684" s="7"/>
      <c r="JGK684" s="7"/>
      <c r="JGL684" s="7"/>
      <c r="JGM684" s="7"/>
      <c r="JGN684" s="7"/>
      <c r="JGO684" s="7"/>
      <c r="JGP684" s="7"/>
      <c r="JGQ684" s="7"/>
      <c r="JGR684" s="7"/>
      <c r="JGS684" s="7"/>
      <c r="JGT684" s="7"/>
      <c r="JGU684" s="7"/>
      <c r="JGV684" s="7"/>
      <c r="JGW684" s="7"/>
      <c r="JGX684" s="7"/>
      <c r="JGY684" s="7"/>
      <c r="JGZ684" s="7"/>
      <c r="JHA684" s="7"/>
      <c r="JHB684" s="7"/>
      <c r="JHC684" s="7"/>
      <c r="JHD684" s="7"/>
      <c r="JHE684" s="7"/>
      <c r="JHF684" s="7"/>
      <c r="JHG684" s="7"/>
      <c r="JHH684" s="7"/>
      <c r="JHI684" s="7"/>
      <c r="JHJ684" s="7"/>
      <c r="JHK684" s="7"/>
      <c r="JHL684" s="7"/>
      <c r="JHM684" s="7"/>
      <c r="JHN684" s="7"/>
      <c r="JHO684" s="7"/>
      <c r="JHP684" s="7"/>
      <c r="JHQ684" s="7"/>
      <c r="JHR684" s="7"/>
      <c r="JHS684" s="7"/>
      <c r="JHT684" s="7"/>
      <c r="JHU684" s="7"/>
      <c r="JHV684" s="7"/>
      <c r="JHW684" s="7"/>
      <c r="JHX684" s="7"/>
      <c r="JHY684" s="7"/>
      <c r="JHZ684" s="7"/>
      <c r="JIA684" s="7"/>
      <c r="JIB684" s="7"/>
      <c r="JIC684" s="7"/>
      <c r="JID684" s="7"/>
      <c r="JIE684" s="7"/>
      <c r="JIF684" s="7"/>
      <c r="JIG684" s="7"/>
      <c r="JIH684" s="7"/>
      <c r="JII684" s="7"/>
      <c r="JIJ684" s="7"/>
      <c r="JIK684" s="7"/>
      <c r="JIL684" s="7"/>
      <c r="JIM684" s="7"/>
      <c r="JIN684" s="7"/>
      <c r="JIO684" s="7"/>
      <c r="JIP684" s="7"/>
      <c r="JIQ684" s="7"/>
      <c r="JIR684" s="7"/>
      <c r="JIS684" s="7"/>
      <c r="JIT684" s="7"/>
      <c r="JIU684" s="7"/>
      <c r="JIV684" s="7"/>
      <c r="JIW684" s="7"/>
      <c r="JIX684" s="7"/>
      <c r="JIY684" s="7"/>
      <c r="JIZ684" s="7"/>
      <c r="JJA684" s="7"/>
      <c r="JJB684" s="7"/>
      <c r="JJC684" s="7"/>
      <c r="JJD684" s="7"/>
      <c r="JJE684" s="7"/>
      <c r="JJF684" s="7"/>
      <c r="JJG684" s="7"/>
      <c r="JJH684" s="7"/>
      <c r="JJI684" s="7"/>
      <c r="JJJ684" s="7"/>
      <c r="JJK684" s="7"/>
      <c r="JJL684" s="7"/>
      <c r="JJM684" s="7"/>
      <c r="JJN684" s="7"/>
      <c r="JJO684" s="7"/>
      <c r="JJP684" s="7"/>
      <c r="JJQ684" s="7"/>
      <c r="JJR684" s="7"/>
      <c r="JJS684" s="7"/>
      <c r="JJT684" s="7"/>
      <c r="JJU684" s="7"/>
      <c r="JJV684" s="7"/>
      <c r="JJW684" s="7"/>
      <c r="JJX684" s="7"/>
      <c r="JJY684" s="7"/>
      <c r="JJZ684" s="7"/>
      <c r="JKA684" s="7"/>
      <c r="JKB684" s="7"/>
      <c r="JKC684" s="7"/>
      <c r="JKD684" s="7"/>
      <c r="JKE684" s="7"/>
      <c r="JKF684" s="7"/>
      <c r="JKG684" s="7"/>
      <c r="JKH684" s="7"/>
      <c r="JKI684" s="7"/>
      <c r="JKJ684" s="7"/>
      <c r="JKK684" s="7"/>
      <c r="JKL684" s="7"/>
      <c r="JKM684" s="7"/>
      <c r="JKN684" s="7"/>
      <c r="JKO684" s="7"/>
      <c r="JKP684" s="7"/>
      <c r="JKQ684" s="7"/>
      <c r="JKR684" s="7"/>
      <c r="JKS684" s="7"/>
      <c r="JKT684" s="7"/>
      <c r="JKU684" s="7"/>
      <c r="JKV684" s="7"/>
      <c r="JKW684" s="7"/>
      <c r="JKX684" s="7"/>
      <c r="JKY684" s="7"/>
      <c r="JKZ684" s="7"/>
      <c r="JLA684" s="7"/>
      <c r="JLB684" s="7"/>
      <c r="JLC684" s="7"/>
      <c r="JLD684" s="7"/>
      <c r="JLE684" s="7"/>
      <c r="JLF684" s="7"/>
      <c r="JLG684" s="7"/>
      <c r="JLH684" s="7"/>
      <c r="JLI684" s="7"/>
      <c r="JLJ684" s="7"/>
      <c r="JLK684" s="7"/>
      <c r="JLL684" s="7"/>
      <c r="JLM684" s="7"/>
      <c r="JLN684" s="7"/>
      <c r="JLO684" s="7"/>
      <c r="JLP684" s="7"/>
      <c r="JLQ684" s="7"/>
      <c r="JLR684" s="7"/>
      <c r="JLS684" s="7"/>
      <c r="JLT684" s="7"/>
      <c r="JLU684" s="7"/>
      <c r="JLV684" s="7"/>
      <c r="JLW684" s="7"/>
      <c r="JLX684" s="7"/>
      <c r="JLY684" s="7"/>
      <c r="JLZ684" s="7"/>
      <c r="JMA684" s="7"/>
      <c r="JMB684" s="7"/>
      <c r="JMC684" s="7"/>
      <c r="JMD684" s="7"/>
      <c r="JME684" s="7"/>
      <c r="JMF684" s="7"/>
      <c r="JMG684" s="7"/>
      <c r="JMH684" s="7"/>
      <c r="JMI684" s="7"/>
      <c r="JMJ684" s="7"/>
      <c r="JMK684" s="7"/>
      <c r="JML684" s="7"/>
      <c r="JMM684" s="7"/>
      <c r="JMN684" s="7"/>
      <c r="JMO684" s="7"/>
      <c r="JMP684" s="7"/>
      <c r="JMQ684" s="7"/>
      <c r="JMR684" s="7"/>
      <c r="JMS684" s="7"/>
      <c r="JMT684" s="7"/>
      <c r="JMU684" s="7"/>
      <c r="JMV684" s="7"/>
      <c r="JMW684" s="7"/>
      <c r="JMX684" s="7"/>
      <c r="JMY684" s="7"/>
      <c r="JMZ684" s="7"/>
      <c r="JNA684" s="7"/>
      <c r="JNB684" s="7"/>
      <c r="JNC684" s="7"/>
      <c r="JND684" s="7"/>
      <c r="JNE684" s="7"/>
      <c r="JNF684" s="7"/>
      <c r="JNG684" s="7"/>
      <c r="JNH684" s="7"/>
      <c r="JNI684" s="7"/>
      <c r="JNJ684" s="7"/>
      <c r="JNK684" s="7"/>
      <c r="JNL684" s="7"/>
      <c r="JNM684" s="7"/>
      <c r="JNN684" s="7"/>
      <c r="JNO684" s="7"/>
      <c r="JNP684" s="7"/>
      <c r="JNQ684" s="7"/>
      <c r="JNR684" s="7"/>
      <c r="JNS684" s="7"/>
      <c r="JNT684" s="7"/>
      <c r="JNU684" s="7"/>
      <c r="JNV684" s="7"/>
      <c r="JNW684" s="7"/>
      <c r="JNX684" s="7"/>
      <c r="JNY684" s="7"/>
      <c r="JNZ684" s="7"/>
      <c r="JOA684" s="7"/>
      <c r="JOB684" s="7"/>
      <c r="JOC684" s="7"/>
      <c r="JOD684" s="7"/>
      <c r="JOE684" s="7"/>
      <c r="JOF684" s="7"/>
      <c r="JOG684" s="7"/>
      <c r="JOH684" s="7"/>
      <c r="JOI684" s="7"/>
      <c r="JOJ684" s="7"/>
      <c r="JOK684" s="7"/>
      <c r="JOL684" s="7"/>
      <c r="JOM684" s="7"/>
      <c r="JON684" s="7"/>
      <c r="JOO684" s="7"/>
      <c r="JOP684" s="7"/>
      <c r="JOQ684" s="7"/>
      <c r="JOR684" s="7"/>
      <c r="JOS684" s="7"/>
      <c r="JOT684" s="7"/>
      <c r="JOU684" s="7"/>
      <c r="JOV684" s="7"/>
      <c r="JOW684" s="7"/>
      <c r="JOX684" s="7"/>
      <c r="JOY684" s="7"/>
      <c r="JOZ684" s="7"/>
      <c r="JPA684" s="7"/>
      <c r="JPB684" s="7"/>
      <c r="JPC684" s="7"/>
      <c r="JPD684" s="7"/>
      <c r="JPE684" s="7"/>
      <c r="JPF684" s="7"/>
      <c r="JPG684" s="7"/>
      <c r="JPH684" s="7"/>
      <c r="JPI684" s="7"/>
      <c r="JPJ684" s="7"/>
      <c r="JPK684" s="7"/>
      <c r="JPL684" s="7"/>
      <c r="JPM684" s="7"/>
      <c r="JPN684" s="7"/>
      <c r="JPO684" s="7"/>
      <c r="JPP684" s="7"/>
      <c r="JPQ684" s="7"/>
      <c r="JPR684" s="7"/>
      <c r="JPS684" s="7"/>
      <c r="JPT684" s="7"/>
      <c r="JPU684" s="7"/>
      <c r="JPV684" s="7"/>
      <c r="JPW684" s="7"/>
      <c r="JPX684" s="7"/>
      <c r="JPY684" s="7"/>
      <c r="JPZ684" s="7"/>
      <c r="JQA684" s="7"/>
      <c r="JQB684" s="7"/>
      <c r="JQC684" s="7"/>
      <c r="JQD684" s="7"/>
      <c r="JQE684" s="7"/>
      <c r="JQF684" s="7"/>
      <c r="JQG684" s="7"/>
      <c r="JQH684" s="7"/>
      <c r="JQI684" s="7"/>
      <c r="JQJ684" s="7"/>
      <c r="JQK684" s="7"/>
      <c r="JQL684" s="7"/>
      <c r="JQM684" s="7"/>
      <c r="JQN684" s="7"/>
      <c r="JQO684" s="7"/>
      <c r="JQP684" s="7"/>
      <c r="JQQ684" s="7"/>
      <c r="JQR684" s="7"/>
      <c r="JQS684" s="7"/>
      <c r="JQT684" s="7"/>
      <c r="JQU684" s="7"/>
      <c r="JQV684" s="7"/>
      <c r="JQW684" s="7"/>
      <c r="JQX684" s="7"/>
      <c r="JQY684" s="7"/>
      <c r="JQZ684" s="7"/>
      <c r="JRA684" s="7"/>
      <c r="JRB684" s="7"/>
      <c r="JRC684" s="7"/>
      <c r="JRD684" s="7"/>
      <c r="JRE684" s="7"/>
      <c r="JRF684" s="7"/>
      <c r="JRG684" s="7"/>
      <c r="JRH684" s="7"/>
      <c r="JRI684" s="7"/>
      <c r="JRJ684" s="7"/>
      <c r="JRK684" s="7"/>
      <c r="JRL684" s="7"/>
      <c r="JRM684" s="7"/>
      <c r="JRN684" s="7"/>
      <c r="JRO684" s="7"/>
      <c r="JRP684" s="7"/>
      <c r="JRQ684" s="7"/>
      <c r="JRR684" s="7"/>
      <c r="JRS684" s="7"/>
      <c r="JRT684" s="7"/>
      <c r="JRU684" s="7"/>
      <c r="JRV684" s="7"/>
      <c r="JRW684" s="7"/>
      <c r="JRX684" s="7"/>
      <c r="JRY684" s="7"/>
      <c r="JRZ684" s="7"/>
      <c r="JSA684" s="7"/>
      <c r="JSB684" s="7"/>
      <c r="JSC684" s="7"/>
      <c r="JSD684" s="7"/>
      <c r="JSE684" s="7"/>
      <c r="JSF684" s="7"/>
      <c r="JSG684" s="7"/>
      <c r="JSH684" s="7"/>
      <c r="JSI684" s="7"/>
      <c r="JSJ684" s="7"/>
      <c r="JSK684" s="7"/>
      <c r="JSL684" s="7"/>
      <c r="JSM684" s="7"/>
      <c r="JSN684" s="7"/>
      <c r="JSO684" s="7"/>
      <c r="JSP684" s="7"/>
      <c r="JSQ684" s="7"/>
      <c r="JSR684" s="7"/>
      <c r="JSS684" s="7"/>
      <c r="JST684" s="7"/>
      <c r="JSU684" s="7"/>
      <c r="JSV684" s="7"/>
      <c r="JSW684" s="7"/>
      <c r="JSX684" s="7"/>
      <c r="JSY684" s="7"/>
      <c r="JSZ684" s="7"/>
      <c r="JTA684" s="7"/>
      <c r="JTB684" s="7"/>
      <c r="JTC684" s="7"/>
      <c r="JTD684" s="7"/>
      <c r="JTE684" s="7"/>
      <c r="JTF684" s="7"/>
      <c r="JTG684" s="7"/>
      <c r="JTH684" s="7"/>
      <c r="JTI684" s="7"/>
      <c r="JTJ684" s="7"/>
      <c r="JTK684" s="7"/>
      <c r="JTL684" s="7"/>
      <c r="JTM684" s="7"/>
      <c r="JTN684" s="7"/>
      <c r="JTO684" s="7"/>
      <c r="JTP684" s="7"/>
      <c r="JTQ684" s="7"/>
      <c r="JTR684" s="7"/>
      <c r="JTS684" s="7"/>
      <c r="JTT684" s="7"/>
      <c r="JTU684" s="7"/>
      <c r="JTV684" s="7"/>
      <c r="JTW684" s="7"/>
      <c r="JTX684" s="7"/>
      <c r="JTY684" s="7"/>
      <c r="JTZ684" s="7"/>
      <c r="JUA684" s="7"/>
      <c r="JUB684" s="7"/>
      <c r="JUC684" s="7"/>
      <c r="JUD684" s="7"/>
      <c r="JUE684" s="7"/>
      <c r="JUF684" s="7"/>
      <c r="JUG684" s="7"/>
      <c r="JUH684" s="7"/>
      <c r="JUI684" s="7"/>
      <c r="JUJ684" s="7"/>
      <c r="JUK684" s="7"/>
      <c r="JUL684" s="7"/>
      <c r="JUM684" s="7"/>
      <c r="JUN684" s="7"/>
      <c r="JUO684" s="7"/>
      <c r="JUP684" s="7"/>
      <c r="JUQ684" s="7"/>
      <c r="JUR684" s="7"/>
      <c r="JUS684" s="7"/>
      <c r="JUT684" s="7"/>
      <c r="JUU684" s="7"/>
      <c r="JUV684" s="7"/>
      <c r="JUW684" s="7"/>
      <c r="JUX684" s="7"/>
      <c r="JUY684" s="7"/>
      <c r="JUZ684" s="7"/>
      <c r="JVA684" s="7"/>
      <c r="JVB684" s="7"/>
      <c r="JVC684" s="7"/>
      <c r="JVD684" s="7"/>
      <c r="JVE684" s="7"/>
      <c r="JVF684" s="7"/>
      <c r="JVG684" s="7"/>
      <c r="JVH684" s="7"/>
      <c r="JVI684" s="7"/>
      <c r="JVJ684" s="7"/>
      <c r="JVK684" s="7"/>
      <c r="JVL684" s="7"/>
      <c r="JVM684" s="7"/>
      <c r="JVN684" s="7"/>
      <c r="JVO684" s="7"/>
      <c r="JVP684" s="7"/>
      <c r="JVQ684" s="7"/>
      <c r="JVR684" s="7"/>
      <c r="JVS684" s="7"/>
      <c r="JVT684" s="7"/>
      <c r="JVU684" s="7"/>
      <c r="JVV684" s="7"/>
      <c r="JVW684" s="7"/>
      <c r="JVX684" s="7"/>
      <c r="JVY684" s="7"/>
      <c r="JVZ684" s="7"/>
      <c r="JWA684" s="7"/>
      <c r="JWB684" s="7"/>
      <c r="JWC684" s="7"/>
      <c r="JWD684" s="7"/>
      <c r="JWE684" s="7"/>
      <c r="JWF684" s="7"/>
      <c r="JWG684" s="7"/>
      <c r="JWH684" s="7"/>
      <c r="JWI684" s="7"/>
      <c r="JWJ684" s="7"/>
      <c r="JWK684" s="7"/>
      <c r="JWL684" s="7"/>
      <c r="JWM684" s="7"/>
      <c r="JWN684" s="7"/>
      <c r="JWO684" s="7"/>
      <c r="JWP684" s="7"/>
      <c r="JWQ684" s="7"/>
      <c r="JWR684" s="7"/>
      <c r="JWS684" s="7"/>
      <c r="JWT684" s="7"/>
      <c r="JWU684" s="7"/>
      <c r="JWV684" s="7"/>
      <c r="JWW684" s="7"/>
      <c r="JWX684" s="7"/>
      <c r="JWY684" s="7"/>
      <c r="JWZ684" s="7"/>
      <c r="JXA684" s="7"/>
      <c r="JXB684" s="7"/>
      <c r="JXC684" s="7"/>
      <c r="JXD684" s="7"/>
      <c r="JXE684" s="7"/>
      <c r="JXF684" s="7"/>
      <c r="JXG684" s="7"/>
      <c r="JXH684" s="7"/>
      <c r="JXI684" s="7"/>
      <c r="JXJ684" s="7"/>
      <c r="JXK684" s="7"/>
      <c r="JXL684" s="7"/>
      <c r="JXM684" s="7"/>
      <c r="JXN684" s="7"/>
      <c r="JXO684" s="7"/>
      <c r="JXP684" s="7"/>
      <c r="JXQ684" s="7"/>
      <c r="JXR684" s="7"/>
      <c r="JXS684" s="7"/>
      <c r="JXT684" s="7"/>
      <c r="JXU684" s="7"/>
      <c r="JXV684" s="7"/>
      <c r="JXW684" s="7"/>
      <c r="JXX684" s="7"/>
      <c r="JXY684" s="7"/>
      <c r="JXZ684" s="7"/>
      <c r="JYA684" s="7"/>
      <c r="JYB684" s="7"/>
      <c r="JYC684" s="7"/>
      <c r="JYD684" s="7"/>
      <c r="JYE684" s="7"/>
      <c r="JYF684" s="7"/>
      <c r="JYG684" s="7"/>
      <c r="JYH684" s="7"/>
      <c r="JYI684" s="7"/>
      <c r="JYJ684" s="7"/>
      <c r="JYK684" s="7"/>
      <c r="JYL684" s="7"/>
      <c r="JYM684" s="7"/>
      <c r="JYN684" s="7"/>
      <c r="JYO684" s="7"/>
      <c r="JYP684" s="7"/>
      <c r="JYQ684" s="7"/>
      <c r="JYR684" s="7"/>
      <c r="JYS684" s="7"/>
      <c r="JYT684" s="7"/>
      <c r="JYU684" s="7"/>
      <c r="JYV684" s="7"/>
      <c r="JYW684" s="7"/>
      <c r="JYX684" s="7"/>
      <c r="JYY684" s="7"/>
      <c r="JYZ684" s="7"/>
      <c r="JZA684" s="7"/>
      <c r="JZB684" s="7"/>
      <c r="JZC684" s="7"/>
      <c r="JZD684" s="7"/>
      <c r="JZE684" s="7"/>
      <c r="JZF684" s="7"/>
      <c r="JZG684" s="7"/>
      <c r="JZH684" s="7"/>
      <c r="JZI684" s="7"/>
      <c r="JZJ684" s="7"/>
      <c r="JZK684" s="7"/>
      <c r="JZL684" s="7"/>
      <c r="JZM684" s="7"/>
      <c r="JZN684" s="7"/>
      <c r="JZO684" s="7"/>
      <c r="JZP684" s="7"/>
      <c r="JZQ684" s="7"/>
      <c r="JZR684" s="7"/>
      <c r="JZS684" s="7"/>
      <c r="JZT684" s="7"/>
      <c r="JZU684" s="7"/>
      <c r="JZV684" s="7"/>
      <c r="JZW684" s="7"/>
      <c r="JZX684" s="7"/>
      <c r="JZY684" s="7"/>
      <c r="JZZ684" s="7"/>
      <c r="KAA684" s="7"/>
      <c r="KAB684" s="7"/>
      <c r="KAC684" s="7"/>
      <c r="KAD684" s="7"/>
      <c r="KAE684" s="7"/>
      <c r="KAF684" s="7"/>
      <c r="KAG684" s="7"/>
      <c r="KAH684" s="7"/>
      <c r="KAI684" s="7"/>
      <c r="KAJ684" s="7"/>
      <c r="KAK684" s="7"/>
      <c r="KAL684" s="7"/>
      <c r="KAM684" s="7"/>
      <c r="KAN684" s="7"/>
      <c r="KAO684" s="7"/>
      <c r="KAP684" s="7"/>
      <c r="KAQ684" s="7"/>
      <c r="KAR684" s="7"/>
      <c r="KAS684" s="7"/>
      <c r="KAT684" s="7"/>
      <c r="KAU684" s="7"/>
      <c r="KAV684" s="7"/>
      <c r="KAW684" s="7"/>
      <c r="KAX684" s="7"/>
      <c r="KAY684" s="7"/>
      <c r="KAZ684" s="7"/>
      <c r="KBA684" s="7"/>
      <c r="KBB684" s="7"/>
      <c r="KBC684" s="7"/>
      <c r="KBD684" s="7"/>
      <c r="KBE684" s="7"/>
      <c r="KBF684" s="7"/>
      <c r="KBG684" s="7"/>
      <c r="KBH684" s="7"/>
      <c r="KBI684" s="7"/>
      <c r="KBJ684" s="7"/>
      <c r="KBK684" s="7"/>
      <c r="KBL684" s="7"/>
      <c r="KBM684" s="7"/>
      <c r="KBN684" s="7"/>
      <c r="KBO684" s="7"/>
      <c r="KBP684" s="7"/>
      <c r="KBQ684" s="7"/>
      <c r="KBR684" s="7"/>
      <c r="KBS684" s="7"/>
      <c r="KBT684" s="7"/>
      <c r="KBU684" s="7"/>
      <c r="KBV684" s="7"/>
      <c r="KBW684" s="7"/>
      <c r="KBX684" s="7"/>
      <c r="KBY684" s="7"/>
      <c r="KBZ684" s="7"/>
      <c r="KCA684" s="7"/>
      <c r="KCB684" s="7"/>
      <c r="KCC684" s="7"/>
      <c r="KCD684" s="7"/>
      <c r="KCE684" s="7"/>
      <c r="KCF684" s="7"/>
      <c r="KCG684" s="7"/>
      <c r="KCH684" s="7"/>
      <c r="KCI684" s="7"/>
      <c r="KCJ684" s="7"/>
      <c r="KCK684" s="7"/>
      <c r="KCL684" s="7"/>
      <c r="KCM684" s="7"/>
      <c r="KCN684" s="7"/>
      <c r="KCO684" s="7"/>
      <c r="KCP684" s="7"/>
      <c r="KCQ684" s="7"/>
      <c r="KCR684" s="7"/>
      <c r="KCS684" s="7"/>
      <c r="KCT684" s="7"/>
      <c r="KCU684" s="7"/>
      <c r="KCV684" s="7"/>
      <c r="KCW684" s="7"/>
      <c r="KCX684" s="7"/>
      <c r="KCY684" s="7"/>
      <c r="KCZ684" s="7"/>
      <c r="KDA684" s="7"/>
      <c r="KDB684" s="7"/>
      <c r="KDC684" s="7"/>
      <c r="KDD684" s="7"/>
      <c r="KDE684" s="7"/>
      <c r="KDF684" s="7"/>
      <c r="KDG684" s="7"/>
      <c r="KDH684" s="7"/>
      <c r="KDI684" s="7"/>
      <c r="KDJ684" s="7"/>
      <c r="KDK684" s="7"/>
      <c r="KDL684" s="7"/>
      <c r="KDM684" s="7"/>
      <c r="KDN684" s="7"/>
      <c r="KDO684" s="7"/>
      <c r="KDP684" s="7"/>
      <c r="KDQ684" s="7"/>
      <c r="KDR684" s="7"/>
      <c r="KDS684" s="7"/>
      <c r="KDT684" s="7"/>
      <c r="KDU684" s="7"/>
      <c r="KDV684" s="7"/>
      <c r="KDW684" s="7"/>
      <c r="KDX684" s="7"/>
      <c r="KDY684" s="7"/>
      <c r="KDZ684" s="7"/>
      <c r="KEA684" s="7"/>
      <c r="KEB684" s="7"/>
      <c r="KEC684" s="7"/>
      <c r="KED684" s="7"/>
      <c r="KEE684" s="7"/>
      <c r="KEF684" s="7"/>
      <c r="KEG684" s="7"/>
      <c r="KEH684" s="7"/>
      <c r="KEI684" s="7"/>
      <c r="KEJ684" s="7"/>
      <c r="KEK684" s="7"/>
      <c r="KEL684" s="7"/>
      <c r="KEM684" s="7"/>
      <c r="KEN684" s="7"/>
      <c r="KEO684" s="7"/>
      <c r="KEP684" s="7"/>
      <c r="KEQ684" s="7"/>
      <c r="KER684" s="7"/>
      <c r="KES684" s="7"/>
      <c r="KET684" s="7"/>
      <c r="KEU684" s="7"/>
      <c r="KEV684" s="7"/>
      <c r="KEW684" s="7"/>
      <c r="KEX684" s="7"/>
      <c r="KEY684" s="7"/>
      <c r="KEZ684" s="7"/>
      <c r="KFA684" s="7"/>
      <c r="KFB684" s="7"/>
      <c r="KFC684" s="7"/>
      <c r="KFD684" s="7"/>
      <c r="KFE684" s="7"/>
      <c r="KFF684" s="7"/>
      <c r="KFG684" s="7"/>
      <c r="KFH684" s="7"/>
      <c r="KFI684" s="7"/>
      <c r="KFJ684" s="7"/>
      <c r="KFK684" s="7"/>
      <c r="KFL684" s="7"/>
      <c r="KFM684" s="7"/>
      <c r="KFN684" s="7"/>
      <c r="KFO684" s="7"/>
      <c r="KFP684" s="7"/>
      <c r="KFQ684" s="7"/>
      <c r="KFR684" s="7"/>
      <c r="KFS684" s="7"/>
      <c r="KFT684" s="7"/>
      <c r="KFU684" s="7"/>
      <c r="KFV684" s="7"/>
      <c r="KFW684" s="7"/>
      <c r="KFX684" s="7"/>
      <c r="KFY684" s="7"/>
      <c r="KFZ684" s="7"/>
      <c r="KGA684" s="7"/>
      <c r="KGB684" s="7"/>
      <c r="KGC684" s="7"/>
      <c r="KGD684" s="7"/>
      <c r="KGE684" s="7"/>
      <c r="KGF684" s="7"/>
      <c r="KGG684" s="7"/>
      <c r="KGH684" s="7"/>
      <c r="KGI684" s="7"/>
      <c r="KGJ684" s="7"/>
      <c r="KGK684" s="7"/>
      <c r="KGL684" s="7"/>
      <c r="KGM684" s="7"/>
      <c r="KGN684" s="7"/>
      <c r="KGO684" s="7"/>
      <c r="KGP684" s="7"/>
      <c r="KGQ684" s="7"/>
      <c r="KGR684" s="7"/>
      <c r="KGS684" s="7"/>
      <c r="KGT684" s="7"/>
      <c r="KGU684" s="7"/>
      <c r="KGV684" s="7"/>
      <c r="KGW684" s="7"/>
      <c r="KGX684" s="7"/>
      <c r="KGY684" s="7"/>
      <c r="KGZ684" s="7"/>
      <c r="KHA684" s="7"/>
      <c r="KHB684" s="7"/>
      <c r="KHC684" s="7"/>
      <c r="KHD684" s="7"/>
      <c r="KHE684" s="7"/>
      <c r="KHF684" s="7"/>
      <c r="KHG684" s="7"/>
      <c r="KHH684" s="7"/>
      <c r="KHI684" s="7"/>
      <c r="KHJ684" s="7"/>
      <c r="KHK684" s="7"/>
      <c r="KHL684" s="7"/>
      <c r="KHM684" s="7"/>
      <c r="KHN684" s="7"/>
      <c r="KHO684" s="7"/>
      <c r="KHP684" s="7"/>
      <c r="KHQ684" s="7"/>
      <c r="KHR684" s="7"/>
      <c r="KHS684" s="7"/>
      <c r="KHT684" s="7"/>
      <c r="KHU684" s="7"/>
      <c r="KHV684" s="7"/>
      <c r="KHW684" s="7"/>
      <c r="KHX684" s="7"/>
      <c r="KHY684" s="7"/>
      <c r="KHZ684" s="7"/>
      <c r="KIA684" s="7"/>
      <c r="KIB684" s="7"/>
      <c r="KIC684" s="7"/>
      <c r="KID684" s="7"/>
      <c r="KIE684" s="7"/>
      <c r="KIF684" s="7"/>
      <c r="KIG684" s="7"/>
      <c r="KIH684" s="7"/>
      <c r="KII684" s="7"/>
      <c r="KIJ684" s="7"/>
      <c r="KIK684" s="7"/>
      <c r="KIL684" s="7"/>
      <c r="KIM684" s="7"/>
      <c r="KIN684" s="7"/>
      <c r="KIO684" s="7"/>
      <c r="KIP684" s="7"/>
      <c r="KIQ684" s="7"/>
      <c r="KIR684" s="7"/>
      <c r="KIS684" s="7"/>
      <c r="KIT684" s="7"/>
      <c r="KIU684" s="7"/>
      <c r="KIV684" s="7"/>
      <c r="KIW684" s="7"/>
      <c r="KIX684" s="7"/>
      <c r="KIY684" s="7"/>
      <c r="KIZ684" s="7"/>
      <c r="KJA684" s="7"/>
      <c r="KJB684" s="7"/>
      <c r="KJC684" s="7"/>
      <c r="KJD684" s="7"/>
      <c r="KJE684" s="7"/>
      <c r="KJF684" s="7"/>
      <c r="KJG684" s="7"/>
      <c r="KJH684" s="7"/>
      <c r="KJI684" s="7"/>
      <c r="KJJ684" s="7"/>
      <c r="KJK684" s="7"/>
      <c r="KJL684" s="7"/>
      <c r="KJM684" s="7"/>
      <c r="KJN684" s="7"/>
      <c r="KJO684" s="7"/>
      <c r="KJP684" s="7"/>
      <c r="KJQ684" s="7"/>
      <c r="KJR684" s="7"/>
      <c r="KJS684" s="7"/>
      <c r="KJT684" s="7"/>
      <c r="KJU684" s="7"/>
      <c r="KJV684" s="7"/>
      <c r="KJW684" s="7"/>
      <c r="KJX684" s="7"/>
      <c r="KJY684" s="7"/>
      <c r="KJZ684" s="7"/>
      <c r="KKA684" s="7"/>
      <c r="KKB684" s="7"/>
      <c r="KKC684" s="7"/>
      <c r="KKD684" s="7"/>
      <c r="KKE684" s="7"/>
      <c r="KKF684" s="7"/>
      <c r="KKG684" s="7"/>
      <c r="KKH684" s="7"/>
      <c r="KKI684" s="7"/>
      <c r="KKJ684" s="7"/>
      <c r="KKK684" s="7"/>
      <c r="KKL684" s="7"/>
      <c r="KKM684" s="7"/>
      <c r="KKN684" s="7"/>
      <c r="KKO684" s="7"/>
      <c r="KKP684" s="7"/>
      <c r="KKQ684" s="7"/>
      <c r="KKR684" s="7"/>
      <c r="KKS684" s="7"/>
      <c r="KKT684" s="7"/>
      <c r="KKU684" s="7"/>
      <c r="KKV684" s="7"/>
      <c r="KKW684" s="7"/>
      <c r="KKX684" s="7"/>
      <c r="KKY684" s="7"/>
      <c r="KKZ684" s="7"/>
      <c r="KLA684" s="7"/>
      <c r="KLB684" s="7"/>
      <c r="KLC684" s="7"/>
      <c r="KLD684" s="7"/>
      <c r="KLE684" s="7"/>
      <c r="KLF684" s="7"/>
      <c r="KLG684" s="7"/>
      <c r="KLH684" s="7"/>
      <c r="KLI684" s="7"/>
      <c r="KLJ684" s="7"/>
      <c r="KLK684" s="7"/>
      <c r="KLL684" s="7"/>
      <c r="KLM684" s="7"/>
      <c r="KLN684" s="7"/>
      <c r="KLO684" s="7"/>
      <c r="KLP684" s="7"/>
      <c r="KLQ684" s="7"/>
      <c r="KLR684" s="7"/>
      <c r="KLS684" s="7"/>
      <c r="KLT684" s="7"/>
      <c r="KLU684" s="7"/>
      <c r="KLV684" s="7"/>
      <c r="KLW684" s="7"/>
      <c r="KLX684" s="7"/>
      <c r="KLY684" s="7"/>
      <c r="KLZ684" s="7"/>
      <c r="KMA684" s="7"/>
      <c r="KMB684" s="7"/>
      <c r="KMC684" s="7"/>
      <c r="KMD684" s="7"/>
      <c r="KME684" s="7"/>
      <c r="KMF684" s="7"/>
      <c r="KMG684" s="7"/>
      <c r="KMH684" s="7"/>
      <c r="KMI684" s="7"/>
      <c r="KMJ684" s="7"/>
      <c r="KMK684" s="7"/>
      <c r="KML684" s="7"/>
      <c r="KMM684" s="7"/>
      <c r="KMN684" s="7"/>
      <c r="KMO684" s="7"/>
      <c r="KMP684" s="7"/>
      <c r="KMQ684" s="7"/>
      <c r="KMR684" s="7"/>
      <c r="KMS684" s="7"/>
      <c r="KMT684" s="7"/>
      <c r="KMU684" s="7"/>
      <c r="KMV684" s="7"/>
      <c r="KMW684" s="7"/>
      <c r="KMX684" s="7"/>
      <c r="KMY684" s="7"/>
      <c r="KMZ684" s="7"/>
      <c r="KNA684" s="7"/>
      <c r="KNB684" s="7"/>
      <c r="KNC684" s="7"/>
      <c r="KND684" s="7"/>
      <c r="KNE684" s="7"/>
      <c r="KNF684" s="7"/>
      <c r="KNG684" s="7"/>
      <c r="KNH684" s="7"/>
      <c r="KNI684" s="7"/>
      <c r="KNJ684" s="7"/>
      <c r="KNK684" s="7"/>
      <c r="KNL684" s="7"/>
      <c r="KNM684" s="7"/>
      <c r="KNN684" s="7"/>
      <c r="KNO684" s="7"/>
      <c r="KNP684" s="7"/>
      <c r="KNQ684" s="7"/>
      <c r="KNR684" s="7"/>
      <c r="KNS684" s="7"/>
      <c r="KNT684" s="7"/>
      <c r="KNU684" s="7"/>
      <c r="KNV684" s="7"/>
      <c r="KNW684" s="7"/>
      <c r="KNX684" s="7"/>
      <c r="KNY684" s="7"/>
      <c r="KNZ684" s="7"/>
      <c r="KOA684" s="7"/>
      <c r="KOB684" s="7"/>
      <c r="KOC684" s="7"/>
      <c r="KOD684" s="7"/>
      <c r="KOE684" s="7"/>
      <c r="KOF684" s="7"/>
      <c r="KOG684" s="7"/>
      <c r="KOH684" s="7"/>
      <c r="KOI684" s="7"/>
      <c r="KOJ684" s="7"/>
      <c r="KOK684" s="7"/>
      <c r="KOL684" s="7"/>
      <c r="KOM684" s="7"/>
      <c r="KON684" s="7"/>
      <c r="KOO684" s="7"/>
      <c r="KOP684" s="7"/>
      <c r="KOQ684" s="7"/>
      <c r="KOR684" s="7"/>
      <c r="KOS684" s="7"/>
      <c r="KOT684" s="7"/>
      <c r="KOU684" s="7"/>
      <c r="KOV684" s="7"/>
      <c r="KOW684" s="7"/>
      <c r="KOX684" s="7"/>
      <c r="KOY684" s="7"/>
      <c r="KOZ684" s="7"/>
      <c r="KPA684" s="7"/>
      <c r="KPB684" s="7"/>
      <c r="KPC684" s="7"/>
      <c r="KPD684" s="7"/>
      <c r="KPE684" s="7"/>
      <c r="KPF684" s="7"/>
      <c r="KPG684" s="7"/>
      <c r="KPH684" s="7"/>
      <c r="KPI684" s="7"/>
      <c r="KPJ684" s="7"/>
      <c r="KPK684" s="7"/>
      <c r="KPL684" s="7"/>
      <c r="KPM684" s="7"/>
      <c r="KPN684" s="7"/>
      <c r="KPO684" s="7"/>
      <c r="KPP684" s="7"/>
      <c r="KPQ684" s="7"/>
      <c r="KPR684" s="7"/>
      <c r="KPS684" s="7"/>
      <c r="KPT684" s="7"/>
      <c r="KPU684" s="7"/>
      <c r="KPV684" s="7"/>
      <c r="KPW684" s="7"/>
      <c r="KPX684" s="7"/>
      <c r="KPY684" s="7"/>
      <c r="KPZ684" s="7"/>
      <c r="KQA684" s="7"/>
      <c r="KQB684" s="7"/>
      <c r="KQC684" s="7"/>
      <c r="KQD684" s="7"/>
      <c r="KQE684" s="7"/>
      <c r="KQF684" s="7"/>
      <c r="KQG684" s="7"/>
      <c r="KQH684" s="7"/>
      <c r="KQI684" s="7"/>
      <c r="KQJ684" s="7"/>
      <c r="KQK684" s="7"/>
      <c r="KQL684" s="7"/>
      <c r="KQM684" s="7"/>
      <c r="KQN684" s="7"/>
      <c r="KQO684" s="7"/>
      <c r="KQP684" s="7"/>
      <c r="KQQ684" s="7"/>
      <c r="KQR684" s="7"/>
      <c r="KQS684" s="7"/>
      <c r="KQT684" s="7"/>
      <c r="KQU684" s="7"/>
      <c r="KQV684" s="7"/>
      <c r="KQW684" s="7"/>
      <c r="KQX684" s="7"/>
      <c r="KQY684" s="7"/>
      <c r="KQZ684" s="7"/>
      <c r="KRA684" s="7"/>
      <c r="KRB684" s="7"/>
      <c r="KRC684" s="7"/>
      <c r="KRD684" s="7"/>
      <c r="KRE684" s="7"/>
      <c r="KRF684" s="7"/>
      <c r="KRG684" s="7"/>
      <c r="KRH684" s="7"/>
      <c r="KRI684" s="7"/>
      <c r="KRJ684" s="7"/>
      <c r="KRK684" s="7"/>
      <c r="KRL684" s="7"/>
      <c r="KRM684" s="7"/>
      <c r="KRN684" s="7"/>
      <c r="KRO684" s="7"/>
      <c r="KRP684" s="7"/>
      <c r="KRQ684" s="7"/>
      <c r="KRR684" s="7"/>
      <c r="KRS684" s="7"/>
      <c r="KRT684" s="7"/>
      <c r="KRU684" s="7"/>
      <c r="KRV684" s="7"/>
      <c r="KRW684" s="7"/>
      <c r="KRX684" s="7"/>
      <c r="KRY684" s="7"/>
      <c r="KRZ684" s="7"/>
      <c r="KSA684" s="7"/>
      <c r="KSB684" s="7"/>
      <c r="KSC684" s="7"/>
      <c r="KSD684" s="7"/>
      <c r="KSE684" s="7"/>
      <c r="KSF684" s="7"/>
      <c r="KSG684" s="7"/>
      <c r="KSH684" s="7"/>
      <c r="KSI684" s="7"/>
      <c r="KSJ684" s="7"/>
      <c r="KSK684" s="7"/>
      <c r="KSL684" s="7"/>
      <c r="KSM684" s="7"/>
      <c r="KSN684" s="7"/>
      <c r="KSO684" s="7"/>
      <c r="KSP684" s="7"/>
      <c r="KSQ684" s="7"/>
      <c r="KSR684" s="7"/>
      <c r="KSS684" s="7"/>
      <c r="KST684" s="7"/>
      <c r="KSU684" s="7"/>
      <c r="KSV684" s="7"/>
      <c r="KSW684" s="7"/>
      <c r="KSX684" s="7"/>
      <c r="KSY684" s="7"/>
      <c r="KSZ684" s="7"/>
      <c r="KTA684" s="7"/>
      <c r="KTB684" s="7"/>
      <c r="KTC684" s="7"/>
      <c r="KTD684" s="7"/>
      <c r="KTE684" s="7"/>
      <c r="KTF684" s="7"/>
      <c r="KTG684" s="7"/>
      <c r="KTH684" s="7"/>
      <c r="KTI684" s="7"/>
      <c r="KTJ684" s="7"/>
      <c r="KTK684" s="7"/>
      <c r="KTL684" s="7"/>
      <c r="KTM684" s="7"/>
      <c r="KTN684" s="7"/>
      <c r="KTO684" s="7"/>
      <c r="KTP684" s="7"/>
      <c r="KTQ684" s="7"/>
      <c r="KTR684" s="7"/>
      <c r="KTS684" s="7"/>
      <c r="KTT684" s="7"/>
      <c r="KTU684" s="7"/>
      <c r="KTV684" s="7"/>
      <c r="KTW684" s="7"/>
      <c r="KTX684" s="7"/>
      <c r="KTY684" s="7"/>
      <c r="KTZ684" s="7"/>
      <c r="KUA684" s="7"/>
      <c r="KUB684" s="7"/>
      <c r="KUC684" s="7"/>
      <c r="KUD684" s="7"/>
      <c r="KUE684" s="7"/>
      <c r="KUF684" s="7"/>
      <c r="KUG684" s="7"/>
      <c r="KUH684" s="7"/>
      <c r="KUI684" s="7"/>
      <c r="KUJ684" s="7"/>
      <c r="KUK684" s="7"/>
      <c r="KUL684" s="7"/>
      <c r="KUM684" s="7"/>
      <c r="KUN684" s="7"/>
      <c r="KUO684" s="7"/>
      <c r="KUP684" s="7"/>
      <c r="KUQ684" s="7"/>
      <c r="KUR684" s="7"/>
      <c r="KUS684" s="7"/>
      <c r="KUT684" s="7"/>
      <c r="KUU684" s="7"/>
      <c r="KUV684" s="7"/>
      <c r="KUW684" s="7"/>
      <c r="KUX684" s="7"/>
      <c r="KUY684" s="7"/>
      <c r="KUZ684" s="7"/>
      <c r="KVA684" s="7"/>
      <c r="KVB684" s="7"/>
      <c r="KVC684" s="7"/>
      <c r="KVD684" s="7"/>
      <c r="KVE684" s="7"/>
      <c r="KVF684" s="7"/>
      <c r="KVG684" s="7"/>
      <c r="KVH684" s="7"/>
      <c r="KVI684" s="7"/>
      <c r="KVJ684" s="7"/>
      <c r="KVK684" s="7"/>
      <c r="KVL684" s="7"/>
      <c r="KVM684" s="7"/>
      <c r="KVN684" s="7"/>
      <c r="KVO684" s="7"/>
      <c r="KVP684" s="7"/>
      <c r="KVQ684" s="7"/>
      <c r="KVR684" s="7"/>
      <c r="KVS684" s="7"/>
      <c r="KVT684" s="7"/>
      <c r="KVU684" s="7"/>
      <c r="KVV684" s="7"/>
      <c r="KVW684" s="7"/>
      <c r="KVX684" s="7"/>
      <c r="KVY684" s="7"/>
      <c r="KVZ684" s="7"/>
      <c r="KWA684" s="7"/>
      <c r="KWB684" s="7"/>
      <c r="KWC684" s="7"/>
      <c r="KWD684" s="7"/>
      <c r="KWE684" s="7"/>
      <c r="KWF684" s="7"/>
      <c r="KWG684" s="7"/>
      <c r="KWH684" s="7"/>
      <c r="KWI684" s="7"/>
      <c r="KWJ684" s="7"/>
      <c r="KWK684" s="7"/>
      <c r="KWL684" s="7"/>
      <c r="KWM684" s="7"/>
      <c r="KWN684" s="7"/>
      <c r="KWO684" s="7"/>
      <c r="KWP684" s="7"/>
      <c r="KWQ684" s="7"/>
      <c r="KWR684" s="7"/>
      <c r="KWS684" s="7"/>
      <c r="KWT684" s="7"/>
      <c r="KWU684" s="7"/>
      <c r="KWV684" s="7"/>
      <c r="KWW684" s="7"/>
      <c r="KWX684" s="7"/>
      <c r="KWY684" s="7"/>
      <c r="KWZ684" s="7"/>
      <c r="KXA684" s="7"/>
      <c r="KXB684" s="7"/>
      <c r="KXC684" s="7"/>
      <c r="KXD684" s="7"/>
      <c r="KXE684" s="7"/>
      <c r="KXF684" s="7"/>
      <c r="KXG684" s="7"/>
      <c r="KXH684" s="7"/>
      <c r="KXI684" s="7"/>
      <c r="KXJ684" s="7"/>
      <c r="KXK684" s="7"/>
      <c r="KXL684" s="7"/>
      <c r="KXM684" s="7"/>
      <c r="KXN684" s="7"/>
      <c r="KXO684" s="7"/>
      <c r="KXP684" s="7"/>
      <c r="KXQ684" s="7"/>
      <c r="KXR684" s="7"/>
      <c r="KXS684" s="7"/>
      <c r="KXT684" s="7"/>
      <c r="KXU684" s="7"/>
      <c r="KXV684" s="7"/>
      <c r="KXW684" s="7"/>
      <c r="KXX684" s="7"/>
      <c r="KXY684" s="7"/>
      <c r="KXZ684" s="7"/>
      <c r="KYA684" s="7"/>
      <c r="KYB684" s="7"/>
      <c r="KYC684" s="7"/>
      <c r="KYD684" s="7"/>
      <c r="KYE684" s="7"/>
      <c r="KYF684" s="7"/>
      <c r="KYG684" s="7"/>
      <c r="KYH684" s="7"/>
      <c r="KYI684" s="7"/>
      <c r="KYJ684" s="7"/>
      <c r="KYK684" s="7"/>
      <c r="KYL684" s="7"/>
      <c r="KYM684" s="7"/>
      <c r="KYN684" s="7"/>
      <c r="KYO684" s="7"/>
      <c r="KYP684" s="7"/>
      <c r="KYQ684" s="7"/>
      <c r="KYR684" s="7"/>
      <c r="KYS684" s="7"/>
      <c r="KYT684" s="7"/>
      <c r="KYU684" s="7"/>
      <c r="KYV684" s="7"/>
      <c r="KYW684" s="7"/>
      <c r="KYX684" s="7"/>
      <c r="KYY684" s="7"/>
      <c r="KYZ684" s="7"/>
      <c r="KZA684" s="7"/>
      <c r="KZB684" s="7"/>
      <c r="KZC684" s="7"/>
      <c r="KZD684" s="7"/>
      <c r="KZE684" s="7"/>
      <c r="KZF684" s="7"/>
      <c r="KZG684" s="7"/>
      <c r="KZH684" s="7"/>
      <c r="KZI684" s="7"/>
      <c r="KZJ684" s="7"/>
      <c r="KZK684" s="7"/>
      <c r="KZL684" s="7"/>
      <c r="KZM684" s="7"/>
      <c r="KZN684" s="7"/>
      <c r="KZO684" s="7"/>
      <c r="KZP684" s="7"/>
      <c r="KZQ684" s="7"/>
      <c r="KZR684" s="7"/>
      <c r="KZS684" s="7"/>
      <c r="KZT684" s="7"/>
      <c r="KZU684" s="7"/>
      <c r="KZV684" s="7"/>
      <c r="KZW684" s="7"/>
      <c r="KZX684" s="7"/>
      <c r="KZY684" s="7"/>
      <c r="KZZ684" s="7"/>
      <c r="LAA684" s="7"/>
      <c r="LAB684" s="7"/>
      <c r="LAC684" s="7"/>
      <c r="LAD684" s="7"/>
      <c r="LAE684" s="7"/>
      <c r="LAF684" s="7"/>
      <c r="LAG684" s="7"/>
      <c r="LAH684" s="7"/>
      <c r="LAI684" s="7"/>
      <c r="LAJ684" s="7"/>
      <c r="LAK684" s="7"/>
      <c r="LAL684" s="7"/>
      <c r="LAM684" s="7"/>
      <c r="LAN684" s="7"/>
      <c r="LAO684" s="7"/>
      <c r="LAP684" s="7"/>
      <c r="LAQ684" s="7"/>
      <c r="LAR684" s="7"/>
      <c r="LAS684" s="7"/>
      <c r="LAT684" s="7"/>
      <c r="LAU684" s="7"/>
      <c r="LAV684" s="7"/>
      <c r="LAW684" s="7"/>
      <c r="LAX684" s="7"/>
      <c r="LAY684" s="7"/>
      <c r="LAZ684" s="7"/>
      <c r="LBA684" s="7"/>
      <c r="LBB684" s="7"/>
      <c r="LBC684" s="7"/>
      <c r="LBD684" s="7"/>
      <c r="LBE684" s="7"/>
      <c r="LBF684" s="7"/>
      <c r="LBG684" s="7"/>
      <c r="LBH684" s="7"/>
      <c r="LBI684" s="7"/>
      <c r="LBJ684" s="7"/>
      <c r="LBK684" s="7"/>
      <c r="LBL684" s="7"/>
      <c r="LBM684" s="7"/>
      <c r="LBN684" s="7"/>
      <c r="LBO684" s="7"/>
      <c r="LBP684" s="7"/>
      <c r="LBQ684" s="7"/>
      <c r="LBR684" s="7"/>
      <c r="LBS684" s="7"/>
      <c r="LBT684" s="7"/>
      <c r="LBU684" s="7"/>
      <c r="LBV684" s="7"/>
      <c r="LBW684" s="7"/>
      <c r="LBX684" s="7"/>
      <c r="LBY684" s="7"/>
      <c r="LBZ684" s="7"/>
      <c r="LCA684" s="7"/>
      <c r="LCB684" s="7"/>
      <c r="LCC684" s="7"/>
      <c r="LCD684" s="7"/>
      <c r="LCE684" s="7"/>
      <c r="LCF684" s="7"/>
      <c r="LCG684" s="7"/>
      <c r="LCH684" s="7"/>
      <c r="LCI684" s="7"/>
      <c r="LCJ684" s="7"/>
      <c r="LCK684" s="7"/>
      <c r="LCL684" s="7"/>
      <c r="LCM684" s="7"/>
      <c r="LCN684" s="7"/>
      <c r="LCO684" s="7"/>
      <c r="LCP684" s="7"/>
      <c r="LCQ684" s="7"/>
      <c r="LCR684" s="7"/>
      <c r="LCS684" s="7"/>
      <c r="LCT684" s="7"/>
      <c r="LCU684" s="7"/>
      <c r="LCV684" s="7"/>
      <c r="LCW684" s="7"/>
      <c r="LCX684" s="7"/>
      <c r="LCY684" s="7"/>
      <c r="LCZ684" s="7"/>
      <c r="LDA684" s="7"/>
      <c r="LDB684" s="7"/>
      <c r="LDC684" s="7"/>
      <c r="LDD684" s="7"/>
      <c r="LDE684" s="7"/>
      <c r="LDF684" s="7"/>
      <c r="LDG684" s="7"/>
      <c r="LDH684" s="7"/>
      <c r="LDI684" s="7"/>
      <c r="LDJ684" s="7"/>
      <c r="LDK684" s="7"/>
      <c r="LDL684" s="7"/>
      <c r="LDM684" s="7"/>
      <c r="LDN684" s="7"/>
      <c r="LDO684" s="7"/>
      <c r="LDP684" s="7"/>
      <c r="LDQ684" s="7"/>
      <c r="LDR684" s="7"/>
      <c r="LDS684" s="7"/>
      <c r="LDT684" s="7"/>
      <c r="LDU684" s="7"/>
      <c r="LDV684" s="7"/>
      <c r="LDW684" s="7"/>
      <c r="LDX684" s="7"/>
      <c r="LDY684" s="7"/>
      <c r="LDZ684" s="7"/>
      <c r="LEA684" s="7"/>
      <c r="LEB684" s="7"/>
      <c r="LEC684" s="7"/>
      <c r="LED684" s="7"/>
      <c r="LEE684" s="7"/>
      <c r="LEF684" s="7"/>
      <c r="LEG684" s="7"/>
      <c r="LEH684" s="7"/>
      <c r="LEI684" s="7"/>
      <c r="LEJ684" s="7"/>
      <c r="LEK684" s="7"/>
      <c r="LEL684" s="7"/>
      <c r="LEM684" s="7"/>
      <c r="LEN684" s="7"/>
      <c r="LEO684" s="7"/>
      <c r="LEP684" s="7"/>
      <c r="LEQ684" s="7"/>
      <c r="LER684" s="7"/>
      <c r="LES684" s="7"/>
      <c r="LET684" s="7"/>
      <c r="LEU684" s="7"/>
      <c r="LEV684" s="7"/>
      <c r="LEW684" s="7"/>
      <c r="LEX684" s="7"/>
      <c r="LEY684" s="7"/>
      <c r="LEZ684" s="7"/>
      <c r="LFA684" s="7"/>
      <c r="LFB684" s="7"/>
      <c r="LFC684" s="7"/>
      <c r="LFD684" s="7"/>
      <c r="LFE684" s="7"/>
      <c r="LFF684" s="7"/>
      <c r="LFG684" s="7"/>
      <c r="LFH684" s="7"/>
      <c r="LFI684" s="7"/>
      <c r="LFJ684" s="7"/>
      <c r="LFK684" s="7"/>
      <c r="LFL684" s="7"/>
      <c r="LFM684" s="7"/>
      <c r="LFN684" s="7"/>
      <c r="LFO684" s="7"/>
      <c r="LFP684" s="7"/>
      <c r="LFQ684" s="7"/>
      <c r="LFR684" s="7"/>
      <c r="LFS684" s="7"/>
      <c r="LFT684" s="7"/>
      <c r="LFU684" s="7"/>
      <c r="LFV684" s="7"/>
      <c r="LFW684" s="7"/>
      <c r="LFX684" s="7"/>
      <c r="LFY684" s="7"/>
      <c r="LFZ684" s="7"/>
      <c r="LGA684" s="7"/>
      <c r="LGB684" s="7"/>
      <c r="LGC684" s="7"/>
      <c r="LGD684" s="7"/>
      <c r="LGE684" s="7"/>
      <c r="LGF684" s="7"/>
      <c r="LGG684" s="7"/>
      <c r="LGH684" s="7"/>
      <c r="LGI684" s="7"/>
      <c r="LGJ684" s="7"/>
      <c r="LGK684" s="7"/>
      <c r="LGL684" s="7"/>
      <c r="LGM684" s="7"/>
      <c r="LGN684" s="7"/>
      <c r="LGO684" s="7"/>
      <c r="LGP684" s="7"/>
      <c r="LGQ684" s="7"/>
      <c r="LGR684" s="7"/>
      <c r="LGS684" s="7"/>
      <c r="LGT684" s="7"/>
      <c r="LGU684" s="7"/>
      <c r="LGV684" s="7"/>
      <c r="LGW684" s="7"/>
      <c r="LGX684" s="7"/>
      <c r="LGY684" s="7"/>
      <c r="LGZ684" s="7"/>
      <c r="LHA684" s="7"/>
      <c r="LHB684" s="7"/>
      <c r="LHC684" s="7"/>
      <c r="LHD684" s="7"/>
      <c r="LHE684" s="7"/>
      <c r="LHF684" s="7"/>
      <c r="LHG684" s="7"/>
      <c r="LHH684" s="7"/>
      <c r="LHI684" s="7"/>
      <c r="LHJ684" s="7"/>
      <c r="LHK684" s="7"/>
      <c r="LHL684" s="7"/>
      <c r="LHM684" s="7"/>
      <c r="LHN684" s="7"/>
      <c r="LHO684" s="7"/>
      <c r="LHP684" s="7"/>
      <c r="LHQ684" s="7"/>
      <c r="LHR684" s="7"/>
      <c r="LHS684" s="7"/>
      <c r="LHT684" s="7"/>
      <c r="LHU684" s="7"/>
      <c r="LHV684" s="7"/>
      <c r="LHW684" s="7"/>
      <c r="LHX684" s="7"/>
      <c r="LHY684" s="7"/>
      <c r="LHZ684" s="7"/>
      <c r="LIA684" s="7"/>
      <c r="LIB684" s="7"/>
      <c r="LIC684" s="7"/>
      <c r="LID684" s="7"/>
      <c r="LIE684" s="7"/>
      <c r="LIF684" s="7"/>
      <c r="LIG684" s="7"/>
      <c r="LIH684" s="7"/>
      <c r="LII684" s="7"/>
      <c r="LIJ684" s="7"/>
      <c r="LIK684" s="7"/>
      <c r="LIL684" s="7"/>
      <c r="LIM684" s="7"/>
      <c r="LIN684" s="7"/>
      <c r="LIO684" s="7"/>
      <c r="LIP684" s="7"/>
      <c r="LIQ684" s="7"/>
      <c r="LIR684" s="7"/>
      <c r="LIS684" s="7"/>
      <c r="LIT684" s="7"/>
      <c r="LIU684" s="7"/>
      <c r="LIV684" s="7"/>
      <c r="LIW684" s="7"/>
      <c r="LIX684" s="7"/>
      <c r="LIY684" s="7"/>
      <c r="LIZ684" s="7"/>
      <c r="LJA684" s="7"/>
      <c r="LJB684" s="7"/>
      <c r="LJC684" s="7"/>
      <c r="LJD684" s="7"/>
      <c r="LJE684" s="7"/>
      <c r="LJF684" s="7"/>
      <c r="LJG684" s="7"/>
      <c r="LJH684" s="7"/>
      <c r="LJI684" s="7"/>
      <c r="LJJ684" s="7"/>
      <c r="LJK684" s="7"/>
      <c r="LJL684" s="7"/>
      <c r="LJM684" s="7"/>
      <c r="LJN684" s="7"/>
      <c r="LJO684" s="7"/>
      <c r="LJP684" s="7"/>
      <c r="LJQ684" s="7"/>
      <c r="LJR684" s="7"/>
      <c r="LJS684" s="7"/>
      <c r="LJT684" s="7"/>
      <c r="LJU684" s="7"/>
      <c r="LJV684" s="7"/>
      <c r="LJW684" s="7"/>
      <c r="LJX684" s="7"/>
      <c r="LJY684" s="7"/>
      <c r="LJZ684" s="7"/>
      <c r="LKA684" s="7"/>
      <c r="LKB684" s="7"/>
      <c r="LKC684" s="7"/>
      <c r="LKD684" s="7"/>
      <c r="LKE684" s="7"/>
      <c r="LKF684" s="7"/>
      <c r="LKG684" s="7"/>
      <c r="LKH684" s="7"/>
      <c r="LKI684" s="7"/>
      <c r="LKJ684" s="7"/>
      <c r="LKK684" s="7"/>
      <c r="LKL684" s="7"/>
      <c r="LKM684" s="7"/>
      <c r="LKN684" s="7"/>
      <c r="LKO684" s="7"/>
      <c r="LKP684" s="7"/>
      <c r="LKQ684" s="7"/>
      <c r="LKR684" s="7"/>
      <c r="LKS684" s="7"/>
      <c r="LKT684" s="7"/>
      <c r="LKU684" s="7"/>
      <c r="LKV684" s="7"/>
      <c r="LKW684" s="7"/>
      <c r="LKX684" s="7"/>
      <c r="LKY684" s="7"/>
      <c r="LKZ684" s="7"/>
      <c r="LLA684" s="7"/>
      <c r="LLB684" s="7"/>
      <c r="LLC684" s="7"/>
      <c r="LLD684" s="7"/>
      <c r="LLE684" s="7"/>
      <c r="LLF684" s="7"/>
      <c r="LLG684" s="7"/>
      <c r="LLH684" s="7"/>
      <c r="LLI684" s="7"/>
      <c r="LLJ684" s="7"/>
      <c r="LLK684" s="7"/>
      <c r="LLL684" s="7"/>
      <c r="LLM684" s="7"/>
      <c r="LLN684" s="7"/>
      <c r="LLO684" s="7"/>
      <c r="LLP684" s="7"/>
      <c r="LLQ684" s="7"/>
      <c r="LLR684" s="7"/>
      <c r="LLS684" s="7"/>
      <c r="LLT684" s="7"/>
      <c r="LLU684" s="7"/>
      <c r="LLV684" s="7"/>
      <c r="LLW684" s="7"/>
      <c r="LLX684" s="7"/>
      <c r="LLY684" s="7"/>
      <c r="LLZ684" s="7"/>
      <c r="LMA684" s="7"/>
      <c r="LMB684" s="7"/>
      <c r="LMC684" s="7"/>
      <c r="LMD684" s="7"/>
      <c r="LME684" s="7"/>
      <c r="LMF684" s="7"/>
      <c r="LMG684" s="7"/>
      <c r="LMH684" s="7"/>
      <c r="LMI684" s="7"/>
      <c r="LMJ684" s="7"/>
      <c r="LMK684" s="7"/>
      <c r="LML684" s="7"/>
      <c r="LMM684" s="7"/>
      <c r="LMN684" s="7"/>
      <c r="LMO684" s="7"/>
      <c r="LMP684" s="7"/>
      <c r="LMQ684" s="7"/>
      <c r="LMR684" s="7"/>
      <c r="LMS684" s="7"/>
      <c r="LMT684" s="7"/>
      <c r="LMU684" s="7"/>
      <c r="LMV684" s="7"/>
      <c r="LMW684" s="7"/>
      <c r="LMX684" s="7"/>
      <c r="LMY684" s="7"/>
      <c r="LMZ684" s="7"/>
      <c r="LNA684" s="7"/>
      <c r="LNB684" s="7"/>
      <c r="LNC684" s="7"/>
      <c r="LND684" s="7"/>
      <c r="LNE684" s="7"/>
      <c r="LNF684" s="7"/>
      <c r="LNG684" s="7"/>
      <c r="LNH684" s="7"/>
      <c r="LNI684" s="7"/>
      <c r="LNJ684" s="7"/>
      <c r="LNK684" s="7"/>
      <c r="LNL684" s="7"/>
      <c r="LNM684" s="7"/>
      <c r="LNN684" s="7"/>
      <c r="LNO684" s="7"/>
      <c r="LNP684" s="7"/>
      <c r="LNQ684" s="7"/>
      <c r="LNR684" s="7"/>
      <c r="LNS684" s="7"/>
      <c r="LNT684" s="7"/>
      <c r="LNU684" s="7"/>
      <c r="LNV684" s="7"/>
      <c r="LNW684" s="7"/>
      <c r="LNX684" s="7"/>
      <c r="LNY684" s="7"/>
      <c r="LNZ684" s="7"/>
      <c r="LOA684" s="7"/>
      <c r="LOB684" s="7"/>
      <c r="LOC684" s="7"/>
      <c r="LOD684" s="7"/>
      <c r="LOE684" s="7"/>
      <c r="LOF684" s="7"/>
      <c r="LOG684" s="7"/>
      <c r="LOH684" s="7"/>
      <c r="LOI684" s="7"/>
      <c r="LOJ684" s="7"/>
      <c r="LOK684" s="7"/>
      <c r="LOL684" s="7"/>
      <c r="LOM684" s="7"/>
      <c r="LON684" s="7"/>
      <c r="LOO684" s="7"/>
      <c r="LOP684" s="7"/>
      <c r="LOQ684" s="7"/>
      <c r="LOR684" s="7"/>
      <c r="LOS684" s="7"/>
      <c r="LOT684" s="7"/>
      <c r="LOU684" s="7"/>
      <c r="LOV684" s="7"/>
      <c r="LOW684" s="7"/>
      <c r="LOX684" s="7"/>
      <c r="LOY684" s="7"/>
      <c r="LOZ684" s="7"/>
      <c r="LPA684" s="7"/>
      <c r="LPB684" s="7"/>
      <c r="LPC684" s="7"/>
      <c r="LPD684" s="7"/>
      <c r="LPE684" s="7"/>
      <c r="LPF684" s="7"/>
      <c r="LPG684" s="7"/>
      <c r="LPH684" s="7"/>
      <c r="LPI684" s="7"/>
      <c r="LPJ684" s="7"/>
      <c r="LPK684" s="7"/>
      <c r="LPL684" s="7"/>
      <c r="LPM684" s="7"/>
      <c r="LPN684" s="7"/>
      <c r="LPO684" s="7"/>
      <c r="LPP684" s="7"/>
      <c r="LPQ684" s="7"/>
      <c r="LPR684" s="7"/>
      <c r="LPS684" s="7"/>
      <c r="LPT684" s="7"/>
      <c r="LPU684" s="7"/>
      <c r="LPV684" s="7"/>
      <c r="LPW684" s="7"/>
      <c r="LPX684" s="7"/>
      <c r="LPY684" s="7"/>
      <c r="LPZ684" s="7"/>
      <c r="LQA684" s="7"/>
      <c r="LQB684" s="7"/>
      <c r="LQC684" s="7"/>
      <c r="LQD684" s="7"/>
      <c r="LQE684" s="7"/>
      <c r="LQF684" s="7"/>
      <c r="LQG684" s="7"/>
      <c r="LQH684" s="7"/>
      <c r="LQI684" s="7"/>
      <c r="LQJ684" s="7"/>
      <c r="LQK684" s="7"/>
      <c r="LQL684" s="7"/>
      <c r="LQM684" s="7"/>
      <c r="LQN684" s="7"/>
      <c r="LQO684" s="7"/>
      <c r="LQP684" s="7"/>
      <c r="LQQ684" s="7"/>
      <c r="LQR684" s="7"/>
      <c r="LQS684" s="7"/>
      <c r="LQT684" s="7"/>
      <c r="LQU684" s="7"/>
      <c r="LQV684" s="7"/>
      <c r="LQW684" s="7"/>
      <c r="LQX684" s="7"/>
      <c r="LQY684" s="7"/>
      <c r="LQZ684" s="7"/>
      <c r="LRA684" s="7"/>
      <c r="LRB684" s="7"/>
      <c r="LRC684" s="7"/>
      <c r="LRD684" s="7"/>
      <c r="LRE684" s="7"/>
      <c r="LRF684" s="7"/>
      <c r="LRG684" s="7"/>
      <c r="LRH684" s="7"/>
      <c r="LRI684" s="7"/>
      <c r="LRJ684" s="7"/>
      <c r="LRK684" s="7"/>
      <c r="LRL684" s="7"/>
      <c r="LRM684" s="7"/>
      <c r="LRN684" s="7"/>
      <c r="LRO684" s="7"/>
      <c r="LRP684" s="7"/>
      <c r="LRQ684" s="7"/>
      <c r="LRR684" s="7"/>
      <c r="LRS684" s="7"/>
      <c r="LRT684" s="7"/>
      <c r="LRU684" s="7"/>
      <c r="LRV684" s="7"/>
      <c r="LRW684" s="7"/>
      <c r="LRX684" s="7"/>
      <c r="LRY684" s="7"/>
      <c r="LRZ684" s="7"/>
      <c r="LSA684" s="7"/>
      <c r="LSB684" s="7"/>
      <c r="LSC684" s="7"/>
      <c r="LSD684" s="7"/>
      <c r="LSE684" s="7"/>
      <c r="LSF684" s="7"/>
      <c r="LSG684" s="7"/>
      <c r="LSH684" s="7"/>
      <c r="LSI684" s="7"/>
      <c r="LSJ684" s="7"/>
      <c r="LSK684" s="7"/>
      <c r="LSL684" s="7"/>
      <c r="LSM684" s="7"/>
      <c r="LSN684" s="7"/>
      <c r="LSO684" s="7"/>
      <c r="LSP684" s="7"/>
      <c r="LSQ684" s="7"/>
      <c r="LSR684" s="7"/>
      <c r="LSS684" s="7"/>
      <c r="LST684" s="7"/>
      <c r="LSU684" s="7"/>
      <c r="LSV684" s="7"/>
      <c r="LSW684" s="7"/>
      <c r="LSX684" s="7"/>
      <c r="LSY684" s="7"/>
      <c r="LSZ684" s="7"/>
      <c r="LTA684" s="7"/>
      <c r="LTB684" s="7"/>
      <c r="LTC684" s="7"/>
      <c r="LTD684" s="7"/>
      <c r="LTE684" s="7"/>
      <c r="LTF684" s="7"/>
      <c r="LTG684" s="7"/>
      <c r="LTH684" s="7"/>
      <c r="LTI684" s="7"/>
      <c r="LTJ684" s="7"/>
      <c r="LTK684" s="7"/>
      <c r="LTL684" s="7"/>
      <c r="LTM684" s="7"/>
      <c r="LTN684" s="7"/>
      <c r="LTO684" s="7"/>
      <c r="LTP684" s="7"/>
      <c r="LTQ684" s="7"/>
      <c r="LTR684" s="7"/>
      <c r="LTS684" s="7"/>
      <c r="LTT684" s="7"/>
      <c r="LTU684" s="7"/>
      <c r="LTV684" s="7"/>
      <c r="LTW684" s="7"/>
      <c r="LTX684" s="7"/>
      <c r="LTY684" s="7"/>
      <c r="LTZ684" s="7"/>
      <c r="LUA684" s="7"/>
      <c r="LUB684" s="7"/>
      <c r="LUC684" s="7"/>
      <c r="LUD684" s="7"/>
      <c r="LUE684" s="7"/>
      <c r="LUF684" s="7"/>
      <c r="LUG684" s="7"/>
      <c r="LUH684" s="7"/>
      <c r="LUI684" s="7"/>
      <c r="LUJ684" s="7"/>
      <c r="LUK684" s="7"/>
      <c r="LUL684" s="7"/>
      <c r="LUM684" s="7"/>
      <c r="LUN684" s="7"/>
      <c r="LUO684" s="7"/>
      <c r="LUP684" s="7"/>
      <c r="LUQ684" s="7"/>
      <c r="LUR684" s="7"/>
      <c r="LUS684" s="7"/>
      <c r="LUT684" s="7"/>
      <c r="LUU684" s="7"/>
      <c r="LUV684" s="7"/>
      <c r="LUW684" s="7"/>
      <c r="LUX684" s="7"/>
      <c r="LUY684" s="7"/>
      <c r="LUZ684" s="7"/>
      <c r="LVA684" s="7"/>
      <c r="LVB684" s="7"/>
      <c r="LVC684" s="7"/>
      <c r="LVD684" s="7"/>
      <c r="LVE684" s="7"/>
      <c r="LVF684" s="7"/>
      <c r="LVG684" s="7"/>
      <c r="LVH684" s="7"/>
      <c r="LVI684" s="7"/>
      <c r="LVJ684" s="7"/>
      <c r="LVK684" s="7"/>
      <c r="LVL684" s="7"/>
      <c r="LVM684" s="7"/>
      <c r="LVN684" s="7"/>
      <c r="LVO684" s="7"/>
      <c r="LVP684" s="7"/>
      <c r="LVQ684" s="7"/>
      <c r="LVR684" s="7"/>
      <c r="LVS684" s="7"/>
      <c r="LVT684" s="7"/>
      <c r="LVU684" s="7"/>
      <c r="LVV684" s="7"/>
      <c r="LVW684" s="7"/>
      <c r="LVX684" s="7"/>
      <c r="LVY684" s="7"/>
      <c r="LVZ684" s="7"/>
      <c r="LWA684" s="7"/>
      <c r="LWB684" s="7"/>
      <c r="LWC684" s="7"/>
      <c r="LWD684" s="7"/>
      <c r="LWE684" s="7"/>
      <c r="LWF684" s="7"/>
      <c r="LWG684" s="7"/>
      <c r="LWH684" s="7"/>
      <c r="LWI684" s="7"/>
      <c r="LWJ684" s="7"/>
      <c r="LWK684" s="7"/>
      <c r="LWL684" s="7"/>
      <c r="LWM684" s="7"/>
      <c r="LWN684" s="7"/>
      <c r="LWO684" s="7"/>
      <c r="LWP684" s="7"/>
      <c r="LWQ684" s="7"/>
      <c r="LWR684" s="7"/>
      <c r="LWS684" s="7"/>
      <c r="LWT684" s="7"/>
      <c r="LWU684" s="7"/>
      <c r="LWV684" s="7"/>
      <c r="LWW684" s="7"/>
      <c r="LWX684" s="7"/>
      <c r="LWY684" s="7"/>
      <c r="LWZ684" s="7"/>
      <c r="LXA684" s="7"/>
      <c r="LXB684" s="7"/>
      <c r="LXC684" s="7"/>
      <c r="LXD684" s="7"/>
      <c r="LXE684" s="7"/>
      <c r="LXF684" s="7"/>
      <c r="LXG684" s="7"/>
      <c r="LXH684" s="7"/>
      <c r="LXI684" s="7"/>
      <c r="LXJ684" s="7"/>
      <c r="LXK684" s="7"/>
      <c r="LXL684" s="7"/>
      <c r="LXM684" s="7"/>
      <c r="LXN684" s="7"/>
      <c r="LXO684" s="7"/>
      <c r="LXP684" s="7"/>
      <c r="LXQ684" s="7"/>
      <c r="LXR684" s="7"/>
      <c r="LXS684" s="7"/>
      <c r="LXT684" s="7"/>
      <c r="LXU684" s="7"/>
      <c r="LXV684" s="7"/>
      <c r="LXW684" s="7"/>
      <c r="LXX684" s="7"/>
      <c r="LXY684" s="7"/>
      <c r="LXZ684" s="7"/>
      <c r="LYA684" s="7"/>
      <c r="LYB684" s="7"/>
      <c r="LYC684" s="7"/>
      <c r="LYD684" s="7"/>
      <c r="LYE684" s="7"/>
      <c r="LYF684" s="7"/>
      <c r="LYG684" s="7"/>
      <c r="LYH684" s="7"/>
      <c r="LYI684" s="7"/>
      <c r="LYJ684" s="7"/>
      <c r="LYK684" s="7"/>
      <c r="LYL684" s="7"/>
      <c r="LYM684" s="7"/>
      <c r="LYN684" s="7"/>
      <c r="LYO684" s="7"/>
      <c r="LYP684" s="7"/>
      <c r="LYQ684" s="7"/>
      <c r="LYR684" s="7"/>
      <c r="LYS684" s="7"/>
      <c r="LYT684" s="7"/>
      <c r="LYU684" s="7"/>
      <c r="LYV684" s="7"/>
      <c r="LYW684" s="7"/>
      <c r="LYX684" s="7"/>
      <c r="LYY684" s="7"/>
      <c r="LYZ684" s="7"/>
      <c r="LZA684" s="7"/>
      <c r="LZB684" s="7"/>
      <c r="LZC684" s="7"/>
      <c r="LZD684" s="7"/>
      <c r="LZE684" s="7"/>
      <c r="LZF684" s="7"/>
      <c r="LZG684" s="7"/>
      <c r="LZH684" s="7"/>
      <c r="LZI684" s="7"/>
      <c r="LZJ684" s="7"/>
      <c r="LZK684" s="7"/>
      <c r="LZL684" s="7"/>
      <c r="LZM684" s="7"/>
      <c r="LZN684" s="7"/>
      <c r="LZO684" s="7"/>
      <c r="LZP684" s="7"/>
      <c r="LZQ684" s="7"/>
      <c r="LZR684" s="7"/>
      <c r="LZS684" s="7"/>
      <c r="LZT684" s="7"/>
      <c r="LZU684" s="7"/>
      <c r="LZV684" s="7"/>
      <c r="LZW684" s="7"/>
      <c r="LZX684" s="7"/>
      <c r="LZY684" s="7"/>
      <c r="LZZ684" s="7"/>
      <c r="MAA684" s="7"/>
      <c r="MAB684" s="7"/>
      <c r="MAC684" s="7"/>
      <c r="MAD684" s="7"/>
      <c r="MAE684" s="7"/>
      <c r="MAF684" s="7"/>
      <c r="MAG684" s="7"/>
      <c r="MAH684" s="7"/>
      <c r="MAI684" s="7"/>
      <c r="MAJ684" s="7"/>
      <c r="MAK684" s="7"/>
      <c r="MAL684" s="7"/>
      <c r="MAM684" s="7"/>
      <c r="MAN684" s="7"/>
      <c r="MAO684" s="7"/>
      <c r="MAP684" s="7"/>
      <c r="MAQ684" s="7"/>
      <c r="MAR684" s="7"/>
      <c r="MAS684" s="7"/>
      <c r="MAT684" s="7"/>
      <c r="MAU684" s="7"/>
      <c r="MAV684" s="7"/>
      <c r="MAW684" s="7"/>
      <c r="MAX684" s="7"/>
      <c r="MAY684" s="7"/>
      <c r="MAZ684" s="7"/>
      <c r="MBA684" s="7"/>
      <c r="MBB684" s="7"/>
      <c r="MBC684" s="7"/>
      <c r="MBD684" s="7"/>
      <c r="MBE684" s="7"/>
      <c r="MBF684" s="7"/>
      <c r="MBG684" s="7"/>
      <c r="MBH684" s="7"/>
      <c r="MBI684" s="7"/>
      <c r="MBJ684" s="7"/>
      <c r="MBK684" s="7"/>
      <c r="MBL684" s="7"/>
      <c r="MBM684" s="7"/>
      <c r="MBN684" s="7"/>
      <c r="MBO684" s="7"/>
      <c r="MBP684" s="7"/>
      <c r="MBQ684" s="7"/>
      <c r="MBR684" s="7"/>
      <c r="MBS684" s="7"/>
      <c r="MBT684" s="7"/>
      <c r="MBU684" s="7"/>
      <c r="MBV684" s="7"/>
      <c r="MBW684" s="7"/>
      <c r="MBX684" s="7"/>
      <c r="MBY684" s="7"/>
      <c r="MBZ684" s="7"/>
      <c r="MCA684" s="7"/>
      <c r="MCB684" s="7"/>
      <c r="MCC684" s="7"/>
      <c r="MCD684" s="7"/>
      <c r="MCE684" s="7"/>
      <c r="MCF684" s="7"/>
      <c r="MCG684" s="7"/>
      <c r="MCH684" s="7"/>
      <c r="MCI684" s="7"/>
      <c r="MCJ684" s="7"/>
      <c r="MCK684" s="7"/>
      <c r="MCL684" s="7"/>
      <c r="MCM684" s="7"/>
      <c r="MCN684" s="7"/>
      <c r="MCO684" s="7"/>
      <c r="MCP684" s="7"/>
      <c r="MCQ684" s="7"/>
      <c r="MCR684" s="7"/>
      <c r="MCS684" s="7"/>
      <c r="MCT684" s="7"/>
      <c r="MCU684" s="7"/>
      <c r="MCV684" s="7"/>
      <c r="MCW684" s="7"/>
      <c r="MCX684" s="7"/>
      <c r="MCY684" s="7"/>
      <c r="MCZ684" s="7"/>
      <c r="MDA684" s="7"/>
      <c r="MDB684" s="7"/>
      <c r="MDC684" s="7"/>
      <c r="MDD684" s="7"/>
      <c r="MDE684" s="7"/>
      <c r="MDF684" s="7"/>
      <c r="MDG684" s="7"/>
      <c r="MDH684" s="7"/>
      <c r="MDI684" s="7"/>
      <c r="MDJ684" s="7"/>
      <c r="MDK684" s="7"/>
      <c r="MDL684" s="7"/>
      <c r="MDM684" s="7"/>
      <c r="MDN684" s="7"/>
      <c r="MDO684" s="7"/>
      <c r="MDP684" s="7"/>
      <c r="MDQ684" s="7"/>
      <c r="MDR684" s="7"/>
      <c r="MDS684" s="7"/>
      <c r="MDT684" s="7"/>
      <c r="MDU684" s="7"/>
      <c r="MDV684" s="7"/>
      <c r="MDW684" s="7"/>
      <c r="MDX684" s="7"/>
      <c r="MDY684" s="7"/>
      <c r="MDZ684" s="7"/>
      <c r="MEA684" s="7"/>
      <c r="MEB684" s="7"/>
      <c r="MEC684" s="7"/>
      <c r="MED684" s="7"/>
      <c r="MEE684" s="7"/>
      <c r="MEF684" s="7"/>
      <c r="MEG684" s="7"/>
      <c r="MEH684" s="7"/>
      <c r="MEI684" s="7"/>
      <c r="MEJ684" s="7"/>
      <c r="MEK684" s="7"/>
      <c r="MEL684" s="7"/>
      <c r="MEM684" s="7"/>
      <c r="MEN684" s="7"/>
      <c r="MEO684" s="7"/>
      <c r="MEP684" s="7"/>
      <c r="MEQ684" s="7"/>
      <c r="MER684" s="7"/>
      <c r="MES684" s="7"/>
      <c r="MET684" s="7"/>
      <c r="MEU684" s="7"/>
      <c r="MEV684" s="7"/>
      <c r="MEW684" s="7"/>
      <c r="MEX684" s="7"/>
      <c r="MEY684" s="7"/>
      <c r="MEZ684" s="7"/>
      <c r="MFA684" s="7"/>
      <c r="MFB684" s="7"/>
      <c r="MFC684" s="7"/>
      <c r="MFD684" s="7"/>
      <c r="MFE684" s="7"/>
      <c r="MFF684" s="7"/>
      <c r="MFG684" s="7"/>
      <c r="MFH684" s="7"/>
      <c r="MFI684" s="7"/>
      <c r="MFJ684" s="7"/>
      <c r="MFK684" s="7"/>
      <c r="MFL684" s="7"/>
      <c r="MFM684" s="7"/>
      <c r="MFN684" s="7"/>
      <c r="MFO684" s="7"/>
      <c r="MFP684" s="7"/>
      <c r="MFQ684" s="7"/>
      <c r="MFR684" s="7"/>
      <c r="MFS684" s="7"/>
      <c r="MFT684" s="7"/>
      <c r="MFU684" s="7"/>
      <c r="MFV684" s="7"/>
      <c r="MFW684" s="7"/>
      <c r="MFX684" s="7"/>
      <c r="MFY684" s="7"/>
      <c r="MFZ684" s="7"/>
      <c r="MGA684" s="7"/>
      <c r="MGB684" s="7"/>
      <c r="MGC684" s="7"/>
      <c r="MGD684" s="7"/>
      <c r="MGE684" s="7"/>
      <c r="MGF684" s="7"/>
      <c r="MGG684" s="7"/>
      <c r="MGH684" s="7"/>
      <c r="MGI684" s="7"/>
      <c r="MGJ684" s="7"/>
      <c r="MGK684" s="7"/>
      <c r="MGL684" s="7"/>
      <c r="MGM684" s="7"/>
      <c r="MGN684" s="7"/>
      <c r="MGO684" s="7"/>
      <c r="MGP684" s="7"/>
      <c r="MGQ684" s="7"/>
      <c r="MGR684" s="7"/>
      <c r="MGS684" s="7"/>
      <c r="MGT684" s="7"/>
      <c r="MGU684" s="7"/>
      <c r="MGV684" s="7"/>
      <c r="MGW684" s="7"/>
      <c r="MGX684" s="7"/>
      <c r="MGY684" s="7"/>
      <c r="MGZ684" s="7"/>
      <c r="MHA684" s="7"/>
      <c r="MHB684" s="7"/>
      <c r="MHC684" s="7"/>
      <c r="MHD684" s="7"/>
      <c r="MHE684" s="7"/>
      <c r="MHF684" s="7"/>
      <c r="MHG684" s="7"/>
      <c r="MHH684" s="7"/>
      <c r="MHI684" s="7"/>
      <c r="MHJ684" s="7"/>
      <c r="MHK684" s="7"/>
      <c r="MHL684" s="7"/>
      <c r="MHM684" s="7"/>
      <c r="MHN684" s="7"/>
      <c r="MHO684" s="7"/>
      <c r="MHP684" s="7"/>
      <c r="MHQ684" s="7"/>
      <c r="MHR684" s="7"/>
      <c r="MHS684" s="7"/>
      <c r="MHT684" s="7"/>
      <c r="MHU684" s="7"/>
      <c r="MHV684" s="7"/>
      <c r="MHW684" s="7"/>
      <c r="MHX684" s="7"/>
      <c r="MHY684" s="7"/>
      <c r="MHZ684" s="7"/>
      <c r="MIA684" s="7"/>
      <c r="MIB684" s="7"/>
      <c r="MIC684" s="7"/>
      <c r="MID684" s="7"/>
      <c r="MIE684" s="7"/>
      <c r="MIF684" s="7"/>
      <c r="MIG684" s="7"/>
      <c r="MIH684" s="7"/>
      <c r="MII684" s="7"/>
      <c r="MIJ684" s="7"/>
      <c r="MIK684" s="7"/>
      <c r="MIL684" s="7"/>
      <c r="MIM684" s="7"/>
      <c r="MIN684" s="7"/>
      <c r="MIO684" s="7"/>
      <c r="MIP684" s="7"/>
      <c r="MIQ684" s="7"/>
      <c r="MIR684" s="7"/>
      <c r="MIS684" s="7"/>
      <c r="MIT684" s="7"/>
      <c r="MIU684" s="7"/>
      <c r="MIV684" s="7"/>
      <c r="MIW684" s="7"/>
      <c r="MIX684" s="7"/>
      <c r="MIY684" s="7"/>
      <c r="MIZ684" s="7"/>
      <c r="MJA684" s="7"/>
      <c r="MJB684" s="7"/>
      <c r="MJC684" s="7"/>
      <c r="MJD684" s="7"/>
      <c r="MJE684" s="7"/>
      <c r="MJF684" s="7"/>
      <c r="MJG684" s="7"/>
      <c r="MJH684" s="7"/>
      <c r="MJI684" s="7"/>
      <c r="MJJ684" s="7"/>
      <c r="MJK684" s="7"/>
      <c r="MJL684" s="7"/>
      <c r="MJM684" s="7"/>
      <c r="MJN684" s="7"/>
      <c r="MJO684" s="7"/>
      <c r="MJP684" s="7"/>
      <c r="MJQ684" s="7"/>
      <c r="MJR684" s="7"/>
      <c r="MJS684" s="7"/>
      <c r="MJT684" s="7"/>
      <c r="MJU684" s="7"/>
      <c r="MJV684" s="7"/>
      <c r="MJW684" s="7"/>
      <c r="MJX684" s="7"/>
      <c r="MJY684" s="7"/>
      <c r="MJZ684" s="7"/>
      <c r="MKA684" s="7"/>
      <c r="MKB684" s="7"/>
      <c r="MKC684" s="7"/>
      <c r="MKD684" s="7"/>
      <c r="MKE684" s="7"/>
      <c r="MKF684" s="7"/>
      <c r="MKG684" s="7"/>
      <c r="MKH684" s="7"/>
      <c r="MKI684" s="7"/>
      <c r="MKJ684" s="7"/>
      <c r="MKK684" s="7"/>
      <c r="MKL684" s="7"/>
      <c r="MKM684" s="7"/>
      <c r="MKN684" s="7"/>
      <c r="MKO684" s="7"/>
      <c r="MKP684" s="7"/>
      <c r="MKQ684" s="7"/>
      <c r="MKR684" s="7"/>
      <c r="MKS684" s="7"/>
      <c r="MKT684" s="7"/>
      <c r="MKU684" s="7"/>
      <c r="MKV684" s="7"/>
      <c r="MKW684" s="7"/>
      <c r="MKX684" s="7"/>
      <c r="MKY684" s="7"/>
      <c r="MKZ684" s="7"/>
      <c r="MLA684" s="7"/>
      <c r="MLB684" s="7"/>
      <c r="MLC684" s="7"/>
      <c r="MLD684" s="7"/>
      <c r="MLE684" s="7"/>
      <c r="MLF684" s="7"/>
      <c r="MLG684" s="7"/>
      <c r="MLH684" s="7"/>
      <c r="MLI684" s="7"/>
      <c r="MLJ684" s="7"/>
      <c r="MLK684" s="7"/>
      <c r="MLL684" s="7"/>
      <c r="MLM684" s="7"/>
      <c r="MLN684" s="7"/>
      <c r="MLO684" s="7"/>
      <c r="MLP684" s="7"/>
      <c r="MLQ684" s="7"/>
      <c r="MLR684" s="7"/>
      <c r="MLS684" s="7"/>
      <c r="MLT684" s="7"/>
      <c r="MLU684" s="7"/>
      <c r="MLV684" s="7"/>
      <c r="MLW684" s="7"/>
      <c r="MLX684" s="7"/>
      <c r="MLY684" s="7"/>
      <c r="MLZ684" s="7"/>
      <c r="MMA684" s="7"/>
      <c r="MMB684" s="7"/>
      <c r="MMC684" s="7"/>
      <c r="MMD684" s="7"/>
      <c r="MME684" s="7"/>
      <c r="MMF684" s="7"/>
      <c r="MMG684" s="7"/>
      <c r="MMH684" s="7"/>
      <c r="MMI684" s="7"/>
      <c r="MMJ684" s="7"/>
      <c r="MMK684" s="7"/>
      <c r="MML684" s="7"/>
      <c r="MMM684" s="7"/>
      <c r="MMN684" s="7"/>
      <c r="MMO684" s="7"/>
      <c r="MMP684" s="7"/>
      <c r="MMQ684" s="7"/>
      <c r="MMR684" s="7"/>
      <c r="MMS684" s="7"/>
      <c r="MMT684" s="7"/>
      <c r="MMU684" s="7"/>
      <c r="MMV684" s="7"/>
      <c r="MMW684" s="7"/>
      <c r="MMX684" s="7"/>
      <c r="MMY684" s="7"/>
      <c r="MMZ684" s="7"/>
      <c r="MNA684" s="7"/>
      <c r="MNB684" s="7"/>
      <c r="MNC684" s="7"/>
      <c r="MND684" s="7"/>
      <c r="MNE684" s="7"/>
      <c r="MNF684" s="7"/>
      <c r="MNG684" s="7"/>
      <c r="MNH684" s="7"/>
      <c r="MNI684" s="7"/>
      <c r="MNJ684" s="7"/>
      <c r="MNK684" s="7"/>
      <c r="MNL684" s="7"/>
      <c r="MNM684" s="7"/>
      <c r="MNN684" s="7"/>
      <c r="MNO684" s="7"/>
      <c r="MNP684" s="7"/>
      <c r="MNQ684" s="7"/>
      <c r="MNR684" s="7"/>
      <c r="MNS684" s="7"/>
      <c r="MNT684" s="7"/>
      <c r="MNU684" s="7"/>
      <c r="MNV684" s="7"/>
      <c r="MNW684" s="7"/>
      <c r="MNX684" s="7"/>
      <c r="MNY684" s="7"/>
      <c r="MNZ684" s="7"/>
      <c r="MOA684" s="7"/>
      <c r="MOB684" s="7"/>
      <c r="MOC684" s="7"/>
      <c r="MOD684" s="7"/>
      <c r="MOE684" s="7"/>
      <c r="MOF684" s="7"/>
      <c r="MOG684" s="7"/>
      <c r="MOH684" s="7"/>
      <c r="MOI684" s="7"/>
      <c r="MOJ684" s="7"/>
      <c r="MOK684" s="7"/>
      <c r="MOL684" s="7"/>
      <c r="MOM684" s="7"/>
      <c r="MON684" s="7"/>
      <c r="MOO684" s="7"/>
      <c r="MOP684" s="7"/>
      <c r="MOQ684" s="7"/>
      <c r="MOR684" s="7"/>
      <c r="MOS684" s="7"/>
      <c r="MOT684" s="7"/>
      <c r="MOU684" s="7"/>
      <c r="MOV684" s="7"/>
      <c r="MOW684" s="7"/>
      <c r="MOX684" s="7"/>
      <c r="MOY684" s="7"/>
      <c r="MOZ684" s="7"/>
      <c r="MPA684" s="7"/>
      <c r="MPB684" s="7"/>
      <c r="MPC684" s="7"/>
      <c r="MPD684" s="7"/>
      <c r="MPE684" s="7"/>
      <c r="MPF684" s="7"/>
      <c r="MPG684" s="7"/>
      <c r="MPH684" s="7"/>
      <c r="MPI684" s="7"/>
      <c r="MPJ684" s="7"/>
      <c r="MPK684" s="7"/>
      <c r="MPL684" s="7"/>
      <c r="MPM684" s="7"/>
      <c r="MPN684" s="7"/>
      <c r="MPO684" s="7"/>
      <c r="MPP684" s="7"/>
      <c r="MPQ684" s="7"/>
      <c r="MPR684" s="7"/>
      <c r="MPS684" s="7"/>
      <c r="MPT684" s="7"/>
      <c r="MPU684" s="7"/>
      <c r="MPV684" s="7"/>
      <c r="MPW684" s="7"/>
      <c r="MPX684" s="7"/>
      <c r="MPY684" s="7"/>
      <c r="MPZ684" s="7"/>
      <c r="MQA684" s="7"/>
      <c r="MQB684" s="7"/>
      <c r="MQC684" s="7"/>
      <c r="MQD684" s="7"/>
      <c r="MQE684" s="7"/>
      <c r="MQF684" s="7"/>
      <c r="MQG684" s="7"/>
      <c r="MQH684" s="7"/>
      <c r="MQI684" s="7"/>
      <c r="MQJ684" s="7"/>
      <c r="MQK684" s="7"/>
      <c r="MQL684" s="7"/>
      <c r="MQM684" s="7"/>
      <c r="MQN684" s="7"/>
      <c r="MQO684" s="7"/>
      <c r="MQP684" s="7"/>
      <c r="MQQ684" s="7"/>
      <c r="MQR684" s="7"/>
      <c r="MQS684" s="7"/>
      <c r="MQT684" s="7"/>
      <c r="MQU684" s="7"/>
      <c r="MQV684" s="7"/>
      <c r="MQW684" s="7"/>
      <c r="MQX684" s="7"/>
      <c r="MQY684" s="7"/>
      <c r="MQZ684" s="7"/>
      <c r="MRA684" s="7"/>
      <c r="MRB684" s="7"/>
      <c r="MRC684" s="7"/>
      <c r="MRD684" s="7"/>
      <c r="MRE684" s="7"/>
      <c r="MRF684" s="7"/>
      <c r="MRG684" s="7"/>
      <c r="MRH684" s="7"/>
      <c r="MRI684" s="7"/>
      <c r="MRJ684" s="7"/>
      <c r="MRK684" s="7"/>
      <c r="MRL684" s="7"/>
      <c r="MRM684" s="7"/>
      <c r="MRN684" s="7"/>
      <c r="MRO684" s="7"/>
      <c r="MRP684" s="7"/>
      <c r="MRQ684" s="7"/>
      <c r="MRR684" s="7"/>
      <c r="MRS684" s="7"/>
      <c r="MRT684" s="7"/>
      <c r="MRU684" s="7"/>
      <c r="MRV684" s="7"/>
      <c r="MRW684" s="7"/>
      <c r="MRX684" s="7"/>
      <c r="MRY684" s="7"/>
      <c r="MRZ684" s="7"/>
      <c r="MSA684" s="7"/>
      <c r="MSB684" s="7"/>
      <c r="MSC684" s="7"/>
      <c r="MSD684" s="7"/>
      <c r="MSE684" s="7"/>
      <c r="MSF684" s="7"/>
      <c r="MSG684" s="7"/>
      <c r="MSH684" s="7"/>
      <c r="MSI684" s="7"/>
      <c r="MSJ684" s="7"/>
      <c r="MSK684" s="7"/>
      <c r="MSL684" s="7"/>
      <c r="MSM684" s="7"/>
      <c r="MSN684" s="7"/>
      <c r="MSO684" s="7"/>
      <c r="MSP684" s="7"/>
      <c r="MSQ684" s="7"/>
      <c r="MSR684" s="7"/>
      <c r="MSS684" s="7"/>
      <c r="MST684" s="7"/>
      <c r="MSU684" s="7"/>
      <c r="MSV684" s="7"/>
      <c r="MSW684" s="7"/>
      <c r="MSX684" s="7"/>
      <c r="MSY684" s="7"/>
      <c r="MSZ684" s="7"/>
      <c r="MTA684" s="7"/>
      <c r="MTB684" s="7"/>
      <c r="MTC684" s="7"/>
      <c r="MTD684" s="7"/>
      <c r="MTE684" s="7"/>
      <c r="MTF684" s="7"/>
      <c r="MTG684" s="7"/>
      <c r="MTH684" s="7"/>
      <c r="MTI684" s="7"/>
      <c r="MTJ684" s="7"/>
      <c r="MTK684" s="7"/>
      <c r="MTL684" s="7"/>
      <c r="MTM684" s="7"/>
      <c r="MTN684" s="7"/>
      <c r="MTO684" s="7"/>
      <c r="MTP684" s="7"/>
      <c r="MTQ684" s="7"/>
      <c r="MTR684" s="7"/>
      <c r="MTS684" s="7"/>
      <c r="MTT684" s="7"/>
      <c r="MTU684" s="7"/>
      <c r="MTV684" s="7"/>
      <c r="MTW684" s="7"/>
      <c r="MTX684" s="7"/>
      <c r="MTY684" s="7"/>
      <c r="MTZ684" s="7"/>
      <c r="MUA684" s="7"/>
      <c r="MUB684" s="7"/>
      <c r="MUC684" s="7"/>
      <c r="MUD684" s="7"/>
      <c r="MUE684" s="7"/>
      <c r="MUF684" s="7"/>
      <c r="MUG684" s="7"/>
      <c r="MUH684" s="7"/>
      <c r="MUI684" s="7"/>
      <c r="MUJ684" s="7"/>
      <c r="MUK684" s="7"/>
      <c r="MUL684" s="7"/>
      <c r="MUM684" s="7"/>
      <c r="MUN684" s="7"/>
      <c r="MUO684" s="7"/>
      <c r="MUP684" s="7"/>
      <c r="MUQ684" s="7"/>
      <c r="MUR684" s="7"/>
      <c r="MUS684" s="7"/>
      <c r="MUT684" s="7"/>
      <c r="MUU684" s="7"/>
      <c r="MUV684" s="7"/>
      <c r="MUW684" s="7"/>
      <c r="MUX684" s="7"/>
      <c r="MUY684" s="7"/>
      <c r="MUZ684" s="7"/>
      <c r="MVA684" s="7"/>
      <c r="MVB684" s="7"/>
      <c r="MVC684" s="7"/>
      <c r="MVD684" s="7"/>
      <c r="MVE684" s="7"/>
      <c r="MVF684" s="7"/>
      <c r="MVG684" s="7"/>
      <c r="MVH684" s="7"/>
      <c r="MVI684" s="7"/>
      <c r="MVJ684" s="7"/>
      <c r="MVK684" s="7"/>
      <c r="MVL684" s="7"/>
      <c r="MVM684" s="7"/>
      <c r="MVN684" s="7"/>
      <c r="MVO684" s="7"/>
      <c r="MVP684" s="7"/>
      <c r="MVQ684" s="7"/>
      <c r="MVR684" s="7"/>
      <c r="MVS684" s="7"/>
      <c r="MVT684" s="7"/>
      <c r="MVU684" s="7"/>
      <c r="MVV684" s="7"/>
      <c r="MVW684" s="7"/>
      <c r="MVX684" s="7"/>
      <c r="MVY684" s="7"/>
      <c r="MVZ684" s="7"/>
      <c r="MWA684" s="7"/>
      <c r="MWB684" s="7"/>
      <c r="MWC684" s="7"/>
      <c r="MWD684" s="7"/>
      <c r="MWE684" s="7"/>
      <c r="MWF684" s="7"/>
      <c r="MWG684" s="7"/>
      <c r="MWH684" s="7"/>
      <c r="MWI684" s="7"/>
      <c r="MWJ684" s="7"/>
      <c r="MWK684" s="7"/>
      <c r="MWL684" s="7"/>
      <c r="MWM684" s="7"/>
      <c r="MWN684" s="7"/>
      <c r="MWO684" s="7"/>
      <c r="MWP684" s="7"/>
      <c r="MWQ684" s="7"/>
      <c r="MWR684" s="7"/>
      <c r="MWS684" s="7"/>
      <c r="MWT684" s="7"/>
      <c r="MWU684" s="7"/>
      <c r="MWV684" s="7"/>
      <c r="MWW684" s="7"/>
      <c r="MWX684" s="7"/>
      <c r="MWY684" s="7"/>
      <c r="MWZ684" s="7"/>
      <c r="MXA684" s="7"/>
      <c r="MXB684" s="7"/>
      <c r="MXC684" s="7"/>
      <c r="MXD684" s="7"/>
      <c r="MXE684" s="7"/>
      <c r="MXF684" s="7"/>
      <c r="MXG684" s="7"/>
      <c r="MXH684" s="7"/>
      <c r="MXI684" s="7"/>
      <c r="MXJ684" s="7"/>
      <c r="MXK684" s="7"/>
      <c r="MXL684" s="7"/>
      <c r="MXM684" s="7"/>
      <c r="MXN684" s="7"/>
      <c r="MXO684" s="7"/>
      <c r="MXP684" s="7"/>
      <c r="MXQ684" s="7"/>
      <c r="MXR684" s="7"/>
      <c r="MXS684" s="7"/>
      <c r="MXT684" s="7"/>
      <c r="MXU684" s="7"/>
      <c r="MXV684" s="7"/>
      <c r="MXW684" s="7"/>
      <c r="MXX684" s="7"/>
      <c r="MXY684" s="7"/>
      <c r="MXZ684" s="7"/>
      <c r="MYA684" s="7"/>
      <c r="MYB684" s="7"/>
      <c r="MYC684" s="7"/>
      <c r="MYD684" s="7"/>
      <c r="MYE684" s="7"/>
      <c r="MYF684" s="7"/>
      <c r="MYG684" s="7"/>
      <c r="MYH684" s="7"/>
      <c r="MYI684" s="7"/>
      <c r="MYJ684" s="7"/>
      <c r="MYK684" s="7"/>
      <c r="MYL684" s="7"/>
      <c r="MYM684" s="7"/>
      <c r="MYN684" s="7"/>
      <c r="MYO684" s="7"/>
      <c r="MYP684" s="7"/>
      <c r="MYQ684" s="7"/>
      <c r="MYR684" s="7"/>
      <c r="MYS684" s="7"/>
      <c r="MYT684" s="7"/>
      <c r="MYU684" s="7"/>
      <c r="MYV684" s="7"/>
      <c r="MYW684" s="7"/>
      <c r="MYX684" s="7"/>
      <c r="MYY684" s="7"/>
      <c r="MYZ684" s="7"/>
      <c r="MZA684" s="7"/>
      <c r="MZB684" s="7"/>
      <c r="MZC684" s="7"/>
      <c r="MZD684" s="7"/>
      <c r="MZE684" s="7"/>
      <c r="MZF684" s="7"/>
      <c r="MZG684" s="7"/>
      <c r="MZH684" s="7"/>
      <c r="MZI684" s="7"/>
      <c r="MZJ684" s="7"/>
      <c r="MZK684" s="7"/>
      <c r="MZL684" s="7"/>
      <c r="MZM684" s="7"/>
      <c r="MZN684" s="7"/>
      <c r="MZO684" s="7"/>
      <c r="MZP684" s="7"/>
      <c r="MZQ684" s="7"/>
      <c r="MZR684" s="7"/>
      <c r="MZS684" s="7"/>
      <c r="MZT684" s="7"/>
      <c r="MZU684" s="7"/>
      <c r="MZV684" s="7"/>
      <c r="MZW684" s="7"/>
      <c r="MZX684" s="7"/>
      <c r="MZY684" s="7"/>
      <c r="MZZ684" s="7"/>
      <c r="NAA684" s="7"/>
      <c r="NAB684" s="7"/>
      <c r="NAC684" s="7"/>
      <c r="NAD684" s="7"/>
      <c r="NAE684" s="7"/>
      <c r="NAF684" s="7"/>
      <c r="NAG684" s="7"/>
      <c r="NAH684" s="7"/>
      <c r="NAI684" s="7"/>
      <c r="NAJ684" s="7"/>
      <c r="NAK684" s="7"/>
      <c r="NAL684" s="7"/>
      <c r="NAM684" s="7"/>
      <c r="NAN684" s="7"/>
      <c r="NAO684" s="7"/>
      <c r="NAP684" s="7"/>
      <c r="NAQ684" s="7"/>
      <c r="NAR684" s="7"/>
      <c r="NAS684" s="7"/>
      <c r="NAT684" s="7"/>
      <c r="NAU684" s="7"/>
      <c r="NAV684" s="7"/>
      <c r="NAW684" s="7"/>
      <c r="NAX684" s="7"/>
      <c r="NAY684" s="7"/>
      <c r="NAZ684" s="7"/>
      <c r="NBA684" s="7"/>
      <c r="NBB684" s="7"/>
      <c r="NBC684" s="7"/>
      <c r="NBD684" s="7"/>
      <c r="NBE684" s="7"/>
      <c r="NBF684" s="7"/>
      <c r="NBG684" s="7"/>
      <c r="NBH684" s="7"/>
      <c r="NBI684" s="7"/>
      <c r="NBJ684" s="7"/>
      <c r="NBK684" s="7"/>
      <c r="NBL684" s="7"/>
      <c r="NBM684" s="7"/>
      <c r="NBN684" s="7"/>
      <c r="NBO684" s="7"/>
      <c r="NBP684" s="7"/>
      <c r="NBQ684" s="7"/>
      <c r="NBR684" s="7"/>
      <c r="NBS684" s="7"/>
      <c r="NBT684" s="7"/>
      <c r="NBU684" s="7"/>
      <c r="NBV684" s="7"/>
      <c r="NBW684" s="7"/>
      <c r="NBX684" s="7"/>
      <c r="NBY684" s="7"/>
      <c r="NBZ684" s="7"/>
      <c r="NCA684" s="7"/>
      <c r="NCB684" s="7"/>
      <c r="NCC684" s="7"/>
      <c r="NCD684" s="7"/>
      <c r="NCE684" s="7"/>
      <c r="NCF684" s="7"/>
      <c r="NCG684" s="7"/>
      <c r="NCH684" s="7"/>
      <c r="NCI684" s="7"/>
      <c r="NCJ684" s="7"/>
      <c r="NCK684" s="7"/>
      <c r="NCL684" s="7"/>
      <c r="NCM684" s="7"/>
      <c r="NCN684" s="7"/>
      <c r="NCO684" s="7"/>
      <c r="NCP684" s="7"/>
      <c r="NCQ684" s="7"/>
      <c r="NCR684" s="7"/>
      <c r="NCS684" s="7"/>
      <c r="NCT684" s="7"/>
      <c r="NCU684" s="7"/>
      <c r="NCV684" s="7"/>
      <c r="NCW684" s="7"/>
      <c r="NCX684" s="7"/>
      <c r="NCY684" s="7"/>
      <c r="NCZ684" s="7"/>
      <c r="NDA684" s="7"/>
      <c r="NDB684" s="7"/>
      <c r="NDC684" s="7"/>
      <c r="NDD684" s="7"/>
      <c r="NDE684" s="7"/>
      <c r="NDF684" s="7"/>
      <c r="NDG684" s="7"/>
      <c r="NDH684" s="7"/>
      <c r="NDI684" s="7"/>
      <c r="NDJ684" s="7"/>
      <c r="NDK684" s="7"/>
      <c r="NDL684" s="7"/>
      <c r="NDM684" s="7"/>
      <c r="NDN684" s="7"/>
      <c r="NDO684" s="7"/>
      <c r="NDP684" s="7"/>
      <c r="NDQ684" s="7"/>
      <c r="NDR684" s="7"/>
      <c r="NDS684" s="7"/>
      <c r="NDT684" s="7"/>
      <c r="NDU684" s="7"/>
      <c r="NDV684" s="7"/>
      <c r="NDW684" s="7"/>
      <c r="NDX684" s="7"/>
      <c r="NDY684" s="7"/>
      <c r="NDZ684" s="7"/>
      <c r="NEA684" s="7"/>
      <c r="NEB684" s="7"/>
      <c r="NEC684" s="7"/>
      <c r="NED684" s="7"/>
      <c r="NEE684" s="7"/>
      <c r="NEF684" s="7"/>
      <c r="NEG684" s="7"/>
      <c r="NEH684" s="7"/>
      <c r="NEI684" s="7"/>
      <c r="NEJ684" s="7"/>
      <c r="NEK684" s="7"/>
      <c r="NEL684" s="7"/>
      <c r="NEM684" s="7"/>
      <c r="NEN684" s="7"/>
      <c r="NEO684" s="7"/>
      <c r="NEP684" s="7"/>
      <c r="NEQ684" s="7"/>
      <c r="NER684" s="7"/>
      <c r="NES684" s="7"/>
      <c r="NET684" s="7"/>
      <c r="NEU684" s="7"/>
      <c r="NEV684" s="7"/>
      <c r="NEW684" s="7"/>
      <c r="NEX684" s="7"/>
      <c r="NEY684" s="7"/>
      <c r="NEZ684" s="7"/>
      <c r="NFA684" s="7"/>
      <c r="NFB684" s="7"/>
      <c r="NFC684" s="7"/>
      <c r="NFD684" s="7"/>
      <c r="NFE684" s="7"/>
      <c r="NFF684" s="7"/>
      <c r="NFG684" s="7"/>
      <c r="NFH684" s="7"/>
      <c r="NFI684" s="7"/>
      <c r="NFJ684" s="7"/>
      <c r="NFK684" s="7"/>
      <c r="NFL684" s="7"/>
      <c r="NFM684" s="7"/>
      <c r="NFN684" s="7"/>
      <c r="NFO684" s="7"/>
      <c r="NFP684" s="7"/>
      <c r="NFQ684" s="7"/>
      <c r="NFR684" s="7"/>
      <c r="NFS684" s="7"/>
      <c r="NFT684" s="7"/>
      <c r="NFU684" s="7"/>
      <c r="NFV684" s="7"/>
      <c r="NFW684" s="7"/>
      <c r="NFX684" s="7"/>
      <c r="NFY684" s="7"/>
      <c r="NFZ684" s="7"/>
      <c r="NGA684" s="7"/>
      <c r="NGB684" s="7"/>
      <c r="NGC684" s="7"/>
      <c r="NGD684" s="7"/>
      <c r="NGE684" s="7"/>
      <c r="NGF684" s="7"/>
      <c r="NGG684" s="7"/>
      <c r="NGH684" s="7"/>
      <c r="NGI684" s="7"/>
      <c r="NGJ684" s="7"/>
      <c r="NGK684" s="7"/>
      <c r="NGL684" s="7"/>
      <c r="NGM684" s="7"/>
      <c r="NGN684" s="7"/>
      <c r="NGO684" s="7"/>
      <c r="NGP684" s="7"/>
      <c r="NGQ684" s="7"/>
      <c r="NGR684" s="7"/>
      <c r="NGS684" s="7"/>
      <c r="NGT684" s="7"/>
      <c r="NGU684" s="7"/>
      <c r="NGV684" s="7"/>
      <c r="NGW684" s="7"/>
      <c r="NGX684" s="7"/>
      <c r="NGY684" s="7"/>
      <c r="NGZ684" s="7"/>
      <c r="NHA684" s="7"/>
      <c r="NHB684" s="7"/>
      <c r="NHC684" s="7"/>
      <c r="NHD684" s="7"/>
      <c r="NHE684" s="7"/>
      <c r="NHF684" s="7"/>
      <c r="NHG684" s="7"/>
      <c r="NHH684" s="7"/>
      <c r="NHI684" s="7"/>
      <c r="NHJ684" s="7"/>
      <c r="NHK684" s="7"/>
      <c r="NHL684" s="7"/>
      <c r="NHM684" s="7"/>
      <c r="NHN684" s="7"/>
      <c r="NHO684" s="7"/>
      <c r="NHP684" s="7"/>
      <c r="NHQ684" s="7"/>
      <c r="NHR684" s="7"/>
      <c r="NHS684" s="7"/>
      <c r="NHT684" s="7"/>
      <c r="NHU684" s="7"/>
      <c r="NHV684" s="7"/>
      <c r="NHW684" s="7"/>
      <c r="NHX684" s="7"/>
      <c r="NHY684" s="7"/>
      <c r="NHZ684" s="7"/>
      <c r="NIA684" s="7"/>
      <c r="NIB684" s="7"/>
      <c r="NIC684" s="7"/>
      <c r="NID684" s="7"/>
      <c r="NIE684" s="7"/>
      <c r="NIF684" s="7"/>
      <c r="NIG684" s="7"/>
      <c r="NIH684" s="7"/>
      <c r="NII684" s="7"/>
      <c r="NIJ684" s="7"/>
      <c r="NIK684" s="7"/>
      <c r="NIL684" s="7"/>
      <c r="NIM684" s="7"/>
      <c r="NIN684" s="7"/>
      <c r="NIO684" s="7"/>
      <c r="NIP684" s="7"/>
      <c r="NIQ684" s="7"/>
      <c r="NIR684" s="7"/>
      <c r="NIS684" s="7"/>
      <c r="NIT684" s="7"/>
      <c r="NIU684" s="7"/>
      <c r="NIV684" s="7"/>
      <c r="NIW684" s="7"/>
      <c r="NIX684" s="7"/>
      <c r="NIY684" s="7"/>
      <c r="NIZ684" s="7"/>
      <c r="NJA684" s="7"/>
      <c r="NJB684" s="7"/>
      <c r="NJC684" s="7"/>
      <c r="NJD684" s="7"/>
      <c r="NJE684" s="7"/>
      <c r="NJF684" s="7"/>
      <c r="NJG684" s="7"/>
      <c r="NJH684" s="7"/>
      <c r="NJI684" s="7"/>
      <c r="NJJ684" s="7"/>
      <c r="NJK684" s="7"/>
      <c r="NJL684" s="7"/>
      <c r="NJM684" s="7"/>
      <c r="NJN684" s="7"/>
      <c r="NJO684" s="7"/>
      <c r="NJP684" s="7"/>
      <c r="NJQ684" s="7"/>
      <c r="NJR684" s="7"/>
      <c r="NJS684" s="7"/>
      <c r="NJT684" s="7"/>
      <c r="NJU684" s="7"/>
      <c r="NJV684" s="7"/>
      <c r="NJW684" s="7"/>
      <c r="NJX684" s="7"/>
      <c r="NJY684" s="7"/>
      <c r="NJZ684" s="7"/>
      <c r="NKA684" s="7"/>
      <c r="NKB684" s="7"/>
      <c r="NKC684" s="7"/>
      <c r="NKD684" s="7"/>
      <c r="NKE684" s="7"/>
      <c r="NKF684" s="7"/>
      <c r="NKG684" s="7"/>
      <c r="NKH684" s="7"/>
      <c r="NKI684" s="7"/>
      <c r="NKJ684" s="7"/>
      <c r="NKK684" s="7"/>
      <c r="NKL684" s="7"/>
      <c r="NKM684" s="7"/>
      <c r="NKN684" s="7"/>
      <c r="NKO684" s="7"/>
      <c r="NKP684" s="7"/>
      <c r="NKQ684" s="7"/>
      <c r="NKR684" s="7"/>
      <c r="NKS684" s="7"/>
      <c r="NKT684" s="7"/>
      <c r="NKU684" s="7"/>
      <c r="NKV684" s="7"/>
      <c r="NKW684" s="7"/>
      <c r="NKX684" s="7"/>
      <c r="NKY684" s="7"/>
      <c r="NKZ684" s="7"/>
      <c r="NLA684" s="7"/>
      <c r="NLB684" s="7"/>
      <c r="NLC684" s="7"/>
      <c r="NLD684" s="7"/>
      <c r="NLE684" s="7"/>
      <c r="NLF684" s="7"/>
      <c r="NLG684" s="7"/>
      <c r="NLH684" s="7"/>
      <c r="NLI684" s="7"/>
      <c r="NLJ684" s="7"/>
      <c r="NLK684" s="7"/>
      <c r="NLL684" s="7"/>
      <c r="NLM684" s="7"/>
      <c r="NLN684" s="7"/>
      <c r="NLO684" s="7"/>
      <c r="NLP684" s="7"/>
      <c r="NLQ684" s="7"/>
      <c r="NLR684" s="7"/>
      <c r="NLS684" s="7"/>
      <c r="NLT684" s="7"/>
      <c r="NLU684" s="7"/>
      <c r="NLV684" s="7"/>
      <c r="NLW684" s="7"/>
      <c r="NLX684" s="7"/>
      <c r="NLY684" s="7"/>
      <c r="NLZ684" s="7"/>
      <c r="NMA684" s="7"/>
      <c r="NMB684" s="7"/>
      <c r="NMC684" s="7"/>
      <c r="NMD684" s="7"/>
      <c r="NME684" s="7"/>
      <c r="NMF684" s="7"/>
      <c r="NMG684" s="7"/>
      <c r="NMH684" s="7"/>
      <c r="NMI684" s="7"/>
      <c r="NMJ684" s="7"/>
      <c r="NMK684" s="7"/>
      <c r="NML684" s="7"/>
      <c r="NMM684" s="7"/>
      <c r="NMN684" s="7"/>
      <c r="NMO684" s="7"/>
      <c r="NMP684" s="7"/>
      <c r="NMQ684" s="7"/>
      <c r="NMR684" s="7"/>
      <c r="NMS684" s="7"/>
      <c r="NMT684" s="7"/>
      <c r="NMU684" s="7"/>
      <c r="NMV684" s="7"/>
      <c r="NMW684" s="7"/>
      <c r="NMX684" s="7"/>
      <c r="NMY684" s="7"/>
      <c r="NMZ684" s="7"/>
      <c r="NNA684" s="7"/>
      <c r="NNB684" s="7"/>
      <c r="NNC684" s="7"/>
      <c r="NND684" s="7"/>
      <c r="NNE684" s="7"/>
      <c r="NNF684" s="7"/>
      <c r="NNG684" s="7"/>
      <c r="NNH684" s="7"/>
      <c r="NNI684" s="7"/>
      <c r="NNJ684" s="7"/>
      <c r="NNK684" s="7"/>
      <c r="NNL684" s="7"/>
      <c r="NNM684" s="7"/>
      <c r="NNN684" s="7"/>
      <c r="NNO684" s="7"/>
      <c r="NNP684" s="7"/>
      <c r="NNQ684" s="7"/>
      <c r="NNR684" s="7"/>
      <c r="NNS684" s="7"/>
      <c r="NNT684" s="7"/>
      <c r="NNU684" s="7"/>
      <c r="NNV684" s="7"/>
      <c r="NNW684" s="7"/>
      <c r="NNX684" s="7"/>
      <c r="NNY684" s="7"/>
      <c r="NNZ684" s="7"/>
      <c r="NOA684" s="7"/>
      <c r="NOB684" s="7"/>
      <c r="NOC684" s="7"/>
      <c r="NOD684" s="7"/>
      <c r="NOE684" s="7"/>
      <c r="NOF684" s="7"/>
      <c r="NOG684" s="7"/>
      <c r="NOH684" s="7"/>
      <c r="NOI684" s="7"/>
      <c r="NOJ684" s="7"/>
      <c r="NOK684" s="7"/>
      <c r="NOL684" s="7"/>
      <c r="NOM684" s="7"/>
      <c r="NON684" s="7"/>
      <c r="NOO684" s="7"/>
      <c r="NOP684" s="7"/>
      <c r="NOQ684" s="7"/>
      <c r="NOR684" s="7"/>
      <c r="NOS684" s="7"/>
      <c r="NOT684" s="7"/>
      <c r="NOU684" s="7"/>
      <c r="NOV684" s="7"/>
      <c r="NOW684" s="7"/>
      <c r="NOX684" s="7"/>
      <c r="NOY684" s="7"/>
      <c r="NOZ684" s="7"/>
      <c r="NPA684" s="7"/>
      <c r="NPB684" s="7"/>
      <c r="NPC684" s="7"/>
      <c r="NPD684" s="7"/>
      <c r="NPE684" s="7"/>
      <c r="NPF684" s="7"/>
      <c r="NPG684" s="7"/>
      <c r="NPH684" s="7"/>
      <c r="NPI684" s="7"/>
      <c r="NPJ684" s="7"/>
      <c r="NPK684" s="7"/>
      <c r="NPL684" s="7"/>
      <c r="NPM684" s="7"/>
      <c r="NPN684" s="7"/>
      <c r="NPO684" s="7"/>
      <c r="NPP684" s="7"/>
      <c r="NPQ684" s="7"/>
      <c r="NPR684" s="7"/>
      <c r="NPS684" s="7"/>
      <c r="NPT684" s="7"/>
      <c r="NPU684" s="7"/>
      <c r="NPV684" s="7"/>
      <c r="NPW684" s="7"/>
      <c r="NPX684" s="7"/>
      <c r="NPY684" s="7"/>
      <c r="NPZ684" s="7"/>
      <c r="NQA684" s="7"/>
      <c r="NQB684" s="7"/>
      <c r="NQC684" s="7"/>
      <c r="NQD684" s="7"/>
      <c r="NQE684" s="7"/>
      <c r="NQF684" s="7"/>
      <c r="NQG684" s="7"/>
      <c r="NQH684" s="7"/>
      <c r="NQI684" s="7"/>
      <c r="NQJ684" s="7"/>
      <c r="NQK684" s="7"/>
      <c r="NQL684" s="7"/>
      <c r="NQM684" s="7"/>
      <c r="NQN684" s="7"/>
      <c r="NQO684" s="7"/>
      <c r="NQP684" s="7"/>
      <c r="NQQ684" s="7"/>
      <c r="NQR684" s="7"/>
      <c r="NQS684" s="7"/>
      <c r="NQT684" s="7"/>
      <c r="NQU684" s="7"/>
      <c r="NQV684" s="7"/>
      <c r="NQW684" s="7"/>
      <c r="NQX684" s="7"/>
      <c r="NQY684" s="7"/>
      <c r="NQZ684" s="7"/>
      <c r="NRA684" s="7"/>
      <c r="NRB684" s="7"/>
      <c r="NRC684" s="7"/>
      <c r="NRD684" s="7"/>
      <c r="NRE684" s="7"/>
      <c r="NRF684" s="7"/>
      <c r="NRG684" s="7"/>
      <c r="NRH684" s="7"/>
      <c r="NRI684" s="7"/>
      <c r="NRJ684" s="7"/>
      <c r="NRK684" s="7"/>
      <c r="NRL684" s="7"/>
      <c r="NRM684" s="7"/>
      <c r="NRN684" s="7"/>
      <c r="NRO684" s="7"/>
      <c r="NRP684" s="7"/>
      <c r="NRQ684" s="7"/>
      <c r="NRR684" s="7"/>
      <c r="NRS684" s="7"/>
      <c r="NRT684" s="7"/>
      <c r="NRU684" s="7"/>
      <c r="NRV684" s="7"/>
      <c r="NRW684" s="7"/>
      <c r="NRX684" s="7"/>
      <c r="NRY684" s="7"/>
      <c r="NRZ684" s="7"/>
      <c r="NSA684" s="7"/>
      <c r="NSB684" s="7"/>
      <c r="NSC684" s="7"/>
      <c r="NSD684" s="7"/>
      <c r="NSE684" s="7"/>
      <c r="NSF684" s="7"/>
      <c r="NSG684" s="7"/>
      <c r="NSH684" s="7"/>
      <c r="NSI684" s="7"/>
      <c r="NSJ684" s="7"/>
      <c r="NSK684" s="7"/>
      <c r="NSL684" s="7"/>
      <c r="NSM684" s="7"/>
      <c r="NSN684" s="7"/>
      <c r="NSO684" s="7"/>
      <c r="NSP684" s="7"/>
      <c r="NSQ684" s="7"/>
      <c r="NSR684" s="7"/>
      <c r="NSS684" s="7"/>
      <c r="NST684" s="7"/>
      <c r="NSU684" s="7"/>
      <c r="NSV684" s="7"/>
      <c r="NSW684" s="7"/>
      <c r="NSX684" s="7"/>
      <c r="NSY684" s="7"/>
      <c r="NSZ684" s="7"/>
      <c r="NTA684" s="7"/>
      <c r="NTB684" s="7"/>
      <c r="NTC684" s="7"/>
      <c r="NTD684" s="7"/>
      <c r="NTE684" s="7"/>
      <c r="NTF684" s="7"/>
      <c r="NTG684" s="7"/>
      <c r="NTH684" s="7"/>
      <c r="NTI684" s="7"/>
      <c r="NTJ684" s="7"/>
      <c r="NTK684" s="7"/>
      <c r="NTL684" s="7"/>
      <c r="NTM684" s="7"/>
      <c r="NTN684" s="7"/>
      <c r="NTO684" s="7"/>
      <c r="NTP684" s="7"/>
      <c r="NTQ684" s="7"/>
      <c r="NTR684" s="7"/>
      <c r="NTS684" s="7"/>
      <c r="NTT684" s="7"/>
      <c r="NTU684" s="7"/>
      <c r="NTV684" s="7"/>
      <c r="NTW684" s="7"/>
      <c r="NTX684" s="7"/>
      <c r="NTY684" s="7"/>
      <c r="NTZ684" s="7"/>
      <c r="NUA684" s="7"/>
      <c r="NUB684" s="7"/>
      <c r="NUC684" s="7"/>
      <c r="NUD684" s="7"/>
      <c r="NUE684" s="7"/>
      <c r="NUF684" s="7"/>
      <c r="NUG684" s="7"/>
      <c r="NUH684" s="7"/>
      <c r="NUI684" s="7"/>
      <c r="NUJ684" s="7"/>
      <c r="NUK684" s="7"/>
      <c r="NUL684" s="7"/>
      <c r="NUM684" s="7"/>
      <c r="NUN684" s="7"/>
      <c r="NUO684" s="7"/>
      <c r="NUP684" s="7"/>
      <c r="NUQ684" s="7"/>
      <c r="NUR684" s="7"/>
      <c r="NUS684" s="7"/>
      <c r="NUT684" s="7"/>
      <c r="NUU684" s="7"/>
      <c r="NUV684" s="7"/>
      <c r="NUW684" s="7"/>
      <c r="NUX684" s="7"/>
      <c r="NUY684" s="7"/>
      <c r="NUZ684" s="7"/>
      <c r="NVA684" s="7"/>
      <c r="NVB684" s="7"/>
      <c r="NVC684" s="7"/>
      <c r="NVD684" s="7"/>
      <c r="NVE684" s="7"/>
      <c r="NVF684" s="7"/>
      <c r="NVG684" s="7"/>
      <c r="NVH684" s="7"/>
      <c r="NVI684" s="7"/>
      <c r="NVJ684" s="7"/>
      <c r="NVK684" s="7"/>
      <c r="NVL684" s="7"/>
      <c r="NVM684" s="7"/>
      <c r="NVN684" s="7"/>
      <c r="NVO684" s="7"/>
      <c r="NVP684" s="7"/>
      <c r="NVQ684" s="7"/>
      <c r="NVR684" s="7"/>
      <c r="NVS684" s="7"/>
      <c r="NVT684" s="7"/>
      <c r="NVU684" s="7"/>
      <c r="NVV684" s="7"/>
      <c r="NVW684" s="7"/>
      <c r="NVX684" s="7"/>
      <c r="NVY684" s="7"/>
      <c r="NVZ684" s="7"/>
      <c r="NWA684" s="7"/>
      <c r="NWB684" s="7"/>
      <c r="NWC684" s="7"/>
      <c r="NWD684" s="7"/>
      <c r="NWE684" s="7"/>
      <c r="NWF684" s="7"/>
      <c r="NWG684" s="7"/>
      <c r="NWH684" s="7"/>
      <c r="NWI684" s="7"/>
      <c r="NWJ684" s="7"/>
      <c r="NWK684" s="7"/>
      <c r="NWL684" s="7"/>
      <c r="NWM684" s="7"/>
      <c r="NWN684" s="7"/>
      <c r="NWO684" s="7"/>
      <c r="NWP684" s="7"/>
      <c r="NWQ684" s="7"/>
      <c r="NWR684" s="7"/>
      <c r="NWS684" s="7"/>
      <c r="NWT684" s="7"/>
      <c r="NWU684" s="7"/>
      <c r="NWV684" s="7"/>
      <c r="NWW684" s="7"/>
      <c r="NWX684" s="7"/>
      <c r="NWY684" s="7"/>
      <c r="NWZ684" s="7"/>
      <c r="NXA684" s="7"/>
      <c r="NXB684" s="7"/>
      <c r="NXC684" s="7"/>
      <c r="NXD684" s="7"/>
      <c r="NXE684" s="7"/>
      <c r="NXF684" s="7"/>
      <c r="NXG684" s="7"/>
      <c r="NXH684" s="7"/>
      <c r="NXI684" s="7"/>
      <c r="NXJ684" s="7"/>
      <c r="NXK684" s="7"/>
      <c r="NXL684" s="7"/>
      <c r="NXM684" s="7"/>
      <c r="NXN684" s="7"/>
      <c r="NXO684" s="7"/>
      <c r="NXP684" s="7"/>
      <c r="NXQ684" s="7"/>
      <c r="NXR684" s="7"/>
      <c r="NXS684" s="7"/>
      <c r="NXT684" s="7"/>
      <c r="NXU684" s="7"/>
      <c r="NXV684" s="7"/>
      <c r="NXW684" s="7"/>
      <c r="NXX684" s="7"/>
      <c r="NXY684" s="7"/>
      <c r="NXZ684" s="7"/>
      <c r="NYA684" s="7"/>
      <c r="NYB684" s="7"/>
      <c r="NYC684" s="7"/>
      <c r="NYD684" s="7"/>
      <c r="NYE684" s="7"/>
      <c r="NYF684" s="7"/>
      <c r="NYG684" s="7"/>
      <c r="NYH684" s="7"/>
      <c r="NYI684" s="7"/>
      <c r="NYJ684" s="7"/>
      <c r="NYK684" s="7"/>
      <c r="NYL684" s="7"/>
      <c r="NYM684" s="7"/>
      <c r="NYN684" s="7"/>
      <c r="NYO684" s="7"/>
      <c r="NYP684" s="7"/>
      <c r="NYQ684" s="7"/>
      <c r="NYR684" s="7"/>
      <c r="NYS684" s="7"/>
      <c r="NYT684" s="7"/>
      <c r="NYU684" s="7"/>
      <c r="NYV684" s="7"/>
      <c r="NYW684" s="7"/>
      <c r="NYX684" s="7"/>
      <c r="NYY684" s="7"/>
      <c r="NYZ684" s="7"/>
      <c r="NZA684" s="7"/>
      <c r="NZB684" s="7"/>
      <c r="NZC684" s="7"/>
      <c r="NZD684" s="7"/>
      <c r="NZE684" s="7"/>
      <c r="NZF684" s="7"/>
      <c r="NZG684" s="7"/>
      <c r="NZH684" s="7"/>
      <c r="NZI684" s="7"/>
      <c r="NZJ684" s="7"/>
      <c r="NZK684" s="7"/>
      <c r="NZL684" s="7"/>
      <c r="NZM684" s="7"/>
      <c r="NZN684" s="7"/>
      <c r="NZO684" s="7"/>
      <c r="NZP684" s="7"/>
      <c r="NZQ684" s="7"/>
      <c r="NZR684" s="7"/>
      <c r="NZS684" s="7"/>
      <c r="NZT684" s="7"/>
      <c r="NZU684" s="7"/>
      <c r="NZV684" s="7"/>
      <c r="NZW684" s="7"/>
      <c r="NZX684" s="7"/>
      <c r="NZY684" s="7"/>
      <c r="NZZ684" s="7"/>
      <c r="OAA684" s="7"/>
      <c r="OAB684" s="7"/>
      <c r="OAC684" s="7"/>
      <c r="OAD684" s="7"/>
      <c r="OAE684" s="7"/>
      <c r="OAF684" s="7"/>
      <c r="OAG684" s="7"/>
      <c r="OAH684" s="7"/>
      <c r="OAI684" s="7"/>
      <c r="OAJ684" s="7"/>
      <c r="OAK684" s="7"/>
      <c r="OAL684" s="7"/>
      <c r="OAM684" s="7"/>
      <c r="OAN684" s="7"/>
      <c r="OAO684" s="7"/>
      <c r="OAP684" s="7"/>
      <c r="OAQ684" s="7"/>
      <c r="OAR684" s="7"/>
      <c r="OAS684" s="7"/>
      <c r="OAT684" s="7"/>
      <c r="OAU684" s="7"/>
      <c r="OAV684" s="7"/>
      <c r="OAW684" s="7"/>
      <c r="OAX684" s="7"/>
      <c r="OAY684" s="7"/>
      <c r="OAZ684" s="7"/>
      <c r="OBA684" s="7"/>
      <c r="OBB684" s="7"/>
      <c r="OBC684" s="7"/>
      <c r="OBD684" s="7"/>
      <c r="OBE684" s="7"/>
      <c r="OBF684" s="7"/>
      <c r="OBG684" s="7"/>
      <c r="OBH684" s="7"/>
      <c r="OBI684" s="7"/>
      <c r="OBJ684" s="7"/>
      <c r="OBK684" s="7"/>
      <c r="OBL684" s="7"/>
      <c r="OBM684" s="7"/>
      <c r="OBN684" s="7"/>
      <c r="OBO684" s="7"/>
      <c r="OBP684" s="7"/>
      <c r="OBQ684" s="7"/>
      <c r="OBR684" s="7"/>
      <c r="OBS684" s="7"/>
      <c r="OBT684" s="7"/>
      <c r="OBU684" s="7"/>
      <c r="OBV684" s="7"/>
      <c r="OBW684" s="7"/>
      <c r="OBX684" s="7"/>
      <c r="OBY684" s="7"/>
      <c r="OBZ684" s="7"/>
      <c r="OCA684" s="7"/>
      <c r="OCB684" s="7"/>
      <c r="OCC684" s="7"/>
      <c r="OCD684" s="7"/>
      <c r="OCE684" s="7"/>
      <c r="OCF684" s="7"/>
      <c r="OCG684" s="7"/>
      <c r="OCH684" s="7"/>
      <c r="OCI684" s="7"/>
      <c r="OCJ684" s="7"/>
      <c r="OCK684" s="7"/>
      <c r="OCL684" s="7"/>
      <c r="OCM684" s="7"/>
      <c r="OCN684" s="7"/>
      <c r="OCO684" s="7"/>
      <c r="OCP684" s="7"/>
      <c r="OCQ684" s="7"/>
      <c r="OCR684" s="7"/>
      <c r="OCS684" s="7"/>
      <c r="OCT684" s="7"/>
      <c r="OCU684" s="7"/>
      <c r="OCV684" s="7"/>
      <c r="OCW684" s="7"/>
      <c r="OCX684" s="7"/>
      <c r="OCY684" s="7"/>
      <c r="OCZ684" s="7"/>
      <c r="ODA684" s="7"/>
      <c r="ODB684" s="7"/>
      <c r="ODC684" s="7"/>
      <c r="ODD684" s="7"/>
      <c r="ODE684" s="7"/>
      <c r="ODF684" s="7"/>
      <c r="ODG684" s="7"/>
      <c r="ODH684" s="7"/>
      <c r="ODI684" s="7"/>
      <c r="ODJ684" s="7"/>
      <c r="ODK684" s="7"/>
      <c r="ODL684" s="7"/>
      <c r="ODM684" s="7"/>
      <c r="ODN684" s="7"/>
      <c r="ODO684" s="7"/>
      <c r="ODP684" s="7"/>
      <c r="ODQ684" s="7"/>
      <c r="ODR684" s="7"/>
      <c r="ODS684" s="7"/>
      <c r="ODT684" s="7"/>
      <c r="ODU684" s="7"/>
      <c r="ODV684" s="7"/>
      <c r="ODW684" s="7"/>
      <c r="ODX684" s="7"/>
      <c r="ODY684" s="7"/>
      <c r="ODZ684" s="7"/>
      <c r="OEA684" s="7"/>
      <c r="OEB684" s="7"/>
      <c r="OEC684" s="7"/>
      <c r="OED684" s="7"/>
      <c r="OEE684" s="7"/>
      <c r="OEF684" s="7"/>
      <c r="OEG684" s="7"/>
      <c r="OEH684" s="7"/>
      <c r="OEI684" s="7"/>
      <c r="OEJ684" s="7"/>
      <c r="OEK684" s="7"/>
      <c r="OEL684" s="7"/>
      <c r="OEM684" s="7"/>
      <c r="OEN684" s="7"/>
      <c r="OEO684" s="7"/>
      <c r="OEP684" s="7"/>
      <c r="OEQ684" s="7"/>
      <c r="OER684" s="7"/>
      <c r="OES684" s="7"/>
      <c r="OET684" s="7"/>
      <c r="OEU684" s="7"/>
      <c r="OEV684" s="7"/>
      <c r="OEW684" s="7"/>
      <c r="OEX684" s="7"/>
      <c r="OEY684" s="7"/>
      <c r="OEZ684" s="7"/>
      <c r="OFA684" s="7"/>
      <c r="OFB684" s="7"/>
      <c r="OFC684" s="7"/>
      <c r="OFD684" s="7"/>
      <c r="OFE684" s="7"/>
      <c r="OFF684" s="7"/>
      <c r="OFG684" s="7"/>
      <c r="OFH684" s="7"/>
      <c r="OFI684" s="7"/>
      <c r="OFJ684" s="7"/>
      <c r="OFK684" s="7"/>
      <c r="OFL684" s="7"/>
      <c r="OFM684" s="7"/>
      <c r="OFN684" s="7"/>
      <c r="OFO684" s="7"/>
      <c r="OFP684" s="7"/>
      <c r="OFQ684" s="7"/>
      <c r="OFR684" s="7"/>
      <c r="OFS684" s="7"/>
      <c r="OFT684" s="7"/>
      <c r="OFU684" s="7"/>
      <c r="OFV684" s="7"/>
      <c r="OFW684" s="7"/>
      <c r="OFX684" s="7"/>
      <c r="OFY684" s="7"/>
      <c r="OFZ684" s="7"/>
      <c r="OGA684" s="7"/>
      <c r="OGB684" s="7"/>
      <c r="OGC684" s="7"/>
      <c r="OGD684" s="7"/>
      <c r="OGE684" s="7"/>
      <c r="OGF684" s="7"/>
      <c r="OGG684" s="7"/>
      <c r="OGH684" s="7"/>
      <c r="OGI684" s="7"/>
      <c r="OGJ684" s="7"/>
      <c r="OGK684" s="7"/>
      <c r="OGL684" s="7"/>
      <c r="OGM684" s="7"/>
      <c r="OGN684" s="7"/>
      <c r="OGO684" s="7"/>
      <c r="OGP684" s="7"/>
      <c r="OGQ684" s="7"/>
      <c r="OGR684" s="7"/>
      <c r="OGS684" s="7"/>
      <c r="OGT684" s="7"/>
      <c r="OGU684" s="7"/>
      <c r="OGV684" s="7"/>
      <c r="OGW684" s="7"/>
      <c r="OGX684" s="7"/>
      <c r="OGY684" s="7"/>
      <c r="OGZ684" s="7"/>
      <c r="OHA684" s="7"/>
      <c r="OHB684" s="7"/>
      <c r="OHC684" s="7"/>
      <c r="OHD684" s="7"/>
      <c r="OHE684" s="7"/>
      <c r="OHF684" s="7"/>
      <c r="OHG684" s="7"/>
      <c r="OHH684" s="7"/>
      <c r="OHI684" s="7"/>
      <c r="OHJ684" s="7"/>
      <c r="OHK684" s="7"/>
      <c r="OHL684" s="7"/>
      <c r="OHM684" s="7"/>
      <c r="OHN684" s="7"/>
      <c r="OHO684" s="7"/>
      <c r="OHP684" s="7"/>
      <c r="OHQ684" s="7"/>
      <c r="OHR684" s="7"/>
      <c r="OHS684" s="7"/>
      <c r="OHT684" s="7"/>
      <c r="OHU684" s="7"/>
      <c r="OHV684" s="7"/>
      <c r="OHW684" s="7"/>
      <c r="OHX684" s="7"/>
      <c r="OHY684" s="7"/>
      <c r="OHZ684" s="7"/>
      <c r="OIA684" s="7"/>
      <c r="OIB684" s="7"/>
      <c r="OIC684" s="7"/>
      <c r="OID684" s="7"/>
      <c r="OIE684" s="7"/>
      <c r="OIF684" s="7"/>
      <c r="OIG684" s="7"/>
      <c r="OIH684" s="7"/>
      <c r="OII684" s="7"/>
      <c r="OIJ684" s="7"/>
      <c r="OIK684" s="7"/>
      <c r="OIL684" s="7"/>
      <c r="OIM684" s="7"/>
      <c r="OIN684" s="7"/>
      <c r="OIO684" s="7"/>
      <c r="OIP684" s="7"/>
      <c r="OIQ684" s="7"/>
      <c r="OIR684" s="7"/>
      <c r="OIS684" s="7"/>
      <c r="OIT684" s="7"/>
      <c r="OIU684" s="7"/>
      <c r="OIV684" s="7"/>
      <c r="OIW684" s="7"/>
      <c r="OIX684" s="7"/>
      <c r="OIY684" s="7"/>
      <c r="OIZ684" s="7"/>
      <c r="OJA684" s="7"/>
      <c r="OJB684" s="7"/>
      <c r="OJC684" s="7"/>
      <c r="OJD684" s="7"/>
      <c r="OJE684" s="7"/>
      <c r="OJF684" s="7"/>
      <c r="OJG684" s="7"/>
      <c r="OJH684" s="7"/>
      <c r="OJI684" s="7"/>
      <c r="OJJ684" s="7"/>
      <c r="OJK684" s="7"/>
      <c r="OJL684" s="7"/>
      <c r="OJM684" s="7"/>
      <c r="OJN684" s="7"/>
      <c r="OJO684" s="7"/>
      <c r="OJP684" s="7"/>
      <c r="OJQ684" s="7"/>
      <c r="OJR684" s="7"/>
      <c r="OJS684" s="7"/>
      <c r="OJT684" s="7"/>
      <c r="OJU684" s="7"/>
      <c r="OJV684" s="7"/>
      <c r="OJW684" s="7"/>
      <c r="OJX684" s="7"/>
      <c r="OJY684" s="7"/>
      <c r="OJZ684" s="7"/>
      <c r="OKA684" s="7"/>
      <c r="OKB684" s="7"/>
      <c r="OKC684" s="7"/>
      <c r="OKD684" s="7"/>
      <c r="OKE684" s="7"/>
      <c r="OKF684" s="7"/>
      <c r="OKG684" s="7"/>
      <c r="OKH684" s="7"/>
      <c r="OKI684" s="7"/>
      <c r="OKJ684" s="7"/>
      <c r="OKK684" s="7"/>
      <c r="OKL684" s="7"/>
      <c r="OKM684" s="7"/>
      <c r="OKN684" s="7"/>
      <c r="OKO684" s="7"/>
      <c r="OKP684" s="7"/>
      <c r="OKQ684" s="7"/>
      <c r="OKR684" s="7"/>
      <c r="OKS684" s="7"/>
      <c r="OKT684" s="7"/>
      <c r="OKU684" s="7"/>
      <c r="OKV684" s="7"/>
      <c r="OKW684" s="7"/>
      <c r="OKX684" s="7"/>
      <c r="OKY684" s="7"/>
      <c r="OKZ684" s="7"/>
      <c r="OLA684" s="7"/>
      <c r="OLB684" s="7"/>
      <c r="OLC684" s="7"/>
      <c r="OLD684" s="7"/>
      <c r="OLE684" s="7"/>
      <c r="OLF684" s="7"/>
      <c r="OLG684" s="7"/>
      <c r="OLH684" s="7"/>
      <c r="OLI684" s="7"/>
      <c r="OLJ684" s="7"/>
      <c r="OLK684" s="7"/>
      <c r="OLL684" s="7"/>
      <c r="OLM684" s="7"/>
      <c r="OLN684" s="7"/>
      <c r="OLO684" s="7"/>
      <c r="OLP684" s="7"/>
      <c r="OLQ684" s="7"/>
      <c r="OLR684" s="7"/>
      <c r="OLS684" s="7"/>
      <c r="OLT684" s="7"/>
      <c r="OLU684" s="7"/>
      <c r="OLV684" s="7"/>
      <c r="OLW684" s="7"/>
      <c r="OLX684" s="7"/>
      <c r="OLY684" s="7"/>
      <c r="OLZ684" s="7"/>
      <c r="OMA684" s="7"/>
      <c r="OMB684" s="7"/>
      <c r="OMC684" s="7"/>
      <c r="OMD684" s="7"/>
      <c r="OME684" s="7"/>
      <c r="OMF684" s="7"/>
      <c r="OMG684" s="7"/>
      <c r="OMH684" s="7"/>
      <c r="OMI684" s="7"/>
      <c r="OMJ684" s="7"/>
      <c r="OMK684" s="7"/>
      <c r="OML684" s="7"/>
      <c r="OMM684" s="7"/>
      <c r="OMN684" s="7"/>
      <c r="OMO684" s="7"/>
      <c r="OMP684" s="7"/>
      <c r="OMQ684" s="7"/>
      <c r="OMR684" s="7"/>
      <c r="OMS684" s="7"/>
      <c r="OMT684" s="7"/>
      <c r="OMU684" s="7"/>
      <c r="OMV684" s="7"/>
      <c r="OMW684" s="7"/>
      <c r="OMX684" s="7"/>
      <c r="OMY684" s="7"/>
      <c r="OMZ684" s="7"/>
      <c r="ONA684" s="7"/>
      <c r="ONB684" s="7"/>
      <c r="ONC684" s="7"/>
      <c r="OND684" s="7"/>
      <c r="ONE684" s="7"/>
      <c r="ONF684" s="7"/>
      <c r="ONG684" s="7"/>
      <c r="ONH684" s="7"/>
      <c r="ONI684" s="7"/>
      <c r="ONJ684" s="7"/>
      <c r="ONK684" s="7"/>
      <c r="ONL684" s="7"/>
      <c r="ONM684" s="7"/>
      <c r="ONN684" s="7"/>
      <c r="ONO684" s="7"/>
      <c r="ONP684" s="7"/>
      <c r="ONQ684" s="7"/>
      <c r="ONR684" s="7"/>
      <c r="ONS684" s="7"/>
      <c r="ONT684" s="7"/>
      <c r="ONU684" s="7"/>
      <c r="ONV684" s="7"/>
      <c r="ONW684" s="7"/>
      <c r="ONX684" s="7"/>
      <c r="ONY684" s="7"/>
      <c r="ONZ684" s="7"/>
      <c r="OOA684" s="7"/>
      <c r="OOB684" s="7"/>
      <c r="OOC684" s="7"/>
      <c r="OOD684" s="7"/>
      <c r="OOE684" s="7"/>
      <c r="OOF684" s="7"/>
      <c r="OOG684" s="7"/>
      <c r="OOH684" s="7"/>
      <c r="OOI684" s="7"/>
      <c r="OOJ684" s="7"/>
      <c r="OOK684" s="7"/>
      <c r="OOL684" s="7"/>
      <c r="OOM684" s="7"/>
      <c r="OON684" s="7"/>
      <c r="OOO684" s="7"/>
      <c r="OOP684" s="7"/>
      <c r="OOQ684" s="7"/>
      <c r="OOR684" s="7"/>
      <c r="OOS684" s="7"/>
      <c r="OOT684" s="7"/>
      <c r="OOU684" s="7"/>
      <c r="OOV684" s="7"/>
      <c r="OOW684" s="7"/>
      <c r="OOX684" s="7"/>
      <c r="OOY684" s="7"/>
      <c r="OOZ684" s="7"/>
      <c r="OPA684" s="7"/>
      <c r="OPB684" s="7"/>
      <c r="OPC684" s="7"/>
      <c r="OPD684" s="7"/>
      <c r="OPE684" s="7"/>
      <c r="OPF684" s="7"/>
      <c r="OPG684" s="7"/>
      <c r="OPH684" s="7"/>
      <c r="OPI684" s="7"/>
      <c r="OPJ684" s="7"/>
      <c r="OPK684" s="7"/>
      <c r="OPL684" s="7"/>
      <c r="OPM684" s="7"/>
      <c r="OPN684" s="7"/>
      <c r="OPO684" s="7"/>
      <c r="OPP684" s="7"/>
      <c r="OPQ684" s="7"/>
      <c r="OPR684" s="7"/>
      <c r="OPS684" s="7"/>
      <c r="OPT684" s="7"/>
      <c r="OPU684" s="7"/>
      <c r="OPV684" s="7"/>
      <c r="OPW684" s="7"/>
      <c r="OPX684" s="7"/>
      <c r="OPY684" s="7"/>
      <c r="OPZ684" s="7"/>
      <c r="OQA684" s="7"/>
      <c r="OQB684" s="7"/>
      <c r="OQC684" s="7"/>
      <c r="OQD684" s="7"/>
      <c r="OQE684" s="7"/>
      <c r="OQF684" s="7"/>
      <c r="OQG684" s="7"/>
      <c r="OQH684" s="7"/>
      <c r="OQI684" s="7"/>
      <c r="OQJ684" s="7"/>
      <c r="OQK684" s="7"/>
      <c r="OQL684" s="7"/>
      <c r="OQM684" s="7"/>
      <c r="OQN684" s="7"/>
      <c r="OQO684" s="7"/>
      <c r="OQP684" s="7"/>
      <c r="OQQ684" s="7"/>
      <c r="OQR684" s="7"/>
      <c r="OQS684" s="7"/>
      <c r="OQT684" s="7"/>
      <c r="OQU684" s="7"/>
      <c r="OQV684" s="7"/>
      <c r="OQW684" s="7"/>
      <c r="OQX684" s="7"/>
      <c r="OQY684" s="7"/>
      <c r="OQZ684" s="7"/>
      <c r="ORA684" s="7"/>
      <c r="ORB684" s="7"/>
      <c r="ORC684" s="7"/>
      <c r="ORD684" s="7"/>
      <c r="ORE684" s="7"/>
      <c r="ORF684" s="7"/>
      <c r="ORG684" s="7"/>
      <c r="ORH684" s="7"/>
      <c r="ORI684" s="7"/>
      <c r="ORJ684" s="7"/>
      <c r="ORK684" s="7"/>
      <c r="ORL684" s="7"/>
      <c r="ORM684" s="7"/>
      <c r="ORN684" s="7"/>
      <c r="ORO684" s="7"/>
      <c r="ORP684" s="7"/>
      <c r="ORQ684" s="7"/>
      <c r="ORR684" s="7"/>
      <c r="ORS684" s="7"/>
      <c r="ORT684" s="7"/>
      <c r="ORU684" s="7"/>
      <c r="ORV684" s="7"/>
      <c r="ORW684" s="7"/>
      <c r="ORX684" s="7"/>
      <c r="ORY684" s="7"/>
      <c r="ORZ684" s="7"/>
      <c r="OSA684" s="7"/>
      <c r="OSB684" s="7"/>
      <c r="OSC684" s="7"/>
      <c r="OSD684" s="7"/>
      <c r="OSE684" s="7"/>
      <c r="OSF684" s="7"/>
      <c r="OSG684" s="7"/>
      <c r="OSH684" s="7"/>
      <c r="OSI684" s="7"/>
      <c r="OSJ684" s="7"/>
      <c r="OSK684" s="7"/>
      <c r="OSL684" s="7"/>
      <c r="OSM684" s="7"/>
      <c r="OSN684" s="7"/>
      <c r="OSO684" s="7"/>
      <c r="OSP684" s="7"/>
      <c r="OSQ684" s="7"/>
      <c r="OSR684" s="7"/>
      <c r="OSS684" s="7"/>
      <c r="OST684" s="7"/>
      <c r="OSU684" s="7"/>
      <c r="OSV684" s="7"/>
      <c r="OSW684" s="7"/>
      <c r="OSX684" s="7"/>
      <c r="OSY684" s="7"/>
      <c r="OSZ684" s="7"/>
      <c r="OTA684" s="7"/>
      <c r="OTB684" s="7"/>
      <c r="OTC684" s="7"/>
      <c r="OTD684" s="7"/>
      <c r="OTE684" s="7"/>
      <c r="OTF684" s="7"/>
      <c r="OTG684" s="7"/>
      <c r="OTH684" s="7"/>
      <c r="OTI684" s="7"/>
      <c r="OTJ684" s="7"/>
      <c r="OTK684" s="7"/>
      <c r="OTL684" s="7"/>
      <c r="OTM684" s="7"/>
      <c r="OTN684" s="7"/>
      <c r="OTO684" s="7"/>
      <c r="OTP684" s="7"/>
      <c r="OTQ684" s="7"/>
      <c r="OTR684" s="7"/>
      <c r="OTS684" s="7"/>
      <c r="OTT684" s="7"/>
      <c r="OTU684" s="7"/>
      <c r="OTV684" s="7"/>
      <c r="OTW684" s="7"/>
      <c r="OTX684" s="7"/>
      <c r="OTY684" s="7"/>
      <c r="OTZ684" s="7"/>
      <c r="OUA684" s="7"/>
      <c r="OUB684" s="7"/>
      <c r="OUC684" s="7"/>
      <c r="OUD684" s="7"/>
      <c r="OUE684" s="7"/>
      <c r="OUF684" s="7"/>
      <c r="OUG684" s="7"/>
      <c r="OUH684" s="7"/>
      <c r="OUI684" s="7"/>
      <c r="OUJ684" s="7"/>
      <c r="OUK684" s="7"/>
      <c r="OUL684" s="7"/>
      <c r="OUM684" s="7"/>
      <c r="OUN684" s="7"/>
      <c r="OUO684" s="7"/>
      <c r="OUP684" s="7"/>
      <c r="OUQ684" s="7"/>
      <c r="OUR684" s="7"/>
      <c r="OUS684" s="7"/>
      <c r="OUT684" s="7"/>
      <c r="OUU684" s="7"/>
      <c r="OUV684" s="7"/>
      <c r="OUW684" s="7"/>
      <c r="OUX684" s="7"/>
      <c r="OUY684" s="7"/>
      <c r="OUZ684" s="7"/>
      <c r="OVA684" s="7"/>
      <c r="OVB684" s="7"/>
      <c r="OVC684" s="7"/>
      <c r="OVD684" s="7"/>
      <c r="OVE684" s="7"/>
      <c r="OVF684" s="7"/>
      <c r="OVG684" s="7"/>
      <c r="OVH684" s="7"/>
      <c r="OVI684" s="7"/>
      <c r="OVJ684" s="7"/>
      <c r="OVK684" s="7"/>
      <c r="OVL684" s="7"/>
      <c r="OVM684" s="7"/>
      <c r="OVN684" s="7"/>
      <c r="OVO684" s="7"/>
      <c r="OVP684" s="7"/>
      <c r="OVQ684" s="7"/>
      <c r="OVR684" s="7"/>
      <c r="OVS684" s="7"/>
      <c r="OVT684" s="7"/>
      <c r="OVU684" s="7"/>
      <c r="OVV684" s="7"/>
      <c r="OVW684" s="7"/>
      <c r="OVX684" s="7"/>
      <c r="OVY684" s="7"/>
      <c r="OVZ684" s="7"/>
      <c r="OWA684" s="7"/>
      <c r="OWB684" s="7"/>
      <c r="OWC684" s="7"/>
      <c r="OWD684" s="7"/>
      <c r="OWE684" s="7"/>
      <c r="OWF684" s="7"/>
      <c r="OWG684" s="7"/>
      <c r="OWH684" s="7"/>
      <c r="OWI684" s="7"/>
      <c r="OWJ684" s="7"/>
      <c r="OWK684" s="7"/>
      <c r="OWL684" s="7"/>
      <c r="OWM684" s="7"/>
      <c r="OWN684" s="7"/>
      <c r="OWO684" s="7"/>
      <c r="OWP684" s="7"/>
      <c r="OWQ684" s="7"/>
      <c r="OWR684" s="7"/>
      <c r="OWS684" s="7"/>
      <c r="OWT684" s="7"/>
      <c r="OWU684" s="7"/>
      <c r="OWV684" s="7"/>
      <c r="OWW684" s="7"/>
      <c r="OWX684" s="7"/>
      <c r="OWY684" s="7"/>
      <c r="OWZ684" s="7"/>
      <c r="OXA684" s="7"/>
      <c r="OXB684" s="7"/>
      <c r="OXC684" s="7"/>
      <c r="OXD684" s="7"/>
      <c r="OXE684" s="7"/>
      <c r="OXF684" s="7"/>
      <c r="OXG684" s="7"/>
      <c r="OXH684" s="7"/>
      <c r="OXI684" s="7"/>
      <c r="OXJ684" s="7"/>
      <c r="OXK684" s="7"/>
      <c r="OXL684" s="7"/>
      <c r="OXM684" s="7"/>
      <c r="OXN684" s="7"/>
      <c r="OXO684" s="7"/>
      <c r="OXP684" s="7"/>
      <c r="OXQ684" s="7"/>
      <c r="OXR684" s="7"/>
      <c r="OXS684" s="7"/>
      <c r="OXT684" s="7"/>
      <c r="OXU684" s="7"/>
      <c r="OXV684" s="7"/>
      <c r="OXW684" s="7"/>
      <c r="OXX684" s="7"/>
      <c r="OXY684" s="7"/>
      <c r="OXZ684" s="7"/>
      <c r="OYA684" s="7"/>
      <c r="OYB684" s="7"/>
      <c r="OYC684" s="7"/>
      <c r="OYD684" s="7"/>
      <c r="OYE684" s="7"/>
      <c r="OYF684" s="7"/>
      <c r="OYG684" s="7"/>
      <c r="OYH684" s="7"/>
      <c r="OYI684" s="7"/>
      <c r="OYJ684" s="7"/>
      <c r="OYK684" s="7"/>
      <c r="OYL684" s="7"/>
      <c r="OYM684" s="7"/>
      <c r="OYN684" s="7"/>
      <c r="OYO684" s="7"/>
      <c r="OYP684" s="7"/>
      <c r="OYQ684" s="7"/>
      <c r="OYR684" s="7"/>
      <c r="OYS684" s="7"/>
      <c r="OYT684" s="7"/>
      <c r="OYU684" s="7"/>
      <c r="OYV684" s="7"/>
      <c r="OYW684" s="7"/>
      <c r="OYX684" s="7"/>
      <c r="OYY684" s="7"/>
      <c r="OYZ684" s="7"/>
      <c r="OZA684" s="7"/>
      <c r="OZB684" s="7"/>
      <c r="OZC684" s="7"/>
      <c r="OZD684" s="7"/>
      <c r="OZE684" s="7"/>
      <c r="OZF684" s="7"/>
      <c r="OZG684" s="7"/>
      <c r="OZH684" s="7"/>
      <c r="OZI684" s="7"/>
      <c r="OZJ684" s="7"/>
      <c r="OZK684" s="7"/>
      <c r="OZL684" s="7"/>
      <c r="OZM684" s="7"/>
      <c r="OZN684" s="7"/>
      <c r="OZO684" s="7"/>
      <c r="OZP684" s="7"/>
      <c r="OZQ684" s="7"/>
      <c r="OZR684" s="7"/>
      <c r="OZS684" s="7"/>
      <c r="OZT684" s="7"/>
      <c r="OZU684" s="7"/>
      <c r="OZV684" s="7"/>
      <c r="OZW684" s="7"/>
      <c r="OZX684" s="7"/>
      <c r="OZY684" s="7"/>
      <c r="OZZ684" s="7"/>
      <c r="PAA684" s="7"/>
      <c r="PAB684" s="7"/>
      <c r="PAC684" s="7"/>
      <c r="PAD684" s="7"/>
      <c r="PAE684" s="7"/>
      <c r="PAF684" s="7"/>
      <c r="PAG684" s="7"/>
      <c r="PAH684" s="7"/>
      <c r="PAI684" s="7"/>
      <c r="PAJ684" s="7"/>
      <c r="PAK684" s="7"/>
      <c r="PAL684" s="7"/>
      <c r="PAM684" s="7"/>
      <c r="PAN684" s="7"/>
      <c r="PAO684" s="7"/>
      <c r="PAP684" s="7"/>
      <c r="PAQ684" s="7"/>
      <c r="PAR684" s="7"/>
      <c r="PAS684" s="7"/>
      <c r="PAT684" s="7"/>
      <c r="PAU684" s="7"/>
      <c r="PAV684" s="7"/>
      <c r="PAW684" s="7"/>
      <c r="PAX684" s="7"/>
      <c r="PAY684" s="7"/>
      <c r="PAZ684" s="7"/>
      <c r="PBA684" s="7"/>
      <c r="PBB684" s="7"/>
      <c r="PBC684" s="7"/>
      <c r="PBD684" s="7"/>
      <c r="PBE684" s="7"/>
      <c r="PBF684" s="7"/>
      <c r="PBG684" s="7"/>
      <c r="PBH684" s="7"/>
      <c r="PBI684" s="7"/>
      <c r="PBJ684" s="7"/>
      <c r="PBK684" s="7"/>
      <c r="PBL684" s="7"/>
      <c r="PBM684" s="7"/>
      <c r="PBN684" s="7"/>
      <c r="PBO684" s="7"/>
      <c r="PBP684" s="7"/>
      <c r="PBQ684" s="7"/>
      <c r="PBR684" s="7"/>
      <c r="PBS684" s="7"/>
      <c r="PBT684" s="7"/>
      <c r="PBU684" s="7"/>
      <c r="PBV684" s="7"/>
      <c r="PBW684" s="7"/>
      <c r="PBX684" s="7"/>
      <c r="PBY684" s="7"/>
      <c r="PBZ684" s="7"/>
      <c r="PCA684" s="7"/>
      <c r="PCB684" s="7"/>
      <c r="PCC684" s="7"/>
      <c r="PCD684" s="7"/>
      <c r="PCE684" s="7"/>
      <c r="PCF684" s="7"/>
      <c r="PCG684" s="7"/>
      <c r="PCH684" s="7"/>
      <c r="PCI684" s="7"/>
      <c r="PCJ684" s="7"/>
      <c r="PCK684" s="7"/>
      <c r="PCL684" s="7"/>
      <c r="PCM684" s="7"/>
      <c r="PCN684" s="7"/>
      <c r="PCO684" s="7"/>
      <c r="PCP684" s="7"/>
      <c r="PCQ684" s="7"/>
      <c r="PCR684" s="7"/>
      <c r="PCS684" s="7"/>
      <c r="PCT684" s="7"/>
      <c r="PCU684" s="7"/>
      <c r="PCV684" s="7"/>
      <c r="PCW684" s="7"/>
      <c r="PCX684" s="7"/>
      <c r="PCY684" s="7"/>
      <c r="PCZ684" s="7"/>
      <c r="PDA684" s="7"/>
      <c r="PDB684" s="7"/>
      <c r="PDC684" s="7"/>
      <c r="PDD684" s="7"/>
      <c r="PDE684" s="7"/>
      <c r="PDF684" s="7"/>
      <c r="PDG684" s="7"/>
      <c r="PDH684" s="7"/>
      <c r="PDI684" s="7"/>
      <c r="PDJ684" s="7"/>
      <c r="PDK684" s="7"/>
      <c r="PDL684" s="7"/>
      <c r="PDM684" s="7"/>
      <c r="PDN684" s="7"/>
      <c r="PDO684" s="7"/>
      <c r="PDP684" s="7"/>
      <c r="PDQ684" s="7"/>
      <c r="PDR684" s="7"/>
      <c r="PDS684" s="7"/>
      <c r="PDT684" s="7"/>
      <c r="PDU684" s="7"/>
      <c r="PDV684" s="7"/>
      <c r="PDW684" s="7"/>
      <c r="PDX684" s="7"/>
      <c r="PDY684" s="7"/>
      <c r="PDZ684" s="7"/>
      <c r="PEA684" s="7"/>
      <c r="PEB684" s="7"/>
      <c r="PEC684" s="7"/>
      <c r="PED684" s="7"/>
      <c r="PEE684" s="7"/>
      <c r="PEF684" s="7"/>
      <c r="PEG684" s="7"/>
      <c r="PEH684" s="7"/>
      <c r="PEI684" s="7"/>
      <c r="PEJ684" s="7"/>
      <c r="PEK684" s="7"/>
      <c r="PEL684" s="7"/>
      <c r="PEM684" s="7"/>
      <c r="PEN684" s="7"/>
      <c r="PEO684" s="7"/>
      <c r="PEP684" s="7"/>
      <c r="PEQ684" s="7"/>
      <c r="PER684" s="7"/>
      <c r="PES684" s="7"/>
      <c r="PET684" s="7"/>
      <c r="PEU684" s="7"/>
      <c r="PEV684" s="7"/>
      <c r="PEW684" s="7"/>
      <c r="PEX684" s="7"/>
      <c r="PEY684" s="7"/>
      <c r="PEZ684" s="7"/>
      <c r="PFA684" s="7"/>
      <c r="PFB684" s="7"/>
      <c r="PFC684" s="7"/>
      <c r="PFD684" s="7"/>
      <c r="PFE684" s="7"/>
      <c r="PFF684" s="7"/>
      <c r="PFG684" s="7"/>
      <c r="PFH684" s="7"/>
      <c r="PFI684" s="7"/>
      <c r="PFJ684" s="7"/>
      <c r="PFK684" s="7"/>
      <c r="PFL684" s="7"/>
      <c r="PFM684" s="7"/>
      <c r="PFN684" s="7"/>
      <c r="PFO684" s="7"/>
      <c r="PFP684" s="7"/>
      <c r="PFQ684" s="7"/>
      <c r="PFR684" s="7"/>
      <c r="PFS684" s="7"/>
      <c r="PFT684" s="7"/>
      <c r="PFU684" s="7"/>
      <c r="PFV684" s="7"/>
      <c r="PFW684" s="7"/>
      <c r="PFX684" s="7"/>
      <c r="PFY684" s="7"/>
      <c r="PFZ684" s="7"/>
      <c r="PGA684" s="7"/>
      <c r="PGB684" s="7"/>
      <c r="PGC684" s="7"/>
      <c r="PGD684" s="7"/>
      <c r="PGE684" s="7"/>
      <c r="PGF684" s="7"/>
      <c r="PGG684" s="7"/>
      <c r="PGH684" s="7"/>
      <c r="PGI684" s="7"/>
      <c r="PGJ684" s="7"/>
      <c r="PGK684" s="7"/>
      <c r="PGL684" s="7"/>
      <c r="PGM684" s="7"/>
      <c r="PGN684" s="7"/>
      <c r="PGO684" s="7"/>
      <c r="PGP684" s="7"/>
      <c r="PGQ684" s="7"/>
      <c r="PGR684" s="7"/>
      <c r="PGS684" s="7"/>
      <c r="PGT684" s="7"/>
      <c r="PGU684" s="7"/>
      <c r="PGV684" s="7"/>
      <c r="PGW684" s="7"/>
      <c r="PGX684" s="7"/>
      <c r="PGY684" s="7"/>
      <c r="PGZ684" s="7"/>
      <c r="PHA684" s="7"/>
      <c r="PHB684" s="7"/>
      <c r="PHC684" s="7"/>
      <c r="PHD684" s="7"/>
      <c r="PHE684" s="7"/>
      <c r="PHF684" s="7"/>
      <c r="PHG684" s="7"/>
      <c r="PHH684" s="7"/>
      <c r="PHI684" s="7"/>
      <c r="PHJ684" s="7"/>
      <c r="PHK684" s="7"/>
      <c r="PHL684" s="7"/>
      <c r="PHM684" s="7"/>
      <c r="PHN684" s="7"/>
      <c r="PHO684" s="7"/>
      <c r="PHP684" s="7"/>
      <c r="PHQ684" s="7"/>
      <c r="PHR684" s="7"/>
      <c r="PHS684" s="7"/>
      <c r="PHT684" s="7"/>
      <c r="PHU684" s="7"/>
      <c r="PHV684" s="7"/>
      <c r="PHW684" s="7"/>
      <c r="PHX684" s="7"/>
      <c r="PHY684" s="7"/>
      <c r="PHZ684" s="7"/>
      <c r="PIA684" s="7"/>
      <c r="PIB684" s="7"/>
      <c r="PIC684" s="7"/>
      <c r="PID684" s="7"/>
      <c r="PIE684" s="7"/>
      <c r="PIF684" s="7"/>
      <c r="PIG684" s="7"/>
      <c r="PIH684" s="7"/>
      <c r="PII684" s="7"/>
      <c r="PIJ684" s="7"/>
      <c r="PIK684" s="7"/>
      <c r="PIL684" s="7"/>
      <c r="PIM684" s="7"/>
      <c r="PIN684" s="7"/>
      <c r="PIO684" s="7"/>
      <c r="PIP684" s="7"/>
      <c r="PIQ684" s="7"/>
      <c r="PIR684" s="7"/>
      <c r="PIS684" s="7"/>
      <c r="PIT684" s="7"/>
      <c r="PIU684" s="7"/>
      <c r="PIV684" s="7"/>
      <c r="PIW684" s="7"/>
      <c r="PIX684" s="7"/>
      <c r="PIY684" s="7"/>
      <c r="PIZ684" s="7"/>
      <c r="PJA684" s="7"/>
      <c r="PJB684" s="7"/>
      <c r="PJC684" s="7"/>
      <c r="PJD684" s="7"/>
      <c r="PJE684" s="7"/>
      <c r="PJF684" s="7"/>
      <c r="PJG684" s="7"/>
      <c r="PJH684" s="7"/>
      <c r="PJI684" s="7"/>
      <c r="PJJ684" s="7"/>
      <c r="PJK684" s="7"/>
      <c r="PJL684" s="7"/>
      <c r="PJM684" s="7"/>
      <c r="PJN684" s="7"/>
      <c r="PJO684" s="7"/>
      <c r="PJP684" s="7"/>
      <c r="PJQ684" s="7"/>
      <c r="PJR684" s="7"/>
      <c r="PJS684" s="7"/>
      <c r="PJT684" s="7"/>
      <c r="PJU684" s="7"/>
      <c r="PJV684" s="7"/>
      <c r="PJW684" s="7"/>
      <c r="PJX684" s="7"/>
      <c r="PJY684" s="7"/>
      <c r="PJZ684" s="7"/>
      <c r="PKA684" s="7"/>
      <c r="PKB684" s="7"/>
      <c r="PKC684" s="7"/>
      <c r="PKD684" s="7"/>
      <c r="PKE684" s="7"/>
      <c r="PKF684" s="7"/>
      <c r="PKG684" s="7"/>
      <c r="PKH684" s="7"/>
      <c r="PKI684" s="7"/>
      <c r="PKJ684" s="7"/>
      <c r="PKK684" s="7"/>
      <c r="PKL684" s="7"/>
      <c r="PKM684" s="7"/>
      <c r="PKN684" s="7"/>
      <c r="PKO684" s="7"/>
      <c r="PKP684" s="7"/>
      <c r="PKQ684" s="7"/>
      <c r="PKR684" s="7"/>
      <c r="PKS684" s="7"/>
      <c r="PKT684" s="7"/>
      <c r="PKU684" s="7"/>
      <c r="PKV684" s="7"/>
      <c r="PKW684" s="7"/>
      <c r="PKX684" s="7"/>
      <c r="PKY684" s="7"/>
      <c r="PKZ684" s="7"/>
      <c r="PLA684" s="7"/>
      <c r="PLB684" s="7"/>
      <c r="PLC684" s="7"/>
      <c r="PLD684" s="7"/>
      <c r="PLE684" s="7"/>
      <c r="PLF684" s="7"/>
      <c r="PLG684" s="7"/>
      <c r="PLH684" s="7"/>
      <c r="PLI684" s="7"/>
      <c r="PLJ684" s="7"/>
      <c r="PLK684" s="7"/>
      <c r="PLL684" s="7"/>
      <c r="PLM684" s="7"/>
      <c r="PLN684" s="7"/>
      <c r="PLO684" s="7"/>
      <c r="PLP684" s="7"/>
      <c r="PLQ684" s="7"/>
      <c r="PLR684" s="7"/>
      <c r="PLS684" s="7"/>
      <c r="PLT684" s="7"/>
      <c r="PLU684" s="7"/>
      <c r="PLV684" s="7"/>
      <c r="PLW684" s="7"/>
      <c r="PLX684" s="7"/>
      <c r="PLY684" s="7"/>
      <c r="PLZ684" s="7"/>
      <c r="PMA684" s="7"/>
      <c r="PMB684" s="7"/>
      <c r="PMC684" s="7"/>
      <c r="PMD684" s="7"/>
      <c r="PME684" s="7"/>
      <c r="PMF684" s="7"/>
      <c r="PMG684" s="7"/>
      <c r="PMH684" s="7"/>
      <c r="PMI684" s="7"/>
      <c r="PMJ684" s="7"/>
      <c r="PMK684" s="7"/>
      <c r="PML684" s="7"/>
      <c r="PMM684" s="7"/>
      <c r="PMN684" s="7"/>
      <c r="PMO684" s="7"/>
      <c r="PMP684" s="7"/>
      <c r="PMQ684" s="7"/>
      <c r="PMR684" s="7"/>
      <c r="PMS684" s="7"/>
      <c r="PMT684" s="7"/>
      <c r="PMU684" s="7"/>
      <c r="PMV684" s="7"/>
      <c r="PMW684" s="7"/>
      <c r="PMX684" s="7"/>
      <c r="PMY684" s="7"/>
      <c r="PMZ684" s="7"/>
      <c r="PNA684" s="7"/>
      <c r="PNB684" s="7"/>
      <c r="PNC684" s="7"/>
      <c r="PND684" s="7"/>
      <c r="PNE684" s="7"/>
      <c r="PNF684" s="7"/>
      <c r="PNG684" s="7"/>
      <c r="PNH684" s="7"/>
      <c r="PNI684" s="7"/>
      <c r="PNJ684" s="7"/>
      <c r="PNK684" s="7"/>
      <c r="PNL684" s="7"/>
      <c r="PNM684" s="7"/>
      <c r="PNN684" s="7"/>
      <c r="PNO684" s="7"/>
      <c r="PNP684" s="7"/>
      <c r="PNQ684" s="7"/>
      <c r="PNR684" s="7"/>
      <c r="PNS684" s="7"/>
      <c r="PNT684" s="7"/>
      <c r="PNU684" s="7"/>
      <c r="PNV684" s="7"/>
      <c r="PNW684" s="7"/>
      <c r="PNX684" s="7"/>
      <c r="PNY684" s="7"/>
      <c r="PNZ684" s="7"/>
      <c r="POA684" s="7"/>
      <c r="POB684" s="7"/>
      <c r="POC684" s="7"/>
      <c r="POD684" s="7"/>
      <c r="POE684" s="7"/>
      <c r="POF684" s="7"/>
      <c r="POG684" s="7"/>
      <c r="POH684" s="7"/>
      <c r="POI684" s="7"/>
      <c r="POJ684" s="7"/>
      <c r="POK684" s="7"/>
      <c r="POL684" s="7"/>
      <c r="POM684" s="7"/>
      <c r="PON684" s="7"/>
      <c r="POO684" s="7"/>
      <c r="POP684" s="7"/>
      <c r="POQ684" s="7"/>
      <c r="POR684" s="7"/>
      <c r="POS684" s="7"/>
      <c r="POT684" s="7"/>
      <c r="POU684" s="7"/>
      <c r="POV684" s="7"/>
      <c r="POW684" s="7"/>
      <c r="POX684" s="7"/>
      <c r="POY684" s="7"/>
      <c r="POZ684" s="7"/>
      <c r="PPA684" s="7"/>
      <c r="PPB684" s="7"/>
      <c r="PPC684" s="7"/>
      <c r="PPD684" s="7"/>
      <c r="PPE684" s="7"/>
      <c r="PPF684" s="7"/>
      <c r="PPG684" s="7"/>
      <c r="PPH684" s="7"/>
      <c r="PPI684" s="7"/>
      <c r="PPJ684" s="7"/>
      <c r="PPK684" s="7"/>
      <c r="PPL684" s="7"/>
      <c r="PPM684" s="7"/>
      <c r="PPN684" s="7"/>
      <c r="PPO684" s="7"/>
      <c r="PPP684" s="7"/>
      <c r="PPQ684" s="7"/>
      <c r="PPR684" s="7"/>
      <c r="PPS684" s="7"/>
      <c r="PPT684" s="7"/>
      <c r="PPU684" s="7"/>
      <c r="PPV684" s="7"/>
      <c r="PPW684" s="7"/>
      <c r="PPX684" s="7"/>
      <c r="PPY684" s="7"/>
      <c r="PPZ684" s="7"/>
      <c r="PQA684" s="7"/>
      <c r="PQB684" s="7"/>
      <c r="PQC684" s="7"/>
      <c r="PQD684" s="7"/>
      <c r="PQE684" s="7"/>
      <c r="PQF684" s="7"/>
      <c r="PQG684" s="7"/>
      <c r="PQH684" s="7"/>
      <c r="PQI684" s="7"/>
      <c r="PQJ684" s="7"/>
      <c r="PQK684" s="7"/>
      <c r="PQL684" s="7"/>
      <c r="PQM684" s="7"/>
      <c r="PQN684" s="7"/>
      <c r="PQO684" s="7"/>
      <c r="PQP684" s="7"/>
      <c r="PQQ684" s="7"/>
      <c r="PQR684" s="7"/>
      <c r="PQS684" s="7"/>
      <c r="PQT684" s="7"/>
      <c r="PQU684" s="7"/>
      <c r="PQV684" s="7"/>
      <c r="PQW684" s="7"/>
      <c r="PQX684" s="7"/>
      <c r="PQY684" s="7"/>
      <c r="PQZ684" s="7"/>
      <c r="PRA684" s="7"/>
      <c r="PRB684" s="7"/>
      <c r="PRC684" s="7"/>
      <c r="PRD684" s="7"/>
      <c r="PRE684" s="7"/>
      <c r="PRF684" s="7"/>
      <c r="PRG684" s="7"/>
      <c r="PRH684" s="7"/>
      <c r="PRI684" s="7"/>
      <c r="PRJ684" s="7"/>
      <c r="PRK684" s="7"/>
      <c r="PRL684" s="7"/>
      <c r="PRM684" s="7"/>
      <c r="PRN684" s="7"/>
      <c r="PRO684" s="7"/>
      <c r="PRP684" s="7"/>
      <c r="PRQ684" s="7"/>
      <c r="PRR684" s="7"/>
      <c r="PRS684" s="7"/>
      <c r="PRT684" s="7"/>
      <c r="PRU684" s="7"/>
      <c r="PRV684" s="7"/>
      <c r="PRW684" s="7"/>
      <c r="PRX684" s="7"/>
      <c r="PRY684" s="7"/>
      <c r="PRZ684" s="7"/>
      <c r="PSA684" s="7"/>
      <c r="PSB684" s="7"/>
      <c r="PSC684" s="7"/>
      <c r="PSD684" s="7"/>
      <c r="PSE684" s="7"/>
      <c r="PSF684" s="7"/>
      <c r="PSG684" s="7"/>
      <c r="PSH684" s="7"/>
      <c r="PSI684" s="7"/>
      <c r="PSJ684" s="7"/>
      <c r="PSK684" s="7"/>
      <c r="PSL684" s="7"/>
      <c r="PSM684" s="7"/>
      <c r="PSN684" s="7"/>
      <c r="PSO684" s="7"/>
      <c r="PSP684" s="7"/>
      <c r="PSQ684" s="7"/>
      <c r="PSR684" s="7"/>
      <c r="PSS684" s="7"/>
      <c r="PST684" s="7"/>
      <c r="PSU684" s="7"/>
      <c r="PSV684" s="7"/>
      <c r="PSW684" s="7"/>
      <c r="PSX684" s="7"/>
      <c r="PSY684" s="7"/>
      <c r="PSZ684" s="7"/>
      <c r="PTA684" s="7"/>
      <c r="PTB684" s="7"/>
      <c r="PTC684" s="7"/>
      <c r="PTD684" s="7"/>
      <c r="PTE684" s="7"/>
      <c r="PTF684" s="7"/>
      <c r="PTG684" s="7"/>
      <c r="PTH684" s="7"/>
      <c r="PTI684" s="7"/>
      <c r="PTJ684" s="7"/>
      <c r="PTK684" s="7"/>
      <c r="PTL684" s="7"/>
      <c r="PTM684" s="7"/>
      <c r="PTN684" s="7"/>
      <c r="PTO684" s="7"/>
      <c r="PTP684" s="7"/>
      <c r="PTQ684" s="7"/>
      <c r="PTR684" s="7"/>
      <c r="PTS684" s="7"/>
      <c r="PTT684" s="7"/>
      <c r="PTU684" s="7"/>
      <c r="PTV684" s="7"/>
      <c r="PTW684" s="7"/>
      <c r="PTX684" s="7"/>
      <c r="PTY684" s="7"/>
      <c r="PTZ684" s="7"/>
      <c r="PUA684" s="7"/>
      <c r="PUB684" s="7"/>
      <c r="PUC684" s="7"/>
      <c r="PUD684" s="7"/>
      <c r="PUE684" s="7"/>
      <c r="PUF684" s="7"/>
      <c r="PUG684" s="7"/>
      <c r="PUH684" s="7"/>
      <c r="PUI684" s="7"/>
      <c r="PUJ684" s="7"/>
      <c r="PUK684" s="7"/>
      <c r="PUL684" s="7"/>
      <c r="PUM684" s="7"/>
      <c r="PUN684" s="7"/>
      <c r="PUO684" s="7"/>
      <c r="PUP684" s="7"/>
      <c r="PUQ684" s="7"/>
      <c r="PUR684" s="7"/>
      <c r="PUS684" s="7"/>
      <c r="PUT684" s="7"/>
      <c r="PUU684" s="7"/>
      <c r="PUV684" s="7"/>
      <c r="PUW684" s="7"/>
      <c r="PUX684" s="7"/>
      <c r="PUY684" s="7"/>
      <c r="PUZ684" s="7"/>
      <c r="PVA684" s="7"/>
      <c r="PVB684" s="7"/>
      <c r="PVC684" s="7"/>
      <c r="PVD684" s="7"/>
      <c r="PVE684" s="7"/>
      <c r="PVF684" s="7"/>
      <c r="PVG684" s="7"/>
      <c r="PVH684" s="7"/>
      <c r="PVI684" s="7"/>
      <c r="PVJ684" s="7"/>
      <c r="PVK684" s="7"/>
      <c r="PVL684" s="7"/>
      <c r="PVM684" s="7"/>
      <c r="PVN684" s="7"/>
      <c r="PVO684" s="7"/>
      <c r="PVP684" s="7"/>
      <c r="PVQ684" s="7"/>
      <c r="PVR684" s="7"/>
      <c r="PVS684" s="7"/>
      <c r="PVT684" s="7"/>
      <c r="PVU684" s="7"/>
      <c r="PVV684" s="7"/>
      <c r="PVW684" s="7"/>
      <c r="PVX684" s="7"/>
      <c r="PVY684" s="7"/>
      <c r="PVZ684" s="7"/>
      <c r="PWA684" s="7"/>
      <c r="PWB684" s="7"/>
      <c r="PWC684" s="7"/>
      <c r="PWD684" s="7"/>
      <c r="PWE684" s="7"/>
      <c r="PWF684" s="7"/>
      <c r="PWG684" s="7"/>
      <c r="PWH684" s="7"/>
      <c r="PWI684" s="7"/>
      <c r="PWJ684" s="7"/>
      <c r="PWK684" s="7"/>
      <c r="PWL684" s="7"/>
      <c r="PWM684" s="7"/>
      <c r="PWN684" s="7"/>
      <c r="PWO684" s="7"/>
      <c r="PWP684" s="7"/>
      <c r="PWQ684" s="7"/>
      <c r="PWR684" s="7"/>
      <c r="PWS684" s="7"/>
      <c r="PWT684" s="7"/>
      <c r="PWU684" s="7"/>
      <c r="PWV684" s="7"/>
      <c r="PWW684" s="7"/>
      <c r="PWX684" s="7"/>
      <c r="PWY684" s="7"/>
      <c r="PWZ684" s="7"/>
      <c r="PXA684" s="7"/>
      <c r="PXB684" s="7"/>
      <c r="PXC684" s="7"/>
      <c r="PXD684" s="7"/>
      <c r="PXE684" s="7"/>
      <c r="PXF684" s="7"/>
      <c r="PXG684" s="7"/>
      <c r="PXH684" s="7"/>
      <c r="PXI684" s="7"/>
      <c r="PXJ684" s="7"/>
      <c r="PXK684" s="7"/>
      <c r="PXL684" s="7"/>
      <c r="PXM684" s="7"/>
      <c r="PXN684" s="7"/>
      <c r="PXO684" s="7"/>
      <c r="PXP684" s="7"/>
      <c r="PXQ684" s="7"/>
      <c r="PXR684" s="7"/>
      <c r="PXS684" s="7"/>
      <c r="PXT684" s="7"/>
      <c r="PXU684" s="7"/>
      <c r="PXV684" s="7"/>
      <c r="PXW684" s="7"/>
      <c r="PXX684" s="7"/>
      <c r="PXY684" s="7"/>
      <c r="PXZ684" s="7"/>
      <c r="PYA684" s="7"/>
      <c r="PYB684" s="7"/>
      <c r="PYC684" s="7"/>
      <c r="PYD684" s="7"/>
      <c r="PYE684" s="7"/>
      <c r="PYF684" s="7"/>
      <c r="PYG684" s="7"/>
      <c r="PYH684" s="7"/>
      <c r="PYI684" s="7"/>
      <c r="PYJ684" s="7"/>
      <c r="PYK684" s="7"/>
      <c r="PYL684" s="7"/>
      <c r="PYM684" s="7"/>
      <c r="PYN684" s="7"/>
      <c r="PYO684" s="7"/>
      <c r="PYP684" s="7"/>
      <c r="PYQ684" s="7"/>
      <c r="PYR684" s="7"/>
      <c r="PYS684" s="7"/>
      <c r="PYT684" s="7"/>
      <c r="PYU684" s="7"/>
      <c r="PYV684" s="7"/>
      <c r="PYW684" s="7"/>
      <c r="PYX684" s="7"/>
      <c r="PYY684" s="7"/>
      <c r="PYZ684" s="7"/>
      <c r="PZA684" s="7"/>
      <c r="PZB684" s="7"/>
      <c r="PZC684" s="7"/>
      <c r="PZD684" s="7"/>
      <c r="PZE684" s="7"/>
      <c r="PZF684" s="7"/>
      <c r="PZG684" s="7"/>
      <c r="PZH684" s="7"/>
      <c r="PZI684" s="7"/>
      <c r="PZJ684" s="7"/>
      <c r="PZK684" s="7"/>
      <c r="PZL684" s="7"/>
      <c r="PZM684" s="7"/>
      <c r="PZN684" s="7"/>
      <c r="PZO684" s="7"/>
      <c r="PZP684" s="7"/>
      <c r="PZQ684" s="7"/>
      <c r="PZR684" s="7"/>
      <c r="PZS684" s="7"/>
      <c r="PZT684" s="7"/>
      <c r="PZU684" s="7"/>
      <c r="PZV684" s="7"/>
      <c r="PZW684" s="7"/>
      <c r="PZX684" s="7"/>
      <c r="PZY684" s="7"/>
      <c r="PZZ684" s="7"/>
      <c r="QAA684" s="7"/>
      <c r="QAB684" s="7"/>
      <c r="QAC684" s="7"/>
      <c r="QAD684" s="7"/>
      <c r="QAE684" s="7"/>
      <c r="QAF684" s="7"/>
      <c r="QAG684" s="7"/>
      <c r="QAH684" s="7"/>
      <c r="QAI684" s="7"/>
      <c r="QAJ684" s="7"/>
      <c r="QAK684" s="7"/>
      <c r="QAL684" s="7"/>
      <c r="QAM684" s="7"/>
      <c r="QAN684" s="7"/>
      <c r="QAO684" s="7"/>
      <c r="QAP684" s="7"/>
      <c r="QAQ684" s="7"/>
      <c r="QAR684" s="7"/>
      <c r="QAS684" s="7"/>
      <c r="QAT684" s="7"/>
      <c r="QAU684" s="7"/>
      <c r="QAV684" s="7"/>
      <c r="QAW684" s="7"/>
      <c r="QAX684" s="7"/>
      <c r="QAY684" s="7"/>
      <c r="QAZ684" s="7"/>
      <c r="QBA684" s="7"/>
      <c r="QBB684" s="7"/>
      <c r="QBC684" s="7"/>
      <c r="QBD684" s="7"/>
      <c r="QBE684" s="7"/>
      <c r="QBF684" s="7"/>
      <c r="QBG684" s="7"/>
      <c r="QBH684" s="7"/>
      <c r="QBI684" s="7"/>
      <c r="QBJ684" s="7"/>
      <c r="QBK684" s="7"/>
      <c r="QBL684" s="7"/>
      <c r="QBM684" s="7"/>
      <c r="QBN684" s="7"/>
      <c r="QBO684" s="7"/>
      <c r="QBP684" s="7"/>
      <c r="QBQ684" s="7"/>
      <c r="QBR684" s="7"/>
      <c r="QBS684" s="7"/>
      <c r="QBT684" s="7"/>
      <c r="QBU684" s="7"/>
      <c r="QBV684" s="7"/>
      <c r="QBW684" s="7"/>
      <c r="QBX684" s="7"/>
      <c r="QBY684" s="7"/>
      <c r="QBZ684" s="7"/>
      <c r="QCA684" s="7"/>
      <c r="QCB684" s="7"/>
      <c r="QCC684" s="7"/>
      <c r="QCD684" s="7"/>
      <c r="QCE684" s="7"/>
      <c r="QCF684" s="7"/>
      <c r="QCG684" s="7"/>
      <c r="QCH684" s="7"/>
      <c r="QCI684" s="7"/>
      <c r="QCJ684" s="7"/>
      <c r="QCK684" s="7"/>
      <c r="QCL684" s="7"/>
      <c r="QCM684" s="7"/>
      <c r="QCN684" s="7"/>
      <c r="QCO684" s="7"/>
      <c r="QCP684" s="7"/>
      <c r="QCQ684" s="7"/>
      <c r="QCR684" s="7"/>
      <c r="QCS684" s="7"/>
      <c r="QCT684" s="7"/>
      <c r="QCU684" s="7"/>
      <c r="QCV684" s="7"/>
      <c r="QCW684" s="7"/>
      <c r="QCX684" s="7"/>
      <c r="QCY684" s="7"/>
      <c r="QCZ684" s="7"/>
      <c r="QDA684" s="7"/>
      <c r="QDB684" s="7"/>
      <c r="QDC684" s="7"/>
      <c r="QDD684" s="7"/>
      <c r="QDE684" s="7"/>
      <c r="QDF684" s="7"/>
      <c r="QDG684" s="7"/>
      <c r="QDH684" s="7"/>
      <c r="QDI684" s="7"/>
      <c r="QDJ684" s="7"/>
      <c r="QDK684" s="7"/>
      <c r="QDL684" s="7"/>
      <c r="QDM684" s="7"/>
      <c r="QDN684" s="7"/>
      <c r="QDO684" s="7"/>
      <c r="QDP684" s="7"/>
      <c r="QDQ684" s="7"/>
      <c r="QDR684" s="7"/>
      <c r="QDS684" s="7"/>
      <c r="QDT684" s="7"/>
      <c r="QDU684" s="7"/>
      <c r="QDV684" s="7"/>
      <c r="QDW684" s="7"/>
      <c r="QDX684" s="7"/>
      <c r="QDY684" s="7"/>
      <c r="QDZ684" s="7"/>
      <c r="QEA684" s="7"/>
      <c r="QEB684" s="7"/>
      <c r="QEC684" s="7"/>
      <c r="QED684" s="7"/>
      <c r="QEE684" s="7"/>
      <c r="QEF684" s="7"/>
      <c r="QEG684" s="7"/>
      <c r="QEH684" s="7"/>
      <c r="QEI684" s="7"/>
      <c r="QEJ684" s="7"/>
      <c r="QEK684" s="7"/>
      <c r="QEL684" s="7"/>
      <c r="QEM684" s="7"/>
      <c r="QEN684" s="7"/>
      <c r="QEO684" s="7"/>
      <c r="QEP684" s="7"/>
      <c r="QEQ684" s="7"/>
      <c r="QER684" s="7"/>
      <c r="QES684" s="7"/>
      <c r="QET684" s="7"/>
      <c r="QEU684" s="7"/>
      <c r="QEV684" s="7"/>
      <c r="QEW684" s="7"/>
      <c r="QEX684" s="7"/>
      <c r="QEY684" s="7"/>
      <c r="QEZ684" s="7"/>
      <c r="QFA684" s="7"/>
      <c r="QFB684" s="7"/>
      <c r="QFC684" s="7"/>
      <c r="QFD684" s="7"/>
      <c r="QFE684" s="7"/>
      <c r="QFF684" s="7"/>
      <c r="QFG684" s="7"/>
      <c r="QFH684" s="7"/>
      <c r="QFI684" s="7"/>
      <c r="QFJ684" s="7"/>
      <c r="QFK684" s="7"/>
      <c r="QFL684" s="7"/>
      <c r="QFM684" s="7"/>
      <c r="QFN684" s="7"/>
      <c r="QFO684" s="7"/>
      <c r="QFP684" s="7"/>
      <c r="QFQ684" s="7"/>
      <c r="QFR684" s="7"/>
      <c r="QFS684" s="7"/>
      <c r="QFT684" s="7"/>
      <c r="QFU684" s="7"/>
      <c r="QFV684" s="7"/>
      <c r="QFW684" s="7"/>
      <c r="QFX684" s="7"/>
      <c r="QFY684" s="7"/>
      <c r="QFZ684" s="7"/>
      <c r="QGA684" s="7"/>
      <c r="QGB684" s="7"/>
      <c r="QGC684" s="7"/>
      <c r="QGD684" s="7"/>
      <c r="QGE684" s="7"/>
      <c r="QGF684" s="7"/>
      <c r="QGG684" s="7"/>
      <c r="QGH684" s="7"/>
      <c r="QGI684" s="7"/>
      <c r="QGJ684" s="7"/>
      <c r="QGK684" s="7"/>
      <c r="QGL684" s="7"/>
      <c r="QGM684" s="7"/>
      <c r="QGN684" s="7"/>
      <c r="QGO684" s="7"/>
      <c r="QGP684" s="7"/>
      <c r="QGQ684" s="7"/>
      <c r="QGR684" s="7"/>
      <c r="QGS684" s="7"/>
      <c r="QGT684" s="7"/>
      <c r="QGU684" s="7"/>
      <c r="QGV684" s="7"/>
      <c r="QGW684" s="7"/>
      <c r="QGX684" s="7"/>
      <c r="QGY684" s="7"/>
      <c r="QGZ684" s="7"/>
      <c r="QHA684" s="7"/>
      <c r="QHB684" s="7"/>
      <c r="QHC684" s="7"/>
      <c r="QHD684" s="7"/>
      <c r="QHE684" s="7"/>
      <c r="QHF684" s="7"/>
      <c r="QHG684" s="7"/>
      <c r="QHH684" s="7"/>
      <c r="QHI684" s="7"/>
      <c r="QHJ684" s="7"/>
      <c r="QHK684" s="7"/>
      <c r="QHL684" s="7"/>
      <c r="QHM684" s="7"/>
      <c r="QHN684" s="7"/>
      <c r="QHO684" s="7"/>
      <c r="QHP684" s="7"/>
      <c r="QHQ684" s="7"/>
      <c r="QHR684" s="7"/>
      <c r="QHS684" s="7"/>
      <c r="QHT684" s="7"/>
      <c r="QHU684" s="7"/>
      <c r="QHV684" s="7"/>
      <c r="QHW684" s="7"/>
      <c r="QHX684" s="7"/>
      <c r="QHY684" s="7"/>
      <c r="QHZ684" s="7"/>
      <c r="QIA684" s="7"/>
      <c r="QIB684" s="7"/>
      <c r="QIC684" s="7"/>
      <c r="QID684" s="7"/>
      <c r="QIE684" s="7"/>
      <c r="QIF684" s="7"/>
      <c r="QIG684" s="7"/>
      <c r="QIH684" s="7"/>
      <c r="QII684" s="7"/>
      <c r="QIJ684" s="7"/>
      <c r="QIK684" s="7"/>
      <c r="QIL684" s="7"/>
      <c r="QIM684" s="7"/>
      <c r="QIN684" s="7"/>
      <c r="QIO684" s="7"/>
      <c r="QIP684" s="7"/>
      <c r="QIQ684" s="7"/>
      <c r="QIR684" s="7"/>
      <c r="QIS684" s="7"/>
      <c r="QIT684" s="7"/>
      <c r="QIU684" s="7"/>
      <c r="QIV684" s="7"/>
      <c r="QIW684" s="7"/>
      <c r="QIX684" s="7"/>
      <c r="QIY684" s="7"/>
      <c r="QIZ684" s="7"/>
      <c r="QJA684" s="7"/>
      <c r="QJB684" s="7"/>
      <c r="QJC684" s="7"/>
      <c r="QJD684" s="7"/>
      <c r="QJE684" s="7"/>
      <c r="QJF684" s="7"/>
      <c r="QJG684" s="7"/>
      <c r="QJH684" s="7"/>
      <c r="QJI684" s="7"/>
      <c r="QJJ684" s="7"/>
      <c r="QJK684" s="7"/>
      <c r="QJL684" s="7"/>
      <c r="QJM684" s="7"/>
      <c r="QJN684" s="7"/>
      <c r="QJO684" s="7"/>
      <c r="QJP684" s="7"/>
      <c r="QJQ684" s="7"/>
      <c r="QJR684" s="7"/>
      <c r="QJS684" s="7"/>
      <c r="QJT684" s="7"/>
      <c r="QJU684" s="7"/>
      <c r="QJV684" s="7"/>
      <c r="QJW684" s="7"/>
      <c r="QJX684" s="7"/>
      <c r="QJY684" s="7"/>
      <c r="QJZ684" s="7"/>
      <c r="QKA684" s="7"/>
      <c r="QKB684" s="7"/>
      <c r="QKC684" s="7"/>
      <c r="QKD684" s="7"/>
      <c r="QKE684" s="7"/>
      <c r="QKF684" s="7"/>
      <c r="QKG684" s="7"/>
      <c r="QKH684" s="7"/>
      <c r="QKI684" s="7"/>
      <c r="QKJ684" s="7"/>
      <c r="QKK684" s="7"/>
      <c r="QKL684" s="7"/>
      <c r="QKM684" s="7"/>
      <c r="QKN684" s="7"/>
      <c r="QKO684" s="7"/>
      <c r="QKP684" s="7"/>
      <c r="QKQ684" s="7"/>
      <c r="QKR684" s="7"/>
      <c r="QKS684" s="7"/>
      <c r="QKT684" s="7"/>
      <c r="QKU684" s="7"/>
      <c r="QKV684" s="7"/>
      <c r="QKW684" s="7"/>
      <c r="QKX684" s="7"/>
      <c r="QKY684" s="7"/>
      <c r="QKZ684" s="7"/>
      <c r="QLA684" s="7"/>
      <c r="QLB684" s="7"/>
      <c r="QLC684" s="7"/>
      <c r="QLD684" s="7"/>
      <c r="QLE684" s="7"/>
      <c r="QLF684" s="7"/>
      <c r="QLG684" s="7"/>
      <c r="QLH684" s="7"/>
      <c r="QLI684" s="7"/>
      <c r="QLJ684" s="7"/>
      <c r="QLK684" s="7"/>
      <c r="QLL684" s="7"/>
      <c r="QLM684" s="7"/>
      <c r="QLN684" s="7"/>
      <c r="QLO684" s="7"/>
      <c r="QLP684" s="7"/>
      <c r="QLQ684" s="7"/>
      <c r="QLR684" s="7"/>
      <c r="QLS684" s="7"/>
      <c r="QLT684" s="7"/>
      <c r="QLU684" s="7"/>
      <c r="QLV684" s="7"/>
      <c r="QLW684" s="7"/>
      <c r="QLX684" s="7"/>
      <c r="QLY684" s="7"/>
      <c r="QLZ684" s="7"/>
      <c r="QMA684" s="7"/>
      <c r="QMB684" s="7"/>
      <c r="QMC684" s="7"/>
      <c r="QMD684" s="7"/>
      <c r="QME684" s="7"/>
      <c r="QMF684" s="7"/>
      <c r="QMG684" s="7"/>
      <c r="QMH684" s="7"/>
      <c r="QMI684" s="7"/>
      <c r="QMJ684" s="7"/>
      <c r="QMK684" s="7"/>
      <c r="QML684" s="7"/>
      <c r="QMM684" s="7"/>
      <c r="QMN684" s="7"/>
      <c r="QMO684" s="7"/>
      <c r="QMP684" s="7"/>
      <c r="QMQ684" s="7"/>
      <c r="QMR684" s="7"/>
      <c r="QMS684" s="7"/>
      <c r="QMT684" s="7"/>
      <c r="QMU684" s="7"/>
      <c r="QMV684" s="7"/>
      <c r="QMW684" s="7"/>
      <c r="QMX684" s="7"/>
      <c r="QMY684" s="7"/>
      <c r="QMZ684" s="7"/>
      <c r="QNA684" s="7"/>
      <c r="QNB684" s="7"/>
      <c r="QNC684" s="7"/>
      <c r="QND684" s="7"/>
      <c r="QNE684" s="7"/>
      <c r="QNF684" s="7"/>
      <c r="QNG684" s="7"/>
      <c r="QNH684" s="7"/>
      <c r="QNI684" s="7"/>
      <c r="QNJ684" s="7"/>
      <c r="QNK684" s="7"/>
      <c r="QNL684" s="7"/>
      <c r="QNM684" s="7"/>
      <c r="QNN684" s="7"/>
      <c r="QNO684" s="7"/>
      <c r="QNP684" s="7"/>
      <c r="QNQ684" s="7"/>
      <c r="QNR684" s="7"/>
      <c r="QNS684" s="7"/>
      <c r="QNT684" s="7"/>
      <c r="QNU684" s="7"/>
      <c r="QNV684" s="7"/>
      <c r="QNW684" s="7"/>
      <c r="QNX684" s="7"/>
      <c r="QNY684" s="7"/>
      <c r="QNZ684" s="7"/>
      <c r="QOA684" s="7"/>
      <c r="QOB684" s="7"/>
      <c r="QOC684" s="7"/>
      <c r="QOD684" s="7"/>
      <c r="QOE684" s="7"/>
      <c r="QOF684" s="7"/>
      <c r="QOG684" s="7"/>
      <c r="QOH684" s="7"/>
      <c r="QOI684" s="7"/>
      <c r="QOJ684" s="7"/>
      <c r="QOK684" s="7"/>
      <c r="QOL684" s="7"/>
      <c r="QOM684" s="7"/>
      <c r="QON684" s="7"/>
      <c r="QOO684" s="7"/>
      <c r="QOP684" s="7"/>
      <c r="QOQ684" s="7"/>
      <c r="QOR684" s="7"/>
      <c r="QOS684" s="7"/>
      <c r="QOT684" s="7"/>
      <c r="QOU684" s="7"/>
      <c r="QOV684" s="7"/>
      <c r="QOW684" s="7"/>
      <c r="QOX684" s="7"/>
      <c r="QOY684" s="7"/>
      <c r="QOZ684" s="7"/>
      <c r="QPA684" s="7"/>
      <c r="QPB684" s="7"/>
      <c r="QPC684" s="7"/>
      <c r="QPD684" s="7"/>
      <c r="QPE684" s="7"/>
      <c r="QPF684" s="7"/>
      <c r="QPG684" s="7"/>
      <c r="QPH684" s="7"/>
      <c r="QPI684" s="7"/>
      <c r="QPJ684" s="7"/>
      <c r="QPK684" s="7"/>
      <c r="QPL684" s="7"/>
      <c r="QPM684" s="7"/>
      <c r="QPN684" s="7"/>
      <c r="QPO684" s="7"/>
      <c r="QPP684" s="7"/>
      <c r="QPQ684" s="7"/>
      <c r="QPR684" s="7"/>
      <c r="QPS684" s="7"/>
      <c r="QPT684" s="7"/>
      <c r="QPU684" s="7"/>
      <c r="QPV684" s="7"/>
      <c r="QPW684" s="7"/>
      <c r="QPX684" s="7"/>
      <c r="QPY684" s="7"/>
      <c r="QPZ684" s="7"/>
      <c r="QQA684" s="7"/>
      <c r="QQB684" s="7"/>
      <c r="QQC684" s="7"/>
      <c r="QQD684" s="7"/>
      <c r="QQE684" s="7"/>
      <c r="QQF684" s="7"/>
      <c r="QQG684" s="7"/>
      <c r="QQH684" s="7"/>
      <c r="QQI684" s="7"/>
      <c r="QQJ684" s="7"/>
      <c r="QQK684" s="7"/>
      <c r="QQL684" s="7"/>
      <c r="QQM684" s="7"/>
      <c r="QQN684" s="7"/>
      <c r="QQO684" s="7"/>
      <c r="QQP684" s="7"/>
      <c r="QQQ684" s="7"/>
      <c r="QQR684" s="7"/>
      <c r="QQS684" s="7"/>
      <c r="QQT684" s="7"/>
      <c r="QQU684" s="7"/>
      <c r="QQV684" s="7"/>
      <c r="QQW684" s="7"/>
      <c r="QQX684" s="7"/>
      <c r="QQY684" s="7"/>
      <c r="QQZ684" s="7"/>
      <c r="QRA684" s="7"/>
      <c r="QRB684" s="7"/>
      <c r="QRC684" s="7"/>
      <c r="QRD684" s="7"/>
      <c r="QRE684" s="7"/>
      <c r="QRF684" s="7"/>
      <c r="QRG684" s="7"/>
      <c r="QRH684" s="7"/>
      <c r="QRI684" s="7"/>
      <c r="QRJ684" s="7"/>
      <c r="QRK684" s="7"/>
      <c r="QRL684" s="7"/>
      <c r="QRM684" s="7"/>
      <c r="QRN684" s="7"/>
      <c r="QRO684" s="7"/>
      <c r="QRP684" s="7"/>
      <c r="QRQ684" s="7"/>
      <c r="QRR684" s="7"/>
      <c r="QRS684" s="7"/>
      <c r="QRT684" s="7"/>
      <c r="QRU684" s="7"/>
      <c r="QRV684" s="7"/>
      <c r="QRW684" s="7"/>
      <c r="QRX684" s="7"/>
      <c r="QRY684" s="7"/>
      <c r="QRZ684" s="7"/>
      <c r="QSA684" s="7"/>
      <c r="QSB684" s="7"/>
      <c r="QSC684" s="7"/>
      <c r="QSD684" s="7"/>
      <c r="QSE684" s="7"/>
      <c r="QSF684" s="7"/>
      <c r="QSG684" s="7"/>
      <c r="QSH684" s="7"/>
      <c r="QSI684" s="7"/>
      <c r="QSJ684" s="7"/>
      <c r="QSK684" s="7"/>
      <c r="QSL684" s="7"/>
      <c r="QSM684" s="7"/>
      <c r="QSN684" s="7"/>
      <c r="QSO684" s="7"/>
      <c r="QSP684" s="7"/>
      <c r="QSQ684" s="7"/>
      <c r="QSR684" s="7"/>
      <c r="QSS684" s="7"/>
      <c r="QST684" s="7"/>
      <c r="QSU684" s="7"/>
      <c r="QSV684" s="7"/>
      <c r="QSW684" s="7"/>
      <c r="QSX684" s="7"/>
      <c r="QSY684" s="7"/>
      <c r="QSZ684" s="7"/>
      <c r="QTA684" s="7"/>
      <c r="QTB684" s="7"/>
      <c r="QTC684" s="7"/>
      <c r="QTD684" s="7"/>
      <c r="QTE684" s="7"/>
      <c r="QTF684" s="7"/>
      <c r="QTG684" s="7"/>
      <c r="QTH684" s="7"/>
      <c r="QTI684" s="7"/>
      <c r="QTJ684" s="7"/>
      <c r="QTK684" s="7"/>
      <c r="QTL684" s="7"/>
      <c r="QTM684" s="7"/>
      <c r="QTN684" s="7"/>
      <c r="QTO684" s="7"/>
      <c r="QTP684" s="7"/>
      <c r="QTQ684" s="7"/>
      <c r="QTR684" s="7"/>
      <c r="QTS684" s="7"/>
      <c r="QTT684" s="7"/>
      <c r="QTU684" s="7"/>
      <c r="QTV684" s="7"/>
      <c r="QTW684" s="7"/>
      <c r="QTX684" s="7"/>
      <c r="QTY684" s="7"/>
      <c r="QTZ684" s="7"/>
      <c r="QUA684" s="7"/>
      <c r="QUB684" s="7"/>
      <c r="QUC684" s="7"/>
      <c r="QUD684" s="7"/>
      <c r="QUE684" s="7"/>
      <c r="QUF684" s="7"/>
      <c r="QUG684" s="7"/>
      <c r="QUH684" s="7"/>
      <c r="QUI684" s="7"/>
      <c r="QUJ684" s="7"/>
      <c r="QUK684" s="7"/>
      <c r="QUL684" s="7"/>
      <c r="QUM684" s="7"/>
      <c r="QUN684" s="7"/>
      <c r="QUO684" s="7"/>
      <c r="QUP684" s="7"/>
      <c r="QUQ684" s="7"/>
      <c r="QUR684" s="7"/>
      <c r="QUS684" s="7"/>
      <c r="QUT684" s="7"/>
      <c r="QUU684" s="7"/>
      <c r="QUV684" s="7"/>
      <c r="QUW684" s="7"/>
      <c r="QUX684" s="7"/>
      <c r="QUY684" s="7"/>
      <c r="QUZ684" s="7"/>
      <c r="QVA684" s="7"/>
      <c r="QVB684" s="7"/>
      <c r="QVC684" s="7"/>
      <c r="QVD684" s="7"/>
      <c r="QVE684" s="7"/>
      <c r="QVF684" s="7"/>
      <c r="QVG684" s="7"/>
      <c r="QVH684" s="7"/>
      <c r="QVI684" s="7"/>
      <c r="QVJ684" s="7"/>
      <c r="QVK684" s="7"/>
      <c r="QVL684" s="7"/>
      <c r="QVM684" s="7"/>
      <c r="QVN684" s="7"/>
      <c r="QVO684" s="7"/>
      <c r="QVP684" s="7"/>
      <c r="QVQ684" s="7"/>
      <c r="QVR684" s="7"/>
      <c r="QVS684" s="7"/>
      <c r="QVT684" s="7"/>
      <c r="QVU684" s="7"/>
      <c r="QVV684" s="7"/>
      <c r="QVW684" s="7"/>
      <c r="QVX684" s="7"/>
      <c r="QVY684" s="7"/>
      <c r="QVZ684" s="7"/>
      <c r="QWA684" s="7"/>
      <c r="QWB684" s="7"/>
      <c r="QWC684" s="7"/>
      <c r="QWD684" s="7"/>
      <c r="QWE684" s="7"/>
      <c r="QWF684" s="7"/>
      <c r="QWG684" s="7"/>
      <c r="QWH684" s="7"/>
      <c r="QWI684" s="7"/>
      <c r="QWJ684" s="7"/>
      <c r="QWK684" s="7"/>
      <c r="QWL684" s="7"/>
      <c r="QWM684" s="7"/>
      <c r="QWN684" s="7"/>
      <c r="QWO684" s="7"/>
      <c r="QWP684" s="7"/>
      <c r="QWQ684" s="7"/>
      <c r="QWR684" s="7"/>
      <c r="QWS684" s="7"/>
      <c r="QWT684" s="7"/>
      <c r="QWU684" s="7"/>
      <c r="QWV684" s="7"/>
      <c r="QWW684" s="7"/>
      <c r="QWX684" s="7"/>
      <c r="QWY684" s="7"/>
      <c r="QWZ684" s="7"/>
      <c r="QXA684" s="7"/>
      <c r="QXB684" s="7"/>
      <c r="QXC684" s="7"/>
      <c r="QXD684" s="7"/>
      <c r="QXE684" s="7"/>
      <c r="QXF684" s="7"/>
      <c r="QXG684" s="7"/>
      <c r="QXH684" s="7"/>
      <c r="QXI684" s="7"/>
      <c r="QXJ684" s="7"/>
      <c r="QXK684" s="7"/>
      <c r="QXL684" s="7"/>
      <c r="QXM684" s="7"/>
      <c r="QXN684" s="7"/>
      <c r="QXO684" s="7"/>
      <c r="QXP684" s="7"/>
      <c r="QXQ684" s="7"/>
      <c r="QXR684" s="7"/>
      <c r="QXS684" s="7"/>
      <c r="QXT684" s="7"/>
      <c r="QXU684" s="7"/>
      <c r="QXV684" s="7"/>
      <c r="QXW684" s="7"/>
      <c r="QXX684" s="7"/>
      <c r="QXY684" s="7"/>
      <c r="QXZ684" s="7"/>
      <c r="QYA684" s="7"/>
      <c r="QYB684" s="7"/>
      <c r="QYC684" s="7"/>
      <c r="QYD684" s="7"/>
      <c r="QYE684" s="7"/>
      <c r="QYF684" s="7"/>
      <c r="QYG684" s="7"/>
      <c r="QYH684" s="7"/>
      <c r="QYI684" s="7"/>
      <c r="QYJ684" s="7"/>
      <c r="QYK684" s="7"/>
      <c r="QYL684" s="7"/>
      <c r="QYM684" s="7"/>
      <c r="QYN684" s="7"/>
      <c r="QYO684" s="7"/>
      <c r="QYP684" s="7"/>
      <c r="QYQ684" s="7"/>
      <c r="QYR684" s="7"/>
      <c r="QYS684" s="7"/>
      <c r="QYT684" s="7"/>
      <c r="QYU684" s="7"/>
      <c r="QYV684" s="7"/>
      <c r="QYW684" s="7"/>
      <c r="QYX684" s="7"/>
      <c r="QYY684" s="7"/>
      <c r="QYZ684" s="7"/>
      <c r="QZA684" s="7"/>
      <c r="QZB684" s="7"/>
      <c r="QZC684" s="7"/>
      <c r="QZD684" s="7"/>
      <c r="QZE684" s="7"/>
      <c r="QZF684" s="7"/>
      <c r="QZG684" s="7"/>
      <c r="QZH684" s="7"/>
      <c r="QZI684" s="7"/>
      <c r="QZJ684" s="7"/>
      <c r="QZK684" s="7"/>
      <c r="QZL684" s="7"/>
      <c r="QZM684" s="7"/>
      <c r="QZN684" s="7"/>
      <c r="QZO684" s="7"/>
      <c r="QZP684" s="7"/>
      <c r="QZQ684" s="7"/>
      <c r="QZR684" s="7"/>
      <c r="QZS684" s="7"/>
      <c r="QZT684" s="7"/>
      <c r="QZU684" s="7"/>
      <c r="QZV684" s="7"/>
      <c r="QZW684" s="7"/>
      <c r="QZX684" s="7"/>
      <c r="QZY684" s="7"/>
      <c r="QZZ684" s="7"/>
      <c r="RAA684" s="7"/>
      <c r="RAB684" s="7"/>
      <c r="RAC684" s="7"/>
      <c r="RAD684" s="7"/>
      <c r="RAE684" s="7"/>
      <c r="RAF684" s="7"/>
      <c r="RAG684" s="7"/>
      <c r="RAH684" s="7"/>
      <c r="RAI684" s="7"/>
      <c r="RAJ684" s="7"/>
      <c r="RAK684" s="7"/>
      <c r="RAL684" s="7"/>
      <c r="RAM684" s="7"/>
      <c r="RAN684" s="7"/>
      <c r="RAO684" s="7"/>
      <c r="RAP684" s="7"/>
      <c r="RAQ684" s="7"/>
      <c r="RAR684" s="7"/>
      <c r="RAS684" s="7"/>
      <c r="RAT684" s="7"/>
      <c r="RAU684" s="7"/>
      <c r="RAV684" s="7"/>
      <c r="RAW684" s="7"/>
      <c r="RAX684" s="7"/>
      <c r="RAY684" s="7"/>
      <c r="RAZ684" s="7"/>
      <c r="RBA684" s="7"/>
      <c r="RBB684" s="7"/>
      <c r="RBC684" s="7"/>
      <c r="RBD684" s="7"/>
      <c r="RBE684" s="7"/>
      <c r="RBF684" s="7"/>
      <c r="RBG684" s="7"/>
      <c r="RBH684" s="7"/>
      <c r="RBI684" s="7"/>
      <c r="RBJ684" s="7"/>
      <c r="RBK684" s="7"/>
      <c r="RBL684" s="7"/>
      <c r="RBM684" s="7"/>
      <c r="RBN684" s="7"/>
      <c r="RBO684" s="7"/>
      <c r="RBP684" s="7"/>
      <c r="RBQ684" s="7"/>
      <c r="RBR684" s="7"/>
      <c r="RBS684" s="7"/>
      <c r="RBT684" s="7"/>
      <c r="RBU684" s="7"/>
      <c r="RBV684" s="7"/>
      <c r="RBW684" s="7"/>
      <c r="RBX684" s="7"/>
      <c r="RBY684" s="7"/>
      <c r="RBZ684" s="7"/>
      <c r="RCA684" s="7"/>
      <c r="RCB684" s="7"/>
      <c r="RCC684" s="7"/>
      <c r="RCD684" s="7"/>
      <c r="RCE684" s="7"/>
      <c r="RCF684" s="7"/>
      <c r="RCG684" s="7"/>
      <c r="RCH684" s="7"/>
      <c r="RCI684" s="7"/>
      <c r="RCJ684" s="7"/>
      <c r="RCK684" s="7"/>
      <c r="RCL684" s="7"/>
      <c r="RCM684" s="7"/>
      <c r="RCN684" s="7"/>
      <c r="RCO684" s="7"/>
      <c r="RCP684" s="7"/>
      <c r="RCQ684" s="7"/>
      <c r="RCR684" s="7"/>
      <c r="RCS684" s="7"/>
      <c r="RCT684" s="7"/>
      <c r="RCU684" s="7"/>
      <c r="RCV684" s="7"/>
      <c r="RCW684" s="7"/>
      <c r="RCX684" s="7"/>
      <c r="RCY684" s="7"/>
      <c r="RCZ684" s="7"/>
      <c r="RDA684" s="7"/>
      <c r="RDB684" s="7"/>
      <c r="RDC684" s="7"/>
      <c r="RDD684" s="7"/>
      <c r="RDE684" s="7"/>
      <c r="RDF684" s="7"/>
      <c r="RDG684" s="7"/>
      <c r="RDH684" s="7"/>
      <c r="RDI684" s="7"/>
      <c r="RDJ684" s="7"/>
      <c r="RDK684" s="7"/>
      <c r="RDL684" s="7"/>
      <c r="RDM684" s="7"/>
      <c r="RDN684" s="7"/>
      <c r="RDO684" s="7"/>
      <c r="RDP684" s="7"/>
      <c r="RDQ684" s="7"/>
      <c r="RDR684" s="7"/>
      <c r="RDS684" s="7"/>
      <c r="RDT684" s="7"/>
      <c r="RDU684" s="7"/>
      <c r="RDV684" s="7"/>
      <c r="RDW684" s="7"/>
      <c r="RDX684" s="7"/>
      <c r="RDY684" s="7"/>
      <c r="RDZ684" s="7"/>
      <c r="REA684" s="7"/>
      <c r="REB684" s="7"/>
      <c r="REC684" s="7"/>
      <c r="RED684" s="7"/>
      <c r="REE684" s="7"/>
      <c r="REF684" s="7"/>
      <c r="REG684" s="7"/>
      <c r="REH684" s="7"/>
      <c r="REI684" s="7"/>
      <c r="REJ684" s="7"/>
      <c r="REK684" s="7"/>
      <c r="REL684" s="7"/>
      <c r="REM684" s="7"/>
      <c r="REN684" s="7"/>
      <c r="REO684" s="7"/>
      <c r="REP684" s="7"/>
      <c r="REQ684" s="7"/>
      <c r="RER684" s="7"/>
      <c r="RES684" s="7"/>
      <c r="RET684" s="7"/>
      <c r="REU684" s="7"/>
      <c r="REV684" s="7"/>
      <c r="REW684" s="7"/>
      <c r="REX684" s="7"/>
      <c r="REY684" s="7"/>
      <c r="REZ684" s="7"/>
      <c r="RFA684" s="7"/>
      <c r="RFB684" s="7"/>
      <c r="RFC684" s="7"/>
      <c r="RFD684" s="7"/>
      <c r="RFE684" s="7"/>
      <c r="RFF684" s="7"/>
      <c r="RFG684" s="7"/>
      <c r="RFH684" s="7"/>
      <c r="RFI684" s="7"/>
      <c r="RFJ684" s="7"/>
      <c r="RFK684" s="7"/>
      <c r="RFL684" s="7"/>
      <c r="RFM684" s="7"/>
      <c r="RFN684" s="7"/>
      <c r="RFO684" s="7"/>
      <c r="RFP684" s="7"/>
      <c r="RFQ684" s="7"/>
      <c r="RFR684" s="7"/>
      <c r="RFS684" s="7"/>
      <c r="RFT684" s="7"/>
      <c r="RFU684" s="7"/>
      <c r="RFV684" s="7"/>
      <c r="RFW684" s="7"/>
      <c r="RFX684" s="7"/>
      <c r="RFY684" s="7"/>
      <c r="RFZ684" s="7"/>
      <c r="RGA684" s="7"/>
      <c r="RGB684" s="7"/>
      <c r="RGC684" s="7"/>
      <c r="RGD684" s="7"/>
      <c r="RGE684" s="7"/>
      <c r="RGF684" s="7"/>
      <c r="RGG684" s="7"/>
      <c r="RGH684" s="7"/>
      <c r="RGI684" s="7"/>
      <c r="RGJ684" s="7"/>
      <c r="RGK684" s="7"/>
      <c r="RGL684" s="7"/>
      <c r="RGM684" s="7"/>
      <c r="RGN684" s="7"/>
      <c r="RGO684" s="7"/>
      <c r="RGP684" s="7"/>
      <c r="RGQ684" s="7"/>
      <c r="RGR684" s="7"/>
      <c r="RGS684" s="7"/>
      <c r="RGT684" s="7"/>
      <c r="RGU684" s="7"/>
      <c r="RGV684" s="7"/>
      <c r="RGW684" s="7"/>
      <c r="RGX684" s="7"/>
      <c r="RGY684" s="7"/>
      <c r="RGZ684" s="7"/>
      <c r="RHA684" s="7"/>
      <c r="RHB684" s="7"/>
      <c r="RHC684" s="7"/>
      <c r="RHD684" s="7"/>
      <c r="RHE684" s="7"/>
      <c r="RHF684" s="7"/>
      <c r="RHG684" s="7"/>
      <c r="RHH684" s="7"/>
      <c r="RHI684" s="7"/>
      <c r="RHJ684" s="7"/>
      <c r="RHK684" s="7"/>
      <c r="RHL684" s="7"/>
      <c r="RHM684" s="7"/>
      <c r="RHN684" s="7"/>
      <c r="RHO684" s="7"/>
      <c r="RHP684" s="7"/>
      <c r="RHQ684" s="7"/>
      <c r="RHR684" s="7"/>
      <c r="RHS684" s="7"/>
      <c r="RHT684" s="7"/>
      <c r="RHU684" s="7"/>
      <c r="RHV684" s="7"/>
      <c r="RHW684" s="7"/>
      <c r="RHX684" s="7"/>
      <c r="RHY684" s="7"/>
      <c r="RHZ684" s="7"/>
      <c r="RIA684" s="7"/>
      <c r="RIB684" s="7"/>
      <c r="RIC684" s="7"/>
      <c r="RID684" s="7"/>
      <c r="RIE684" s="7"/>
      <c r="RIF684" s="7"/>
      <c r="RIG684" s="7"/>
      <c r="RIH684" s="7"/>
      <c r="RII684" s="7"/>
      <c r="RIJ684" s="7"/>
      <c r="RIK684" s="7"/>
      <c r="RIL684" s="7"/>
      <c r="RIM684" s="7"/>
      <c r="RIN684" s="7"/>
      <c r="RIO684" s="7"/>
      <c r="RIP684" s="7"/>
      <c r="RIQ684" s="7"/>
      <c r="RIR684" s="7"/>
      <c r="RIS684" s="7"/>
      <c r="RIT684" s="7"/>
      <c r="RIU684" s="7"/>
      <c r="RIV684" s="7"/>
      <c r="RIW684" s="7"/>
      <c r="RIX684" s="7"/>
      <c r="RIY684" s="7"/>
      <c r="RIZ684" s="7"/>
      <c r="RJA684" s="7"/>
      <c r="RJB684" s="7"/>
      <c r="RJC684" s="7"/>
      <c r="RJD684" s="7"/>
      <c r="RJE684" s="7"/>
      <c r="RJF684" s="7"/>
      <c r="RJG684" s="7"/>
      <c r="RJH684" s="7"/>
      <c r="RJI684" s="7"/>
      <c r="RJJ684" s="7"/>
      <c r="RJK684" s="7"/>
      <c r="RJL684" s="7"/>
      <c r="RJM684" s="7"/>
      <c r="RJN684" s="7"/>
      <c r="RJO684" s="7"/>
      <c r="RJP684" s="7"/>
      <c r="RJQ684" s="7"/>
      <c r="RJR684" s="7"/>
      <c r="RJS684" s="7"/>
      <c r="RJT684" s="7"/>
      <c r="RJU684" s="7"/>
      <c r="RJV684" s="7"/>
      <c r="RJW684" s="7"/>
      <c r="RJX684" s="7"/>
      <c r="RJY684" s="7"/>
      <c r="RJZ684" s="7"/>
      <c r="RKA684" s="7"/>
      <c r="RKB684" s="7"/>
      <c r="RKC684" s="7"/>
      <c r="RKD684" s="7"/>
      <c r="RKE684" s="7"/>
      <c r="RKF684" s="7"/>
      <c r="RKG684" s="7"/>
      <c r="RKH684" s="7"/>
      <c r="RKI684" s="7"/>
      <c r="RKJ684" s="7"/>
      <c r="RKK684" s="7"/>
      <c r="RKL684" s="7"/>
      <c r="RKM684" s="7"/>
      <c r="RKN684" s="7"/>
      <c r="RKO684" s="7"/>
      <c r="RKP684" s="7"/>
      <c r="RKQ684" s="7"/>
      <c r="RKR684" s="7"/>
      <c r="RKS684" s="7"/>
      <c r="RKT684" s="7"/>
      <c r="RKU684" s="7"/>
      <c r="RKV684" s="7"/>
      <c r="RKW684" s="7"/>
      <c r="RKX684" s="7"/>
      <c r="RKY684" s="7"/>
      <c r="RKZ684" s="7"/>
      <c r="RLA684" s="7"/>
      <c r="RLB684" s="7"/>
      <c r="RLC684" s="7"/>
      <c r="RLD684" s="7"/>
      <c r="RLE684" s="7"/>
      <c r="RLF684" s="7"/>
      <c r="RLG684" s="7"/>
      <c r="RLH684" s="7"/>
      <c r="RLI684" s="7"/>
      <c r="RLJ684" s="7"/>
      <c r="RLK684" s="7"/>
      <c r="RLL684" s="7"/>
      <c r="RLM684" s="7"/>
      <c r="RLN684" s="7"/>
      <c r="RLO684" s="7"/>
      <c r="RLP684" s="7"/>
      <c r="RLQ684" s="7"/>
      <c r="RLR684" s="7"/>
      <c r="RLS684" s="7"/>
      <c r="RLT684" s="7"/>
      <c r="RLU684" s="7"/>
      <c r="RLV684" s="7"/>
      <c r="RLW684" s="7"/>
      <c r="RLX684" s="7"/>
      <c r="RLY684" s="7"/>
      <c r="RLZ684" s="7"/>
      <c r="RMA684" s="7"/>
      <c r="RMB684" s="7"/>
      <c r="RMC684" s="7"/>
      <c r="RMD684" s="7"/>
      <c r="RME684" s="7"/>
      <c r="RMF684" s="7"/>
      <c r="RMG684" s="7"/>
      <c r="RMH684" s="7"/>
      <c r="RMI684" s="7"/>
      <c r="RMJ684" s="7"/>
      <c r="RMK684" s="7"/>
      <c r="RML684" s="7"/>
      <c r="RMM684" s="7"/>
      <c r="RMN684" s="7"/>
      <c r="RMO684" s="7"/>
      <c r="RMP684" s="7"/>
      <c r="RMQ684" s="7"/>
      <c r="RMR684" s="7"/>
      <c r="RMS684" s="7"/>
      <c r="RMT684" s="7"/>
      <c r="RMU684" s="7"/>
      <c r="RMV684" s="7"/>
      <c r="RMW684" s="7"/>
      <c r="RMX684" s="7"/>
      <c r="RMY684" s="7"/>
      <c r="RMZ684" s="7"/>
      <c r="RNA684" s="7"/>
      <c r="RNB684" s="7"/>
      <c r="RNC684" s="7"/>
      <c r="RND684" s="7"/>
      <c r="RNE684" s="7"/>
      <c r="RNF684" s="7"/>
      <c r="RNG684" s="7"/>
      <c r="RNH684" s="7"/>
      <c r="RNI684" s="7"/>
      <c r="RNJ684" s="7"/>
      <c r="RNK684" s="7"/>
      <c r="RNL684" s="7"/>
      <c r="RNM684" s="7"/>
      <c r="RNN684" s="7"/>
      <c r="RNO684" s="7"/>
      <c r="RNP684" s="7"/>
      <c r="RNQ684" s="7"/>
      <c r="RNR684" s="7"/>
      <c r="RNS684" s="7"/>
      <c r="RNT684" s="7"/>
      <c r="RNU684" s="7"/>
      <c r="RNV684" s="7"/>
      <c r="RNW684" s="7"/>
      <c r="RNX684" s="7"/>
      <c r="RNY684" s="7"/>
      <c r="RNZ684" s="7"/>
      <c r="ROA684" s="7"/>
      <c r="ROB684" s="7"/>
      <c r="ROC684" s="7"/>
      <c r="ROD684" s="7"/>
      <c r="ROE684" s="7"/>
      <c r="ROF684" s="7"/>
      <c r="ROG684" s="7"/>
      <c r="ROH684" s="7"/>
      <c r="ROI684" s="7"/>
      <c r="ROJ684" s="7"/>
      <c r="ROK684" s="7"/>
      <c r="ROL684" s="7"/>
      <c r="ROM684" s="7"/>
      <c r="RON684" s="7"/>
      <c r="ROO684" s="7"/>
      <c r="ROP684" s="7"/>
      <c r="ROQ684" s="7"/>
      <c r="ROR684" s="7"/>
      <c r="ROS684" s="7"/>
      <c r="ROT684" s="7"/>
      <c r="ROU684" s="7"/>
      <c r="ROV684" s="7"/>
      <c r="ROW684" s="7"/>
      <c r="ROX684" s="7"/>
      <c r="ROY684" s="7"/>
      <c r="ROZ684" s="7"/>
      <c r="RPA684" s="7"/>
      <c r="RPB684" s="7"/>
      <c r="RPC684" s="7"/>
      <c r="RPD684" s="7"/>
      <c r="RPE684" s="7"/>
      <c r="RPF684" s="7"/>
      <c r="RPG684" s="7"/>
      <c r="RPH684" s="7"/>
      <c r="RPI684" s="7"/>
      <c r="RPJ684" s="7"/>
      <c r="RPK684" s="7"/>
      <c r="RPL684" s="7"/>
      <c r="RPM684" s="7"/>
      <c r="RPN684" s="7"/>
      <c r="RPO684" s="7"/>
      <c r="RPP684" s="7"/>
      <c r="RPQ684" s="7"/>
      <c r="RPR684" s="7"/>
      <c r="RPS684" s="7"/>
      <c r="RPT684" s="7"/>
      <c r="RPU684" s="7"/>
      <c r="RPV684" s="7"/>
      <c r="RPW684" s="7"/>
      <c r="RPX684" s="7"/>
      <c r="RPY684" s="7"/>
      <c r="RPZ684" s="7"/>
      <c r="RQA684" s="7"/>
      <c r="RQB684" s="7"/>
      <c r="RQC684" s="7"/>
      <c r="RQD684" s="7"/>
      <c r="RQE684" s="7"/>
      <c r="RQF684" s="7"/>
      <c r="RQG684" s="7"/>
      <c r="RQH684" s="7"/>
      <c r="RQI684" s="7"/>
      <c r="RQJ684" s="7"/>
      <c r="RQK684" s="7"/>
      <c r="RQL684" s="7"/>
      <c r="RQM684" s="7"/>
      <c r="RQN684" s="7"/>
      <c r="RQO684" s="7"/>
      <c r="RQP684" s="7"/>
      <c r="RQQ684" s="7"/>
      <c r="RQR684" s="7"/>
      <c r="RQS684" s="7"/>
      <c r="RQT684" s="7"/>
      <c r="RQU684" s="7"/>
      <c r="RQV684" s="7"/>
      <c r="RQW684" s="7"/>
      <c r="RQX684" s="7"/>
      <c r="RQY684" s="7"/>
      <c r="RQZ684" s="7"/>
      <c r="RRA684" s="7"/>
      <c r="RRB684" s="7"/>
      <c r="RRC684" s="7"/>
      <c r="RRD684" s="7"/>
      <c r="RRE684" s="7"/>
      <c r="RRF684" s="7"/>
      <c r="RRG684" s="7"/>
      <c r="RRH684" s="7"/>
      <c r="RRI684" s="7"/>
      <c r="RRJ684" s="7"/>
      <c r="RRK684" s="7"/>
      <c r="RRL684" s="7"/>
      <c r="RRM684" s="7"/>
      <c r="RRN684" s="7"/>
      <c r="RRO684" s="7"/>
      <c r="RRP684" s="7"/>
      <c r="RRQ684" s="7"/>
      <c r="RRR684" s="7"/>
      <c r="RRS684" s="7"/>
      <c r="RRT684" s="7"/>
      <c r="RRU684" s="7"/>
      <c r="RRV684" s="7"/>
      <c r="RRW684" s="7"/>
      <c r="RRX684" s="7"/>
      <c r="RRY684" s="7"/>
      <c r="RRZ684" s="7"/>
      <c r="RSA684" s="7"/>
      <c r="RSB684" s="7"/>
      <c r="RSC684" s="7"/>
      <c r="RSD684" s="7"/>
      <c r="RSE684" s="7"/>
      <c r="RSF684" s="7"/>
      <c r="RSG684" s="7"/>
      <c r="RSH684" s="7"/>
      <c r="RSI684" s="7"/>
      <c r="RSJ684" s="7"/>
      <c r="RSK684" s="7"/>
      <c r="RSL684" s="7"/>
      <c r="RSM684" s="7"/>
      <c r="RSN684" s="7"/>
      <c r="RSO684" s="7"/>
      <c r="RSP684" s="7"/>
      <c r="RSQ684" s="7"/>
      <c r="RSR684" s="7"/>
      <c r="RSS684" s="7"/>
      <c r="RST684" s="7"/>
      <c r="RSU684" s="7"/>
      <c r="RSV684" s="7"/>
      <c r="RSW684" s="7"/>
      <c r="RSX684" s="7"/>
      <c r="RSY684" s="7"/>
      <c r="RSZ684" s="7"/>
      <c r="RTA684" s="7"/>
      <c r="RTB684" s="7"/>
      <c r="RTC684" s="7"/>
      <c r="RTD684" s="7"/>
      <c r="RTE684" s="7"/>
      <c r="RTF684" s="7"/>
      <c r="RTG684" s="7"/>
      <c r="RTH684" s="7"/>
      <c r="RTI684" s="7"/>
      <c r="RTJ684" s="7"/>
      <c r="RTK684" s="7"/>
      <c r="RTL684" s="7"/>
      <c r="RTM684" s="7"/>
      <c r="RTN684" s="7"/>
      <c r="RTO684" s="7"/>
      <c r="RTP684" s="7"/>
      <c r="RTQ684" s="7"/>
      <c r="RTR684" s="7"/>
      <c r="RTS684" s="7"/>
      <c r="RTT684" s="7"/>
      <c r="RTU684" s="7"/>
      <c r="RTV684" s="7"/>
      <c r="RTW684" s="7"/>
      <c r="RTX684" s="7"/>
      <c r="RTY684" s="7"/>
      <c r="RTZ684" s="7"/>
      <c r="RUA684" s="7"/>
      <c r="RUB684" s="7"/>
      <c r="RUC684" s="7"/>
      <c r="RUD684" s="7"/>
      <c r="RUE684" s="7"/>
      <c r="RUF684" s="7"/>
      <c r="RUG684" s="7"/>
      <c r="RUH684" s="7"/>
      <c r="RUI684" s="7"/>
      <c r="RUJ684" s="7"/>
      <c r="RUK684" s="7"/>
      <c r="RUL684" s="7"/>
      <c r="RUM684" s="7"/>
      <c r="RUN684" s="7"/>
      <c r="RUO684" s="7"/>
      <c r="RUP684" s="7"/>
      <c r="RUQ684" s="7"/>
      <c r="RUR684" s="7"/>
      <c r="RUS684" s="7"/>
      <c r="RUT684" s="7"/>
      <c r="RUU684" s="7"/>
      <c r="RUV684" s="7"/>
      <c r="RUW684" s="7"/>
      <c r="RUX684" s="7"/>
      <c r="RUY684" s="7"/>
      <c r="RUZ684" s="7"/>
      <c r="RVA684" s="7"/>
      <c r="RVB684" s="7"/>
      <c r="RVC684" s="7"/>
      <c r="RVD684" s="7"/>
      <c r="RVE684" s="7"/>
      <c r="RVF684" s="7"/>
      <c r="RVG684" s="7"/>
      <c r="RVH684" s="7"/>
      <c r="RVI684" s="7"/>
      <c r="RVJ684" s="7"/>
      <c r="RVK684" s="7"/>
      <c r="RVL684" s="7"/>
      <c r="RVM684" s="7"/>
      <c r="RVN684" s="7"/>
      <c r="RVO684" s="7"/>
      <c r="RVP684" s="7"/>
      <c r="RVQ684" s="7"/>
      <c r="RVR684" s="7"/>
      <c r="RVS684" s="7"/>
      <c r="RVT684" s="7"/>
      <c r="RVU684" s="7"/>
      <c r="RVV684" s="7"/>
      <c r="RVW684" s="7"/>
      <c r="RVX684" s="7"/>
      <c r="RVY684" s="7"/>
      <c r="RVZ684" s="7"/>
      <c r="RWA684" s="7"/>
      <c r="RWB684" s="7"/>
      <c r="RWC684" s="7"/>
      <c r="RWD684" s="7"/>
      <c r="RWE684" s="7"/>
      <c r="RWF684" s="7"/>
      <c r="RWG684" s="7"/>
      <c r="RWH684" s="7"/>
      <c r="RWI684" s="7"/>
      <c r="RWJ684" s="7"/>
      <c r="RWK684" s="7"/>
      <c r="RWL684" s="7"/>
      <c r="RWM684" s="7"/>
      <c r="RWN684" s="7"/>
      <c r="RWO684" s="7"/>
      <c r="RWP684" s="7"/>
      <c r="RWQ684" s="7"/>
      <c r="RWR684" s="7"/>
      <c r="RWS684" s="7"/>
      <c r="RWT684" s="7"/>
      <c r="RWU684" s="7"/>
      <c r="RWV684" s="7"/>
      <c r="RWW684" s="7"/>
      <c r="RWX684" s="7"/>
      <c r="RWY684" s="7"/>
      <c r="RWZ684" s="7"/>
      <c r="RXA684" s="7"/>
      <c r="RXB684" s="7"/>
      <c r="RXC684" s="7"/>
      <c r="RXD684" s="7"/>
      <c r="RXE684" s="7"/>
      <c r="RXF684" s="7"/>
      <c r="RXG684" s="7"/>
      <c r="RXH684" s="7"/>
      <c r="RXI684" s="7"/>
      <c r="RXJ684" s="7"/>
      <c r="RXK684" s="7"/>
      <c r="RXL684" s="7"/>
      <c r="RXM684" s="7"/>
      <c r="RXN684" s="7"/>
      <c r="RXO684" s="7"/>
      <c r="RXP684" s="7"/>
      <c r="RXQ684" s="7"/>
      <c r="RXR684" s="7"/>
      <c r="RXS684" s="7"/>
      <c r="RXT684" s="7"/>
      <c r="RXU684" s="7"/>
      <c r="RXV684" s="7"/>
      <c r="RXW684" s="7"/>
      <c r="RXX684" s="7"/>
      <c r="RXY684" s="7"/>
      <c r="RXZ684" s="7"/>
      <c r="RYA684" s="7"/>
      <c r="RYB684" s="7"/>
      <c r="RYC684" s="7"/>
      <c r="RYD684" s="7"/>
      <c r="RYE684" s="7"/>
      <c r="RYF684" s="7"/>
      <c r="RYG684" s="7"/>
      <c r="RYH684" s="7"/>
      <c r="RYI684" s="7"/>
      <c r="RYJ684" s="7"/>
      <c r="RYK684" s="7"/>
      <c r="RYL684" s="7"/>
      <c r="RYM684" s="7"/>
      <c r="RYN684" s="7"/>
      <c r="RYO684" s="7"/>
      <c r="RYP684" s="7"/>
      <c r="RYQ684" s="7"/>
      <c r="RYR684" s="7"/>
      <c r="RYS684" s="7"/>
      <c r="RYT684" s="7"/>
      <c r="RYU684" s="7"/>
      <c r="RYV684" s="7"/>
      <c r="RYW684" s="7"/>
      <c r="RYX684" s="7"/>
      <c r="RYY684" s="7"/>
      <c r="RYZ684" s="7"/>
      <c r="RZA684" s="7"/>
      <c r="RZB684" s="7"/>
      <c r="RZC684" s="7"/>
      <c r="RZD684" s="7"/>
      <c r="RZE684" s="7"/>
      <c r="RZF684" s="7"/>
      <c r="RZG684" s="7"/>
      <c r="RZH684" s="7"/>
      <c r="RZI684" s="7"/>
      <c r="RZJ684" s="7"/>
      <c r="RZK684" s="7"/>
      <c r="RZL684" s="7"/>
      <c r="RZM684" s="7"/>
      <c r="RZN684" s="7"/>
      <c r="RZO684" s="7"/>
      <c r="RZP684" s="7"/>
      <c r="RZQ684" s="7"/>
      <c r="RZR684" s="7"/>
      <c r="RZS684" s="7"/>
      <c r="RZT684" s="7"/>
      <c r="RZU684" s="7"/>
      <c r="RZV684" s="7"/>
      <c r="RZW684" s="7"/>
      <c r="RZX684" s="7"/>
      <c r="RZY684" s="7"/>
      <c r="RZZ684" s="7"/>
      <c r="SAA684" s="7"/>
      <c r="SAB684" s="7"/>
      <c r="SAC684" s="7"/>
      <c r="SAD684" s="7"/>
      <c r="SAE684" s="7"/>
      <c r="SAF684" s="7"/>
      <c r="SAG684" s="7"/>
      <c r="SAH684" s="7"/>
      <c r="SAI684" s="7"/>
      <c r="SAJ684" s="7"/>
      <c r="SAK684" s="7"/>
      <c r="SAL684" s="7"/>
      <c r="SAM684" s="7"/>
      <c r="SAN684" s="7"/>
      <c r="SAO684" s="7"/>
      <c r="SAP684" s="7"/>
      <c r="SAQ684" s="7"/>
      <c r="SAR684" s="7"/>
      <c r="SAS684" s="7"/>
      <c r="SAT684" s="7"/>
      <c r="SAU684" s="7"/>
      <c r="SAV684" s="7"/>
      <c r="SAW684" s="7"/>
      <c r="SAX684" s="7"/>
      <c r="SAY684" s="7"/>
      <c r="SAZ684" s="7"/>
      <c r="SBA684" s="7"/>
      <c r="SBB684" s="7"/>
      <c r="SBC684" s="7"/>
      <c r="SBD684" s="7"/>
      <c r="SBE684" s="7"/>
      <c r="SBF684" s="7"/>
      <c r="SBG684" s="7"/>
      <c r="SBH684" s="7"/>
      <c r="SBI684" s="7"/>
      <c r="SBJ684" s="7"/>
      <c r="SBK684" s="7"/>
      <c r="SBL684" s="7"/>
      <c r="SBM684" s="7"/>
      <c r="SBN684" s="7"/>
      <c r="SBO684" s="7"/>
      <c r="SBP684" s="7"/>
      <c r="SBQ684" s="7"/>
      <c r="SBR684" s="7"/>
      <c r="SBS684" s="7"/>
      <c r="SBT684" s="7"/>
      <c r="SBU684" s="7"/>
      <c r="SBV684" s="7"/>
      <c r="SBW684" s="7"/>
      <c r="SBX684" s="7"/>
      <c r="SBY684" s="7"/>
      <c r="SBZ684" s="7"/>
      <c r="SCA684" s="7"/>
      <c r="SCB684" s="7"/>
      <c r="SCC684" s="7"/>
      <c r="SCD684" s="7"/>
      <c r="SCE684" s="7"/>
      <c r="SCF684" s="7"/>
      <c r="SCG684" s="7"/>
      <c r="SCH684" s="7"/>
      <c r="SCI684" s="7"/>
      <c r="SCJ684" s="7"/>
      <c r="SCK684" s="7"/>
      <c r="SCL684" s="7"/>
      <c r="SCM684" s="7"/>
      <c r="SCN684" s="7"/>
      <c r="SCO684" s="7"/>
      <c r="SCP684" s="7"/>
      <c r="SCQ684" s="7"/>
      <c r="SCR684" s="7"/>
      <c r="SCS684" s="7"/>
      <c r="SCT684" s="7"/>
      <c r="SCU684" s="7"/>
      <c r="SCV684" s="7"/>
      <c r="SCW684" s="7"/>
      <c r="SCX684" s="7"/>
      <c r="SCY684" s="7"/>
      <c r="SCZ684" s="7"/>
      <c r="SDA684" s="7"/>
      <c r="SDB684" s="7"/>
      <c r="SDC684" s="7"/>
      <c r="SDD684" s="7"/>
      <c r="SDE684" s="7"/>
      <c r="SDF684" s="7"/>
      <c r="SDG684" s="7"/>
      <c r="SDH684" s="7"/>
      <c r="SDI684" s="7"/>
      <c r="SDJ684" s="7"/>
      <c r="SDK684" s="7"/>
      <c r="SDL684" s="7"/>
      <c r="SDM684" s="7"/>
      <c r="SDN684" s="7"/>
      <c r="SDO684" s="7"/>
      <c r="SDP684" s="7"/>
      <c r="SDQ684" s="7"/>
      <c r="SDR684" s="7"/>
      <c r="SDS684" s="7"/>
      <c r="SDT684" s="7"/>
      <c r="SDU684" s="7"/>
      <c r="SDV684" s="7"/>
      <c r="SDW684" s="7"/>
      <c r="SDX684" s="7"/>
      <c r="SDY684" s="7"/>
      <c r="SDZ684" s="7"/>
      <c r="SEA684" s="7"/>
      <c r="SEB684" s="7"/>
      <c r="SEC684" s="7"/>
      <c r="SED684" s="7"/>
      <c r="SEE684" s="7"/>
      <c r="SEF684" s="7"/>
      <c r="SEG684" s="7"/>
      <c r="SEH684" s="7"/>
      <c r="SEI684" s="7"/>
      <c r="SEJ684" s="7"/>
      <c r="SEK684" s="7"/>
      <c r="SEL684" s="7"/>
      <c r="SEM684" s="7"/>
      <c r="SEN684" s="7"/>
      <c r="SEO684" s="7"/>
      <c r="SEP684" s="7"/>
      <c r="SEQ684" s="7"/>
      <c r="SER684" s="7"/>
      <c r="SES684" s="7"/>
      <c r="SET684" s="7"/>
      <c r="SEU684" s="7"/>
      <c r="SEV684" s="7"/>
      <c r="SEW684" s="7"/>
      <c r="SEX684" s="7"/>
      <c r="SEY684" s="7"/>
      <c r="SEZ684" s="7"/>
      <c r="SFA684" s="7"/>
      <c r="SFB684" s="7"/>
      <c r="SFC684" s="7"/>
      <c r="SFD684" s="7"/>
      <c r="SFE684" s="7"/>
      <c r="SFF684" s="7"/>
      <c r="SFG684" s="7"/>
      <c r="SFH684" s="7"/>
      <c r="SFI684" s="7"/>
      <c r="SFJ684" s="7"/>
      <c r="SFK684" s="7"/>
      <c r="SFL684" s="7"/>
      <c r="SFM684" s="7"/>
      <c r="SFN684" s="7"/>
      <c r="SFO684" s="7"/>
      <c r="SFP684" s="7"/>
      <c r="SFQ684" s="7"/>
      <c r="SFR684" s="7"/>
      <c r="SFS684" s="7"/>
      <c r="SFT684" s="7"/>
      <c r="SFU684" s="7"/>
      <c r="SFV684" s="7"/>
      <c r="SFW684" s="7"/>
      <c r="SFX684" s="7"/>
      <c r="SFY684" s="7"/>
      <c r="SFZ684" s="7"/>
      <c r="SGA684" s="7"/>
      <c r="SGB684" s="7"/>
      <c r="SGC684" s="7"/>
      <c r="SGD684" s="7"/>
      <c r="SGE684" s="7"/>
      <c r="SGF684" s="7"/>
      <c r="SGG684" s="7"/>
      <c r="SGH684" s="7"/>
      <c r="SGI684" s="7"/>
      <c r="SGJ684" s="7"/>
      <c r="SGK684" s="7"/>
      <c r="SGL684" s="7"/>
      <c r="SGM684" s="7"/>
      <c r="SGN684" s="7"/>
      <c r="SGO684" s="7"/>
      <c r="SGP684" s="7"/>
      <c r="SGQ684" s="7"/>
      <c r="SGR684" s="7"/>
      <c r="SGS684" s="7"/>
      <c r="SGT684" s="7"/>
      <c r="SGU684" s="7"/>
      <c r="SGV684" s="7"/>
      <c r="SGW684" s="7"/>
      <c r="SGX684" s="7"/>
      <c r="SGY684" s="7"/>
      <c r="SGZ684" s="7"/>
      <c r="SHA684" s="7"/>
      <c r="SHB684" s="7"/>
      <c r="SHC684" s="7"/>
      <c r="SHD684" s="7"/>
      <c r="SHE684" s="7"/>
      <c r="SHF684" s="7"/>
      <c r="SHG684" s="7"/>
      <c r="SHH684" s="7"/>
      <c r="SHI684" s="7"/>
      <c r="SHJ684" s="7"/>
      <c r="SHK684" s="7"/>
      <c r="SHL684" s="7"/>
      <c r="SHM684" s="7"/>
      <c r="SHN684" s="7"/>
      <c r="SHO684" s="7"/>
      <c r="SHP684" s="7"/>
      <c r="SHQ684" s="7"/>
      <c r="SHR684" s="7"/>
      <c r="SHS684" s="7"/>
      <c r="SHT684" s="7"/>
      <c r="SHU684" s="7"/>
      <c r="SHV684" s="7"/>
      <c r="SHW684" s="7"/>
      <c r="SHX684" s="7"/>
      <c r="SHY684" s="7"/>
      <c r="SHZ684" s="7"/>
      <c r="SIA684" s="7"/>
      <c r="SIB684" s="7"/>
      <c r="SIC684" s="7"/>
      <c r="SID684" s="7"/>
      <c r="SIE684" s="7"/>
      <c r="SIF684" s="7"/>
      <c r="SIG684" s="7"/>
      <c r="SIH684" s="7"/>
      <c r="SII684" s="7"/>
      <c r="SIJ684" s="7"/>
      <c r="SIK684" s="7"/>
      <c r="SIL684" s="7"/>
      <c r="SIM684" s="7"/>
      <c r="SIN684" s="7"/>
      <c r="SIO684" s="7"/>
      <c r="SIP684" s="7"/>
      <c r="SIQ684" s="7"/>
      <c r="SIR684" s="7"/>
      <c r="SIS684" s="7"/>
      <c r="SIT684" s="7"/>
      <c r="SIU684" s="7"/>
      <c r="SIV684" s="7"/>
      <c r="SIW684" s="7"/>
      <c r="SIX684" s="7"/>
      <c r="SIY684" s="7"/>
      <c r="SIZ684" s="7"/>
      <c r="SJA684" s="7"/>
      <c r="SJB684" s="7"/>
      <c r="SJC684" s="7"/>
      <c r="SJD684" s="7"/>
      <c r="SJE684" s="7"/>
      <c r="SJF684" s="7"/>
      <c r="SJG684" s="7"/>
      <c r="SJH684" s="7"/>
      <c r="SJI684" s="7"/>
      <c r="SJJ684" s="7"/>
      <c r="SJK684" s="7"/>
      <c r="SJL684" s="7"/>
      <c r="SJM684" s="7"/>
      <c r="SJN684" s="7"/>
      <c r="SJO684" s="7"/>
      <c r="SJP684" s="7"/>
      <c r="SJQ684" s="7"/>
      <c r="SJR684" s="7"/>
      <c r="SJS684" s="7"/>
      <c r="SJT684" s="7"/>
      <c r="SJU684" s="7"/>
      <c r="SJV684" s="7"/>
      <c r="SJW684" s="7"/>
      <c r="SJX684" s="7"/>
      <c r="SJY684" s="7"/>
      <c r="SJZ684" s="7"/>
      <c r="SKA684" s="7"/>
      <c r="SKB684" s="7"/>
      <c r="SKC684" s="7"/>
      <c r="SKD684" s="7"/>
      <c r="SKE684" s="7"/>
      <c r="SKF684" s="7"/>
      <c r="SKG684" s="7"/>
      <c r="SKH684" s="7"/>
      <c r="SKI684" s="7"/>
      <c r="SKJ684" s="7"/>
      <c r="SKK684" s="7"/>
      <c r="SKL684" s="7"/>
      <c r="SKM684" s="7"/>
      <c r="SKN684" s="7"/>
      <c r="SKO684" s="7"/>
      <c r="SKP684" s="7"/>
      <c r="SKQ684" s="7"/>
      <c r="SKR684" s="7"/>
      <c r="SKS684" s="7"/>
      <c r="SKT684" s="7"/>
      <c r="SKU684" s="7"/>
      <c r="SKV684" s="7"/>
      <c r="SKW684" s="7"/>
      <c r="SKX684" s="7"/>
      <c r="SKY684" s="7"/>
      <c r="SKZ684" s="7"/>
      <c r="SLA684" s="7"/>
      <c r="SLB684" s="7"/>
      <c r="SLC684" s="7"/>
      <c r="SLD684" s="7"/>
      <c r="SLE684" s="7"/>
      <c r="SLF684" s="7"/>
      <c r="SLG684" s="7"/>
      <c r="SLH684" s="7"/>
      <c r="SLI684" s="7"/>
      <c r="SLJ684" s="7"/>
      <c r="SLK684" s="7"/>
      <c r="SLL684" s="7"/>
      <c r="SLM684" s="7"/>
      <c r="SLN684" s="7"/>
      <c r="SLO684" s="7"/>
      <c r="SLP684" s="7"/>
      <c r="SLQ684" s="7"/>
      <c r="SLR684" s="7"/>
      <c r="SLS684" s="7"/>
      <c r="SLT684" s="7"/>
      <c r="SLU684" s="7"/>
      <c r="SLV684" s="7"/>
      <c r="SLW684" s="7"/>
      <c r="SLX684" s="7"/>
      <c r="SLY684" s="7"/>
      <c r="SLZ684" s="7"/>
      <c r="SMA684" s="7"/>
      <c r="SMB684" s="7"/>
      <c r="SMC684" s="7"/>
      <c r="SMD684" s="7"/>
      <c r="SME684" s="7"/>
      <c r="SMF684" s="7"/>
      <c r="SMG684" s="7"/>
      <c r="SMH684" s="7"/>
      <c r="SMI684" s="7"/>
      <c r="SMJ684" s="7"/>
      <c r="SMK684" s="7"/>
      <c r="SML684" s="7"/>
      <c r="SMM684" s="7"/>
      <c r="SMN684" s="7"/>
      <c r="SMO684" s="7"/>
      <c r="SMP684" s="7"/>
      <c r="SMQ684" s="7"/>
      <c r="SMR684" s="7"/>
      <c r="SMS684" s="7"/>
      <c r="SMT684" s="7"/>
      <c r="SMU684" s="7"/>
      <c r="SMV684" s="7"/>
      <c r="SMW684" s="7"/>
      <c r="SMX684" s="7"/>
      <c r="SMY684" s="7"/>
      <c r="SMZ684" s="7"/>
      <c r="SNA684" s="7"/>
      <c r="SNB684" s="7"/>
      <c r="SNC684" s="7"/>
      <c r="SND684" s="7"/>
      <c r="SNE684" s="7"/>
      <c r="SNF684" s="7"/>
      <c r="SNG684" s="7"/>
      <c r="SNH684" s="7"/>
      <c r="SNI684" s="7"/>
      <c r="SNJ684" s="7"/>
      <c r="SNK684" s="7"/>
      <c r="SNL684" s="7"/>
      <c r="SNM684" s="7"/>
      <c r="SNN684" s="7"/>
      <c r="SNO684" s="7"/>
      <c r="SNP684" s="7"/>
      <c r="SNQ684" s="7"/>
      <c r="SNR684" s="7"/>
      <c r="SNS684" s="7"/>
      <c r="SNT684" s="7"/>
      <c r="SNU684" s="7"/>
      <c r="SNV684" s="7"/>
      <c r="SNW684" s="7"/>
      <c r="SNX684" s="7"/>
      <c r="SNY684" s="7"/>
      <c r="SNZ684" s="7"/>
      <c r="SOA684" s="7"/>
      <c r="SOB684" s="7"/>
      <c r="SOC684" s="7"/>
      <c r="SOD684" s="7"/>
      <c r="SOE684" s="7"/>
      <c r="SOF684" s="7"/>
      <c r="SOG684" s="7"/>
      <c r="SOH684" s="7"/>
      <c r="SOI684" s="7"/>
      <c r="SOJ684" s="7"/>
      <c r="SOK684" s="7"/>
      <c r="SOL684" s="7"/>
      <c r="SOM684" s="7"/>
      <c r="SON684" s="7"/>
      <c r="SOO684" s="7"/>
      <c r="SOP684" s="7"/>
      <c r="SOQ684" s="7"/>
      <c r="SOR684" s="7"/>
      <c r="SOS684" s="7"/>
      <c r="SOT684" s="7"/>
      <c r="SOU684" s="7"/>
      <c r="SOV684" s="7"/>
      <c r="SOW684" s="7"/>
      <c r="SOX684" s="7"/>
      <c r="SOY684" s="7"/>
      <c r="SOZ684" s="7"/>
      <c r="SPA684" s="7"/>
      <c r="SPB684" s="7"/>
      <c r="SPC684" s="7"/>
      <c r="SPD684" s="7"/>
      <c r="SPE684" s="7"/>
      <c r="SPF684" s="7"/>
      <c r="SPG684" s="7"/>
      <c r="SPH684" s="7"/>
      <c r="SPI684" s="7"/>
      <c r="SPJ684" s="7"/>
      <c r="SPK684" s="7"/>
      <c r="SPL684" s="7"/>
      <c r="SPM684" s="7"/>
      <c r="SPN684" s="7"/>
      <c r="SPO684" s="7"/>
      <c r="SPP684" s="7"/>
      <c r="SPQ684" s="7"/>
      <c r="SPR684" s="7"/>
      <c r="SPS684" s="7"/>
      <c r="SPT684" s="7"/>
      <c r="SPU684" s="7"/>
      <c r="SPV684" s="7"/>
      <c r="SPW684" s="7"/>
      <c r="SPX684" s="7"/>
      <c r="SPY684" s="7"/>
      <c r="SPZ684" s="7"/>
      <c r="SQA684" s="7"/>
      <c r="SQB684" s="7"/>
      <c r="SQC684" s="7"/>
      <c r="SQD684" s="7"/>
      <c r="SQE684" s="7"/>
      <c r="SQF684" s="7"/>
      <c r="SQG684" s="7"/>
      <c r="SQH684" s="7"/>
      <c r="SQI684" s="7"/>
      <c r="SQJ684" s="7"/>
      <c r="SQK684" s="7"/>
      <c r="SQL684" s="7"/>
      <c r="SQM684" s="7"/>
      <c r="SQN684" s="7"/>
      <c r="SQO684" s="7"/>
      <c r="SQP684" s="7"/>
      <c r="SQQ684" s="7"/>
      <c r="SQR684" s="7"/>
      <c r="SQS684" s="7"/>
      <c r="SQT684" s="7"/>
      <c r="SQU684" s="7"/>
      <c r="SQV684" s="7"/>
      <c r="SQW684" s="7"/>
      <c r="SQX684" s="7"/>
      <c r="SQY684" s="7"/>
      <c r="SQZ684" s="7"/>
      <c r="SRA684" s="7"/>
      <c r="SRB684" s="7"/>
      <c r="SRC684" s="7"/>
      <c r="SRD684" s="7"/>
      <c r="SRE684" s="7"/>
      <c r="SRF684" s="7"/>
      <c r="SRG684" s="7"/>
      <c r="SRH684" s="7"/>
      <c r="SRI684" s="7"/>
      <c r="SRJ684" s="7"/>
      <c r="SRK684" s="7"/>
      <c r="SRL684" s="7"/>
      <c r="SRM684" s="7"/>
      <c r="SRN684" s="7"/>
      <c r="SRO684" s="7"/>
      <c r="SRP684" s="7"/>
      <c r="SRQ684" s="7"/>
      <c r="SRR684" s="7"/>
      <c r="SRS684" s="7"/>
      <c r="SRT684" s="7"/>
      <c r="SRU684" s="7"/>
      <c r="SRV684" s="7"/>
      <c r="SRW684" s="7"/>
      <c r="SRX684" s="7"/>
      <c r="SRY684" s="7"/>
      <c r="SRZ684" s="7"/>
      <c r="SSA684" s="7"/>
      <c r="SSB684" s="7"/>
      <c r="SSC684" s="7"/>
      <c r="SSD684" s="7"/>
      <c r="SSE684" s="7"/>
      <c r="SSF684" s="7"/>
      <c r="SSG684" s="7"/>
      <c r="SSH684" s="7"/>
      <c r="SSI684" s="7"/>
      <c r="SSJ684" s="7"/>
      <c r="SSK684" s="7"/>
      <c r="SSL684" s="7"/>
      <c r="SSM684" s="7"/>
      <c r="SSN684" s="7"/>
      <c r="SSO684" s="7"/>
      <c r="SSP684" s="7"/>
      <c r="SSQ684" s="7"/>
      <c r="SSR684" s="7"/>
      <c r="SSS684" s="7"/>
      <c r="SST684" s="7"/>
      <c r="SSU684" s="7"/>
      <c r="SSV684" s="7"/>
      <c r="SSW684" s="7"/>
      <c r="SSX684" s="7"/>
      <c r="SSY684" s="7"/>
      <c r="SSZ684" s="7"/>
      <c r="STA684" s="7"/>
      <c r="STB684" s="7"/>
      <c r="STC684" s="7"/>
      <c r="STD684" s="7"/>
      <c r="STE684" s="7"/>
      <c r="STF684" s="7"/>
      <c r="STG684" s="7"/>
      <c r="STH684" s="7"/>
      <c r="STI684" s="7"/>
      <c r="STJ684" s="7"/>
      <c r="STK684" s="7"/>
      <c r="STL684" s="7"/>
      <c r="STM684" s="7"/>
      <c r="STN684" s="7"/>
      <c r="STO684" s="7"/>
      <c r="STP684" s="7"/>
      <c r="STQ684" s="7"/>
      <c r="STR684" s="7"/>
      <c r="STS684" s="7"/>
      <c r="STT684" s="7"/>
      <c r="STU684" s="7"/>
      <c r="STV684" s="7"/>
      <c r="STW684" s="7"/>
      <c r="STX684" s="7"/>
      <c r="STY684" s="7"/>
      <c r="STZ684" s="7"/>
      <c r="SUA684" s="7"/>
      <c r="SUB684" s="7"/>
      <c r="SUC684" s="7"/>
      <c r="SUD684" s="7"/>
      <c r="SUE684" s="7"/>
      <c r="SUF684" s="7"/>
      <c r="SUG684" s="7"/>
      <c r="SUH684" s="7"/>
      <c r="SUI684" s="7"/>
      <c r="SUJ684" s="7"/>
      <c r="SUK684" s="7"/>
      <c r="SUL684" s="7"/>
      <c r="SUM684" s="7"/>
      <c r="SUN684" s="7"/>
      <c r="SUO684" s="7"/>
      <c r="SUP684" s="7"/>
      <c r="SUQ684" s="7"/>
      <c r="SUR684" s="7"/>
      <c r="SUS684" s="7"/>
      <c r="SUT684" s="7"/>
      <c r="SUU684" s="7"/>
      <c r="SUV684" s="7"/>
      <c r="SUW684" s="7"/>
      <c r="SUX684" s="7"/>
      <c r="SUY684" s="7"/>
      <c r="SUZ684" s="7"/>
      <c r="SVA684" s="7"/>
      <c r="SVB684" s="7"/>
      <c r="SVC684" s="7"/>
      <c r="SVD684" s="7"/>
      <c r="SVE684" s="7"/>
      <c r="SVF684" s="7"/>
      <c r="SVG684" s="7"/>
      <c r="SVH684" s="7"/>
      <c r="SVI684" s="7"/>
      <c r="SVJ684" s="7"/>
      <c r="SVK684" s="7"/>
      <c r="SVL684" s="7"/>
      <c r="SVM684" s="7"/>
      <c r="SVN684" s="7"/>
      <c r="SVO684" s="7"/>
      <c r="SVP684" s="7"/>
      <c r="SVQ684" s="7"/>
      <c r="SVR684" s="7"/>
      <c r="SVS684" s="7"/>
      <c r="SVT684" s="7"/>
      <c r="SVU684" s="7"/>
      <c r="SVV684" s="7"/>
      <c r="SVW684" s="7"/>
      <c r="SVX684" s="7"/>
      <c r="SVY684" s="7"/>
      <c r="SVZ684" s="7"/>
      <c r="SWA684" s="7"/>
      <c r="SWB684" s="7"/>
      <c r="SWC684" s="7"/>
      <c r="SWD684" s="7"/>
      <c r="SWE684" s="7"/>
      <c r="SWF684" s="7"/>
      <c r="SWG684" s="7"/>
      <c r="SWH684" s="7"/>
      <c r="SWI684" s="7"/>
      <c r="SWJ684" s="7"/>
      <c r="SWK684" s="7"/>
      <c r="SWL684" s="7"/>
      <c r="SWM684" s="7"/>
      <c r="SWN684" s="7"/>
      <c r="SWO684" s="7"/>
      <c r="SWP684" s="7"/>
      <c r="SWQ684" s="7"/>
      <c r="SWR684" s="7"/>
      <c r="SWS684" s="7"/>
      <c r="SWT684" s="7"/>
      <c r="SWU684" s="7"/>
      <c r="SWV684" s="7"/>
      <c r="SWW684" s="7"/>
      <c r="SWX684" s="7"/>
      <c r="SWY684" s="7"/>
      <c r="SWZ684" s="7"/>
      <c r="SXA684" s="7"/>
      <c r="SXB684" s="7"/>
      <c r="SXC684" s="7"/>
      <c r="SXD684" s="7"/>
      <c r="SXE684" s="7"/>
      <c r="SXF684" s="7"/>
      <c r="SXG684" s="7"/>
      <c r="SXH684" s="7"/>
      <c r="SXI684" s="7"/>
      <c r="SXJ684" s="7"/>
      <c r="SXK684" s="7"/>
      <c r="SXL684" s="7"/>
      <c r="SXM684" s="7"/>
      <c r="SXN684" s="7"/>
      <c r="SXO684" s="7"/>
      <c r="SXP684" s="7"/>
      <c r="SXQ684" s="7"/>
      <c r="SXR684" s="7"/>
      <c r="SXS684" s="7"/>
      <c r="SXT684" s="7"/>
      <c r="SXU684" s="7"/>
      <c r="SXV684" s="7"/>
      <c r="SXW684" s="7"/>
      <c r="SXX684" s="7"/>
      <c r="SXY684" s="7"/>
      <c r="SXZ684" s="7"/>
      <c r="SYA684" s="7"/>
      <c r="SYB684" s="7"/>
      <c r="SYC684" s="7"/>
      <c r="SYD684" s="7"/>
      <c r="SYE684" s="7"/>
      <c r="SYF684" s="7"/>
      <c r="SYG684" s="7"/>
      <c r="SYH684" s="7"/>
      <c r="SYI684" s="7"/>
      <c r="SYJ684" s="7"/>
      <c r="SYK684" s="7"/>
      <c r="SYL684" s="7"/>
      <c r="SYM684" s="7"/>
      <c r="SYN684" s="7"/>
      <c r="SYO684" s="7"/>
      <c r="SYP684" s="7"/>
      <c r="SYQ684" s="7"/>
      <c r="SYR684" s="7"/>
      <c r="SYS684" s="7"/>
      <c r="SYT684" s="7"/>
      <c r="SYU684" s="7"/>
      <c r="SYV684" s="7"/>
      <c r="SYW684" s="7"/>
      <c r="SYX684" s="7"/>
      <c r="SYY684" s="7"/>
      <c r="SYZ684" s="7"/>
      <c r="SZA684" s="7"/>
      <c r="SZB684" s="7"/>
      <c r="SZC684" s="7"/>
      <c r="SZD684" s="7"/>
      <c r="SZE684" s="7"/>
      <c r="SZF684" s="7"/>
      <c r="SZG684" s="7"/>
      <c r="SZH684" s="7"/>
      <c r="SZI684" s="7"/>
      <c r="SZJ684" s="7"/>
      <c r="SZK684" s="7"/>
      <c r="SZL684" s="7"/>
      <c r="SZM684" s="7"/>
      <c r="SZN684" s="7"/>
      <c r="SZO684" s="7"/>
      <c r="SZP684" s="7"/>
      <c r="SZQ684" s="7"/>
      <c r="SZR684" s="7"/>
      <c r="SZS684" s="7"/>
      <c r="SZT684" s="7"/>
      <c r="SZU684" s="7"/>
      <c r="SZV684" s="7"/>
      <c r="SZW684" s="7"/>
      <c r="SZX684" s="7"/>
      <c r="SZY684" s="7"/>
      <c r="SZZ684" s="7"/>
      <c r="TAA684" s="7"/>
      <c r="TAB684" s="7"/>
      <c r="TAC684" s="7"/>
      <c r="TAD684" s="7"/>
      <c r="TAE684" s="7"/>
      <c r="TAF684" s="7"/>
      <c r="TAG684" s="7"/>
      <c r="TAH684" s="7"/>
      <c r="TAI684" s="7"/>
      <c r="TAJ684" s="7"/>
      <c r="TAK684" s="7"/>
      <c r="TAL684" s="7"/>
      <c r="TAM684" s="7"/>
      <c r="TAN684" s="7"/>
      <c r="TAO684" s="7"/>
      <c r="TAP684" s="7"/>
      <c r="TAQ684" s="7"/>
      <c r="TAR684" s="7"/>
      <c r="TAS684" s="7"/>
      <c r="TAT684" s="7"/>
      <c r="TAU684" s="7"/>
      <c r="TAV684" s="7"/>
      <c r="TAW684" s="7"/>
      <c r="TAX684" s="7"/>
      <c r="TAY684" s="7"/>
      <c r="TAZ684" s="7"/>
      <c r="TBA684" s="7"/>
      <c r="TBB684" s="7"/>
      <c r="TBC684" s="7"/>
      <c r="TBD684" s="7"/>
      <c r="TBE684" s="7"/>
      <c r="TBF684" s="7"/>
      <c r="TBG684" s="7"/>
      <c r="TBH684" s="7"/>
      <c r="TBI684" s="7"/>
      <c r="TBJ684" s="7"/>
      <c r="TBK684" s="7"/>
      <c r="TBL684" s="7"/>
      <c r="TBM684" s="7"/>
      <c r="TBN684" s="7"/>
      <c r="TBO684" s="7"/>
      <c r="TBP684" s="7"/>
      <c r="TBQ684" s="7"/>
      <c r="TBR684" s="7"/>
      <c r="TBS684" s="7"/>
      <c r="TBT684" s="7"/>
      <c r="TBU684" s="7"/>
      <c r="TBV684" s="7"/>
      <c r="TBW684" s="7"/>
      <c r="TBX684" s="7"/>
      <c r="TBY684" s="7"/>
      <c r="TBZ684" s="7"/>
      <c r="TCA684" s="7"/>
      <c r="TCB684" s="7"/>
      <c r="TCC684" s="7"/>
      <c r="TCD684" s="7"/>
      <c r="TCE684" s="7"/>
      <c r="TCF684" s="7"/>
      <c r="TCG684" s="7"/>
      <c r="TCH684" s="7"/>
      <c r="TCI684" s="7"/>
      <c r="TCJ684" s="7"/>
      <c r="TCK684" s="7"/>
      <c r="TCL684" s="7"/>
      <c r="TCM684" s="7"/>
      <c r="TCN684" s="7"/>
      <c r="TCO684" s="7"/>
      <c r="TCP684" s="7"/>
      <c r="TCQ684" s="7"/>
      <c r="TCR684" s="7"/>
      <c r="TCS684" s="7"/>
      <c r="TCT684" s="7"/>
      <c r="TCU684" s="7"/>
      <c r="TCV684" s="7"/>
      <c r="TCW684" s="7"/>
      <c r="TCX684" s="7"/>
      <c r="TCY684" s="7"/>
      <c r="TCZ684" s="7"/>
      <c r="TDA684" s="7"/>
      <c r="TDB684" s="7"/>
      <c r="TDC684" s="7"/>
      <c r="TDD684" s="7"/>
      <c r="TDE684" s="7"/>
      <c r="TDF684" s="7"/>
      <c r="TDG684" s="7"/>
      <c r="TDH684" s="7"/>
      <c r="TDI684" s="7"/>
      <c r="TDJ684" s="7"/>
      <c r="TDK684" s="7"/>
      <c r="TDL684" s="7"/>
      <c r="TDM684" s="7"/>
      <c r="TDN684" s="7"/>
      <c r="TDO684" s="7"/>
      <c r="TDP684" s="7"/>
      <c r="TDQ684" s="7"/>
      <c r="TDR684" s="7"/>
      <c r="TDS684" s="7"/>
      <c r="TDT684" s="7"/>
      <c r="TDU684" s="7"/>
      <c r="TDV684" s="7"/>
      <c r="TDW684" s="7"/>
      <c r="TDX684" s="7"/>
      <c r="TDY684" s="7"/>
      <c r="TDZ684" s="7"/>
      <c r="TEA684" s="7"/>
      <c r="TEB684" s="7"/>
      <c r="TEC684" s="7"/>
      <c r="TED684" s="7"/>
      <c r="TEE684" s="7"/>
      <c r="TEF684" s="7"/>
      <c r="TEG684" s="7"/>
      <c r="TEH684" s="7"/>
      <c r="TEI684" s="7"/>
      <c r="TEJ684" s="7"/>
      <c r="TEK684" s="7"/>
      <c r="TEL684" s="7"/>
      <c r="TEM684" s="7"/>
      <c r="TEN684" s="7"/>
      <c r="TEO684" s="7"/>
      <c r="TEP684" s="7"/>
      <c r="TEQ684" s="7"/>
      <c r="TER684" s="7"/>
      <c r="TES684" s="7"/>
      <c r="TET684" s="7"/>
      <c r="TEU684" s="7"/>
      <c r="TEV684" s="7"/>
      <c r="TEW684" s="7"/>
      <c r="TEX684" s="7"/>
      <c r="TEY684" s="7"/>
      <c r="TEZ684" s="7"/>
      <c r="TFA684" s="7"/>
      <c r="TFB684" s="7"/>
      <c r="TFC684" s="7"/>
      <c r="TFD684" s="7"/>
      <c r="TFE684" s="7"/>
      <c r="TFF684" s="7"/>
      <c r="TFG684" s="7"/>
      <c r="TFH684" s="7"/>
      <c r="TFI684" s="7"/>
      <c r="TFJ684" s="7"/>
      <c r="TFK684" s="7"/>
      <c r="TFL684" s="7"/>
      <c r="TFM684" s="7"/>
      <c r="TFN684" s="7"/>
      <c r="TFO684" s="7"/>
      <c r="TFP684" s="7"/>
      <c r="TFQ684" s="7"/>
      <c r="TFR684" s="7"/>
      <c r="TFS684" s="7"/>
      <c r="TFT684" s="7"/>
      <c r="TFU684" s="7"/>
      <c r="TFV684" s="7"/>
      <c r="TFW684" s="7"/>
      <c r="TFX684" s="7"/>
      <c r="TFY684" s="7"/>
      <c r="TFZ684" s="7"/>
      <c r="TGA684" s="7"/>
      <c r="TGB684" s="7"/>
      <c r="TGC684" s="7"/>
      <c r="TGD684" s="7"/>
      <c r="TGE684" s="7"/>
      <c r="TGF684" s="7"/>
      <c r="TGG684" s="7"/>
      <c r="TGH684" s="7"/>
      <c r="TGI684" s="7"/>
      <c r="TGJ684" s="7"/>
      <c r="TGK684" s="7"/>
      <c r="TGL684" s="7"/>
      <c r="TGM684" s="7"/>
      <c r="TGN684" s="7"/>
      <c r="TGO684" s="7"/>
      <c r="TGP684" s="7"/>
      <c r="TGQ684" s="7"/>
      <c r="TGR684" s="7"/>
      <c r="TGS684" s="7"/>
      <c r="TGT684" s="7"/>
      <c r="TGU684" s="7"/>
      <c r="TGV684" s="7"/>
      <c r="TGW684" s="7"/>
      <c r="TGX684" s="7"/>
      <c r="TGY684" s="7"/>
      <c r="TGZ684" s="7"/>
      <c r="THA684" s="7"/>
      <c r="THB684" s="7"/>
      <c r="THC684" s="7"/>
      <c r="THD684" s="7"/>
      <c r="THE684" s="7"/>
      <c r="THF684" s="7"/>
      <c r="THG684" s="7"/>
      <c r="THH684" s="7"/>
      <c r="THI684" s="7"/>
      <c r="THJ684" s="7"/>
      <c r="THK684" s="7"/>
      <c r="THL684" s="7"/>
      <c r="THM684" s="7"/>
      <c r="THN684" s="7"/>
      <c r="THO684" s="7"/>
      <c r="THP684" s="7"/>
      <c r="THQ684" s="7"/>
      <c r="THR684" s="7"/>
      <c r="THS684" s="7"/>
      <c r="THT684" s="7"/>
      <c r="THU684" s="7"/>
      <c r="THV684" s="7"/>
      <c r="THW684" s="7"/>
      <c r="THX684" s="7"/>
      <c r="THY684" s="7"/>
      <c r="THZ684" s="7"/>
      <c r="TIA684" s="7"/>
      <c r="TIB684" s="7"/>
      <c r="TIC684" s="7"/>
      <c r="TID684" s="7"/>
      <c r="TIE684" s="7"/>
      <c r="TIF684" s="7"/>
      <c r="TIG684" s="7"/>
      <c r="TIH684" s="7"/>
      <c r="TII684" s="7"/>
      <c r="TIJ684" s="7"/>
      <c r="TIK684" s="7"/>
      <c r="TIL684" s="7"/>
      <c r="TIM684" s="7"/>
      <c r="TIN684" s="7"/>
      <c r="TIO684" s="7"/>
      <c r="TIP684" s="7"/>
      <c r="TIQ684" s="7"/>
      <c r="TIR684" s="7"/>
      <c r="TIS684" s="7"/>
      <c r="TIT684" s="7"/>
      <c r="TIU684" s="7"/>
      <c r="TIV684" s="7"/>
      <c r="TIW684" s="7"/>
      <c r="TIX684" s="7"/>
      <c r="TIY684" s="7"/>
      <c r="TIZ684" s="7"/>
      <c r="TJA684" s="7"/>
      <c r="TJB684" s="7"/>
      <c r="TJC684" s="7"/>
      <c r="TJD684" s="7"/>
      <c r="TJE684" s="7"/>
      <c r="TJF684" s="7"/>
      <c r="TJG684" s="7"/>
      <c r="TJH684" s="7"/>
      <c r="TJI684" s="7"/>
      <c r="TJJ684" s="7"/>
      <c r="TJK684" s="7"/>
      <c r="TJL684" s="7"/>
      <c r="TJM684" s="7"/>
      <c r="TJN684" s="7"/>
      <c r="TJO684" s="7"/>
      <c r="TJP684" s="7"/>
      <c r="TJQ684" s="7"/>
      <c r="TJR684" s="7"/>
      <c r="TJS684" s="7"/>
      <c r="TJT684" s="7"/>
      <c r="TJU684" s="7"/>
      <c r="TJV684" s="7"/>
      <c r="TJW684" s="7"/>
      <c r="TJX684" s="7"/>
      <c r="TJY684" s="7"/>
      <c r="TJZ684" s="7"/>
      <c r="TKA684" s="7"/>
      <c r="TKB684" s="7"/>
      <c r="TKC684" s="7"/>
      <c r="TKD684" s="7"/>
      <c r="TKE684" s="7"/>
      <c r="TKF684" s="7"/>
      <c r="TKG684" s="7"/>
      <c r="TKH684" s="7"/>
      <c r="TKI684" s="7"/>
      <c r="TKJ684" s="7"/>
      <c r="TKK684" s="7"/>
      <c r="TKL684" s="7"/>
      <c r="TKM684" s="7"/>
      <c r="TKN684" s="7"/>
      <c r="TKO684" s="7"/>
      <c r="TKP684" s="7"/>
      <c r="TKQ684" s="7"/>
      <c r="TKR684" s="7"/>
      <c r="TKS684" s="7"/>
      <c r="TKT684" s="7"/>
      <c r="TKU684" s="7"/>
      <c r="TKV684" s="7"/>
      <c r="TKW684" s="7"/>
      <c r="TKX684" s="7"/>
      <c r="TKY684" s="7"/>
      <c r="TKZ684" s="7"/>
      <c r="TLA684" s="7"/>
      <c r="TLB684" s="7"/>
      <c r="TLC684" s="7"/>
      <c r="TLD684" s="7"/>
      <c r="TLE684" s="7"/>
      <c r="TLF684" s="7"/>
      <c r="TLG684" s="7"/>
      <c r="TLH684" s="7"/>
      <c r="TLI684" s="7"/>
      <c r="TLJ684" s="7"/>
      <c r="TLK684" s="7"/>
      <c r="TLL684" s="7"/>
      <c r="TLM684" s="7"/>
      <c r="TLN684" s="7"/>
      <c r="TLO684" s="7"/>
      <c r="TLP684" s="7"/>
      <c r="TLQ684" s="7"/>
      <c r="TLR684" s="7"/>
      <c r="TLS684" s="7"/>
      <c r="TLT684" s="7"/>
      <c r="TLU684" s="7"/>
      <c r="TLV684" s="7"/>
      <c r="TLW684" s="7"/>
      <c r="TLX684" s="7"/>
      <c r="TLY684" s="7"/>
      <c r="TLZ684" s="7"/>
      <c r="TMA684" s="7"/>
      <c r="TMB684" s="7"/>
      <c r="TMC684" s="7"/>
      <c r="TMD684" s="7"/>
      <c r="TME684" s="7"/>
      <c r="TMF684" s="7"/>
      <c r="TMG684" s="7"/>
      <c r="TMH684" s="7"/>
      <c r="TMI684" s="7"/>
      <c r="TMJ684" s="7"/>
      <c r="TMK684" s="7"/>
      <c r="TML684" s="7"/>
      <c r="TMM684" s="7"/>
      <c r="TMN684" s="7"/>
      <c r="TMO684" s="7"/>
      <c r="TMP684" s="7"/>
      <c r="TMQ684" s="7"/>
      <c r="TMR684" s="7"/>
      <c r="TMS684" s="7"/>
      <c r="TMT684" s="7"/>
      <c r="TMU684" s="7"/>
      <c r="TMV684" s="7"/>
      <c r="TMW684" s="7"/>
      <c r="TMX684" s="7"/>
      <c r="TMY684" s="7"/>
      <c r="TMZ684" s="7"/>
      <c r="TNA684" s="7"/>
      <c r="TNB684" s="7"/>
      <c r="TNC684" s="7"/>
      <c r="TND684" s="7"/>
      <c r="TNE684" s="7"/>
      <c r="TNF684" s="7"/>
      <c r="TNG684" s="7"/>
      <c r="TNH684" s="7"/>
      <c r="TNI684" s="7"/>
      <c r="TNJ684" s="7"/>
      <c r="TNK684" s="7"/>
      <c r="TNL684" s="7"/>
      <c r="TNM684" s="7"/>
      <c r="TNN684" s="7"/>
      <c r="TNO684" s="7"/>
      <c r="TNP684" s="7"/>
      <c r="TNQ684" s="7"/>
      <c r="TNR684" s="7"/>
      <c r="TNS684" s="7"/>
      <c r="TNT684" s="7"/>
      <c r="TNU684" s="7"/>
      <c r="TNV684" s="7"/>
      <c r="TNW684" s="7"/>
      <c r="TNX684" s="7"/>
      <c r="TNY684" s="7"/>
      <c r="TNZ684" s="7"/>
      <c r="TOA684" s="7"/>
      <c r="TOB684" s="7"/>
      <c r="TOC684" s="7"/>
      <c r="TOD684" s="7"/>
      <c r="TOE684" s="7"/>
      <c r="TOF684" s="7"/>
      <c r="TOG684" s="7"/>
      <c r="TOH684" s="7"/>
      <c r="TOI684" s="7"/>
      <c r="TOJ684" s="7"/>
      <c r="TOK684" s="7"/>
      <c r="TOL684" s="7"/>
      <c r="TOM684" s="7"/>
      <c r="TON684" s="7"/>
      <c r="TOO684" s="7"/>
      <c r="TOP684" s="7"/>
      <c r="TOQ684" s="7"/>
      <c r="TOR684" s="7"/>
      <c r="TOS684" s="7"/>
      <c r="TOT684" s="7"/>
      <c r="TOU684" s="7"/>
      <c r="TOV684" s="7"/>
      <c r="TOW684" s="7"/>
      <c r="TOX684" s="7"/>
      <c r="TOY684" s="7"/>
      <c r="TOZ684" s="7"/>
      <c r="TPA684" s="7"/>
      <c r="TPB684" s="7"/>
      <c r="TPC684" s="7"/>
      <c r="TPD684" s="7"/>
      <c r="TPE684" s="7"/>
      <c r="TPF684" s="7"/>
      <c r="TPG684" s="7"/>
      <c r="TPH684" s="7"/>
      <c r="TPI684" s="7"/>
      <c r="TPJ684" s="7"/>
      <c r="TPK684" s="7"/>
      <c r="TPL684" s="7"/>
      <c r="TPM684" s="7"/>
      <c r="TPN684" s="7"/>
      <c r="TPO684" s="7"/>
      <c r="TPP684" s="7"/>
      <c r="TPQ684" s="7"/>
      <c r="TPR684" s="7"/>
      <c r="TPS684" s="7"/>
      <c r="TPT684" s="7"/>
      <c r="TPU684" s="7"/>
      <c r="TPV684" s="7"/>
      <c r="TPW684" s="7"/>
      <c r="TPX684" s="7"/>
      <c r="TPY684" s="7"/>
      <c r="TPZ684" s="7"/>
      <c r="TQA684" s="7"/>
      <c r="TQB684" s="7"/>
      <c r="TQC684" s="7"/>
      <c r="TQD684" s="7"/>
      <c r="TQE684" s="7"/>
      <c r="TQF684" s="7"/>
      <c r="TQG684" s="7"/>
      <c r="TQH684" s="7"/>
      <c r="TQI684" s="7"/>
      <c r="TQJ684" s="7"/>
      <c r="TQK684" s="7"/>
      <c r="TQL684" s="7"/>
      <c r="TQM684" s="7"/>
      <c r="TQN684" s="7"/>
      <c r="TQO684" s="7"/>
      <c r="TQP684" s="7"/>
      <c r="TQQ684" s="7"/>
      <c r="TQR684" s="7"/>
      <c r="TQS684" s="7"/>
      <c r="TQT684" s="7"/>
      <c r="TQU684" s="7"/>
      <c r="TQV684" s="7"/>
      <c r="TQW684" s="7"/>
      <c r="TQX684" s="7"/>
      <c r="TQY684" s="7"/>
      <c r="TQZ684" s="7"/>
      <c r="TRA684" s="7"/>
      <c r="TRB684" s="7"/>
      <c r="TRC684" s="7"/>
      <c r="TRD684" s="7"/>
      <c r="TRE684" s="7"/>
      <c r="TRF684" s="7"/>
      <c r="TRG684" s="7"/>
      <c r="TRH684" s="7"/>
      <c r="TRI684" s="7"/>
      <c r="TRJ684" s="7"/>
      <c r="TRK684" s="7"/>
      <c r="TRL684" s="7"/>
      <c r="TRM684" s="7"/>
      <c r="TRN684" s="7"/>
      <c r="TRO684" s="7"/>
      <c r="TRP684" s="7"/>
      <c r="TRQ684" s="7"/>
      <c r="TRR684" s="7"/>
      <c r="TRS684" s="7"/>
      <c r="TRT684" s="7"/>
      <c r="TRU684" s="7"/>
      <c r="TRV684" s="7"/>
      <c r="TRW684" s="7"/>
      <c r="TRX684" s="7"/>
      <c r="TRY684" s="7"/>
      <c r="TRZ684" s="7"/>
      <c r="TSA684" s="7"/>
      <c r="TSB684" s="7"/>
      <c r="TSC684" s="7"/>
      <c r="TSD684" s="7"/>
      <c r="TSE684" s="7"/>
      <c r="TSF684" s="7"/>
      <c r="TSG684" s="7"/>
      <c r="TSH684" s="7"/>
      <c r="TSI684" s="7"/>
      <c r="TSJ684" s="7"/>
      <c r="TSK684" s="7"/>
      <c r="TSL684" s="7"/>
      <c r="TSM684" s="7"/>
      <c r="TSN684" s="7"/>
      <c r="TSO684" s="7"/>
      <c r="TSP684" s="7"/>
      <c r="TSQ684" s="7"/>
      <c r="TSR684" s="7"/>
      <c r="TSS684" s="7"/>
      <c r="TST684" s="7"/>
      <c r="TSU684" s="7"/>
      <c r="TSV684" s="7"/>
      <c r="TSW684" s="7"/>
      <c r="TSX684" s="7"/>
      <c r="TSY684" s="7"/>
      <c r="TSZ684" s="7"/>
      <c r="TTA684" s="7"/>
      <c r="TTB684" s="7"/>
      <c r="TTC684" s="7"/>
      <c r="TTD684" s="7"/>
      <c r="TTE684" s="7"/>
      <c r="TTF684" s="7"/>
      <c r="TTG684" s="7"/>
      <c r="TTH684" s="7"/>
      <c r="TTI684" s="7"/>
      <c r="TTJ684" s="7"/>
      <c r="TTK684" s="7"/>
      <c r="TTL684" s="7"/>
      <c r="TTM684" s="7"/>
      <c r="TTN684" s="7"/>
      <c r="TTO684" s="7"/>
      <c r="TTP684" s="7"/>
      <c r="TTQ684" s="7"/>
      <c r="TTR684" s="7"/>
      <c r="TTS684" s="7"/>
      <c r="TTT684" s="7"/>
      <c r="TTU684" s="7"/>
      <c r="TTV684" s="7"/>
      <c r="TTW684" s="7"/>
      <c r="TTX684" s="7"/>
      <c r="TTY684" s="7"/>
      <c r="TTZ684" s="7"/>
      <c r="TUA684" s="7"/>
      <c r="TUB684" s="7"/>
      <c r="TUC684" s="7"/>
      <c r="TUD684" s="7"/>
      <c r="TUE684" s="7"/>
      <c r="TUF684" s="7"/>
      <c r="TUG684" s="7"/>
      <c r="TUH684" s="7"/>
      <c r="TUI684" s="7"/>
      <c r="TUJ684" s="7"/>
      <c r="TUK684" s="7"/>
      <c r="TUL684" s="7"/>
      <c r="TUM684" s="7"/>
      <c r="TUN684" s="7"/>
      <c r="TUO684" s="7"/>
      <c r="TUP684" s="7"/>
      <c r="TUQ684" s="7"/>
      <c r="TUR684" s="7"/>
      <c r="TUS684" s="7"/>
      <c r="TUT684" s="7"/>
      <c r="TUU684" s="7"/>
      <c r="TUV684" s="7"/>
      <c r="TUW684" s="7"/>
      <c r="TUX684" s="7"/>
      <c r="TUY684" s="7"/>
      <c r="TUZ684" s="7"/>
      <c r="TVA684" s="7"/>
      <c r="TVB684" s="7"/>
      <c r="TVC684" s="7"/>
      <c r="TVD684" s="7"/>
      <c r="TVE684" s="7"/>
      <c r="TVF684" s="7"/>
      <c r="TVG684" s="7"/>
      <c r="TVH684" s="7"/>
      <c r="TVI684" s="7"/>
      <c r="TVJ684" s="7"/>
      <c r="TVK684" s="7"/>
      <c r="TVL684" s="7"/>
      <c r="TVM684" s="7"/>
      <c r="TVN684" s="7"/>
      <c r="TVO684" s="7"/>
      <c r="TVP684" s="7"/>
      <c r="TVQ684" s="7"/>
      <c r="TVR684" s="7"/>
      <c r="TVS684" s="7"/>
      <c r="TVT684" s="7"/>
      <c r="TVU684" s="7"/>
      <c r="TVV684" s="7"/>
      <c r="TVW684" s="7"/>
      <c r="TVX684" s="7"/>
      <c r="TVY684" s="7"/>
      <c r="TVZ684" s="7"/>
      <c r="TWA684" s="7"/>
      <c r="TWB684" s="7"/>
      <c r="TWC684" s="7"/>
      <c r="TWD684" s="7"/>
      <c r="TWE684" s="7"/>
      <c r="TWF684" s="7"/>
      <c r="TWG684" s="7"/>
      <c r="TWH684" s="7"/>
      <c r="TWI684" s="7"/>
      <c r="TWJ684" s="7"/>
      <c r="TWK684" s="7"/>
      <c r="TWL684" s="7"/>
      <c r="TWM684" s="7"/>
      <c r="TWN684" s="7"/>
      <c r="TWO684" s="7"/>
      <c r="TWP684" s="7"/>
      <c r="TWQ684" s="7"/>
      <c r="TWR684" s="7"/>
      <c r="TWS684" s="7"/>
      <c r="TWT684" s="7"/>
      <c r="TWU684" s="7"/>
      <c r="TWV684" s="7"/>
      <c r="TWW684" s="7"/>
      <c r="TWX684" s="7"/>
      <c r="TWY684" s="7"/>
      <c r="TWZ684" s="7"/>
      <c r="TXA684" s="7"/>
      <c r="TXB684" s="7"/>
      <c r="TXC684" s="7"/>
      <c r="TXD684" s="7"/>
      <c r="TXE684" s="7"/>
      <c r="TXF684" s="7"/>
      <c r="TXG684" s="7"/>
      <c r="TXH684" s="7"/>
      <c r="TXI684" s="7"/>
      <c r="TXJ684" s="7"/>
      <c r="TXK684" s="7"/>
      <c r="TXL684" s="7"/>
      <c r="TXM684" s="7"/>
      <c r="TXN684" s="7"/>
      <c r="TXO684" s="7"/>
      <c r="TXP684" s="7"/>
      <c r="TXQ684" s="7"/>
      <c r="TXR684" s="7"/>
      <c r="TXS684" s="7"/>
      <c r="TXT684" s="7"/>
      <c r="TXU684" s="7"/>
      <c r="TXV684" s="7"/>
      <c r="TXW684" s="7"/>
      <c r="TXX684" s="7"/>
      <c r="TXY684" s="7"/>
      <c r="TXZ684" s="7"/>
      <c r="TYA684" s="7"/>
      <c r="TYB684" s="7"/>
      <c r="TYC684" s="7"/>
      <c r="TYD684" s="7"/>
      <c r="TYE684" s="7"/>
      <c r="TYF684" s="7"/>
      <c r="TYG684" s="7"/>
      <c r="TYH684" s="7"/>
      <c r="TYI684" s="7"/>
      <c r="TYJ684" s="7"/>
      <c r="TYK684" s="7"/>
      <c r="TYL684" s="7"/>
      <c r="TYM684" s="7"/>
      <c r="TYN684" s="7"/>
      <c r="TYO684" s="7"/>
      <c r="TYP684" s="7"/>
      <c r="TYQ684" s="7"/>
      <c r="TYR684" s="7"/>
      <c r="TYS684" s="7"/>
      <c r="TYT684" s="7"/>
      <c r="TYU684" s="7"/>
      <c r="TYV684" s="7"/>
      <c r="TYW684" s="7"/>
      <c r="TYX684" s="7"/>
      <c r="TYY684" s="7"/>
      <c r="TYZ684" s="7"/>
      <c r="TZA684" s="7"/>
      <c r="TZB684" s="7"/>
      <c r="TZC684" s="7"/>
      <c r="TZD684" s="7"/>
      <c r="TZE684" s="7"/>
      <c r="TZF684" s="7"/>
      <c r="TZG684" s="7"/>
      <c r="TZH684" s="7"/>
      <c r="TZI684" s="7"/>
      <c r="TZJ684" s="7"/>
      <c r="TZK684" s="7"/>
      <c r="TZL684" s="7"/>
      <c r="TZM684" s="7"/>
      <c r="TZN684" s="7"/>
      <c r="TZO684" s="7"/>
      <c r="TZP684" s="7"/>
      <c r="TZQ684" s="7"/>
      <c r="TZR684" s="7"/>
      <c r="TZS684" s="7"/>
      <c r="TZT684" s="7"/>
      <c r="TZU684" s="7"/>
      <c r="TZV684" s="7"/>
      <c r="TZW684" s="7"/>
      <c r="TZX684" s="7"/>
      <c r="TZY684" s="7"/>
      <c r="TZZ684" s="7"/>
      <c r="UAA684" s="7"/>
      <c r="UAB684" s="7"/>
      <c r="UAC684" s="7"/>
      <c r="UAD684" s="7"/>
      <c r="UAE684" s="7"/>
      <c r="UAF684" s="7"/>
      <c r="UAG684" s="7"/>
      <c r="UAH684" s="7"/>
      <c r="UAI684" s="7"/>
      <c r="UAJ684" s="7"/>
      <c r="UAK684" s="7"/>
      <c r="UAL684" s="7"/>
      <c r="UAM684" s="7"/>
      <c r="UAN684" s="7"/>
      <c r="UAO684" s="7"/>
      <c r="UAP684" s="7"/>
      <c r="UAQ684" s="7"/>
      <c r="UAR684" s="7"/>
      <c r="UAS684" s="7"/>
      <c r="UAT684" s="7"/>
      <c r="UAU684" s="7"/>
      <c r="UAV684" s="7"/>
      <c r="UAW684" s="7"/>
      <c r="UAX684" s="7"/>
      <c r="UAY684" s="7"/>
      <c r="UAZ684" s="7"/>
      <c r="UBA684" s="7"/>
      <c r="UBB684" s="7"/>
      <c r="UBC684" s="7"/>
      <c r="UBD684" s="7"/>
      <c r="UBE684" s="7"/>
      <c r="UBF684" s="7"/>
      <c r="UBG684" s="7"/>
      <c r="UBH684" s="7"/>
      <c r="UBI684" s="7"/>
      <c r="UBJ684" s="7"/>
      <c r="UBK684" s="7"/>
      <c r="UBL684" s="7"/>
      <c r="UBM684" s="7"/>
      <c r="UBN684" s="7"/>
      <c r="UBO684" s="7"/>
      <c r="UBP684" s="7"/>
      <c r="UBQ684" s="7"/>
      <c r="UBR684" s="7"/>
      <c r="UBS684" s="7"/>
      <c r="UBT684" s="7"/>
      <c r="UBU684" s="7"/>
      <c r="UBV684" s="7"/>
      <c r="UBW684" s="7"/>
      <c r="UBX684" s="7"/>
      <c r="UBY684" s="7"/>
      <c r="UBZ684" s="7"/>
      <c r="UCA684" s="7"/>
      <c r="UCB684" s="7"/>
      <c r="UCC684" s="7"/>
      <c r="UCD684" s="7"/>
      <c r="UCE684" s="7"/>
      <c r="UCF684" s="7"/>
      <c r="UCG684" s="7"/>
      <c r="UCH684" s="7"/>
      <c r="UCI684" s="7"/>
      <c r="UCJ684" s="7"/>
      <c r="UCK684" s="7"/>
      <c r="UCL684" s="7"/>
      <c r="UCM684" s="7"/>
      <c r="UCN684" s="7"/>
      <c r="UCO684" s="7"/>
      <c r="UCP684" s="7"/>
      <c r="UCQ684" s="7"/>
      <c r="UCR684" s="7"/>
      <c r="UCS684" s="7"/>
      <c r="UCT684" s="7"/>
      <c r="UCU684" s="7"/>
      <c r="UCV684" s="7"/>
      <c r="UCW684" s="7"/>
      <c r="UCX684" s="7"/>
      <c r="UCY684" s="7"/>
      <c r="UCZ684" s="7"/>
      <c r="UDA684" s="7"/>
      <c r="UDB684" s="7"/>
      <c r="UDC684" s="7"/>
      <c r="UDD684" s="7"/>
      <c r="UDE684" s="7"/>
      <c r="UDF684" s="7"/>
      <c r="UDG684" s="7"/>
      <c r="UDH684" s="7"/>
      <c r="UDI684" s="7"/>
      <c r="UDJ684" s="7"/>
      <c r="UDK684" s="7"/>
      <c r="UDL684" s="7"/>
      <c r="UDM684" s="7"/>
      <c r="UDN684" s="7"/>
      <c r="UDO684" s="7"/>
      <c r="UDP684" s="7"/>
      <c r="UDQ684" s="7"/>
      <c r="UDR684" s="7"/>
      <c r="UDS684" s="7"/>
      <c r="UDT684" s="7"/>
      <c r="UDU684" s="7"/>
      <c r="UDV684" s="7"/>
      <c r="UDW684" s="7"/>
      <c r="UDX684" s="7"/>
      <c r="UDY684" s="7"/>
      <c r="UDZ684" s="7"/>
      <c r="UEA684" s="7"/>
      <c r="UEB684" s="7"/>
      <c r="UEC684" s="7"/>
      <c r="UED684" s="7"/>
      <c r="UEE684" s="7"/>
      <c r="UEF684" s="7"/>
      <c r="UEG684" s="7"/>
      <c r="UEH684" s="7"/>
      <c r="UEI684" s="7"/>
      <c r="UEJ684" s="7"/>
      <c r="UEK684" s="7"/>
      <c r="UEL684" s="7"/>
      <c r="UEM684" s="7"/>
      <c r="UEN684" s="7"/>
      <c r="UEO684" s="7"/>
      <c r="UEP684" s="7"/>
      <c r="UEQ684" s="7"/>
      <c r="UER684" s="7"/>
      <c r="UES684" s="7"/>
      <c r="UET684" s="7"/>
      <c r="UEU684" s="7"/>
      <c r="UEV684" s="7"/>
      <c r="UEW684" s="7"/>
      <c r="UEX684" s="7"/>
      <c r="UEY684" s="7"/>
      <c r="UEZ684" s="7"/>
      <c r="UFA684" s="7"/>
      <c r="UFB684" s="7"/>
      <c r="UFC684" s="7"/>
      <c r="UFD684" s="7"/>
      <c r="UFE684" s="7"/>
      <c r="UFF684" s="7"/>
      <c r="UFG684" s="7"/>
      <c r="UFH684" s="7"/>
      <c r="UFI684" s="7"/>
      <c r="UFJ684" s="7"/>
      <c r="UFK684" s="7"/>
      <c r="UFL684" s="7"/>
      <c r="UFM684" s="7"/>
      <c r="UFN684" s="7"/>
      <c r="UFO684" s="7"/>
      <c r="UFP684" s="7"/>
      <c r="UFQ684" s="7"/>
      <c r="UFR684" s="7"/>
      <c r="UFS684" s="7"/>
      <c r="UFT684" s="7"/>
      <c r="UFU684" s="7"/>
      <c r="UFV684" s="7"/>
      <c r="UFW684" s="7"/>
      <c r="UFX684" s="7"/>
      <c r="UFY684" s="7"/>
      <c r="UFZ684" s="7"/>
      <c r="UGA684" s="7"/>
      <c r="UGB684" s="7"/>
      <c r="UGC684" s="7"/>
      <c r="UGD684" s="7"/>
      <c r="UGE684" s="7"/>
      <c r="UGF684" s="7"/>
      <c r="UGG684" s="7"/>
      <c r="UGH684" s="7"/>
      <c r="UGI684" s="7"/>
      <c r="UGJ684" s="7"/>
      <c r="UGK684" s="7"/>
      <c r="UGL684" s="7"/>
      <c r="UGM684" s="7"/>
      <c r="UGN684" s="7"/>
      <c r="UGO684" s="7"/>
      <c r="UGP684" s="7"/>
      <c r="UGQ684" s="7"/>
      <c r="UGR684" s="7"/>
      <c r="UGS684" s="7"/>
      <c r="UGT684" s="7"/>
      <c r="UGU684" s="7"/>
      <c r="UGV684" s="7"/>
      <c r="UGW684" s="7"/>
      <c r="UGX684" s="7"/>
      <c r="UGY684" s="7"/>
      <c r="UGZ684" s="7"/>
      <c r="UHA684" s="7"/>
      <c r="UHB684" s="7"/>
      <c r="UHC684" s="7"/>
      <c r="UHD684" s="7"/>
      <c r="UHE684" s="7"/>
      <c r="UHF684" s="7"/>
      <c r="UHG684" s="7"/>
      <c r="UHH684" s="7"/>
      <c r="UHI684" s="7"/>
      <c r="UHJ684" s="7"/>
      <c r="UHK684" s="7"/>
      <c r="UHL684" s="7"/>
      <c r="UHM684" s="7"/>
      <c r="UHN684" s="7"/>
      <c r="UHO684" s="7"/>
      <c r="UHP684" s="7"/>
      <c r="UHQ684" s="7"/>
      <c r="UHR684" s="7"/>
      <c r="UHS684" s="7"/>
      <c r="UHT684" s="7"/>
      <c r="UHU684" s="7"/>
      <c r="UHV684" s="7"/>
      <c r="UHW684" s="7"/>
      <c r="UHX684" s="7"/>
      <c r="UHY684" s="7"/>
      <c r="UHZ684" s="7"/>
      <c r="UIA684" s="7"/>
      <c r="UIB684" s="7"/>
      <c r="UIC684" s="7"/>
      <c r="UID684" s="7"/>
      <c r="UIE684" s="7"/>
      <c r="UIF684" s="7"/>
      <c r="UIG684" s="7"/>
      <c r="UIH684" s="7"/>
      <c r="UII684" s="7"/>
      <c r="UIJ684" s="7"/>
      <c r="UIK684" s="7"/>
      <c r="UIL684" s="7"/>
      <c r="UIM684" s="7"/>
      <c r="UIN684" s="7"/>
      <c r="UIO684" s="7"/>
      <c r="UIP684" s="7"/>
      <c r="UIQ684" s="7"/>
      <c r="UIR684" s="7"/>
      <c r="UIS684" s="7"/>
      <c r="UIT684" s="7"/>
      <c r="UIU684" s="7"/>
      <c r="UIV684" s="7"/>
      <c r="UIW684" s="7"/>
      <c r="UIX684" s="7"/>
      <c r="UIY684" s="7"/>
      <c r="UIZ684" s="7"/>
      <c r="UJA684" s="7"/>
      <c r="UJB684" s="7"/>
      <c r="UJC684" s="7"/>
      <c r="UJD684" s="7"/>
      <c r="UJE684" s="7"/>
      <c r="UJF684" s="7"/>
      <c r="UJG684" s="7"/>
      <c r="UJH684" s="7"/>
      <c r="UJI684" s="7"/>
      <c r="UJJ684" s="7"/>
      <c r="UJK684" s="7"/>
      <c r="UJL684" s="7"/>
      <c r="UJM684" s="7"/>
      <c r="UJN684" s="7"/>
      <c r="UJO684" s="7"/>
      <c r="UJP684" s="7"/>
      <c r="UJQ684" s="7"/>
      <c r="UJR684" s="7"/>
      <c r="UJS684" s="7"/>
      <c r="UJT684" s="7"/>
      <c r="UJU684" s="7"/>
      <c r="UJV684" s="7"/>
      <c r="UJW684" s="7"/>
      <c r="UJX684" s="7"/>
      <c r="UJY684" s="7"/>
      <c r="UJZ684" s="7"/>
      <c r="UKA684" s="7"/>
      <c r="UKB684" s="7"/>
      <c r="UKC684" s="7"/>
      <c r="UKD684" s="7"/>
      <c r="UKE684" s="7"/>
      <c r="UKF684" s="7"/>
      <c r="UKG684" s="7"/>
      <c r="UKH684" s="7"/>
      <c r="UKI684" s="7"/>
      <c r="UKJ684" s="7"/>
      <c r="UKK684" s="7"/>
      <c r="UKL684" s="7"/>
      <c r="UKM684" s="7"/>
      <c r="UKN684" s="7"/>
      <c r="UKO684" s="7"/>
      <c r="UKP684" s="7"/>
      <c r="UKQ684" s="7"/>
      <c r="UKR684" s="7"/>
      <c r="UKS684" s="7"/>
      <c r="UKT684" s="7"/>
      <c r="UKU684" s="7"/>
      <c r="UKV684" s="7"/>
      <c r="UKW684" s="7"/>
      <c r="UKX684" s="7"/>
      <c r="UKY684" s="7"/>
      <c r="UKZ684" s="7"/>
      <c r="ULA684" s="7"/>
      <c r="ULB684" s="7"/>
      <c r="ULC684" s="7"/>
      <c r="ULD684" s="7"/>
      <c r="ULE684" s="7"/>
      <c r="ULF684" s="7"/>
      <c r="ULG684" s="7"/>
      <c r="ULH684" s="7"/>
      <c r="ULI684" s="7"/>
      <c r="ULJ684" s="7"/>
      <c r="ULK684" s="7"/>
      <c r="ULL684" s="7"/>
      <c r="ULM684" s="7"/>
      <c r="ULN684" s="7"/>
      <c r="ULO684" s="7"/>
      <c r="ULP684" s="7"/>
      <c r="ULQ684" s="7"/>
      <c r="ULR684" s="7"/>
      <c r="ULS684" s="7"/>
      <c r="ULT684" s="7"/>
      <c r="ULU684" s="7"/>
      <c r="ULV684" s="7"/>
      <c r="ULW684" s="7"/>
      <c r="ULX684" s="7"/>
      <c r="ULY684" s="7"/>
      <c r="ULZ684" s="7"/>
      <c r="UMA684" s="7"/>
      <c r="UMB684" s="7"/>
      <c r="UMC684" s="7"/>
      <c r="UMD684" s="7"/>
      <c r="UME684" s="7"/>
      <c r="UMF684" s="7"/>
      <c r="UMG684" s="7"/>
      <c r="UMH684" s="7"/>
      <c r="UMI684" s="7"/>
      <c r="UMJ684" s="7"/>
      <c r="UMK684" s="7"/>
      <c r="UML684" s="7"/>
      <c r="UMM684" s="7"/>
      <c r="UMN684" s="7"/>
      <c r="UMO684" s="7"/>
      <c r="UMP684" s="7"/>
      <c r="UMQ684" s="7"/>
      <c r="UMR684" s="7"/>
      <c r="UMS684" s="7"/>
      <c r="UMT684" s="7"/>
      <c r="UMU684" s="7"/>
      <c r="UMV684" s="7"/>
      <c r="UMW684" s="7"/>
      <c r="UMX684" s="7"/>
      <c r="UMY684" s="7"/>
      <c r="UMZ684" s="7"/>
      <c r="UNA684" s="7"/>
      <c r="UNB684" s="7"/>
      <c r="UNC684" s="7"/>
      <c r="UND684" s="7"/>
      <c r="UNE684" s="7"/>
      <c r="UNF684" s="7"/>
      <c r="UNG684" s="7"/>
      <c r="UNH684" s="7"/>
      <c r="UNI684" s="7"/>
      <c r="UNJ684" s="7"/>
      <c r="UNK684" s="7"/>
      <c r="UNL684" s="7"/>
      <c r="UNM684" s="7"/>
      <c r="UNN684" s="7"/>
      <c r="UNO684" s="7"/>
      <c r="UNP684" s="7"/>
      <c r="UNQ684" s="7"/>
      <c r="UNR684" s="7"/>
      <c r="UNS684" s="7"/>
      <c r="UNT684" s="7"/>
      <c r="UNU684" s="7"/>
      <c r="UNV684" s="7"/>
      <c r="UNW684" s="7"/>
      <c r="UNX684" s="7"/>
      <c r="UNY684" s="7"/>
      <c r="UNZ684" s="7"/>
      <c r="UOA684" s="7"/>
      <c r="UOB684" s="7"/>
      <c r="UOC684" s="7"/>
      <c r="UOD684" s="7"/>
      <c r="UOE684" s="7"/>
      <c r="UOF684" s="7"/>
      <c r="UOG684" s="7"/>
      <c r="UOH684" s="7"/>
      <c r="UOI684" s="7"/>
      <c r="UOJ684" s="7"/>
      <c r="UOK684" s="7"/>
      <c r="UOL684" s="7"/>
      <c r="UOM684" s="7"/>
      <c r="UON684" s="7"/>
      <c r="UOO684" s="7"/>
      <c r="UOP684" s="7"/>
      <c r="UOQ684" s="7"/>
      <c r="UOR684" s="7"/>
      <c r="UOS684" s="7"/>
      <c r="UOT684" s="7"/>
      <c r="UOU684" s="7"/>
      <c r="UOV684" s="7"/>
      <c r="UOW684" s="7"/>
      <c r="UOX684" s="7"/>
      <c r="UOY684" s="7"/>
      <c r="UOZ684" s="7"/>
      <c r="UPA684" s="7"/>
      <c r="UPB684" s="7"/>
      <c r="UPC684" s="7"/>
      <c r="UPD684" s="7"/>
      <c r="UPE684" s="7"/>
      <c r="UPF684" s="7"/>
      <c r="UPG684" s="7"/>
      <c r="UPH684" s="7"/>
      <c r="UPI684" s="7"/>
      <c r="UPJ684" s="7"/>
      <c r="UPK684" s="7"/>
      <c r="UPL684" s="7"/>
      <c r="UPM684" s="7"/>
      <c r="UPN684" s="7"/>
      <c r="UPO684" s="7"/>
      <c r="UPP684" s="7"/>
      <c r="UPQ684" s="7"/>
      <c r="UPR684" s="7"/>
      <c r="UPS684" s="7"/>
      <c r="UPT684" s="7"/>
      <c r="UPU684" s="7"/>
      <c r="UPV684" s="7"/>
      <c r="UPW684" s="7"/>
      <c r="UPX684" s="7"/>
      <c r="UPY684" s="7"/>
      <c r="UPZ684" s="7"/>
      <c r="UQA684" s="7"/>
      <c r="UQB684" s="7"/>
      <c r="UQC684" s="7"/>
      <c r="UQD684" s="7"/>
      <c r="UQE684" s="7"/>
      <c r="UQF684" s="7"/>
      <c r="UQG684" s="7"/>
      <c r="UQH684" s="7"/>
      <c r="UQI684" s="7"/>
      <c r="UQJ684" s="7"/>
      <c r="UQK684" s="7"/>
      <c r="UQL684" s="7"/>
      <c r="UQM684" s="7"/>
      <c r="UQN684" s="7"/>
      <c r="UQO684" s="7"/>
      <c r="UQP684" s="7"/>
      <c r="UQQ684" s="7"/>
      <c r="UQR684" s="7"/>
      <c r="UQS684" s="7"/>
      <c r="UQT684" s="7"/>
      <c r="UQU684" s="7"/>
      <c r="UQV684" s="7"/>
      <c r="UQW684" s="7"/>
      <c r="UQX684" s="7"/>
      <c r="UQY684" s="7"/>
      <c r="UQZ684" s="7"/>
      <c r="URA684" s="7"/>
      <c r="URB684" s="7"/>
      <c r="URC684" s="7"/>
      <c r="URD684" s="7"/>
      <c r="URE684" s="7"/>
      <c r="URF684" s="7"/>
      <c r="URG684" s="7"/>
      <c r="URH684" s="7"/>
      <c r="URI684" s="7"/>
      <c r="URJ684" s="7"/>
      <c r="URK684" s="7"/>
      <c r="URL684" s="7"/>
      <c r="URM684" s="7"/>
      <c r="URN684" s="7"/>
      <c r="URO684" s="7"/>
      <c r="URP684" s="7"/>
      <c r="URQ684" s="7"/>
      <c r="URR684" s="7"/>
      <c r="URS684" s="7"/>
      <c r="URT684" s="7"/>
      <c r="URU684" s="7"/>
      <c r="URV684" s="7"/>
      <c r="URW684" s="7"/>
      <c r="URX684" s="7"/>
      <c r="URY684" s="7"/>
      <c r="URZ684" s="7"/>
      <c r="USA684" s="7"/>
      <c r="USB684" s="7"/>
      <c r="USC684" s="7"/>
      <c r="USD684" s="7"/>
      <c r="USE684" s="7"/>
      <c r="USF684" s="7"/>
      <c r="USG684" s="7"/>
      <c r="USH684" s="7"/>
      <c r="USI684" s="7"/>
      <c r="USJ684" s="7"/>
      <c r="USK684" s="7"/>
      <c r="USL684" s="7"/>
      <c r="USM684" s="7"/>
      <c r="USN684" s="7"/>
      <c r="USO684" s="7"/>
      <c r="USP684" s="7"/>
      <c r="USQ684" s="7"/>
      <c r="USR684" s="7"/>
      <c r="USS684" s="7"/>
      <c r="UST684" s="7"/>
      <c r="USU684" s="7"/>
      <c r="USV684" s="7"/>
      <c r="USW684" s="7"/>
      <c r="USX684" s="7"/>
      <c r="USY684" s="7"/>
      <c r="USZ684" s="7"/>
      <c r="UTA684" s="7"/>
      <c r="UTB684" s="7"/>
      <c r="UTC684" s="7"/>
      <c r="UTD684" s="7"/>
      <c r="UTE684" s="7"/>
      <c r="UTF684" s="7"/>
      <c r="UTG684" s="7"/>
      <c r="UTH684" s="7"/>
      <c r="UTI684" s="7"/>
      <c r="UTJ684" s="7"/>
      <c r="UTK684" s="7"/>
      <c r="UTL684" s="7"/>
      <c r="UTM684" s="7"/>
      <c r="UTN684" s="7"/>
      <c r="UTO684" s="7"/>
      <c r="UTP684" s="7"/>
      <c r="UTQ684" s="7"/>
      <c r="UTR684" s="7"/>
      <c r="UTS684" s="7"/>
      <c r="UTT684" s="7"/>
      <c r="UTU684" s="7"/>
      <c r="UTV684" s="7"/>
      <c r="UTW684" s="7"/>
      <c r="UTX684" s="7"/>
      <c r="UTY684" s="7"/>
      <c r="UTZ684" s="7"/>
      <c r="UUA684" s="7"/>
      <c r="UUB684" s="7"/>
      <c r="UUC684" s="7"/>
      <c r="UUD684" s="7"/>
      <c r="UUE684" s="7"/>
      <c r="UUF684" s="7"/>
      <c r="UUG684" s="7"/>
      <c r="UUH684" s="7"/>
      <c r="UUI684" s="7"/>
      <c r="UUJ684" s="7"/>
      <c r="UUK684" s="7"/>
      <c r="UUL684" s="7"/>
      <c r="UUM684" s="7"/>
      <c r="UUN684" s="7"/>
      <c r="UUO684" s="7"/>
      <c r="UUP684" s="7"/>
      <c r="UUQ684" s="7"/>
      <c r="UUR684" s="7"/>
      <c r="UUS684" s="7"/>
      <c r="UUT684" s="7"/>
      <c r="UUU684" s="7"/>
      <c r="UUV684" s="7"/>
      <c r="UUW684" s="7"/>
      <c r="UUX684" s="7"/>
      <c r="UUY684" s="7"/>
      <c r="UUZ684" s="7"/>
      <c r="UVA684" s="7"/>
      <c r="UVB684" s="7"/>
      <c r="UVC684" s="7"/>
      <c r="UVD684" s="7"/>
      <c r="UVE684" s="7"/>
      <c r="UVF684" s="7"/>
      <c r="UVG684" s="7"/>
      <c r="UVH684" s="7"/>
      <c r="UVI684" s="7"/>
      <c r="UVJ684" s="7"/>
      <c r="UVK684" s="7"/>
      <c r="UVL684" s="7"/>
      <c r="UVM684" s="7"/>
      <c r="UVN684" s="7"/>
      <c r="UVO684" s="7"/>
      <c r="UVP684" s="7"/>
      <c r="UVQ684" s="7"/>
      <c r="UVR684" s="7"/>
      <c r="UVS684" s="7"/>
      <c r="UVT684" s="7"/>
      <c r="UVU684" s="7"/>
      <c r="UVV684" s="7"/>
      <c r="UVW684" s="7"/>
      <c r="UVX684" s="7"/>
      <c r="UVY684" s="7"/>
      <c r="UVZ684" s="7"/>
      <c r="UWA684" s="7"/>
      <c r="UWB684" s="7"/>
      <c r="UWC684" s="7"/>
      <c r="UWD684" s="7"/>
      <c r="UWE684" s="7"/>
      <c r="UWF684" s="7"/>
      <c r="UWG684" s="7"/>
      <c r="UWH684" s="7"/>
      <c r="UWI684" s="7"/>
      <c r="UWJ684" s="7"/>
      <c r="UWK684" s="7"/>
      <c r="UWL684" s="7"/>
      <c r="UWM684" s="7"/>
      <c r="UWN684" s="7"/>
      <c r="UWO684" s="7"/>
      <c r="UWP684" s="7"/>
      <c r="UWQ684" s="7"/>
      <c r="UWR684" s="7"/>
      <c r="UWS684" s="7"/>
      <c r="UWT684" s="7"/>
      <c r="UWU684" s="7"/>
      <c r="UWV684" s="7"/>
      <c r="UWW684" s="7"/>
      <c r="UWX684" s="7"/>
      <c r="UWY684" s="7"/>
      <c r="UWZ684" s="7"/>
      <c r="UXA684" s="7"/>
      <c r="UXB684" s="7"/>
      <c r="UXC684" s="7"/>
      <c r="UXD684" s="7"/>
      <c r="UXE684" s="7"/>
      <c r="UXF684" s="7"/>
      <c r="UXG684" s="7"/>
      <c r="UXH684" s="7"/>
      <c r="UXI684" s="7"/>
      <c r="UXJ684" s="7"/>
      <c r="UXK684" s="7"/>
      <c r="UXL684" s="7"/>
      <c r="UXM684" s="7"/>
      <c r="UXN684" s="7"/>
      <c r="UXO684" s="7"/>
      <c r="UXP684" s="7"/>
      <c r="UXQ684" s="7"/>
      <c r="UXR684" s="7"/>
      <c r="UXS684" s="7"/>
      <c r="UXT684" s="7"/>
      <c r="UXU684" s="7"/>
      <c r="UXV684" s="7"/>
      <c r="UXW684" s="7"/>
      <c r="UXX684" s="7"/>
      <c r="UXY684" s="7"/>
      <c r="UXZ684" s="7"/>
      <c r="UYA684" s="7"/>
      <c r="UYB684" s="7"/>
      <c r="UYC684" s="7"/>
      <c r="UYD684" s="7"/>
      <c r="UYE684" s="7"/>
      <c r="UYF684" s="7"/>
      <c r="UYG684" s="7"/>
      <c r="UYH684" s="7"/>
      <c r="UYI684" s="7"/>
      <c r="UYJ684" s="7"/>
      <c r="UYK684" s="7"/>
      <c r="UYL684" s="7"/>
      <c r="UYM684" s="7"/>
      <c r="UYN684" s="7"/>
      <c r="UYO684" s="7"/>
      <c r="UYP684" s="7"/>
      <c r="UYQ684" s="7"/>
      <c r="UYR684" s="7"/>
      <c r="UYS684" s="7"/>
      <c r="UYT684" s="7"/>
      <c r="UYU684" s="7"/>
      <c r="UYV684" s="7"/>
      <c r="UYW684" s="7"/>
      <c r="UYX684" s="7"/>
      <c r="UYY684" s="7"/>
      <c r="UYZ684" s="7"/>
      <c r="UZA684" s="7"/>
      <c r="UZB684" s="7"/>
      <c r="UZC684" s="7"/>
      <c r="UZD684" s="7"/>
      <c r="UZE684" s="7"/>
      <c r="UZF684" s="7"/>
      <c r="UZG684" s="7"/>
      <c r="UZH684" s="7"/>
      <c r="UZI684" s="7"/>
      <c r="UZJ684" s="7"/>
      <c r="UZK684" s="7"/>
      <c r="UZL684" s="7"/>
      <c r="UZM684" s="7"/>
      <c r="UZN684" s="7"/>
      <c r="UZO684" s="7"/>
      <c r="UZP684" s="7"/>
      <c r="UZQ684" s="7"/>
      <c r="UZR684" s="7"/>
      <c r="UZS684" s="7"/>
      <c r="UZT684" s="7"/>
      <c r="UZU684" s="7"/>
      <c r="UZV684" s="7"/>
      <c r="UZW684" s="7"/>
      <c r="UZX684" s="7"/>
      <c r="UZY684" s="7"/>
      <c r="UZZ684" s="7"/>
      <c r="VAA684" s="7"/>
      <c r="VAB684" s="7"/>
      <c r="VAC684" s="7"/>
      <c r="VAD684" s="7"/>
      <c r="VAE684" s="7"/>
      <c r="VAF684" s="7"/>
      <c r="VAG684" s="7"/>
      <c r="VAH684" s="7"/>
      <c r="VAI684" s="7"/>
      <c r="VAJ684" s="7"/>
      <c r="VAK684" s="7"/>
      <c r="VAL684" s="7"/>
      <c r="VAM684" s="7"/>
      <c r="VAN684" s="7"/>
      <c r="VAO684" s="7"/>
      <c r="VAP684" s="7"/>
      <c r="VAQ684" s="7"/>
      <c r="VAR684" s="7"/>
      <c r="VAS684" s="7"/>
      <c r="VAT684" s="7"/>
      <c r="VAU684" s="7"/>
      <c r="VAV684" s="7"/>
      <c r="VAW684" s="7"/>
      <c r="VAX684" s="7"/>
      <c r="VAY684" s="7"/>
      <c r="VAZ684" s="7"/>
      <c r="VBA684" s="7"/>
      <c r="VBB684" s="7"/>
      <c r="VBC684" s="7"/>
      <c r="VBD684" s="7"/>
      <c r="VBE684" s="7"/>
      <c r="VBF684" s="7"/>
      <c r="VBG684" s="7"/>
      <c r="VBH684" s="7"/>
      <c r="VBI684" s="7"/>
      <c r="VBJ684" s="7"/>
      <c r="VBK684" s="7"/>
      <c r="VBL684" s="7"/>
      <c r="VBM684" s="7"/>
      <c r="VBN684" s="7"/>
      <c r="VBO684" s="7"/>
      <c r="VBP684" s="7"/>
      <c r="VBQ684" s="7"/>
      <c r="VBR684" s="7"/>
      <c r="VBS684" s="7"/>
      <c r="VBT684" s="7"/>
      <c r="VBU684" s="7"/>
      <c r="VBV684" s="7"/>
      <c r="VBW684" s="7"/>
      <c r="VBX684" s="7"/>
      <c r="VBY684" s="7"/>
      <c r="VBZ684" s="7"/>
      <c r="VCA684" s="7"/>
      <c r="VCB684" s="7"/>
      <c r="VCC684" s="7"/>
      <c r="VCD684" s="7"/>
      <c r="VCE684" s="7"/>
      <c r="VCF684" s="7"/>
      <c r="VCG684" s="7"/>
      <c r="VCH684" s="7"/>
      <c r="VCI684" s="7"/>
      <c r="VCJ684" s="7"/>
      <c r="VCK684" s="7"/>
      <c r="VCL684" s="7"/>
      <c r="VCM684" s="7"/>
      <c r="VCN684" s="7"/>
      <c r="VCO684" s="7"/>
      <c r="VCP684" s="7"/>
      <c r="VCQ684" s="7"/>
      <c r="VCR684" s="7"/>
      <c r="VCS684" s="7"/>
      <c r="VCT684" s="7"/>
      <c r="VCU684" s="7"/>
      <c r="VCV684" s="7"/>
      <c r="VCW684" s="7"/>
      <c r="VCX684" s="7"/>
      <c r="VCY684" s="7"/>
      <c r="VCZ684" s="7"/>
      <c r="VDA684" s="7"/>
      <c r="VDB684" s="7"/>
      <c r="VDC684" s="7"/>
      <c r="VDD684" s="7"/>
      <c r="VDE684" s="7"/>
      <c r="VDF684" s="7"/>
      <c r="VDG684" s="7"/>
      <c r="VDH684" s="7"/>
      <c r="VDI684" s="7"/>
      <c r="VDJ684" s="7"/>
      <c r="VDK684" s="7"/>
      <c r="VDL684" s="7"/>
      <c r="VDM684" s="7"/>
      <c r="VDN684" s="7"/>
      <c r="VDO684" s="7"/>
      <c r="VDP684" s="7"/>
      <c r="VDQ684" s="7"/>
      <c r="VDR684" s="7"/>
      <c r="VDS684" s="7"/>
      <c r="VDT684" s="7"/>
      <c r="VDU684" s="7"/>
      <c r="VDV684" s="7"/>
      <c r="VDW684" s="7"/>
      <c r="VDX684" s="7"/>
      <c r="VDY684" s="7"/>
      <c r="VDZ684" s="7"/>
      <c r="VEA684" s="7"/>
      <c r="VEB684" s="7"/>
      <c r="VEC684" s="7"/>
      <c r="VED684" s="7"/>
      <c r="VEE684" s="7"/>
      <c r="VEF684" s="7"/>
      <c r="VEG684" s="7"/>
      <c r="VEH684" s="7"/>
      <c r="VEI684" s="7"/>
      <c r="VEJ684" s="7"/>
      <c r="VEK684" s="7"/>
      <c r="VEL684" s="7"/>
      <c r="VEM684" s="7"/>
      <c r="VEN684" s="7"/>
      <c r="VEO684" s="7"/>
      <c r="VEP684" s="7"/>
      <c r="VEQ684" s="7"/>
      <c r="VER684" s="7"/>
      <c r="VES684" s="7"/>
      <c r="VET684" s="7"/>
      <c r="VEU684" s="7"/>
      <c r="VEV684" s="7"/>
      <c r="VEW684" s="7"/>
      <c r="VEX684" s="7"/>
      <c r="VEY684" s="7"/>
      <c r="VEZ684" s="7"/>
      <c r="VFA684" s="7"/>
      <c r="VFB684" s="7"/>
      <c r="VFC684" s="7"/>
      <c r="VFD684" s="7"/>
      <c r="VFE684" s="7"/>
      <c r="VFF684" s="7"/>
      <c r="VFG684" s="7"/>
      <c r="VFH684" s="7"/>
      <c r="VFI684" s="7"/>
      <c r="VFJ684" s="7"/>
      <c r="VFK684" s="7"/>
      <c r="VFL684" s="7"/>
      <c r="VFM684" s="7"/>
      <c r="VFN684" s="7"/>
      <c r="VFO684" s="7"/>
      <c r="VFP684" s="7"/>
      <c r="VFQ684" s="7"/>
      <c r="VFR684" s="7"/>
      <c r="VFS684" s="7"/>
      <c r="VFT684" s="7"/>
      <c r="VFU684" s="7"/>
      <c r="VFV684" s="7"/>
      <c r="VFW684" s="7"/>
      <c r="VFX684" s="7"/>
      <c r="VFY684" s="7"/>
      <c r="VFZ684" s="7"/>
      <c r="VGA684" s="7"/>
      <c r="VGB684" s="7"/>
      <c r="VGC684" s="7"/>
      <c r="VGD684" s="7"/>
      <c r="VGE684" s="7"/>
      <c r="VGF684" s="7"/>
      <c r="VGG684" s="7"/>
      <c r="VGH684" s="7"/>
      <c r="VGI684" s="7"/>
      <c r="VGJ684" s="7"/>
      <c r="VGK684" s="7"/>
      <c r="VGL684" s="7"/>
      <c r="VGM684" s="7"/>
      <c r="VGN684" s="7"/>
      <c r="VGO684" s="7"/>
      <c r="VGP684" s="7"/>
      <c r="VGQ684" s="7"/>
      <c r="VGR684" s="7"/>
      <c r="VGS684" s="7"/>
      <c r="VGT684" s="7"/>
      <c r="VGU684" s="7"/>
      <c r="VGV684" s="7"/>
      <c r="VGW684" s="7"/>
      <c r="VGX684" s="7"/>
      <c r="VGY684" s="7"/>
      <c r="VGZ684" s="7"/>
      <c r="VHA684" s="7"/>
      <c r="VHB684" s="7"/>
      <c r="VHC684" s="7"/>
      <c r="VHD684" s="7"/>
      <c r="VHE684" s="7"/>
      <c r="VHF684" s="7"/>
      <c r="VHG684" s="7"/>
      <c r="VHH684" s="7"/>
      <c r="VHI684" s="7"/>
      <c r="VHJ684" s="7"/>
      <c r="VHK684" s="7"/>
      <c r="VHL684" s="7"/>
      <c r="VHM684" s="7"/>
      <c r="VHN684" s="7"/>
      <c r="VHO684" s="7"/>
      <c r="VHP684" s="7"/>
      <c r="VHQ684" s="7"/>
      <c r="VHR684" s="7"/>
      <c r="VHS684" s="7"/>
      <c r="VHT684" s="7"/>
      <c r="VHU684" s="7"/>
      <c r="VHV684" s="7"/>
      <c r="VHW684" s="7"/>
      <c r="VHX684" s="7"/>
      <c r="VHY684" s="7"/>
      <c r="VHZ684" s="7"/>
      <c r="VIA684" s="7"/>
      <c r="VIB684" s="7"/>
      <c r="VIC684" s="7"/>
      <c r="VID684" s="7"/>
      <c r="VIE684" s="7"/>
      <c r="VIF684" s="7"/>
      <c r="VIG684" s="7"/>
      <c r="VIH684" s="7"/>
      <c r="VII684" s="7"/>
      <c r="VIJ684" s="7"/>
      <c r="VIK684" s="7"/>
      <c r="VIL684" s="7"/>
      <c r="VIM684" s="7"/>
      <c r="VIN684" s="7"/>
      <c r="VIO684" s="7"/>
      <c r="VIP684" s="7"/>
      <c r="VIQ684" s="7"/>
      <c r="VIR684" s="7"/>
      <c r="VIS684" s="7"/>
      <c r="VIT684" s="7"/>
      <c r="VIU684" s="7"/>
      <c r="VIV684" s="7"/>
      <c r="VIW684" s="7"/>
      <c r="VIX684" s="7"/>
      <c r="VIY684" s="7"/>
      <c r="VIZ684" s="7"/>
      <c r="VJA684" s="7"/>
      <c r="VJB684" s="7"/>
      <c r="VJC684" s="7"/>
      <c r="VJD684" s="7"/>
      <c r="VJE684" s="7"/>
      <c r="VJF684" s="7"/>
      <c r="VJG684" s="7"/>
      <c r="VJH684" s="7"/>
      <c r="VJI684" s="7"/>
      <c r="VJJ684" s="7"/>
      <c r="VJK684" s="7"/>
      <c r="VJL684" s="7"/>
      <c r="VJM684" s="7"/>
      <c r="VJN684" s="7"/>
      <c r="VJO684" s="7"/>
      <c r="VJP684" s="7"/>
      <c r="VJQ684" s="7"/>
      <c r="VJR684" s="7"/>
      <c r="VJS684" s="7"/>
      <c r="VJT684" s="7"/>
      <c r="VJU684" s="7"/>
      <c r="VJV684" s="7"/>
      <c r="VJW684" s="7"/>
      <c r="VJX684" s="7"/>
      <c r="VJY684" s="7"/>
      <c r="VJZ684" s="7"/>
      <c r="VKA684" s="7"/>
      <c r="VKB684" s="7"/>
      <c r="VKC684" s="7"/>
      <c r="VKD684" s="7"/>
      <c r="VKE684" s="7"/>
      <c r="VKF684" s="7"/>
      <c r="VKG684" s="7"/>
      <c r="VKH684" s="7"/>
      <c r="VKI684" s="7"/>
      <c r="VKJ684" s="7"/>
      <c r="VKK684" s="7"/>
      <c r="VKL684" s="7"/>
      <c r="VKM684" s="7"/>
      <c r="VKN684" s="7"/>
      <c r="VKO684" s="7"/>
      <c r="VKP684" s="7"/>
      <c r="VKQ684" s="7"/>
      <c r="VKR684" s="7"/>
      <c r="VKS684" s="7"/>
      <c r="VKT684" s="7"/>
      <c r="VKU684" s="7"/>
      <c r="VKV684" s="7"/>
      <c r="VKW684" s="7"/>
      <c r="VKX684" s="7"/>
      <c r="VKY684" s="7"/>
      <c r="VKZ684" s="7"/>
      <c r="VLA684" s="7"/>
      <c r="VLB684" s="7"/>
      <c r="VLC684" s="7"/>
      <c r="VLD684" s="7"/>
      <c r="VLE684" s="7"/>
      <c r="VLF684" s="7"/>
      <c r="VLG684" s="7"/>
      <c r="VLH684" s="7"/>
      <c r="VLI684" s="7"/>
      <c r="VLJ684" s="7"/>
      <c r="VLK684" s="7"/>
      <c r="VLL684" s="7"/>
      <c r="VLM684" s="7"/>
      <c r="VLN684" s="7"/>
      <c r="VLO684" s="7"/>
      <c r="VLP684" s="7"/>
      <c r="VLQ684" s="7"/>
      <c r="VLR684" s="7"/>
      <c r="VLS684" s="7"/>
      <c r="VLT684" s="7"/>
      <c r="VLU684" s="7"/>
      <c r="VLV684" s="7"/>
      <c r="VLW684" s="7"/>
      <c r="VLX684" s="7"/>
      <c r="VLY684" s="7"/>
      <c r="VLZ684" s="7"/>
      <c r="VMA684" s="7"/>
      <c r="VMB684" s="7"/>
      <c r="VMC684" s="7"/>
      <c r="VMD684" s="7"/>
      <c r="VME684" s="7"/>
      <c r="VMF684" s="7"/>
      <c r="VMG684" s="7"/>
      <c r="VMH684" s="7"/>
      <c r="VMI684" s="7"/>
      <c r="VMJ684" s="7"/>
      <c r="VMK684" s="7"/>
      <c r="VML684" s="7"/>
      <c r="VMM684" s="7"/>
      <c r="VMN684" s="7"/>
      <c r="VMO684" s="7"/>
      <c r="VMP684" s="7"/>
      <c r="VMQ684" s="7"/>
      <c r="VMR684" s="7"/>
      <c r="VMS684" s="7"/>
      <c r="VMT684" s="7"/>
      <c r="VMU684" s="7"/>
      <c r="VMV684" s="7"/>
      <c r="VMW684" s="7"/>
      <c r="VMX684" s="7"/>
      <c r="VMY684" s="7"/>
      <c r="VMZ684" s="7"/>
      <c r="VNA684" s="7"/>
      <c r="VNB684" s="7"/>
      <c r="VNC684" s="7"/>
      <c r="VND684" s="7"/>
      <c r="VNE684" s="7"/>
      <c r="VNF684" s="7"/>
      <c r="VNG684" s="7"/>
      <c r="VNH684" s="7"/>
      <c r="VNI684" s="7"/>
      <c r="VNJ684" s="7"/>
      <c r="VNK684" s="7"/>
      <c r="VNL684" s="7"/>
      <c r="VNM684" s="7"/>
      <c r="VNN684" s="7"/>
      <c r="VNO684" s="7"/>
      <c r="VNP684" s="7"/>
      <c r="VNQ684" s="7"/>
      <c r="VNR684" s="7"/>
      <c r="VNS684" s="7"/>
      <c r="VNT684" s="7"/>
      <c r="VNU684" s="7"/>
      <c r="VNV684" s="7"/>
      <c r="VNW684" s="7"/>
      <c r="VNX684" s="7"/>
      <c r="VNY684" s="7"/>
      <c r="VNZ684" s="7"/>
      <c r="VOA684" s="7"/>
      <c r="VOB684" s="7"/>
      <c r="VOC684" s="7"/>
      <c r="VOD684" s="7"/>
      <c r="VOE684" s="7"/>
      <c r="VOF684" s="7"/>
      <c r="VOG684" s="7"/>
      <c r="VOH684" s="7"/>
      <c r="VOI684" s="7"/>
      <c r="VOJ684" s="7"/>
      <c r="VOK684" s="7"/>
      <c r="VOL684" s="7"/>
      <c r="VOM684" s="7"/>
      <c r="VON684" s="7"/>
      <c r="VOO684" s="7"/>
      <c r="VOP684" s="7"/>
      <c r="VOQ684" s="7"/>
      <c r="VOR684" s="7"/>
      <c r="VOS684" s="7"/>
      <c r="VOT684" s="7"/>
      <c r="VOU684" s="7"/>
      <c r="VOV684" s="7"/>
      <c r="VOW684" s="7"/>
      <c r="VOX684" s="7"/>
      <c r="VOY684" s="7"/>
      <c r="VOZ684" s="7"/>
      <c r="VPA684" s="7"/>
      <c r="VPB684" s="7"/>
      <c r="VPC684" s="7"/>
      <c r="VPD684" s="7"/>
      <c r="VPE684" s="7"/>
      <c r="VPF684" s="7"/>
      <c r="VPG684" s="7"/>
      <c r="VPH684" s="7"/>
      <c r="VPI684" s="7"/>
      <c r="VPJ684" s="7"/>
      <c r="VPK684" s="7"/>
      <c r="VPL684" s="7"/>
      <c r="VPM684" s="7"/>
      <c r="VPN684" s="7"/>
      <c r="VPO684" s="7"/>
      <c r="VPP684" s="7"/>
      <c r="VPQ684" s="7"/>
      <c r="VPR684" s="7"/>
      <c r="VPS684" s="7"/>
      <c r="VPT684" s="7"/>
      <c r="VPU684" s="7"/>
      <c r="VPV684" s="7"/>
      <c r="VPW684" s="7"/>
      <c r="VPX684" s="7"/>
      <c r="VPY684" s="7"/>
      <c r="VPZ684" s="7"/>
      <c r="VQA684" s="7"/>
      <c r="VQB684" s="7"/>
      <c r="VQC684" s="7"/>
      <c r="VQD684" s="7"/>
      <c r="VQE684" s="7"/>
      <c r="VQF684" s="7"/>
      <c r="VQG684" s="7"/>
      <c r="VQH684" s="7"/>
      <c r="VQI684" s="7"/>
      <c r="VQJ684" s="7"/>
      <c r="VQK684" s="7"/>
      <c r="VQL684" s="7"/>
      <c r="VQM684" s="7"/>
      <c r="VQN684" s="7"/>
      <c r="VQO684" s="7"/>
      <c r="VQP684" s="7"/>
      <c r="VQQ684" s="7"/>
      <c r="VQR684" s="7"/>
      <c r="VQS684" s="7"/>
      <c r="VQT684" s="7"/>
      <c r="VQU684" s="7"/>
      <c r="VQV684" s="7"/>
      <c r="VQW684" s="7"/>
      <c r="VQX684" s="7"/>
      <c r="VQY684" s="7"/>
      <c r="VQZ684" s="7"/>
      <c r="VRA684" s="7"/>
      <c r="VRB684" s="7"/>
      <c r="VRC684" s="7"/>
      <c r="VRD684" s="7"/>
      <c r="VRE684" s="7"/>
      <c r="VRF684" s="7"/>
      <c r="VRG684" s="7"/>
      <c r="VRH684" s="7"/>
      <c r="VRI684" s="7"/>
      <c r="VRJ684" s="7"/>
      <c r="VRK684" s="7"/>
      <c r="VRL684" s="7"/>
      <c r="VRM684" s="7"/>
      <c r="VRN684" s="7"/>
      <c r="VRO684" s="7"/>
      <c r="VRP684" s="7"/>
      <c r="VRQ684" s="7"/>
      <c r="VRR684" s="7"/>
      <c r="VRS684" s="7"/>
      <c r="VRT684" s="7"/>
      <c r="VRU684" s="7"/>
      <c r="VRV684" s="7"/>
      <c r="VRW684" s="7"/>
      <c r="VRX684" s="7"/>
      <c r="VRY684" s="7"/>
      <c r="VRZ684" s="7"/>
      <c r="VSA684" s="7"/>
      <c r="VSB684" s="7"/>
      <c r="VSC684" s="7"/>
      <c r="VSD684" s="7"/>
      <c r="VSE684" s="7"/>
      <c r="VSF684" s="7"/>
      <c r="VSG684" s="7"/>
      <c r="VSH684" s="7"/>
      <c r="VSI684" s="7"/>
      <c r="VSJ684" s="7"/>
      <c r="VSK684" s="7"/>
      <c r="VSL684" s="7"/>
      <c r="VSM684" s="7"/>
      <c r="VSN684" s="7"/>
      <c r="VSO684" s="7"/>
      <c r="VSP684" s="7"/>
      <c r="VSQ684" s="7"/>
      <c r="VSR684" s="7"/>
      <c r="VSS684" s="7"/>
      <c r="VST684" s="7"/>
      <c r="VSU684" s="7"/>
      <c r="VSV684" s="7"/>
      <c r="VSW684" s="7"/>
      <c r="VSX684" s="7"/>
      <c r="VSY684" s="7"/>
      <c r="VSZ684" s="7"/>
      <c r="VTA684" s="7"/>
      <c r="VTB684" s="7"/>
      <c r="VTC684" s="7"/>
      <c r="VTD684" s="7"/>
      <c r="VTE684" s="7"/>
      <c r="VTF684" s="7"/>
      <c r="VTG684" s="7"/>
      <c r="VTH684" s="7"/>
      <c r="VTI684" s="7"/>
      <c r="VTJ684" s="7"/>
      <c r="VTK684" s="7"/>
      <c r="VTL684" s="7"/>
      <c r="VTM684" s="7"/>
      <c r="VTN684" s="7"/>
      <c r="VTO684" s="7"/>
      <c r="VTP684" s="7"/>
      <c r="VTQ684" s="7"/>
      <c r="VTR684" s="7"/>
      <c r="VTS684" s="7"/>
      <c r="VTT684" s="7"/>
      <c r="VTU684" s="7"/>
      <c r="VTV684" s="7"/>
      <c r="VTW684" s="7"/>
      <c r="VTX684" s="7"/>
      <c r="VTY684" s="7"/>
      <c r="VTZ684" s="7"/>
      <c r="VUA684" s="7"/>
      <c r="VUB684" s="7"/>
      <c r="VUC684" s="7"/>
      <c r="VUD684" s="7"/>
      <c r="VUE684" s="7"/>
      <c r="VUF684" s="7"/>
      <c r="VUG684" s="7"/>
      <c r="VUH684" s="7"/>
      <c r="VUI684" s="7"/>
      <c r="VUJ684" s="7"/>
      <c r="VUK684" s="7"/>
      <c r="VUL684" s="7"/>
      <c r="VUM684" s="7"/>
      <c r="VUN684" s="7"/>
      <c r="VUO684" s="7"/>
      <c r="VUP684" s="7"/>
      <c r="VUQ684" s="7"/>
      <c r="VUR684" s="7"/>
      <c r="VUS684" s="7"/>
      <c r="VUT684" s="7"/>
      <c r="VUU684" s="7"/>
      <c r="VUV684" s="7"/>
      <c r="VUW684" s="7"/>
      <c r="VUX684" s="7"/>
      <c r="VUY684" s="7"/>
      <c r="VUZ684" s="7"/>
      <c r="VVA684" s="7"/>
      <c r="VVB684" s="7"/>
      <c r="VVC684" s="7"/>
      <c r="VVD684" s="7"/>
      <c r="VVE684" s="7"/>
      <c r="VVF684" s="7"/>
      <c r="VVG684" s="7"/>
      <c r="VVH684" s="7"/>
      <c r="VVI684" s="7"/>
      <c r="VVJ684" s="7"/>
      <c r="VVK684" s="7"/>
      <c r="VVL684" s="7"/>
      <c r="VVM684" s="7"/>
      <c r="VVN684" s="7"/>
      <c r="VVO684" s="7"/>
      <c r="VVP684" s="7"/>
      <c r="VVQ684" s="7"/>
      <c r="VVR684" s="7"/>
      <c r="VVS684" s="7"/>
      <c r="VVT684" s="7"/>
      <c r="VVU684" s="7"/>
      <c r="VVV684" s="7"/>
      <c r="VVW684" s="7"/>
      <c r="VVX684" s="7"/>
      <c r="VVY684" s="7"/>
      <c r="VVZ684" s="7"/>
      <c r="VWA684" s="7"/>
      <c r="VWB684" s="7"/>
      <c r="VWC684" s="7"/>
      <c r="VWD684" s="7"/>
      <c r="VWE684" s="7"/>
      <c r="VWF684" s="7"/>
      <c r="VWG684" s="7"/>
      <c r="VWH684" s="7"/>
      <c r="VWI684" s="7"/>
      <c r="VWJ684" s="7"/>
      <c r="VWK684" s="7"/>
      <c r="VWL684" s="7"/>
      <c r="VWM684" s="7"/>
      <c r="VWN684" s="7"/>
      <c r="VWO684" s="7"/>
      <c r="VWP684" s="7"/>
      <c r="VWQ684" s="7"/>
      <c r="VWR684" s="7"/>
      <c r="VWS684" s="7"/>
      <c r="VWT684" s="7"/>
      <c r="VWU684" s="7"/>
      <c r="VWV684" s="7"/>
      <c r="VWW684" s="7"/>
      <c r="VWX684" s="7"/>
      <c r="VWY684" s="7"/>
      <c r="VWZ684" s="7"/>
      <c r="VXA684" s="7"/>
      <c r="VXB684" s="7"/>
      <c r="VXC684" s="7"/>
      <c r="VXD684" s="7"/>
      <c r="VXE684" s="7"/>
      <c r="VXF684" s="7"/>
      <c r="VXG684" s="7"/>
      <c r="VXH684" s="7"/>
      <c r="VXI684" s="7"/>
      <c r="VXJ684" s="7"/>
      <c r="VXK684" s="7"/>
      <c r="VXL684" s="7"/>
      <c r="VXM684" s="7"/>
      <c r="VXN684" s="7"/>
      <c r="VXO684" s="7"/>
      <c r="VXP684" s="7"/>
      <c r="VXQ684" s="7"/>
      <c r="VXR684" s="7"/>
      <c r="VXS684" s="7"/>
      <c r="VXT684" s="7"/>
      <c r="VXU684" s="7"/>
      <c r="VXV684" s="7"/>
      <c r="VXW684" s="7"/>
      <c r="VXX684" s="7"/>
      <c r="VXY684" s="7"/>
      <c r="VXZ684" s="7"/>
      <c r="VYA684" s="7"/>
      <c r="VYB684" s="7"/>
      <c r="VYC684" s="7"/>
      <c r="VYD684" s="7"/>
      <c r="VYE684" s="7"/>
      <c r="VYF684" s="7"/>
      <c r="VYG684" s="7"/>
      <c r="VYH684" s="7"/>
      <c r="VYI684" s="7"/>
      <c r="VYJ684" s="7"/>
      <c r="VYK684" s="7"/>
      <c r="VYL684" s="7"/>
      <c r="VYM684" s="7"/>
      <c r="VYN684" s="7"/>
      <c r="VYO684" s="7"/>
      <c r="VYP684" s="7"/>
      <c r="VYQ684" s="7"/>
      <c r="VYR684" s="7"/>
      <c r="VYS684" s="7"/>
      <c r="VYT684" s="7"/>
      <c r="VYU684" s="7"/>
      <c r="VYV684" s="7"/>
      <c r="VYW684" s="7"/>
      <c r="VYX684" s="7"/>
      <c r="VYY684" s="7"/>
      <c r="VYZ684" s="7"/>
      <c r="VZA684" s="7"/>
      <c r="VZB684" s="7"/>
      <c r="VZC684" s="7"/>
      <c r="VZD684" s="7"/>
      <c r="VZE684" s="7"/>
      <c r="VZF684" s="7"/>
      <c r="VZG684" s="7"/>
      <c r="VZH684" s="7"/>
      <c r="VZI684" s="7"/>
      <c r="VZJ684" s="7"/>
      <c r="VZK684" s="7"/>
      <c r="VZL684" s="7"/>
      <c r="VZM684" s="7"/>
      <c r="VZN684" s="7"/>
      <c r="VZO684" s="7"/>
      <c r="VZP684" s="7"/>
      <c r="VZQ684" s="7"/>
      <c r="VZR684" s="7"/>
      <c r="VZS684" s="7"/>
      <c r="VZT684" s="7"/>
      <c r="VZU684" s="7"/>
      <c r="VZV684" s="7"/>
      <c r="VZW684" s="7"/>
      <c r="VZX684" s="7"/>
      <c r="VZY684" s="7"/>
      <c r="VZZ684" s="7"/>
      <c r="WAA684" s="7"/>
      <c r="WAB684" s="7"/>
      <c r="WAC684" s="7"/>
      <c r="WAD684" s="7"/>
      <c r="WAE684" s="7"/>
      <c r="WAF684" s="7"/>
      <c r="WAG684" s="7"/>
      <c r="WAH684" s="7"/>
      <c r="WAI684" s="7"/>
      <c r="WAJ684" s="7"/>
      <c r="WAK684" s="7"/>
      <c r="WAL684" s="7"/>
      <c r="WAM684" s="7"/>
      <c r="WAN684" s="7"/>
      <c r="WAO684" s="7"/>
      <c r="WAP684" s="7"/>
      <c r="WAQ684" s="7"/>
      <c r="WAR684" s="7"/>
      <c r="WAS684" s="7"/>
      <c r="WAT684" s="7"/>
      <c r="WAU684" s="7"/>
      <c r="WAV684" s="7"/>
      <c r="WAW684" s="7"/>
      <c r="WAX684" s="7"/>
      <c r="WAY684" s="7"/>
      <c r="WAZ684" s="7"/>
      <c r="WBA684" s="7"/>
      <c r="WBB684" s="7"/>
      <c r="WBC684" s="7"/>
      <c r="WBD684" s="7"/>
      <c r="WBE684" s="7"/>
      <c r="WBF684" s="7"/>
      <c r="WBG684" s="7"/>
      <c r="WBH684" s="7"/>
      <c r="WBI684" s="7"/>
      <c r="WBJ684" s="7"/>
      <c r="WBK684" s="7"/>
      <c r="WBL684" s="7"/>
      <c r="WBM684" s="7"/>
      <c r="WBN684" s="7"/>
      <c r="WBO684" s="7"/>
      <c r="WBP684" s="7"/>
      <c r="WBQ684" s="7"/>
      <c r="WBR684" s="7"/>
      <c r="WBS684" s="7"/>
      <c r="WBT684" s="7"/>
      <c r="WBU684" s="7"/>
      <c r="WBV684" s="7"/>
      <c r="WBW684" s="7"/>
      <c r="WBX684" s="7"/>
      <c r="WBY684" s="7"/>
      <c r="WBZ684" s="7"/>
      <c r="WCA684" s="7"/>
      <c r="WCB684" s="7"/>
      <c r="WCC684" s="7"/>
      <c r="WCD684" s="7"/>
      <c r="WCE684" s="7"/>
      <c r="WCF684" s="7"/>
      <c r="WCG684" s="7"/>
      <c r="WCH684" s="7"/>
      <c r="WCI684" s="7"/>
      <c r="WCJ684" s="7"/>
      <c r="WCK684" s="7"/>
      <c r="WCL684" s="7"/>
      <c r="WCM684" s="7"/>
      <c r="WCN684" s="7"/>
      <c r="WCO684" s="7"/>
      <c r="WCP684" s="7"/>
      <c r="WCQ684" s="7"/>
      <c r="WCR684" s="7"/>
      <c r="WCS684" s="7"/>
      <c r="WCT684" s="7"/>
      <c r="WCU684" s="7"/>
      <c r="WCV684" s="7"/>
      <c r="WCW684" s="7"/>
      <c r="WCX684" s="7"/>
      <c r="WCY684" s="7"/>
      <c r="WCZ684" s="7"/>
      <c r="WDA684" s="7"/>
      <c r="WDB684" s="7"/>
      <c r="WDC684" s="7"/>
      <c r="WDD684" s="7"/>
      <c r="WDE684" s="7"/>
      <c r="WDF684" s="7"/>
      <c r="WDG684" s="7"/>
      <c r="WDH684" s="7"/>
      <c r="WDI684" s="7"/>
      <c r="WDJ684" s="7"/>
      <c r="WDK684" s="7"/>
      <c r="WDL684" s="7"/>
      <c r="WDM684" s="7"/>
      <c r="WDN684" s="7"/>
      <c r="WDO684" s="7"/>
      <c r="WDP684" s="7"/>
      <c r="WDQ684" s="7"/>
      <c r="WDR684" s="7"/>
      <c r="WDS684" s="7"/>
      <c r="WDT684" s="7"/>
      <c r="WDU684" s="7"/>
      <c r="WDV684" s="7"/>
      <c r="WDW684" s="7"/>
      <c r="WDX684" s="7"/>
      <c r="WDY684" s="7"/>
      <c r="WDZ684" s="7"/>
      <c r="WEA684" s="7"/>
      <c r="WEB684" s="7"/>
      <c r="WEC684" s="7"/>
      <c r="WED684" s="7"/>
      <c r="WEE684" s="7"/>
      <c r="WEF684" s="7"/>
      <c r="WEG684" s="7"/>
      <c r="WEH684" s="7"/>
      <c r="WEI684" s="7"/>
      <c r="WEJ684" s="7"/>
      <c r="WEK684" s="7"/>
      <c r="WEL684" s="7"/>
      <c r="WEM684" s="7"/>
      <c r="WEN684" s="7"/>
      <c r="WEO684" s="7"/>
      <c r="WEP684" s="7"/>
      <c r="WEQ684" s="7"/>
      <c r="WER684" s="7"/>
      <c r="WES684" s="7"/>
      <c r="WET684" s="7"/>
      <c r="WEU684" s="7"/>
      <c r="WEV684" s="7"/>
      <c r="WEW684" s="7"/>
      <c r="WEX684" s="7"/>
      <c r="WEY684" s="7"/>
      <c r="WEZ684" s="7"/>
      <c r="WFA684" s="7"/>
      <c r="WFB684" s="7"/>
      <c r="WFC684" s="7"/>
      <c r="WFD684" s="7"/>
      <c r="WFE684" s="7"/>
      <c r="WFF684" s="7"/>
      <c r="WFG684" s="7"/>
      <c r="WFH684" s="7"/>
      <c r="WFI684" s="7"/>
      <c r="WFJ684" s="7"/>
      <c r="WFK684" s="7"/>
      <c r="WFL684" s="7"/>
      <c r="WFM684" s="7"/>
      <c r="WFN684" s="7"/>
      <c r="WFO684" s="7"/>
      <c r="WFP684" s="7"/>
      <c r="WFQ684" s="7"/>
      <c r="WFR684" s="7"/>
      <c r="WFS684" s="7"/>
      <c r="WFT684" s="7"/>
      <c r="WFU684" s="7"/>
      <c r="WFV684" s="7"/>
      <c r="WFW684" s="7"/>
      <c r="WFX684" s="7"/>
      <c r="WFY684" s="7"/>
      <c r="WFZ684" s="7"/>
      <c r="WGA684" s="7"/>
      <c r="WGB684" s="7"/>
      <c r="WGC684" s="7"/>
      <c r="WGD684" s="7"/>
      <c r="WGE684" s="7"/>
      <c r="WGF684" s="7"/>
      <c r="WGG684" s="7"/>
      <c r="WGH684" s="7"/>
      <c r="WGI684" s="7"/>
      <c r="WGJ684" s="7"/>
      <c r="WGK684" s="7"/>
      <c r="WGL684" s="7"/>
      <c r="WGM684" s="7"/>
      <c r="WGN684" s="7"/>
      <c r="WGO684" s="7"/>
      <c r="WGP684" s="7"/>
      <c r="WGQ684" s="7"/>
      <c r="WGR684" s="7"/>
      <c r="WGS684" s="7"/>
      <c r="WGT684" s="7"/>
      <c r="WGU684" s="7"/>
      <c r="WGV684" s="7"/>
      <c r="WGW684" s="7"/>
      <c r="WGX684" s="7"/>
      <c r="WGY684" s="7"/>
      <c r="WGZ684" s="7"/>
      <c r="WHA684" s="7"/>
      <c r="WHB684" s="7"/>
      <c r="WHC684" s="7"/>
      <c r="WHD684" s="7"/>
      <c r="WHE684" s="7"/>
      <c r="WHF684" s="7"/>
      <c r="WHG684" s="7"/>
      <c r="WHH684" s="7"/>
      <c r="WHI684" s="7"/>
      <c r="WHJ684" s="7"/>
      <c r="WHK684" s="7"/>
      <c r="WHL684" s="7"/>
      <c r="WHM684" s="7"/>
      <c r="WHN684" s="7"/>
      <c r="WHO684" s="7"/>
      <c r="WHP684" s="7"/>
      <c r="WHQ684" s="7"/>
      <c r="WHR684" s="7"/>
      <c r="WHS684" s="7"/>
      <c r="WHT684" s="7"/>
      <c r="WHU684" s="7"/>
      <c r="WHV684" s="7"/>
      <c r="WHW684" s="7"/>
      <c r="WHX684" s="7"/>
      <c r="WHY684" s="7"/>
      <c r="WHZ684" s="7"/>
      <c r="WIA684" s="7"/>
      <c r="WIB684" s="7"/>
      <c r="WIC684" s="7"/>
      <c r="WID684" s="7"/>
      <c r="WIE684" s="7"/>
      <c r="WIF684" s="7"/>
      <c r="WIG684" s="7"/>
      <c r="WIH684" s="7"/>
      <c r="WII684" s="7"/>
      <c r="WIJ684" s="7"/>
      <c r="WIK684" s="7"/>
      <c r="WIL684" s="7"/>
      <c r="WIM684" s="7"/>
      <c r="WIN684" s="7"/>
      <c r="WIO684" s="7"/>
      <c r="WIP684" s="7"/>
      <c r="WIQ684" s="7"/>
      <c r="WIR684" s="7"/>
      <c r="WIS684" s="7"/>
      <c r="WIT684" s="7"/>
      <c r="WIU684" s="7"/>
      <c r="WIV684" s="7"/>
      <c r="WIW684" s="7"/>
      <c r="WIX684" s="7"/>
      <c r="WIY684" s="7"/>
      <c r="WIZ684" s="7"/>
      <c r="WJA684" s="7"/>
      <c r="WJB684" s="7"/>
      <c r="WJC684" s="7"/>
      <c r="WJD684" s="7"/>
      <c r="WJE684" s="7"/>
      <c r="WJF684" s="7"/>
      <c r="WJG684" s="7"/>
      <c r="WJH684" s="7"/>
      <c r="WJI684" s="7"/>
      <c r="WJJ684" s="7"/>
      <c r="WJK684" s="7"/>
      <c r="WJL684" s="7"/>
      <c r="WJM684" s="7"/>
      <c r="WJN684" s="7"/>
      <c r="WJO684" s="7"/>
      <c r="WJP684" s="7"/>
      <c r="WJQ684" s="7"/>
      <c r="WJR684" s="7"/>
      <c r="WJS684" s="7"/>
      <c r="WJT684" s="7"/>
      <c r="WJU684" s="7"/>
      <c r="WJV684" s="7"/>
      <c r="WJW684" s="7"/>
      <c r="WJX684" s="7"/>
      <c r="WJY684" s="7"/>
      <c r="WJZ684" s="7"/>
      <c r="WKA684" s="7"/>
      <c r="WKB684" s="7"/>
      <c r="WKC684" s="7"/>
      <c r="WKD684" s="7"/>
      <c r="WKE684" s="7"/>
      <c r="WKF684" s="7"/>
      <c r="WKG684" s="7"/>
      <c r="WKH684" s="7"/>
      <c r="WKI684" s="7"/>
      <c r="WKJ684" s="7"/>
      <c r="WKK684" s="7"/>
      <c r="WKL684" s="7"/>
      <c r="WKM684" s="7"/>
      <c r="WKN684" s="7"/>
      <c r="WKO684" s="7"/>
      <c r="WKP684" s="7"/>
      <c r="WKQ684" s="7"/>
      <c r="WKR684" s="7"/>
      <c r="WKS684" s="7"/>
      <c r="WKT684" s="7"/>
      <c r="WKU684" s="7"/>
      <c r="WKV684" s="7"/>
      <c r="WKW684" s="7"/>
      <c r="WKX684" s="7"/>
      <c r="WKY684" s="7"/>
      <c r="WKZ684" s="7"/>
      <c r="WLA684" s="7"/>
      <c r="WLB684" s="7"/>
      <c r="WLC684" s="7"/>
      <c r="WLD684" s="7"/>
      <c r="WLE684" s="7"/>
      <c r="WLF684" s="7"/>
      <c r="WLG684" s="7"/>
      <c r="WLH684" s="7"/>
      <c r="WLI684" s="7"/>
      <c r="WLJ684" s="7"/>
      <c r="WLK684" s="7"/>
      <c r="WLL684" s="7"/>
      <c r="WLM684" s="7"/>
      <c r="WLN684" s="7"/>
      <c r="WLO684" s="7"/>
      <c r="WLP684" s="7"/>
      <c r="WLQ684" s="7"/>
      <c r="WLR684" s="7"/>
      <c r="WLS684" s="7"/>
      <c r="WLT684" s="7"/>
      <c r="WLU684" s="7"/>
      <c r="WLV684" s="7"/>
      <c r="WLW684" s="7"/>
      <c r="WLX684" s="7"/>
      <c r="WLY684" s="7"/>
      <c r="WLZ684" s="7"/>
      <c r="WMA684" s="7"/>
      <c r="WMB684" s="7"/>
      <c r="WMC684" s="7"/>
      <c r="WMD684" s="7"/>
      <c r="WME684" s="7"/>
      <c r="WMF684" s="7"/>
      <c r="WMG684" s="7"/>
      <c r="WMH684" s="7"/>
      <c r="WMI684" s="7"/>
      <c r="WMJ684" s="7"/>
      <c r="WMK684" s="7"/>
      <c r="WML684" s="7"/>
      <c r="WMM684" s="7"/>
      <c r="WMN684" s="7"/>
      <c r="WMO684" s="7"/>
      <c r="WMP684" s="7"/>
      <c r="WMQ684" s="7"/>
      <c r="WMR684" s="7"/>
      <c r="WMS684" s="7"/>
      <c r="WMT684" s="7"/>
      <c r="WMU684" s="7"/>
      <c r="WMV684" s="7"/>
      <c r="WMW684" s="7"/>
      <c r="WMX684" s="7"/>
      <c r="WMY684" s="7"/>
      <c r="WMZ684" s="7"/>
      <c r="WNA684" s="7"/>
      <c r="WNB684" s="7"/>
      <c r="WNC684" s="7"/>
      <c r="WND684" s="7"/>
      <c r="WNE684" s="7"/>
      <c r="WNF684" s="7"/>
      <c r="WNG684" s="7"/>
      <c r="WNH684" s="7"/>
      <c r="WNI684" s="7"/>
      <c r="WNJ684" s="7"/>
      <c r="WNK684" s="7"/>
      <c r="WNL684" s="7"/>
      <c r="WNM684" s="7"/>
      <c r="WNN684" s="7"/>
      <c r="WNO684" s="7"/>
      <c r="WNP684" s="7"/>
      <c r="WNQ684" s="7"/>
      <c r="WNR684" s="7"/>
      <c r="WNS684" s="7"/>
      <c r="WNT684" s="7"/>
      <c r="WNU684" s="7"/>
      <c r="WNV684" s="7"/>
      <c r="WNW684" s="7"/>
      <c r="WNX684" s="7"/>
      <c r="WNY684" s="7"/>
      <c r="WNZ684" s="7"/>
      <c r="WOA684" s="7"/>
      <c r="WOB684" s="7"/>
      <c r="WOC684" s="7"/>
      <c r="WOD684" s="7"/>
      <c r="WOE684" s="7"/>
      <c r="WOF684" s="7"/>
      <c r="WOG684" s="7"/>
      <c r="WOH684" s="7"/>
      <c r="WOI684" s="7"/>
      <c r="WOJ684" s="7"/>
      <c r="WOK684" s="7"/>
      <c r="WOL684" s="7"/>
      <c r="WOM684" s="7"/>
      <c r="WON684" s="7"/>
      <c r="WOO684" s="7"/>
      <c r="WOP684" s="7"/>
      <c r="WOQ684" s="7"/>
      <c r="WOR684" s="7"/>
      <c r="WOS684" s="7"/>
      <c r="WOT684" s="7"/>
      <c r="WOU684" s="7"/>
      <c r="WOV684" s="7"/>
      <c r="WOW684" s="7"/>
      <c r="WOX684" s="7"/>
      <c r="WOY684" s="7"/>
      <c r="WOZ684" s="7"/>
      <c r="WPA684" s="7"/>
      <c r="WPB684" s="7"/>
      <c r="WPC684" s="7"/>
      <c r="WPD684" s="7"/>
      <c r="WPE684" s="7"/>
      <c r="WPF684" s="7"/>
      <c r="WPG684" s="7"/>
      <c r="WPH684" s="7"/>
      <c r="WPI684" s="7"/>
      <c r="WPJ684" s="7"/>
      <c r="WPK684" s="7"/>
      <c r="WPL684" s="7"/>
      <c r="WPM684" s="7"/>
      <c r="WPN684" s="7"/>
      <c r="WPO684" s="7"/>
      <c r="WPP684" s="7"/>
      <c r="WPQ684" s="7"/>
      <c r="WPR684" s="7"/>
      <c r="WPS684" s="7"/>
      <c r="WPT684" s="7"/>
      <c r="WPU684" s="7"/>
      <c r="WPV684" s="7"/>
      <c r="WPW684" s="7"/>
      <c r="WPX684" s="7"/>
      <c r="WPY684" s="7"/>
      <c r="WPZ684" s="7"/>
      <c r="WQA684" s="7"/>
      <c r="WQB684" s="7"/>
      <c r="WQC684" s="7"/>
      <c r="WQD684" s="7"/>
      <c r="WQE684" s="7"/>
      <c r="WQF684" s="7"/>
      <c r="WQG684" s="7"/>
      <c r="WQH684" s="7"/>
      <c r="WQI684" s="7"/>
      <c r="WQJ684" s="7"/>
      <c r="WQK684" s="7"/>
      <c r="WQL684" s="7"/>
      <c r="WQM684" s="7"/>
      <c r="WQN684" s="7"/>
      <c r="WQO684" s="7"/>
      <c r="WQP684" s="7"/>
      <c r="WQQ684" s="7"/>
      <c r="WQR684" s="7"/>
      <c r="WQS684" s="7"/>
      <c r="WQT684" s="7"/>
      <c r="WQU684" s="7"/>
      <c r="WQV684" s="7"/>
      <c r="WQW684" s="7"/>
      <c r="WQX684" s="7"/>
      <c r="WQY684" s="7"/>
      <c r="WQZ684" s="7"/>
      <c r="WRA684" s="7"/>
      <c r="WRB684" s="7"/>
      <c r="WRC684" s="7"/>
      <c r="WRD684" s="7"/>
      <c r="WRE684" s="7"/>
      <c r="WRF684" s="7"/>
      <c r="WRG684" s="7"/>
      <c r="WRH684" s="7"/>
      <c r="WRI684" s="7"/>
      <c r="WRJ684" s="7"/>
      <c r="WRK684" s="7"/>
      <c r="WRL684" s="7"/>
      <c r="WRM684" s="7"/>
      <c r="WRN684" s="7"/>
      <c r="WRO684" s="7"/>
      <c r="WRP684" s="7"/>
      <c r="WRQ684" s="7"/>
      <c r="WRR684" s="7"/>
      <c r="WRS684" s="7"/>
      <c r="WRT684" s="7"/>
      <c r="WRU684" s="7"/>
      <c r="WRV684" s="7"/>
      <c r="WRW684" s="7"/>
      <c r="WRX684" s="7"/>
      <c r="WRY684" s="7"/>
      <c r="WRZ684" s="7"/>
      <c r="WSA684" s="7"/>
      <c r="WSB684" s="7"/>
      <c r="WSC684" s="7"/>
      <c r="WSD684" s="7"/>
      <c r="WSE684" s="7"/>
      <c r="WSF684" s="7"/>
      <c r="WSG684" s="7"/>
      <c r="WSH684" s="7"/>
      <c r="WSI684" s="7"/>
      <c r="WSJ684" s="7"/>
      <c r="WSK684" s="7"/>
      <c r="WSL684" s="7"/>
      <c r="WSM684" s="7"/>
      <c r="WSN684" s="7"/>
      <c r="WSO684" s="7"/>
      <c r="WSP684" s="7"/>
      <c r="WSQ684" s="7"/>
      <c r="WSR684" s="7"/>
      <c r="WSS684" s="7"/>
      <c r="WST684" s="7"/>
      <c r="WSU684" s="7"/>
      <c r="WSV684" s="7"/>
      <c r="WSW684" s="7"/>
      <c r="WSX684" s="7"/>
      <c r="WSY684" s="7"/>
      <c r="WSZ684" s="7"/>
      <c r="WTA684" s="7"/>
      <c r="WTB684" s="7"/>
      <c r="WTC684" s="7"/>
      <c r="WTD684" s="7"/>
      <c r="WTE684" s="7"/>
      <c r="WTF684" s="7"/>
      <c r="WTG684" s="7"/>
      <c r="WTH684" s="7"/>
      <c r="WTI684" s="7"/>
      <c r="WTJ684" s="7"/>
      <c r="WTK684" s="7"/>
      <c r="WTL684" s="7"/>
      <c r="WTM684" s="7"/>
      <c r="WTN684" s="7"/>
      <c r="WTO684" s="7"/>
      <c r="WTP684" s="7"/>
      <c r="WTQ684" s="7"/>
      <c r="WTR684" s="7"/>
      <c r="WTS684" s="7"/>
      <c r="WTT684" s="7"/>
      <c r="WTU684" s="7"/>
      <c r="WTV684" s="7"/>
      <c r="WTW684" s="7"/>
      <c r="WTX684" s="7"/>
      <c r="WTY684" s="7"/>
      <c r="WTZ684" s="7"/>
      <c r="WUA684" s="7"/>
      <c r="WUB684" s="7"/>
      <c r="WUC684" s="7"/>
      <c r="WUD684" s="7"/>
      <c r="WUE684" s="7"/>
      <c r="WUF684" s="7"/>
      <c r="WUG684" s="7"/>
      <c r="WUH684" s="7"/>
      <c r="WUI684" s="7"/>
      <c r="WUJ684" s="7"/>
      <c r="WUK684" s="7"/>
      <c r="WUL684" s="7"/>
      <c r="WUM684" s="7"/>
      <c r="WUN684" s="7"/>
      <c r="WUO684" s="7"/>
      <c r="WUP684" s="7"/>
      <c r="WUQ684" s="7"/>
      <c r="WUR684" s="7"/>
      <c r="WUS684" s="7"/>
      <c r="WUT684" s="7"/>
      <c r="WUU684" s="7"/>
      <c r="WUV684" s="7"/>
      <c r="WUW684" s="7"/>
      <c r="WUX684" s="7"/>
      <c r="WUY684" s="7"/>
      <c r="WUZ684" s="7"/>
      <c r="WVA684" s="7"/>
      <c r="WVB684" s="7"/>
      <c r="WVC684" s="7"/>
      <c r="WVD684" s="7"/>
      <c r="WVE684" s="7"/>
      <c r="WVF684" s="7"/>
      <c r="WVG684" s="7"/>
      <c r="WVH684" s="7"/>
      <c r="WVI684" s="7"/>
      <c r="WVJ684" s="7"/>
      <c r="WVK684" s="7"/>
      <c r="WVL684" s="7"/>
      <c r="WVM684" s="7"/>
      <c r="WVN684" s="7"/>
      <c r="WVO684" s="7"/>
      <c r="WVP684" s="7"/>
      <c r="WVQ684" s="7"/>
      <c r="WVR684" s="7"/>
      <c r="WVS684" s="7"/>
      <c r="WVT684" s="7"/>
      <c r="WVU684" s="7"/>
      <c r="WVV684" s="7"/>
      <c r="WVW684" s="7"/>
      <c r="WVX684" s="7"/>
      <c r="WVY684" s="7"/>
      <c r="WVZ684" s="7"/>
      <c r="WWA684" s="7"/>
      <c r="WWB684" s="7"/>
      <c r="WWC684" s="7"/>
      <c r="WWD684" s="7"/>
      <c r="WWE684" s="7"/>
      <c r="WWF684" s="7"/>
      <c r="WWG684" s="7"/>
      <c r="WWH684" s="7"/>
      <c r="WWI684" s="7"/>
      <c r="WWJ684" s="7"/>
      <c r="WWK684" s="7"/>
      <c r="WWL684" s="7"/>
      <c r="WWM684" s="7"/>
      <c r="WWN684" s="7"/>
      <c r="WWO684" s="7"/>
      <c r="WWP684" s="7"/>
      <c r="WWQ684" s="7"/>
      <c r="WWR684" s="7"/>
      <c r="WWS684" s="7"/>
      <c r="WWT684" s="7"/>
      <c r="WWU684" s="7"/>
      <c r="WWV684" s="7"/>
      <c r="WWW684" s="7"/>
      <c r="WWX684" s="7"/>
      <c r="WWY684" s="7"/>
      <c r="WWZ684" s="7"/>
      <c r="WXA684" s="7"/>
      <c r="WXB684" s="7"/>
      <c r="WXC684" s="7"/>
      <c r="WXD684" s="7"/>
      <c r="WXE684" s="7"/>
      <c r="WXF684" s="7"/>
      <c r="WXG684" s="7"/>
      <c r="WXH684" s="7"/>
      <c r="WXI684" s="7"/>
      <c r="WXJ684" s="7"/>
      <c r="WXK684" s="7"/>
      <c r="WXL684" s="7"/>
      <c r="WXM684" s="7"/>
      <c r="WXN684" s="7"/>
      <c r="WXO684" s="7"/>
      <c r="WXP684" s="7"/>
      <c r="WXQ684" s="7"/>
      <c r="WXR684" s="7"/>
      <c r="WXS684" s="7"/>
      <c r="WXT684" s="7"/>
      <c r="WXU684" s="7"/>
      <c r="WXV684" s="7"/>
      <c r="WXW684" s="7"/>
      <c r="WXX684" s="7"/>
      <c r="WXY684" s="7"/>
      <c r="WXZ684" s="7"/>
      <c r="WYA684" s="7"/>
      <c r="WYB684" s="7"/>
      <c r="WYC684" s="7"/>
      <c r="WYD684" s="7"/>
      <c r="WYE684" s="7"/>
      <c r="WYF684" s="7"/>
      <c r="WYG684" s="7"/>
      <c r="WYH684" s="7"/>
      <c r="WYI684" s="7"/>
      <c r="WYJ684" s="7"/>
      <c r="WYK684" s="7"/>
      <c r="WYL684" s="7"/>
      <c r="WYM684" s="7"/>
      <c r="WYN684" s="7"/>
      <c r="WYO684" s="7"/>
      <c r="WYP684" s="7"/>
      <c r="WYQ684" s="7"/>
      <c r="WYR684" s="7"/>
      <c r="WYS684" s="7"/>
      <c r="WYT684" s="7"/>
      <c r="WYU684" s="7"/>
      <c r="WYV684" s="7"/>
      <c r="WYW684" s="7"/>
      <c r="WYX684" s="7"/>
      <c r="WYY684" s="7"/>
      <c r="WYZ684" s="7"/>
      <c r="WZA684" s="7"/>
      <c r="WZB684" s="7"/>
      <c r="WZC684" s="7"/>
      <c r="WZD684" s="7"/>
      <c r="WZE684" s="7"/>
      <c r="WZF684" s="7"/>
      <c r="WZG684" s="7"/>
      <c r="WZH684" s="7"/>
      <c r="WZI684" s="7"/>
      <c r="WZJ684" s="7"/>
      <c r="WZK684" s="7"/>
      <c r="WZL684" s="7"/>
      <c r="WZM684" s="7"/>
      <c r="WZN684" s="7"/>
      <c r="WZO684" s="7"/>
      <c r="WZP684" s="7"/>
      <c r="WZQ684" s="7"/>
      <c r="WZR684" s="7"/>
      <c r="WZS684" s="7"/>
      <c r="WZT684" s="7"/>
      <c r="WZU684" s="7"/>
      <c r="WZV684" s="7"/>
      <c r="WZW684" s="7"/>
      <c r="WZX684" s="7"/>
      <c r="WZY684" s="7"/>
      <c r="WZZ684" s="7"/>
      <c r="XAA684" s="7"/>
      <c r="XAB684" s="7"/>
      <c r="XAC684" s="7"/>
      <c r="XAD684" s="7"/>
      <c r="XAE684" s="7"/>
      <c r="XAF684" s="7"/>
      <c r="XAG684" s="7"/>
      <c r="XAH684" s="7"/>
      <c r="XAI684" s="7"/>
      <c r="XAJ684" s="7"/>
      <c r="XAK684" s="7"/>
      <c r="XAL684" s="7"/>
      <c r="XAM684" s="7"/>
      <c r="XAN684" s="7"/>
      <c r="XAO684" s="7"/>
      <c r="XAP684" s="7"/>
      <c r="XAQ684" s="7"/>
      <c r="XAR684" s="7"/>
      <c r="XAS684" s="7"/>
      <c r="XAT684" s="7"/>
      <c r="XAU684" s="7"/>
      <c r="XAV684" s="7"/>
      <c r="XAW684" s="7"/>
      <c r="XAX684" s="7"/>
      <c r="XAY684" s="7"/>
      <c r="XAZ684" s="7"/>
      <c r="XBA684" s="7"/>
      <c r="XBB684" s="7"/>
      <c r="XBC684" s="7"/>
      <c r="XBD684" s="7"/>
      <c r="XBE684" s="7"/>
      <c r="XBF684" s="7"/>
      <c r="XBG684" s="7"/>
      <c r="XBH684" s="7"/>
      <c r="XBI684" s="7"/>
      <c r="XBJ684" s="7"/>
      <c r="XBK684" s="7"/>
      <c r="XBL684" s="7"/>
      <c r="XBM684" s="7"/>
      <c r="XBN684" s="7"/>
      <c r="XBO684" s="7"/>
      <c r="XBP684" s="7"/>
      <c r="XBQ684" s="7"/>
      <c r="XBR684" s="7"/>
      <c r="XBS684" s="7"/>
      <c r="XBT684" s="7"/>
      <c r="XBU684" s="7"/>
      <c r="XBV684" s="7"/>
      <c r="XBW684" s="7"/>
      <c r="XBX684" s="7"/>
      <c r="XBY684" s="7"/>
      <c r="XBZ684" s="7"/>
      <c r="XCA684" s="7"/>
      <c r="XCB684" s="7"/>
      <c r="XCC684" s="7"/>
      <c r="XCD684" s="7"/>
      <c r="XCE684" s="7"/>
      <c r="XCF684" s="7"/>
      <c r="XCG684" s="7"/>
      <c r="XCH684" s="7"/>
      <c r="XCI684" s="7"/>
      <c r="XCJ684" s="7"/>
      <c r="XCK684" s="7"/>
      <c r="XCL684" s="7"/>
      <c r="XCM684" s="7"/>
      <c r="XCN684" s="7"/>
      <c r="XCO684" s="7"/>
      <c r="XCP684" s="7"/>
      <c r="XCQ684" s="7"/>
      <c r="XCR684" s="7"/>
      <c r="XCS684" s="7"/>
      <c r="XCT684" s="7"/>
      <c r="XCU684" s="7"/>
      <c r="XCV684" s="7"/>
      <c r="XCW684" s="7"/>
      <c r="XCX684" s="7"/>
      <c r="XCY684" s="7"/>
      <c r="XCZ684" s="7"/>
      <c r="XDA684" s="7"/>
      <c r="XDB684" s="7"/>
      <c r="XDC684" s="7"/>
      <c r="XDD684" s="7"/>
      <c r="XDE684" s="7"/>
      <c r="XDF684" s="7"/>
      <c r="XDG684" s="7"/>
      <c r="XDH684" s="7"/>
      <c r="XDI684" s="7"/>
      <c r="XDJ684" s="7"/>
      <c r="XDK684" s="7"/>
      <c r="XDL684" s="7"/>
      <c r="XDM684" s="7"/>
      <c r="XDN684" s="7"/>
      <c r="XDO684" s="7"/>
      <c r="XDP684" s="7"/>
      <c r="XDQ684" s="7"/>
      <c r="XDR684" s="7"/>
      <c r="XDS684" s="7"/>
      <c r="XDT684" s="7"/>
      <c r="XDU684" s="7"/>
      <c r="XDV684" s="7"/>
      <c r="XDW684" s="7"/>
      <c r="XDX684" s="7"/>
      <c r="XDY684" s="7"/>
      <c r="XDZ684" s="7"/>
      <c r="XEA684" s="7"/>
      <c r="XEB684" s="7"/>
      <c r="XEC684" s="7"/>
      <c r="XED684" s="7"/>
      <c r="XEE684" s="7"/>
      <c r="XEF684" s="7"/>
      <c r="XEG684" s="7"/>
      <c r="XEH684" s="7"/>
      <c r="XEI684" s="7"/>
      <c r="XEJ684" s="7"/>
      <c r="XEK684" s="7"/>
      <c r="XEL684" s="7"/>
      <c r="XEM684" s="7"/>
      <c r="XEN684" s="7"/>
      <c r="XEO684" s="7"/>
      <c r="XEP684" s="7"/>
      <c r="XEQ684" s="7"/>
      <c r="XER684" s="7"/>
    </row>
    <row r="685" spans="1:16378" ht="15" x14ac:dyDescent="0.2">
      <c r="A685" s="100" t="s">
        <v>20</v>
      </c>
      <c r="E685" s="18"/>
      <c r="F685" s="18"/>
      <c r="I685" s="61" t="s">
        <v>1278</v>
      </c>
      <c r="L685" s="44">
        <v>42368</v>
      </c>
      <c r="M685" s="7"/>
      <c r="N685" s="7"/>
      <c r="O685" s="38">
        <f>0.36/5</f>
        <v>7.1999999999999995E-2</v>
      </c>
      <c r="P685" s="7"/>
      <c r="Q685" s="34">
        <v>15000</v>
      </c>
      <c r="R685" s="6">
        <f>Q685*O685</f>
        <v>1080</v>
      </c>
      <c r="S685" s="6"/>
      <c r="T685" t="str">
        <f t="shared" si="71"/>
        <v/>
      </c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/>
      <c r="DE685" s="7"/>
      <c r="DF685" s="7"/>
      <c r="DG685" s="7"/>
      <c r="DH685" s="7"/>
      <c r="DI685" s="7"/>
      <c r="DJ685" s="7"/>
      <c r="DK685" s="7"/>
      <c r="DL685" s="7"/>
      <c r="DM685" s="7"/>
      <c r="DN685" s="7"/>
      <c r="DO685" s="7"/>
      <c r="DP685" s="7"/>
      <c r="DQ685" s="7"/>
      <c r="DR685" s="7"/>
      <c r="DS685" s="7"/>
      <c r="DT685" s="7"/>
      <c r="DU685" s="7"/>
      <c r="DV685" s="7"/>
      <c r="DW685" s="7"/>
      <c r="DX685" s="7"/>
      <c r="DY685" s="7"/>
      <c r="DZ685" s="7"/>
      <c r="EA685" s="7"/>
      <c r="EB685" s="7"/>
      <c r="EC685" s="7"/>
      <c r="ED685" s="7"/>
      <c r="EE685" s="7"/>
      <c r="EF685" s="7"/>
      <c r="EG685" s="7"/>
      <c r="EH685" s="7"/>
      <c r="EI685" s="7"/>
      <c r="EJ685" s="7"/>
      <c r="EK685" s="7"/>
      <c r="EL685" s="7"/>
      <c r="EM685" s="7"/>
      <c r="EN685" s="7"/>
      <c r="EO685" s="7"/>
      <c r="EP685" s="7"/>
      <c r="EQ685" s="7"/>
      <c r="ER685" s="7"/>
      <c r="ES685" s="7"/>
      <c r="ET685" s="7"/>
      <c r="EU685" s="7"/>
      <c r="EV685" s="7"/>
      <c r="EW685" s="7"/>
      <c r="EX685" s="7"/>
      <c r="EY685" s="7"/>
      <c r="EZ685" s="7"/>
      <c r="FA685" s="7"/>
      <c r="FB685" s="7"/>
      <c r="FC685" s="7"/>
      <c r="FD685" s="7"/>
      <c r="FE685" s="7"/>
      <c r="FF685" s="7"/>
      <c r="FG685" s="7"/>
      <c r="FH685" s="7"/>
      <c r="FI685" s="7"/>
      <c r="FJ685" s="7"/>
      <c r="FK685" s="7"/>
      <c r="FL685" s="7"/>
      <c r="FM685" s="7"/>
      <c r="FN685" s="7"/>
      <c r="FO685" s="7"/>
      <c r="FP685" s="7"/>
      <c r="FQ685" s="7"/>
      <c r="FR685" s="7"/>
      <c r="FS685" s="7"/>
      <c r="FT685" s="7"/>
      <c r="FU685" s="7"/>
      <c r="FV685" s="7"/>
      <c r="FW685" s="7"/>
      <c r="FX685" s="7"/>
      <c r="FY685" s="7"/>
      <c r="FZ685" s="7"/>
      <c r="GA685" s="7"/>
      <c r="GB685" s="7"/>
      <c r="GC685" s="7"/>
      <c r="GD685" s="7"/>
      <c r="GE685" s="7"/>
      <c r="GF685" s="7"/>
      <c r="GG685" s="7"/>
      <c r="GH685" s="7"/>
      <c r="GI685" s="7"/>
      <c r="GJ685" s="7"/>
      <c r="GK685" s="7"/>
      <c r="GL685" s="7"/>
      <c r="GM685" s="7"/>
      <c r="GN685" s="7"/>
      <c r="GO685" s="7"/>
      <c r="GP685" s="7"/>
      <c r="GQ685" s="7"/>
      <c r="GR685" s="7"/>
      <c r="GS685" s="7"/>
      <c r="GT685" s="7"/>
      <c r="GU685" s="7"/>
      <c r="GV685" s="7"/>
      <c r="GW685" s="7"/>
      <c r="GX685" s="7"/>
      <c r="GY685" s="7"/>
      <c r="GZ685" s="7"/>
      <c r="HA685" s="7"/>
      <c r="HB685" s="7"/>
      <c r="HC685" s="7"/>
      <c r="HD685" s="7"/>
      <c r="HE685" s="7"/>
      <c r="HF685" s="7"/>
      <c r="HG685" s="7"/>
      <c r="HH685" s="7"/>
      <c r="HI685" s="7"/>
      <c r="HJ685" s="7"/>
      <c r="HK685" s="7"/>
      <c r="HL685" s="7"/>
      <c r="HM685" s="7"/>
      <c r="HN685" s="7"/>
      <c r="HO685" s="7"/>
      <c r="HP685" s="7"/>
      <c r="HQ685" s="7"/>
      <c r="HR685" s="7"/>
      <c r="HS685" s="7"/>
      <c r="HT685" s="7"/>
      <c r="HU685" s="7"/>
      <c r="HV685" s="7"/>
      <c r="HW685" s="7"/>
      <c r="HX685" s="7"/>
      <c r="HY685" s="7"/>
      <c r="HZ685" s="7"/>
      <c r="IA685" s="7"/>
      <c r="IB685" s="7"/>
      <c r="IC685" s="7"/>
      <c r="ID685" s="7"/>
      <c r="IE685" s="7"/>
      <c r="IF685" s="7"/>
      <c r="IG685" s="7"/>
      <c r="IH685" s="7"/>
      <c r="II685" s="7"/>
      <c r="IJ685" s="7"/>
      <c r="IK685" s="7"/>
      <c r="IL685" s="7"/>
      <c r="IM685" s="7"/>
      <c r="IN685" s="7"/>
      <c r="IO685" s="7"/>
      <c r="IP685" s="7"/>
      <c r="IQ685" s="7"/>
      <c r="IR685" s="7"/>
      <c r="IS685" s="7"/>
      <c r="IT685" s="7"/>
      <c r="IU685" s="7"/>
      <c r="IV685" s="7"/>
      <c r="IW685" s="7"/>
      <c r="IX685" s="7"/>
      <c r="IY685" s="7"/>
      <c r="IZ685" s="7"/>
      <c r="JA685" s="7"/>
      <c r="JB685" s="7"/>
      <c r="JC685" s="7"/>
      <c r="JD685" s="7"/>
      <c r="JE685" s="7"/>
      <c r="JF685" s="7"/>
      <c r="JG685" s="7"/>
      <c r="JH685" s="7"/>
      <c r="JI685" s="7"/>
      <c r="JJ685" s="7"/>
      <c r="JK685" s="7"/>
      <c r="JL685" s="7"/>
      <c r="JM685" s="7"/>
      <c r="JN685" s="7"/>
      <c r="JO685" s="7"/>
      <c r="JP685" s="7"/>
      <c r="JQ685" s="7"/>
      <c r="JR685" s="7"/>
      <c r="JS685" s="7"/>
      <c r="JT685" s="7"/>
      <c r="JU685" s="7"/>
      <c r="JV685" s="7"/>
      <c r="JW685" s="7"/>
      <c r="JX685" s="7"/>
      <c r="JY685" s="7"/>
      <c r="JZ685" s="7"/>
      <c r="KA685" s="7"/>
      <c r="KB685" s="7"/>
      <c r="KC685" s="7"/>
      <c r="KD685" s="7"/>
      <c r="KE685" s="7"/>
      <c r="KF685" s="7"/>
      <c r="KG685" s="7"/>
      <c r="KH685" s="7"/>
      <c r="KI685" s="7"/>
      <c r="KJ685" s="7"/>
      <c r="KK685" s="7"/>
      <c r="KL685" s="7"/>
      <c r="KM685" s="7"/>
      <c r="KN685" s="7"/>
      <c r="KO685" s="7"/>
      <c r="KP685" s="7"/>
      <c r="KQ685" s="7"/>
      <c r="KR685" s="7"/>
      <c r="KS685" s="7"/>
      <c r="KT685" s="7"/>
      <c r="KU685" s="7"/>
      <c r="KV685" s="7"/>
      <c r="KW685" s="7"/>
      <c r="KX685" s="7"/>
      <c r="KY685" s="7"/>
      <c r="KZ685" s="7"/>
      <c r="LA685" s="7"/>
      <c r="LB685" s="7"/>
      <c r="LC685" s="7"/>
      <c r="LD685" s="7"/>
      <c r="LE685" s="7"/>
      <c r="LF685" s="7"/>
      <c r="LG685" s="7"/>
      <c r="LH685" s="7"/>
      <c r="LI685" s="7"/>
      <c r="LJ685" s="7"/>
      <c r="LK685" s="7"/>
      <c r="LL685" s="7"/>
      <c r="LM685" s="7"/>
      <c r="LN685" s="7"/>
      <c r="LO685" s="7"/>
      <c r="LP685" s="7"/>
      <c r="LQ685" s="7"/>
      <c r="LR685" s="7"/>
      <c r="LS685" s="7"/>
      <c r="LT685" s="7"/>
      <c r="LU685" s="7"/>
      <c r="LV685" s="7"/>
      <c r="LW685" s="7"/>
      <c r="LX685" s="7"/>
      <c r="LY685" s="7"/>
      <c r="LZ685" s="7"/>
      <c r="MA685" s="7"/>
      <c r="MB685" s="7"/>
      <c r="MC685" s="7"/>
      <c r="MD685" s="7"/>
      <c r="ME685" s="7"/>
      <c r="MF685" s="7"/>
      <c r="MG685" s="7"/>
      <c r="MH685" s="7"/>
      <c r="MI685" s="7"/>
      <c r="MJ685" s="7"/>
      <c r="MK685" s="7"/>
      <c r="ML685" s="7"/>
      <c r="MM685" s="7"/>
      <c r="MN685" s="7"/>
      <c r="MO685" s="7"/>
      <c r="MP685" s="7"/>
      <c r="MQ685" s="7"/>
      <c r="MR685" s="7"/>
      <c r="MS685" s="7"/>
      <c r="MT685" s="7"/>
      <c r="MU685" s="7"/>
      <c r="MV685" s="7"/>
      <c r="MW685" s="7"/>
      <c r="MX685" s="7"/>
      <c r="MY685" s="7"/>
      <c r="MZ685" s="7"/>
      <c r="NA685" s="7"/>
      <c r="NB685" s="7"/>
      <c r="NC685" s="7"/>
      <c r="ND685" s="7"/>
      <c r="NE685" s="7"/>
      <c r="NF685" s="7"/>
      <c r="NG685" s="7"/>
      <c r="NH685" s="7"/>
      <c r="NI685" s="7"/>
      <c r="NJ685" s="7"/>
      <c r="NK685" s="7"/>
      <c r="NL685" s="7"/>
      <c r="NM685" s="7"/>
      <c r="NN685" s="7"/>
      <c r="NO685" s="7"/>
      <c r="NP685" s="7"/>
      <c r="NQ685" s="7"/>
      <c r="NR685" s="7"/>
      <c r="NS685" s="7"/>
      <c r="NT685" s="7"/>
      <c r="NU685" s="7"/>
      <c r="NV685" s="7"/>
      <c r="NW685" s="7"/>
      <c r="NX685" s="7"/>
      <c r="NY685" s="7"/>
      <c r="NZ685" s="7"/>
      <c r="OA685" s="7"/>
      <c r="OB685" s="7"/>
      <c r="OC685" s="7"/>
      <c r="OD685" s="7"/>
      <c r="OE685" s="7"/>
      <c r="OF685" s="7"/>
      <c r="OG685" s="7"/>
      <c r="OH685" s="7"/>
      <c r="OI685" s="7"/>
      <c r="OJ685" s="7"/>
      <c r="OK685" s="7"/>
      <c r="OL685" s="7"/>
      <c r="OM685" s="7"/>
      <c r="ON685" s="7"/>
      <c r="OO685" s="7"/>
      <c r="OP685" s="7"/>
      <c r="OQ685" s="7"/>
      <c r="OR685" s="7"/>
      <c r="OS685" s="7"/>
      <c r="OT685" s="7"/>
      <c r="OU685" s="7"/>
      <c r="OV685" s="7"/>
      <c r="OW685" s="7"/>
      <c r="OX685" s="7"/>
      <c r="OY685" s="7"/>
      <c r="OZ685" s="7"/>
      <c r="PA685" s="7"/>
      <c r="PB685" s="7"/>
      <c r="PC685" s="7"/>
      <c r="PD685" s="7"/>
      <c r="PE685" s="7"/>
      <c r="PF685" s="7"/>
      <c r="PG685" s="7"/>
      <c r="PH685" s="7"/>
      <c r="PI685" s="7"/>
      <c r="PJ685" s="7"/>
      <c r="PK685" s="7"/>
      <c r="PL685" s="7"/>
      <c r="PM685" s="7"/>
      <c r="PN685" s="7"/>
      <c r="PO685" s="7"/>
      <c r="PP685" s="7"/>
      <c r="PQ685" s="7"/>
      <c r="PR685" s="7"/>
      <c r="PS685" s="7"/>
      <c r="PT685" s="7"/>
      <c r="PU685" s="7"/>
      <c r="PV685" s="7"/>
      <c r="PW685" s="7"/>
      <c r="PX685" s="7"/>
      <c r="PY685" s="7"/>
      <c r="PZ685" s="7"/>
      <c r="QA685" s="7"/>
      <c r="QB685" s="7"/>
      <c r="QC685" s="7"/>
      <c r="QD685" s="7"/>
      <c r="QE685" s="7"/>
      <c r="QF685" s="7"/>
      <c r="QG685" s="7"/>
      <c r="QH685" s="7"/>
      <c r="QI685" s="7"/>
      <c r="QJ685" s="7"/>
      <c r="QK685" s="7"/>
      <c r="QL685" s="7"/>
      <c r="QM685" s="7"/>
      <c r="QN685" s="7"/>
      <c r="QO685" s="7"/>
      <c r="QP685" s="7"/>
      <c r="QQ685" s="7"/>
      <c r="QR685" s="7"/>
      <c r="QS685" s="7"/>
      <c r="QT685" s="7"/>
      <c r="QU685" s="7"/>
      <c r="QV685" s="7"/>
      <c r="QW685" s="7"/>
      <c r="QX685" s="7"/>
      <c r="QY685" s="7"/>
      <c r="QZ685" s="7"/>
      <c r="RA685" s="7"/>
      <c r="RB685" s="7"/>
      <c r="RC685" s="7"/>
      <c r="RD685" s="7"/>
      <c r="RE685" s="7"/>
      <c r="RF685" s="7"/>
      <c r="RG685" s="7"/>
      <c r="RH685" s="7"/>
      <c r="RI685" s="7"/>
      <c r="RJ685" s="7"/>
      <c r="RK685" s="7"/>
      <c r="RL685" s="7"/>
      <c r="RM685" s="7"/>
      <c r="RN685" s="7"/>
      <c r="RO685" s="7"/>
      <c r="RP685" s="7"/>
      <c r="RQ685" s="7"/>
      <c r="RR685" s="7"/>
      <c r="RS685" s="7"/>
      <c r="RT685" s="7"/>
      <c r="RU685" s="7"/>
      <c r="RV685" s="7"/>
      <c r="RW685" s="7"/>
      <c r="RX685" s="7"/>
      <c r="RY685" s="7"/>
      <c r="RZ685" s="7"/>
      <c r="SA685" s="7"/>
      <c r="SB685" s="7"/>
      <c r="SC685" s="7"/>
      <c r="SD685" s="7"/>
      <c r="SE685" s="7"/>
      <c r="SF685" s="7"/>
      <c r="SG685" s="7"/>
      <c r="SH685" s="7"/>
      <c r="SI685" s="7"/>
      <c r="SJ685" s="7"/>
      <c r="SK685" s="7"/>
      <c r="SL685" s="7"/>
      <c r="SM685" s="7"/>
      <c r="SN685" s="7"/>
      <c r="SO685" s="7"/>
      <c r="SP685" s="7"/>
      <c r="SQ685" s="7"/>
      <c r="SR685" s="7"/>
      <c r="SS685" s="7"/>
      <c r="ST685" s="7"/>
      <c r="SU685" s="7"/>
      <c r="SV685" s="7"/>
      <c r="SW685" s="7"/>
      <c r="SX685" s="7"/>
      <c r="SY685" s="7"/>
      <c r="SZ685" s="7"/>
      <c r="TA685" s="7"/>
      <c r="TB685" s="7"/>
      <c r="TC685" s="7"/>
      <c r="TD685" s="7"/>
      <c r="TE685" s="7"/>
      <c r="TF685" s="7"/>
      <c r="TG685" s="7"/>
      <c r="TH685" s="7"/>
      <c r="TI685" s="7"/>
      <c r="TJ685" s="7"/>
      <c r="TK685" s="7"/>
      <c r="TL685" s="7"/>
      <c r="TM685" s="7"/>
      <c r="TN685" s="7"/>
      <c r="TO685" s="7"/>
      <c r="TP685" s="7"/>
      <c r="TQ685" s="7"/>
      <c r="TR685" s="7"/>
      <c r="TS685" s="7"/>
      <c r="TT685" s="7"/>
      <c r="TU685" s="7"/>
      <c r="TV685" s="7"/>
      <c r="TW685" s="7"/>
      <c r="TX685" s="7"/>
      <c r="TY685" s="7"/>
      <c r="TZ685" s="7"/>
      <c r="UA685" s="7"/>
      <c r="UB685" s="7"/>
      <c r="UC685" s="7"/>
      <c r="UD685" s="7"/>
      <c r="UE685" s="7"/>
      <c r="UF685" s="7"/>
      <c r="UG685" s="7"/>
      <c r="UH685" s="7"/>
      <c r="UI685" s="7"/>
      <c r="UJ685" s="7"/>
      <c r="UK685" s="7"/>
      <c r="UL685" s="7"/>
      <c r="UM685" s="7"/>
      <c r="UN685" s="7"/>
      <c r="UO685" s="7"/>
      <c r="UP685" s="7"/>
      <c r="UQ685" s="7"/>
      <c r="UR685" s="7"/>
      <c r="US685" s="7"/>
      <c r="UT685" s="7"/>
      <c r="UU685" s="7"/>
      <c r="UV685" s="7"/>
      <c r="UW685" s="7"/>
      <c r="UX685" s="7"/>
      <c r="UY685" s="7"/>
      <c r="UZ685" s="7"/>
      <c r="VA685" s="7"/>
      <c r="VB685" s="7"/>
      <c r="VC685" s="7"/>
      <c r="VD685" s="7"/>
      <c r="VE685" s="7"/>
      <c r="VF685" s="7"/>
      <c r="VG685" s="7"/>
      <c r="VH685" s="7"/>
      <c r="VI685" s="7"/>
      <c r="VJ685" s="7"/>
      <c r="VK685" s="7"/>
      <c r="VL685" s="7"/>
      <c r="VM685" s="7"/>
      <c r="VN685" s="7"/>
      <c r="VO685" s="7"/>
      <c r="VP685" s="7"/>
      <c r="VQ685" s="7"/>
      <c r="VR685" s="7"/>
      <c r="VS685" s="7"/>
      <c r="VT685" s="7"/>
      <c r="VU685" s="7"/>
      <c r="VV685" s="7"/>
      <c r="VW685" s="7"/>
      <c r="VX685" s="7"/>
      <c r="VY685" s="7"/>
      <c r="VZ685" s="7"/>
      <c r="WA685" s="7"/>
      <c r="WB685" s="7"/>
      <c r="WC685" s="7"/>
      <c r="WD685" s="7"/>
      <c r="WE685" s="7"/>
      <c r="WF685" s="7"/>
      <c r="WG685" s="7"/>
      <c r="WH685" s="7"/>
      <c r="WI685" s="7"/>
      <c r="WJ685" s="7"/>
      <c r="WK685" s="7"/>
      <c r="WL685" s="7"/>
      <c r="WM685" s="7"/>
      <c r="WN685" s="7"/>
      <c r="WO685" s="7"/>
      <c r="WP685" s="7"/>
      <c r="WQ685" s="7"/>
      <c r="WR685" s="7"/>
      <c r="WS685" s="7"/>
      <c r="WT685" s="7"/>
      <c r="WU685" s="7"/>
      <c r="WV685" s="7"/>
      <c r="WW685" s="7"/>
      <c r="WX685" s="7"/>
      <c r="WY685" s="7"/>
      <c r="WZ685" s="7"/>
      <c r="XA685" s="7"/>
      <c r="XB685" s="7"/>
      <c r="XC685" s="7"/>
      <c r="XD685" s="7"/>
      <c r="XE685" s="7"/>
      <c r="XF685" s="7"/>
      <c r="XG685" s="7"/>
      <c r="XH685" s="7"/>
      <c r="XI685" s="7"/>
      <c r="XJ685" s="7"/>
      <c r="XK685" s="7"/>
      <c r="XL685" s="7"/>
      <c r="XM685" s="7"/>
      <c r="XN685" s="7"/>
      <c r="XO685" s="7"/>
      <c r="XP685" s="7"/>
      <c r="XQ685" s="7"/>
      <c r="XR685" s="7"/>
      <c r="XS685" s="7"/>
      <c r="XT685" s="7"/>
      <c r="XU685" s="7"/>
      <c r="XV685" s="7"/>
      <c r="XW685" s="7"/>
      <c r="XX685" s="7"/>
      <c r="XY685" s="7"/>
      <c r="XZ685" s="7"/>
      <c r="YA685" s="7"/>
      <c r="YB685" s="7"/>
      <c r="YC685" s="7"/>
      <c r="YD685" s="7"/>
      <c r="YE685" s="7"/>
      <c r="YF685" s="7"/>
      <c r="YG685" s="7"/>
      <c r="YH685" s="7"/>
      <c r="YI685" s="7"/>
      <c r="YJ685" s="7"/>
      <c r="YK685" s="7"/>
      <c r="YL685" s="7"/>
      <c r="YM685" s="7"/>
      <c r="YN685" s="7"/>
      <c r="YO685" s="7"/>
      <c r="YP685" s="7"/>
      <c r="YQ685" s="7"/>
      <c r="YR685" s="7"/>
      <c r="YS685" s="7"/>
      <c r="YT685" s="7"/>
      <c r="YU685" s="7"/>
      <c r="YV685" s="7"/>
      <c r="YW685" s="7"/>
      <c r="YX685" s="7"/>
      <c r="YY685" s="7"/>
      <c r="YZ685" s="7"/>
      <c r="ZA685" s="7"/>
      <c r="ZB685" s="7"/>
      <c r="ZC685" s="7"/>
      <c r="ZD685" s="7"/>
      <c r="ZE685" s="7"/>
      <c r="ZF685" s="7"/>
      <c r="ZG685" s="7"/>
      <c r="ZH685" s="7"/>
      <c r="ZI685" s="7"/>
      <c r="ZJ685" s="7"/>
      <c r="ZK685" s="7"/>
      <c r="ZL685" s="7"/>
      <c r="ZM685" s="7"/>
      <c r="ZN685" s="7"/>
      <c r="ZO685" s="7"/>
      <c r="ZP685" s="7"/>
      <c r="ZQ685" s="7"/>
      <c r="ZR685" s="7"/>
      <c r="ZS685" s="7"/>
      <c r="ZT685" s="7"/>
      <c r="ZU685" s="7"/>
      <c r="ZV685" s="7"/>
      <c r="ZW685" s="7"/>
      <c r="ZX685" s="7"/>
      <c r="ZY685" s="7"/>
      <c r="ZZ685" s="7"/>
      <c r="AAA685" s="7"/>
      <c r="AAB685" s="7"/>
      <c r="AAC685" s="7"/>
      <c r="AAD685" s="7"/>
      <c r="AAE685" s="7"/>
      <c r="AAF685" s="7"/>
      <c r="AAG685" s="7"/>
      <c r="AAH685" s="7"/>
      <c r="AAI685" s="7"/>
      <c r="AAJ685" s="7"/>
      <c r="AAK685" s="7"/>
      <c r="AAL685" s="7"/>
      <c r="AAM685" s="7"/>
      <c r="AAN685" s="7"/>
      <c r="AAO685" s="7"/>
      <c r="AAP685" s="7"/>
      <c r="AAQ685" s="7"/>
      <c r="AAR685" s="7"/>
      <c r="AAS685" s="7"/>
      <c r="AAT685" s="7"/>
      <c r="AAU685" s="7"/>
      <c r="AAV685" s="7"/>
      <c r="AAW685" s="7"/>
      <c r="AAX685" s="7"/>
      <c r="AAY685" s="7"/>
      <c r="AAZ685" s="7"/>
      <c r="ABA685" s="7"/>
      <c r="ABB685" s="7"/>
      <c r="ABC685" s="7"/>
      <c r="ABD685" s="7"/>
      <c r="ABE685" s="7"/>
      <c r="ABF685" s="7"/>
      <c r="ABG685" s="7"/>
      <c r="ABH685" s="7"/>
      <c r="ABI685" s="7"/>
      <c r="ABJ685" s="7"/>
      <c r="ABK685" s="7"/>
      <c r="ABL685" s="7"/>
      <c r="ABM685" s="7"/>
      <c r="ABN685" s="7"/>
      <c r="ABO685" s="7"/>
      <c r="ABP685" s="7"/>
      <c r="ABQ685" s="7"/>
      <c r="ABR685" s="7"/>
      <c r="ABS685" s="7"/>
      <c r="ABT685" s="7"/>
      <c r="ABU685" s="7"/>
      <c r="ABV685" s="7"/>
      <c r="ABW685" s="7"/>
      <c r="ABX685" s="7"/>
      <c r="ABY685" s="7"/>
      <c r="ABZ685" s="7"/>
      <c r="ACA685" s="7"/>
      <c r="ACB685" s="7"/>
      <c r="ACC685" s="7"/>
      <c r="ACD685" s="7"/>
      <c r="ACE685" s="7"/>
      <c r="ACF685" s="7"/>
      <c r="ACG685" s="7"/>
      <c r="ACH685" s="7"/>
      <c r="ACI685" s="7"/>
      <c r="ACJ685" s="7"/>
      <c r="ACK685" s="7"/>
      <c r="ACL685" s="7"/>
      <c r="ACM685" s="7"/>
      <c r="ACN685" s="7"/>
      <c r="ACO685" s="7"/>
      <c r="ACP685" s="7"/>
      <c r="ACQ685" s="7"/>
      <c r="ACR685" s="7"/>
      <c r="ACS685" s="7"/>
      <c r="ACT685" s="7"/>
      <c r="ACU685" s="7"/>
      <c r="ACV685" s="7"/>
      <c r="ACW685" s="7"/>
      <c r="ACX685" s="7"/>
      <c r="ACY685" s="7"/>
      <c r="ACZ685" s="7"/>
      <c r="ADA685" s="7"/>
      <c r="ADB685" s="7"/>
      <c r="ADC685" s="7"/>
      <c r="ADD685" s="7"/>
      <c r="ADE685" s="7"/>
      <c r="ADF685" s="7"/>
      <c r="ADG685" s="7"/>
      <c r="ADH685" s="7"/>
      <c r="ADI685" s="7"/>
      <c r="ADJ685" s="7"/>
      <c r="ADK685" s="7"/>
      <c r="ADL685" s="7"/>
      <c r="ADM685" s="7"/>
      <c r="ADN685" s="7"/>
      <c r="ADO685" s="7"/>
      <c r="ADP685" s="7"/>
      <c r="ADQ685" s="7"/>
      <c r="ADR685" s="7"/>
      <c r="ADS685" s="7"/>
      <c r="ADT685" s="7"/>
      <c r="ADU685" s="7"/>
      <c r="ADV685" s="7"/>
      <c r="ADW685" s="7"/>
      <c r="ADX685" s="7"/>
      <c r="ADY685" s="7"/>
      <c r="ADZ685" s="7"/>
      <c r="AEA685" s="7"/>
      <c r="AEB685" s="7"/>
      <c r="AEC685" s="7"/>
      <c r="AED685" s="7"/>
      <c r="AEE685" s="7"/>
      <c r="AEF685" s="7"/>
      <c r="AEG685" s="7"/>
      <c r="AEH685" s="7"/>
      <c r="AEI685" s="7"/>
      <c r="AEJ685" s="7"/>
      <c r="AEK685" s="7"/>
      <c r="AEL685" s="7"/>
      <c r="AEM685" s="7"/>
      <c r="AEN685" s="7"/>
      <c r="AEO685" s="7"/>
      <c r="AEP685" s="7"/>
      <c r="AEQ685" s="7"/>
      <c r="AER685" s="7"/>
      <c r="AES685" s="7"/>
      <c r="AET685" s="7"/>
      <c r="AEU685" s="7"/>
      <c r="AEV685" s="7"/>
      <c r="AEW685" s="7"/>
      <c r="AEX685" s="7"/>
      <c r="AEY685" s="7"/>
      <c r="AEZ685" s="7"/>
      <c r="AFA685" s="7"/>
      <c r="AFB685" s="7"/>
      <c r="AFC685" s="7"/>
      <c r="AFD685" s="7"/>
      <c r="AFE685" s="7"/>
      <c r="AFF685" s="7"/>
      <c r="AFG685" s="7"/>
      <c r="AFH685" s="7"/>
      <c r="AFI685" s="7"/>
      <c r="AFJ685" s="7"/>
      <c r="AFK685" s="7"/>
      <c r="AFL685" s="7"/>
      <c r="AFM685" s="7"/>
      <c r="AFN685" s="7"/>
      <c r="AFO685" s="7"/>
      <c r="AFP685" s="7"/>
      <c r="AFQ685" s="7"/>
      <c r="AFR685" s="7"/>
      <c r="AFS685" s="7"/>
      <c r="AFT685" s="7"/>
      <c r="AFU685" s="7"/>
      <c r="AFV685" s="7"/>
      <c r="AFW685" s="7"/>
      <c r="AFX685" s="7"/>
      <c r="AFY685" s="7"/>
      <c r="AFZ685" s="7"/>
      <c r="AGA685" s="7"/>
      <c r="AGB685" s="7"/>
      <c r="AGC685" s="7"/>
      <c r="AGD685" s="7"/>
      <c r="AGE685" s="7"/>
      <c r="AGF685" s="7"/>
      <c r="AGG685" s="7"/>
      <c r="AGH685" s="7"/>
      <c r="AGI685" s="7"/>
      <c r="AGJ685" s="7"/>
      <c r="AGK685" s="7"/>
      <c r="AGL685" s="7"/>
      <c r="AGM685" s="7"/>
      <c r="AGN685" s="7"/>
      <c r="AGO685" s="7"/>
      <c r="AGP685" s="7"/>
      <c r="AGQ685" s="7"/>
      <c r="AGR685" s="7"/>
      <c r="AGS685" s="7"/>
      <c r="AGT685" s="7"/>
      <c r="AGU685" s="7"/>
      <c r="AGV685" s="7"/>
      <c r="AGW685" s="7"/>
      <c r="AGX685" s="7"/>
      <c r="AGY685" s="7"/>
      <c r="AGZ685" s="7"/>
      <c r="AHA685" s="7"/>
      <c r="AHB685" s="7"/>
      <c r="AHC685" s="7"/>
      <c r="AHD685" s="7"/>
      <c r="AHE685" s="7"/>
      <c r="AHF685" s="7"/>
      <c r="AHG685" s="7"/>
      <c r="AHH685" s="7"/>
      <c r="AHI685" s="7"/>
      <c r="AHJ685" s="7"/>
      <c r="AHK685" s="7"/>
      <c r="AHL685" s="7"/>
      <c r="AHM685" s="7"/>
      <c r="AHN685" s="7"/>
      <c r="AHO685" s="7"/>
      <c r="AHP685" s="7"/>
      <c r="AHQ685" s="7"/>
      <c r="AHR685" s="7"/>
      <c r="AHS685" s="7"/>
      <c r="AHT685" s="7"/>
      <c r="AHU685" s="7"/>
      <c r="AHV685" s="7"/>
      <c r="AHW685" s="7"/>
      <c r="AHX685" s="7"/>
      <c r="AHY685" s="7"/>
      <c r="AHZ685" s="7"/>
      <c r="AIA685" s="7"/>
      <c r="AIB685" s="7"/>
      <c r="AIC685" s="7"/>
      <c r="AID685" s="7"/>
      <c r="AIE685" s="7"/>
      <c r="AIF685" s="7"/>
      <c r="AIG685" s="7"/>
      <c r="AIH685" s="7"/>
      <c r="AII685" s="7"/>
      <c r="AIJ685" s="7"/>
      <c r="AIK685" s="7"/>
      <c r="AIL685" s="7"/>
      <c r="AIM685" s="7"/>
      <c r="AIN685" s="7"/>
      <c r="AIO685" s="7"/>
      <c r="AIP685" s="7"/>
      <c r="AIQ685" s="7"/>
      <c r="AIR685" s="7"/>
      <c r="AIS685" s="7"/>
      <c r="AIT685" s="7"/>
      <c r="AIU685" s="7"/>
      <c r="AIV685" s="7"/>
      <c r="AIW685" s="7"/>
      <c r="AIX685" s="7"/>
      <c r="AIY685" s="7"/>
      <c r="AIZ685" s="7"/>
      <c r="AJA685" s="7"/>
      <c r="AJB685" s="7"/>
      <c r="AJC685" s="7"/>
      <c r="AJD685" s="7"/>
      <c r="AJE685" s="7"/>
      <c r="AJF685" s="7"/>
      <c r="AJG685" s="7"/>
      <c r="AJH685" s="7"/>
      <c r="AJI685" s="7"/>
      <c r="AJJ685" s="7"/>
      <c r="AJK685" s="7"/>
      <c r="AJL685" s="7"/>
      <c r="AJM685" s="7"/>
      <c r="AJN685" s="7"/>
      <c r="AJO685" s="7"/>
      <c r="AJP685" s="7"/>
      <c r="AJQ685" s="7"/>
      <c r="AJR685" s="7"/>
      <c r="AJS685" s="7"/>
      <c r="AJT685" s="7"/>
      <c r="AJU685" s="7"/>
      <c r="AJV685" s="7"/>
      <c r="AJW685" s="7"/>
      <c r="AJX685" s="7"/>
      <c r="AJY685" s="7"/>
      <c r="AJZ685" s="7"/>
      <c r="AKA685" s="7"/>
      <c r="AKB685" s="7"/>
      <c r="AKC685" s="7"/>
      <c r="AKD685" s="7"/>
      <c r="AKE685" s="7"/>
      <c r="AKF685" s="7"/>
      <c r="AKG685" s="7"/>
      <c r="AKH685" s="7"/>
      <c r="AKI685" s="7"/>
      <c r="AKJ685" s="7"/>
      <c r="AKK685" s="7"/>
      <c r="AKL685" s="7"/>
      <c r="AKM685" s="7"/>
      <c r="AKN685" s="7"/>
      <c r="AKO685" s="7"/>
      <c r="AKP685" s="7"/>
      <c r="AKQ685" s="7"/>
      <c r="AKR685" s="7"/>
      <c r="AKS685" s="7"/>
      <c r="AKT685" s="7"/>
      <c r="AKU685" s="7"/>
      <c r="AKV685" s="7"/>
      <c r="AKW685" s="7"/>
      <c r="AKX685" s="7"/>
      <c r="AKY685" s="7"/>
      <c r="AKZ685" s="7"/>
      <c r="ALA685" s="7"/>
      <c r="ALB685" s="7"/>
      <c r="ALC685" s="7"/>
      <c r="ALD685" s="7"/>
      <c r="ALE685" s="7"/>
      <c r="ALF685" s="7"/>
      <c r="ALG685" s="7"/>
      <c r="ALH685" s="7"/>
      <c r="ALI685" s="7"/>
      <c r="ALJ685" s="7"/>
      <c r="ALK685" s="7"/>
      <c r="ALL685" s="7"/>
      <c r="ALM685" s="7"/>
      <c r="ALN685" s="7"/>
      <c r="ALO685" s="7"/>
      <c r="ALP685" s="7"/>
      <c r="ALQ685" s="7"/>
      <c r="ALR685" s="7"/>
      <c r="ALS685" s="7"/>
      <c r="ALT685" s="7"/>
      <c r="ALU685" s="7"/>
      <c r="ALV685" s="7"/>
      <c r="ALW685" s="7"/>
      <c r="ALX685" s="7"/>
      <c r="ALY685" s="7"/>
      <c r="ALZ685" s="7"/>
      <c r="AMA685" s="7"/>
      <c r="AMB685" s="7"/>
      <c r="AMC685" s="7"/>
      <c r="AMD685" s="7"/>
      <c r="AME685" s="7"/>
      <c r="AMF685" s="7"/>
      <c r="AMG685" s="7"/>
      <c r="AMH685" s="7"/>
      <c r="AMI685" s="7"/>
      <c r="AMJ685" s="7"/>
      <c r="AMK685" s="7"/>
      <c r="AML685" s="7"/>
      <c r="AMM685" s="7"/>
      <c r="AMN685" s="7"/>
      <c r="AMO685" s="7"/>
      <c r="AMP685" s="7"/>
      <c r="AMQ685" s="7"/>
      <c r="AMR685" s="7"/>
      <c r="AMS685" s="7"/>
      <c r="AMT685" s="7"/>
      <c r="AMU685" s="7"/>
      <c r="AMV685" s="7"/>
      <c r="AMW685" s="7"/>
      <c r="AMX685" s="7"/>
      <c r="AMY685" s="7"/>
      <c r="AMZ685" s="7"/>
      <c r="ANA685" s="7"/>
      <c r="ANB685" s="7"/>
      <c r="ANC685" s="7"/>
      <c r="AND685" s="7"/>
      <c r="ANE685" s="7"/>
      <c r="ANF685" s="7"/>
      <c r="ANG685" s="7"/>
      <c r="ANH685" s="7"/>
      <c r="ANI685" s="7"/>
      <c r="ANJ685" s="7"/>
      <c r="ANK685" s="7"/>
      <c r="ANL685" s="7"/>
      <c r="ANM685" s="7"/>
      <c r="ANN685" s="7"/>
      <c r="ANO685" s="7"/>
      <c r="ANP685" s="7"/>
      <c r="ANQ685" s="7"/>
      <c r="ANR685" s="7"/>
      <c r="ANS685" s="7"/>
      <c r="ANT685" s="7"/>
      <c r="ANU685" s="7"/>
      <c r="ANV685" s="7"/>
      <c r="ANW685" s="7"/>
      <c r="ANX685" s="7"/>
      <c r="ANY685" s="7"/>
      <c r="ANZ685" s="7"/>
      <c r="AOA685" s="7"/>
      <c r="AOB685" s="7"/>
      <c r="AOC685" s="7"/>
      <c r="AOD685" s="7"/>
      <c r="AOE685" s="7"/>
      <c r="AOF685" s="7"/>
      <c r="AOG685" s="7"/>
      <c r="AOH685" s="7"/>
      <c r="AOI685" s="7"/>
      <c r="AOJ685" s="7"/>
      <c r="AOK685" s="7"/>
      <c r="AOL685" s="7"/>
      <c r="AOM685" s="7"/>
      <c r="AON685" s="7"/>
      <c r="AOO685" s="7"/>
      <c r="AOP685" s="7"/>
      <c r="AOQ685" s="7"/>
      <c r="AOR685" s="7"/>
      <c r="AOS685" s="7"/>
      <c r="AOT685" s="7"/>
      <c r="AOU685" s="7"/>
      <c r="AOV685" s="7"/>
      <c r="AOW685" s="7"/>
      <c r="AOX685" s="7"/>
      <c r="AOY685" s="7"/>
      <c r="AOZ685" s="7"/>
      <c r="APA685" s="7"/>
      <c r="APB685" s="7"/>
      <c r="APC685" s="7"/>
      <c r="APD685" s="7"/>
      <c r="APE685" s="7"/>
      <c r="APF685" s="7"/>
      <c r="APG685" s="7"/>
      <c r="APH685" s="7"/>
      <c r="API685" s="7"/>
      <c r="APJ685" s="7"/>
      <c r="APK685" s="7"/>
      <c r="APL685" s="7"/>
      <c r="APM685" s="7"/>
      <c r="APN685" s="7"/>
      <c r="APO685" s="7"/>
      <c r="APP685" s="7"/>
      <c r="APQ685" s="7"/>
      <c r="APR685" s="7"/>
      <c r="APS685" s="7"/>
      <c r="APT685" s="7"/>
      <c r="APU685" s="7"/>
      <c r="APV685" s="7"/>
      <c r="APW685" s="7"/>
      <c r="APX685" s="7"/>
      <c r="APY685" s="7"/>
      <c r="APZ685" s="7"/>
      <c r="AQA685" s="7"/>
      <c r="AQB685" s="7"/>
      <c r="AQC685" s="7"/>
      <c r="AQD685" s="7"/>
      <c r="AQE685" s="7"/>
      <c r="AQF685" s="7"/>
      <c r="AQG685" s="7"/>
      <c r="AQH685" s="7"/>
      <c r="AQI685" s="7"/>
      <c r="AQJ685" s="7"/>
      <c r="AQK685" s="7"/>
      <c r="AQL685" s="7"/>
      <c r="AQM685" s="7"/>
      <c r="AQN685" s="7"/>
      <c r="AQO685" s="7"/>
      <c r="AQP685" s="7"/>
      <c r="AQQ685" s="7"/>
      <c r="AQR685" s="7"/>
      <c r="AQS685" s="7"/>
      <c r="AQT685" s="7"/>
      <c r="AQU685" s="7"/>
      <c r="AQV685" s="7"/>
      <c r="AQW685" s="7"/>
      <c r="AQX685" s="7"/>
      <c r="AQY685" s="7"/>
      <c r="AQZ685" s="7"/>
      <c r="ARA685" s="7"/>
      <c r="ARB685" s="7"/>
      <c r="ARC685" s="7"/>
      <c r="ARD685" s="7"/>
      <c r="ARE685" s="7"/>
      <c r="ARF685" s="7"/>
      <c r="ARG685" s="7"/>
      <c r="ARH685" s="7"/>
      <c r="ARI685" s="7"/>
      <c r="ARJ685" s="7"/>
      <c r="ARK685" s="7"/>
      <c r="ARL685" s="7"/>
      <c r="ARM685" s="7"/>
      <c r="ARN685" s="7"/>
      <c r="ARO685" s="7"/>
      <c r="ARP685" s="7"/>
      <c r="ARQ685" s="7"/>
      <c r="ARR685" s="7"/>
      <c r="ARS685" s="7"/>
      <c r="ART685" s="7"/>
      <c r="ARU685" s="7"/>
      <c r="ARV685" s="7"/>
      <c r="ARW685" s="7"/>
      <c r="ARX685" s="7"/>
      <c r="ARY685" s="7"/>
      <c r="ARZ685" s="7"/>
      <c r="ASA685" s="7"/>
      <c r="ASB685" s="7"/>
      <c r="ASC685" s="7"/>
      <c r="ASD685" s="7"/>
      <c r="ASE685" s="7"/>
      <c r="ASF685" s="7"/>
      <c r="ASG685" s="7"/>
      <c r="ASH685" s="7"/>
      <c r="ASI685" s="7"/>
      <c r="ASJ685" s="7"/>
      <c r="ASK685" s="7"/>
      <c r="ASL685" s="7"/>
      <c r="ASM685" s="7"/>
      <c r="ASN685" s="7"/>
      <c r="ASO685" s="7"/>
      <c r="ASP685" s="7"/>
      <c r="ASQ685" s="7"/>
      <c r="ASR685" s="7"/>
      <c r="ASS685" s="7"/>
      <c r="AST685" s="7"/>
      <c r="ASU685" s="7"/>
      <c r="ASV685" s="7"/>
      <c r="ASW685" s="7"/>
      <c r="ASX685" s="7"/>
      <c r="ASY685" s="7"/>
      <c r="ASZ685" s="7"/>
      <c r="ATA685" s="7"/>
      <c r="ATB685" s="7"/>
      <c r="ATC685" s="7"/>
      <c r="ATD685" s="7"/>
      <c r="ATE685" s="7"/>
      <c r="ATF685" s="7"/>
      <c r="ATG685" s="7"/>
      <c r="ATH685" s="7"/>
      <c r="ATI685" s="7"/>
      <c r="ATJ685" s="7"/>
      <c r="ATK685" s="7"/>
      <c r="ATL685" s="7"/>
      <c r="ATM685" s="7"/>
      <c r="ATN685" s="7"/>
      <c r="ATO685" s="7"/>
      <c r="ATP685" s="7"/>
      <c r="ATQ685" s="7"/>
      <c r="ATR685" s="7"/>
      <c r="ATS685" s="7"/>
      <c r="ATT685" s="7"/>
      <c r="ATU685" s="7"/>
      <c r="ATV685" s="7"/>
      <c r="ATW685" s="7"/>
      <c r="ATX685" s="7"/>
      <c r="ATY685" s="7"/>
      <c r="ATZ685" s="7"/>
      <c r="AUA685" s="7"/>
      <c r="AUB685" s="7"/>
      <c r="AUC685" s="7"/>
      <c r="AUD685" s="7"/>
      <c r="AUE685" s="7"/>
      <c r="AUF685" s="7"/>
      <c r="AUG685" s="7"/>
      <c r="AUH685" s="7"/>
      <c r="AUI685" s="7"/>
      <c r="AUJ685" s="7"/>
      <c r="AUK685" s="7"/>
      <c r="AUL685" s="7"/>
      <c r="AUM685" s="7"/>
      <c r="AUN685" s="7"/>
      <c r="AUO685" s="7"/>
      <c r="AUP685" s="7"/>
      <c r="AUQ685" s="7"/>
      <c r="AUR685" s="7"/>
      <c r="AUS685" s="7"/>
      <c r="AUT685" s="7"/>
      <c r="AUU685" s="7"/>
      <c r="AUV685" s="7"/>
      <c r="AUW685" s="7"/>
      <c r="AUX685" s="7"/>
      <c r="AUY685" s="7"/>
      <c r="AUZ685" s="7"/>
      <c r="AVA685" s="7"/>
      <c r="AVB685" s="7"/>
      <c r="AVC685" s="7"/>
      <c r="AVD685" s="7"/>
      <c r="AVE685" s="7"/>
      <c r="AVF685" s="7"/>
      <c r="AVG685" s="7"/>
      <c r="AVH685" s="7"/>
      <c r="AVI685" s="7"/>
      <c r="AVJ685" s="7"/>
      <c r="AVK685" s="7"/>
      <c r="AVL685" s="7"/>
      <c r="AVM685" s="7"/>
      <c r="AVN685" s="7"/>
      <c r="AVO685" s="7"/>
      <c r="AVP685" s="7"/>
      <c r="AVQ685" s="7"/>
      <c r="AVR685" s="7"/>
      <c r="AVS685" s="7"/>
      <c r="AVT685" s="7"/>
      <c r="AVU685" s="7"/>
      <c r="AVV685" s="7"/>
      <c r="AVW685" s="7"/>
      <c r="AVX685" s="7"/>
      <c r="AVY685" s="7"/>
      <c r="AVZ685" s="7"/>
      <c r="AWA685" s="7"/>
      <c r="AWB685" s="7"/>
      <c r="AWC685" s="7"/>
      <c r="AWD685" s="7"/>
      <c r="AWE685" s="7"/>
      <c r="AWF685" s="7"/>
      <c r="AWG685" s="7"/>
      <c r="AWH685" s="7"/>
      <c r="AWI685" s="7"/>
      <c r="AWJ685" s="7"/>
      <c r="AWK685" s="7"/>
      <c r="AWL685" s="7"/>
      <c r="AWM685" s="7"/>
      <c r="AWN685" s="7"/>
      <c r="AWO685" s="7"/>
      <c r="AWP685" s="7"/>
      <c r="AWQ685" s="7"/>
      <c r="AWR685" s="7"/>
      <c r="AWS685" s="7"/>
      <c r="AWT685" s="7"/>
      <c r="AWU685" s="7"/>
      <c r="AWV685" s="7"/>
      <c r="AWW685" s="7"/>
      <c r="AWX685" s="7"/>
      <c r="AWY685" s="7"/>
      <c r="AWZ685" s="7"/>
      <c r="AXA685" s="7"/>
      <c r="AXB685" s="7"/>
      <c r="AXC685" s="7"/>
      <c r="AXD685" s="7"/>
      <c r="AXE685" s="7"/>
      <c r="AXF685" s="7"/>
      <c r="AXG685" s="7"/>
      <c r="AXH685" s="7"/>
      <c r="AXI685" s="7"/>
      <c r="AXJ685" s="7"/>
      <c r="AXK685" s="7"/>
      <c r="AXL685" s="7"/>
      <c r="AXM685" s="7"/>
      <c r="AXN685" s="7"/>
      <c r="AXO685" s="7"/>
      <c r="AXP685" s="7"/>
      <c r="AXQ685" s="7"/>
      <c r="AXR685" s="7"/>
      <c r="AXS685" s="7"/>
      <c r="AXT685" s="7"/>
      <c r="AXU685" s="7"/>
      <c r="AXV685" s="7"/>
      <c r="AXW685" s="7"/>
      <c r="AXX685" s="7"/>
      <c r="AXY685" s="7"/>
      <c r="AXZ685" s="7"/>
      <c r="AYA685" s="7"/>
      <c r="AYB685" s="7"/>
      <c r="AYC685" s="7"/>
      <c r="AYD685" s="7"/>
      <c r="AYE685" s="7"/>
      <c r="AYF685" s="7"/>
      <c r="AYG685" s="7"/>
      <c r="AYH685" s="7"/>
      <c r="AYI685" s="7"/>
      <c r="AYJ685" s="7"/>
      <c r="AYK685" s="7"/>
      <c r="AYL685" s="7"/>
      <c r="AYM685" s="7"/>
      <c r="AYN685" s="7"/>
      <c r="AYO685" s="7"/>
      <c r="AYP685" s="7"/>
      <c r="AYQ685" s="7"/>
      <c r="AYR685" s="7"/>
      <c r="AYS685" s="7"/>
      <c r="AYT685" s="7"/>
      <c r="AYU685" s="7"/>
      <c r="AYV685" s="7"/>
      <c r="AYW685" s="7"/>
      <c r="AYX685" s="7"/>
      <c r="AYY685" s="7"/>
      <c r="AYZ685" s="7"/>
      <c r="AZA685" s="7"/>
      <c r="AZB685" s="7"/>
      <c r="AZC685" s="7"/>
      <c r="AZD685" s="7"/>
      <c r="AZE685" s="7"/>
      <c r="AZF685" s="7"/>
      <c r="AZG685" s="7"/>
      <c r="AZH685" s="7"/>
      <c r="AZI685" s="7"/>
      <c r="AZJ685" s="7"/>
      <c r="AZK685" s="7"/>
      <c r="AZL685" s="7"/>
      <c r="AZM685" s="7"/>
      <c r="AZN685" s="7"/>
      <c r="AZO685" s="7"/>
      <c r="AZP685" s="7"/>
      <c r="AZQ685" s="7"/>
      <c r="AZR685" s="7"/>
      <c r="AZS685" s="7"/>
      <c r="AZT685" s="7"/>
      <c r="AZU685" s="7"/>
      <c r="AZV685" s="7"/>
      <c r="AZW685" s="7"/>
      <c r="AZX685" s="7"/>
      <c r="AZY685" s="7"/>
      <c r="AZZ685" s="7"/>
      <c r="BAA685" s="7"/>
      <c r="BAB685" s="7"/>
      <c r="BAC685" s="7"/>
      <c r="BAD685" s="7"/>
      <c r="BAE685" s="7"/>
      <c r="BAF685" s="7"/>
      <c r="BAG685" s="7"/>
      <c r="BAH685" s="7"/>
      <c r="BAI685" s="7"/>
      <c r="BAJ685" s="7"/>
      <c r="BAK685" s="7"/>
      <c r="BAL685" s="7"/>
      <c r="BAM685" s="7"/>
      <c r="BAN685" s="7"/>
      <c r="BAO685" s="7"/>
      <c r="BAP685" s="7"/>
      <c r="BAQ685" s="7"/>
      <c r="BAR685" s="7"/>
      <c r="BAS685" s="7"/>
      <c r="BAT685" s="7"/>
      <c r="BAU685" s="7"/>
      <c r="BAV685" s="7"/>
      <c r="BAW685" s="7"/>
      <c r="BAX685" s="7"/>
      <c r="BAY685" s="7"/>
      <c r="BAZ685" s="7"/>
      <c r="BBA685" s="7"/>
      <c r="BBB685" s="7"/>
      <c r="BBC685" s="7"/>
      <c r="BBD685" s="7"/>
      <c r="BBE685" s="7"/>
      <c r="BBF685" s="7"/>
      <c r="BBG685" s="7"/>
      <c r="BBH685" s="7"/>
      <c r="BBI685" s="7"/>
      <c r="BBJ685" s="7"/>
      <c r="BBK685" s="7"/>
      <c r="BBL685" s="7"/>
      <c r="BBM685" s="7"/>
      <c r="BBN685" s="7"/>
      <c r="BBO685" s="7"/>
      <c r="BBP685" s="7"/>
      <c r="BBQ685" s="7"/>
      <c r="BBR685" s="7"/>
      <c r="BBS685" s="7"/>
      <c r="BBT685" s="7"/>
      <c r="BBU685" s="7"/>
      <c r="BBV685" s="7"/>
      <c r="BBW685" s="7"/>
      <c r="BBX685" s="7"/>
      <c r="BBY685" s="7"/>
      <c r="BBZ685" s="7"/>
      <c r="BCA685" s="7"/>
      <c r="BCB685" s="7"/>
      <c r="BCC685" s="7"/>
      <c r="BCD685" s="7"/>
      <c r="BCE685" s="7"/>
      <c r="BCF685" s="7"/>
      <c r="BCG685" s="7"/>
      <c r="BCH685" s="7"/>
      <c r="BCI685" s="7"/>
      <c r="BCJ685" s="7"/>
      <c r="BCK685" s="7"/>
      <c r="BCL685" s="7"/>
      <c r="BCM685" s="7"/>
      <c r="BCN685" s="7"/>
      <c r="BCO685" s="7"/>
      <c r="BCP685" s="7"/>
      <c r="BCQ685" s="7"/>
      <c r="BCR685" s="7"/>
      <c r="BCS685" s="7"/>
      <c r="BCT685" s="7"/>
      <c r="BCU685" s="7"/>
      <c r="BCV685" s="7"/>
      <c r="BCW685" s="7"/>
      <c r="BCX685" s="7"/>
      <c r="BCY685" s="7"/>
      <c r="BCZ685" s="7"/>
      <c r="BDA685" s="7"/>
      <c r="BDB685" s="7"/>
      <c r="BDC685" s="7"/>
      <c r="BDD685" s="7"/>
      <c r="BDE685" s="7"/>
      <c r="BDF685" s="7"/>
      <c r="BDG685" s="7"/>
      <c r="BDH685" s="7"/>
      <c r="BDI685" s="7"/>
      <c r="BDJ685" s="7"/>
      <c r="BDK685" s="7"/>
      <c r="BDL685" s="7"/>
      <c r="BDM685" s="7"/>
      <c r="BDN685" s="7"/>
      <c r="BDO685" s="7"/>
      <c r="BDP685" s="7"/>
      <c r="BDQ685" s="7"/>
      <c r="BDR685" s="7"/>
      <c r="BDS685" s="7"/>
      <c r="BDT685" s="7"/>
      <c r="BDU685" s="7"/>
      <c r="BDV685" s="7"/>
      <c r="BDW685" s="7"/>
      <c r="BDX685" s="7"/>
      <c r="BDY685" s="7"/>
      <c r="BDZ685" s="7"/>
      <c r="BEA685" s="7"/>
      <c r="BEB685" s="7"/>
      <c r="BEC685" s="7"/>
      <c r="BED685" s="7"/>
      <c r="BEE685" s="7"/>
      <c r="BEF685" s="7"/>
      <c r="BEG685" s="7"/>
      <c r="BEH685" s="7"/>
      <c r="BEI685" s="7"/>
      <c r="BEJ685" s="7"/>
      <c r="BEK685" s="7"/>
      <c r="BEL685" s="7"/>
      <c r="BEM685" s="7"/>
      <c r="BEN685" s="7"/>
      <c r="BEO685" s="7"/>
      <c r="BEP685" s="7"/>
      <c r="BEQ685" s="7"/>
      <c r="BER685" s="7"/>
      <c r="BES685" s="7"/>
      <c r="BET685" s="7"/>
      <c r="BEU685" s="7"/>
      <c r="BEV685" s="7"/>
      <c r="BEW685" s="7"/>
      <c r="BEX685" s="7"/>
      <c r="BEY685" s="7"/>
      <c r="BEZ685" s="7"/>
      <c r="BFA685" s="7"/>
      <c r="BFB685" s="7"/>
      <c r="BFC685" s="7"/>
      <c r="BFD685" s="7"/>
      <c r="BFE685" s="7"/>
      <c r="BFF685" s="7"/>
      <c r="BFG685" s="7"/>
      <c r="BFH685" s="7"/>
      <c r="BFI685" s="7"/>
      <c r="BFJ685" s="7"/>
      <c r="BFK685" s="7"/>
      <c r="BFL685" s="7"/>
      <c r="BFM685" s="7"/>
      <c r="BFN685" s="7"/>
      <c r="BFO685" s="7"/>
      <c r="BFP685" s="7"/>
      <c r="BFQ685" s="7"/>
      <c r="BFR685" s="7"/>
      <c r="BFS685" s="7"/>
      <c r="BFT685" s="7"/>
      <c r="BFU685" s="7"/>
      <c r="BFV685" s="7"/>
      <c r="BFW685" s="7"/>
      <c r="BFX685" s="7"/>
      <c r="BFY685" s="7"/>
      <c r="BFZ685" s="7"/>
      <c r="BGA685" s="7"/>
      <c r="BGB685" s="7"/>
      <c r="BGC685" s="7"/>
      <c r="BGD685" s="7"/>
      <c r="BGE685" s="7"/>
      <c r="BGF685" s="7"/>
      <c r="BGG685" s="7"/>
      <c r="BGH685" s="7"/>
      <c r="BGI685" s="7"/>
      <c r="BGJ685" s="7"/>
      <c r="BGK685" s="7"/>
      <c r="BGL685" s="7"/>
      <c r="BGM685" s="7"/>
      <c r="BGN685" s="7"/>
      <c r="BGO685" s="7"/>
      <c r="BGP685" s="7"/>
      <c r="BGQ685" s="7"/>
      <c r="BGR685" s="7"/>
      <c r="BGS685" s="7"/>
      <c r="BGT685" s="7"/>
      <c r="BGU685" s="7"/>
      <c r="BGV685" s="7"/>
      <c r="BGW685" s="7"/>
      <c r="BGX685" s="7"/>
      <c r="BGY685" s="7"/>
      <c r="BGZ685" s="7"/>
      <c r="BHA685" s="7"/>
      <c r="BHB685" s="7"/>
      <c r="BHC685" s="7"/>
      <c r="BHD685" s="7"/>
      <c r="BHE685" s="7"/>
      <c r="BHF685" s="7"/>
      <c r="BHG685" s="7"/>
      <c r="BHH685" s="7"/>
      <c r="BHI685" s="7"/>
      <c r="BHJ685" s="7"/>
      <c r="BHK685" s="7"/>
      <c r="BHL685" s="7"/>
      <c r="BHM685" s="7"/>
      <c r="BHN685" s="7"/>
      <c r="BHO685" s="7"/>
      <c r="BHP685" s="7"/>
      <c r="BHQ685" s="7"/>
      <c r="BHR685" s="7"/>
      <c r="BHS685" s="7"/>
      <c r="BHT685" s="7"/>
      <c r="BHU685" s="7"/>
      <c r="BHV685" s="7"/>
      <c r="BHW685" s="7"/>
      <c r="BHX685" s="7"/>
      <c r="BHY685" s="7"/>
      <c r="BHZ685" s="7"/>
      <c r="BIA685" s="7"/>
      <c r="BIB685" s="7"/>
      <c r="BIC685" s="7"/>
      <c r="BID685" s="7"/>
      <c r="BIE685" s="7"/>
      <c r="BIF685" s="7"/>
      <c r="BIG685" s="7"/>
      <c r="BIH685" s="7"/>
      <c r="BII685" s="7"/>
      <c r="BIJ685" s="7"/>
      <c r="BIK685" s="7"/>
      <c r="BIL685" s="7"/>
      <c r="BIM685" s="7"/>
      <c r="BIN685" s="7"/>
      <c r="BIO685" s="7"/>
      <c r="BIP685" s="7"/>
      <c r="BIQ685" s="7"/>
      <c r="BIR685" s="7"/>
      <c r="BIS685" s="7"/>
      <c r="BIT685" s="7"/>
      <c r="BIU685" s="7"/>
      <c r="BIV685" s="7"/>
      <c r="BIW685" s="7"/>
      <c r="BIX685" s="7"/>
      <c r="BIY685" s="7"/>
      <c r="BIZ685" s="7"/>
      <c r="BJA685" s="7"/>
      <c r="BJB685" s="7"/>
      <c r="BJC685" s="7"/>
      <c r="BJD685" s="7"/>
      <c r="BJE685" s="7"/>
      <c r="BJF685" s="7"/>
      <c r="BJG685" s="7"/>
      <c r="BJH685" s="7"/>
      <c r="BJI685" s="7"/>
      <c r="BJJ685" s="7"/>
      <c r="BJK685" s="7"/>
      <c r="BJL685" s="7"/>
      <c r="BJM685" s="7"/>
      <c r="BJN685" s="7"/>
      <c r="BJO685" s="7"/>
      <c r="BJP685" s="7"/>
      <c r="BJQ685" s="7"/>
      <c r="BJR685" s="7"/>
      <c r="BJS685" s="7"/>
      <c r="BJT685" s="7"/>
      <c r="BJU685" s="7"/>
      <c r="BJV685" s="7"/>
      <c r="BJW685" s="7"/>
      <c r="BJX685" s="7"/>
      <c r="BJY685" s="7"/>
      <c r="BJZ685" s="7"/>
      <c r="BKA685" s="7"/>
      <c r="BKB685" s="7"/>
      <c r="BKC685" s="7"/>
      <c r="BKD685" s="7"/>
      <c r="BKE685" s="7"/>
      <c r="BKF685" s="7"/>
      <c r="BKG685" s="7"/>
      <c r="BKH685" s="7"/>
      <c r="BKI685" s="7"/>
      <c r="BKJ685" s="7"/>
      <c r="BKK685" s="7"/>
      <c r="BKL685" s="7"/>
      <c r="BKM685" s="7"/>
      <c r="BKN685" s="7"/>
      <c r="BKO685" s="7"/>
      <c r="BKP685" s="7"/>
      <c r="BKQ685" s="7"/>
      <c r="BKR685" s="7"/>
      <c r="BKS685" s="7"/>
      <c r="BKT685" s="7"/>
      <c r="BKU685" s="7"/>
      <c r="BKV685" s="7"/>
      <c r="BKW685" s="7"/>
      <c r="BKX685" s="7"/>
      <c r="BKY685" s="7"/>
      <c r="BKZ685" s="7"/>
      <c r="BLA685" s="7"/>
      <c r="BLB685" s="7"/>
      <c r="BLC685" s="7"/>
      <c r="BLD685" s="7"/>
      <c r="BLE685" s="7"/>
      <c r="BLF685" s="7"/>
      <c r="BLG685" s="7"/>
      <c r="BLH685" s="7"/>
      <c r="BLI685" s="7"/>
      <c r="BLJ685" s="7"/>
      <c r="BLK685" s="7"/>
      <c r="BLL685" s="7"/>
      <c r="BLM685" s="7"/>
      <c r="BLN685" s="7"/>
      <c r="BLO685" s="7"/>
      <c r="BLP685" s="7"/>
      <c r="BLQ685" s="7"/>
      <c r="BLR685" s="7"/>
      <c r="BLS685" s="7"/>
      <c r="BLT685" s="7"/>
      <c r="BLU685" s="7"/>
      <c r="BLV685" s="7"/>
      <c r="BLW685" s="7"/>
      <c r="BLX685" s="7"/>
      <c r="BLY685" s="7"/>
      <c r="BLZ685" s="7"/>
      <c r="BMA685" s="7"/>
      <c r="BMB685" s="7"/>
      <c r="BMC685" s="7"/>
      <c r="BMD685" s="7"/>
      <c r="BME685" s="7"/>
      <c r="BMF685" s="7"/>
      <c r="BMG685" s="7"/>
      <c r="BMH685" s="7"/>
      <c r="BMI685" s="7"/>
      <c r="BMJ685" s="7"/>
      <c r="BMK685" s="7"/>
      <c r="BML685" s="7"/>
      <c r="BMM685" s="7"/>
      <c r="BMN685" s="7"/>
      <c r="BMO685" s="7"/>
      <c r="BMP685" s="7"/>
      <c r="BMQ685" s="7"/>
      <c r="BMR685" s="7"/>
      <c r="BMS685" s="7"/>
      <c r="BMT685" s="7"/>
      <c r="BMU685" s="7"/>
      <c r="BMV685" s="7"/>
      <c r="BMW685" s="7"/>
      <c r="BMX685" s="7"/>
      <c r="BMY685" s="7"/>
      <c r="BMZ685" s="7"/>
      <c r="BNA685" s="7"/>
      <c r="BNB685" s="7"/>
      <c r="BNC685" s="7"/>
      <c r="BND685" s="7"/>
      <c r="BNE685" s="7"/>
      <c r="BNF685" s="7"/>
      <c r="BNG685" s="7"/>
      <c r="BNH685" s="7"/>
      <c r="BNI685" s="7"/>
      <c r="BNJ685" s="7"/>
      <c r="BNK685" s="7"/>
      <c r="BNL685" s="7"/>
      <c r="BNM685" s="7"/>
      <c r="BNN685" s="7"/>
      <c r="BNO685" s="7"/>
      <c r="BNP685" s="7"/>
      <c r="BNQ685" s="7"/>
      <c r="BNR685" s="7"/>
      <c r="BNS685" s="7"/>
      <c r="BNT685" s="7"/>
      <c r="BNU685" s="7"/>
      <c r="BNV685" s="7"/>
      <c r="BNW685" s="7"/>
      <c r="BNX685" s="7"/>
      <c r="BNY685" s="7"/>
      <c r="BNZ685" s="7"/>
      <c r="BOA685" s="7"/>
      <c r="BOB685" s="7"/>
      <c r="BOC685" s="7"/>
      <c r="BOD685" s="7"/>
      <c r="BOE685" s="7"/>
      <c r="BOF685" s="7"/>
      <c r="BOG685" s="7"/>
      <c r="BOH685" s="7"/>
      <c r="BOI685" s="7"/>
      <c r="BOJ685" s="7"/>
      <c r="BOK685" s="7"/>
      <c r="BOL685" s="7"/>
      <c r="BOM685" s="7"/>
      <c r="BON685" s="7"/>
      <c r="BOO685" s="7"/>
      <c r="BOP685" s="7"/>
      <c r="BOQ685" s="7"/>
      <c r="BOR685" s="7"/>
      <c r="BOS685" s="7"/>
      <c r="BOT685" s="7"/>
      <c r="BOU685" s="7"/>
      <c r="BOV685" s="7"/>
      <c r="BOW685" s="7"/>
      <c r="BOX685" s="7"/>
      <c r="BOY685" s="7"/>
      <c r="BOZ685" s="7"/>
      <c r="BPA685" s="7"/>
      <c r="BPB685" s="7"/>
      <c r="BPC685" s="7"/>
      <c r="BPD685" s="7"/>
      <c r="BPE685" s="7"/>
      <c r="BPF685" s="7"/>
      <c r="BPG685" s="7"/>
      <c r="BPH685" s="7"/>
      <c r="BPI685" s="7"/>
      <c r="BPJ685" s="7"/>
      <c r="BPK685" s="7"/>
      <c r="BPL685" s="7"/>
      <c r="BPM685" s="7"/>
      <c r="BPN685" s="7"/>
      <c r="BPO685" s="7"/>
      <c r="BPP685" s="7"/>
      <c r="BPQ685" s="7"/>
      <c r="BPR685" s="7"/>
      <c r="BPS685" s="7"/>
      <c r="BPT685" s="7"/>
      <c r="BPU685" s="7"/>
      <c r="BPV685" s="7"/>
      <c r="BPW685" s="7"/>
      <c r="BPX685" s="7"/>
      <c r="BPY685" s="7"/>
      <c r="BPZ685" s="7"/>
      <c r="BQA685" s="7"/>
      <c r="BQB685" s="7"/>
      <c r="BQC685" s="7"/>
      <c r="BQD685" s="7"/>
      <c r="BQE685" s="7"/>
      <c r="BQF685" s="7"/>
      <c r="BQG685" s="7"/>
      <c r="BQH685" s="7"/>
      <c r="BQI685" s="7"/>
      <c r="BQJ685" s="7"/>
      <c r="BQK685" s="7"/>
      <c r="BQL685" s="7"/>
      <c r="BQM685" s="7"/>
      <c r="BQN685" s="7"/>
      <c r="BQO685" s="7"/>
      <c r="BQP685" s="7"/>
      <c r="BQQ685" s="7"/>
      <c r="BQR685" s="7"/>
      <c r="BQS685" s="7"/>
      <c r="BQT685" s="7"/>
      <c r="BQU685" s="7"/>
      <c r="BQV685" s="7"/>
      <c r="BQW685" s="7"/>
      <c r="BQX685" s="7"/>
      <c r="BQY685" s="7"/>
      <c r="BQZ685" s="7"/>
      <c r="BRA685" s="7"/>
      <c r="BRB685" s="7"/>
      <c r="BRC685" s="7"/>
      <c r="BRD685" s="7"/>
      <c r="BRE685" s="7"/>
      <c r="BRF685" s="7"/>
      <c r="BRG685" s="7"/>
      <c r="BRH685" s="7"/>
      <c r="BRI685" s="7"/>
      <c r="BRJ685" s="7"/>
      <c r="BRK685" s="7"/>
      <c r="BRL685" s="7"/>
      <c r="BRM685" s="7"/>
      <c r="BRN685" s="7"/>
      <c r="BRO685" s="7"/>
      <c r="BRP685" s="7"/>
      <c r="BRQ685" s="7"/>
      <c r="BRR685" s="7"/>
      <c r="BRS685" s="7"/>
      <c r="BRT685" s="7"/>
      <c r="BRU685" s="7"/>
      <c r="BRV685" s="7"/>
      <c r="BRW685" s="7"/>
      <c r="BRX685" s="7"/>
      <c r="BRY685" s="7"/>
      <c r="BRZ685" s="7"/>
      <c r="BSA685" s="7"/>
      <c r="BSB685" s="7"/>
      <c r="BSC685" s="7"/>
      <c r="BSD685" s="7"/>
      <c r="BSE685" s="7"/>
      <c r="BSF685" s="7"/>
      <c r="BSG685" s="7"/>
      <c r="BSH685" s="7"/>
      <c r="BSI685" s="7"/>
      <c r="BSJ685" s="7"/>
      <c r="BSK685" s="7"/>
      <c r="BSL685" s="7"/>
      <c r="BSM685" s="7"/>
      <c r="BSN685" s="7"/>
      <c r="BSO685" s="7"/>
      <c r="BSP685" s="7"/>
      <c r="BSQ685" s="7"/>
      <c r="BSR685" s="7"/>
      <c r="BSS685" s="7"/>
      <c r="BST685" s="7"/>
      <c r="BSU685" s="7"/>
      <c r="BSV685" s="7"/>
      <c r="BSW685" s="7"/>
      <c r="BSX685" s="7"/>
      <c r="BSY685" s="7"/>
      <c r="BSZ685" s="7"/>
      <c r="BTA685" s="7"/>
      <c r="BTB685" s="7"/>
      <c r="BTC685" s="7"/>
      <c r="BTD685" s="7"/>
      <c r="BTE685" s="7"/>
      <c r="BTF685" s="7"/>
      <c r="BTG685" s="7"/>
      <c r="BTH685" s="7"/>
      <c r="BTI685" s="7"/>
      <c r="BTJ685" s="7"/>
      <c r="BTK685" s="7"/>
      <c r="BTL685" s="7"/>
      <c r="BTM685" s="7"/>
      <c r="BTN685" s="7"/>
      <c r="BTO685" s="7"/>
      <c r="BTP685" s="7"/>
      <c r="BTQ685" s="7"/>
      <c r="BTR685" s="7"/>
      <c r="BTS685" s="7"/>
      <c r="BTT685" s="7"/>
      <c r="BTU685" s="7"/>
      <c r="BTV685" s="7"/>
      <c r="BTW685" s="7"/>
      <c r="BTX685" s="7"/>
      <c r="BTY685" s="7"/>
      <c r="BTZ685" s="7"/>
      <c r="BUA685" s="7"/>
      <c r="BUB685" s="7"/>
      <c r="BUC685" s="7"/>
      <c r="BUD685" s="7"/>
      <c r="BUE685" s="7"/>
      <c r="BUF685" s="7"/>
      <c r="BUG685" s="7"/>
      <c r="BUH685" s="7"/>
      <c r="BUI685" s="7"/>
      <c r="BUJ685" s="7"/>
      <c r="BUK685" s="7"/>
      <c r="BUL685" s="7"/>
      <c r="BUM685" s="7"/>
      <c r="BUN685" s="7"/>
      <c r="BUO685" s="7"/>
      <c r="BUP685" s="7"/>
      <c r="BUQ685" s="7"/>
      <c r="BUR685" s="7"/>
      <c r="BUS685" s="7"/>
      <c r="BUT685" s="7"/>
      <c r="BUU685" s="7"/>
      <c r="BUV685" s="7"/>
      <c r="BUW685" s="7"/>
      <c r="BUX685" s="7"/>
      <c r="BUY685" s="7"/>
      <c r="BUZ685" s="7"/>
      <c r="BVA685" s="7"/>
      <c r="BVB685" s="7"/>
      <c r="BVC685" s="7"/>
      <c r="BVD685" s="7"/>
      <c r="BVE685" s="7"/>
      <c r="BVF685" s="7"/>
      <c r="BVG685" s="7"/>
      <c r="BVH685" s="7"/>
      <c r="BVI685" s="7"/>
      <c r="BVJ685" s="7"/>
      <c r="BVK685" s="7"/>
      <c r="BVL685" s="7"/>
      <c r="BVM685" s="7"/>
      <c r="BVN685" s="7"/>
      <c r="BVO685" s="7"/>
      <c r="BVP685" s="7"/>
      <c r="BVQ685" s="7"/>
      <c r="BVR685" s="7"/>
      <c r="BVS685" s="7"/>
      <c r="BVT685" s="7"/>
      <c r="BVU685" s="7"/>
      <c r="BVV685" s="7"/>
      <c r="BVW685" s="7"/>
      <c r="BVX685" s="7"/>
      <c r="BVY685" s="7"/>
      <c r="BVZ685" s="7"/>
      <c r="BWA685" s="7"/>
      <c r="BWB685" s="7"/>
      <c r="BWC685" s="7"/>
      <c r="BWD685" s="7"/>
      <c r="BWE685" s="7"/>
      <c r="BWF685" s="7"/>
      <c r="BWG685" s="7"/>
      <c r="BWH685" s="7"/>
      <c r="BWI685" s="7"/>
      <c r="BWJ685" s="7"/>
      <c r="BWK685" s="7"/>
      <c r="BWL685" s="7"/>
      <c r="BWM685" s="7"/>
      <c r="BWN685" s="7"/>
      <c r="BWO685" s="7"/>
      <c r="BWP685" s="7"/>
      <c r="BWQ685" s="7"/>
      <c r="BWR685" s="7"/>
      <c r="BWS685" s="7"/>
      <c r="BWT685" s="7"/>
      <c r="BWU685" s="7"/>
      <c r="BWV685" s="7"/>
      <c r="BWW685" s="7"/>
      <c r="BWX685" s="7"/>
      <c r="BWY685" s="7"/>
      <c r="BWZ685" s="7"/>
      <c r="BXA685" s="7"/>
      <c r="BXB685" s="7"/>
      <c r="BXC685" s="7"/>
      <c r="BXD685" s="7"/>
      <c r="BXE685" s="7"/>
      <c r="BXF685" s="7"/>
      <c r="BXG685" s="7"/>
      <c r="BXH685" s="7"/>
      <c r="BXI685" s="7"/>
      <c r="BXJ685" s="7"/>
      <c r="BXK685" s="7"/>
      <c r="BXL685" s="7"/>
      <c r="BXM685" s="7"/>
      <c r="BXN685" s="7"/>
      <c r="BXO685" s="7"/>
      <c r="BXP685" s="7"/>
      <c r="BXQ685" s="7"/>
      <c r="BXR685" s="7"/>
      <c r="BXS685" s="7"/>
      <c r="BXT685" s="7"/>
      <c r="BXU685" s="7"/>
      <c r="BXV685" s="7"/>
      <c r="BXW685" s="7"/>
      <c r="BXX685" s="7"/>
      <c r="BXY685" s="7"/>
      <c r="BXZ685" s="7"/>
      <c r="BYA685" s="7"/>
      <c r="BYB685" s="7"/>
      <c r="BYC685" s="7"/>
      <c r="BYD685" s="7"/>
      <c r="BYE685" s="7"/>
      <c r="BYF685" s="7"/>
      <c r="BYG685" s="7"/>
      <c r="BYH685" s="7"/>
      <c r="BYI685" s="7"/>
      <c r="BYJ685" s="7"/>
      <c r="BYK685" s="7"/>
      <c r="BYL685" s="7"/>
      <c r="BYM685" s="7"/>
      <c r="BYN685" s="7"/>
      <c r="BYO685" s="7"/>
      <c r="BYP685" s="7"/>
      <c r="BYQ685" s="7"/>
      <c r="BYR685" s="7"/>
      <c r="BYS685" s="7"/>
      <c r="BYT685" s="7"/>
      <c r="BYU685" s="7"/>
      <c r="BYV685" s="7"/>
      <c r="BYW685" s="7"/>
      <c r="BYX685" s="7"/>
      <c r="BYY685" s="7"/>
      <c r="BYZ685" s="7"/>
      <c r="BZA685" s="7"/>
      <c r="BZB685" s="7"/>
      <c r="BZC685" s="7"/>
      <c r="BZD685" s="7"/>
      <c r="BZE685" s="7"/>
      <c r="BZF685" s="7"/>
      <c r="BZG685" s="7"/>
      <c r="BZH685" s="7"/>
      <c r="BZI685" s="7"/>
      <c r="BZJ685" s="7"/>
      <c r="BZK685" s="7"/>
      <c r="BZL685" s="7"/>
      <c r="BZM685" s="7"/>
      <c r="BZN685" s="7"/>
      <c r="BZO685" s="7"/>
      <c r="BZP685" s="7"/>
      <c r="BZQ685" s="7"/>
      <c r="BZR685" s="7"/>
      <c r="BZS685" s="7"/>
      <c r="BZT685" s="7"/>
      <c r="BZU685" s="7"/>
      <c r="BZV685" s="7"/>
      <c r="BZW685" s="7"/>
      <c r="BZX685" s="7"/>
      <c r="BZY685" s="7"/>
      <c r="BZZ685" s="7"/>
      <c r="CAA685" s="7"/>
      <c r="CAB685" s="7"/>
      <c r="CAC685" s="7"/>
      <c r="CAD685" s="7"/>
      <c r="CAE685" s="7"/>
      <c r="CAF685" s="7"/>
      <c r="CAG685" s="7"/>
      <c r="CAH685" s="7"/>
      <c r="CAI685" s="7"/>
      <c r="CAJ685" s="7"/>
      <c r="CAK685" s="7"/>
      <c r="CAL685" s="7"/>
      <c r="CAM685" s="7"/>
      <c r="CAN685" s="7"/>
      <c r="CAO685" s="7"/>
      <c r="CAP685" s="7"/>
      <c r="CAQ685" s="7"/>
      <c r="CAR685" s="7"/>
      <c r="CAS685" s="7"/>
      <c r="CAT685" s="7"/>
      <c r="CAU685" s="7"/>
      <c r="CAV685" s="7"/>
      <c r="CAW685" s="7"/>
      <c r="CAX685" s="7"/>
      <c r="CAY685" s="7"/>
      <c r="CAZ685" s="7"/>
      <c r="CBA685" s="7"/>
      <c r="CBB685" s="7"/>
      <c r="CBC685" s="7"/>
      <c r="CBD685" s="7"/>
      <c r="CBE685" s="7"/>
      <c r="CBF685" s="7"/>
      <c r="CBG685" s="7"/>
      <c r="CBH685" s="7"/>
      <c r="CBI685" s="7"/>
      <c r="CBJ685" s="7"/>
      <c r="CBK685" s="7"/>
      <c r="CBL685" s="7"/>
      <c r="CBM685" s="7"/>
      <c r="CBN685" s="7"/>
      <c r="CBO685" s="7"/>
      <c r="CBP685" s="7"/>
      <c r="CBQ685" s="7"/>
      <c r="CBR685" s="7"/>
      <c r="CBS685" s="7"/>
      <c r="CBT685" s="7"/>
      <c r="CBU685" s="7"/>
      <c r="CBV685" s="7"/>
      <c r="CBW685" s="7"/>
      <c r="CBX685" s="7"/>
      <c r="CBY685" s="7"/>
      <c r="CBZ685" s="7"/>
      <c r="CCA685" s="7"/>
      <c r="CCB685" s="7"/>
      <c r="CCC685" s="7"/>
      <c r="CCD685" s="7"/>
      <c r="CCE685" s="7"/>
      <c r="CCF685" s="7"/>
      <c r="CCG685" s="7"/>
      <c r="CCH685" s="7"/>
      <c r="CCI685" s="7"/>
      <c r="CCJ685" s="7"/>
      <c r="CCK685" s="7"/>
      <c r="CCL685" s="7"/>
      <c r="CCM685" s="7"/>
      <c r="CCN685" s="7"/>
      <c r="CCO685" s="7"/>
      <c r="CCP685" s="7"/>
      <c r="CCQ685" s="7"/>
      <c r="CCR685" s="7"/>
      <c r="CCS685" s="7"/>
      <c r="CCT685" s="7"/>
      <c r="CCU685" s="7"/>
      <c r="CCV685" s="7"/>
      <c r="CCW685" s="7"/>
      <c r="CCX685" s="7"/>
      <c r="CCY685" s="7"/>
      <c r="CCZ685" s="7"/>
      <c r="CDA685" s="7"/>
      <c r="CDB685" s="7"/>
      <c r="CDC685" s="7"/>
      <c r="CDD685" s="7"/>
      <c r="CDE685" s="7"/>
      <c r="CDF685" s="7"/>
      <c r="CDG685" s="7"/>
      <c r="CDH685" s="7"/>
      <c r="CDI685" s="7"/>
      <c r="CDJ685" s="7"/>
      <c r="CDK685" s="7"/>
      <c r="CDL685" s="7"/>
      <c r="CDM685" s="7"/>
      <c r="CDN685" s="7"/>
      <c r="CDO685" s="7"/>
      <c r="CDP685" s="7"/>
      <c r="CDQ685" s="7"/>
      <c r="CDR685" s="7"/>
      <c r="CDS685" s="7"/>
      <c r="CDT685" s="7"/>
      <c r="CDU685" s="7"/>
      <c r="CDV685" s="7"/>
      <c r="CDW685" s="7"/>
      <c r="CDX685" s="7"/>
      <c r="CDY685" s="7"/>
      <c r="CDZ685" s="7"/>
      <c r="CEA685" s="7"/>
      <c r="CEB685" s="7"/>
      <c r="CEC685" s="7"/>
      <c r="CED685" s="7"/>
      <c r="CEE685" s="7"/>
      <c r="CEF685" s="7"/>
      <c r="CEG685" s="7"/>
      <c r="CEH685" s="7"/>
      <c r="CEI685" s="7"/>
      <c r="CEJ685" s="7"/>
      <c r="CEK685" s="7"/>
      <c r="CEL685" s="7"/>
      <c r="CEM685" s="7"/>
      <c r="CEN685" s="7"/>
      <c r="CEO685" s="7"/>
      <c r="CEP685" s="7"/>
      <c r="CEQ685" s="7"/>
      <c r="CER685" s="7"/>
      <c r="CES685" s="7"/>
      <c r="CET685" s="7"/>
      <c r="CEU685" s="7"/>
      <c r="CEV685" s="7"/>
      <c r="CEW685" s="7"/>
      <c r="CEX685" s="7"/>
      <c r="CEY685" s="7"/>
      <c r="CEZ685" s="7"/>
      <c r="CFA685" s="7"/>
      <c r="CFB685" s="7"/>
      <c r="CFC685" s="7"/>
      <c r="CFD685" s="7"/>
      <c r="CFE685" s="7"/>
      <c r="CFF685" s="7"/>
      <c r="CFG685" s="7"/>
      <c r="CFH685" s="7"/>
      <c r="CFI685" s="7"/>
      <c r="CFJ685" s="7"/>
      <c r="CFK685" s="7"/>
      <c r="CFL685" s="7"/>
      <c r="CFM685" s="7"/>
      <c r="CFN685" s="7"/>
      <c r="CFO685" s="7"/>
      <c r="CFP685" s="7"/>
      <c r="CFQ685" s="7"/>
      <c r="CFR685" s="7"/>
      <c r="CFS685" s="7"/>
      <c r="CFT685" s="7"/>
      <c r="CFU685" s="7"/>
      <c r="CFV685" s="7"/>
      <c r="CFW685" s="7"/>
      <c r="CFX685" s="7"/>
      <c r="CFY685" s="7"/>
      <c r="CFZ685" s="7"/>
      <c r="CGA685" s="7"/>
      <c r="CGB685" s="7"/>
      <c r="CGC685" s="7"/>
      <c r="CGD685" s="7"/>
      <c r="CGE685" s="7"/>
      <c r="CGF685" s="7"/>
      <c r="CGG685" s="7"/>
      <c r="CGH685" s="7"/>
      <c r="CGI685" s="7"/>
      <c r="CGJ685" s="7"/>
      <c r="CGK685" s="7"/>
      <c r="CGL685" s="7"/>
      <c r="CGM685" s="7"/>
      <c r="CGN685" s="7"/>
      <c r="CGO685" s="7"/>
      <c r="CGP685" s="7"/>
      <c r="CGQ685" s="7"/>
      <c r="CGR685" s="7"/>
      <c r="CGS685" s="7"/>
      <c r="CGT685" s="7"/>
      <c r="CGU685" s="7"/>
      <c r="CGV685" s="7"/>
      <c r="CGW685" s="7"/>
      <c r="CGX685" s="7"/>
      <c r="CGY685" s="7"/>
      <c r="CGZ685" s="7"/>
      <c r="CHA685" s="7"/>
      <c r="CHB685" s="7"/>
      <c r="CHC685" s="7"/>
      <c r="CHD685" s="7"/>
      <c r="CHE685" s="7"/>
      <c r="CHF685" s="7"/>
      <c r="CHG685" s="7"/>
      <c r="CHH685" s="7"/>
      <c r="CHI685" s="7"/>
      <c r="CHJ685" s="7"/>
      <c r="CHK685" s="7"/>
      <c r="CHL685" s="7"/>
      <c r="CHM685" s="7"/>
      <c r="CHN685" s="7"/>
      <c r="CHO685" s="7"/>
      <c r="CHP685" s="7"/>
      <c r="CHQ685" s="7"/>
      <c r="CHR685" s="7"/>
      <c r="CHS685" s="7"/>
      <c r="CHT685" s="7"/>
      <c r="CHU685" s="7"/>
      <c r="CHV685" s="7"/>
      <c r="CHW685" s="7"/>
      <c r="CHX685" s="7"/>
      <c r="CHY685" s="7"/>
      <c r="CHZ685" s="7"/>
      <c r="CIA685" s="7"/>
      <c r="CIB685" s="7"/>
      <c r="CIC685" s="7"/>
      <c r="CID685" s="7"/>
      <c r="CIE685" s="7"/>
      <c r="CIF685" s="7"/>
      <c r="CIG685" s="7"/>
      <c r="CIH685" s="7"/>
      <c r="CII685" s="7"/>
      <c r="CIJ685" s="7"/>
      <c r="CIK685" s="7"/>
      <c r="CIL685" s="7"/>
      <c r="CIM685" s="7"/>
      <c r="CIN685" s="7"/>
      <c r="CIO685" s="7"/>
      <c r="CIP685" s="7"/>
      <c r="CIQ685" s="7"/>
      <c r="CIR685" s="7"/>
      <c r="CIS685" s="7"/>
      <c r="CIT685" s="7"/>
      <c r="CIU685" s="7"/>
      <c r="CIV685" s="7"/>
      <c r="CIW685" s="7"/>
      <c r="CIX685" s="7"/>
      <c r="CIY685" s="7"/>
      <c r="CIZ685" s="7"/>
      <c r="CJA685" s="7"/>
      <c r="CJB685" s="7"/>
      <c r="CJC685" s="7"/>
      <c r="CJD685" s="7"/>
      <c r="CJE685" s="7"/>
      <c r="CJF685" s="7"/>
      <c r="CJG685" s="7"/>
      <c r="CJH685" s="7"/>
      <c r="CJI685" s="7"/>
      <c r="CJJ685" s="7"/>
      <c r="CJK685" s="7"/>
      <c r="CJL685" s="7"/>
      <c r="CJM685" s="7"/>
      <c r="CJN685" s="7"/>
      <c r="CJO685" s="7"/>
      <c r="CJP685" s="7"/>
      <c r="CJQ685" s="7"/>
      <c r="CJR685" s="7"/>
      <c r="CJS685" s="7"/>
      <c r="CJT685" s="7"/>
      <c r="CJU685" s="7"/>
      <c r="CJV685" s="7"/>
      <c r="CJW685" s="7"/>
      <c r="CJX685" s="7"/>
      <c r="CJY685" s="7"/>
      <c r="CJZ685" s="7"/>
      <c r="CKA685" s="7"/>
      <c r="CKB685" s="7"/>
      <c r="CKC685" s="7"/>
      <c r="CKD685" s="7"/>
      <c r="CKE685" s="7"/>
      <c r="CKF685" s="7"/>
      <c r="CKG685" s="7"/>
      <c r="CKH685" s="7"/>
      <c r="CKI685" s="7"/>
      <c r="CKJ685" s="7"/>
      <c r="CKK685" s="7"/>
      <c r="CKL685" s="7"/>
      <c r="CKM685" s="7"/>
      <c r="CKN685" s="7"/>
      <c r="CKO685" s="7"/>
      <c r="CKP685" s="7"/>
      <c r="CKQ685" s="7"/>
      <c r="CKR685" s="7"/>
      <c r="CKS685" s="7"/>
      <c r="CKT685" s="7"/>
      <c r="CKU685" s="7"/>
      <c r="CKV685" s="7"/>
      <c r="CKW685" s="7"/>
      <c r="CKX685" s="7"/>
      <c r="CKY685" s="7"/>
      <c r="CKZ685" s="7"/>
      <c r="CLA685" s="7"/>
      <c r="CLB685" s="7"/>
      <c r="CLC685" s="7"/>
      <c r="CLD685" s="7"/>
      <c r="CLE685" s="7"/>
      <c r="CLF685" s="7"/>
      <c r="CLG685" s="7"/>
      <c r="CLH685" s="7"/>
      <c r="CLI685" s="7"/>
      <c r="CLJ685" s="7"/>
      <c r="CLK685" s="7"/>
      <c r="CLL685" s="7"/>
      <c r="CLM685" s="7"/>
      <c r="CLN685" s="7"/>
      <c r="CLO685" s="7"/>
      <c r="CLP685" s="7"/>
      <c r="CLQ685" s="7"/>
      <c r="CLR685" s="7"/>
      <c r="CLS685" s="7"/>
      <c r="CLT685" s="7"/>
      <c r="CLU685" s="7"/>
      <c r="CLV685" s="7"/>
      <c r="CLW685" s="7"/>
      <c r="CLX685" s="7"/>
      <c r="CLY685" s="7"/>
      <c r="CLZ685" s="7"/>
      <c r="CMA685" s="7"/>
      <c r="CMB685" s="7"/>
      <c r="CMC685" s="7"/>
      <c r="CMD685" s="7"/>
      <c r="CME685" s="7"/>
      <c r="CMF685" s="7"/>
      <c r="CMG685" s="7"/>
      <c r="CMH685" s="7"/>
      <c r="CMI685" s="7"/>
      <c r="CMJ685" s="7"/>
      <c r="CMK685" s="7"/>
      <c r="CML685" s="7"/>
      <c r="CMM685" s="7"/>
      <c r="CMN685" s="7"/>
      <c r="CMO685" s="7"/>
      <c r="CMP685" s="7"/>
      <c r="CMQ685" s="7"/>
      <c r="CMR685" s="7"/>
      <c r="CMS685" s="7"/>
      <c r="CMT685" s="7"/>
      <c r="CMU685" s="7"/>
      <c r="CMV685" s="7"/>
      <c r="CMW685" s="7"/>
      <c r="CMX685" s="7"/>
      <c r="CMY685" s="7"/>
      <c r="CMZ685" s="7"/>
      <c r="CNA685" s="7"/>
      <c r="CNB685" s="7"/>
      <c r="CNC685" s="7"/>
      <c r="CND685" s="7"/>
      <c r="CNE685" s="7"/>
      <c r="CNF685" s="7"/>
      <c r="CNG685" s="7"/>
      <c r="CNH685" s="7"/>
      <c r="CNI685" s="7"/>
      <c r="CNJ685" s="7"/>
      <c r="CNK685" s="7"/>
      <c r="CNL685" s="7"/>
      <c r="CNM685" s="7"/>
      <c r="CNN685" s="7"/>
      <c r="CNO685" s="7"/>
      <c r="CNP685" s="7"/>
      <c r="CNQ685" s="7"/>
      <c r="CNR685" s="7"/>
      <c r="CNS685" s="7"/>
      <c r="CNT685" s="7"/>
      <c r="CNU685" s="7"/>
      <c r="CNV685" s="7"/>
      <c r="CNW685" s="7"/>
      <c r="CNX685" s="7"/>
      <c r="CNY685" s="7"/>
      <c r="CNZ685" s="7"/>
      <c r="COA685" s="7"/>
      <c r="COB685" s="7"/>
      <c r="COC685" s="7"/>
      <c r="COD685" s="7"/>
      <c r="COE685" s="7"/>
      <c r="COF685" s="7"/>
      <c r="COG685" s="7"/>
      <c r="COH685" s="7"/>
      <c r="COI685" s="7"/>
      <c r="COJ685" s="7"/>
      <c r="COK685" s="7"/>
      <c r="COL685" s="7"/>
      <c r="COM685" s="7"/>
      <c r="CON685" s="7"/>
      <c r="COO685" s="7"/>
      <c r="COP685" s="7"/>
      <c r="COQ685" s="7"/>
      <c r="COR685" s="7"/>
      <c r="COS685" s="7"/>
      <c r="COT685" s="7"/>
      <c r="COU685" s="7"/>
      <c r="COV685" s="7"/>
      <c r="COW685" s="7"/>
      <c r="COX685" s="7"/>
      <c r="COY685" s="7"/>
      <c r="COZ685" s="7"/>
      <c r="CPA685" s="7"/>
      <c r="CPB685" s="7"/>
      <c r="CPC685" s="7"/>
      <c r="CPD685" s="7"/>
      <c r="CPE685" s="7"/>
      <c r="CPF685" s="7"/>
      <c r="CPG685" s="7"/>
      <c r="CPH685" s="7"/>
      <c r="CPI685" s="7"/>
      <c r="CPJ685" s="7"/>
      <c r="CPK685" s="7"/>
      <c r="CPL685" s="7"/>
      <c r="CPM685" s="7"/>
      <c r="CPN685" s="7"/>
      <c r="CPO685" s="7"/>
      <c r="CPP685" s="7"/>
      <c r="CPQ685" s="7"/>
      <c r="CPR685" s="7"/>
      <c r="CPS685" s="7"/>
      <c r="CPT685" s="7"/>
      <c r="CPU685" s="7"/>
      <c r="CPV685" s="7"/>
      <c r="CPW685" s="7"/>
      <c r="CPX685" s="7"/>
      <c r="CPY685" s="7"/>
      <c r="CPZ685" s="7"/>
      <c r="CQA685" s="7"/>
      <c r="CQB685" s="7"/>
      <c r="CQC685" s="7"/>
      <c r="CQD685" s="7"/>
      <c r="CQE685" s="7"/>
      <c r="CQF685" s="7"/>
      <c r="CQG685" s="7"/>
      <c r="CQH685" s="7"/>
      <c r="CQI685" s="7"/>
      <c r="CQJ685" s="7"/>
      <c r="CQK685" s="7"/>
      <c r="CQL685" s="7"/>
      <c r="CQM685" s="7"/>
      <c r="CQN685" s="7"/>
      <c r="CQO685" s="7"/>
      <c r="CQP685" s="7"/>
      <c r="CQQ685" s="7"/>
      <c r="CQR685" s="7"/>
      <c r="CQS685" s="7"/>
      <c r="CQT685" s="7"/>
      <c r="CQU685" s="7"/>
      <c r="CQV685" s="7"/>
      <c r="CQW685" s="7"/>
      <c r="CQX685" s="7"/>
      <c r="CQY685" s="7"/>
      <c r="CQZ685" s="7"/>
      <c r="CRA685" s="7"/>
      <c r="CRB685" s="7"/>
      <c r="CRC685" s="7"/>
      <c r="CRD685" s="7"/>
      <c r="CRE685" s="7"/>
      <c r="CRF685" s="7"/>
      <c r="CRG685" s="7"/>
      <c r="CRH685" s="7"/>
      <c r="CRI685" s="7"/>
      <c r="CRJ685" s="7"/>
      <c r="CRK685" s="7"/>
      <c r="CRL685" s="7"/>
      <c r="CRM685" s="7"/>
      <c r="CRN685" s="7"/>
      <c r="CRO685" s="7"/>
      <c r="CRP685" s="7"/>
      <c r="CRQ685" s="7"/>
      <c r="CRR685" s="7"/>
      <c r="CRS685" s="7"/>
      <c r="CRT685" s="7"/>
      <c r="CRU685" s="7"/>
      <c r="CRV685" s="7"/>
      <c r="CRW685" s="7"/>
      <c r="CRX685" s="7"/>
      <c r="CRY685" s="7"/>
      <c r="CRZ685" s="7"/>
      <c r="CSA685" s="7"/>
      <c r="CSB685" s="7"/>
      <c r="CSC685" s="7"/>
      <c r="CSD685" s="7"/>
      <c r="CSE685" s="7"/>
      <c r="CSF685" s="7"/>
      <c r="CSG685" s="7"/>
      <c r="CSH685" s="7"/>
      <c r="CSI685" s="7"/>
      <c r="CSJ685" s="7"/>
      <c r="CSK685" s="7"/>
      <c r="CSL685" s="7"/>
      <c r="CSM685" s="7"/>
      <c r="CSN685" s="7"/>
      <c r="CSO685" s="7"/>
      <c r="CSP685" s="7"/>
      <c r="CSQ685" s="7"/>
      <c r="CSR685" s="7"/>
      <c r="CSS685" s="7"/>
      <c r="CST685" s="7"/>
      <c r="CSU685" s="7"/>
      <c r="CSV685" s="7"/>
      <c r="CSW685" s="7"/>
      <c r="CSX685" s="7"/>
      <c r="CSY685" s="7"/>
      <c r="CSZ685" s="7"/>
      <c r="CTA685" s="7"/>
      <c r="CTB685" s="7"/>
      <c r="CTC685" s="7"/>
      <c r="CTD685" s="7"/>
      <c r="CTE685" s="7"/>
      <c r="CTF685" s="7"/>
      <c r="CTG685" s="7"/>
      <c r="CTH685" s="7"/>
      <c r="CTI685" s="7"/>
      <c r="CTJ685" s="7"/>
      <c r="CTK685" s="7"/>
      <c r="CTL685" s="7"/>
      <c r="CTM685" s="7"/>
      <c r="CTN685" s="7"/>
      <c r="CTO685" s="7"/>
      <c r="CTP685" s="7"/>
      <c r="CTQ685" s="7"/>
      <c r="CTR685" s="7"/>
      <c r="CTS685" s="7"/>
      <c r="CTT685" s="7"/>
      <c r="CTU685" s="7"/>
      <c r="CTV685" s="7"/>
      <c r="CTW685" s="7"/>
      <c r="CTX685" s="7"/>
      <c r="CTY685" s="7"/>
      <c r="CTZ685" s="7"/>
      <c r="CUA685" s="7"/>
      <c r="CUB685" s="7"/>
      <c r="CUC685" s="7"/>
      <c r="CUD685" s="7"/>
      <c r="CUE685" s="7"/>
      <c r="CUF685" s="7"/>
      <c r="CUG685" s="7"/>
      <c r="CUH685" s="7"/>
      <c r="CUI685" s="7"/>
      <c r="CUJ685" s="7"/>
      <c r="CUK685" s="7"/>
      <c r="CUL685" s="7"/>
      <c r="CUM685" s="7"/>
      <c r="CUN685" s="7"/>
      <c r="CUO685" s="7"/>
      <c r="CUP685" s="7"/>
      <c r="CUQ685" s="7"/>
      <c r="CUR685" s="7"/>
      <c r="CUS685" s="7"/>
      <c r="CUT685" s="7"/>
      <c r="CUU685" s="7"/>
      <c r="CUV685" s="7"/>
      <c r="CUW685" s="7"/>
      <c r="CUX685" s="7"/>
      <c r="CUY685" s="7"/>
      <c r="CUZ685" s="7"/>
      <c r="CVA685" s="7"/>
      <c r="CVB685" s="7"/>
      <c r="CVC685" s="7"/>
      <c r="CVD685" s="7"/>
      <c r="CVE685" s="7"/>
      <c r="CVF685" s="7"/>
      <c r="CVG685" s="7"/>
      <c r="CVH685" s="7"/>
      <c r="CVI685" s="7"/>
      <c r="CVJ685" s="7"/>
      <c r="CVK685" s="7"/>
      <c r="CVL685" s="7"/>
      <c r="CVM685" s="7"/>
      <c r="CVN685" s="7"/>
      <c r="CVO685" s="7"/>
      <c r="CVP685" s="7"/>
      <c r="CVQ685" s="7"/>
      <c r="CVR685" s="7"/>
      <c r="CVS685" s="7"/>
      <c r="CVT685" s="7"/>
      <c r="CVU685" s="7"/>
      <c r="CVV685" s="7"/>
      <c r="CVW685" s="7"/>
      <c r="CVX685" s="7"/>
      <c r="CVY685" s="7"/>
      <c r="CVZ685" s="7"/>
      <c r="CWA685" s="7"/>
      <c r="CWB685" s="7"/>
      <c r="CWC685" s="7"/>
      <c r="CWD685" s="7"/>
      <c r="CWE685" s="7"/>
      <c r="CWF685" s="7"/>
      <c r="CWG685" s="7"/>
      <c r="CWH685" s="7"/>
      <c r="CWI685" s="7"/>
      <c r="CWJ685" s="7"/>
      <c r="CWK685" s="7"/>
      <c r="CWL685" s="7"/>
      <c r="CWM685" s="7"/>
      <c r="CWN685" s="7"/>
      <c r="CWO685" s="7"/>
      <c r="CWP685" s="7"/>
      <c r="CWQ685" s="7"/>
      <c r="CWR685" s="7"/>
      <c r="CWS685" s="7"/>
      <c r="CWT685" s="7"/>
      <c r="CWU685" s="7"/>
      <c r="CWV685" s="7"/>
      <c r="CWW685" s="7"/>
      <c r="CWX685" s="7"/>
      <c r="CWY685" s="7"/>
      <c r="CWZ685" s="7"/>
      <c r="CXA685" s="7"/>
      <c r="CXB685" s="7"/>
      <c r="CXC685" s="7"/>
      <c r="CXD685" s="7"/>
      <c r="CXE685" s="7"/>
      <c r="CXF685" s="7"/>
      <c r="CXG685" s="7"/>
      <c r="CXH685" s="7"/>
      <c r="CXI685" s="7"/>
      <c r="CXJ685" s="7"/>
      <c r="CXK685" s="7"/>
      <c r="CXL685" s="7"/>
      <c r="CXM685" s="7"/>
      <c r="CXN685" s="7"/>
      <c r="CXO685" s="7"/>
      <c r="CXP685" s="7"/>
      <c r="CXQ685" s="7"/>
      <c r="CXR685" s="7"/>
      <c r="CXS685" s="7"/>
      <c r="CXT685" s="7"/>
      <c r="CXU685" s="7"/>
      <c r="CXV685" s="7"/>
      <c r="CXW685" s="7"/>
      <c r="CXX685" s="7"/>
      <c r="CXY685" s="7"/>
      <c r="CXZ685" s="7"/>
      <c r="CYA685" s="7"/>
      <c r="CYB685" s="7"/>
      <c r="CYC685" s="7"/>
      <c r="CYD685" s="7"/>
      <c r="CYE685" s="7"/>
      <c r="CYF685" s="7"/>
      <c r="CYG685" s="7"/>
      <c r="CYH685" s="7"/>
      <c r="CYI685" s="7"/>
      <c r="CYJ685" s="7"/>
      <c r="CYK685" s="7"/>
      <c r="CYL685" s="7"/>
      <c r="CYM685" s="7"/>
      <c r="CYN685" s="7"/>
      <c r="CYO685" s="7"/>
      <c r="CYP685" s="7"/>
      <c r="CYQ685" s="7"/>
      <c r="CYR685" s="7"/>
      <c r="CYS685" s="7"/>
      <c r="CYT685" s="7"/>
      <c r="CYU685" s="7"/>
      <c r="CYV685" s="7"/>
      <c r="CYW685" s="7"/>
      <c r="CYX685" s="7"/>
      <c r="CYY685" s="7"/>
      <c r="CYZ685" s="7"/>
      <c r="CZA685" s="7"/>
      <c r="CZB685" s="7"/>
      <c r="CZC685" s="7"/>
      <c r="CZD685" s="7"/>
      <c r="CZE685" s="7"/>
      <c r="CZF685" s="7"/>
      <c r="CZG685" s="7"/>
      <c r="CZH685" s="7"/>
      <c r="CZI685" s="7"/>
      <c r="CZJ685" s="7"/>
      <c r="CZK685" s="7"/>
      <c r="CZL685" s="7"/>
      <c r="CZM685" s="7"/>
      <c r="CZN685" s="7"/>
      <c r="CZO685" s="7"/>
      <c r="CZP685" s="7"/>
      <c r="CZQ685" s="7"/>
      <c r="CZR685" s="7"/>
      <c r="CZS685" s="7"/>
      <c r="CZT685" s="7"/>
      <c r="CZU685" s="7"/>
      <c r="CZV685" s="7"/>
      <c r="CZW685" s="7"/>
      <c r="CZX685" s="7"/>
      <c r="CZY685" s="7"/>
      <c r="CZZ685" s="7"/>
      <c r="DAA685" s="7"/>
      <c r="DAB685" s="7"/>
      <c r="DAC685" s="7"/>
      <c r="DAD685" s="7"/>
      <c r="DAE685" s="7"/>
      <c r="DAF685" s="7"/>
      <c r="DAG685" s="7"/>
      <c r="DAH685" s="7"/>
      <c r="DAI685" s="7"/>
      <c r="DAJ685" s="7"/>
      <c r="DAK685" s="7"/>
      <c r="DAL685" s="7"/>
      <c r="DAM685" s="7"/>
      <c r="DAN685" s="7"/>
      <c r="DAO685" s="7"/>
      <c r="DAP685" s="7"/>
      <c r="DAQ685" s="7"/>
      <c r="DAR685" s="7"/>
      <c r="DAS685" s="7"/>
      <c r="DAT685" s="7"/>
      <c r="DAU685" s="7"/>
      <c r="DAV685" s="7"/>
      <c r="DAW685" s="7"/>
      <c r="DAX685" s="7"/>
      <c r="DAY685" s="7"/>
      <c r="DAZ685" s="7"/>
      <c r="DBA685" s="7"/>
      <c r="DBB685" s="7"/>
      <c r="DBC685" s="7"/>
      <c r="DBD685" s="7"/>
      <c r="DBE685" s="7"/>
      <c r="DBF685" s="7"/>
      <c r="DBG685" s="7"/>
      <c r="DBH685" s="7"/>
      <c r="DBI685" s="7"/>
      <c r="DBJ685" s="7"/>
      <c r="DBK685" s="7"/>
      <c r="DBL685" s="7"/>
      <c r="DBM685" s="7"/>
      <c r="DBN685" s="7"/>
      <c r="DBO685" s="7"/>
      <c r="DBP685" s="7"/>
      <c r="DBQ685" s="7"/>
      <c r="DBR685" s="7"/>
      <c r="DBS685" s="7"/>
      <c r="DBT685" s="7"/>
      <c r="DBU685" s="7"/>
      <c r="DBV685" s="7"/>
      <c r="DBW685" s="7"/>
      <c r="DBX685" s="7"/>
      <c r="DBY685" s="7"/>
      <c r="DBZ685" s="7"/>
      <c r="DCA685" s="7"/>
      <c r="DCB685" s="7"/>
      <c r="DCC685" s="7"/>
      <c r="DCD685" s="7"/>
      <c r="DCE685" s="7"/>
      <c r="DCF685" s="7"/>
      <c r="DCG685" s="7"/>
      <c r="DCH685" s="7"/>
      <c r="DCI685" s="7"/>
      <c r="DCJ685" s="7"/>
      <c r="DCK685" s="7"/>
      <c r="DCL685" s="7"/>
      <c r="DCM685" s="7"/>
      <c r="DCN685" s="7"/>
      <c r="DCO685" s="7"/>
      <c r="DCP685" s="7"/>
      <c r="DCQ685" s="7"/>
      <c r="DCR685" s="7"/>
      <c r="DCS685" s="7"/>
      <c r="DCT685" s="7"/>
      <c r="DCU685" s="7"/>
      <c r="DCV685" s="7"/>
      <c r="DCW685" s="7"/>
      <c r="DCX685" s="7"/>
      <c r="DCY685" s="7"/>
      <c r="DCZ685" s="7"/>
      <c r="DDA685" s="7"/>
      <c r="DDB685" s="7"/>
      <c r="DDC685" s="7"/>
      <c r="DDD685" s="7"/>
      <c r="DDE685" s="7"/>
      <c r="DDF685" s="7"/>
      <c r="DDG685" s="7"/>
      <c r="DDH685" s="7"/>
      <c r="DDI685" s="7"/>
      <c r="DDJ685" s="7"/>
      <c r="DDK685" s="7"/>
      <c r="DDL685" s="7"/>
      <c r="DDM685" s="7"/>
      <c r="DDN685" s="7"/>
      <c r="DDO685" s="7"/>
      <c r="DDP685" s="7"/>
      <c r="DDQ685" s="7"/>
      <c r="DDR685" s="7"/>
      <c r="DDS685" s="7"/>
      <c r="DDT685" s="7"/>
      <c r="DDU685" s="7"/>
      <c r="DDV685" s="7"/>
      <c r="DDW685" s="7"/>
      <c r="DDX685" s="7"/>
      <c r="DDY685" s="7"/>
      <c r="DDZ685" s="7"/>
      <c r="DEA685" s="7"/>
      <c r="DEB685" s="7"/>
      <c r="DEC685" s="7"/>
      <c r="DED685" s="7"/>
      <c r="DEE685" s="7"/>
      <c r="DEF685" s="7"/>
      <c r="DEG685" s="7"/>
      <c r="DEH685" s="7"/>
      <c r="DEI685" s="7"/>
      <c r="DEJ685" s="7"/>
      <c r="DEK685" s="7"/>
      <c r="DEL685" s="7"/>
      <c r="DEM685" s="7"/>
      <c r="DEN685" s="7"/>
      <c r="DEO685" s="7"/>
      <c r="DEP685" s="7"/>
      <c r="DEQ685" s="7"/>
      <c r="DER685" s="7"/>
      <c r="DES685" s="7"/>
      <c r="DET685" s="7"/>
      <c r="DEU685" s="7"/>
      <c r="DEV685" s="7"/>
      <c r="DEW685" s="7"/>
      <c r="DEX685" s="7"/>
      <c r="DEY685" s="7"/>
      <c r="DEZ685" s="7"/>
      <c r="DFA685" s="7"/>
      <c r="DFB685" s="7"/>
      <c r="DFC685" s="7"/>
      <c r="DFD685" s="7"/>
      <c r="DFE685" s="7"/>
      <c r="DFF685" s="7"/>
      <c r="DFG685" s="7"/>
      <c r="DFH685" s="7"/>
      <c r="DFI685" s="7"/>
      <c r="DFJ685" s="7"/>
      <c r="DFK685" s="7"/>
      <c r="DFL685" s="7"/>
      <c r="DFM685" s="7"/>
      <c r="DFN685" s="7"/>
      <c r="DFO685" s="7"/>
      <c r="DFP685" s="7"/>
      <c r="DFQ685" s="7"/>
      <c r="DFR685" s="7"/>
      <c r="DFS685" s="7"/>
      <c r="DFT685" s="7"/>
      <c r="DFU685" s="7"/>
      <c r="DFV685" s="7"/>
      <c r="DFW685" s="7"/>
      <c r="DFX685" s="7"/>
      <c r="DFY685" s="7"/>
      <c r="DFZ685" s="7"/>
      <c r="DGA685" s="7"/>
      <c r="DGB685" s="7"/>
      <c r="DGC685" s="7"/>
      <c r="DGD685" s="7"/>
      <c r="DGE685" s="7"/>
      <c r="DGF685" s="7"/>
      <c r="DGG685" s="7"/>
      <c r="DGH685" s="7"/>
      <c r="DGI685" s="7"/>
      <c r="DGJ685" s="7"/>
      <c r="DGK685" s="7"/>
      <c r="DGL685" s="7"/>
      <c r="DGM685" s="7"/>
      <c r="DGN685" s="7"/>
      <c r="DGO685" s="7"/>
      <c r="DGP685" s="7"/>
      <c r="DGQ685" s="7"/>
      <c r="DGR685" s="7"/>
      <c r="DGS685" s="7"/>
      <c r="DGT685" s="7"/>
      <c r="DGU685" s="7"/>
      <c r="DGV685" s="7"/>
      <c r="DGW685" s="7"/>
      <c r="DGX685" s="7"/>
      <c r="DGY685" s="7"/>
      <c r="DGZ685" s="7"/>
      <c r="DHA685" s="7"/>
      <c r="DHB685" s="7"/>
      <c r="DHC685" s="7"/>
      <c r="DHD685" s="7"/>
      <c r="DHE685" s="7"/>
      <c r="DHF685" s="7"/>
      <c r="DHG685" s="7"/>
      <c r="DHH685" s="7"/>
      <c r="DHI685" s="7"/>
      <c r="DHJ685" s="7"/>
      <c r="DHK685" s="7"/>
      <c r="DHL685" s="7"/>
      <c r="DHM685" s="7"/>
      <c r="DHN685" s="7"/>
      <c r="DHO685" s="7"/>
      <c r="DHP685" s="7"/>
      <c r="DHQ685" s="7"/>
      <c r="DHR685" s="7"/>
      <c r="DHS685" s="7"/>
      <c r="DHT685" s="7"/>
      <c r="DHU685" s="7"/>
      <c r="DHV685" s="7"/>
      <c r="DHW685" s="7"/>
      <c r="DHX685" s="7"/>
      <c r="DHY685" s="7"/>
      <c r="DHZ685" s="7"/>
      <c r="DIA685" s="7"/>
      <c r="DIB685" s="7"/>
      <c r="DIC685" s="7"/>
      <c r="DID685" s="7"/>
      <c r="DIE685" s="7"/>
      <c r="DIF685" s="7"/>
      <c r="DIG685" s="7"/>
      <c r="DIH685" s="7"/>
      <c r="DII685" s="7"/>
      <c r="DIJ685" s="7"/>
      <c r="DIK685" s="7"/>
      <c r="DIL685" s="7"/>
      <c r="DIM685" s="7"/>
      <c r="DIN685" s="7"/>
      <c r="DIO685" s="7"/>
      <c r="DIP685" s="7"/>
      <c r="DIQ685" s="7"/>
      <c r="DIR685" s="7"/>
      <c r="DIS685" s="7"/>
      <c r="DIT685" s="7"/>
      <c r="DIU685" s="7"/>
      <c r="DIV685" s="7"/>
      <c r="DIW685" s="7"/>
      <c r="DIX685" s="7"/>
      <c r="DIY685" s="7"/>
      <c r="DIZ685" s="7"/>
      <c r="DJA685" s="7"/>
      <c r="DJB685" s="7"/>
      <c r="DJC685" s="7"/>
      <c r="DJD685" s="7"/>
      <c r="DJE685" s="7"/>
      <c r="DJF685" s="7"/>
      <c r="DJG685" s="7"/>
      <c r="DJH685" s="7"/>
      <c r="DJI685" s="7"/>
      <c r="DJJ685" s="7"/>
      <c r="DJK685" s="7"/>
      <c r="DJL685" s="7"/>
      <c r="DJM685" s="7"/>
      <c r="DJN685" s="7"/>
      <c r="DJO685" s="7"/>
      <c r="DJP685" s="7"/>
      <c r="DJQ685" s="7"/>
      <c r="DJR685" s="7"/>
      <c r="DJS685" s="7"/>
      <c r="DJT685" s="7"/>
      <c r="DJU685" s="7"/>
      <c r="DJV685" s="7"/>
      <c r="DJW685" s="7"/>
      <c r="DJX685" s="7"/>
      <c r="DJY685" s="7"/>
      <c r="DJZ685" s="7"/>
      <c r="DKA685" s="7"/>
      <c r="DKB685" s="7"/>
      <c r="DKC685" s="7"/>
      <c r="DKD685" s="7"/>
      <c r="DKE685" s="7"/>
      <c r="DKF685" s="7"/>
      <c r="DKG685" s="7"/>
      <c r="DKH685" s="7"/>
      <c r="DKI685" s="7"/>
      <c r="DKJ685" s="7"/>
      <c r="DKK685" s="7"/>
      <c r="DKL685" s="7"/>
      <c r="DKM685" s="7"/>
      <c r="DKN685" s="7"/>
      <c r="DKO685" s="7"/>
      <c r="DKP685" s="7"/>
      <c r="DKQ685" s="7"/>
      <c r="DKR685" s="7"/>
      <c r="DKS685" s="7"/>
      <c r="DKT685" s="7"/>
      <c r="DKU685" s="7"/>
      <c r="DKV685" s="7"/>
      <c r="DKW685" s="7"/>
      <c r="DKX685" s="7"/>
      <c r="DKY685" s="7"/>
      <c r="DKZ685" s="7"/>
      <c r="DLA685" s="7"/>
      <c r="DLB685" s="7"/>
      <c r="DLC685" s="7"/>
      <c r="DLD685" s="7"/>
      <c r="DLE685" s="7"/>
      <c r="DLF685" s="7"/>
      <c r="DLG685" s="7"/>
      <c r="DLH685" s="7"/>
      <c r="DLI685" s="7"/>
      <c r="DLJ685" s="7"/>
      <c r="DLK685" s="7"/>
      <c r="DLL685" s="7"/>
      <c r="DLM685" s="7"/>
      <c r="DLN685" s="7"/>
      <c r="DLO685" s="7"/>
      <c r="DLP685" s="7"/>
      <c r="DLQ685" s="7"/>
      <c r="DLR685" s="7"/>
      <c r="DLS685" s="7"/>
      <c r="DLT685" s="7"/>
      <c r="DLU685" s="7"/>
      <c r="DLV685" s="7"/>
      <c r="DLW685" s="7"/>
      <c r="DLX685" s="7"/>
      <c r="DLY685" s="7"/>
      <c r="DLZ685" s="7"/>
      <c r="DMA685" s="7"/>
      <c r="DMB685" s="7"/>
      <c r="DMC685" s="7"/>
      <c r="DMD685" s="7"/>
      <c r="DME685" s="7"/>
      <c r="DMF685" s="7"/>
      <c r="DMG685" s="7"/>
      <c r="DMH685" s="7"/>
      <c r="DMI685" s="7"/>
      <c r="DMJ685" s="7"/>
      <c r="DMK685" s="7"/>
      <c r="DML685" s="7"/>
      <c r="DMM685" s="7"/>
      <c r="DMN685" s="7"/>
      <c r="DMO685" s="7"/>
      <c r="DMP685" s="7"/>
      <c r="DMQ685" s="7"/>
      <c r="DMR685" s="7"/>
      <c r="DMS685" s="7"/>
      <c r="DMT685" s="7"/>
      <c r="DMU685" s="7"/>
      <c r="DMV685" s="7"/>
      <c r="DMW685" s="7"/>
      <c r="DMX685" s="7"/>
      <c r="DMY685" s="7"/>
      <c r="DMZ685" s="7"/>
      <c r="DNA685" s="7"/>
      <c r="DNB685" s="7"/>
      <c r="DNC685" s="7"/>
      <c r="DND685" s="7"/>
      <c r="DNE685" s="7"/>
      <c r="DNF685" s="7"/>
      <c r="DNG685" s="7"/>
      <c r="DNH685" s="7"/>
      <c r="DNI685" s="7"/>
      <c r="DNJ685" s="7"/>
      <c r="DNK685" s="7"/>
      <c r="DNL685" s="7"/>
      <c r="DNM685" s="7"/>
      <c r="DNN685" s="7"/>
      <c r="DNO685" s="7"/>
      <c r="DNP685" s="7"/>
      <c r="DNQ685" s="7"/>
      <c r="DNR685" s="7"/>
      <c r="DNS685" s="7"/>
      <c r="DNT685" s="7"/>
      <c r="DNU685" s="7"/>
      <c r="DNV685" s="7"/>
      <c r="DNW685" s="7"/>
      <c r="DNX685" s="7"/>
      <c r="DNY685" s="7"/>
      <c r="DNZ685" s="7"/>
      <c r="DOA685" s="7"/>
      <c r="DOB685" s="7"/>
      <c r="DOC685" s="7"/>
      <c r="DOD685" s="7"/>
      <c r="DOE685" s="7"/>
      <c r="DOF685" s="7"/>
      <c r="DOG685" s="7"/>
      <c r="DOH685" s="7"/>
      <c r="DOI685" s="7"/>
      <c r="DOJ685" s="7"/>
      <c r="DOK685" s="7"/>
      <c r="DOL685" s="7"/>
      <c r="DOM685" s="7"/>
      <c r="DON685" s="7"/>
      <c r="DOO685" s="7"/>
      <c r="DOP685" s="7"/>
      <c r="DOQ685" s="7"/>
      <c r="DOR685" s="7"/>
      <c r="DOS685" s="7"/>
      <c r="DOT685" s="7"/>
      <c r="DOU685" s="7"/>
      <c r="DOV685" s="7"/>
      <c r="DOW685" s="7"/>
      <c r="DOX685" s="7"/>
      <c r="DOY685" s="7"/>
      <c r="DOZ685" s="7"/>
      <c r="DPA685" s="7"/>
      <c r="DPB685" s="7"/>
      <c r="DPC685" s="7"/>
      <c r="DPD685" s="7"/>
      <c r="DPE685" s="7"/>
      <c r="DPF685" s="7"/>
      <c r="DPG685" s="7"/>
      <c r="DPH685" s="7"/>
      <c r="DPI685" s="7"/>
      <c r="DPJ685" s="7"/>
      <c r="DPK685" s="7"/>
      <c r="DPL685" s="7"/>
      <c r="DPM685" s="7"/>
      <c r="DPN685" s="7"/>
      <c r="DPO685" s="7"/>
      <c r="DPP685" s="7"/>
      <c r="DPQ685" s="7"/>
      <c r="DPR685" s="7"/>
      <c r="DPS685" s="7"/>
      <c r="DPT685" s="7"/>
      <c r="DPU685" s="7"/>
      <c r="DPV685" s="7"/>
      <c r="DPW685" s="7"/>
      <c r="DPX685" s="7"/>
      <c r="DPY685" s="7"/>
      <c r="DPZ685" s="7"/>
      <c r="DQA685" s="7"/>
      <c r="DQB685" s="7"/>
      <c r="DQC685" s="7"/>
      <c r="DQD685" s="7"/>
      <c r="DQE685" s="7"/>
      <c r="DQF685" s="7"/>
      <c r="DQG685" s="7"/>
      <c r="DQH685" s="7"/>
      <c r="DQI685" s="7"/>
      <c r="DQJ685" s="7"/>
      <c r="DQK685" s="7"/>
      <c r="DQL685" s="7"/>
      <c r="DQM685" s="7"/>
      <c r="DQN685" s="7"/>
      <c r="DQO685" s="7"/>
      <c r="DQP685" s="7"/>
      <c r="DQQ685" s="7"/>
      <c r="DQR685" s="7"/>
      <c r="DQS685" s="7"/>
      <c r="DQT685" s="7"/>
      <c r="DQU685" s="7"/>
      <c r="DQV685" s="7"/>
      <c r="DQW685" s="7"/>
      <c r="DQX685" s="7"/>
      <c r="DQY685" s="7"/>
      <c r="DQZ685" s="7"/>
      <c r="DRA685" s="7"/>
      <c r="DRB685" s="7"/>
      <c r="DRC685" s="7"/>
      <c r="DRD685" s="7"/>
      <c r="DRE685" s="7"/>
      <c r="DRF685" s="7"/>
      <c r="DRG685" s="7"/>
      <c r="DRH685" s="7"/>
      <c r="DRI685" s="7"/>
      <c r="DRJ685" s="7"/>
      <c r="DRK685" s="7"/>
      <c r="DRL685" s="7"/>
      <c r="DRM685" s="7"/>
      <c r="DRN685" s="7"/>
      <c r="DRO685" s="7"/>
      <c r="DRP685" s="7"/>
      <c r="DRQ685" s="7"/>
      <c r="DRR685" s="7"/>
      <c r="DRS685" s="7"/>
      <c r="DRT685" s="7"/>
      <c r="DRU685" s="7"/>
      <c r="DRV685" s="7"/>
      <c r="DRW685" s="7"/>
      <c r="DRX685" s="7"/>
      <c r="DRY685" s="7"/>
      <c r="DRZ685" s="7"/>
      <c r="DSA685" s="7"/>
      <c r="DSB685" s="7"/>
      <c r="DSC685" s="7"/>
      <c r="DSD685" s="7"/>
      <c r="DSE685" s="7"/>
      <c r="DSF685" s="7"/>
      <c r="DSG685" s="7"/>
      <c r="DSH685" s="7"/>
      <c r="DSI685" s="7"/>
      <c r="DSJ685" s="7"/>
      <c r="DSK685" s="7"/>
      <c r="DSL685" s="7"/>
      <c r="DSM685" s="7"/>
      <c r="DSN685" s="7"/>
      <c r="DSO685" s="7"/>
      <c r="DSP685" s="7"/>
      <c r="DSQ685" s="7"/>
      <c r="DSR685" s="7"/>
      <c r="DSS685" s="7"/>
      <c r="DST685" s="7"/>
      <c r="DSU685" s="7"/>
      <c r="DSV685" s="7"/>
      <c r="DSW685" s="7"/>
      <c r="DSX685" s="7"/>
      <c r="DSY685" s="7"/>
      <c r="DSZ685" s="7"/>
      <c r="DTA685" s="7"/>
      <c r="DTB685" s="7"/>
      <c r="DTC685" s="7"/>
      <c r="DTD685" s="7"/>
      <c r="DTE685" s="7"/>
      <c r="DTF685" s="7"/>
      <c r="DTG685" s="7"/>
      <c r="DTH685" s="7"/>
      <c r="DTI685" s="7"/>
      <c r="DTJ685" s="7"/>
      <c r="DTK685" s="7"/>
      <c r="DTL685" s="7"/>
      <c r="DTM685" s="7"/>
      <c r="DTN685" s="7"/>
      <c r="DTO685" s="7"/>
      <c r="DTP685" s="7"/>
      <c r="DTQ685" s="7"/>
      <c r="DTR685" s="7"/>
      <c r="DTS685" s="7"/>
      <c r="DTT685" s="7"/>
      <c r="DTU685" s="7"/>
      <c r="DTV685" s="7"/>
      <c r="DTW685" s="7"/>
      <c r="DTX685" s="7"/>
      <c r="DTY685" s="7"/>
      <c r="DTZ685" s="7"/>
      <c r="DUA685" s="7"/>
      <c r="DUB685" s="7"/>
      <c r="DUC685" s="7"/>
      <c r="DUD685" s="7"/>
      <c r="DUE685" s="7"/>
      <c r="DUF685" s="7"/>
      <c r="DUG685" s="7"/>
      <c r="DUH685" s="7"/>
      <c r="DUI685" s="7"/>
      <c r="DUJ685" s="7"/>
      <c r="DUK685" s="7"/>
      <c r="DUL685" s="7"/>
      <c r="DUM685" s="7"/>
      <c r="DUN685" s="7"/>
      <c r="DUO685" s="7"/>
      <c r="DUP685" s="7"/>
      <c r="DUQ685" s="7"/>
      <c r="DUR685" s="7"/>
      <c r="DUS685" s="7"/>
      <c r="DUT685" s="7"/>
      <c r="DUU685" s="7"/>
      <c r="DUV685" s="7"/>
      <c r="DUW685" s="7"/>
      <c r="DUX685" s="7"/>
      <c r="DUY685" s="7"/>
      <c r="DUZ685" s="7"/>
      <c r="DVA685" s="7"/>
      <c r="DVB685" s="7"/>
      <c r="DVC685" s="7"/>
      <c r="DVD685" s="7"/>
      <c r="DVE685" s="7"/>
      <c r="DVF685" s="7"/>
      <c r="DVG685" s="7"/>
      <c r="DVH685" s="7"/>
      <c r="DVI685" s="7"/>
      <c r="DVJ685" s="7"/>
      <c r="DVK685" s="7"/>
      <c r="DVL685" s="7"/>
      <c r="DVM685" s="7"/>
      <c r="DVN685" s="7"/>
      <c r="DVO685" s="7"/>
      <c r="DVP685" s="7"/>
      <c r="DVQ685" s="7"/>
      <c r="DVR685" s="7"/>
      <c r="DVS685" s="7"/>
      <c r="DVT685" s="7"/>
      <c r="DVU685" s="7"/>
      <c r="DVV685" s="7"/>
      <c r="DVW685" s="7"/>
      <c r="DVX685" s="7"/>
      <c r="DVY685" s="7"/>
      <c r="DVZ685" s="7"/>
      <c r="DWA685" s="7"/>
      <c r="DWB685" s="7"/>
      <c r="DWC685" s="7"/>
      <c r="DWD685" s="7"/>
      <c r="DWE685" s="7"/>
      <c r="DWF685" s="7"/>
      <c r="DWG685" s="7"/>
      <c r="DWH685" s="7"/>
      <c r="DWI685" s="7"/>
      <c r="DWJ685" s="7"/>
      <c r="DWK685" s="7"/>
      <c r="DWL685" s="7"/>
      <c r="DWM685" s="7"/>
      <c r="DWN685" s="7"/>
      <c r="DWO685" s="7"/>
      <c r="DWP685" s="7"/>
      <c r="DWQ685" s="7"/>
      <c r="DWR685" s="7"/>
      <c r="DWS685" s="7"/>
      <c r="DWT685" s="7"/>
      <c r="DWU685" s="7"/>
      <c r="DWV685" s="7"/>
      <c r="DWW685" s="7"/>
      <c r="DWX685" s="7"/>
      <c r="DWY685" s="7"/>
      <c r="DWZ685" s="7"/>
      <c r="DXA685" s="7"/>
      <c r="DXB685" s="7"/>
      <c r="DXC685" s="7"/>
      <c r="DXD685" s="7"/>
      <c r="DXE685" s="7"/>
      <c r="DXF685" s="7"/>
      <c r="DXG685" s="7"/>
      <c r="DXH685" s="7"/>
      <c r="DXI685" s="7"/>
      <c r="DXJ685" s="7"/>
      <c r="DXK685" s="7"/>
      <c r="DXL685" s="7"/>
      <c r="DXM685" s="7"/>
      <c r="DXN685" s="7"/>
      <c r="DXO685" s="7"/>
      <c r="DXP685" s="7"/>
      <c r="DXQ685" s="7"/>
      <c r="DXR685" s="7"/>
      <c r="DXS685" s="7"/>
      <c r="DXT685" s="7"/>
      <c r="DXU685" s="7"/>
      <c r="DXV685" s="7"/>
      <c r="DXW685" s="7"/>
      <c r="DXX685" s="7"/>
      <c r="DXY685" s="7"/>
      <c r="DXZ685" s="7"/>
      <c r="DYA685" s="7"/>
      <c r="DYB685" s="7"/>
      <c r="DYC685" s="7"/>
      <c r="DYD685" s="7"/>
      <c r="DYE685" s="7"/>
      <c r="DYF685" s="7"/>
      <c r="DYG685" s="7"/>
      <c r="DYH685" s="7"/>
      <c r="DYI685" s="7"/>
      <c r="DYJ685" s="7"/>
      <c r="DYK685" s="7"/>
      <c r="DYL685" s="7"/>
      <c r="DYM685" s="7"/>
      <c r="DYN685" s="7"/>
      <c r="DYO685" s="7"/>
      <c r="DYP685" s="7"/>
      <c r="DYQ685" s="7"/>
      <c r="DYR685" s="7"/>
      <c r="DYS685" s="7"/>
      <c r="DYT685" s="7"/>
      <c r="DYU685" s="7"/>
      <c r="DYV685" s="7"/>
      <c r="DYW685" s="7"/>
      <c r="DYX685" s="7"/>
      <c r="DYY685" s="7"/>
      <c r="DYZ685" s="7"/>
      <c r="DZA685" s="7"/>
      <c r="DZB685" s="7"/>
      <c r="DZC685" s="7"/>
      <c r="DZD685" s="7"/>
      <c r="DZE685" s="7"/>
      <c r="DZF685" s="7"/>
      <c r="DZG685" s="7"/>
      <c r="DZH685" s="7"/>
      <c r="DZI685" s="7"/>
      <c r="DZJ685" s="7"/>
      <c r="DZK685" s="7"/>
      <c r="DZL685" s="7"/>
      <c r="DZM685" s="7"/>
      <c r="DZN685" s="7"/>
      <c r="DZO685" s="7"/>
      <c r="DZP685" s="7"/>
      <c r="DZQ685" s="7"/>
      <c r="DZR685" s="7"/>
      <c r="DZS685" s="7"/>
      <c r="DZT685" s="7"/>
      <c r="DZU685" s="7"/>
      <c r="DZV685" s="7"/>
      <c r="DZW685" s="7"/>
      <c r="DZX685" s="7"/>
      <c r="DZY685" s="7"/>
      <c r="DZZ685" s="7"/>
      <c r="EAA685" s="7"/>
      <c r="EAB685" s="7"/>
      <c r="EAC685" s="7"/>
      <c r="EAD685" s="7"/>
      <c r="EAE685" s="7"/>
      <c r="EAF685" s="7"/>
      <c r="EAG685" s="7"/>
      <c r="EAH685" s="7"/>
      <c r="EAI685" s="7"/>
      <c r="EAJ685" s="7"/>
      <c r="EAK685" s="7"/>
      <c r="EAL685" s="7"/>
      <c r="EAM685" s="7"/>
      <c r="EAN685" s="7"/>
      <c r="EAO685" s="7"/>
      <c r="EAP685" s="7"/>
      <c r="EAQ685" s="7"/>
      <c r="EAR685" s="7"/>
      <c r="EAS685" s="7"/>
      <c r="EAT685" s="7"/>
      <c r="EAU685" s="7"/>
      <c r="EAV685" s="7"/>
      <c r="EAW685" s="7"/>
      <c r="EAX685" s="7"/>
      <c r="EAY685" s="7"/>
      <c r="EAZ685" s="7"/>
      <c r="EBA685" s="7"/>
      <c r="EBB685" s="7"/>
      <c r="EBC685" s="7"/>
      <c r="EBD685" s="7"/>
      <c r="EBE685" s="7"/>
      <c r="EBF685" s="7"/>
      <c r="EBG685" s="7"/>
      <c r="EBH685" s="7"/>
      <c r="EBI685" s="7"/>
      <c r="EBJ685" s="7"/>
      <c r="EBK685" s="7"/>
      <c r="EBL685" s="7"/>
      <c r="EBM685" s="7"/>
      <c r="EBN685" s="7"/>
      <c r="EBO685" s="7"/>
      <c r="EBP685" s="7"/>
      <c r="EBQ685" s="7"/>
      <c r="EBR685" s="7"/>
      <c r="EBS685" s="7"/>
      <c r="EBT685" s="7"/>
      <c r="EBU685" s="7"/>
      <c r="EBV685" s="7"/>
      <c r="EBW685" s="7"/>
      <c r="EBX685" s="7"/>
      <c r="EBY685" s="7"/>
      <c r="EBZ685" s="7"/>
      <c r="ECA685" s="7"/>
      <c r="ECB685" s="7"/>
      <c r="ECC685" s="7"/>
      <c r="ECD685" s="7"/>
      <c r="ECE685" s="7"/>
      <c r="ECF685" s="7"/>
      <c r="ECG685" s="7"/>
      <c r="ECH685" s="7"/>
      <c r="ECI685" s="7"/>
      <c r="ECJ685" s="7"/>
      <c r="ECK685" s="7"/>
      <c r="ECL685" s="7"/>
      <c r="ECM685" s="7"/>
      <c r="ECN685" s="7"/>
      <c r="ECO685" s="7"/>
      <c r="ECP685" s="7"/>
      <c r="ECQ685" s="7"/>
      <c r="ECR685" s="7"/>
      <c r="ECS685" s="7"/>
      <c r="ECT685" s="7"/>
      <c r="ECU685" s="7"/>
      <c r="ECV685" s="7"/>
      <c r="ECW685" s="7"/>
      <c r="ECX685" s="7"/>
      <c r="ECY685" s="7"/>
      <c r="ECZ685" s="7"/>
      <c r="EDA685" s="7"/>
      <c r="EDB685" s="7"/>
      <c r="EDC685" s="7"/>
      <c r="EDD685" s="7"/>
      <c r="EDE685" s="7"/>
      <c r="EDF685" s="7"/>
      <c r="EDG685" s="7"/>
      <c r="EDH685" s="7"/>
      <c r="EDI685" s="7"/>
      <c r="EDJ685" s="7"/>
      <c r="EDK685" s="7"/>
      <c r="EDL685" s="7"/>
      <c r="EDM685" s="7"/>
      <c r="EDN685" s="7"/>
      <c r="EDO685" s="7"/>
      <c r="EDP685" s="7"/>
      <c r="EDQ685" s="7"/>
      <c r="EDR685" s="7"/>
      <c r="EDS685" s="7"/>
      <c r="EDT685" s="7"/>
      <c r="EDU685" s="7"/>
      <c r="EDV685" s="7"/>
      <c r="EDW685" s="7"/>
      <c r="EDX685" s="7"/>
      <c r="EDY685" s="7"/>
      <c r="EDZ685" s="7"/>
      <c r="EEA685" s="7"/>
      <c r="EEB685" s="7"/>
      <c r="EEC685" s="7"/>
      <c r="EED685" s="7"/>
      <c r="EEE685" s="7"/>
      <c r="EEF685" s="7"/>
      <c r="EEG685" s="7"/>
      <c r="EEH685" s="7"/>
      <c r="EEI685" s="7"/>
      <c r="EEJ685" s="7"/>
      <c r="EEK685" s="7"/>
      <c r="EEL685" s="7"/>
      <c r="EEM685" s="7"/>
      <c r="EEN685" s="7"/>
      <c r="EEO685" s="7"/>
      <c r="EEP685" s="7"/>
      <c r="EEQ685" s="7"/>
      <c r="EER685" s="7"/>
      <c r="EES685" s="7"/>
      <c r="EET685" s="7"/>
      <c r="EEU685" s="7"/>
      <c r="EEV685" s="7"/>
      <c r="EEW685" s="7"/>
      <c r="EEX685" s="7"/>
      <c r="EEY685" s="7"/>
      <c r="EEZ685" s="7"/>
      <c r="EFA685" s="7"/>
      <c r="EFB685" s="7"/>
      <c r="EFC685" s="7"/>
      <c r="EFD685" s="7"/>
      <c r="EFE685" s="7"/>
      <c r="EFF685" s="7"/>
      <c r="EFG685" s="7"/>
      <c r="EFH685" s="7"/>
      <c r="EFI685" s="7"/>
      <c r="EFJ685" s="7"/>
      <c r="EFK685" s="7"/>
      <c r="EFL685" s="7"/>
      <c r="EFM685" s="7"/>
      <c r="EFN685" s="7"/>
      <c r="EFO685" s="7"/>
      <c r="EFP685" s="7"/>
      <c r="EFQ685" s="7"/>
      <c r="EFR685" s="7"/>
      <c r="EFS685" s="7"/>
      <c r="EFT685" s="7"/>
      <c r="EFU685" s="7"/>
      <c r="EFV685" s="7"/>
      <c r="EFW685" s="7"/>
      <c r="EFX685" s="7"/>
      <c r="EFY685" s="7"/>
      <c r="EFZ685" s="7"/>
      <c r="EGA685" s="7"/>
      <c r="EGB685" s="7"/>
      <c r="EGC685" s="7"/>
      <c r="EGD685" s="7"/>
      <c r="EGE685" s="7"/>
      <c r="EGF685" s="7"/>
      <c r="EGG685" s="7"/>
      <c r="EGH685" s="7"/>
      <c r="EGI685" s="7"/>
      <c r="EGJ685" s="7"/>
      <c r="EGK685" s="7"/>
      <c r="EGL685" s="7"/>
      <c r="EGM685" s="7"/>
      <c r="EGN685" s="7"/>
      <c r="EGO685" s="7"/>
      <c r="EGP685" s="7"/>
      <c r="EGQ685" s="7"/>
      <c r="EGR685" s="7"/>
      <c r="EGS685" s="7"/>
      <c r="EGT685" s="7"/>
      <c r="EGU685" s="7"/>
      <c r="EGV685" s="7"/>
      <c r="EGW685" s="7"/>
      <c r="EGX685" s="7"/>
      <c r="EGY685" s="7"/>
      <c r="EGZ685" s="7"/>
      <c r="EHA685" s="7"/>
      <c r="EHB685" s="7"/>
      <c r="EHC685" s="7"/>
      <c r="EHD685" s="7"/>
      <c r="EHE685" s="7"/>
      <c r="EHF685" s="7"/>
      <c r="EHG685" s="7"/>
      <c r="EHH685" s="7"/>
      <c r="EHI685" s="7"/>
      <c r="EHJ685" s="7"/>
      <c r="EHK685" s="7"/>
      <c r="EHL685" s="7"/>
      <c r="EHM685" s="7"/>
      <c r="EHN685" s="7"/>
      <c r="EHO685" s="7"/>
      <c r="EHP685" s="7"/>
      <c r="EHQ685" s="7"/>
      <c r="EHR685" s="7"/>
      <c r="EHS685" s="7"/>
      <c r="EHT685" s="7"/>
      <c r="EHU685" s="7"/>
      <c r="EHV685" s="7"/>
      <c r="EHW685" s="7"/>
      <c r="EHX685" s="7"/>
      <c r="EHY685" s="7"/>
      <c r="EHZ685" s="7"/>
      <c r="EIA685" s="7"/>
      <c r="EIB685" s="7"/>
      <c r="EIC685" s="7"/>
      <c r="EID685" s="7"/>
      <c r="EIE685" s="7"/>
      <c r="EIF685" s="7"/>
      <c r="EIG685" s="7"/>
      <c r="EIH685" s="7"/>
      <c r="EII685" s="7"/>
      <c r="EIJ685" s="7"/>
      <c r="EIK685" s="7"/>
      <c r="EIL685" s="7"/>
      <c r="EIM685" s="7"/>
      <c r="EIN685" s="7"/>
      <c r="EIO685" s="7"/>
      <c r="EIP685" s="7"/>
      <c r="EIQ685" s="7"/>
      <c r="EIR685" s="7"/>
      <c r="EIS685" s="7"/>
      <c r="EIT685" s="7"/>
      <c r="EIU685" s="7"/>
      <c r="EIV685" s="7"/>
      <c r="EIW685" s="7"/>
      <c r="EIX685" s="7"/>
      <c r="EIY685" s="7"/>
      <c r="EIZ685" s="7"/>
      <c r="EJA685" s="7"/>
      <c r="EJB685" s="7"/>
      <c r="EJC685" s="7"/>
      <c r="EJD685" s="7"/>
      <c r="EJE685" s="7"/>
      <c r="EJF685" s="7"/>
      <c r="EJG685" s="7"/>
      <c r="EJH685" s="7"/>
      <c r="EJI685" s="7"/>
      <c r="EJJ685" s="7"/>
      <c r="EJK685" s="7"/>
      <c r="EJL685" s="7"/>
      <c r="EJM685" s="7"/>
      <c r="EJN685" s="7"/>
      <c r="EJO685" s="7"/>
      <c r="EJP685" s="7"/>
      <c r="EJQ685" s="7"/>
      <c r="EJR685" s="7"/>
      <c r="EJS685" s="7"/>
      <c r="EJT685" s="7"/>
      <c r="EJU685" s="7"/>
      <c r="EJV685" s="7"/>
      <c r="EJW685" s="7"/>
      <c r="EJX685" s="7"/>
      <c r="EJY685" s="7"/>
      <c r="EJZ685" s="7"/>
      <c r="EKA685" s="7"/>
      <c r="EKB685" s="7"/>
      <c r="EKC685" s="7"/>
      <c r="EKD685" s="7"/>
      <c r="EKE685" s="7"/>
      <c r="EKF685" s="7"/>
      <c r="EKG685" s="7"/>
      <c r="EKH685" s="7"/>
      <c r="EKI685" s="7"/>
      <c r="EKJ685" s="7"/>
      <c r="EKK685" s="7"/>
      <c r="EKL685" s="7"/>
      <c r="EKM685" s="7"/>
      <c r="EKN685" s="7"/>
      <c r="EKO685" s="7"/>
      <c r="EKP685" s="7"/>
      <c r="EKQ685" s="7"/>
      <c r="EKR685" s="7"/>
      <c r="EKS685" s="7"/>
      <c r="EKT685" s="7"/>
      <c r="EKU685" s="7"/>
      <c r="EKV685" s="7"/>
      <c r="EKW685" s="7"/>
      <c r="EKX685" s="7"/>
      <c r="EKY685" s="7"/>
      <c r="EKZ685" s="7"/>
      <c r="ELA685" s="7"/>
      <c r="ELB685" s="7"/>
      <c r="ELC685" s="7"/>
      <c r="ELD685" s="7"/>
      <c r="ELE685" s="7"/>
      <c r="ELF685" s="7"/>
      <c r="ELG685" s="7"/>
      <c r="ELH685" s="7"/>
      <c r="ELI685" s="7"/>
      <c r="ELJ685" s="7"/>
      <c r="ELK685" s="7"/>
      <c r="ELL685" s="7"/>
      <c r="ELM685" s="7"/>
      <c r="ELN685" s="7"/>
      <c r="ELO685" s="7"/>
      <c r="ELP685" s="7"/>
      <c r="ELQ685" s="7"/>
      <c r="ELR685" s="7"/>
      <c r="ELS685" s="7"/>
      <c r="ELT685" s="7"/>
      <c r="ELU685" s="7"/>
      <c r="ELV685" s="7"/>
      <c r="ELW685" s="7"/>
      <c r="ELX685" s="7"/>
      <c r="ELY685" s="7"/>
      <c r="ELZ685" s="7"/>
      <c r="EMA685" s="7"/>
      <c r="EMB685" s="7"/>
      <c r="EMC685" s="7"/>
      <c r="EMD685" s="7"/>
      <c r="EME685" s="7"/>
      <c r="EMF685" s="7"/>
      <c r="EMG685" s="7"/>
      <c r="EMH685" s="7"/>
      <c r="EMI685" s="7"/>
      <c r="EMJ685" s="7"/>
      <c r="EMK685" s="7"/>
      <c r="EML685" s="7"/>
      <c r="EMM685" s="7"/>
      <c r="EMN685" s="7"/>
      <c r="EMO685" s="7"/>
      <c r="EMP685" s="7"/>
      <c r="EMQ685" s="7"/>
      <c r="EMR685" s="7"/>
      <c r="EMS685" s="7"/>
      <c r="EMT685" s="7"/>
      <c r="EMU685" s="7"/>
      <c r="EMV685" s="7"/>
      <c r="EMW685" s="7"/>
      <c r="EMX685" s="7"/>
      <c r="EMY685" s="7"/>
      <c r="EMZ685" s="7"/>
      <c r="ENA685" s="7"/>
      <c r="ENB685" s="7"/>
      <c r="ENC685" s="7"/>
      <c r="END685" s="7"/>
      <c r="ENE685" s="7"/>
      <c r="ENF685" s="7"/>
      <c r="ENG685" s="7"/>
      <c r="ENH685" s="7"/>
      <c r="ENI685" s="7"/>
      <c r="ENJ685" s="7"/>
      <c r="ENK685" s="7"/>
      <c r="ENL685" s="7"/>
      <c r="ENM685" s="7"/>
      <c r="ENN685" s="7"/>
      <c r="ENO685" s="7"/>
      <c r="ENP685" s="7"/>
      <c r="ENQ685" s="7"/>
      <c r="ENR685" s="7"/>
      <c r="ENS685" s="7"/>
      <c r="ENT685" s="7"/>
      <c r="ENU685" s="7"/>
      <c r="ENV685" s="7"/>
      <c r="ENW685" s="7"/>
      <c r="ENX685" s="7"/>
      <c r="ENY685" s="7"/>
      <c r="ENZ685" s="7"/>
      <c r="EOA685" s="7"/>
      <c r="EOB685" s="7"/>
      <c r="EOC685" s="7"/>
      <c r="EOD685" s="7"/>
      <c r="EOE685" s="7"/>
      <c r="EOF685" s="7"/>
      <c r="EOG685" s="7"/>
      <c r="EOH685" s="7"/>
      <c r="EOI685" s="7"/>
      <c r="EOJ685" s="7"/>
      <c r="EOK685" s="7"/>
      <c r="EOL685" s="7"/>
      <c r="EOM685" s="7"/>
      <c r="EON685" s="7"/>
      <c r="EOO685" s="7"/>
      <c r="EOP685" s="7"/>
      <c r="EOQ685" s="7"/>
      <c r="EOR685" s="7"/>
      <c r="EOS685" s="7"/>
      <c r="EOT685" s="7"/>
      <c r="EOU685" s="7"/>
      <c r="EOV685" s="7"/>
      <c r="EOW685" s="7"/>
      <c r="EOX685" s="7"/>
      <c r="EOY685" s="7"/>
      <c r="EOZ685" s="7"/>
      <c r="EPA685" s="7"/>
      <c r="EPB685" s="7"/>
      <c r="EPC685" s="7"/>
      <c r="EPD685" s="7"/>
      <c r="EPE685" s="7"/>
      <c r="EPF685" s="7"/>
      <c r="EPG685" s="7"/>
      <c r="EPH685" s="7"/>
      <c r="EPI685" s="7"/>
      <c r="EPJ685" s="7"/>
      <c r="EPK685" s="7"/>
      <c r="EPL685" s="7"/>
      <c r="EPM685" s="7"/>
      <c r="EPN685" s="7"/>
      <c r="EPO685" s="7"/>
      <c r="EPP685" s="7"/>
      <c r="EPQ685" s="7"/>
      <c r="EPR685" s="7"/>
      <c r="EPS685" s="7"/>
      <c r="EPT685" s="7"/>
      <c r="EPU685" s="7"/>
      <c r="EPV685" s="7"/>
      <c r="EPW685" s="7"/>
      <c r="EPX685" s="7"/>
      <c r="EPY685" s="7"/>
      <c r="EPZ685" s="7"/>
      <c r="EQA685" s="7"/>
      <c r="EQB685" s="7"/>
      <c r="EQC685" s="7"/>
      <c r="EQD685" s="7"/>
      <c r="EQE685" s="7"/>
      <c r="EQF685" s="7"/>
      <c r="EQG685" s="7"/>
      <c r="EQH685" s="7"/>
      <c r="EQI685" s="7"/>
      <c r="EQJ685" s="7"/>
      <c r="EQK685" s="7"/>
      <c r="EQL685" s="7"/>
      <c r="EQM685" s="7"/>
      <c r="EQN685" s="7"/>
      <c r="EQO685" s="7"/>
      <c r="EQP685" s="7"/>
      <c r="EQQ685" s="7"/>
      <c r="EQR685" s="7"/>
      <c r="EQS685" s="7"/>
      <c r="EQT685" s="7"/>
      <c r="EQU685" s="7"/>
      <c r="EQV685" s="7"/>
      <c r="EQW685" s="7"/>
      <c r="EQX685" s="7"/>
      <c r="EQY685" s="7"/>
      <c r="EQZ685" s="7"/>
      <c r="ERA685" s="7"/>
      <c r="ERB685" s="7"/>
      <c r="ERC685" s="7"/>
      <c r="ERD685" s="7"/>
      <c r="ERE685" s="7"/>
      <c r="ERF685" s="7"/>
      <c r="ERG685" s="7"/>
      <c r="ERH685" s="7"/>
      <c r="ERI685" s="7"/>
      <c r="ERJ685" s="7"/>
      <c r="ERK685" s="7"/>
      <c r="ERL685" s="7"/>
      <c r="ERM685" s="7"/>
      <c r="ERN685" s="7"/>
      <c r="ERO685" s="7"/>
      <c r="ERP685" s="7"/>
      <c r="ERQ685" s="7"/>
      <c r="ERR685" s="7"/>
      <c r="ERS685" s="7"/>
      <c r="ERT685" s="7"/>
      <c r="ERU685" s="7"/>
      <c r="ERV685" s="7"/>
      <c r="ERW685" s="7"/>
      <c r="ERX685" s="7"/>
      <c r="ERY685" s="7"/>
      <c r="ERZ685" s="7"/>
      <c r="ESA685" s="7"/>
      <c r="ESB685" s="7"/>
      <c r="ESC685" s="7"/>
      <c r="ESD685" s="7"/>
      <c r="ESE685" s="7"/>
      <c r="ESF685" s="7"/>
      <c r="ESG685" s="7"/>
      <c r="ESH685" s="7"/>
      <c r="ESI685" s="7"/>
      <c r="ESJ685" s="7"/>
      <c r="ESK685" s="7"/>
      <c r="ESL685" s="7"/>
      <c r="ESM685" s="7"/>
      <c r="ESN685" s="7"/>
      <c r="ESO685" s="7"/>
      <c r="ESP685" s="7"/>
      <c r="ESQ685" s="7"/>
      <c r="ESR685" s="7"/>
      <c r="ESS685" s="7"/>
      <c r="EST685" s="7"/>
      <c r="ESU685" s="7"/>
      <c r="ESV685" s="7"/>
      <c r="ESW685" s="7"/>
      <c r="ESX685" s="7"/>
      <c r="ESY685" s="7"/>
      <c r="ESZ685" s="7"/>
      <c r="ETA685" s="7"/>
      <c r="ETB685" s="7"/>
      <c r="ETC685" s="7"/>
      <c r="ETD685" s="7"/>
      <c r="ETE685" s="7"/>
      <c r="ETF685" s="7"/>
      <c r="ETG685" s="7"/>
      <c r="ETH685" s="7"/>
      <c r="ETI685" s="7"/>
      <c r="ETJ685" s="7"/>
      <c r="ETK685" s="7"/>
      <c r="ETL685" s="7"/>
      <c r="ETM685" s="7"/>
      <c r="ETN685" s="7"/>
      <c r="ETO685" s="7"/>
      <c r="ETP685" s="7"/>
      <c r="ETQ685" s="7"/>
      <c r="ETR685" s="7"/>
      <c r="ETS685" s="7"/>
      <c r="ETT685" s="7"/>
      <c r="ETU685" s="7"/>
      <c r="ETV685" s="7"/>
      <c r="ETW685" s="7"/>
      <c r="ETX685" s="7"/>
      <c r="ETY685" s="7"/>
      <c r="ETZ685" s="7"/>
      <c r="EUA685" s="7"/>
      <c r="EUB685" s="7"/>
      <c r="EUC685" s="7"/>
      <c r="EUD685" s="7"/>
      <c r="EUE685" s="7"/>
      <c r="EUF685" s="7"/>
      <c r="EUG685" s="7"/>
      <c r="EUH685" s="7"/>
      <c r="EUI685" s="7"/>
      <c r="EUJ685" s="7"/>
      <c r="EUK685" s="7"/>
      <c r="EUL685" s="7"/>
      <c r="EUM685" s="7"/>
      <c r="EUN685" s="7"/>
      <c r="EUO685" s="7"/>
      <c r="EUP685" s="7"/>
      <c r="EUQ685" s="7"/>
      <c r="EUR685" s="7"/>
      <c r="EUS685" s="7"/>
      <c r="EUT685" s="7"/>
      <c r="EUU685" s="7"/>
      <c r="EUV685" s="7"/>
      <c r="EUW685" s="7"/>
      <c r="EUX685" s="7"/>
      <c r="EUY685" s="7"/>
      <c r="EUZ685" s="7"/>
      <c r="EVA685" s="7"/>
      <c r="EVB685" s="7"/>
      <c r="EVC685" s="7"/>
      <c r="EVD685" s="7"/>
      <c r="EVE685" s="7"/>
      <c r="EVF685" s="7"/>
      <c r="EVG685" s="7"/>
      <c r="EVH685" s="7"/>
      <c r="EVI685" s="7"/>
      <c r="EVJ685" s="7"/>
      <c r="EVK685" s="7"/>
      <c r="EVL685" s="7"/>
      <c r="EVM685" s="7"/>
      <c r="EVN685" s="7"/>
      <c r="EVO685" s="7"/>
      <c r="EVP685" s="7"/>
      <c r="EVQ685" s="7"/>
      <c r="EVR685" s="7"/>
      <c r="EVS685" s="7"/>
      <c r="EVT685" s="7"/>
      <c r="EVU685" s="7"/>
      <c r="EVV685" s="7"/>
      <c r="EVW685" s="7"/>
      <c r="EVX685" s="7"/>
      <c r="EVY685" s="7"/>
      <c r="EVZ685" s="7"/>
      <c r="EWA685" s="7"/>
      <c r="EWB685" s="7"/>
      <c r="EWC685" s="7"/>
      <c r="EWD685" s="7"/>
      <c r="EWE685" s="7"/>
      <c r="EWF685" s="7"/>
      <c r="EWG685" s="7"/>
      <c r="EWH685" s="7"/>
      <c r="EWI685" s="7"/>
      <c r="EWJ685" s="7"/>
      <c r="EWK685" s="7"/>
      <c r="EWL685" s="7"/>
      <c r="EWM685" s="7"/>
      <c r="EWN685" s="7"/>
      <c r="EWO685" s="7"/>
      <c r="EWP685" s="7"/>
      <c r="EWQ685" s="7"/>
      <c r="EWR685" s="7"/>
      <c r="EWS685" s="7"/>
      <c r="EWT685" s="7"/>
      <c r="EWU685" s="7"/>
      <c r="EWV685" s="7"/>
      <c r="EWW685" s="7"/>
      <c r="EWX685" s="7"/>
      <c r="EWY685" s="7"/>
      <c r="EWZ685" s="7"/>
      <c r="EXA685" s="7"/>
      <c r="EXB685" s="7"/>
      <c r="EXC685" s="7"/>
      <c r="EXD685" s="7"/>
      <c r="EXE685" s="7"/>
      <c r="EXF685" s="7"/>
      <c r="EXG685" s="7"/>
      <c r="EXH685" s="7"/>
      <c r="EXI685" s="7"/>
      <c r="EXJ685" s="7"/>
      <c r="EXK685" s="7"/>
      <c r="EXL685" s="7"/>
      <c r="EXM685" s="7"/>
      <c r="EXN685" s="7"/>
      <c r="EXO685" s="7"/>
      <c r="EXP685" s="7"/>
      <c r="EXQ685" s="7"/>
      <c r="EXR685" s="7"/>
      <c r="EXS685" s="7"/>
      <c r="EXT685" s="7"/>
      <c r="EXU685" s="7"/>
      <c r="EXV685" s="7"/>
      <c r="EXW685" s="7"/>
      <c r="EXX685" s="7"/>
      <c r="EXY685" s="7"/>
      <c r="EXZ685" s="7"/>
      <c r="EYA685" s="7"/>
      <c r="EYB685" s="7"/>
      <c r="EYC685" s="7"/>
      <c r="EYD685" s="7"/>
      <c r="EYE685" s="7"/>
      <c r="EYF685" s="7"/>
      <c r="EYG685" s="7"/>
      <c r="EYH685" s="7"/>
      <c r="EYI685" s="7"/>
      <c r="EYJ685" s="7"/>
      <c r="EYK685" s="7"/>
      <c r="EYL685" s="7"/>
      <c r="EYM685" s="7"/>
      <c r="EYN685" s="7"/>
      <c r="EYO685" s="7"/>
      <c r="EYP685" s="7"/>
      <c r="EYQ685" s="7"/>
      <c r="EYR685" s="7"/>
      <c r="EYS685" s="7"/>
      <c r="EYT685" s="7"/>
      <c r="EYU685" s="7"/>
      <c r="EYV685" s="7"/>
      <c r="EYW685" s="7"/>
      <c r="EYX685" s="7"/>
      <c r="EYY685" s="7"/>
      <c r="EYZ685" s="7"/>
      <c r="EZA685" s="7"/>
      <c r="EZB685" s="7"/>
      <c r="EZC685" s="7"/>
      <c r="EZD685" s="7"/>
      <c r="EZE685" s="7"/>
      <c r="EZF685" s="7"/>
      <c r="EZG685" s="7"/>
      <c r="EZH685" s="7"/>
      <c r="EZI685" s="7"/>
      <c r="EZJ685" s="7"/>
      <c r="EZK685" s="7"/>
      <c r="EZL685" s="7"/>
      <c r="EZM685" s="7"/>
      <c r="EZN685" s="7"/>
      <c r="EZO685" s="7"/>
      <c r="EZP685" s="7"/>
      <c r="EZQ685" s="7"/>
      <c r="EZR685" s="7"/>
      <c r="EZS685" s="7"/>
      <c r="EZT685" s="7"/>
      <c r="EZU685" s="7"/>
      <c r="EZV685" s="7"/>
      <c r="EZW685" s="7"/>
      <c r="EZX685" s="7"/>
      <c r="EZY685" s="7"/>
      <c r="EZZ685" s="7"/>
      <c r="FAA685" s="7"/>
      <c r="FAB685" s="7"/>
      <c r="FAC685" s="7"/>
      <c r="FAD685" s="7"/>
      <c r="FAE685" s="7"/>
      <c r="FAF685" s="7"/>
      <c r="FAG685" s="7"/>
      <c r="FAH685" s="7"/>
      <c r="FAI685" s="7"/>
      <c r="FAJ685" s="7"/>
      <c r="FAK685" s="7"/>
      <c r="FAL685" s="7"/>
      <c r="FAM685" s="7"/>
      <c r="FAN685" s="7"/>
      <c r="FAO685" s="7"/>
      <c r="FAP685" s="7"/>
      <c r="FAQ685" s="7"/>
      <c r="FAR685" s="7"/>
      <c r="FAS685" s="7"/>
      <c r="FAT685" s="7"/>
      <c r="FAU685" s="7"/>
      <c r="FAV685" s="7"/>
      <c r="FAW685" s="7"/>
      <c r="FAX685" s="7"/>
      <c r="FAY685" s="7"/>
      <c r="FAZ685" s="7"/>
      <c r="FBA685" s="7"/>
      <c r="FBB685" s="7"/>
      <c r="FBC685" s="7"/>
      <c r="FBD685" s="7"/>
      <c r="FBE685" s="7"/>
      <c r="FBF685" s="7"/>
      <c r="FBG685" s="7"/>
      <c r="FBH685" s="7"/>
      <c r="FBI685" s="7"/>
      <c r="FBJ685" s="7"/>
      <c r="FBK685" s="7"/>
      <c r="FBL685" s="7"/>
      <c r="FBM685" s="7"/>
      <c r="FBN685" s="7"/>
      <c r="FBO685" s="7"/>
      <c r="FBP685" s="7"/>
      <c r="FBQ685" s="7"/>
      <c r="FBR685" s="7"/>
      <c r="FBS685" s="7"/>
      <c r="FBT685" s="7"/>
      <c r="FBU685" s="7"/>
      <c r="FBV685" s="7"/>
      <c r="FBW685" s="7"/>
      <c r="FBX685" s="7"/>
      <c r="FBY685" s="7"/>
      <c r="FBZ685" s="7"/>
      <c r="FCA685" s="7"/>
      <c r="FCB685" s="7"/>
      <c r="FCC685" s="7"/>
      <c r="FCD685" s="7"/>
      <c r="FCE685" s="7"/>
      <c r="FCF685" s="7"/>
      <c r="FCG685" s="7"/>
      <c r="FCH685" s="7"/>
      <c r="FCI685" s="7"/>
      <c r="FCJ685" s="7"/>
      <c r="FCK685" s="7"/>
      <c r="FCL685" s="7"/>
      <c r="FCM685" s="7"/>
      <c r="FCN685" s="7"/>
      <c r="FCO685" s="7"/>
      <c r="FCP685" s="7"/>
      <c r="FCQ685" s="7"/>
      <c r="FCR685" s="7"/>
      <c r="FCS685" s="7"/>
      <c r="FCT685" s="7"/>
      <c r="FCU685" s="7"/>
      <c r="FCV685" s="7"/>
      <c r="FCW685" s="7"/>
      <c r="FCX685" s="7"/>
      <c r="FCY685" s="7"/>
      <c r="FCZ685" s="7"/>
      <c r="FDA685" s="7"/>
      <c r="FDB685" s="7"/>
      <c r="FDC685" s="7"/>
      <c r="FDD685" s="7"/>
      <c r="FDE685" s="7"/>
      <c r="FDF685" s="7"/>
      <c r="FDG685" s="7"/>
      <c r="FDH685" s="7"/>
      <c r="FDI685" s="7"/>
      <c r="FDJ685" s="7"/>
      <c r="FDK685" s="7"/>
      <c r="FDL685" s="7"/>
      <c r="FDM685" s="7"/>
      <c r="FDN685" s="7"/>
      <c r="FDO685" s="7"/>
      <c r="FDP685" s="7"/>
      <c r="FDQ685" s="7"/>
      <c r="FDR685" s="7"/>
      <c r="FDS685" s="7"/>
      <c r="FDT685" s="7"/>
      <c r="FDU685" s="7"/>
      <c r="FDV685" s="7"/>
      <c r="FDW685" s="7"/>
      <c r="FDX685" s="7"/>
      <c r="FDY685" s="7"/>
      <c r="FDZ685" s="7"/>
      <c r="FEA685" s="7"/>
      <c r="FEB685" s="7"/>
      <c r="FEC685" s="7"/>
      <c r="FED685" s="7"/>
      <c r="FEE685" s="7"/>
      <c r="FEF685" s="7"/>
      <c r="FEG685" s="7"/>
      <c r="FEH685" s="7"/>
      <c r="FEI685" s="7"/>
      <c r="FEJ685" s="7"/>
      <c r="FEK685" s="7"/>
      <c r="FEL685" s="7"/>
      <c r="FEM685" s="7"/>
      <c r="FEN685" s="7"/>
      <c r="FEO685" s="7"/>
      <c r="FEP685" s="7"/>
      <c r="FEQ685" s="7"/>
      <c r="FER685" s="7"/>
      <c r="FES685" s="7"/>
      <c r="FET685" s="7"/>
      <c r="FEU685" s="7"/>
      <c r="FEV685" s="7"/>
      <c r="FEW685" s="7"/>
      <c r="FEX685" s="7"/>
      <c r="FEY685" s="7"/>
      <c r="FEZ685" s="7"/>
      <c r="FFA685" s="7"/>
      <c r="FFB685" s="7"/>
      <c r="FFC685" s="7"/>
      <c r="FFD685" s="7"/>
      <c r="FFE685" s="7"/>
      <c r="FFF685" s="7"/>
      <c r="FFG685" s="7"/>
      <c r="FFH685" s="7"/>
      <c r="FFI685" s="7"/>
      <c r="FFJ685" s="7"/>
      <c r="FFK685" s="7"/>
      <c r="FFL685" s="7"/>
      <c r="FFM685" s="7"/>
      <c r="FFN685" s="7"/>
      <c r="FFO685" s="7"/>
      <c r="FFP685" s="7"/>
      <c r="FFQ685" s="7"/>
      <c r="FFR685" s="7"/>
      <c r="FFS685" s="7"/>
      <c r="FFT685" s="7"/>
      <c r="FFU685" s="7"/>
      <c r="FFV685" s="7"/>
      <c r="FFW685" s="7"/>
      <c r="FFX685" s="7"/>
      <c r="FFY685" s="7"/>
      <c r="FFZ685" s="7"/>
      <c r="FGA685" s="7"/>
      <c r="FGB685" s="7"/>
      <c r="FGC685" s="7"/>
      <c r="FGD685" s="7"/>
      <c r="FGE685" s="7"/>
      <c r="FGF685" s="7"/>
      <c r="FGG685" s="7"/>
      <c r="FGH685" s="7"/>
      <c r="FGI685" s="7"/>
      <c r="FGJ685" s="7"/>
      <c r="FGK685" s="7"/>
      <c r="FGL685" s="7"/>
      <c r="FGM685" s="7"/>
      <c r="FGN685" s="7"/>
      <c r="FGO685" s="7"/>
      <c r="FGP685" s="7"/>
      <c r="FGQ685" s="7"/>
      <c r="FGR685" s="7"/>
      <c r="FGS685" s="7"/>
      <c r="FGT685" s="7"/>
      <c r="FGU685" s="7"/>
      <c r="FGV685" s="7"/>
      <c r="FGW685" s="7"/>
      <c r="FGX685" s="7"/>
      <c r="FGY685" s="7"/>
      <c r="FGZ685" s="7"/>
      <c r="FHA685" s="7"/>
      <c r="FHB685" s="7"/>
      <c r="FHC685" s="7"/>
      <c r="FHD685" s="7"/>
      <c r="FHE685" s="7"/>
      <c r="FHF685" s="7"/>
      <c r="FHG685" s="7"/>
      <c r="FHH685" s="7"/>
      <c r="FHI685" s="7"/>
      <c r="FHJ685" s="7"/>
      <c r="FHK685" s="7"/>
      <c r="FHL685" s="7"/>
      <c r="FHM685" s="7"/>
      <c r="FHN685" s="7"/>
      <c r="FHO685" s="7"/>
      <c r="FHP685" s="7"/>
      <c r="FHQ685" s="7"/>
      <c r="FHR685" s="7"/>
      <c r="FHS685" s="7"/>
      <c r="FHT685" s="7"/>
      <c r="FHU685" s="7"/>
      <c r="FHV685" s="7"/>
      <c r="FHW685" s="7"/>
      <c r="FHX685" s="7"/>
      <c r="FHY685" s="7"/>
      <c r="FHZ685" s="7"/>
      <c r="FIA685" s="7"/>
      <c r="FIB685" s="7"/>
      <c r="FIC685" s="7"/>
      <c r="FID685" s="7"/>
      <c r="FIE685" s="7"/>
      <c r="FIF685" s="7"/>
      <c r="FIG685" s="7"/>
      <c r="FIH685" s="7"/>
      <c r="FII685" s="7"/>
      <c r="FIJ685" s="7"/>
      <c r="FIK685" s="7"/>
      <c r="FIL685" s="7"/>
      <c r="FIM685" s="7"/>
      <c r="FIN685" s="7"/>
      <c r="FIO685" s="7"/>
      <c r="FIP685" s="7"/>
      <c r="FIQ685" s="7"/>
      <c r="FIR685" s="7"/>
      <c r="FIS685" s="7"/>
      <c r="FIT685" s="7"/>
      <c r="FIU685" s="7"/>
      <c r="FIV685" s="7"/>
      <c r="FIW685" s="7"/>
      <c r="FIX685" s="7"/>
      <c r="FIY685" s="7"/>
      <c r="FIZ685" s="7"/>
      <c r="FJA685" s="7"/>
      <c r="FJB685" s="7"/>
      <c r="FJC685" s="7"/>
      <c r="FJD685" s="7"/>
      <c r="FJE685" s="7"/>
      <c r="FJF685" s="7"/>
      <c r="FJG685" s="7"/>
      <c r="FJH685" s="7"/>
      <c r="FJI685" s="7"/>
      <c r="FJJ685" s="7"/>
      <c r="FJK685" s="7"/>
      <c r="FJL685" s="7"/>
      <c r="FJM685" s="7"/>
      <c r="FJN685" s="7"/>
      <c r="FJO685" s="7"/>
      <c r="FJP685" s="7"/>
      <c r="FJQ685" s="7"/>
      <c r="FJR685" s="7"/>
      <c r="FJS685" s="7"/>
      <c r="FJT685" s="7"/>
      <c r="FJU685" s="7"/>
      <c r="FJV685" s="7"/>
      <c r="FJW685" s="7"/>
      <c r="FJX685" s="7"/>
      <c r="FJY685" s="7"/>
      <c r="FJZ685" s="7"/>
      <c r="FKA685" s="7"/>
      <c r="FKB685" s="7"/>
      <c r="FKC685" s="7"/>
      <c r="FKD685" s="7"/>
      <c r="FKE685" s="7"/>
      <c r="FKF685" s="7"/>
      <c r="FKG685" s="7"/>
      <c r="FKH685" s="7"/>
      <c r="FKI685" s="7"/>
      <c r="FKJ685" s="7"/>
      <c r="FKK685" s="7"/>
      <c r="FKL685" s="7"/>
      <c r="FKM685" s="7"/>
      <c r="FKN685" s="7"/>
      <c r="FKO685" s="7"/>
      <c r="FKP685" s="7"/>
      <c r="FKQ685" s="7"/>
      <c r="FKR685" s="7"/>
      <c r="FKS685" s="7"/>
      <c r="FKT685" s="7"/>
      <c r="FKU685" s="7"/>
      <c r="FKV685" s="7"/>
      <c r="FKW685" s="7"/>
      <c r="FKX685" s="7"/>
      <c r="FKY685" s="7"/>
      <c r="FKZ685" s="7"/>
      <c r="FLA685" s="7"/>
      <c r="FLB685" s="7"/>
      <c r="FLC685" s="7"/>
      <c r="FLD685" s="7"/>
      <c r="FLE685" s="7"/>
      <c r="FLF685" s="7"/>
      <c r="FLG685" s="7"/>
      <c r="FLH685" s="7"/>
      <c r="FLI685" s="7"/>
      <c r="FLJ685" s="7"/>
      <c r="FLK685" s="7"/>
      <c r="FLL685" s="7"/>
      <c r="FLM685" s="7"/>
      <c r="FLN685" s="7"/>
      <c r="FLO685" s="7"/>
      <c r="FLP685" s="7"/>
      <c r="FLQ685" s="7"/>
      <c r="FLR685" s="7"/>
      <c r="FLS685" s="7"/>
      <c r="FLT685" s="7"/>
      <c r="FLU685" s="7"/>
      <c r="FLV685" s="7"/>
      <c r="FLW685" s="7"/>
      <c r="FLX685" s="7"/>
      <c r="FLY685" s="7"/>
      <c r="FLZ685" s="7"/>
      <c r="FMA685" s="7"/>
      <c r="FMB685" s="7"/>
      <c r="FMC685" s="7"/>
      <c r="FMD685" s="7"/>
      <c r="FME685" s="7"/>
      <c r="FMF685" s="7"/>
      <c r="FMG685" s="7"/>
      <c r="FMH685" s="7"/>
      <c r="FMI685" s="7"/>
      <c r="FMJ685" s="7"/>
      <c r="FMK685" s="7"/>
      <c r="FML685" s="7"/>
      <c r="FMM685" s="7"/>
      <c r="FMN685" s="7"/>
      <c r="FMO685" s="7"/>
      <c r="FMP685" s="7"/>
      <c r="FMQ685" s="7"/>
      <c r="FMR685" s="7"/>
      <c r="FMS685" s="7"/>
      <c r="FMT685" s="7"/>
      <c r="FMU685" s="7"/>
      <c r="FMV685" s="7"/>
      <c r="FMW685" s="7"/>
      <c r="FMX685" s="7"/>
      <c r="FMY685" s="7"/>
      <c r="FMZ685" s="7"/>
      <c r="FNA685" s="7"/>
      <c r="FNB685" s="7"/>
      <c r="FNC685" s="7"/>
      <c r="FND685" s="7"/>
      <c r="FNE685" s="7"/>
      <c r="FNF685" s="7"/>
      <c r="FNG685" s="7"/>
      <c r="FNH685" s="7"/>
      <c r="FNI685" s="7"/>
      <c r="FNJ685" s="7"/>
      <c r="FNK685" s="7"/>
      <c r="FNL685" s="7"/>
      <c r="FNM685" s="7"/>
      <c r="FNN685" s="7"/>
      <c r="FNO685" s="7"/>
      <c r="FNP685" s="7"/>
      <c r="FNQ685" s="7"/>
      <c r="FNR685" s="7"/>
      <c r="FNS685" s="7"/>
      <c r="FNT685" s="7"/>
      <c r="FNU685" s="7"/>
      <c r="FNV685" s="7"/>
      <c r="FNW685" s="7"/>
      <c r="FNX685" s="7"/>
      <c r="FNY685" s="7"/>
      <c r="FNZ685" s="7"/>
      <c r="FOA685" s="7"/>
      <c r="FOB685" s="7"/>
      <c r="FOC685" s="7"/>
      <c r="FOD685" s="7"/>
      <c r="FOE685" s="7"/>
      <c r="FOF685" s="7"/>
      <c r="FOG685" s="7"/>
      <c r="FOH685" s="7"/>
      <c r="FOI685" s="7"/>
      <c r="FOJ685" s="7"/>
      <c r="FOK685" s="7"/>
      <c r="FOL685" s="7"/>
      <c r="FOM685" s="7"/>
      <c r="FON685" s="7"/>
      <c r="FOO685" s="7"/>
      <c r="FOP685" s="7"/>
      <c r="FOQ685" s="7"/>
      <c r="FOR685" s="7"/>
      <c r="FOS685" s="7"/>
      <c r="FOT685" s="7"/>
      <c r="FOU685" s="7"/>
      <c r="FOV685" s="7"/>
      <c r="FOW685" s="7"/>
      <c r="FOX685" s="7"/>
      <c r="FOY685" s="7"/>
      <c r="FOZ685" s="7"/>
      <c r="FPA685" s="7"/>
      <c r="FPB685" s="7"/>
      <c r="FPC685" s="7"/>
      <c r="FPD685" s="7"/>
      <c r="FPE685" s="7"/>
      <c r="FPF685" s="7"/>
      <c r="FPG685" s="7"/>
      <c r="FPH685" s="7"/>
      <c r="FPI685" s="7"/>
      <c r="FPJ685" s="7"/>
      <c r="FPK685" s="7"/>
      <c r="FPL685" s="7"/>
      <c r="FPM685" s="7"/>
      <c r="FPN685" s="7"/>
      <c r="FPO685" s="7"/>
      <c r="FPP685" s="7"/>
      <c r="FPQ685" s="7"/>
      <c r="FPR685" s="7"/>
      <c r="FPS685" s="7"/>
      <c r="FPT685" s="7"/>
      <c r="FPU685" s="7"/>
      <c r="FPV685" s="7"/>
      <c r="FPW685" s="7"/>
      <c r="FPX685" s="7"/>
      <c r="FPY685" s="7"/>
      <c r="FPZ685" s="7"/>
      <c r="FQA685" s="7"/>
      <c r="FQB685" s="7"/>
      <c r="FQC685" s="7"/>
      <c r="FQD685" s="7"/>
      <c r="FQE685" s="7"/>
      <c r="FQF685" s="7"/>
      <c r="FQG685" s="7"/>
      <c r="FQH685" s="7"/>
      <c r="FQI685" s="7"/>
      <c r="FQJ685" s="7"/>
      <c r="FQK685" s="7"/>
      <c r="FQL685" s="7"/>
      <c r="FQM685" s="7"/>
      <c r="FQN685" s="7"/>
      <c r="FQO685" s="7"/>
      <c r="FQP685" s="7"/>
      <c r="FQQ685" s="7"/>
      <c r="FQR685" s="7"/>
      <c r="FQS685" s="7"/>
      <c r="FQT685" s="7"/>
      <c r="FQU685" s="7"/>
      <c r="FQV685" s="7"/>
      <c r="FQW685" s="7"/>
      <c r="FQX685" s="7"/>
      <c r="FQY685" s="7"/>
      <c r="FQZ685" s="7"/>
      <c r="FRA685" s="7"/>
      <c r="FRB685" s="7"/>
      <c r="FRC685" s="7"/>
      <c r="FRD685" s="7"/>
      <c r="FRE685" s="7"/>
      <c r="FRF685" s="7"/>
      <c r="FRG685" s="7"/>
      <c r="FRH685" s="7"/>
      <c r="FRI685" s="7"/>
      <c r="FRJ685" s="7"/>
      <c r="FRK685" s="7"/>
      <c r="FRL685" s="7"/>
      <c r="FRM685" s="7"/>
      <c r="FRN685" s="7"/>
      <c r="FRO685" s="7"/>
      <c r="FRP685" s="7"/>
      <c r="FRQ685" s="7"/>
      <c r="FRR685" s="7"/>
      <c r="FRS685" s="7"/>
      <c r="FRT685" s="7"/>
      <c r="FRU685" s="7"/>
      <c r="FRV685" s="7"/>
      <c r="FRW685" s="7"/>
      <c r="FRX685" s="7"/>
      <c r="FRY685" s="7"/>
      <c r="FRZ685" s="7"/>
      <c r="FSA685" s="7"/>
      <c r="FSB685" s="7"/>
      <c r="FSC685" s="7"/>
      <c r="FSD685" s="7"/>
      <c r="FSE685" s="7"/>
      <c r="FSF685" s="7"/>
      <c r="FSG685" s="7"/>
      <c r="FSH685" s="7"/>
      <c r="FSI685" s="7"/>
      <c r="FSJ685" s="7"/>
      <c r="FSK685" s="7"/>
      <c r="FSL685" s="7"/>
      <c r="FSM685" s="7"/>
      <c r="FSN685" s="7"/>
      <c r="FSO685" s="7"/>
      <c r="FSP685" s="7"/>
      <c r="FSQ685" s="7"/>
      <c r="FSR685" s="7"/>
      <c r="FSS685" s="7"/>
      <c r="FST685" s="7"/>
      <c r="FSU685" s="7"/>
      <c r="FSV685" s="7"/>
      <c r="FSW685" s="7"/>
      <c r="FSX685" s="7"/>
      <c r="FSY685" s="7"/>
      <c r="FSZ685" s="7"/>
      <c r="FTA685" s="7"/>
      <c r="FTB685" s="7"/>
      <c r="FTC685" s="7"/>
      <c r="FTD685" s="7"/>
      <c r="FTE685" s="7"/>
      <c r="FTF685" s="7"/>
      <c r="FTG685" s="7"/>
      <c r="FTH685" s="7"/>
      <c r="FTI685" s="7"/>
      <c r="FTJ685" s="7"/>
      <c r="FTK685" s="7"/>
      <c r="FTL685" s="7"/>
      <c r="FTM685" s="7"/>
      <c r="FTN685" s="7"/>
      <c r="FTO685" s="7"/>
      <c r="FTP685" s="7"/>
      <c r="FTQ685" s="7"/>
      <c r="FTR685" s="7"/>
      <c r="FTS685" s="7"/>
      <c r="FTT685" s="7"/>
      <c r="FTU685" s="7"/>
      <c r="FTV685" s="7"/>
      <c r="FTW685" s="7"/>
      <c r="FTX685" s="7"/>
      <c r="FTY685" s="7"/>
      <c r="FTZ685" s="7"/>
      <c r="FUA685" s="7"/>
      <c r="FUB685" s="7"/>
      <c r="FUC685" s="7"/>
      <c r="FUD685" s="7"/>
      <c r="FUE685" s="7"/>
      <c r="FUF685" s="7"/>
      <c r="FUG685" s="7"/>
      <c r="FUH685" s="7"/>
      <c r="FUI685" s="7"/>
      <c r="FUJ685" s="7"/>
      <c r="FUK685" s="7"/>
      <c r="FUL685" s="7"/>
      <c r="FUM685" s="7"/>
      <c r="FUN685" s="7"/>
      <c r="FUO685" s="7"/>
      <c r="FUP685" s="7"/>
      <c r="FUQ685" s="7"/>
      <c r="FUR685" s="7"/>
      <c r="FUS685" s="7"/>
      <c r="FUT685" s="7"/>
      <c r="FUU685" s="7"/>
      <c r="FUV685" s="7"/>
      <c r="FUW685" s="7"/>
      <c r="FUX685" s="7"/>
      <c r="FUY685" s="7"/>
      <c r="FUZ685" s="7"/>
      <c r="FVA685" s="7"/>
      <c r="FVB685" s="7"/>
      <c r="FVC685" s="7"/>
      <c r="FVD685" s="7"/>
      <c r="FVE685" s="7"/>
      <c r="FVF685" s="7"/>
      <c r="FVG685" s="7"/>
      <c r="FVH685" s="7"/>
      <c r="FVI685" s="7"/>
      <c r="FVJ685" s="7"/>
      <c r="FVK685" s="7"/>
      <c r="FVL685" s="7"/>
      <c r="FVM685" s="7"/>
      <c r="FVN685" s="7"/>
      <c r="FVO685" s="7"/>
      <c r="FVP685" s="7"/>
      <c r="FVQ685" s="7"/>
      <c r="FVR685" s="7"/>
      <c r="FVS685" s="7"/>
      <c r="FVT685" s="7"/>
      <c r="FVU685" s="7"/>
      <c r="FVV685" s="7"/>
      <c r="FVW685" s="7"/>
      <c r="FVX685" s="7"/>
      <c r="FVY685" s="7"/>
      <c r="FVZ685" s="7"/>
      <c r="FWA685" s="7"/>
      <c r="FWB685" s="7"/>
      <c r="FWC685" s="7"/>
      <c r="FWD685" s="7"/>
      <c r="FWE685" s="7"/>
      <c r="FWF685" s="7"/>
      <c r="FWG685" s="7"/>
      <c r="FWH685" s="7"/>
      <c r="FWI685" s="7"/>
      <c r="FWJ685" s="7"/>
      <c r="FWK685" s="7"/>
      <c r="FWL685" s="7"/>
      <c r="FWM685" s="7"/>
      <c r="FWN685" s="7"/>
      <c r="FWO685" s="7"/>
      <c r="FWP685" s="7"/>
      <c r="FWQ685" s="7"/>
      <c r="FWR685" s="7"/>
      <c r="FWS685" s="7"/>
      <c r="FWT685" s="7"/>
      <c r="FWU685" s="7"/>
      <c r="FWV685" s="7"/>
      <c r="FWW685" s="7"/>
      <c r="FWX685" s="7"/>
      <c r="FWY685" s="7"/>
      <c r="FWZ685" s="7"/>
      <c r="FXA685" s="7"/>
      <c r="FXB685" s="7"/>
      <c r="FXC685" s="7"/>
      <c r="FXD685" s="7"/>
      <c r="FXE685" s="7"/>
      <c r="FXF685" s="7"/>
      <c r="FXG685" s="7"/>
      <c r="FXH685" s="7"/>
      <c r="FXI685" s="7"/>
      <c r="FXJ685" s="7"/>
      <c r="FXK685" s="7"/>
      <c r="FXL685" s="7"/>
      <c r="FXM685" s="7"/>
      <c r="FXN685" s="7"/>
      <c r="FXO685" s="7"/>
      <c r="FXP685" s="7"/>
      <c r="FXQ685" s="7"/>
      <c r="FXR685" s="7"/>
      <c r="FXS685" s="7"/>
      <c r="FXT685" s="7"/>
      <c r="FXU685" s="7"/>
      <c r="FXV685" s="7"/>
      <c r="FXW685" s="7"/>
      <c r="FXX685" s="7"/>
      <c r="FXY685" s="7"/>
      <c r="FXZ685" s="7"/>
      <c r="FYA685" s="7"/>
      <c r="FYB685" s="7"/>
      <c r="FYC685" s="7"/>
      <c r="FYD685" s="7"/>
      <c r="FYE685" s="7"/>
      <c r="FYF685" s="7"/>
      <c r="FYG685" s="7"/>
      <c r="FYH685" s="7"/>
      <c r="FYI685" s="7"/>
      <c r="FYJ685" s="7"/>
      <c r="FYK685" s="7"/>
      <c r="FYL685" s="7"/>
      <c r="FYM685" s="7"/>
      <c r="FYN685" s="7"/>
      <c r="FYO685" s="7"/>
      <c r="FYP685" s="7"/>
      <c r="FYQ685" s="7"/>
      <c r="FYR685" s="7"/>
      <c r="FYS685" s="7"/>
      <c r="FYT685" s="7"/>
      <c r="FYU685" s="7"/>
      <c r="FYV685" s="7"/>
      <c r="FYW685" s="7"/>
      <c r="FYX685" s="7"/>
      <c r="FYY685" s="7"/>
      <c r="FYZ685" s="7"/>
      <c r="FZA685" s="7"/>
      <c r="FZB685" s="7"/>
      <c r="FZC685" s="7"/>
      <c r="FZD685" s="7"/>
      <c r="FZE685" s="7"/>
      <c r="FZF685" s="7"/>
      <c r="FZG685" s="7"/>
      <c r="FZH685" s="7"/>
      <c r="FZI685" s="7"/>
      <c r="FZJ685" s="7"/>
      <c r="FZK685" s="7"/>
      <c r="FZL685" s="7"/>
      <c r="FZM685" s="7"/>
      <c r="FZN685" s="7"/>
      <c r="FZO685" s="7"/>
      <c r="FZP685" s="7"/>
      <c r="FZQ685" s="7"/>
      <c r="FZR685" s="7"/>
      <c r="FZS685" s="7"/>
      <c r="FZT685" s="7"/>
      <c r="FZU685" s="7"/>
      <c r="FZV685" s="7"/>
      <c r="FZW685" s="7"/>
      <c r="FZX685" s="7"/>
      <c r="FZY685" s="7"/>
      <c r="FZZ685" s="7"/>
      <c r="GAA685" s="7"/>
      <c r="GAB685" s="7"/>
      <c r="GAC685" s="7"/>
      <c r="GAD685" s="7"/>
      <c r="GAE685" s="7"/>
      <c r="GAF685" s="7"/>
      <c r="GAG685" s="7"/>
      <c r="GAH685" s="7"/>
      <c r="GAI685" s="7"/>
      <c r="GAJ685" s="7"/>
      <c r="GAK685" s="7"/>
      <c r="GAL685" s="7"/>
      <c r="GAM685" s="7"/>
      <c r="GAN685" s="7"/>
      <c r="GAO685" s="7"/>
      <c r="GAP685" s="7"/>
      <c r="GAQ685" s="7"/>
      <c r="GAR685" s="7"/>
      <c r="GAS685" s="7"/>
      <c r="GAT685" s="7"/>
      <c r="GAU685" s="7"/>
      <c r="GAV685" s="7"/>
      <c r="GAW685" s="7"/>
      <c r="GAX685" s="7"/>
      <c r="GAY685" s="7"/>
      <c r="GAZ685" s="7"/>
      <c r="GBA685" s="7"/>
      <c r="GBB685" s="7"/>
      <c r="GBC685" s="7"/>
      <c r="GBD685" s="7"/>
      <c r="GBE685" s="7"/>
      <c r="GBF685" s="7"/>
      <c r="GBG685" s="7"/>
      <c r="GBH685" s="7"/>
      <c r="GBI685" s="7"/>
      <c r="GBJ685" s="7"/>
      <c r="GBK685" s="7"/>
      <c r="GBL685" s="7"/>
      <c r="GBM685" s="7"/>
      <c r="GBN685" s="7"/>
      <c r="GBO685" s="7"/>
      <c r="GBP685" s="7"/>
      <c r="GBQ685" s="7"/>
      <c r="GBR685" s="7"/>
      <c r="GBS685" s="7"/>
      <c r="GBT685" s="7"/>
      <c r="GBU685" s="7"/>
      <c r="GBV685" s="7"/>
      <c r="GBW685" s="7"/>
      <c r="GBX685" s="7"/>
      <c r="GBY685" s="7"/>
      <c r="GBZ685" s="7"/>
      <c r="GCA685" s="7"/>
      <c r="GCB685" s="7"/>
      <c r="GCC685" s="7"/>
      <c r="GCD685" s="7"/>
      <c r="GCE685" s="7"/>
      <c r="GCF685" s="7"/>
      <c r="GCG685" s="7"/>
      <c r="GCH685" s="7"/>
      <c r="GCI685" s="7"/>
      <c r="GCJ685" s="7"/>
      <c r="GCK685" s="7"/>
      <c r="GCL685" s="7"/>
      <c r="GCM685" s="7"/>
      <c r="GCN685" s="7"/>
      <c r="GCO685" s="7"/>
      <c r="GCP685" s="7"/>
      <c r="GCQ685" s="7"/>
      <c r="GCR685" s="7"/>
      <c r="GCS685" s="7"/>
      <c r="GCT685" s="7"/>
      <c r="GCU685" s="7"/>
      <c r="GCV685" s="7"/>
      <c r="GCW685" s="7"/>
      <c r="GCX685" s="7"/>
      <c r="GCY685" s="7"/>
      <c r="GCZ685" s="7"/>
      <c r="GDA685" s="7"/>
      <c r="GDB685" s="7"/>
      <c r="GDC685" s="7"/>
      <c r="GDD685" s="7"/>
      <c r="GDE685" s="7"/>
      <c r="GDF685" s="7"/>
      <c r="GDG685" s="7"/>
      <c r="GDH685" s="7"/>
      <c r="GDI685" s="7"/>
      <c r="GDJ685" s="7"/>
      <c r="GDK685" s="7"/>
      <c r="GDL685" s="7"/>
      <c r="GDM685" s="7"/>
      <c r="GDN685" s="7"/>
      <c r="GDO685" s="7"/>
      <c r="GDP685" s="7"/>
      <c r="GDQ685" s="7"/>
      <c r="GDR685" s="7"/>
      <c r="GDS685" s="7"/>
      <c r="GDT685" s="7"/>
      <c r="GDU685" s="7"/>
      <c r="GDV685" s="7"/>
      <c r="GDW685" s="7"/>
      <c r="GDX685" s="7"/>
      <c r="GDY685" s="7"/>
      <c r="GDZ685" s="7"/>
      <c r="GEA685" s="7"/>
      <c r="GEB685" s="7"/>
      <c r="GEC685" s="7"/>
      <c r="GED685" s="7"/>
      <c r="GEE685" s="7"/>
      <c r="GEF685" s="7"/>
      <c r="GEG685" s="7"/>
      <c r="GEH685" s="7"/>
      <c r="GEI685" s="7"/>
      <c r="GEJ685" s="7"/>
      <c r="GEK685" s="7"/>
      <c r="GEL685" s="7"/>
      <c r="GEM685" s="7"/>
      <c r="GEN685" s="7"/>
      <c r="GEO685" s="7"/>
      <c r="GEP685" s="7"/>
      <c r="GEQ685" s="7"/>
      <c r="GER685" s="7"/>
      <c r="GES685" s="7"/>
      <c r="GET685" s="7"/>
      <c r="GEU685" s="7"/>
      <c r="GEV685" s="7"/>
      <c r="GEW685" s="7"/>
      <c r="GEX685" s="7"/>
      <c r="GEY685" s="7"/>
      <c r="GEZ685" s="7"/>
      <c r="GFA685" s="7"/>
      <c r="GFB685" s="7"/>
      <c r="GFC685" s="7"/>
      <c r="GFD685" s="7"/>
      <c r="GFE685" s="7"/>
      <c r="GFF685" s="7"/>
      <c r="GFG685" s="7"/>
      <c r="GFH685" s="7"/>
      <c r="GFI685" s="7"/>
      <c r="GFJ685" s="7"/>
      <c r="GFK685" s="7"/>
      <c r="GFL685" s="7"/>
      <c r="GFM685" s="7"/>
      <c r="GFN685" s="7"/>
      <c r="GFO685" s="7"/>
      <c r="GFP685" s="7"/>
      <c r="GFQ685" s="7"/>
      <c r="GFR685" s="7"/>
      <c r="GFS685" s="7"/>
      <c r="GFT685" s="7"/>
      <c r="GFU685" s="7"/>
      <c r="GFV685" s="7"/>
      <c r="GFW685" s="7"/>
      <c r="GFX685" s="7"/>
      <c r="GFY685" s="7"/>
      <c r="GFZ685" s="7"/>
      <c r="GGA685" s="7"/>
      <c r="GGB685" s="7"/>
      <c r="GGC685" s="7"/>
      <c r="GGD685" s="7"/>
      <c r="GGE685" s="7"/>
      <c r="GGF685" s="7"/>
      <c r="GGG685" s="7"/>
      <c r="GGH685" s="7"/>
      <c r="GGI685" s="7"/>
      <c r="GGJ685" s="7"/>
      <c r="GGK685" s="7"/>
      <c r="GGL685" s="7"/>
      <c r="GGM685" s="7"/>
      <c r="GGN685" s="7"/>
      <c r="GGO685" s="7"/>
      <c r="GGP685" s="7"/>
      <c r="GGQ685" s="7"/>
      <c r="GGR685" s="7"/>
      <c r="GGS685" s="7"/>
      <c r="GGT685" s="7"/>
      <c r="GGU685" s="7"/>
      <c r="GGV685" s="7"/>
      <c r="GGW685" s="7"/>
      <c r="GGX685" s="7"/>
      <c r="GGY685" s="7"/>
      <c r="GGZ685" s="7"/>
      <c r="GHA685" s="7"/>
      <c r="GHB685" s="7"/>
      <c r="GHC685" s="7"/>
      <c r="GHD685" s="7"/>
      <c r="GHE685" s="7"/>
      <c r="GHF685" s="7"/>
      <c r="GHG685" s="7"/>
      <c r="GHH685" s="7"/>
      <c r="GHI685" s="7"/>
      <c r="GHJ685" s="7"/>
      <c r="GHK685" s="7"/>
      <c r="GHL685" s="7"/>
      <c r="GHM685" s="7"/>
      <c r="GHN685" s="7"/>
      <c r="GHO685" s="7"/>
      <c r="GHP685" s="7"/>
      <c r="GHQ685" s="7"/>
      <c r="GHR685" s="7"/>
      <c r="GHS685" s="7"/>
      <c r="GHT685" s="7"/>
      <c r="GHU685" s="7"/>
      <c r="GHV685" s="7"/>
      <c r="GHW685" s="7"/>
      <c r="GHX685" s="7"/>
      <c r="GHY685" s="7"/>
      <c r="GHZ685" s="7"/>
      <c r="GIA685" s="7"/>
      <c r="GIB685" s="7"/>
      <c r="GIC685" s="7"/>
      <c r="GID685" s="7"/>
      <c r="GIE685" s="7"/>
      <c r="GIF685" s="7"/>
      <c r="GIG685" s="7"/>
      <c r="GIH685" s="7"/>
      <c r="GII685" s="7"/>
      <c r="GIJ685" s="7"/>
      <c r="GIK685" s="7"/>
      <c r="GIL685" s="7"/>
      <c r="GIM685" s="7"/>
      <c r="GIN685" s="7"/>
      <c r="GIO685" s="7"/>
      <c r="GIP685" s="7"/>
      <c r="GIQ685" s="7"/>
      <c r="GIR685" s="7"/>
      <c r="GIS685" s="7"/>
      <c r="GIT685" s="7"/>
      <c r="GIU685" s="7"/>
      <c r="GIV685" s="7"/>
      <c r="GIW685" s="7"/>
      <c r="GIX685" s="7"/>
      <c r="GIY685" s="7"/>
      <c r="GIZ685" s="7"/>
      <c r="GJA685" s="7"/>
      <c r="GJB685" s="7"/>
      <c r="GJC685" s="7"/>
      <c r="GJD685" s="7"/>
      <c r="GJE685" s="7"/>
      <c r="GJF685" s="7"/>
      <c r="GJG685" s="7"/>
      <c r="GJH685" s="7"/>
      <c r="GJI685" s="7"/>
      <c r="GJJ685" s="7"/>
      <c r="GJK685" s="7"/>
      <c r="GJL685" s="7"/>
      <c r="GJM685" s="7"/>
      <c r="GJN685" s="7"/>
      <c r="GJO685" s="7"/>
      <c r="GJP685" s="7"/>
      <c r="GJQ685" s="7"/>
      <c r="GJR685" s="7"/>
      <c r="GJS685" s="7"/>
      <c r="GJT685" s="7"/>
      <c r="GJU685" s="7"/>
      <c r="GJV685" s="7"/>
      <c r="GJW685" s="7"/>
      <c r="GJX685" s="7"/>
      <c r="GJY685" s="7"/>
      <c r="GJZ685" s="7"/>
      <c r="GKA685" s="7"/>
      <c r="GKB685" s="7"/>
      <c r="GKC685" s="7"/>
      <c r="GKD685" s="7"/>
      <c r="GKE685" s="7"/>
      <c r="GKF685" s="7"/>
      <c r="GKG685" s="7"/>
      <c r="GKH685" s="7"/>
      <c r="GKI685" s="7"/>
      <c r="GKJ685" s="7"/>
      <c r="GKK685" s="7"/>
      <c r="GKL685" s="7"/>
      <c r="GKM685" s="7"/>
      <c r="GKN685" s="7"/>
      <c r="GKO685" s="7"/>
      <c r="GKP685" s="7"/>
      <c r="GKQ685" s="7"/>
      <c r="GKR685" s="7"/>
      <c r="GKS685" s="7"/>
      <c r="GKT685" s="7"/>
      <c r="GKU685" s="7"/>
      <c r="GKV685" s="7"/>
      <c r="GKW685" s="7"/>
      <c r="GKX685" s="7"/>
      <c r="GKY685" s="7"/>
      <c r="GKZ685" s="7"/>
      <c r="GLA685" s="7"/>
      <c r="GLB685" s="7"/>
      <c r="GLC685" s="7"/>
      <c r="GLD685" s="7"/>
      <c r="GLE685" s="7"/>
      <c r="GLF685" s="7"/>
      <c r="GLG685" s="7"/>
      <c r="GLH685" s="7"/>
      <c r="GLI685" s="7"/>
      <c r="GLJ685" s="7"/>
      <c r="GLK685" s="7"/>
      <c r="GLL685" s="7"/>
      <c r="GLM685" s="7"/>
      <c r="GLN685" s="7"/>
      <c r="GLO685" s="7"/>
      <c r="GLP685" s="7"/>
      <c r="GLQ685" s="7"/>
      <c r="GLR685" s="7"/>
      <c r="GLS685" s="7"/>
      <c r="GLT685" s="7"/>
      <c r="GLU685" s="7"/>
      <c r="GLV685" s="7"/>
      <c r="GLW685" s="7"/>
      <c r="GLX685" s="7"/>
      <c r="GLY685" s="7"/>
      <c r="GLZ685" s="7"/>
      <c r="GMA685" s="7"/>
      <c r="GMB685" s="7"/>
      <c r="GMC685" s="7"/>
      <c r="GMD685" s="7"/>
      <c r="GME685" s="7"/>
      <c r="GMF685" s="7"/>
      <c r="GMG685" s="7"/>
      <c r="GMH685" s="7"/>
      <c r="GMI685" s="7"/>
      <c r="GMJ685" s="7"/>
      <c r="GMK685" s="7"/>
      <c r="GML685" s="7"/>
      <c r="GMM685" s="7"/>
      <c r="GMN685" s="7"/>
      <c r="GMO685" s="7"/>
      <c r="GMP685" s="7"/>
      <c r="GMQ685" s="7"/>
      <c r="GMR685" s="7"/>
      <c r="GMS685" s="7"/>
      <c r="GMT685" s="7"/>
      <c r="GMU685" s="7"/>
      <c r="GMV685" s="7"/>
      <c r="GMW685" s="7"/>
      <c r="GMX685" s="7"/>
      <c r="GMY685" s="7"/>
      <c r="GMZ685" s="7"/>
      <c r="GNA685" s="7"/>
      <c r="GNB685" s="7"/>
      <c r="GNC685" s="7"/>
      <c r="GND685" s="7"/>
      <c r="GNE685" s="7"/>
      <c r="GNF685" s="7"/>
      <c r="GNG685" s="7"/>
      <c r="GNH685" s="7"/>
      <c r="GNI685" s="7"/>
      <c r="GNJ685" s="7"/>
      <c r="GNK685" s="7"/>
      <c r="GNL685" s="7"/>
      <c r="GNM685" s="7"/>
      <c r="GNN685" s="7"/>
      <c r="GNO685" s="7"/>
      <c r="GNP685" s="7"/>
      <c r="GNQ685" s="7"/>
      <c r="GNR685" s="7"/>
      <c r="GNS685" s="7"/>
      <c r="GNT685" s="7"/>
      <c r="GNU685" s="7"/>
      <c r="GNV685" s="7"/>
      <c r="GNW685" s="7"/>
      <c r="GNX685" s="7"/>
      <c r="GNY685" s="7"/>
      <c r="GNZ685" s="7"/>
      <c r="GOA685" s="7"/>
      <c r="GOB685" s="7"/>
      <c r="GOC685" s="7"/>
      <c r="GOD685" s="7"/>
      <c r="GOE685" s="7"/>
      <c r="GOF685" s="7"/>
      <c r="GOG685" s="7"/>
      <c r="GOH685" s="7"/>
      <c r="GOI685" s="7"/>
      <c r="GOJ685" s="7"/>
      <c r="GOK685" s="7"/>
      <c r="GOL685" s="7"/>
      <c r="GOM685" s="7"/>
      <c r="GON685" s="7"/>
      <c r="GOO685" s="7"/>
      <c r="GOP685" s="7"/>
      <c r="GOQ685" s="7"/>
      <c r="GOR685" s="7"/>
      <c r="GOS685" s="7"/>
      <c r="GOT685" s="7"/>
      <c r="GOU685" s="7"/>
      <c r="GOV685" s="7"/>
      <c r="GOW685" s="7"/>
      <c r="GOX685" s="7"/>
      <c r="GOY685" s="7"/>
      <c r="GOZ685" s="7"/>
      <c r="GPA685" s="7"/>
      <c r="GPB685" s="7"/>
      <c r="GPC685" s="7"/>
      <c r="GPD685" s="7"/>
      <c r="GPE685" s="7"/>
      <c r="GPF685" s="7"/>
      <c r="GPG685" s="7"/>
      <c r="GPH685" s="7"/>
      <c r="GPI685" s="7"/>
      <c r="GPJ685" s="7"/>
      <c r="GPK685" s="7"/>
      <c r="GPL685" s="7"/>
      <c r="GPM685" s="7"/>
      <c r="GPN685" s="7"/>
      <c r="GPO685" s="7"/>
      <c r="GPP685" s="7"/>
      <c r="GPQ685" s="7"/>
      <c r="GPR685" s="7"/>
      <c r="GPS685" s="7"/>
      <c r="GPT685" s="7"/>
      <c r="GPU685" s="7"/>
      <c r="GPV685" s="7"/>
      <c r="GPW685" s="7"/>
      <c r="GPX685" s="7"/>
      <c r="GPY685" s="7"/>
      <c r="GPZ685" s="7"/>
      <c r="GQA685" s="7"/>
      <c r="GQB685" s="7"/>
      <c r="GQC685" s="7"/>
      <c r="GQD685" s="7"/>
      <c r="GQE685" s="7"/>
      <c r="GQF685" s="7"/>
      <c r="GQG685" s="7"/>
      <c r="GQH685" s="7"/>
      <c r="GQI685" s="7"/>
      <c r="GQJ685" s="7"/>
      <c r="GQK685" s="7"/>
      <c r="GQL685" s="7"/>
      <c r="GQM685" s="7"/>
      <c r="GQN685" s="7"/>
      <c r="GQO685" s="7"/>
      <c r="GQP685" s="7"/>
      <c r="GQQ685" s="7"/>
      <c r="GQR685" s="7"/>
      <c r="GQS685" s="7"/>
      <c r="GQT685" s="7"/>
      <c r="GQU685" s="7"/>
      <c r="GQV685" s="7"/>
      <c r="GQW685" s="7"/>
      <c r="GQX685" s="7"/>
      <c r="GQY685" s="7"/>
      <c r="GQZ685" s="7"/>
      <c r="GRA685" s="7"/>
      <c r="GRB685" s="7"/>
      <c r="GRC685" s="7"/>
      <c r="GRD685" s="7"/>
      <c r="GRE685" s="7"/>
      <c r="GRF685" s="7"/>
      <c r="GRG685" s="7"/>
      <c r="GRH685" s="7"/>
      <c r="GRI685" s="7"/>
      <c r="GRJ685" s="7"/>
      <c r="GRK685" s="7"/>
      <c r="GRL685" s="7"/>
      <c r="GRM685" s="7"/>
      <c r="GRN685" s="7"/>
      <c r="GRO685" s="7"/>
      <c r="GRP685" s="7"/>
      <c r="GRQ685" s="7"/>
      <c r="GRR685" s="7"/>
      <c r="GRS685" s="7"/>
      <c r="GRT685" s="7"/>
      <c r="GRU685" s="7"/>
      <c r="GRV685" s="7"/>
      <c r="GRW685" s="7"/>
      <c r="GRX685" s="7"/>
      <c r="GRY685" s="7"/>
      <c r="GRZ685" s="7"/>
      <c r="GSA685" s="7"/>
      <c r="GSB685" s="7"/>
      <c r="GSC685" s="7"/>
      <c r="GSD685" s="7"/>
      <c r="GSE685" s="7"/>
      <c r="GSF685" s="7"/>
      <c r="GSG685" s="7"/>
      <c r="GSH685" s="7"/>
      <c r="GSI685" s="7"/>
      <c r="GSJ685" s="7"/>
      <c r="GSK685" s="7"/>
      <c r="GSL685" s="7"/>
      <c r="GSM685" s="7"/>
      <c r="GSN685" s="7"/>
      <c r="GSO685" s="7"/>
      <c r="GSP685" s="7"/>
      <c r="GSQ685" s="7"/>
      <c r="GSR685" s="7"/>
      <c r="GSS685" s="7"/>
      <c r="GST685" s="7"/>
      <c r="GSU685" s="7"/>
      <c r="GSV685" s="7"/>
      <c r="GSW685" s="7"/>
      <c r="GSX685" s="7"/>
      <c r="GSY685" s="7"/>
      <c r="GSZ685" s="7"/>
      <c r="GTA685" s="7"/>
      <c r="GTB685" s="7"/>
      <c r="GTC685" s="7"/>
      <c r="GTD685" s="7"/>
      <c r="GTE685" s="7"/>
      <c r="GTF685" s="7"/>
      <c r="GTG685" s="7"/>
      <c r="GTH685" s="7"/>
      <c r="GTI685" s="7"/>
      <c r="GTJ685" s="7"/>
      <c r="GTK685" s="7"/>
      <c r="GTL685" s="7"/>
      <c r="GTM685" s="7"/>
      <c r="GTN685" s="7"/>
      <c r="GTO685" s="7"/>
      <c r="GTP685" s="7"/>
      <c r="GTQ685" s="7"/>
      <c r="GTR685" s="7"/>
      <c r="GTS685" s="7"/>
      <c r="GTT685" s="7"/>
      <c r="GTU685" s="7"/>
      <c r="GTV685" s="7"/>
      <c r="GTW685" s="7"/>
      <c r="GTX685" s="7"/>
      <c r="GTY685" s="7"/>
      <c r="GTZ685" s="7"/>
      <c r="GUA685" s="7"/>
      <c r="GUB685" s="7"/>
      <c r="GUC685" s="7"/>
      <c r="GUD685" s="7"/>
      <c r="GUE685" s="7"/>
      <c r="GUF685" s="7"/>
      <c r="GUG685" s="7"/>
      <c r="GUH685" s="7"/>
      <c r="GUI685" s="7"/>
      <c r="GUJ685" s="7"/>
      <c r="GUK685" s="7"/>
      <c r="GUL685" s="7"/>
      <c r="GUM685" s="7"/>
      <c r="GUN685" s="7"/>
      <c r="GUO685" s="7"/>
      <c r="GUP685" s="7"/>
      <c r="GUQ685" s="7"/>
      <c r="GUR685" s="7"/>
      <c r="GUS685" s="7"/>
      <c r="GUT685" s="7"/>
      <c r="GUU685" s="7"/>
      <c r="GUV685" s="7"/>
      <c r="GUW685" s="7"/>
      <c r="GUX685" s="7"/>
      <c r="GUY685" s="7"/>
      <c r="GUZ685" s="7"/>
      <c r="GVA685" s="7"/>
      <c r="GVB685" s="7"/>
      <c r="GVC685" s="7"/>
      <c r="GVD685" s="7"/>
      <c r="GVE685" s="7"/>
      <c r="GVF685" s="7"/>
      <c r="GVG685" s="7"/>
      <c r="GVH685" s="7"/>
      <c r="GVI685" s="7"/>
      <c r="GVJ685" s="7"/>
      <c r="GVK685" s="7"/>
      <c r="GVL685" s="7"/>
      <c r="GVM685" s="7"/>
      <c r="GVN685" s="7"/>
      <c r="GVO685" s="7"/>
      <c r="GVP685" s="7"/>
      <c r="GVQ685" s="7"/>
      <c r="GVR685" s="7"/>
      <c r="GVS685" s="7"/>
      <c r="GVT685" s="7"/>
      <c r="GVU685" s="7"/>
      <c r="GVV685" s="7"/>
      <c r="GVW685" s="7"/>
      <c r="GVX685" s="7"/>
      <c r="GVY685" s="7"/>
      <c r="GVZ685" s="7"/>
      <c r="GWA685" s="7"/>
      <c r="GWB685" s="7"/>
      <c r="GWC685" s="7"/>
      <c r="GWD685" s="7"/>
      <c r="GWE685" s="7"/>
      <c r="GWF685" s="7"/>
      <c r="GWG685" s="7"/>
      <c r="GWH685" s="7"/>
      <c r="GWI685" s="7"/>
      <c r="GWJ685" s="7"/>
      <c r="GWK685" s="7"/>
      <c r="GWL685" s="7"/>
      <c r="GWM685" s="7"/>
      <c r="GWN685" s="7"/>
      <c r="GWO685" s="7"/>
      <c r="GWP685" s="7"/>
      <c r="GWQ685" s="7"/>
      <c r="GWR685" s="7"/>
      <c r="GWS685" s="7"/>
      <c r="GWT685" s="7"/>
      <c r="GWU685" s="7"/>
      <c r="GWV685" s="7"/>
      <c r="GWW685" s="7"/>
      <c r="GWX685" s="7"/>
      <c r="GWY685" s="7"/>
      <c r="GWZ685" s="7"/>
      <c r="GXA685" s="7"/>
      <c r="GXB685" s="7"/>
      <c r="GXC685" s="7"/>
      <c r="GXD685" s="7"/>
      <c r="GXE685" s="7"/>
      <c r="GXF685" s="7"/>
      <c r="GXG685" s="7"/>
      <c r="GXH685" s="7"/>
      <c r="GXI685" s="7"/>
      <c r="GXJ685" s="7"/>
      <c r="GXK685" s="7"/>
      <c r="GXL685" s="7"/>
      <c r="GXM685" s="7"/>
      <c r="GXN685" s="7"/>
      <c r="GXO685" s="7"/>
      <c r="GXP685" s="7"/>
      <c r="GXQ685" s="7"/>
      <c r="GXR685" s="7"/>
      <c r="GXS685" s="7"/>
      <c r="GXT685" s="7"/>
      <c r="GXU685" s="7"/>
      <c r="GXV685" s="7"/>
      <c r="GXW685" s="7"/>
      <c r="GXX685" s="7"/>
      <c r="GXY685" s="7"/>
      <c r="GXZ685" s="7"/>
      <c r="GYA685" s="7"/>
      <c r="GYB685" s="7"/>
      <c r="GYC685" s="7"/>
      <c r="GYD685" s="7"/>
      <c r="GYE685" s="7"/>
      <c r="GYF685" s="7"/>
      <c r="GYG685" s="7"/>
      <c r="GYH685" s="7"/>
      <c r="GYI685" s="7"/>
      <c r="GYJ685" s="7"/>
      <c r="GYK685" s="7"/>
      <c r="GYL685" s="7"/>
      <c r="GYM685" s="7"/>
      <c r="GYN685" s="7"/>
      <c r="GYO685" s="7"/>
      <c r="GYP685" s="7"/>
      <c r="GYQ685" s="7"/>
      <c r="GYR685" s="7"/>
      <c r="GYS685" s="7"/>
      <c r="GYT685" s="7"/>
      <c r="GYU685" s="7"/>
      <c r="GYV685" s="7"/>
      <c r="GYW685" s="7"/>
      <c r="GYX685" s="7"/>
      <c r="GYY685" s="7"/>
      <c r="GYZ685" s="7"/>
      <c r="GZA685" s="7"/>
      <c r="GZB685" s="7"/>
      <c r="GZC685" s="7"/>
      <c r="GZD685" s="7"/>
      <c r="GZE685" s="7"/>
      <c r="GZF685" s="7"/>
      <c r="GZG685" s="7"/>
      <c r="GZH685" s="7"/>
      <c r="GZI685" s="7"/>
      <c r="GZJ685" s="7"/>
      <c r="GZK685" s="7"/>
      <c r="GZL685" s="7"/>
      <c r="GZM685" s="7"/>
      <c r="GZN685" s="7"/>
      <c r="GZO685" s="7"/>
      <c r="GZP685" s="7"/>
      <c r="GZQ685" s="7"/>
      <c r="GZR685" s="7"/>
      <c r="GZS685" s="7"/>
      <c r="GZT685" s="7"/>
      <c r="GZU685" s="7"/>
      <c r="GZV685" s="7"/>
      <c r="GZW685" s="7"/>
      <c r="GZX685" s="7"/>
      <c r="GZY685" s="7"/>
      <c r="GZZ685" s="7"/>
      <c r="HAA685" s="7"/>
      <c r="HAB685" s="7"/>
      <c r="HAC685" s="7"/>
      <c r="HAD685" s="7"/>
      <c r="HAE685" s="7"/>
      <c r="HAF685" s="7"/>
      <c r="HAG685" s="7"/>
      <c r="HAH685" s="7"/>
      <c r="HAI685" s="7"/>
      <c r="HAJ685" s="7"/>
      <c r="HAK685" s="7"/>
      <c r="HAL685" s="7"/>
      <c r="HAM685" s="7"/>
      <c r="HAN685" s="7"/>
      <c r="HAO685" s="7"/>
      <c r="HAP685" s="7"/>
      <c r="HAQ685" s="7"/>
      <c r="HAR685" s="7"/>
      <c r="HAS685" s="7"/>
      <c r="HAT685" s="7"/>
      <c r="HAU685" s="7"/>
      <c r="HAV685" s="7"/>
      <c r="HAW685" s="7"/>
      <c r="HAX685" s="7"/>
      <c r="HAY685" s="7"/>
      <c r="HAZ685" s="7"/>
      <c r="HBA685" s="7"/>
      <c r="HBB685" s="7"/>
      <c r="HBC685" s="7"/>
      <c r="HBD685" s="7"/>
      <c r="HBE685" s="7"/>
      <c r="HBF685" s="7"/>
      <c r="HBG685" s="7"/>
      <c r="HBH685" s="7"/>
      <c r="HBI685" s="7"/>
      <c r="HBJ685" s="7"/>
      <c r="HBK685" s="7"/>
      <c r="HBL685" s="7"/>
      <c r="HBM685" s="7"/>
      <c r="HBN685" s="7"/>
      <c r="HBO685" s="7"/>
      <c r="HBP685" s="7"/>
      <c r="HBQ685" s="7"/>
      <c r="HBR685" s="7"/>
      <c r="HBS685" s="7"/>
      <c r="HBT685" s="7"/>
      <c r="HBU685" s="7"/>
      <c r="HBV685" s="7"/>
      <c r="HBW685" s="7"/>
      <c r="HBX685" s="7"/>
      <c r="HBY685" s="7"/>
      <c r="HBZ685" s="7"/>
      <c r="HCA685" s="7"/>
      <c r="HCB685" s="7"/>
      <c r="HCC685" s="7"/>
      <c r="HCD685" s="7"/>
      <c r="HCE685" s="7"/>
      <c r="HCF685" s="7"/>
      <c r="HCG685" s="7"/>
      <c r="HCH685" s="7"/>
      <c r="HCI685" s="7"/>
      <c r="HCJ685" s="7"/>
      <c r="HCK685" s="7"/>
      <c r="HCL685" s="7"/>
      <c r="HCM685" s="7"/>
      <c r="HCN685" s="7"/>
      <c r="HCO685" s="7"/>
      <c r="HCP685" s="7"/>
      <c r="HCQ685" s="7"/>
      <c r="HCR685" s="7"/>
      <c r="HCS685" s="7"/>
      <c r="HCT685" s="7"/>
      <c r="HCU685" s="7"/>
      <c r="HCV685" s="7"/>
      <c r="HCW685" s="7"/>
      <c r="HCX685" s="7"/>
      <c r="HCY685" s="7"/>
      <c r="HCZ685" s="7"/>
      <c r="HDA685" s="7"/>
      <c r="HDB685" s="7"/>
      <c r="HDC685" s="7"/>
      <c r="HDD685" s="7"/>
      <c r="HDE685" s="7"/>
      <c r="HDF685" s="7"/>
      <c r="HDG685" s="7"/>
      <c r="HDH685" s="7"/>
      <c r="HDI685" s="7"/>
      <c r="HDJ685" s="7"/>
      <c r="HDK685" s="7"/>
      <c r="HDL685" s="7"/>
      <c r="HDM685" s="7"/>
      <c r="HDN685" s="7"/>
      <c r="HDO685" s="7"/>
      <c r="HDP685" s="7"/>
      <c r="HDQ685" s="7"/>
      <c r="HDR685" s="7"/>
      <c r="HDS685" s="7"/>
      <c r="HDT685" s="7"/>
      <c r="HDU685" s="7"/>
      <c r="HDV685" s="7"/>
      <c r="HDW685" s="7"/>
      <c r="HDX685" s="7"/>
      <c r="HDY685" s="7"/>
      <c r="HDZ685" s="7"/>
      <c r="HEA685" s="7"/>
      <c r="HEB685" s="7"/>
      <c r="HEC685" s="7"/>
      <c r="HED685" s="7"/>
      <c r="HEE685" s="7"/>
      <c r="HEF685" s="7"/>
      <c r="HEG685" s="7"/>
      <c r="HEH685" s="7"/>
      <c r="HEI685" s="7"/>
      <c r="HEJ685" s="7"/>
      <c r="HEK685" s="7"/>
      <c r="HEL685" s="7"/>
      <c r="HEM685" s="7"/>
      <c r="HEN685" s="7"/>
      <c r="HEO685" s="7"/>
      <c r="HEP685" s="7"/>
      <c r="HEQ685" s="7"/>
      <c r="HER685" s="7"/>
      <c r="HES685" s="7"/>
      <c r="HET685" s="7"/>
      <c r="HEU685" s="7"/>
      <c r="HEV685" s="7"/>
      <c r="HEW685" s="7"/>
      <c r="HEX685" s="7"/>
      <c r="HEY685" s="7"/>
      <c r="HEZ685" s="7"/>
      <c r="HFA685" s="7"/>
      <c r="HFB685" s="7"/>
      <c r="HFC685" s="7"/>
      <c r="HFD685" s="7"/>
      <c r="HFE685" s="7"/>
      <c r="HFF685" s="7"/>
      <c r="HFG685" s="7"/>
      <c r="HFH685" s="7"/>
      <c r="HFI685" s="7"/>
      <c r="HFJ685" s="7"/>
      <c r="HFK685" s="7"/>
      <c r="HFL685" s="7"/>
      <c r="HFM685" s="7"/>
      <c r="HFN685" s="7"/>
      <c r="HFO685" s="7"/>
      <c r="HFP685" s="7"/>
      <c r="HFQ685" s="7"/>
      <c r="HFR685" s="7"/>
      <c r="HFS685" s="7"/>
      <c r="HFT685" s="7"/>
      <c r="HFU685" s="7"/>
      <c r="HFV685" s="7"/>
      <c r="HFW685" s="7"/>
      <c r="HFX685" s="7"/>
      <c r="HFY685" s="7"/>
      <c r="HFZ685" s="7"/>
      <c r="HGA685" s="7"/>
      <c r="HGB685" s="7"/>
      <c r="HGC685" s="7"/>
      <c r="HGD685" s="7"/>
      <c r="HGE685" s="7"/>
      <c r="HGF685" s="7"/>
      <c r="HGG685" s="7"/>
      <c r="HGH685" s="7"/>
      <c r="HGI685" s="7"/>
      <c r="HGJ685" s="7"/>
      <c r="HGK685" s="7"/>
      <c r="HGL685" s="7"/>
      <c r="HGM685" s="7"/>
      <c r="HGN685" s="7"/>
      <c r="HGO685" s="7"/>
      <c r="HGP685" s="7"/>
      <c r="HGQ685" s="7"/>
      <c r="HGR685" s="7"/>
      <c r="HGS685" s="7"/>
      <c r="HGT685" s="7"/>
      <c r="HGU685" s="7"/>
      <c r="HGV685" s="7"/>
      <c r="HGW685" s="7"/>
      <c r="HGX685" s="7"/>
      <c r="HGY685" s="7"/>
      <c r="HGZ685" s="7"/>
      <c r="HHA685" s="7"/>
      <c r="HHB685" s="7"/>
      <c r="HHC685" s="7"/>
      <c r="HHD685" s="7"/>
      <c r="HHE685" s="7"/>
      <c r="HHF685" s="7"/>
      <c r="HHG685" s="7"/>
      <c r="HHH685" s="7"/>
      <c r="HHI685" s="7"/>
      <c r="HHJ685" s="7"/>
      <c r="HHK685" s="7"/>
      <c r="HHL685" s="7"/>
      <c r="HHM685" s="7"/>
      <c r="HHN685" s="7"/>
      <c r="HHO685" s="7"/>
      <c r="HHP685" s="7"/>
      <c r="HHQ685" s="7"/>
      <c r="HHR685" s="7"/>
      <c r="HHS685" s="7"/>
      <c r="HHT685" s="7"/>
      <c r="HHU685" s="7"/>
      <c r="HHV685" s="7"/>
      <c r="HHW685" s="7"/>
      <c r="HHX685" s="7"/>
      <c r="HHY685" s="7"/>
      <c r="HHZ685" s="7"/>
      <c r="HIA685" s="7"/>
      <c r="HIB685" s="7"/>
      <c r="HIC685" s="7"/>
      <c r="HID685" s="7"/>
      <c r="HIE685" s="7"/>
      <c r="HIF685" s="7"/>
      <c r="HIG685" s="7"/>
      <c r="HIH685" s="7"/>
      <c r="HII685" s="7"/>
      <c r="HIJ685" s="7"/>
      <c r="HIK685" s="7"/>
      <c r="HIL685" s="7"/>
      <c r="HIM685" s="7"/>
      <c r="HIN685" s="7"/>
      <c r="HIO685" s="7"/>
      <c r="HIP685" s="7"/>
      <c r="HIQ685" s="7"/>
      <c r="HIR685" s="7"/>
      <c r="HIS685" s="7"/>
      <c r="HIT685" s="7"/>
      <c r="HIU685" s="7"/>
      <c r="HIV685" s="7"/>
      <c r="HIW685" s="7"/>
      <c r="HIX685" s="7"/>
      <c r="HIY685" s="7"/>
      <c r="HIZ685" s="7"/>
      <c r="HJA685" s="7"/>
      <c r="HJB685" s="7"/>
      <c r="HJC685" s="7"/>
      <c r="HJD685" s="7"/>
      <c r="HJE685" s="7"/>
      <c r="HJF685" s="7"/>
      <c r="HJG685" s="7"/>
      <c r="HJH685" s="7"/>
      <c r="HJI685" s="7"/>
      <c r="HJJ685" s="7"/>
      <c r="HJK685" s="7"/>
      <c r="HJL685" s="7"/>
      <c r="HJM685" s="7"/>
      <c r="HJN685" s="7"/>
      <c r="HJO685" s="7"/>
      <c r="HJP685" s="7"/>
      <c r="HJQ685" s="7"/>
      <c r="HJR685" s="7"/>
      <c r="HJS685" s="7"/>
      <c r="HJT685" s="7"/>
      <c r="HJU685" s="7"/>
      <c r="HJV685" s="7"/>
      <c r="HJW685" s="7"/>
      <c r="HJX685" s="7"/>
      <c r="HJY685" s="7"/>
      <c r="HJZ685" s="7"/>
      <c r="HKA685" s="7"/>
      <c r="HKB685" s="7"/>
      <c r="HKC685" s="7"/>
      <c r="HKD685" s="7"/>
      <c r="HKE685" s="7"/>
      <c r="HKF685" s="7"/>
      <c r="HKG685" s="7"/>
      <c r="HKH685" s="7"/>
      <c r="HKI685" s="7"/>
      <c r="HKJ685" s="7"/>
      <c r="HKK685" s="7"/>
      <c r="HKL685" s="7"/>
      <c r="HKM685" s="7"/>
      <c r="HKN685" s="7"/>
      <c r="HKO685" s="7"/>
      <c r="HKP685" s="7"/>
      <c r="HKQ685" s="7"/>
      <c r="HKR685" s="7"/>
      <c r="HKS685" s="7"/>
      <c r="HKT685" s="7"/>
      <c r="HKU685" s="7"/>
      <c r="HKV685" s="7"/>
      <c r="HKW685" s="7"/>
      <c r="HKX685" s="7"/>
      <c r="HKY685" s="7"/>
      <c r="HKZ685" s="7"/>
      <c r="HLA685" s="7"/>
      <c r="HLB685" s="7"/>
      <c r="HLC685" s="7"/>
      <c r="HLD685" s="7"/>
      <c r="HLE685" s="7"/>
      <c r="HLF685" s="7"/>
      <c r="HLG685" s="7"/>
      <c r="HLH685" s="7"/>
      <c r="HLI685" s="7"/>
      <c r="HLJ685" s="7"/>
      <c r="HLK685" s="7"/>
      <c r="HLL685" s="7"/>
      <c r="HLM685" s="7"/>
      <c r="HLN685" s="7"/>
      <c r="HLO685" s="7"/>
      <c r="HLP685" s="7"/>
      <c r="HLQ685" s="7"/>
      <c r="HLR685" s="7"/>
      <c r="HLS685" s="7"/>
      <c r="HLT685" s="7"/>
      <c r="HLU685" s="7"/>
      <c r="HLV685" s="7"/>
      <c r="HLW685" s="7"/>
      <c r="HLX685" s="7"/>
      <c r="HLY685" s="7"/>
      <c r="HLZ685" s="7"/>
      <c r="HMA685" s="7"/>
      <c r="HMB685" s="7"/>
      <c r="HMC685" s="7"/>
      <c r="HMD685" s="7"/>
      <c r="HME685" s="7"/>
      <c r="HMF685" s="7"/>
      <c r="HMG685" s="7"/>
      <c r="HMH685" s="7"/>
      <c r="HMI685" s="7"/>
      <c r="HMJ685" s="7"/>
      <c r="HMK685" s="7"/>
      <c r="HML685" s="7"/>
      <c r="HMM685" s="7"/>
      <c r="HMN685" s="7"/>
      <c r="HMO685" s="7"/>
      <c r="HMP685" s="7"/>
      <c r="HMQ685" s="7"/>
      <c r="HMR685" s="7"/>
      <c r="HMS685" s="7"/>
      <c r="HMT685" s="7"/>
      <c r="HMU685" s="7"/>
      <c r="HMV685" s="7"/>
      <c r="HMW685" s="7"/>
      <c r="HMX685" s="7"/>
      <c r="HMY685" s="7"/>
      <c r="HMZ685" s="7"/>
      <c r="HNA685" s="7"/>
      <c r="HNB685" s="7"/>
      <c r="HNC685" s="7"/>
      <c r="HND685" s="7"/>
      <c r="HNE685" s="7"/>
      <c r="HNF685" s="7"/>
      <c r="HNG685" s="7"/>
      <c r="HNH685" s="7"/>
      <c r="HNI685" s="7"/>
      <c r="HNJ685" s="7"/>
      <c r="HNK685" s="7"/>
      <c r="HNL685" s="7"/>
      <c r="HNM685" s="7"/>
      <c r="HNN685" s="7"/>
      <c r="HNO685" s="7"/>
      <c r="HNP685" s="7"/>
      <c r="HNQ685" s="7"/>
      <c r="HNR685" s="7"/>
      <c r="HNS685" s="7"/>
      <c r="HNT685" s="7"/>
      <c r="HNU685" s="7"/>
      <c r="HNV685" s="7"/>
      <c r="HNW685" s="7"/>
      <c r="HNX685" s="7"/>
      <c r="HNY685" s="7"/>
      <c r="HNZ685" s="7"/>
      <c r="HOA685" s="7"/>
      <c r="HOB685" s="7"/>
      <c r="HOC685" s="7"/>
      <c r="HOD685" s="7"/>
      <c r="HOE685" s="7"/>
      <c r="HOF685" s="7"/>
      <c r="HOG685" s="7"/>
      <c r="HOH685" s="7"/>
      <c r="HOI685" s="7"/>
      <c r="HOJ685" s="7"/>
      <c r="HOK685" s="7"/>
      <c r="HOL685" s="7"/>
      <c r="HOM685" s="7"/>
      <c r="HON685" s="7"/>
      <c r="HOO685" s="7"/>
      <c r="HOP685" s="7"/>
      <c r="HOQ685" s="7"/>
      <c r="HOR685" s="7"/>
      <c r="HOS685" s="7"/>
      <c r="HOT685" s="7"/>
      <c r="HOU685" s="7"/>
      <c r="HOV685" s="7"/>
      <c r="HOW685" s="7"/>
      <c r="HOX685" s="7"/>
      <c r="HOY685" s="7"/>
      <c r="HOZ685" s="7"/>
      <c r="HPA685" s="7"/>
      <c r="HPB685" s="7"/>
      <c r="HPC685" s="7"/>
      <c r="HPD685" s="7"/>
      <c r="HPE685" s="7"/>
      <c r="HPF685" s="7"/>
      <c r="HPG685" s="7"/>
      <c r="HPH685" s="7"/>
      <c r="HPI685" s="7"/>
      <c r="HPJ685" s="7"/>
      <c r="HPK685" s="7"/>
      <c r="HPL685" s="7"/>
      <c r="HPM685" s="7"/>
      <c r="HPN685" s="7"/>
      <c r="HPO685" s="7"/>
      <c r="HPP685" s="7"/>
      <c r="HPQ685" s="7"/>
      <c r="HPR685" s="7"/>
      <c r="HPS685" s="7"/>
      <c r="HPT685" s="7"/>
      <c r="HPU685" s="7"/>
      <c r="HPV685" s="7"/>
      <c r="HPW685" s="7"/>
      <c r="HPX685" s="7"/>
      <c r="HPY685" s="7"/>
      <c r="HPZ685" s="7"/>
      <c r="HQA685" s="7"/>
      <c r="HQB685" s="7"/>
      <c r="HQC685" s="7"/>
      <c r="HQD685" s="7"/>
      <c r="HQE685" s="7"/>
      <c r="HQF685" s="7"/>
      <c r="HQG685" s="7"/>
      <c r="HQH685" s="7"/>
      <c r="HQI685" s="7"/>
      <c r="HQJ685" s="7"/>
      <c r="HQK685" s="7"/>
      <c r="HQL685" s="7"/>
      <c r="HQM685" s="7"/>
      <c r="HQN685" s="7"/>
      <c r="HQO685" s="7"/>
      <c r="HQP685" s="7"/>
      <c r="HQQ685" s="7"/>
      <c r="HQR685" s="7"/>
      <c r="HQS685" s="7"/>
      <c r="HQT685" s="7"/>
      <c r="HQU685" s="7"/>
      <c r="HQV685" s="7"/>
      <c r="HQW685" s="7"/>
      <c r="HQX685" s="7"/>
      <c r="HQY685" s="7"/>
      <c r="HQZ685" s="7"/>
      <c r="HRA685" s="7"/>
      <c r="HRB685" s="7"/>
      <c r="HRC685" s="7"/>
      <c r="HRD685" s="7"/>
      <c r="HRE685" s="7"/>
      <c r="HRF685" s="7"/>
      <c r="HRG685" s="7"/>
      <c r="HRH685" s="7"/>
      <c r="HRI685" s="7"/>
      <c r="HRJ685" s="7"/>
      <c r="HRK685" s="7"/>
      <c r="HRL685" s="7"/>
      <c r="HRM685" s="7"/>
      <c r="HRN685" s="7"/>
      <c r="HRO685" s="7"/>
      <c r="HRP685" s="7"/>
      <c r="HRQ685" s="7"/>
      <c r="HRR685" s="7"/>
      <c r="HRS685" s="7"/>
      <c r="HRT685" s="7"/>
      <c r="HRU685" s="7"/>
      <c r="HRV685" s="7"/>
      <c r="HRW685" s="7"/>
      <c r="HRX685" s="7"/>
      <c r="HRY685" s="7"/>
      <c r="HRZ685" s="7"/>
      <c r="HSA685" s="7"/>
      <c r="HSB685" s="7"/>
      <c r="HSC685" s="7"/>
      <c r="HSD685" s="7"/>
      <c r="HSE685" s="7"/>
      <c r="HSF685" s="7"/>
      <c r="HSG685" s="7"/>
      <c r="HSH685" s="7"/>
      <c r="HSI685" s="7"/>
      <c r="HSJ685" s="7"/>
      <c r="HSK685" s="7"/>
      <c r="HSL685" s="7"/>
      <c r="HSM685" s="7"/>
      <c r="HSN685" s="7"/>
      <c r="HSO685" s="7"/>
      <c r="HSP685" s="7"/>
      <c r="HSQ685" s="7"/>
      <c r="HSR685" s="7"/>
      <c r="HSS685" s="7"/>
      <c r="HST685" s="7"/>
      <c r="HSU685" s="7"/>
      <c r="HSV685" s="7"/>
      <c r="HSW685" s="7"/>
      <c r="HSX685" s="7"/>
      <c r="HSY685" s="7"/>
      <c r="HSZ685" s="7"/>
      <c r="HTA685" s="7"/>
      <c r="HTB685" s="7"/>
      <c r="HTC685" s="7"/>
      <c r="HTD685" s="7"/>
      <c r="HTE685" s="7"/>
      <c r="HTF685" s="7"/>
      <c r="HTG685" s="7"/>
      <c r="HTH685" s="7"/>
      <c r="HTI685" s="7"/>
      <c r="HTJ685" s="7"/>
      <c r="HTK685" s="7"/>
      <c r="HTL685" s="7"/>
      <c r="HTM685" s="7"/>
      <c r="HTN685" s="7"/>
      <c r="HTO685" s="7"/>
      <c r="HTP685" s="7"/>
      <c r="HTQ685" s="7"/>
      <c r="HTR685" s="7"/>
      <c r="HTS685" s="7"/>
      <c r="HTT685" s="7"/>
      <c r="HTU685" s="7"/>
      <c r="HTV685" s="7"/>
      <c r="HTW685" s="7"/>
      <c r="HTX685" s="7"/>
      <c r="HTY685" s="7"/>
      <c r="HTZ685" s="7"/>
      <c r="HUA685" s="7"/>
      <c r="HUB685" s="7"/>
      <c r="HUC685" s="7"/>
      <c r="HUD685" s="7"/>
      <c r="HUE685" s="7"/>
      <c r="HUF685" s="7"/>
      <c r="HUG685" s="7"/>
      <c r="HUH685" s="7"/>
      <c r="HUI685" s="7"/>
      <c r="HUJ685" s="7"/>
      <c r="HUK685" s="7"/>
      <c r="HUL685" s="7"/>
      <c r="HUM685" s="7"/>
      <c r="HUN685" s="7"/>
      <c r="HUO685" s="7"/>
      <c r="HUP685" s="7"/>
      <c r="HUQ685" s="7"/>
      <c r="HUR685" s="7"/>
      <c r="HUS685" s="7"/>
      <c r="HUT685" s="7"/>
      <c r="HUU685" s="7"/>
      <c r="HUV685" s="7"/>
      <c r="HUW685" s="7"/>
      <c r="HUX685" s="7"/>
      <c r="HUY685" s="7"/>
      <c r="HUZ685" s="7"/>
      <c r="HVA685" s="7"/>
      <c r="HVB685" s="7"/>
      <c r="HVC685" s="7"/>
      <c r="HVD685" s="7"/>
      <c r="HVE685" s="7"/>
      <c r="HVF685" s="7"/>
      <c r="HVG685" s="7"/>
      <c r="HVH685" s="7"/>
      <c r="HVI685" s="7"/>
      <c r="HVJ685" s="7"/>
      <c r="HVK685" s="7"/>
      <c r="HVL685" s="7"/>
      <c r="HVM685" s="7"/>
      <c r="HVN685" s="7"/>
      <c r="HVO685" s="7"/>
      <c r="HVP685" s="7"/>
      <c r="HVQ685" s="7"/>
      <c r="HVR685" s="7"/>
      <c r="HVS685" s="7"/>
      <c r="HVT685" s="7"/>
      <c r="HVU685" s="7"/>
      <c r="HVV685" s="7"/>
      <c r="HVW685" s="7"/>
      <c r="HVX685" s="7"/>
      <c r="HVY685" s="7"/>
      <c r="HVZ685" s="7"/>
      <c r="HWA685" s="7"/>
      <c r="HWB685" s="7"/>
      <c r="HWC685" s="7"/>
      <c r="HWD685" s="7"/>
      <c r="HWE685" s="7"/>
      <c r="HWF685" s="7"/>
      <c r="HWG685" s="7"/>
      <c r="HWH685" s="7"/>
      <c r="HWI685" s="7"/>
      <c r="HWJ685" s="7"/>
      <c r="HWK685" s="7"/>
      <c r="HWL685" s="7"/>
      <c r="HWM685" s="7"/>
      <c r="HWN685" s="7"/>
      <c r="HWO685" s="7"/>
      <c r="HWP685" s="7"/>
      <c r="HWQ685" s="7"/>
      <c r="HWR685" s="7"/>
      <c r="HWS685" s="7"/>
      <c r="HWT685" s="7"/>
      <c r="HWU685" s="7"/>
      <c r="HWV685" s="7"/>
      <c r="HWW685" s="7"/>
      <c r="HWX685" s="7"/>
      <c r="HWY685" s="7"/>
      <c r="HWZ685" s="7"/>
      <c r="HXA685" s="7"/>
      <c r="HXB685" s="7"/>
      <c r="HXC685" s="7"/>
      <c r="HXD685" s="7"/>
      <c r="HXE685" s="7"/>
      <c r="HXF685" s="7"/>
      <c r="HXG685" s="7"/>
      <c r="HXH685" s="7"/>
      <c r="HXI685" s="7"/>
      <c r="HXJ685" s="7"/>
      <c r="HXK685" s="7"/>
      <c r="HXL685" s="7"/>
      <c r="HXM685" s="7"/>
      <c r="HXN685" s="7"/>
      <c r="HXO685" s="7"/>
      <c r="HXP685" s="7"/>
      <c r="HXQ685" s="7"/>
      <c r="HXR685" s="7"/>
      <c r="HXS685" s="7"/>
      <c r="HXT685" s="7"/>
      <c r="HXU685" s="7"/>
      <c r="HXV685" s="7"/>
      <c r="HXW685" s="7"/>
      <c r="HXX685" s="7"/>
      <c r="HXY685" s="7"/>
      <c r="HXZ685" s="7"/>
      <c r="HYA685" s="7"/>
      <c r="HYB685" s="7"/>
      <c r="HYC685" s="7"/>
      <c r="HYD685" s="7"/>
      <c r="HYE685" s="7"/>
      <c r="HYF685" s="7"/>
      <c r="HYG685" s="7"/>
      <c r="HYH685" s="7"/>
      <c r="HYI685" s="7"/>
      <c r="HYJ685" s="7"/>
      <c r="HYK685" s="7"/>
      <c r="HYL685" s="7"/>
      <c r="HYM685" s="7"/>
      <c r="HYN685" s="7"/>
      <c r="HYO685" s="7"/>
      <c r="HYP685" s="7"/>
      <c r="HYQ685" s="7"/>
      <c r="HYR685" s="7"/>
      <c r="HYS685" s="7"/>
      <c r="HYT685" s="7"/>
      <c r="HYU685" s="7"/>
      <c r="HYV685" s="7"/>
      <c r="HYW685" s="7"/>
      <c r="HYX685" s="7"/>
      <c r="HYY685" s="7"/>
      <c r="HYZ685" s="7"/>
      <c r="HZA685" s="7"/>
      <c r="HZB685" s="7"/>
      <c r="HZC685" s="7"/>
      <c r="HZD685" s="7"/>
      <c r="HZE685" s="7"/>
      <c r="HZF685" s="7"/>
      <c r="HZG685" s="7"/>
      <c r="HZH685" s="7"/>
      <c r="HZI685" s="7"/>
      <c r="HZJ685" s="7"/>
      <c r="HZK685" s="7"/>
      <c r="HZL685" s="7"/>
      <c r="HZM685" s="7"/>
      <c r="HZN685" s="7"/>
      <c r="HZO685" s="7"/>
      <c r="HZP685" s="7"/>
      <c r="HZQ685" s="7"/>
      <c r="HZR685" s="7"/>
      <c r="HZS685" s="7"/>
      <c r="HZT685" s="7"/>
      <c r="HZU685" s="7"/>
      <c r="HZV685" s="7"/>
      <c r="HZW685" s="7"/>
      <c r="HZX685" s="7"/>
      <c r="HZY685" s="7"/>
      <c r="HZZ685" s="7"/>
      <c r="IAA685" s="7"/>
      <c r="IAB685" s="7"/>
      <c r="IAC685" s="7"/>
      <c r="IAD685" s="7"/>
      <c r="IAE685" s="7"/>
      <c r="IAF685" s="7"/>
      <c r="IAG685" s="7"/>
      <c r="IAH685" s="7"/>
      <c r="IAI685" s="7"/>
      <c r="IAJ685" s="7"/>
      <c r="IAK685" s="7"/>
      <c r="IAL685" s="7"/>
      <c r="IAM685" s="7"/>
      <c r="IAN685" s="7"/>
      <c r="IAO685" s="7"/>
      <c r="IAP685" s="7"/>
      <c r="IAQ685" s="7"/>
      <c r="IAR685" s="7"/>
      <c r="IAS685" s="7"/>
      <c r="IAT685" s="7"/>
      <c r="IAU685" s="7"/>
      <c r="IAV685" s="7"/>
      <c r="IAW685" s="7"/>
      <c r="IAX685" s="7"/>
      <c r="IAY685" s="7"/>
      <c r="IAZ685" s="7"/>
      <c r="IBA685" s="7"/>
      <c r="IBB685" s="7"/>
      <c r="IBC685" s="7"/>
      <c r="IBD685" s="7"/>
      <c r="IBE685" s="7"/>
      <c r="IBF685" s="7"/>
      <c r="IBG685" s="7"/>
      <c r="IBH685" s="7"/>
      <c r="IBI685" s="7"/>
      <c r="IBJ685" s="7"/>
      <c r="IBK685" s="7"/>
      <c r="IBL685" s="7"/>
      <c r="IBM685" s="7"/>
      <c r="IBN685" s="7"/>
      <c r="IBO685" s="7"/>
      <c r="IBP685" s="7"/>
      <c r="IBQ685" s="7"/>
      <c r="IBR685" s="7"/>
      <c r="IBS685" s="7"/>
      <c r="IBT685" s="7"/>
      <c r="IBU685" s="7"/>
      <c r="IBV685" s="7"/>
      <c r="IBW685" s="7"/>
      <c r="IBX685" s="7"/>
      <c r="IBY685" s="7"/>
      <c r="IBZ685" s="7"/>
      <c r="ICA685" s="7"/>
      <c r="ICB685" s="7"/>
      <c r="ICC685" s="7"/>
      <c r="ICD685" s="7"/>
      <c r="ICE685" s="7"/>
      <c r="ICF685" s="7"/>
      <c r="ICG685" s="7"/>
      <c r="ICH685" s="7"/>
      <c r="ICI685" s="7"/>
      <c r="ICJ685" s="7"/>
      <c r="ICK685" s="7"/>
      <c r="ICL685" s="7"/>
      <c r="ICM685" s="7"/>
      <c r="ICN685" s="7"/>
      <c r="ICO685" s="7"/>
      <c r="ICP685" s="7"/>
      <c r="ICQ685" s="7"/>
      <c r="ICR685" s="7"/>
      <c r="ICS685" s="7"/>
      <c r="ICT685" s="7"/>
      <c r="ICU685" s="7"/>
      <c r="ICV685" s="7"/>
      <c r="ICW685" s="7"/>
      <c r="ICX685" s="7"/>
      <c r="ICY685" s="7"/>
      <c r="ICZ685" s="7"/>
      <c r="IDA685" s="7"/>
      <c r="IDB685" s="7"/>
      <c r="IDC685" s="7"/>
      <c r="IDD685" s="7"/>
      <c r="IDE685" s="7"/>
      <c r="IDF685" s="7"/>
      <c r="IDG685" s="7"/>
      <c r="IDH685" s="7"/>
      <c r="IDI685" s="7"/>
      <c r="IDJ685" s="7"/>
      <c r="IDK685" s="7"/>
      <c r="IDL685" s="7"/>
      <c r="IDM685" s="7"/>
      <c r="IDN685" s="7"/>
      <c r="IDO685" s="7"/>
      <c r="IDP685" s="7"/>
      <c r="IDQ685" s="7"/>
      <c r="IDR685" s="7"/>
      <c r="IDS685" s="7"/>
      <c r="IDT685" s="7"/>
      <c r="IDU685" s="7"/>
      <c r="IDV685" s="7"/>
      <c r="IDW685" s="7"/>
      <c r="IDX685" s="7"/>
      <c r="IDY685" s="7"/>
      <c r="IDZ685" s="7"/>
      <c r="IEA685" s="7"/>
      <c r="IEB685" s="7"/>
      <c r="IEC685" s="7"/>
      <c r="IED685" s="7"/>
      <c r="IEE685" s="7"/>
      <c r="IEF685" s="7"/>
      <c r="IEG685" s="7"/>
      <c r="IEH685" s="7"/>
      <c r="IEI685" s="7"/>
      <c r="IEJ685" s="7"/>
      <c r="IEK685" s="7"/>
      <c r="IEL685" s="7"/>
      <c r="IEM685" s="7"/>
      <c r="IEN685" s="7"/>
      <c r="IEO685" s="7"/>
      <c r="IEP685" s="7"/>
      <c r="IEQ685" s="7"/>
      <c r="IER685" s="7"/>
      <c r="IES685" s="7"/>
      <c r="IET685" s="7"/>
      <c r="IEU685" s="7"/>
      <c r="IEV685" s="7"/>
      <c r="IEW685" s="7"/>
      <c r="IEX685" s="7"/>
      <c r="IEY685" s="7"/>
      <c r="IEZ685" s="7"/>
      <c r="IFA685" s="7"/>
      <c r="IFB685" s="7"/>
      <c r="IFC685" s="7"/>
      <c r="IFD685" s="7"/>
      <c r="IFE685" s="7"/>
      <c r="IFF685" s="7"/>
      <c r="IFG685" s="7"/>
      <c r="IFH685" s="7"/>
      <c r="IFI685" s="7"/>
      <c r="IFJ685" s="7"/>
      <c r="IFK685" s="7"/>
      <c r="IFL685" s="7"/>
      <c r="IFM685" s="7"/>
      <c r="IFN685" s="7"/>
      <c r="IFO685" s="7"/>
      <c r="IFP685" s="7"/>
      <c r="IFQ685" s="7"/>
      <c r="IFR685" s="7"/>
      <c r="IFS685" s="7"/>
      <c r="IFT685" s="7"/>
      <c r="IFU685" s="7"/>
      <c r="IFV685" s="7"/>
      <c r="IFW685" s="7"/>
      <c r="IFX685" s="7"/>
      <c r="IFY685" s="7"/>
      <c r="IFZ685" s="7"/>
      <c r="IGA685" s="7"/>
      <c r="IGB685" s="7"/>
      <c r="IGC685" s="7"/>
      <c r="IGD685" s="7"/>
      <c r="IGE685" s="7"/>
      <c r="IGF685" s="7"/>
      <c r="IGG685" s="7"/>
      <c r="IGH685" s="7"/>
      <c r="IGI685" s="7"/>
      <c r="IGJ685" s="7"/>
      <c r="IGK685" s="7"/>
      <c r="IGL685" s="7"/>
      <c r="IGM685" s="7"/>
      <c r="IGN685" s="7"/>
      <c r="IGO685" s="7"/>
      <c r="IGP685" s="7"/>
      <c r="IGQ685" s="7"/>
      <c r="IGR685" s="7"/>
      <c r="IGS685" s="7"/>
      <c r="IGT685" s="7"/>
      <c r="IGU685" s="7"/>
      <c r="IGV685" s="7"/>
      <c r="IGW685" s="7"/>
      <c r="IGX685" s="7"/>
      <c r="IGY685" s="7"/>
      <c r="IGZ685" s="7"/>
      <c r="IHA685" s="7"/>
      <c r="IHB685" s="7"/>
      <c r="IHC685" s="7"/>
      <c r="IHD685" s="7"/>
      <c r="IHE685" s="7"/>
      <c r="IHF685" s="7"/>
      <c r="IHG685" s="7"/>
      <c r="IHH685" s="7"/>
      <c r="IHI685" s="7"/>
      <c r="IHJ685" s="7"/>
      <c r="IHK685" s="7"/>
      <c r="IHL685" s="7"/>
      <c r="IHM685" s="7"/>
      <c r="IHN685" s="7"/>
      <c r="IHO685" s="7"/>
      <c r="IHP685" s="7"/>
      <c r="IHQ685" s="7"/>
      <c r="IHR685" s="7"/>
      <c r="IHS685" s="7"/>
      <c r="IHT685" s="7"/>
      <c r="IHU685" s="7"/>
      <c r="IHV685" s="7"/>
      <c r="IHW685" s="7"/>
      <c r="IHX685" s="7"/>
      <c r="IHY685" s="7"/>
      <c r="IHZ685" s="7"/>
      <c r="IIA685" s="7"/>
      <c r="IIB685" s="7"/>
      <c r="IIC685" s="7"/>
      <c r="IID685" s="7"/>
      <c r="IIE685" s="7"/>
      <c r="IIF685" s="7"/>
      <c r="IIG685" s="7"/>
      <c r="IIH685" s="7"/>
      <c r="III685" s="7"/>
      <c r="IIJ685" s="7"/>
      <c r="IIK685" s="7"/>
      <c r="IIL685" s="7"/>
      <c r="IIM685" s="7"/>
      <c r="IIN685" s="7"/>
      <c r="IIO685" s="7"/>
      <c r="IIP685" s="7"/>
      <c r="IIQ685" s="7"/>
      <c r="IIR685" s="7"/>
      <c r="IIS685" s="7"/>
      <c r="IIT685" s="7"/>
      <c r="IIU685" s="7"/>
      <c r="IIV685" s="7"/>
      <c r="IIW685" s="7"/>
      <c r="IIX685" s="7"/>
      <c r="IIY685" s="7"/>
      <c r="IIZ685" s="7"/>
      <c r="IJA685" s="7"/>
      <c r="IJB685" s="7"/>
      <c r="IJC685" s="7"/>
      <c r="IJD685" s="7"/>
      <c r="IJE685" s="7"/>
      <c r="IJF685" s="7"/>
      <c r="IJG685" s="7"/>
      <c r="IJH685" s="7"/>
      <c r="IJI685" s="7"/>
      <c r="IJJ685" s="7"/>
      <c r="IJK685" s="7"/>
      <c r="IJL685" s="7"/>
      <c r="IJM685" s="7"/>
      <c r="IJN685" s="7"/>
      <c r="IJO685" s="7"/>
      <c r="IJP685" s="7"/>
      <c r="IJQ685" s="7"/>
      <c r="IJR685" s="7"/>
      <c r="IJS685" s="7"/>
      <c r="IJT685" s="7"/>
      <c r="IJU685" s="7"/>
      <c r="IJV685" s="7"/>
      <c r="IJW685" s="7"/>
      <c r="IJX685" s="7"/>
      <c r="IJY685" s="7"/>
      <c r="IJZ685" s="7"/>
      <c r="IKA685" s="7"/>
      <c r="IKB685" s="7"/>
      <c r="IKC685" s="7"/>
      <c r="IKD685" s="7"/>
      <c r="IKE685" s="7"/>
      <c r="IKF685" s="7"/>
      <c r="IKG685" s="7"/>
      <c r="IKH685" s="7"/>
      <c r="IKI685" s="7"/>
      <c r="IKJ685" s="7"/>
      <c r="IKK685" s="7"/>
      <c r="IKL685" s="7"/>
      <c r="IKM685" s="7"/>
      <c r="IKN685" s="7"/>
      <c r="IKO685" s="7"/>
      <c r="IKP685" s="7"/>
      <c r="IKQ685" s="7"/>
      <c r="IKR685" s="7"/>
      <c r="IKS685" s="7"/>
      <c r="IKT685" s="7"/>
      <c r="IKU685" s="7"/>
      <c r="IKV685" s="7"/>
      <c r="IKW685" s="7"/>
      <c r="IKX685" s="7"/>
      <c r="IKY685" s="7"/>
      <c r="IKZ685" s="7"/>
      <c r="ILA685" s="7"/>
      <c r="ILB685" s="7"/>
      <c r="ILC685" s="7"/>
      <c r="ILD685" s="7"/>
      <c r="ILE685" s="7"/>
      <c r="ILF685" s="7"/>
      <c r="ILG685" s="7"/>
      <c r="ILH685" s="7"/>
      <c r="ILI685" s="7"/>
      <c r="ILJ685" s="7"/>
      <c r="ILK685" s="7"/>
      <c r="ILL685" s="7"/>
      <c r="ILM685" s="7"/>
      <c r="ILN685" s="7"/>
      <c r="ILO685" s="7"/>
      <c r="ILP685" s="7"/>
      <c r="ILQ685" s="7"/>
      <c r="ILR685" s="7"/>
      <c r="ILS685" s="7"/>
      <c r="ILT685" s="7"/>
      <c r="ILU685" s="7"/>
      <c r="ILV685" s="7"/>
      <c r="ILW685" s="7"/>
      <c r="ILX685" s="7"/>
      <c r="ILY685" s="7"/>
      <c r="ILZ685" s="7"/>
      <c r="IMA685" s="7"/>
      <c r="IMB685" s="7"/>
      <c r="IMC685" s="7"/>
      <c r="IMD685" s="7"/>
      <c r="IME685" s="7"/>
      <c r="IMF685" s="7"/>
      <c r="IMG685" s="7"/>
      <c r="IMH685" s="7"/>
      <c r="IMI685" s="7"/>
      <c r="IMJ685" s="7"/>
      <c r="IMK685" s="7"/>
      <c r="IML685" s="7"/>
      <c r="IMM685" s="7"/>
      <c r="IMN685" s="7"/>
      <c r="IMO685" s="7"/>
      <c r="IMP685" s="7"/>
      <c r="IMQ685" s="7"/>
      <c r="IMR685" s="7"/>
      <c r="IMS685" s="7"/>
      <c r="IMT685" s="7"/>
      <c r="IMU685" s="7"/>
      <c r="IMV685" s="7"/>
      <c r="IMW685" s="7"/>
      <c r="IMX685" s="7"/>
      <c r="IMY685" s="7"/>
      <c r="IMZ685" s="7"/>
      <c r="INA685" s="7"/>
      <c r="INB685" s="7"/>
      <c r="INC685" s="7"/>
      <c r="IND685" s="7"/>
      <c r="INE685" s="7"/>
      <c r="INF685" s="7"/>
      <c r="ING685" s="7"/>
      <c r="INH685" s="7"/>
      <c r="INI685" s="7"/>
      <c r="INJ685" s="7"/>
      <c r="INK685" s="7"/>
      <c r="INL685" s="7"/>
      <c r="INM685" s="7"/>
      <c r="INN685" s="7"/>
      <c r="INO685" s="7"/>
      <c r="INP685" s="7"/>
      <c r="INQ685" s="7"/>
      <c r="INR685" s="7"/>
      <c r="INS685" s="7"/>
      <c r="INT685" s="7"/>
      <c r="INU685" s="7"/>
      <c r="INV685" s="7"/>
      <c r="INW685" s="7"/>
      <c r="INX685" s="7"/>
      <c r="INY685" s="7"/>
      <c r="INZ685" s="7"/>
      <c r="IOA685" s="7"/>
      <c r="IOB685" s="7"/>
      <c r="IOC685" s="7"/>
      <c r="IOD685" s="7"/>
      <c r="IOE685" s="7"/>
      <c r="IOF685" s="7"/>
      <c r="IOG685" s="7"/>
      <c r="IOH685" s="7"/>
      <c r="IOI685" s="7"/>
      <c r="IOJ685" s="7"/>
      <c r="IOK685" s="7"/>
      <c r="IOL685" s="7"/>
      <c r="IOM685" s="7"/>
      <c r="ION685" s="7"/>
      <c r="IOO685" s="7"/>
      <c r="IOP685" s="7"/>
      <c r="IOQ685" s="7"/>
      <c r="IOR685" s="7"/>
      <c r="IOS685" s="7"/>
      <c r="IOT685" s="7"/>
      <c r="IOU685" s="7"/>
      <c r="IOV685" s="7"/>
      <c r="IOW685" s="7"/>
      <c r="IOX685" s="7"/>
      <c r="IOY685" s="7"/>
      <c r="IOZ685" s="7"/>
      <c r="IPA685" s="7"/>
      <c r="IPB685" s="7"/>
      <c r="IPC685" s="7"/>
      <c r="IPD685" s="7"/>
      <c r="IPE685" s="7"/>
      <c r="IPF685" s="7"/>
      <c r="IPG685" s="7"/>
      <c r="IPH685" s="7"/>
      <c r="IPI685" s="7"/>
      <c r="IPJ685" s="7"/>
      <c r="IPK685" s="7"/>
      <c r="IPL685" s="7"/>
      <c r="IPM685" s="7"/>
      <c r="IPN685" s="7"/>
      <c r="IPO685" s="7"/>
      <c r="IPP685" s="7"/>
      <c r="IPQ685" s="7"/>
      <c r="IPR685" s="7"/>
      <c r="IPS685" s="7"/>
      <c r="IPT685" s="7"/>
      <c r="IPU685" s="7"/>
      <c r="IPV685" s="7"/>
      <c r="IPW685" s="7"/>
      <c r="IPX685" s="7"/>
      <c r="IPY685" s="7"/>
      <c r="IPZ685" s="7"/>
      <c r="IQA685" s="7"/>
      <c r="IQB685" s="7"/>
      <c r="IQC685" s="7"/>
      <c r="IQD685" s="7"/>
      <c r="IQE685" s="7"/>
      <c r="IQF685" s="7"/>
      <c r="IQG685" s="7"/>
      <c r="IQH685" s="7"/>
      <c r="IQI685" s="7"/>
      <c r="IQJ685" s="7"/>
      <c r="IQK685" s="7"/>
      <c r="IQL685" s="7"/>
      <c r="IQM685" s="7"/>
      <c r="IQN685" s="7"/>
      <c r="IQO685" s="7"/>
      <c r="IQP685" s="7"/>
      <c r="IQQ685" s="7"/>
      <c r="IQR685" s="7"/>
      <c r="IQS685" s="7"/>
      <c r="IQT685" s="7"/>
      <c r="IQU685" s="7"/>
      <c r="IQV685" s="7"/>
      <c r="IQW685" s="7"/>
      <c r="IQX685" s="7"/>
      <c r="IQY685" s="7"/>
      <c r="IQZ685" s="7"/>
      <c r="IRA685" s="7"/>
      <c r="IRB685" s="7"/>
      <c r="IRC685" s="7"/>
      <c r="IRD685" s="7"/>
      <c r="IRE685" s="7"/>
      <c r="IRF685" s="7"/>
      <c r="IRG685" s="7"/>
      <c r="IRH685" s="7"/>
      <c r="IRI685" s="7"/>
      <c r="IRJ685" s="7"/>
      <c r="IRK685" s="7"/>
      <c r="IRL685" s="7"/>
      <c r="IRM685" s="7"/>
      <c r="IRN685" s="7"/>
      <c r="IRO685" s="7"/>
      <c r="IRP685" s="7"/>
      <c r="IRQ685" s="7"/>
      <c r="IRR685" s="7"/>
      <c r="IRS685" s="7"/>
      <c r="IRT685" s="7"/>
      <c r="IRU685" s="7"/>
      <c r="IRV685" s="7"/>
      <c r="IRW685" s="7"/>
      <c r="IRX685" s="7"/>
      <c r="IRY685" s="7"/>
      <c r="IRZ685" s="7"/>
      <c r="ISA685" s="7"/>
      <c r="ISB685" s="7"/>
      <c r="ISC685" s="7"/>
      <c r="ISD685" s="7"/>
      <c r="ISE685" s="7"/>
      <c r="ISF685" s="7"/>
      <c r="ISG685" s="7"/>
      <c r="ISH685" s="7"/>
      <c r="ISI685" s="7"/>
      <c r="ISJ685" s="7"/>
      <c r="ISK685" s="7"/>
      <c r="ISL685" s="7"/>
      <c r="ISM685" s="7"/>
      <c r="ISN685" s="7"/>
      <c r="ISO685" s="7"/>
      <c r="ISP685" s="7"/>
      <c r="ISQ685" s="7"/>
      <c r="ISR685" s="7"/>
      <c r="ISS685" s="7"/>
      <c r="IST685" s="7"/>
      <c r="ISU685" s="7"/>
      <c r="ISV685" s="7"/>
      <c r="ISW685" s="7"/>
      <c r="ISX685" s="7"/>
      <c r="ISY685" s="7"/>
      <c r="ISZ685" s="7"/>
      <c r="ITA685" s="7"/>
      <c r="ITB685" s="7"/>
      <c r="ITC685" s="7"/>
      <c r="ITD685" s="7"/>
      <c r="ITE685" s="7"/>
      <c r="ITF685" s="7"/>
      <c r="ITG685" s="7"/>
      <c r="ITH685" s="7"/>
      <c r="ITI685" s="7"/>
      <c r="ITJ685" s="7"/>
      <c r="ITK685" s="7"/>
      <c r="ITL685" s="7"/>
      <c r="ITM685" s="7"/>
      <c r="ITN685" s="7"/>
      <c r="ITO685" s="7"/>
      <c r="ITP685" s="7"/>
      <c r="ITQ685" s="7"/>
      <c r="ITR685" s="7"/>
      <c r="ITS685" s="7"/>
      <c r="ITT685" s="7"/>
      <c r="ITU685" s="7"/>
      <c r="ITV685" s="7"/>
      <c r="ITW685" s="7"/>
      <c r="ITX685" s="7"/>
      <c r="ITY685" s="7"/>
      <c r="ITZ685" s="7"/>
      <c r="IUA685" s="7"/>
      <c r="IUB685" s="7"/>
      <c r="IUC685" s="7"/>
      <c r="IUD685" s="7"/>
      <c r="IUE685" s="7"/>
      <c r="IUF685" s="7"/>
      <c r="IUG685" s="7"/>
      <c r="IUH685" s="7"/>
      <c r="IUI685" s="7"/>
      <c r="IUJ685" s="7"/>
      <c r="IUK685" s="7"/>
      <c r="IUL685" s="7"/>
      <c r="IUM685" s="7"/>
      <c r="IUN685" s="7"/>
      <c r="IUO685" s="7"/>
      <c r="IUP685" s="7"/>
      <c r="IUQ685" s="7"/>
      <c r="IUR685" s="7"/>
      <c r="IUS685" s="7"/>
      <c r="IUT685" s="7"/>
      <c r="IUU685" s="7"/>
      <c r="IUV685" s="7"/>
      <c r="IUW685" s="7"/>
      <c r="IUX685" s="7"/>
      <c r="IUY685" s="7"/>
      <c r="IUZ685" s="7"/>
      <c r="IVA685" s="7"/>
      <c r="IVB685" s="7"/>
      <c r="IVC685" s="7"/>
      <c r="IVD685" s="7"/>
      <c r="IVE685" s="7"/>
      <c r="IVF685" s="7"/>
      <c r="IVG685" s="7"/>
      <c r="IVH685" s="7"/>
      <c r="IVI685" s="7"/>
      <c r="IVJ685" s="7"/>
      <c r="IVK685" s="7"/>
      <c r="IVL685" s="7"/>
      <c r="IVM685" s="7"/>
      <c r="IVN685" s="7"/>
      <c r="IVO685" s="7"/>
      <c r="IVP685" s="7"/>
      <c r="IVQ685" s="7"/>
      <c r="IVR685" s="7"/>
      <c r="IVS685" s="7"/>
      <c r="IVT685" s="7"/>
      <c r="IVU685" s="7"/>
      <c r="IVV685" s="7"/>
      <c r="IVW685" s="7"/>
      <c r="IVX685" s="7"/>
      <c r="IVY685" s="7"/>
      <c r="IVZ685" s="7"/>
      <c r="IWA685" s="7"/>
      <c r="IWB685" s="7"/>
      <c r="IWC685" s="7"/>
      <c r="IWD685" s="7"/>
      <c r="IWE685" s="7"/>
      <c r="IWF685" s="7"/>
      <c r="IWG685" s="7"/>
      <c r="IWH685" s="7"/>
      <c r="IWI685" s="7"/>
      <c r="IWJ685" s="7"/>
      <c r="IWK685" s="7"/>
      <c r="IWL685" s="7"/>
      <c r="IWM685" s="7"/>
      <c r="IWN685" s="7"/>
      <c r="IWO685" s="7"/>
      <c r="IWP685" s="7"/>
      <c r="IWQ685" s="7"/>
      <c r="IWR685" s="7"/>
      <c r="IWS685" s="7"/>
      <c r="IWT685" s="7"/>
      <c r="IWU685" s="7"/>
      <c r="IWV685" s="7"/>
      <c r="IWW685" s="7"/>
      <c r="IWX685" s="7"/>
      <c r="IWY685" s="7"/>
      <c r="IWZ685" s="7"/>
      <c r="IXA685" s="7"/>
      <c r="IXB685" s="7"/>
      <c r="IXC685" s="7"/>
      <c r="IXD685" s="7"/>
      <c r="IXE685" s="7"/>
      <c r="IXF685" s="7"/>
      <c r="IXG685" s="7"/>
      <c r="IXH685" s="7"/>
      <c r="IXI685" s="7"/>
      <c r="IXJ685" s="7"/>
      <c r="IXK685" s="7"/>
      <c r="IXL685" s="7"/>
      <c r="IXM685" s="7"/>
      <c r="IXN685" s="7"/>
      <c r="IXO685" s="7"/>
      <c r="IXP685" s="7"/>
      <c r="IXQ685" s="7"/>
      <c r="IXR685" s="7"/>
      <c r="IXS685" s="7"/>
      <c r="IXT685" s="7"/>
      <c r="IXU685" s="7"/>
      <c r="IXV685" s="7"/>
      <c r="IXW685" s="7"/>
      <c r="IXX685" s="7"/>
      <c r="IXY685" s="7"/>
      <c r="IXZ685" s="7"/>
      <c r="IYA685" s="7"/>
      <c r="IYB685" s="7"/>
      <c r="IYC685" s="7"/>
      <c r="IYD685" s="7"/>
      <c r="IYE685" s="7"/>
      <c r="IYF685" s="7"/>
      <c r="IYG685" s="7"/>
      <c r="IYH685" s="7"/>
      <c r="IYI685" s="7"/>
      <c r="IYJ685" s="7"/>
      <c r="IYK685" s="7"/>
      <c r="IYL685" s="7"/>
      <c r="IYM685" s="7"/>
      <c r="IYN685" s="7"/>
      <c r="IYO685" s="7"/>
      <c r="IYP685" s="7"/>
      <c r="IYQ685" s="7"/>
      <c r="IYR685" s="7"/>
      <c r="IYS685" s="7"/>
      <c r="IYT685" s="7"/>
      <c r="IYU685" s="7"/>
      <c r="IYV685" s="7"/>
      <c r="IYW685" s="7"/>
      <c r="IYX685" s="7"/>
      <c r="IYY685" s="7"/>
      <c r="IYZ685" s="7"/>
      <c r="IZA685" s="7"/>
      <c r="IZB685" s="7"/>
      <c r="IZC685" s="7"/>
      <c r="IZD685" s="7"/>
      <c r="IZE685" s="7"/>
      <c r="IZF685" s="7"/>
      <c r="IZG685" s="7"/>
      <c r="IZH685" s="7"/>
      <c r="IZI685" s="7"/>
      <c r="IZJ685" s="7"/>
      <c r="IZK685" s="7"/>
      <c r="IZL685" s="7"/>
      <c r="IZM685" s="7"/>
      <c r="IZN685" s="7"/>
      <c r="IZO685" s="7"/>
      <c r="IZP685" s="7"/>
      <c r="IZQ685" s="7"/>
      <c r="IZR685" s="7"/>
      <c r="IZS685" s="7"/>
      <c r="IZT685" s="7"/>
      <c r="IZU685" s="7"/>
      <c r="IZV685" s="7"/>
      <c r="IZW685" s="7"/>
      <c r="IZX685" s="7"/>
      <c r="IZY685" s="7"/>
      <c r="IZZ685" s="7"/>
      <c r="JAA685" s="7"/>
      <c r="JAB685" s="7"/>
      <c r="JAC685" s="7"/>
      <c r="JAD685" s="7"/>
      <c r="JAE685" s="7"/>
      <c r="JAF685" s="7"/>
      <c r="JAG685" s="7"/>
      <c r="JAH685" s="7"/>
      <c r="JAI685" s="7"/>
      <c r="JAJ685" s="7"/>
      <c r="JAK685" s="7"/>
      <c r="JAL685" s="7"/>
      <c r="JAM685" s="7"/>
      <c r="JAN685" s="7"/>
      <c r="JAO685" s="7"/>
      <c r="JAP685" s="7"/>
      <c r="JAQ685" s="7"/>
      <c r="JAR685" s="7"/>
      <c r="JAS685" s="7"/>
      <c r="JAT685" s="7"/>
      <c r="JAU685" s="7"/>
      <c r="JAV685" s="7"/>
      <c r="JAW685" s="7"/>
      <c r="JAX685" s="7"/>
      <c r="JAY685" s="7"/>
      <c r="JAZ685" s="7"/>
      <c r="JBA685" s="7"/>
      <c r="JBB685" s="7"/>
      <c r="JBC685" s="7"/>
      <c r="JBD685" s="7"/>
      <c r="JBE685" s="7"/>
      <c r="JBF685" s="7"/>
      <c r="JBG685" s="7"/>
      <c r="JBH685" s="7"/>
      <c r="JBI685" s="7"/>
      <c r="JBJ685" s="7"/>
      <c r="JBK685" s="7"/>
      <c r="JBL685" s="7"/>
      <c r="JBM685" s="7"/>
      <c r="JBN685" s="7"/>
      <c r="JBO685" s="7"/>
      <c r="JBP685" s="7"/>
      <c r="JBQ685" s="7"/>
      <c r="JBR685" s="7"/>
      <c r="JBS685" s="7"/>
      <c r="JBT685" s="7"/>
      <c r="JBU685" s="7"/>
      <c r="JBV685" s="7"/>
      <c r="JBW685" s="7"/>
      <c r="JBX685" s="7"/>
      <c r="JBY685" s="7"/>
      <c r="JBZ685" s="7"/>
      <c r="JCA685" s="7"/>
      <c r="JCB685" s="7"/>
      <c r="JCC685" s="7"/>
      <c r="JCD685" s="7"/>
      <c r="JCE685" s="7"/>
      <c r="JCF685" s="7"/>
      <c r="JCG685" s="7"/>
      <c r="JCH685" s="7"/>
      <c r="JCI685" s="7"/>
      <c r="JCJ685" s="7"/>
      <c r="JCK685" s="7"/>
      <c r="JCL685" s="7"/>
      <c r="JCM685" s="7"/>
      <c r="JCN685" s="7"/>
      <c r="JCO685" s="7"/>
      <c r="JCP685" s="7"/>
      <c r="JCQ685" s="7"/>
      <c r="JCR685" s="7"/>
      <c r="JCS685" s="7"/>
      <c r="JCT685" s="7"/>
      <c r="JCU685" s="7"/>
      <c r="JCV685" s="7"/>
      <c r="JCW685" s="7"/>
      <c r="JCX685" s="7"/>
      <c r="JCY685" s="7"/>
      <c r="JCZ685" s="7"/>
      <c r="JDA685" s="7"/>
      <c r="JDB685" s="7"/>
      <c r="JDC685" s="7"/>
      <c r="JDD685" s="7"/>
      <c r="JDE685" s="7"/>
      <c r="JDF685" s="7"/>
      <c r="JDG685" s="7"/>
      <c r="JDH685" s="7"/>
      <c r="JDI685" s="7"/>
      <c r="JDJ685" s="7"/>
      <c r="JDK685" s="7"/>
      <c r="JDL685" s="7"/>
      <c r="JDM685" s="7"/>
      <c r="JDN685" s="7"/>
      <c r="JDO685" s="7"/>
      <c r="JDP685" s="7"/>
      <c r="JDQ685" s="7"/>
      <c r="JDR685" s="7"/>
      <c r="JDS685" s="7"/>
      <c r="JDT685" s="7"/>
      <c r="JDU685" s="7"/>
      <c r="JDV685" s="7"/>
      <c r="JDW685" s="7"/>
      <c r="JDX685" s="7"/>
      <c r="JDY685" s="7"/>
      <c r="JDZ685" s="7"/>
      <c r="JEA685" s="7"/>
      <c r="JEB685" s="7"/>
      <c r="JEC685" s="7"/>
      <c r="JED685" s="7"/>
      <c r="JEE685" s="7"/>
      <c r="JEF685" s="7"/>
      <c r="JEG685" s="7"/>
      <c r="JEH685" s="7"/>
      <c r="JEI685" s="7"/>
      <c r="JEJ685" s="7"/>
      <c r="JEK685" s="7"/>
      <c r="JEL685" s="7"/>
      <c r="JEM685" s="7"/>
      <c r="JEN685" s="7"/>
      <c r="JEO685" s="7"/>
      <c r="JEP685" s="7"/>
      <c r="JEQ685" s="7"/>
      <c r="JER685" s="7"/>
      <c r="JES685" s="7"/>
      <c r="JET685" s="7"/>
      <c r="JEU685" s="7"/>
      <c r="JEV685" s="7"/>
      <c r="JEW685" s="7"/>
      <c r="JEX685" s="7"/>
      <c r="JEY685" s="7"/>
      <c r="JEZ685" s="7"/>
      <c r="JFA685" s="7"/>
      <c r="JFB685" s="7"/>
      <c r="JFC685" s="7"/>
      <c r="JFD685" s="7"/>
      <c r="JFE685" s="7"/>
      <c r="JFF685" s="7"/>
      <c r="JFG685" s="7"/>
      <c r="JFH685" s="7"/>
      <c r="JFI685" s="7"/>
      <c r="JFJ685" s="7"/>
      <c r="JFK685" s="7"/>
      <c r="JFL685" s="7"/>
      <c r="JFM685" s="7"/>
      <c r="JFN685" s="7"/>
      <c r="JFO685" s="7"/>
      <c r="JFP685" s="7"/>
      <c r="JFQ685" s="7"/>
      <c r="JFR685" s="7"/>
      <c r="JFS685" s="7"/>
      <c r="JFT685" s="7"/>
      <c r="JFU685" s="7"/>
      <c r="JFV685" s="7"/>
      <c r="JFW685" s="7"/>
      <c r="JFX685" s="7"/>
      <c r="JFY685" s="7"/>
      <c r="JFZ685" s="7"/>
      <c r="JGA685" s="7"/>
      <c r="JGB685" s="7"/>
      <c r="JGC685" s="7"/>
      <c r="JGD685" s="7"/>
      <c r="JGE685" s="7"/>
      <c r="JGF685" s="7"/>
      <c r="JGG685" s="7"/>
      <c r="JGH685" s="7"/>
      <c r="JGI685" s="7"/>
      <c r="JGJ685" s="7"/>
      <c r="JGK685" s="7"/>
      <c r="JGL685" s="7"/>
      <c r="JGM685" s="7"/>
      <c r="JGN685" s="7"/>
      <c r="JGO685" s="7"/>
      <c r="JGP685" s="7"/>
      <c r="JGQ685" s="7"/>
      <c r="JGR685" s="7"/>
      <c r="JGS685" s="7"/>
      <c r="JGT685" s="7"/>
      <c r="JGU685" s="7"/>
      <c r="JGV685" s="7"/>
      <c r="JGW685" s="7"/>
      <c r="JGX685" s="7"/>
      <c r="JGY685" s="7"/>
      <c r="JGZ685" s="7"/>
      <c r="JHA685" s="7"/>
      <c r="JHB685" s="7"/>
      <c r="JHC685" s="7"/>
      <c r="JHD685" s="7"/>
      <c r="JHE685" s="7"/>
      <c r="JHF685" s="7"/>
      <c r="JHG685" s="7"/>
      <c r="JHH685" s="7"/>
      <c r="JHI685" s="7"/>
      <c r="JHJ685" s="7"/>
      <c r="JHK685" s="7"/>
      <c r="JHL685" s="7"/>
      <c r="JHM685" s="7"/>
      <c r="JHN685" s="7"/>
      <c r="JHO685" s="7"/>
      <c r="JHP685" s="7"/>
      <c r="JHQ685" s="7"/>
      <c r="JHR685" s="7"/>
      <c r="JHS685" s="7"/>
      <c r="JHT685" s="7"/>
      <c r="JHU685" s="7"/>
      <c r="JHV685" s="7"/>
      <c r="JHW685" s="7"/>
      <c r="JHX685" s="7"/>
      <c r="JHY685" s="7"/>
      <c r="JHZ685" s="7"/>
      <c r="JIA685" s="7"/>
      <c r="JIB685" s="7"/>
      <c r="JIC685" s="7"/>
      <c r="JID685" s="7"/>
      <c r="JIE685" s="7"/>
      <c r="JIF685" s="7"/>
      <c r="JIG685" s="7"/>
      <c r="JIH685" s="7"/>
      <c r="JII685" s="7"/>
      <c r="JIJ685" s="7"/>
      <c r="JIK685" s="7"/>
      <c r="JIL685" s="7"/>
      <c r="JIM685" s="7"/>
      <c r="JIN685" s="7"/>
      <c r="JIO685" s="7"/>
      <c r="JIP685" s="7"/>
      <c r="JIQ685" s="7"/>
      <c r="JIR685" s="7"/>
      <c r="JIS685" s="7"/>
      <c r="JIT685" s="7"/>
      <c r="JIU685" s="7"/>
      <c r="JIV685" s="7"/>
      <c r="JIW685" s="7"/>
      <c r="JIX685" s="7"/>
      <c r="JIY685" s="7"/>
      <c r="JIZ685" s="7"/>
      <c r="JJA685" s="7"/>
      <c r="JJB685" s="7"/>
      <c r="JJC685" s="7"/>
      <c r="JJD685" s="7"/>
      <c r="JJE685" s="7"/>
      <c r="JJF685" s="7"/>
      <c r="JJG685" s="7"/>
      <c r="JJH685" s="7"/>
      <c r="JJI685" s="7"/>
      <c r="JJJ685" s="7"/>
      <c r="JJK685" s="7"/>
      <c r="JJL685" s="7"/>
      <c r="JJM685" s="7"/>
      <c r="JJN685" s="7"/>
      <c r="JJO685" s="7"/>
      <c r="JJP685" s="7"/>
      <c r="JJQ685" s="7"/>
      <c r="JJR685" s="7"/>
      <c r="JJS685" s="7"/>
      <c r="JJT685" s="7"/>
      <c r="JJU685" s="7"/>
      <c r="JJV685" s="7"/>
      <c r="JJW685" s="7"/>
      <c r="JJX685" s="7"/>
      <c r="JJY685" s="7"/>
      <c r="JJZ685" s="7"/>
      <c r="JKA685" s="7"/>
      <c r="JKB685" s="7"/>
      <c r="JKC685" s="7"/>
      <c r="JKD685" s="7"/>
      <c r="JKE685" s="7"/>
      <c r="JKF685" s="7"/>
      <c r="JKG685" s="7"/>
      <c r="JKH685" s="7"/>
      <c r="JKI685" s="7"/>
      <c r="JKJ685" s="7"/>
      <c r="JKK685" s="7"/>
      <c r="JKL685" s="7"/>
      <c r="JKM685" s="7"/>
      <c r="JKN685" s="7"/>
      <c r="JKO685" s="7"/>
      <c r="JKP685" s="7"/>
      <c r="JKQ685" s="7"/>
      <c r="JKR685" s="7"/>
      <c r="JKS685" s="7"/>
      <c r="JKT685" s="7"/>
      <c r="JKU685" s="7"/>
      <c r="JKV685" s="7"/>
      <c r="JKW685" s="7"/>
      <c r="JKX685" s="7"/>
      <c r="JKY685" s="7"/>
      <c r="JKZ685" s="7"/>
      <c r="JLA685" s="7"/>
      <c r="JLB685" s="7"/>
      <c r="JLC685" s="7"/>
      <c r="JLD685" s="7"/>
      <c r="JLE685" s="7"/>
      <c r="JLF685" s="7"/>
      <c r="JLG685" s="7"/>
      <c r="JLH685" s="7"/>
      <c r="JLI685" s="7"/>
      <c r="JLJ685" s="7"/>
      <c r="JLK685" s="7"/>
      <c r="JLL685" s="7"/>
      <c r="JLM685" s="7"/>
      <c r="JLN685" s="7"/>
      <c r="JLO685" s="7"/>
      <c r="JLP685" s="7"/>
      <c r="JLQ685" s="7"/>
      <c r="JLR685" s="7"/>
      <c r="JLS685" s="7"/>
      <c r="JLT685" s="7"/>
      <c r="JLU685" s="7"/>
      <c r="JLV685" s="7"/>
      <c r="JLW685" s="7"/>
      <c r="JLX685" s="7"/>
      <c r="JLY685" s="7"/>
      <c r="JLZ685" s="7"/>
      <c r="JMA685" s="7"/>
      <c r="JMB685" s="7"/>
      <c r="JMC685" s="7"/>
      <c r="JMD685" s="7"/>
      <c r="JME685" s="7"/>
      <c r="JMF685" s="7"/>
      <c r="JMG685" s="7"/>
      <c r="JMH685" s="7"/>
      <c r="JMI685" s="7"/>
      <c r="JMJ685" s="7"/>
      <c r="JMK685" s="7"/>
      <c r="JML685" s="7"/>
      <c r="JMM685" s="7"/>
      <c r="JMN685" s="7"/>
      <c r="JMO685" s="7"/>
      <c r="JMP685" s="7"/>
      <c r="JMQ685" s="7"/>
      <c r="JMR685" s="7"/>
      <c r="JMS685" s="7"/>
      <c r="JMT685" s="7"/>
      <c r="JMU685" s="7"/>
      <c r="JMV685" s="7"/>
      <c r="JMW685" s="7"/>
      <c r="JMX685" s="7"/>
      <c r="JMY685" s="7"/>
      <c r="JMZ685" s="7"/>
      <c r="JNA685" s="7"/>
      <c r="JNB685" s="7"/>
      <c r="JNC685" s="7"/>
      <c r="JND685" s="7"/>
      <c r="JNE685" s="7"/>
      <c r="JNF685" s="7"/>
      <c r="JNG685" s="7"/>
      <c r="JNH685" s="7"/>
      <c r="JNI685" s="7"/>
      <c r="JNJ685" s="7"/>
      <c r="JNK685" s="7"/>
      <c r="JNL685" s="7"/>
      <c r="JNM685" s="7"/>
      <c r="JNN685" s="7"/>
      <c r="JNO685" s="7"/>
      <c r="JNP685" s="7"/>
      <c r="JNQ685" s="7"/>
      <c r="JNR685" s="7"/>
      <c r="JNS685" s="7"/>
      <c r="JNT685" s="7"/>
      <c r="JNU685" s="7"/>
      <c r="JNV685" s="7"/>
      <c r="JNW685" s="7"/>
      <c r="JNX685" s="7"/>
      <c r="JNY685" s="7"/>
      <c r="JNZ685" s="7"/>
      <c r="JOA685" s="7"/>
      <c r="JOB685" s="7"/>
      <c r="JOC685" s="7"/>
      <c r="JOD685" s="7"/>
      <c r="JOE685" s="7"/>
      <c r="JOF685" s="7"/>
      <c r="JOG685" s="7"/>
      <c r="JOH685" s="7"/>
      <c r="JOI685" s="7"/>
      <c r="JOJ685" s="7"/>
      <c r="JOK685" s="7"/>
      <c r="JOL685" s="7"/>
      <c r="JOM685" s="7"/>
      <c r="JON685" s="7"/>
      <c r="JOO685" s="7"/>
      <c r="JOP685" s="7"/>
      <c r="JOQ685" s="7"/>
      <c r="JOR685" s="7"/>
      <c r="JOS685" s="7"/>
      <c r="JOT685" s="7"/>
      <c r="JOU685" s="7"/>
      <c r="JOV685" s="7"/>
      <c r="JOW685" s="7"/>
      <c r="JOX685" s="7"/>
      <c r="JOY685" s="7"/>
      <c r="JOZ685" s="7"/>
      <c r="JPA685" s="7"/>
      <c r="JPB685" s="7"/>
      <c r="JPC685" s="7"/>
      <c r="JPD685" s="7"/>
      <c r="JPE685" s="7"/>
      <c r="JPF685" s="7"/>
      <c r="JPG685" s="7"/>
      <c r="JPH685" s="7"/>
      <c r="JPI685" s="7"/>
      <c r="JPJ685" s="7"/>
      <c r="JPK685" s="7"/>
      <c r="JPL685" s="7"/>
      <c r="JPM685" s="7"/>
      <c r="JPN685" s="7"/>
      <c r="JPO685" s="7"/>
      <c r="JPP685" s="7"/>
      <c r="JPQ685" s="7"/>
      <c r="JPR685" s="7"/>
      <c r="JPS685" s="7"/>
      <c r="JPT685" s="7"/>
      <c r="JPU685" s="7"/>
      <c r="JPV685" s="7"/>
      <c r="JPW685" s="7"/>
      <c r="JPX685" s="7"/>
      <c r="JPY685" s="7"/>
      <c r="JPZ685" s="7"/>
      <c r="JQA685" s="7"/>
      <c r="JQB685" s="7"/>
      <c r="JQC685" s="7"/>
      <c r="JQD685" s="7"/>
      <c r="JQE685" s="7"/>
      <c r="JQF685" s="7"/>
      <c r="JQG685" s="7"/>
      <c r="JQH685" s="7"/>
      <c r="JQI685" s="7"/>
      <c r="JQJ685" s="7"/>
      <c r="JQK685" s="7"/>
      <c r="JQL685" s="7"/>
      <c r="JQM685" s="7"/>
      <c r="JQN685" s="7"/>
      <c r="JQO685" s="7"/>
      <c r="JQP685" s="7"/>
      <c r="JQQ685" s="7"/>
      <c r="JQR685" s="7"/>
      <c r="JQS685" s="7"/>
      <c r="JQT685" s="7"/>
      <c r="JQU685" s="7"/>
      <c r="JQV685" s="7"/>
      <c r="JQW685" s="7"/>
      <c r="JQX685" s="7"/>
      <c r="JQY685" s="7"/>
      <c r="JQZ685" s="7"/>
      <c r="JRA685" s="7"/>
      <c r="JRB685" s="7"/>
      <c r="JRC685" s="7"/>
      <c r="JRD685" s="7"/>
      <c r="JRE685" s="7"/>
      <c r="JRF685" s="7"/>
      <c r="JRG685" s="7"/>
      <c r="JRH685" s="7"/>
      <c r="JRI685" s="7"/>
      <c r="JRJ685" s="7"/>
      <c r="JRK685" s="7"/>
      <c r="JRL685" s="7"/>
      <c r="JRM685" s="7"/>
      <c r="JRN685" s="7"/>
      <c r="JRO685" s="7"/>
      <c r="JRP685" s="7"/>
      <c r="JRQ685" s="7"/>
      <c r="JRR685" s="7"/>
      <c r="JRS685" s="7"/>
      <c r="JRT685" s="7"/>
      <c r="JRU685" s="7"/>
      <c r="JRV685" s="7"/>
      <c r="JRW685" s="7"/>
      <c r="JRX685" s="7"/>
      <c r="JRY685" s="7"/>
      <c r="JRZ685" s="7"/>
      <c r="JSA685" s="7"/>
      <c r="JSB685" s="7"/>
      <c r="JSC685" s="7"/>
      <c r="JSD685" s="7"/>
      <c r="JSE685" s="7"/>
      <c r="JSF685" s="7"/>
      <c r="JSG685" s="7"/>
      <c r="JSH685" s="7"/>
      <c r="JSI685" s="7"/>
      <c r="JSJ685" s="7"/>
      <c r="JSK685" s="7"/>
      <c r="JSL685" s="7"/>
      <c r="JSM685" s="7"/>
      <c r="JSN685" s="7"/>
      <c r="JSO685" s="7"/>
      <c r="JSP685" s="7"/>
      <c r="JSQ685" s="7"/>
      <c r="JSR685" s="7"/>
      <c r="JSS685" s="7"/>
      <c r="JST685" s="7"/>
      <c r="JSU685" s="7"/>
      <c r="JSV685" s="7"/>
      <c r="JSW685" s="7"/>
      <c r="JSX685" s="7"/>
      <c r="JSY685" s="7"/>
      <c r="JSZ685" s="7"/>
      <c r="JTA685" s="7"/>
      <c r="JTB685" s="7"/>
      <c r="JTC685" s="7"/>
      <c r="JTD685" s="7"/>
      <c r="JTE685" s="7"/>
      <c r="JTF685" s="7"/>
      <c r="JTG685" s="7"/>
      <c r="JTH685" s="7"/>
      <c r="JTI685" s="7"/>
      <c r="JTJ685" s="7"/>
      <c r="JTK685" s="7"/>
      <c r="JTL685" s="7"/>
      <c r="JTM685" s="7"/>
      <c r="JTN685" s="7"/>
      <c r="JTO685" s="7"/>
      <c r="JTP685" s="7"/>
      <c r="JTQ685" s="7"/>
      <c r="JTR685" s="7"/>
      <c r="JTS685" s="7"/>
      <c r="JTT685" s="7"/>
      <c r="JTU685" s="7"/>
      <c r="JTV685" s="7"/>
      <c r="JTW685" s="7"/>
      <c r="JTX685" s="7"/>
      <c r="JTY685" s="7"/>
      <c r="JTZ685" s="7"/>
      <c r="JUA685" s="7"/>
      <c r="JUB685" s="7"/>
      <c r="JUC685" s="7"/>
      <c r="JUD685" s="7"/>
      <c r="JUE685" s="7"/>
      <c r="JUF685" s="7"/>
      <c r="JUG685" s="7"/>
      <c r="JUH685" s="7"/>
      <c r="JUI685" s="7"/>
      <c r="JUJ685" s="7"/>
      <c r="JUK685" s="7"/>
      <c r="JUL685" s="7"/>
      <c r="JUM685" s="7"/>
      <c r="JUN685" s="7"/>
      <c r="JUO685" s="7"/>
      <c r="JUP685" s="7"/>
      <c r="JUQ685" s="7"/>
      <c r="JUR685" s="7"/>
      <c r="JUS685" s="7"/>
      <c r="JUT685" s="7"/>
      <c r="JUU685" s="7"/>
      <c r="JUV685" s="7"/>
      <c r="JUW685" s="7"/>
      <c r="JUX685" s="7"/>
      <c r="JUY685" s="7"/>
      <c r="JUZ685" s="7"/>
      <c r="JVA685" s="7"/>
      <c r="JVB685" s="7"/>
      <c r="JVC685" s="7"/>
      <c r="JVD685" s="7"/>
      <c r="JVE685" s="7"/>
      <c r="JVF685" s="7"/>
      <c r="JVG685" s="7"/>
      <c r="JVH685" s="7"/>
      <c r="JVI685" s="7"/>
      <c r="JVJ685" s="7"/>
      <c r="JVK685" s="7"/>
      <c r="JVL685" s="7"/>
      <c r="JVM685" s="7"/>
      <c r="JVN685" s="7"/>
      <c r="JVO685" s="7"/>
      <c r="JVP685" s="7"/>
      <c r="JVQ685" s="7"/>
      <c r="JVR685" s="7"/>
      <c r="JVS685" s="7"/>
      <c r="JVT685" s="7"/>
      <c r="JVU685" s="7"/>
      <c r="JVV685" s="7"/>
      <c r="JVW685" s="7"/>
      <c r="JVX685" s="7"/>
      <c r="JVY685" s="7"/>
      <c r="JVZ685" s="7"/>
      <c r="JWA685" s="7"/>
      <c r="JWB685" s="7"/>
      <c r="JWC685" s="7"/>
      <c r="JWD685" s="7"/>
      <c r="JWE685" s="7"/>
      <c r="JWF685" s="7"/>
      <c r="JWG685" s="7"/>
      <c r="JWH685" s="7"/>
      <c r="JWI685" s="7"/>
      <c r="JWJ685" s="7"/>
      <c r="JWK685" s="7"/>
      <c r="JWL685" s="7"/>
      <c r="JWM685" s="7"/>
      <c r="JWN685" s="7"/>
      <c r="JWO685" s="7"/>
      <c r="JWP685" s="7"/>
      <c r="JWQ685" s="7"/>
      <c r="JWR685" s="7"/>
      <c r="JWS685" s="7"/>
      <c r="JWT685" s="7"/>
      <c r="JWU685" s="7"/>
      <c r="JWV685" s="7"/>
      <c r="JWW685" s="7"/>
      <c r="JWX685" s="7"/>
      <c r="JWY685" s="7"/>
      <c r="JWZ685" s="7"/>
      <c r="JXA685" s="7"/>
      <c r="JXB685" s="7"/>
      <c r="JXC685" s="7"/>
      <c r="JXD685" s="7"/>
      <c r="JXE685" s="7"/>
      <c r="JXF685" s="7"/>
      <c r="JXG685" s="7"/>
      <c r="JXH685" s="7"/>
      <c r="JXI685" s="7"/>
      <c r="JXJ685" s="7"/>
      <c r="JXK685" s="7"/>
      <c r="JXL685" s="7"/>
      <c r="JXM685" s="7"/>
      <c r="JXN685" s="7"/>
      <c r="JXO685" s="7"/>
      <c r="JXP685" s="7"/>
      <c r="JXQ685" s="7"/>
      <c r="JXR685" s="7"/>
      <c r="JXS685" s="7"/>
      <c r="JXT685" s="7"/>
      <c r="JXU685" s="7"/>
      <c r="JXV685" s="7"/>
      <c r="JXW685" s="7"/>
      <c r="JXX685" s="7"/>
      <c r="JXY685" s="7"/>
      <c r="JXZ685" s="7"/>
      <c r="JYA685" s="7"/>
      <c r="JYB685" s="7"/>
      <c r="JYC685" s="7"/>
      <c r="JYD685" s="7"/>
      <c r="JYE685" s="7"/>
      <c r="JYF685" s="7"/>
      <c r="JYG685" s="7"/>
      <c r="JYH685" s="7"/>
      <c r="JYI685" s="7"/>
      <c r="JYJ685" s="7"/>
      <c r="JYK685" s="7"/>
      <c r="JYL685" s="7"/>
      <c r="JYM685" s="7"/>
      <c r="JYN685" s="7"/>
      <c r="JYO685" s="7"/>
      <c r="JYP685" s="7"/>
      <c r="JYQ685" s="7"/>
      <c r="JYR685" s="7"/>
      <c r="JYS685" s="7"/>
      <c r="JYT685" s="7"/>
      <c r="JYU685" s="7"/>
      <c r="JYV685" s="7"/>
      <c r="JYW685" s="7"/>
      <c r="JYX685" s="7"/>
      <c r="JYY685" s="7"/>
      <c r="JYZ685" s="7"/>
      <c r="JZA685" s="7"/>
      <c r="JZB685" s="7"/>
      <c r="JZC685" s="7"/>
      <c r="JZD685" s="7"/>
      <c r="JZE685" s="7"/>
      <c r="JZF685" s="7"/>
      <c r="JZG685" s="7"/>
      <c r="JZH685" s="7"/>
      <c r="JZI685" s="7"/>
      <c r="JZJ685" s="7"/>
      <c r="JZK685" s="7"/>
      <c r="JZL685" s="7"/>
      <c r="JZM685" s="7"/>
      <c r="JZN685" s="7"/>
      <c r="JZO685" s="7"/>
      <c r="JZP685" s="7"/>
      <c r="JZQ685" s="7"/>
      <c r="JZR685" s="7"/>
      <c r="JZS685" s="7"/>
      <c r="JZT685" s="7"/>
      <c r="JZU685" s="7"/>
      <c r="JZV685" s="7"/>
      <c r="JZW685" s="7"/>
      <c r="JZX685" s="7"/>
      <c r="JZY685" s="7"/>
      <c r="JZZ685" s="7"/>
      <c r="KAA685" s="7"/>
      <c r="KAB685" s="7"/>
      <c r="KAC685" s="7"/>
      <c r="KAD685" s="7"/>
      <c r="KAE685" s="7"/>
      <c r="KAF685" s="7"/>
      <c r="KAG685" s="7"/>
      <c r="KAH685" s="7"/>
      <c r="KAI685" s="7"/>
      <c r="KAJ685" s="7"/>
      <c r="KAK685" s="7"/>
      <c r="KAL685" s="7"/>
      <c r="KAM685" s="7"/>
      <c r="KAN685" s="7"/>
      <c r="KAO685" s="7"/>
      <c r="KAP685" s="7"/>
      <c r="KAQ685" s="7"/>
      <c r="KAR685" s="7"/>
      <c r="KAS685" s="7"/>
      <c r="KAT685" s="7"/>
      <c r="KAU685" s="7"/>
      <c r="KAV685" s="7"/>
      <c r="KAW685" s="7"/>
      <c r="KAX685" s="7"/>
      <c r="KAY685" s="7"/>
      <c r="KAZ685" s="7"/>
      <c r="KBA685" s="7"/>
      <c r="KBB685" s="7"/>
      <c r="KBC685" s="7"/>
      <c r="KBD685" s="7"/>
      <c r="KBE685" s="7"/>
      <c r="KBF685" s="7"/>
      <c r="KBG685" s="7"/>
      <c r="KBH685" s="7"/>
      <c r="KBI685" s="7"/>
      <c r="KBJ685" s="7"/>
      <c r="KBK685" s="7"/>
      <c r="KBL685" s="7"/>
      <c r="KBM685" s="7"/>
      <c r="KBN685" s="7"/>
      <c r="KBO685" s="7"/>
      <c r="KBP685" s="7"/>
      <c r="KBQ685" s="7"/>
      <c r="KBR685" s="7"/>
      <c r="KBS685" s="7"/>
      <c r="KBT685" s="7"/>
      <c r="KBU685" s="7"/>
      <c r="KBV685" s="7"/>
      <c r="KBW685" s="7"/>
      <c r="KBX685" s="7"/>
      <c r="KBY685" s="7"/>
      <c r="KBZ685" s="7"/>
      <c r="KCA685" s="7"/>
      <c r="KCB685" s="7"/>
      <c r="KCC685" s="7"/>
      <c r="KCD685" s="7"/>
      <c r="KCE685" s="7"/>
      <c r="KCF685" s="7"/>
      <c r="KCG685" s="7"/>
      <c r="KCH685" s="7"/>
      <c r="KCI685" s="7"/>
      <c r="KCJ685" s="7"/>
      <c r="KCK685" s="7"/>
      <c r="KCL685" s="7"/>
      <c r="KCM685" s="7"/>
      <c r="KCN685" s="7"/>
      <c r="KCO685" s="7"/>
      <c r="KCP685" s="7"/>
      <c r="KCQ685" s="7"/>
      <c r="KCR685" s="7"/>
      <c r="KCS685" s="7"/>
      <c r="KCT685" s="7"/>
      <c r="KCU685" s="7"/>
      <c r="KCV685" s="7"/>
      <c r="KCW685" s="7"/>
      <c r="KCX685" s="7"/>
      <c r="KCY685" s="7"/>
      <c r="KCZ685" s="7"/>
      <c r="KDA685" s="7"/>
      <c r="KDB685" s="7"/>
      <c r="KDC685" s="7"/>
      <c r="KDD685" s="7"/>
      <c r="KDE685" s="7"/>
      <c r="KDF685" s="7"/>
      <c r="KDG685" s="7"/>
      <c r="KDH685" s="7"/>
      <c r="KDI685" s="7"/>
      <c r="KDJ685" s="7"/>
      <c r="KDK685" s="7"/>
      <c r="KDL685" s="7"/>
      <c r="KDM685" s="7"/>
      <c r="KDN685" s="7"/>
      <c r="KDO685" s="7"/>
      <c r="KDP685" s="7"/>
      <c r="KDQ685" s="7"/>
      <c r="KDR685" s="7"/>
      <c r="KDS685" s="7"/>
      <c r="KDT685" s="7"/>
      <c r="KDU685" s="7"/>
      <c r="KDV685" s="7"/>
      <c r="KDW685" s="7"/>
      <c r="KDX685" s="7"/>
      <c r="KDY685" s="7"/>
      <c r="KDZ685" s="7"/>
      <c r="KEA685" s="7"/>
      <c r="KEB685" s="7"/>
      <c r="KEC685" s="7"/>
      <c r="KED685" s="7"/>
      <c r="KEE685" s="7"/>
      <c r="KEF685" s="7"/>
      <c r="KEG685" s="7"/>
      <c r="KEH685" s="7"/>
      <c r="KEI685" s="7"/>
      <c r="KEJ685" s="7"/>
      <c r="KEK685" s="7"/>
      <c r="KEL685" s="7"/>
      <c r="KEM685" s="7"/>
      <c r="KEN685" s="7"/>
      <c r="KEO685" s="7"/>
      <c r="KEP685" s="7"/>
      <c r="KEQ685" s="7"/>
      <c r="KER685" s="7"/>
      <c r="KES685" s="7"/>
      <c r="KET685" s="7"/>
      <c r="KEU685" s="7"/>
      <c r="KEV685" s="7"/>
      <c r="KEW685" s="7"/>
      <c r="KEX685" s="7"/>
      <c r="KEY685" s="7"/>
      <c r="KEZ685" s="7"/>
      <c r="KFA685" s="7"/>
      <c r="KFB685" s="7"/>
      <c r="KFC685" s="7"/>
      <c r="KFD685" s="7"/>
      <c r="KFE685" s="7"/>
      <c r="KFF685" s="7"/>
      <c r="KFG685" s="7"/>
      <c r="KFH685" s="7"/>
      <c r="KFI685" s="7"/>
      <c r="KFJ685" s="7"/>
      <c r="KFK685" s="7"/>
      <c r="KFL685" s="7"/>
      <c r="KFM685" s="7"/>
      <c r="KFN685" s="7"/>
      <c r="KFO685" s="7"/>
      <c r="KFP685" s="7"/>
      <c r="KFQ685" s="7"/>
      <c r="KFR685" s="7"/>
      <c r="KFS685" s="7"/>
      <c r="KFT685" s="7"/>
      <c r="KFU685" s="7"/>
      <c r="KFV685" s="7"/>
      <c r="KFW685" s="7"/>
      <c r="KFX685" s="7"/>
      <c r="KFY685" s="7"/>
      <c r="KFZ685" s="7"/>
      <c r="KGA685" s="7"/>
      <c r="KGB685" s="7"/>
      <c r="KGC685" s="7"/>
      <c r="KGD685" s="7"/>
      <c r="KGE685" s="7"/>
      <c r="KGF685" s="7"/>
      <c r="KGG685" s="7"/>
      <c r="KGH685" s="7"/>
      <c r="KGI685" s="7"/>
      <c r="KGJ685" s="7"/>
      <c r="KGK685" s="7"/>
      <c r="KGL685" s="7"/>
      <c r="KGM685" s="7"/>
      <c r="KGN685" s="7"/>
      <c r="KGO685" s="7"/>
      <c r="KGP685" s="7"/>
      <c r="KGQ685" s="7"/>
      <c r="KGR685" s="7"/>
      <c r="KGS685" s="7"/>
      <c r="KGT685" s="7"/>
      <c r="KGU685" s="7"/>
      <c r="KGV685" s="7"/>
      <c r="KGW685" s="7"/>
      <c r="KGX685" s="7"/>
      <c r="KGY685" s="7"/>
      <c r="KGZ685" s="7"/>
      <c r="KHA685" s="7"/>
      <c r="KHB685" s="7"/>
      <c r="KHC685" s="7"/>
      <c r="KHD685" s="7"/>
      <c r="KHE685" s="7"/>
      <c r="KHF685" s="7"/>
      <c r="KHG685" s="7"/>
      <c r="KHH685" s="7"/>
      <c r="KHI685" s="7"/>
      <c r="KHJ685" s="7"/>
      <c r="KHK685" s="7"/>
      <c r="KHL685" s="7"/>
      <c r="KHM685" s="7"/>
      <c r="KHN685" s="7"/>
      <c r="KHO685" s="7"/>
      <c r="KHP685" s="7"/>
      <c r="KHQ685" s="7"/>
      <c r="KHR685" s="7"/>
      <c r="KHS685" s="7"/>
      <c r="KHT685" s="7"/>
      <c r="KHU685" s="7"/>
      <c r="KHV685" s="7"/>
      <c r="KHW685" s="7"/>
      <c r="KHX685" s="7"/>
      <c r="KHY685" s="7"/>
      <c r="KHZ685" s="7"/>
      <c r="KIA685" s="7"/>
      <c r="KIB685" s="7"/>
      <c r="KIC685" s="7"/>
      <c r="KID685" s="7"/>
      <c r="KIE685" s="7"/>
      <c r="KIF685" s="7"/>
      <c r="KIG685" s="7"/>
      <c r="KIH685" s="7"/>
      <c r="KII685" s="7"/>
      <c r="KIJ685" s="7"/>
      <c r="KIK685" s="7"/>
      <c r="KIL685" s="7"/>
      <c r="KIM685" s="7"/>
      <c r="KIN685" s="7"/>
      <c r="KIO685" s="7"/>
      <c r="KIP685" s="7"/>
      <c r="KIQ685" s="7"/>
      <c r="KIR685" s="7"/>
      <c r="KIS685" s="7"/>
      <c r="KIT685" s="7"/>
      <c r="KIU685" s="7"/>
      <c r="KIV685" s="7"/>
      <c r="KIW685" s="7"/>
      <c r="KIX685" s="7"/>
      <c r="KIY685" s="7"/>
      <c r="KIZ685" s="7"/>
      <c r="KJA685" s="7"/>
      <c r="KJB685" s="7"/>
      <c r="KJC685" s="7"/>
      <c r="KJD685" s="7"/>
      <c r="KJE685" s="7"/>
      <c r="KJF685" s="7"/>
      <c r="KJG685" s="7"/>
      <c r="KJH685" s="7"/>
      <c r="KJI685" s="7"/>
      <c r="KJJ685" s="7"/>
      <c r="KJK685" s="7"/>
      <c r="KJL685" s="7"/>
      <c r="KJM685" s="7"/>
      <c r="KJN685" s="7"/>
      <c r="KJO685" s="7"/>
      <c r="KJP685" s="7"/>
      <c r="KJQ685" s="7"/>
      <c r="KJR685" s="7"/>
      <c r="KJS685" s="7"/>
      <c r="KJT685" s="7"/>
      <c r="KJU685" s="7"/>
      <c r="KJV685" s="7"/>
      <c r="KJW685" s="7"/>
      <c r="KJX685" s="7"/>
      <c r="KJY685" s="7"/>
      <c r="KJZ685" s="7"/>
      <c r="KKA685" s="7"/>
      <c r="KKB685" s="7"/>
      <c r="KKC685" s="7"/>
      <c r="KKD685" s="7"/>
      <c r="KKE685" s="7"/>
      <c r="KKF685" s="7"/>
      <c r="KKG685" s="7"/>
      <c r="KKH685" s="7"/>
      <c r="KKI685" s="7"/>
      <c r="KKJ685" s="7"/>
      <c r="KKK685" s="7"/>
      <c r="KKL685" s="7"/>
      <c r="KKM685" s="7"/>
      <c r="KKN685" s="7"/>
      <c r="KKO685" s="7"/>
      <c r="KKP685" s="7"/>
      <c r="KKQ685" s="7"/>
      <c r="KKR685" s="7"/>
      <c r="KKS685" s="7"/>
      <c r="KKT685" s="7"/>
      <c r="KKU685" s="7"/>
      <c r="KKV685" s="7"/>
      <c r="KKW685" s="7"/>
      <c r="KKX685" s="7"/>
      <c r="KKY685" s="7"/>
      <c r="KKZ685" s="7"/>
      <c r="KLA685" s="7"/>
      <c r="KLB685" s="7"/>
      <c r="KLC685" s="7"/>
      <c r="KLD685" s="7"/>
      <c r="KLE685" s="7"/>
      <c r="KLF685" s="7"/>
      <c r="KLG685" s="7"/>
      <c r="KLH685" s="7"/>
      <c r="KLI685" s="7"/>
      <c r="KLJ685" s="7"/>
      <c r="KLK685" s="7"/>
      <c r="KLL685" s="7"/>
      <c r="KLM685" s="7"/>
      <c r="KLN685" s="7"/>
      <c r="KLO685" s="7"/>
      <c r="KLP685" s="7"/>
      <c r="KLQ685" s="7"/>
      <c r="KLR685" s="7"/>
      <c r="KLS685" s="7"/>
      <c r="KLT685" s="7"/>
      <c r="KLU685" s="7"/>
      <c r="KLV685" s="7"/>
      <c r="KLW685" s="7"/>
      <c r="KLX685" s="7"/>
      <c r="KLY685" s="7"/>
      <c r="KLZ685" s="7"/>
      <c r="KMA685" s="7"/>
      <c r="KMB685" s="7"/>
      <c r="KMC685" s="7"/>
      <c r="KMD685" s="7"/>
      <c r="KME685" s="7"/>
      <c r="KMF685" s="7"/>
      <c r="KMG685" s="7"/>
      <c r="KMH685" s="7"/>
      <c r="KMI685" s="7"/>
      <c r="KMJ685" s="7"/>
      <c r="KMK685" s="7"/>
      <c r="KML685" s="7"/>
      <c r="KMM685" s="7"/>
      <c r="KMN685" s="7"/>
      <c r="KMO685" s="7"/>
      <c r="KMP685" s="7"/>
      <c r="KMQ685" s="7"/>
      <c r="KMR685" s="7"/>
      <c r="KMS685" s="7"/>
      <c r="KMT685" s="7"/>
      <c r="KMU685" s="7"/>
      <c r="KMV685" s="7"/>
      <c r="KMW685" s="7"/>
      <c r="KMX685" s="7"/>
      <c r="KMY685" s="7"/>
      <c r="KMZ685" s="7"/>
      <c r="KNA685" s="7"/>
      <c r="KNB685" s="7"/>
      <c r="KNC685" s="7"/>
      <c r="KND685" s="7"/>
      <c r="KNE685" s="7"/>
      <c r="KNF685" s="7"/>
      <c r="KNG685" s="7"/>
      <c r="KNH685" s="7"/>
      <c r="KNI685" s="7"/>
      <c r="KNJ685" s="7"/>
      <c r="KNK685" s="7"/>
      <c r="KNL685" s="7"/>
      <c r="KNM685" s="7"/>
      <c r="KNN685" s="7"/>
      <c r="KNO685" s="7"/>
      <c r="KNP685" s="7"/>
      <c r="KNQ685" s="7"/>
      <c r="KNR685" s="7"/>
      <c r="KNS685" s="7"/>
      <c r="KNT685" s="7"/>
      <c r="KNU685" s="7"/>
      <c r="KNV685" s="7"/>
      <c r="KNW685" s="7"/>
      <c r="KNX685" s="7"/>
      <c r="KNY685" s="7"/>
      <c r="KNZ685" s="7"/>
      <c r="KOA685" s="7"/>
      <c r="KOB685" s="7"/>
      <c r="KOC685" s="7"/>
      <c r="KOD685" s="7"/>
      <c r="KOE685" s="7"/>
      <c r="KOF685" s="7"/>
      <c r="KOG685" s="7"/>
      <c r="KOH685" s="7"/>
      <c r="KOI685" s="7"/>
      <c r="KOJ685" s="7"/>
      <c r="KOK685" s="7"/>
      <c r="KOL685" s="7"/>
      <c r="KOM685" s="7"/>
      <c r="KON685" s="7"/>
      <c r="KOO685" s="7"/>
      <c r="KOP685" s="7"/>
      <c r="KOQ685" s="7"/>
      <c r="KOR685" s="7"/>
      <c r="KOS685" s="7"/>
      <c r="KOT685" s="7"/>
      <c r="KOU685" s="7"/>
      <c r="KOV685" s="7"/>
      <c r="KOW685" s="7"/>
      <c r="KOX685" s="7"/>
      <c r="KOY685" s="7"/>
      <c r="KOZ685" s="7"/>
      <c r="KPA685" s="7"/>
      <c r="KPB685" s="7"/>
      <c r="KPC685" s="7"/>
      <c r="KPD685" s="7"/>
      <c r="KPE685" s="7"/>
      <c r="KPF685" s="7"/>
      <c r="KPG685" s="7"/>
      <c r="KPH685" s="7"/>
      <c r="KPI685" s="7"/>
      <c r="KPJ685" s="7"/>
      <c r="KPK685" s="7"/>
      <c r="KPL685" s="7"/>
      <c r="KPM685" s="7"/>
      <c r="KPN685" s="7"/>
      <c r="KPO685" s="7"/>
      <c r="KPP685" s="7"/>
      <c r="KPQ685" s="7"/>
      <c r="KPR685" s="7"/>
      <c r="KPS685" s="7"/>
      <c r="KPT685" s="7"/>
      <c r="KPU685" s="7"/>
      <c r="KPV685" s="7"/>
      <c r="KPW685" s="7"/>
      <c r="KPX685" s="7"/>
      <c r="KPY685" s="7"/>
      <c r="KPZ685" s="7"/>
      <c r="KQA685" s="7"/>
      <c r="KQB685" s="7"/>
      <c r="KQC685" s="7"/>
      <c r="KQD685" s="7"/>
      <c r="KQE685" s="7"/>
      <c r="KQF685" s="7"/>
      <c r="KQG685" s="7"/>
      <c r="KQH685" s="7"/>
      <c r="KQI685" s="7"/>
      <c r="KQJ685" s="7"/>
      <c r="KQK685" s="7"/>
      <c r="KQL685" s="7"/>
      <c r="KQM685" s="7"/>
      <c r="KQN685" s="7"/>
      <c r="KQO685" s="7"/>
      <c r="KQP685" s="7"/>
      <c r="KQQ685" s="7"/>
      <c r="KQR685" s="7"/>
      <c r="KQS685" s="7"/>
      <c r="KQT685" s="7"/>
      <c r="KQU685" s="7"/>
      <c r="KQV685" s="7"/>
      <c r="KQW685" s="7"/>
      <c r="KQX685" s="7"/>
      <c r="KQY685" s="7"/>
      <c r="KQZ685" s="7"/>
      <c r="KRA685" s="7"/>
      <c r="KRB685" s="7"/>
      <c r="KRC685" s="7"/>
      <c r="KRD685" s="7"/>
      <c r="KRE685" s="7"/>
      <c r="KRF685" s="7"/>
      <c r="KRG685" s="7"/>
      <c r="KRH685" s="7"/>
      <c r="KRI685" s="7"/>
      <c r="KRJ685" s="7"/>
      <c r="KRK685" s="7"/>
      <c r="KRL685" s="7"/>
      <c r="KRM685" s="7"/>
      <c r="KRN685" s="7"/>
      <c r="KRO685" s="7"/>
      <c r="KRP685" s="7"/>
      <c r="KRQ685" s="7"/>
      <c r="KRR685" s="7"/>
      <c r="KRS685" s="7"/>
      <c r="KRT685" s="7"/>
      <c r="KRU685" s="7"/>
      <c r="KRV685" s="7"/>
      <c r="KRW685" s="7"/>
      <c r="KRX685" s="7"/>
      <c r="KRY685" s="7"/>
      <c r="KRZ685" s="7"/>
      <c r="KSA685" s="7"/>
      <c r="KSB685" s="7"/>
      <c r="KSC685" s="7"/>
      <c r="KSD685" s="7"/>
      <c r="KSE685" s="7"/>
      <c r="KSF685" s="7"/>
      <c r="KSG685" s="7"/>
      <c r="KSH685" s="7"/>
      <c r="KSI685" s="7"/>
      <c r="KSJ685" s="7"/>
      <c r="KSK685" s="7"/>
      <c r="KSL685" s="7"/>
      <c r="KSM685" s="7"/>
      <c r="KSN685" s="7"/>
      <c r="KSO685" s="7"/>
      <c r="KSP685" s="7"/>
      <c r="KSQ685" s="7"/>
      <c r="KSR685" s="7"/>
      <c r="KSS685" s="7"/>
      <c r="KST685" s="7"/>
      <c r="KSU685" s="7"/>
      <c r="KSV685" s="7"/>
      <c r="KSW685" s="7"/>
      <c r="KSX685" s="7"/>
      <c r="KSY685" s="7"/>
      <c r="KSZ685" s="7"/>
      <c r="KTA685" s="7"/>
      <c r="KTB685" s="7"/>
      <c r="KTC685" s="7"/>
      <c r="KTD685" s="7"/>
      <c r="KTE685" s="7"/>
      <c r="KTF685" s="7"/>
      <c r="KTG685" s="7"/>
      <c r="KTH685" s="7"/>
      <c r="KTI685" s="7"/>
      <c r="KTJ685" s="7"/>
      <c r="KTK685" s="7"/>
      <c r="KTL685" s="7"/>
      <c r="KTM685" s="7"/>
      <c r="KTN685" s="7"/>
      <c r="KTO685" s="7"/>
      <c r="KTP685" s="7"/>
      <c r="KTQ685" s="7"/>
      <c r="KTR685" s="7"/>
      <c r="KTS685" s="7"/>
      <c r="KTT685" s="7"/>
      <c r="KTU685" s="7"/>
      <c r="KTV685" s="7"/>
      <c r="KTW685" s="7"/>
      <c r="KTX685" s="7"/>
      <c r="KTY685" s="7"/>
      <c r="KTZ685" s="7"/>
      <c r="KUA685" s="7"/>
      <c r="KUB685" s="7"/>
      <c r="KUC685" s="7"/>
      <c r="KUD685" s="7"/>
      <c r="KUE685" s="7"/>
      <c r="KUF685" s="7"/>
      <c r="KUG685" s="7"/>
      <c r="KUH685" s="7"/>
      <c r="KUI685" s="7"/>
      <c r="KUJ685" s="7"/>
      <c r="KUK685" s="7"/>
      <c r="KUL685" s="7"/>
      <c r="KUM685" s="7"/>
      <c r="KUN685" s="7"/>
      <c r="KUO685" s="7"/>
      <c r="KUP685" s="7"/>
      <c r="KUQ685" s="7"/>
      <c r="KUR685" s="7"/>
      <c r="KUS685" s="7"/>
      <c r="KUT685" s="7"/>
      <c r="KUU685" s="7"/>
      <c r="KUV685" s="7"/>
      <c r="KUW685" s="7"/>
      <c r="KUX685" s="7"/>
      <c r="KUY685" s="7"/>
      <c r="KUZ685" s="7"/>
      <c r="KVA685" s="7"/>
      <c r="KVB685" s="7"/>
      <c r="KVC685" s="7"/>
      <c r="KVD685" s="7"/>
      <c r="KVE685" s="7"/>
      <c r="KVF685" s="7"/>
      <c r="KVG685" s="7"/>
      <c r="KVH685" s="7"/>
      <c r="KVI685" s="7"/>
      <c r="KVJ685" s="7"/>
      <c r="KVK685" s="7"/>
      <c r="KVL685" s="7"/>
      <c r="KVM685" s="7"/>
      <c r="KVN685" s="7"/>
      <c r="KVO685" s="7"/>
      <c r="KVP685" s="7"/>
      <c r="KVQ685" s="7"/>
      <c r="KVR685" s="7"/>
      <c r="KVS685" s="7"/>
      <c r="KVT685" s="7"/>
      <c r="KVU685" s="7"/>
      <c r="KVV685" s="7"/>
      <c r="KVW685" s="7"/>
      <c r="KVX685" s="7"/>
      <c r="KVY685" s="7"/>
      <c r="KVZ685" s="7"/>
      <c r="KWA685" s="7"/>
      <c r="KWB685" s="7"/>
      <c r="KWC685" s="7"/>
      <c r="KWD685" s="7"/>
      <c r="KWE685" s="7"/>
      <c r="KWF685" s="7"/>
      <c r="KWG685" s="7"/>
      <c r="KWH685" s="7"/>
      <c r="KWI685" s="7"/>
      <c r="KWJ685" s="7"/>
      <c r="KWK685" s="7"/>
      <c r="KWL685" s="7"/>
      <c r="KWM685" s="7"/>
      <c r="KWN685" s="7"/>
      <c r="KWO685" s="7"/>
      <c r="KWP685" s="7"/>
      <c r="KWQ685" s="7"/>
      <c r="KWR685" s="7"/>
      <c r="KWS685" s="7"/>
      <c r="KWT685" s="7"/>
      <c r="KWU685" s="7"/>
      <c r="KWV685" s="7"/>
      <c r="KWW685" s="7"/>
      <c r="KWX685" s="7"/>
      <c r="KWY685" s="7"/>
      <c r="KWZ685" s="7"/>
      <c r="KXA685" s="7"/>
      <c r="KXB685" s="7"/>
      <c r="KXC685" s="7"/>
      <c r="KXD685" s="7"/>
      <c r="KXE685" s="7"/>
      <c r="KXF685" s="7"/>
      <c r="KXG685" s="7"/>
      <c r="KXH685" s="7"/>
      <c r="KXI685" s="7"/>
      <c r="KXJ685" s="7"/>
      <c r="KXK685" s="7"/>
      <c r="KXL685" s="7"/>
      <c r="KXM685" s="7"/>
      <c r="KXN685" s="7"/>
      <c r="KXO685" s="7"/>
      <c r="KXP685" s="7"/>
      <c r="KXQ685" s="7"/>
      <c r="KXR685" s="7"/>
      <c r="KXS685" s="7"/>
      <c r="KXT685" s="7"/>
      <c r="KXU685" s="7"/>
      <c r="KXV685" s="7"/>
      <c r="KXW685" s="7"/>
      <c r="KXX685" s="7"/>
      <c r="KXY685" s="7"/>
      <c r="KXZ685" s="7"/>
      <c r="KYA685" s="7"/>
      <c r="KYB685" s="7"/>
      <c r="KYC685" s="7"/>
      <c r="KYD685" s="7"/>
      <c r="KYE685" s="7"/>
      <c r="KYF685" s="7"/>
      <c r="KYG685" s="7"/>
      <c r="KYH685" s="7"/>
      <c r="KYI685" s="7"/>
      <c r="KYJ685" s="7"/>
      <c r="KYK685" s="7"/>
      <c r="KYL685" s="7"/>
      <c r="KYM685" s="7"/>
      <c r="KYN685" s="7"/>
      <c r="KYO685" s="7"/>
      <c r="KYP685" s="7"/>
      <c r="KYQ685" s="7"/>
      <c r="KYR685" s="7"/>
      <c r="KYS685" s="7"/>
      <c r="KYT685" s="7"/>
      <c r="KYU685" s="7"/>
      <c r="KYV685" s="7"/>
      <c r="KYW685" s="7"/>
      <c r="KYX685" s="7"/>
      <c r="KYY685" s="7"/>
      <c r="KYZ685" s="7"/>
      <c r="KZA685" s="7"/>
      <c r="KZB685" s="7"/>
      <c r="KZC685" s="7"/>
      <c r="KZD685" s="7"/>
      <c r="KZE685" s="7"/>
      <c r="KZF685" s="7"/>
      <c r="KZG685" s="7"/>
      <c r="KZH685" s="7"/>
      <c r="KZI685" s="7"/>
      <c r="KZJ685" s="7"/>
      <c r="KZK685" s="7"/>
      <c r="KZL685" s="7"/>
      <c r="KZM685" s="7"/>
      <c r="KZN685" s="7"/>
      <c r="KZO685" s="7"/>
      <c r="KZP685" s="7"/>
      <c r="KZQ685" s="7"/>
      <c r="KZR685" s="7"/>
      <c r="KZS685" s="7"/>
      <c r="KZT685" s="7"/>
      <c r="KZU685" s="7"/>
      <c r="KZV685" s="7"/>
      <c r="KZW685" s="7"/>
      <c r="KZX685" s="7"/>
      <c r="KZY685" s="7"/>
      <c r="KZZ685" s="7"/>
      <c r="LAA685" s="7"/>
      <c r="LAB685" s="7"/>
      <c r="LAC685" s="7"/>
      <c r="LAD685" s="7"/>
      <c r="LAE685" s="7"/>
      <c r="LAF685" s="7"/>
      <c r="LAG685" s="7"/>
      <c r="LAH685" s="7"/>
      <c r="LAI685" s="7"/>
      <c r="LAJ685" s="7"/>
      <c r="LAK685" s="7"/>
      <c r="LAL685" s="7"/>
      <c r="LAM685" s="7"/>
      <c r="LAN685" s="7"/>
      <c r="LAO685" s="7"/>
      <c r="LAP685" s="7"/>
      <c r="LAQ685" s="7"/>
      <c r="LAR685" s="7"/>
      <c r="LAS685" s="7"/>
      <c r="LAT685" s="7"/>
      <c r="LAU685" s="7"/>
      <c r="LAV685" s="7"/>
      <c r="LAW685" s="7"/>
      <c r="LAX685" s="7"/>
      <c r="LAY685" s="7"/>
      <c r="LAZ685" s="7"/>
      <c r="LBA685" s="7"/>
      <c r="LBB685" s="7"/>
      <c r="LBC685" s="7"/>
      <c r="LBD685" s="7"/>
      <c r="LBE685" s="7"/>
      <c r="LBF685" s="7"/>
      <c r="LBG685" s="7"/>
      <c r="LBH685" s="7"/>
      <c r="LBI685" s="7"/>
      <c r="LBJ685" s="7"/>
      <c r="LBK685" s="7"/>
      <c r="LBL685" s="7"/>
      <c r="LBM685" s="7"/>
      <c r="LBN685" s="7"/>
      <c r="LBO685" s="7"/>
      <c r="LBP685" s="7"/>
      <c r="LBQ685" s="7"/>
      <c r="LBR685" s="7"/>
      <c r="LBS685" s="7"/>
      <c r="LBT685" s="7"/>
      <c r="LBU685" s="7"/>
      <c r="LBV685" s="7"/>
      <c r="LBW685" s="7"/>
      <c r="LBX685" s="7"/>
      <c r="LBY685" s="7"/>
      <c r="LBZ685" s="7"/>
      <c r="LCA685" s="7"/>
      <c r="LCB685" s="7"/>
      <c r="LCC685" s="7"/>
      <c r="LCD685" s="7"/>
      <c r="LCE685" s="7"/>
      <c r="LCF685" s="7"/>
      <c r="LCG685" s="7"/>
      <c r="LCH685" s="7"/>
      <c r="LCI685" s="7"/>
      <c r="LCJ685" s="7"/>
      <c r="LCK685" s="7"/>
      <c r="LCL685" s="7"/>
      <c r="LCM685" s="7"/>
      <c r="LCN685" s="7"/>
      <c r="LCO685" s="7"/>
      <c r="LCP685" s="7"/>
      <c r="LCQ685" s="7"/>
      <c r="LCR685" s="7"/>
      <c r="LCS685" s="7"/>
      <c r="LCT685" s="7"/>
      <c r="LCU685" s="7"/>
      <c r="LCV685" s="7"/>
      <c r="LCW685" s="7"/>
      <c r="LCX685" s="7"/>
      <c r="LCY685" s="7"/>
      <c r="LCZ685" s="7"/>
      <c r="LDA685" s="7"/>
      <c r="LDB685" s="7"/>
      <c r="LDC685" s="7"/>
      <c r="LDD685" s="7"/>
      <c r="LDE685" s="7"/>
      <c r="LDF685" s="7"/>
      <c r="LDG685" s="7"/>
      <c r="LDH685" s="7"/>
      <c r="LDI685" s="7"/>
      <c r="LDJ685" s="7"/>
      <c r="LDK685" s="7"/>
      <c r="LDL685" s="7"/>
      <c r="LDM685" s="7"/>
      <c r="LDN685" s="7"/>
      <c r="LDO685" s="7"/>
      <c r="LDP685" s="7"/>
      <c r="LDQ685" s="7"/>
      <c r="LDR685" s="7"/>
      <c r="LDS685" s="7"/>
      <c r="LDT685" s="7"/>
      <c r="LDU685" s="7"/>
      <c r="LDV685" s="7"/>
      <c r="LDW685" s="7"/>
      <c r="LDX685" s="7"/>
      <c r="LDY685" s="7"/>
      <c r="LDZ685" s="7"/>
      <c r="LEA685" s="7"/>
      <c r="LEB685" s="7"/>
      <c r="LEC685" s="7"/>
      <c r="LED685" s="7"/>
      <c r="LEE685" s="7"/>
      <c r="LEF685" s="7"/>
      <c r="LEG685" s="7"/>
      <c r="LEH685" s="7"/>
      <c r="LEI685" s="7"/>
      <c r="LEJ685" s="7"/>
      <c r="LEK685" s="7"/>
      <c r="LEL685" s="7"/>
      <c r="LEM685" s="7"/>
      <c r="LEN685" s="7"/>
      <c r="LEO685" s="7"/>
      <c r="LEP685" s="7"/>
      <c r="LEQ685" s="7"/>
      <c r="LER685" s="7"/>
      <c r="LES685" s="7"/>
      <c r="LET685" s="7"/>
      <c r="LEU685" s="7"/>
      <c r="LEV685" s="7"/>
      <c r="LEW685" s="7"/>
      <c r="LEX685" s="7"/>
      <c r="LEY685" s="7"/>
      <c r="LEZ685" s="7"/>
      <c r="LFA685" s="7"/>
      <c r="LFB685" s="7"/>
      <c r="LFC685" s="7"/>
      <c r="LFD685" s="7"/>
      <c r="LFE685" s="7"/>
      <c r="LFF685" s="7"/>
      <c r="LFG685" s="7"/>
      <c r="LFH685" s="7"/>
      <c r="LFI685" s="7"/>
      <c r="LFJ685" s="7"/>
      <c r="LFK685" s="7"/>
      <c r="LFL685" s="7"/>
      <c r="LFM685" s="7"/>
      <c r="LFN685" s="7"/>
      <c r="LFO685" s="7"/>
      <c r="LFP685" s="7"/>
      <c r="LFQ685" s="7"/>
      <c r="LFR685" s="7"/>
      <c r="LFS685" s="7"/>
      <c r="LFT685" s="7"/>
      <c r="LFU685" s="7"/>
      <c r="LFV685" s="7"/>
      <c r="LFW685" s="7"/>
      <c r="LFX685" s="7"/>
      <c r="LFY685" s="7"/>
      <c r="LFZ685" s="7"/>
      <c r="LGA685" s="7"/>
      <c r="LGB685" s="7"/>
      <c r="LGC685" s="7"/>
      <c r="LGD685" s="7"/>
      <c r="LGE685" s="7"/>
      <c r="LGF685" s="7"/>
      <c r="LGG685" s="7"/>
      <c r="LGH685" s="7"/>
      <c r="LGI685" s="7"/>
      <c r="LGJ685" s="7"/>
      <c r="LGK685" s="7"/>
      <c r="LGL685" s="7"/>
      <c r="LGM685" s="7"/>
      <c r="LGN685" s="7"/>
      <c r="LGO685" s="7"/>
      <c r="LGP685" s="7"/>
      <c r="LGQ685" s="7"/>
      <c r="LGR685" s="7"/>
      <c r="LGS685" s="7"/>
      <c r="LGT685" s="7"/>
      <c r="LGU685" s="7"/>
      <c r="LGV685" s="7"/>
      <c r="LGW685" s="7"/>
      <c r="LGX685" s="7"/>
      <c r="LGY685" s="7"/>
      <c r="LGZ685" s="7"/>
      <c r="LHA685" s="7"/>
      <c r="LHB685" s="7"/>
      <c r="LHC685" s="7"/>
      <c r="LHD685" s="7"/>
      <c r="LHE685" s="7"/>
      <c r="LHF685" s="7"/>
      <c r="LHG685" s="7"/>
      <c r="LHH685" s="7"/>
      <c r="LHI685" s="7"/>
      <c r="LHJ685" s="7"/>
      <c r="LHK685" s="7"/>
      <c r="LHL685" s="7"/>
      <c r="LHM685" s="7"/>
      <c r="LHN685" s="7"/>
      <c r="LHO685" s="7"/>
      <c r="LHP685" s="7"/>
      <c r="LHQ685" s="7"/>
      <c r="LHR685" s="7"/>
      <c r="LHS685" s="7"/>
      <c r="LHT685" s="7"/>
      <c r="LHU685" s="7"/>
      <c r="LHV685" s="7"/>
      <c r="LHW685" s="7"/>
      <c r="LHX685" s="7"/>
      <c r="LHY685" s="7"/>
      <c r="LHZ685" s="7"/>
      <c r="LIA685" s="7"/>
      <c r="LIB685" s="7"/>
      <c r="LIC685" s="7"/>
      <c r="LID685" s="7"/>
      <c r="LIE685" s="7"/>
      <c r="LIF685" s="7"/>
      <c r="LIG685" s="7"/>
      <c r="LIH685" s="7"/>
      <c r="LII685" s="7"/>
      <c r="LIJ685" s="7"/>
      <c r="LIK685" s="7"/>
      <c r="LIL685" s="7"/>
      <c r="LIM685" s="7"/>
      <c r="LIN685" s="7"/>
      <c r="LIO685" s="7"/>
      <c r="LIP685" s="7"/>
      <c r="LIQ685" s="7"/>
      <c r="LIR685" s="7"/>
      <c r="LIS685" s="7"/>
      <c r="LIT685" s="7"/>
      <c r="LIU685" s="7"/>
      <c r="LIV685" s="7"/>
      <c r="LIW685" s="7"/>
      <c r="LIX685" s="7"/>
      <c r="LIY685" s="7"/>
      <c r="LIZ685" s="7"/>
      <c r="LJA685" s="7"/>
      <c r="LJB685" s="7"/>
      <c r="LJC685" s="7"/>
      <c r="LJD685" s="7"/>
      <c r="LJE685" s="7"/>
      <c r="LJF685" s="7"/>
      <c r="LJG685" s="7"/>
      <c r="LJH685" s="7"/>
      <c r="LJI685" s="7"/>
      <c r="LJJ685" s="7"/>
      <c r="LJK685" s="7"/>
      <c r="LJL685" s="7"/>
      <c r="LJM685" s="7"/>
      <c r="LJN685" s="7"/>
      <c r="LJO685" s="7"/>
      <c r="LJP685" s="7"/>
      <c r="LJQ685" s="7"/>
      <c r="LJR685" s="7"/>
      <c r="LJS685" s="7"/>
      <c r="LJT685" s="7"/>
      <c r="LJU685" s="7"/>
      <c r="LJV685" s="7"/>
      <c r="LJW685" s="7"/>
      <c r="LJX685" s="7"/>
      <c r="LJY685" s="7"/>
      <c r="LJZ685" s="7"/>
      <c r="LKA685" s="7"/>
      <c r="LKB685" s="7"/>
      <c r="LKC685" s="7"/>
      <c r="LKD685" s="7"/>
      <c r="LKE685" s="7"/>
      <c r="LKF685" s="7"/>
      <c r="LKG685" s="7"/>
      <c r="LKH685" s="7"/>
      <c r="LKI685" s="7"/>
      <c r="LKJ685" s="7"/>
      <c r="LKK685" s="7"/>
      <c r="LKL685" s="7"/>
      <c r="LKM685" s="7"/>
      <c r="LKN685" s="7"/>
      <c r="LKO685" s="7"/>
      <c r="LKP685" s="7"/>
      <c r="LKQ685" s="7"/>
      <c r="LKR685" s="7"/>
      <c r="LKS685" s="7"/>
      <c r="LKT685" s="7"/>
      <c r="LKU685" s="7"/>
      <c r="LKV685" s="7"/>
      <c r="LKW685" s="7"/>
      <c r="LKX685" s="7"/>
      <c r="LKY685" s="7"/>
      <c r="LKZ685" s="7"/>
      <c r="LLA685" s="7"/>
      <c r="LLB685" s="7"/>
      <c r="LLC685" s="7"/>
      <c r="LLD685" s="7"/>
      <c r="LLE685" s="7"/>
      <c r="LLF685" s="7"/>
      <c r="LLG685" s="7"/>
      <c r="LLH685" s="7"/>
      <c r="LLI685" s="7"/>
      <c r="LLJ685" s="7"/>
      <c r="LLK685" s="7"/>
      <c r="LLL685" s="7"/>
      <c r="LLM685" s="7"/>
      <c r="LLN685" s="7"/>
      <c r="LLO685" s="7"/>
      <c r="LLP685" s="7"/>
      <c r="LLQ685" s="7"/>
      <c r="LLR685" s="7"/>
      <c r="LLS685" s="7"/>
      <c r="LLT685" s="7"/>
      <c r="LLU685" s="7"/>
      <c r="LLV685" s="7"/>
      <c r="LLW685" s="7"/>
      <c r="LLX685" s="7"/>
      <c r="LLY685" s="7"/>
      <c r="LLZ685" s="7"/>
      <c r="LMA685" s="7"/>
      <c r="LMB685" s="7"/>
      <c r="LMC685" s="7"/>
      <c r="LMD685" s="7"/>
      <c r="LME685" s="7"/>
      <c r="LMF685" s="7"/>
      <c r="LMG685" s="7"/>
      <c r="LMH685" s="7"/>
      <c r="LMI685" s="7"/>
      <c r="LMJ685" s="7"/>
      <c r="LMK685" s="7"/>
      <c r="LML685" s="7"/>
      <c r="LMM685" s="7"/>
      <c r="LMN685" s="7"/>
      <c r="LMO685" s="7"/>
      <c r="LMP685" s="7"/>
      <c r="LMQ685" s="7"/>
      <c r="LMR685" s="7"/>
      <c r="LMS685" s="7"/>
      <c r="LMT685" s="7"/>
      <c r="LMU685" s="7"/>
      <c r="LMV685" s="7"/>
      <c r="LMW685" s="7"/>
      <c r="LMX685" s="7"/>
      <c r="LMY685" s="7"/>
      <c r="LMZ685" s="7"/>
      <c r="LNA685" s="7"/>
      <c r="LNB685" s="7"/>
      <c r="LNC685" s="7"/>
      <c r="LND685" s="7"/>
      <c r="LNE685" s="7"/>
      <c r="LNF685" s="7"/>
      <c r="LNG685" s="7"/>
      <c r="LNH685" s="7"/>
      <c r="LNI685" s="7"/>
      <c r="LNJ685" s="7"/>
      <c r="LNK685" s="7"/>
      <c r="LNL685" s="7"/>
      <c r="LNM685" s="7"/>
      <c r="LNN685" s="7"/>
      <c r="LNO685" s="7"/>
      <c r="LNP685" s="7"/>
      <c r="LNQ685" s="7"/>
      <c r="LNR685" s="7"/>
      <c r="LNS685" s="7"/>
      <c r="LNT685" s="7"/>
      <c r="LNU685" s="7"/>
      <c r="LNV685" s="7"/>
      <c r="LNW685" s="7"/>
      <c r="LNX685" s="7"/>
      <c r="LNY685" s="7"/>
      <c r="LNZ685" s="7"/>
      <c r="LOA685" s="7"/>
      <c r="LOB685" s="7"/>
      <c r="LOC685" s="7"/>
      <c r="LOD685" s="7"/>
      <c r="LOE685" s="7"/>
      <c r="LOF685" s="7"/>
      <c r="LOG685" s="7"/>
      <c r="LOH685" s="7"/>
      <c r="LOI685" s="7"/>
      <c r="LOJ685" s="7"/>
      <c r="LOK685" s="7"/>
      <c r="LOL685" s="7"/>
      <c r="LOM685" s="7"/>
      <c r="LON685" s="7"/>
      <c r="LOO685" s="7"/>
      <c r="LOP685" s="7"/>
      <c r="LOQ685" s="7"/>
      <c r="LOR685" s="7"/>
      <c r="LOS685" s="7"/>
      <c r="LOT685" s="7"/>
      <c r="LOU685" s="7"/>
      <c r="LOV685" s="7"/>
      <c r="LOW685" s="7"/>
      <c r="LOX685" s="7"/>
      <c r="LOY685" s="7"/>
      <c r="LOZ685" s="7"/>
      <c r="LPA685" s="7"/>
      <c r="LPB685" s="7"/>
      <c r="LPC685" s="7"/>
      <c r="LPD685" s="7"/>
      <c r="LPE685" s="7"/>
      <c r="LPF685" s="7"/>
      <c r="LPG685" s="7"/>
      <c r="LPH685" s="7"/>
      <c r="LPI685" s="7"/>
      <c r="LPJ685" s="7"/>
      <c r="LPK685" s="7"/>
      <c r="LPL685" s="7"/>
      <c r="LPM685" s="7"/>
      <c r="LPN685" s="7"/>
      <c r="LPO685" s="7"/>
      <c r="LPP685" s="7"/>
      <c r="LPQ685" s="7"/>
      <c r="LPR685" s="7"/>
      <c r="LPS685" s="7"/>
      <c r="LPT685" s="7"/>
      <c r="LPU685" s="7"/>
      <c r="LPV685" s="7"/>
      <c r="LPW685" s="7"/>
      <c r="LPX685" s="7"/>
      <c r="LPY685" s="7"/>
      <c r="LPZ685" s="7"/>
      <c r="LQA685" s="7"/>
      <c r="LQB685" s="7"/>
      <c r="LQC685" s="7"/>
      <c r="LQD685" s="7"/>
      <c r="LQE685" s="7"/>
      <c r="LQF685" s="7"/>
      <c r="LQG685" s="7"/>
      <c r="LQH685" s="7"/>
      <c r="LQI685" s="7"/>
      <c r="LQJ685" s="7"/>
      <c r="LQK685" s="7"/>
      <c r="LQL685" s="7"/>
      <c r="LQM685" s="7"/>
      <c r="LQN685" s="7"/>
      <c r="LQO685" s="7"/>
      <c r="LQP685" s="7"/>
      <c r="LQQ685" s="7"/>
      <c r="LQR685" s="7"/>
      <c r="LQS685" s="7"/>
      <c r="LQT685" s="7"/>
      <c r="LQU685" s="7"/>
      <c r="LQV685" s="7"/>
      <c r="LQW685" s="7"/>
      <c r="LQX685" s="7"/>
      <c r="LQY685" s="7"/>
      <c r="LQZ685" s="7"/>
      <c r="LRA685" s="7"/>
      <c r="LRB685" s="7"/>
      <c r="LRC685" s="7"/>
      <c r="LRD685" s="7"/>
      <c r="LRE685" s="7"/>
      <c r="LRF685" s="7"/>
      <c r="LRG685" s="7"/>
      <c r="LRH685" s="7"/>
      <c r="LRI685" s="7"/>
      <c r="LRJ685" s="7"/>
      <c r="LRK685" s="7"/>
      <c r="LRL685" s="7"/>
      <c r="LRM685" s="7"/>
      <c r="LRN685" s="7"/>
      <c r="LRO685" s="7"/>
      <c r="LRP685" s="7"/>
      <c r="LRQ685" s="7"/>
      <c r="LRR685" s="7"/>
      <c r="LRS685" s="7"/>
      <c r="LRT685" s="7"/>
      <c r="LRU685" s="7"/>
      <c r="LRV685" s="7"/>
      <c r="LRW685" s="7"/>
      <c r="LRX685" s="7"/>
      <c r="LRY685" s="7"/>
      <c r="LRZ685" s="7"/>
      <c r="LSA685" s="7"/>
      <c r="LSB685" s="7"/>
      <c r="LSC685" s="7"/>
      <c r="LSD685" s="7"/>
      <c r="LSE685" s="7"/>
      <c r="LSF685" s="7"/>
      <c r="LSG685" s="7"/>
      <c r="LSH685" s="7"/>
      <c r="LSI685" s="7"/>
      <c r="LSJ685" s="7"/>
      <c r="LSK685" s="7"/>
      <c r="LSL685" s="7"/>
      <c r="LSM685" s="7"/>
      <c r="LSN685" s="7"/>
      <c r="LSO685" s="7"/>
      <c r="LSP685" s="7"/>
      <c r="LSQ685" s="7"/>
      <c r="LSR685" s="7"/>
      <c r="LSS685" s="7"/>
      <c r="LST685" s="7"/>
      <c r="LSU685" s="7"/>
      <c r="LSV685" s="7"/>
      <c r="LSW685" s="7"/>
      <c r="LSX685" s="7"/>
      <c r="LSY685" s="7"/>
      <c r="LSZ685" s="7"/>
      <c r="LTA685" s="7"/>
      <c r="LTB685" s="7"/>
      <c r="LTC685" s="7"/>
      <c r="LTD685" s="7"/>
      <c r="LTE685" s="7"/>
      <c r="LTF685" s="7"/>
      <c r="LTG685" s="7"/>
      <c r="LTH685" s="7"/>
      <c r="LTI685" s="7"/>
      <c r="LTJ685" s="7"/>
      <c r="LTK685" s="7"/>
      <c r="LTL685" s="7"/>
      <c r="LTM685" s="7"/>
      <c r="LTN685" s="7"/>
      <c r="LTO685" s="7"/>
      <c r="LTP685" s="7"/>
      <c r="LTQ685" s="7"/>
      <c r="LTR685" s="7"/>
      <c r="LTS685" s="7"/>
      <c r="LTT685" s="7"/>
      <c r="LTU685" s="7"/>
      <c r="LTV685" s="7"/>
      <c r="LTW685" s="7"/>
      <c r="LTX685" s="7"/>
      <c r="LTY685" s="7"/>
      <c r="LTZ685" s="7"/>
      <c r="LUA685" s="7"/>
      <c r="LUB685" s="7"/>
      <c r="LUC685" s="7"/>
      <c r="LUD685" s="7"/>
      <c r="LUE685" s="7"/>
      <c r="LUF685" s="7"/>
      <c r="LUG685" s="7"/>
      <c r="LUH685" s="7"/>
      <c r="LUI685" s="7"/>
      <c r="LUJ685" s="7"/>
      <c r="LUK685" s="7"/>
      <c r="LUL685" s="7"/>
      <c r="LUM685" s="7"/>
      <c r="LUN685" s="7"/>
      <c r="LUO685" s="7"/>
      <c r="LUP685" s="7"/>
      <c r="LUQ685" s="7"/>
      <c r="LUR685" s="7"/>
      <c r="LUS685" s="7"/>
      <c r="LUT685" s="7"/>
      <c r="LUU685" s="7"/>
      <c r="LUV685" s="7"/>
      <c r="LUW685" s="7"/>
      <c r="LUX685" s="7"/>
      <c r="LUY685" s="7"/>
      <c r="LUZ685" s="7"/>
      <c r="LVA685" s="7"/>
      <c r="LVB685" s="7"/>
      <c r="LVC685" s="7"/>
      <c r="LVD685" s="7"/>
      <c r="LVE685" s="7"/>
      <c r="LVF685" s="7"/>
      <c r="LVG685" s="7"/>
      <c r="LVH685" s="7"/>
      <c r="LVI685" s="7"/>
      <c r="LVJ685" s="7"/>
      <c r="LVK685" s="7"/>
      <c r="LVL685" s="7"/>
      <c r="LVM685" s="7"/>
      <c r="LVN685" s="7"/>
      <c r="LVO685" s="7"/>
      <c r="LVP685" s="7"/>
      <c r="LVQ685" s="7"/>
      <c r="LVR685" s="7"/>
      <c r="LVS685" s="7"/>
      <c r="LVT685" s="7"/>
      <c r="LVU685" s="7"/>
      <c r="LVV685" s="7"/>
      <c r="LVW685" s="7"/>
      <c r="LVX685" s="7"/>
      <c r="LVY685" s="7"/>
      <c r="LVZ685" s="7"/>
      <c r="LWA685" s="7"/>
      <c r="LWB685" s="7"/>
      <c r="LWC685" s="7"/>
      <c r="LWD685" s="7"/>
      <c r="LWE685" s="7"/>
      <c r="LWF685" s="7"/>
      <c r="LWG685" s="7"/>
      <c r="LWH685" s="7"/>
      <c r="LWI685" s="7"/>
      <c r="LWJ685" s="7"/>
      <c r="LWK685" s="7"/>
      <c r="LWL685" s="7"/>
      <c r="LWM685" s="7"/>
      <c r="LWN685" s="7"/>
      <c r="LWO685" s="7"/>
      <c r="LWP685" s="7"/>
      <c r="LWQ685" s="7"/>
      <c r="LWR685" s="7"/>
      <c r="LWS685" s="7"/>
      <c r="LWT685" s="7"/>
      <c r="LWU685" s="7"/>
      <c r="LWV685" s="7"/>
      <c r="LWW685" s="7"/>
      <c r="LWX685" s="7"/>
      <c r="LWY685" s="7"/>
      <c r="LWZ685" s="7"/>
      <c r="LXA685" s="7"/>
      <c r="LXB685" s="7"/>
      <c r="LXC685" s="7"/>
      <c r="LXD685" s="7"/>
      <c r="LXE685" s="7"/>
      <c r="LXF685" s="7"/>
      <c r="LXG685" s="7"/>
      <c r="LXH685" s="7"/>
      <c r="LXI685" s="7"/>
      <c r="LXJ685" s="7"/>
      <c r="LXK685" s="7"/>
      <c r="LXL685" s="7"/>
      <c r="LXM685" s="7"/>
      <c r="LXN685" s="7"/>
      <c r="LXO685" s="7"/>
      <c r="LXP685" s="7"/>
      <c r="LXQ685" s="7"/>
      <c r="LXR685" s="7"/>
      <c r="LXS685" s="7"/>
      <c r="LXT685" s="7"/>
      <c r="LXU685" s="7"/>
      <c r="LXV685" s="7"/>
      <c r="LXW685" s="7"/>
      <c r="LXX685" s="7"/>
      <c r="LXY685" s="7"/>
      <c r="LXZ685" s="7"/>
      <c r="LYA685" s="7"/>
      <c r="LYB685" s="7"/>
      <c r="LYC685" s="7"/>
      <c r="LYD685" s="7"/>
      <c r="LYE685" s="7"/>
      <c r="LYF685" s="7"/>
      <c r="LYG685" s="7"/>
      <c r="LYH685" s="7"/>
      <c r="LYI685" s="7"/>
      <c r="LYJ685" s="7"/>
      <c r="LYK685" s="7"/>
      <c r="LYL685" s="7"/>
      <c r="LYM685" s="7"/>
      <c r="LYN685" s="7"/>
      <c r="LYO685" s="7"/>
      <c r="LYP685" s="7"/>
      <c r="LYQ685" s="7"/>
      <c r="LYR685" s="7"/>
      <c r="LYS685" s="7"/>
      <c r="LYT685" s="7"/>
      <c r="LYU685" s="7"/>
      <c r="LYV685" s="7"/>
      <c r="LYW685" s="7"/>
      <c r="LYX685" s="7"/>
      <c r="LYY685" s="7"/>
      <c r="LYZ685" s="7"/>
      <c r="LZA685" s="7"/>
      <c r="LZB685" s="7"/>
      <c r="LZC685" s="7"/>
      <c r="LZD685" s="7"/>
      <c r="LZE685" s="7"/>
      <c r="LZF685" s="7"/>
      <c r="LZG685" s="7"/>
      <c r="LZH685" s="7"/>
      <c r="LZI685" s="7"/>
      <c r="LZJ685" s="7"/>
      <c r="LZK685" s="7"/>
      <c r="LZL685" s="7"/>
      <c r="LZM685" s="7"/>
      <c r="LZN685" s="7"/>
      <c r="LZO685" s="7"/>
      <c r="LZP685" s="7"/>
      <c r="LZQ685" s="7"/>
      <c r="LZR685" s="7"/>
      <c r="LZS685" s="7"/>
      <c r="LZT685" s="7"/>
      <c r="LZU685" s="7"/>
      <c r="LZV685" s="7"/>
      <c r="LZW685" s="7"/>
      <c r="LZX685" s="7"/>
      <c r="LZY685" s="7"/>
      <c r="LZZ685" s="7"/>
      <c r="MAA685" s="7"/>
      <c r="MAB685" s="7"/>
      <c r="MAC685" s="7"/>
      <c r="MAD685" s="7"/>
      <c r="MAE685" s="7"/>
      <c r="MAF685" s="7"/>
      <c r="MAG685" s="7"/>
      <c r="MAH685" s="7"/>
      <c r="MAI685" s="7"/>
      <c r="MAJ685" s="7"/>
      <c r="MAK685" s="7"/>
      <c r="MAL685" s="7"/>
      <c r="MAM685" s="7"/>
      <c r="MAN685" s="7"/>
      <c r="MAO685" s="7"/>
      <c r="MAP685" s="7"/>
      <c r="MAQ685" s="7"/>
      <c r="MAR685" s="7"/>
      <c r="MAS685" s="7"/>
      <c r="MAT685" s="7"/>
      <c r="MAU685" s="7"/>
      <c r="MAV685" s="7"/>
      <c r="MAW685" s="7"/>
      <c r="MAX685" s="7"/>
      <c r="MAY685" s="7"/>
      <c r="MAZ685" s="7"/>
      <c r="MBA685" s="7"/>
      <c r="MBB685" s="7"/>
      <c r="MBC685" s="7"/>
      <c r="MBD685" s="7"/>
      <c r="MBE685" s="7"/>
      <c r="MBF685" s="7"/>
      <c r="MBG685" s="7"/>
      <c r="MBH685" s="7"/>
      <c r="MBI685" s="7"/>
      <c r="MBJ685" s="7"/>
      <c r="MBK685" s="7"/>
      <c r="MBL685" s="7"/>
      <c r="MBM685" s="7"/>
      <c r="MBN685" s="7"/>
      <c r="MBO685" s="7"/>
      <c r="MBP685" s="7"/>
      <c r="MBQ685" s="7"/>
      <c r="MBR685" s="7"/>
      <c r="MBS685" s="7"/>
      <c r="MBT685" s="7"/>
      <c r="MBU685" s="7"/>
      <c r="MBV685" s="7"/>
      <c r="MBW685" s="7"/>
      <c r="MBX685" s="7"/>
      <c r="MBY685" s="7"/>
      <c r="MBZ685" s="7"/>
      <c r="MCA685" s="7"/>
      <c r="MCB685" s="7"/>
      <c r="MCC685" s="7"/>
      <c r="MCD685" s="7"/>
      <c r="MCE685" s="7"/>
      <c r="MCF685" s="7"/>
      <c r="MCG685" s="7"/>
      <c r="MCH685" s="7"/>
      <c r="MCI685" s="7"/>
      <c r="MCJ685" s="7"/>
      <c r="MCK685" s="7"/>
      <c r="MCL685" s="7"/>
      <c r="MCM685" s="7"/>
      <c r="MCN685" s="7"/>
      <c r="MCO685" s="7"/>
      <c r="MCP685" s="7"/>
      <c r="MCQ685" s="7"/>
      <c r="MCR685" s="7"/>
      <c r="MCS685" s="7"/>
      <c r="MCT685" s="7"/>
      <c r="MCU685" s="7"/>
      <c r="MCV685" s="7"/>
      <c r="MCW685" s="7"/>
      <c r="MCX685" s="7"/>
      <c r="MCY685" s="7"/>
      <c r="MCZ685" s="7"/>
      <c r="MDA685" s="7"/>
      <c r="MDB685" s="7"/>
      <c r="MDC685" s="7"/>
      <c r="MDD685" s="7"/>
      <c r="MDE685" s="7"/>
      <c r="MDF685" s="7"/>
      <c r="MDG685" s="7"/>
      <c r="MDH685" s="7"/>
      <c r="MDI685" s="7"/>
      <c r="MDJ685" s="7"/>
      <c r="MDK685" s="7"/>
      <c r="MDL685" s="7"/>
      <c r="MDM685" s="7"/>
      <c r="MDN685" s="7"/>
      <c r="MDO685" s="7"/>
      <c r="MDP685" s="7"/>
      <c r="MDQ685" s="7"/>
      <c r="MDR685" s="7"/>
      <c r="MDS685" s="7"/>
      <c r="MDT685" s="7"/>
      <c r="MDU685" s="7"/>
      <c r="MDV685" s="7"/>
      <c r="MDW685" s="7"/>
      <c r="MDX685" s="7"/>
      <c r="MDY685" s="7"/>
      <c r="MDZ685" s="7"/>
      <c r="MEA685" s="7"/>
      <c r="MEB685" s="7"/>
      <c r="MEC685" s="7"/>
      <c r="MED685" s="7"/>
      <c r="MEE685" s="7"/>
      <c r="MEF685" s="7"/>
      <c r="MEG685" s="7"/>
      <c r="MEH685" s="7"/>
      <c r="MEI685" s="7"/>
      <c r="MEJ685" s="7"/>
      <c r="MEK685" s="7"/>
      <c r="MEL685" s="7"/>
      <c r="MEM685" s="7"/>
      <c r="MEN685" s="7"/>
      <c r="MEO685" s="7"/>
      <c r="MEP685" s="7"/>
      <c r="MEQ685" s="7"/>
      <c r="MER685" s="7"/>
      <c r="MES685" s="7"/>
      <c r="MET685" s="7"/>
      <c r="MEU685" s="7"/>
      <c r="MEV685" s="7"/>
      <c r="MEW685" s="7"/>
      <c r="MEX685" s="7"/>
      <c r="MEY685" s="7"/>
      <c r="MEZ685" s="7"/>
      <c r="MFA685" s="7"/>
      <c r="MFB685" s="7"/>
      <c r="MFC685" s="7"/>
      <c r="MFD685" s="7"/>
      <c r="MFE685" s="7"/>
      <c r="MFF685" s="7"/>
      <c r="MFG685" s="7"/>
      <c r="MFH685" s="7"/>
      <c r="MFI685" s="7"/>
      <c r="MFJ685" s="7"/>
      <c r="MFK685" s="7"/>
      <c r="MFL685" s="7"/>
      <c r="MFM685" s="7"/>
      <c r="MFN685" s="7"/>
      <c r="MFO685" s="7"/>
      <c r="MFP685" s="7"/>
      <c r="MFQ685" s="7"/>
      <c r="MFR685" s="7"/>
      <c r="MFS685" s="7"/>
      <c r="MFT685" s="7"/>
      <c r="MFU685" s="7"/>
      <c r="MFV685" s="7"/>
      <c r="MFW685" s="7"/>
      <c r="MFX685" s="7"/>
      <c r="MFY685" s="7"/>
      <c r="MFZ685" s="7"/>
      <c r="MGA685" s="7"/>
      <c r="MGB685" s="7"/>
      <c r="MGC685" s="7"/>
      <c r="MGD685" s="7"/>
      <c r="MGE685" s="7"/>
      <c r="MGF685" s="7"/>
      <c r="MGG685" s="7"/>
      <c r="MGH685" s="7"/>
      <c r="MGI685" s="7"/>
      <c r="MGJ685" s="7"/>
      <c r="MGK685" s="7"/>
      <c r="MGL685" s="7"/>
      <c r="MGM685" s="7"/>
      <c r="MGN685" s="7"/>
      <c r="MGO685" s="7"/>
      <c r="MGP685" s="7"/>
      <c r="MGQ685" s="7"/>
      <c r="MGR685" s="7"/>
      <c r="MGS685" s="7"/>
      <c r="MGT685" s="7"/>
      <c r="MGU685" s="7"/>
      <c r="MGV685" s="7"/>
      <c r="MGW685" s="7"/>
      <c r="MGX685" s="7"/>
      <c r="MGY685" s="7"/>
      <c r="MGZ685" s="7"/>
      <c r="MHA685" s="7"/>
      <c r="MHB685" s="7"/>
      <c r="MHC685" s="7"/>
      <c r="MHD685" s="7"/>
      <c r="MHE685" s="7"/>
      <c r="MHF685" s="7"/>
      <c r="MHG685" s="7"/>
      <c r="MHH685" s="7"/>
      <c r="MHI685" s="7"/>
      <c r="MHJ685" s="7"/>
      <c r="MHK685" s="7"/>
      <c r="MHL685" s="7"/>
      <c r="MHM685" s="7"/>
      <c r="MHN685" s="7"/>
      <c r="MHO685" s="7"/>
      <c r="MHP685" s="7"/>
      <c r="MHQ685" s="7"/>
      <c r="MHR685" s="7"/>
      <c r="MHS685" s="7"/>
      <c r="MHT685" s="7"/>
      <c r="MHU685" s="7"/>
      <c r="MHV685" s="7"/>
      <c r="MHW685" s="7"/>
      <c r="MHX685" s="7"/>
      <c r="MHY685" s="7"/>
      <c r="MHZ685" s="7"/>
      <c r="MIA685" s="7"/>
      <c r="MIB685" s="7"/>
      <c r="MIC685" s="7"/>
      <c r="MID685" s="7"/>
      <c r="MIE685" s="7"/>
      <c r="MIF685" s="7"/>
      <c r="MIG685" s="7"/>
      <c r="MIH685" s="7"/>
      <c r="MII685" s="7"/>
      <c r="MIJ685" s="7"/>
      <c r="MIK685" s="7"/>
      <c r="MIL685" s="7"/>
      <c r="MIM685" s="7"/>
      <c r="MIN685" s="7"/>
      <c r="MIO685" s="7"/>
      <c r="MIP685" s="7"/>
      <c r="MIQ685" s="7"/>
      <c r="MIR685" s="7"/>
      <c r="MIS685" s="7"/>
      <c r="MIT685" s="7"/>
      <c r="MIU685" s="7"/>
      <c r="MIV685" s="7"/>
      <c r="MIW685" s="7"/>
      <c r="MIX685" s="7"/>
      <c r="MIY685" s="7"/>
      <c r="MIZ685" s="7"/>
      <c r="MJA685" s="7"/>
      <c r="MJB685" s="7"/>
      <c r="MJC685" s="7"/>
      <c r="MJD685" s="7"/>
      <c r="MJE685" s="7"/>
      <c r="MJF685" s="7"/>
      <c r="MJG685" s="7"/>
      <c r="MJH685" s="7"/>
      <c r="MJI685" s="7"/>
      <c r="MJJ685" s="7"/>
      <c r="MJK685" s="7"/>
      <c r="MJL685" s="7"/>
      <c r="MJM685" s="7"/>
      <c r="MJN685" s="7"/>
      <c r="MJO685" s="7"/>
      <c r="MJP685" s="7"/>
      <c r="MJQ685" s="7"/>
      <c r="MJR685" s="7"/>
      <c r="MJS685" s="7"/>
      <c r="MJT685" s="7"/>
      <c r="MJU685" s="7"/>
      <c r="MJV685" s="7"/>
      <c r="MJW685" s="7"/>
      <c r="MJX685" s="7"/>
      <c r="MJY685" s="7"/>
      <c r="MJZ685" s="7"/>
      <c r="MKA685" s="7"/>
      <c r="MKB685" s="7"/>
      <c r="MKC685" s="7"/>
      <c r="MKD685" s="7"/>
      <c r="MKE685" s="7"/>
      <c r="MKF685" s="7"/>
      <c r="MKG685" s="7"/>
      <c r="MKH685" s="7"/>
      <c r="MKI685" s="7"/>
      <c r="MKJ685" s="7"/>
      <c r="MKK685" s="7"/>
      <c r="MKL685" s="7"/>
      <c r="MKM685" s="7"/>
      <c r="MKN685" s="7"/>
      <c r="MKO685" s="7"/>
      <c r="MKP685" s="7"/>
      <c r="MKQ685" s="7"/>
      <c r="MKR685" s="7"/>
      <c r="MKS685" s="7"/>
      <c r="MKT685" s="7"/>
      <c r="MKU685" s="7"/>
      <c r="MKV685" s="7"/>
      <c r="MKW685" s="7"/>
      <c r="MKX685" s="7"/>
      <c r="MKY685" s="7"/>
      <c r="MKZ685" s="7"/>
      <c r="MLA685" s="7"/>
      <c r="MLB685" s="7"/>
      <c r="MLC685" s="7"/>
      <c r="MLD685" s="7"/>
      <c r="MLE685" s="7"/>
      <c r="MLF685" s="7"/>
      <c r="MLG685" s="7"/>
      <c r="MLH685" s="7"/>
      <c r="MLI685" s="7"/>
      <c r="MLJ685" s="7"/>
      <c r="MLK685" s="7"/>
      <c r="MLL685" s="7"/>
      <c r="MLM685" s="7"/>
      <c r="MLN685" s="7"/>
      <c r="MLO685" s="7"/>
      <c r="MLP685" s="7"/>
      <c r="MLQ685" s="7"/>
      <c r="MLR685" s="7"/>
      <c r="MLS685" s="7"/>
      <c r="MLT685" s="7"/>
      <c r="MLU685" s="7"/>
      <c r="MLV685" s="7"/>
      <c r="MLW685" s="7"/>
      <c r="MLX685" s="7"/>
      <c r="MLY685" s="7"/>
      <c r="MLZ685" s="7"/>
      <c r="MMA685" s="7"/>
      <c r="MMB685" s="7"/>
      <c r="MMC685" s="7"/>
      <c r="MMD685" s="7"/>
      <c r="MME685" s="7"/>
      <c r="MMF685" s="7"/>
      <c r="MMG685" s="7"/>
      <c r="MMH685" s="7"/>
      <c r="MMI685" s="7"/>
      <c r="MMJ685" s="7"/>
      <c r="MMK685" s="7"/>
      <c r="MML685" s="7"/>
      <c r="MMM685" s="7"/>
      <c r="MMN685" s="7"/>
      <c r="MMO685" s="7"/>
      <c r="MMP685" s="7"/>
      <c r="MMQ685" s="7"/>
      <c r="MMR685" s="7"/>
      <c r="MMS685" s="7"/>
      <c r="MMT685" s="7"/>
      <c r="MMU685" s="7"/>
      <c r="MMV685" s="7"/>
      <c r="MMW685" s="7"/>
      <c r="MMX685" s="7"/>
      <c r="MMY685" s="7"/>
      <c r="MMZ685" s="7"/>
      <c r="MNA685" s="7"/>
      <c r="MNB685" s="7"/>
      <c r="MNC685" s="7"/>
      <c r="MND685" s="7"/>
      <c r="MNE685" s="7"/>
      <c r="MNF685" s="7"/>
      <c r="MNG685" s="7"/>
      <c r="MNH685" s="7"/>
      <c r="MNI685" s="7"/>
      <c r="MNJ685" s="7"/>
      <c r="MNK685" s="7"/>
      <c r="MNL685" s="7"/>
      <c r="MNM685" s="7"/>
      <c r="MNN685" s="7"/>
      <c r="MNO685" s="7"/>
      <c r="MNP685" s="7"/>
      <c r="MNQ685" s="7"/>
      <c r="MNR685" s="7"/>
      <c r="MNS685" s="7"/>
      <c r="MNT685" s="7"/>
      <c r="MNU685" s="7"/>
      <c r="MNV685" s="7"/>
      <c r="MNW685" s="7"/>
      <c r="MNX685" s="7"/>
      <c r="MNY685" s="7"/>
      <c r="MNZ685" s="7"/>
      <c r="MOA685" s="7"/>
      <c r="MOB685" s="7"/>
      <c r="MOC685" s="7"/>
      <c r="MOD685" s="7"/>
      <c r="MOE685" s="7"/>
      <c r="MOF685" s="7"/>
      <c r="MOG685" s="7"/>
      <c r="MOH685" s="7"/>
      <c r="MOI685" s="7"/>
      <c r="MOJ685" s="7"/>
      <c r="MOK685" s="7"/>
      <c r="MOL685" s="7"/>
      <c r="MOM685" s="7"/>
      <c r="MON685" s="7"/>
      <c r="MOO685" s="7"/>
      <c r="MOP685" s="7"/>
      <c r="MOQ685" s="7"/>
      <c r="MOR685" s="7"/>
      <c r="MOS685" s="7"/>
      <c r="MOT685" s="7"/>
      <c r="MOU685" s="7"/>
      <c r="MOV685" s="7"/>
      <c r="MOW685" s="7"/>
      <c r="MOX685" s="7"/>
      <c r="MOY685" s="7"/>
      <c r="MOZ685" s="7"/>
      <c r="MPA685" s="7"/>
      <c r="MPB685" s="7"/>
      <c r="MPC685" s="7"/>
      <c r="MPD685" s="7"/>
      <c r="MPE685" s="7"/>
      <c r="MPF685" s="7"/>
      <c r="MPG685" s="7"/>
      <c r="MPH685" s="7"/>
      <c r="MPI685" s="7"/>
      <c r="MPJ685" s="7"/>
      <c r="MPK685" s="7"/>
      <c r="MPL685" s="7"/>
      <c r="MPM685" s="7"/>
      <c r="MPN685" s="7"/>
      <c r="MPO685" s="7"/>
      <c r="MPP685" s="7"/>
      <c r="MPQ685" s="7"/>
      <c r="MPR685" s="7"/>
      <c r="MPS685" s="7"/>
      <c r="MPT685" s="7"/>
      <c r="MPU685" s="7"/>
      <c r="MPV685" s="7"/>
      <c r="MPW685" s="7"/>
      <c r="MPX685" s="7"/>
      <c r="MPY685" s="7"/>
      <c r="MPZ685" s="7"/>
      <c r="MQA685" s="7"/>
      <c r="MQB685" s="7"/>
      <c r="MQC685" s="7"/>
      <c r="MQD685" s="7"/>
      <c r="MQE685" s="7"/>
      <c r="MQF685" s="7"/>
      <c r="MQG685" s="7"/>
      <c r="MQH685" s="7"/>
      <c r="MQI685" s="7"/>
      <c r="MQJ685" s="7"/>
      <c r="MQK685" s="7"/>
      <c r="MQL685" s="7"/>
      <c r="MQM685" s="7"/>
      <c r="MQN685" s="7"/>
      <c r="MQO685" s="7"/>
      <c r="MQP685" s="7"/>
      <c r="MQQ685" s="7"/>
      <c r="MQR685" s="7"/>
      <c r="MQS685" s="7"/>
      <c r="MQT685" s="7"/>
      <c r="MQU685" s="7"/>
      <c r="MQV685" s="7"/>
      <c r="MQW685" s="7"/>
      <c r="MQX685" s="7"/>
      <c r="MQY685" s="7"/>
      <c r="MQZ685" s="7"/>
      <c r="MRA685" s="7"/>
      <c r="MRB685" s="7"/>
      <c r="MRC685" s="7"/>
      <c r="MRD685" s="7"/>
      <c r="MRE685" s="7"/>
      <c r="MRF685" s="7"/>
      <c r="MRG685" s="7"/>
      <c r="MRH685" s="7"/>
      <c r="MRI685" s="7"/>
      <c r="MRJ685" s="7"/>
      <c r="MRK685" s="7"/>
      <c r="MRL685" s="7"/>
      <c r="MRM685" s="7"/>
      <c r="MRN685" s="7"/>
      <c r="MRO685" s="7"/>
      <c r="MRP685" s="7"/>
      <c r="MRQ685" s="7"/>
      <c r="MRR685" s="7"/>
      <c r="MRS685" s="7"/>
      <c r="MRT685" s="7"/>
      <c r="MRU685" s="7"/>
      <c r="MRV685" s="7"/>
      <c r="MRW685" s="7"/>
      <c r="MRX685" s="7"/>
      <c r="MRY685" s="7"/>
      <c r="MRZ685" s="7"/>
      <c r="MSA685" s="7"/>
      <c r="MSB685" s="7"/>
      <c r="MSC685" s="7"/>
      <c r="MSD685" s="7"/>
      <c r="MSE685" s="7"/>
      <c r="MSF685" s="7"/>
      <c r="MSG685" s="7"/>
      <c r="MSH685" s="7"/>
      <c r="MSI685" s="7"/>
      <c r="MSJ685" s="7"/>
      <c r="MSK685" s="7"/>
      <c r="MSL685" s="7"/>
      <c r="MSM685" s="7"/>
      <c r="MSN685" s="7"/>
      <c r="MSO685" s="7"/>
      <c r="MSP685" s="7"/>
      <c r="MSQ685" s="7"/>
      <c r="MSR685" s="7"/>
      <c r="MSS685" s="7"/>
      <c r="MST685" s="7"/>
      <c r="MSU685" s="7"/>
      <c r="MSV685" s="7"/>
      <c r="MSW685" s="7"/>
      <c r="MSX685" s="7"/>
      <c r="MSY685" s="7"/>
      <c r="MSZ685" s="7"/>
      <c r="MTA685" s="7"/>
      <c r="MTB685" s="7"/>
      <c r="MTC685" s="7"/>
      <c r="MTD685" s="7"/>
      <c r="MTE685" s="7"/>
      <c r="MTF685" s="7"/>
      <c r="MTG685" s="7"/>
      <c r="MTH685" s="7"/>
      <c r="MTI685" s="7"/>
      <c r="MTJ685" s="7"/>
      <c r="MTK685" s="7"/>
      <c r="MTL685" s="7"/>
      <c r="MTM685" s="7"/>
      <c r="MTN685" s="7"/>
      <c r="MTO685" s="7"/>
      <c r="MTP685" s="7"/>
      <c r="MTQ685" s="7"/>
      <c r="MTR685" s="7"/>
      <c r="MTS685" s="7"/>
      <c r="MTT685" s="7"/>
      <c r="MTU685" s="7"/>
      <c r="MTV685" s="7"/>
      <c r="MTW685" s="7"/>
      <c r="MTX685" s="7"/>
      <c r="MTY685" s="7"/>
      <c r="MTZ685" s="7"/>
      <c r="MUA685" s="7"/>
      <c r="MUB685" s="7"/>
      <c r="MUC685" s="7"/>
      <c r="MUD685" s="7"/>
      <c r="MUE685" s="7"/>
      <c r="MUF685" s="7"/>
      <c r="MUG685" s="7"/>
      <c r="MUH685" s="7"/>
      <c r="MUI685" s="7"/>
      <c r="MUJ685" s="7"/>
      <c r="MUK685" s="7"/>
      <c r="MUL685" s="7"/>
      <c r="MUM685" s="7"/>
      <c r="MUN685" s="7"/>
      <c r="MUO685" s="7"/>
      <c r="MUP685" s="7"/>
      <c r="MUQ685" s="7"/>
      <c r="MUR685" s="7"/>
      <c r="MUS685" s="7"/>
      <c r="MUT685" s="7"/>
      <c r="MUU685" s="7"/>
      <c r="MUV685" s="7"/>
      <c r="MUW685" s="7"/>
      <c r="MUX685" s="7"/>
      <c r="MUY685" s="7"/>
      <c r="MUZ685" s="7"/>
      <c r="MVA685" s="7"/>
      <c r="MVB685" s="7"/>
      <c r="MVC685" s="7"/>
      <c r="MVD685" s="7"/>
      <c r="MVE685" s="7"/>
      <c r="MVF685" s="7"/>
      <c r="MVG685" s="7"/>
      <c r="MVH685" s="7"/>
      <c r="MVI685" s="7"/>
      <c r="MVJ685" s="7"/>
      <c r="MVK685" s="7"/>
      <c r="MVL685" s="7"/>
      <c r="MVM685" s="7"/>
      <c r="MVN685" s="7"/>
      <c r="MVO685" s="7"/>
      <c r="MVP685" s="7"/>
      <c r="MVQ685" s="7"/>
      <c r="MVR685" s="7"/>
      <c r="MVS685" s="7"/>
      <c r="MVT685" s="7"/>
      <c r="MVU685" s="7"/>
      <c r="MVV685" s="7"/>
      <c r="MVW685" s="7"/>
      <c r="MVX685" s="7"/>
      <c r="MVY685" s="7"/>
      <c r="MVZ685" s="7"/>
      <c r="MWA685" s="7"/>
      <c r="MWB685" s="7"/>
      <c r="MWC685" s="7"/>
      <c r="MWD685" s="7"/>
      <c r="MWE685" s="7"/>
      <c r="MWF685" s="7"/>
      <c r="MWG685" s="7"/>
      <c r="MWH685" s="7"/>
      <c r="MWI685" s="7"/>
      <c r="MWJ685" s="7"/>
      <c r="MWK685" s="7"/>
      <c r="MWL685" s="7"/>
      <c r="MWM685" s="7"/>
      <c r="MWN685" s="7"/>
      <c r="MWO685" s="7"/>
      <c r="MWP685" s="7"/>
      <c r="MWQ685" s="7"/>
      <c r="MWR685" s="7"/>
      <c r="MWS685" s="7"/>
      <c r="MWT685" s="7"/>
      <c r="MWU685" s="7"/>
      <c r="MWV685" s="7"/>
      <c r="MWW685" s="7"/>
      <c r="MWX685" s="7"/>
      <c r="MWY685" s="7"/>
      <c r="MWZ685" s="7"/>
      <c r="MXA685" s="7"/>
      <c r="MXB685" s="7"/>
      <c r="MXC685" s="7"/>
      <c r="MXD685" s="7"/>
      <c r="MXE685" s="7"/>
      <c r="MXF685" s="7"/>
      <c r="MXG685" s="7"/>
      <c r="MXH685" s="7"/>
      <c r="MXI685" s="7"/>
      <c r="MXJ685" s="7"/>
      <c r="MXK685" s="7"/>
      <c r="MXL685" s="7"/>
      <c r="MXM685" s="7"/>
      <c r="MXN685" s="7"/>
      <c r="MXO685" s="7"/>
      <c r="MXP685" s="7"/>
      <c r="MXQ685" s="7"/>
      <c r="MXR685" s="7"/>
      <c r="MXS685" s="7"/>
      <c r="MXT685" s="7"/>
      <c r="MXU685" s="7"/>
      <c r="MXV685" s="7"/>
      <c r="MXW685" s="7"/>
      <c r="MXX685" s="7"/>
      <c r="MXY685" s="7"/>
      <c r="MXZ685" s="7"/>
      <c r="MYA685" s="7"/>
      <c r="MYB685" s="7"/>
      <c r="MYC685" s="7"/>
      <c r="MYD685" s="7"/>
      <c r="MYE685" s="7"/>
      <c r="MYF685" s="7"/>
      <c r="MYG685" s="7"/>
      <c r="MYH685" s="7"/>
      <c r="MYI685" s="7"/>
      <c r="MYJ685" s="7"/>
      <c r="MYK685" s="7"/>
      <c r="MYL685" s="7"/>
      <c r="MYM685" s="7"/>
      <c r="MYN685" s="7"/>
      <c r="MYO685" s="7"/>
      <c r="MYP685" s="7"/>
      <c r="MYQ685" s="7"/>
      <c r="MYR685" s="7"/>
      <c r="MYS685" s="7"/>
      <c r="MYT685" s="7"/>
      <c r="MYU685" s="7"/>
      <c r="MYV685" s="7"/>
      <c r="MYW685" s="7"/>
      <c r="MYX685" s="7"/>
      <c r="MYY685" s="7"/>
      <c r="MYZ685" s="7"/>
      <c r="MZA685" s="7"/>
      <c r="MZB685" s="7"/>
      <c r="MZC685" s="7"/>
      <c r="MZD685" s="7"/>
      <c r="MZE685" s="7"/>
      <c r="MZF685" s="7"/>
      <c r="MZG685" s="7"/>
      <c r="MZH685" s="7"/>
      <c r="MZI685" s="7"/>
      <c r="MZJ685" s="7"/>
      <c r="MZK685" s="7"/>
      <c r="MZL685" s="7"/>
      <c r="MZM685" s="7"/>
      <c r="MZN685" s="7"/>
      <c r="MZO685" s="7"/>
      <c r="MZP685" s="7"/>
      <c r="MZQ685" s="7"/>
      <c r="MZR685" s="7"/>
      <c r="MZS685" s="7"/>
      <c r="MZT685" s="7"/>
      <c r="MZU685" s="7"/>
      <c r="MZV685" s="7"/>
      <c r="MZW685" s="7"/>
      <c r="MZX685" s="7"/>
      <c r="MZY685" s="7"/>
      <c r="MZZ685" s="7"/>
      <c r="NAA685" s="7"/>
      <c r="NAB685" s="7"/>
      <c r="NAC685" s="7"/>
      <c r="NAD685" s="7"/>
      <c r="NAE685" s="7"/>
      <c r="NAF685" s="7"/>
      <c r="NAG685" s="7"/>
      <c r="NAH685" s="7"/>
      <c r="NAI685" s="7"/>
      <c r="NAJ685" s="7"/>
      <c r="NAK685" s="7"/>
      <c r="NAL685" s="7"/>
      <c r="NAM685" s="7"/>
      <c r="NAN685" s="7"/>
      <c r="NAO685" s="7"/>
      <c r="NAP685" s="7"/>
      <c r="NAQ685" s="7"/>
      <c r="NAR685" s="7"/>
      <c r="NAS685" s="7"/>
      <c r="NAT685" s="7"/>
      <c r="NAU685" s="7"/>
      <c r="NAV685" s="7"/>
      <c r="NAW685" s="7"/>
      <c r="NAX685" s="7"/>
      <c r="NAY685" s="7"/>
      <c r="NAZ685" s="7"/>
      <c r="NBA685" s="7"/>
      <c r="NBB685" s="7"/>
      <c r="NBC685" s="7"/>
      <c r="NBD685" s="7"/>
      <c r="NBE685" s="7"/>
      <c r="NBF685" s="7"/>
      <c r="NBG685" s="7"/>
      <c r="NBH685" s="7"/>
      <c r="NBI685" s="7"/>
      <c r="NBJ685" s="7"/>
      <c r="NBK685" s="7"/>
      <c r="NBL685" s="7"/>
      <c r="NBM685" s="7"/>
      <c r="NBN685" s="7"/>
      <c r="NBO685" s="7"/>
      <c r="NBP685" s="7"/>
      <c r="NBQ685" s="7"/>
      <c r="NBR685" s="7"/>
      <c r="NBS685" s="7"/>
      <c r="NBT685" s="7"/>
      <c r="NBU685" s="7"/>
      <c r="NBV685" s="7"/>
      <c r="NBW685" s="7"/>
      <c r="NBX685" s="7"/>
      <c r="NBY685" s="7"/>
      <c r="NBZ685" s="7"/>
      <c r="NCA685" s="7"/>
      <c r="NCB685" s="7"/>
      <c r="NCC685" s="7"/>
      <c r="NCD685" s="7"/>
      <c r="NCE685" s="7"/>
      <c r="NCF685" s="7"/>
      <c r="NCG685" s="7"/>
      <c r="NCH685" s="7"/>
      <c r="NCI685" s="7"/>
      <c r="NCJ685" s="7"/>
      <c r="NCK685" s="7"/>
      <c r="NCL685" s="7"/>
      <c r="NCM685" s="7"/>
      <c r="NCN685" s="7"/>
      <c r="NCO685" s="7"/>
      <c r="NCP685" s="7"/>
      <c r="NCQ685" s="7"/>
      <c r="NCR685" s="7"/>
      <c r="NCS685" s="7"/>
      <c r="NCT685" s="7"/>
      <c r="NCU685" s="7"/>
      <c r="NCV685" s="7"/>
      <c r="NCW685" s="7"/>
      <c r="NCX685" s="7"/>
      <c r="NCY685" s="7"/>
      <c r="NCZ685" s="7"/>
      <c r="NDA685" s="7"/>
      <c r="NDB685" s="7"/>
      <c r="NDC685" s="7"/>
      <c r="NDD685" s="7"/>
      <c r="NDE685" s="7"/>
      <c r="NDF685" s="7"/>
      <c r="NDG685" s="7"/>
      <c r="NDH685" s="7"/>
      <c r="NDI685" s="7"/>
      <c r="NDJ685" s="7"/>
      <c r="NDK685" s="7"/>
      <c r="NDL685" s="7"/>
      <c r="NDM685" s="7"/>
      <c r="NDN685" s="7"/>
      <c r="NDO685" s="7"/>
      <c r="NDP685" s="7"/>
      <c r="NDQ685" s="7"/>
      <c r="NDR685" s="7"/>
      <c r="NDS685" s="7"/>
      <c r="NDT685" s="7"/>
      <c r="NDU685" s="7"/>
      <c r="NDV685" s="7"/>
      <c r="NDW685" s="7"/>
      <c r="NDX685" s="7"/>
      <c r="NDY685" s="7"/>
      <c r="NDZ685" s="7"/>
      <c r="NEA685" s="7"/>
      <c r="NEB685" s="7"/>
      <c r="NEC685" s="7"/>
      <c r="NED685" s="7"/>
      <c r="NEE685" s="7"/>
      <c r="NEF685" s="7"/>
      <c r="NEG685" s="7"/>
      <c r="NEH685" s="7"/>
      <c r="NEI685" s="7"/>
      <c r="NEJ685" s="7"/>
      <c r="NEK685" s="7"/>
      <c r="NEL685" s="7"/>
      <c r="NEM685" s="7"/>
      <c r="NEN685" s="7"/>
      <c r="NEO685" s="7"/>
      <c r="NEP685" s="7"/>
      <c r="NEQ685" s="7"/>
      <c r="NER685" s="7"/>
      <c r="NES685" s="7"/>
      <c r="NET685" s="7"/>
      <c r="NEU685" s="7"/>
      <c r="NEV685" s="7"/>
      <c r="NEW685" s="7"/>
      <c r="NEX685" s="7"/>
      <c r="NEY685" s="7"/>
      <c r="NEZ685" s="7"/>
      <c r="NFA685" s="7"/>
      <c r="NFB685" s="7"/>
      <c r="NFC685" s="7"/>
      <c r="NFD685" s="7"/>
      <c r="NFE685" s="7"/>
      <c r="NFF685" s="7"/>
      <c r="NFG685" s="7"/>
      <c r="NFH685" s="7"/>
      <c r="NFI685" s="7"/>
      <c r="NFJ685" s="7"/>
      <c r="NFK685" s="7"/>
      <c r="NFL685" s="7"/>
      <c r="NFM685" s="7"/>
      <c r="NFN685" s="7"/>
      <c r="NFO685" s="7"/>
      <c r="NFP685" s="7"/>
      <c r="NFQ685" s="7"/>
      <c r="NFR685" s="7"/>
      <c r="NFS685" s="7"/>
      <c r="NFT685" s="7"/>
      <c r="NFU685" s="7"/>
      <c r="NFV685" s="7"/>
      <c r="NFW685" s="7"/>
      <c r="NFX685" s="7"/>
      <c r="NFY685" s="7"/>
      <c r="NFZ685" s="7"/>
      <c r="NGA685" s="7"/>
      <c r="NGB685" s="7"/>
      <c r="NGC685" s="7"/>
      <c r="NGD685" s="7"/>
      <c r="NGE685" s="7"/>
      <c r="NGF685" s="7"/>
      <c r="NGG685" s="7"/>
      <c r="NGH685" s="7"/>
      <c r="NGI685" s="7"/>
      <c r="NGJ685" s="7"/>
      <c r="NGK685" s="7"/>
      <c r="NGL685" s="7"/>
      <c r="NGM685" s="7"/>
      <c r="NGN685" s="7"/>
      <c r="NGO685" s="7"/>
      <c r="NGP685" s="7"/>
      <c r="NGQ685" s="7"/>
      <c r="NGR685" s="7"/>
      <c r="NGS685" s="7"/>
      <c r="NGT685" s="7"/>
      <c r="NGU685" s="7"/>
      <c r="NGV685" s="7"/>
      <c r="NGW685" s="7"/>
      <c r="NGX685" s="7"/>
      <c r="NGY685" s="7"/>
      <c r="NGZ685" s="7"/>
      <c r="NHA685" s="7"/>
      <c r="NHB685" s="7"/>
      <c r="NHC685" s="7"/>
      <c r="NHD685" s="7"/>
      <c r="NHE685" s="7"/>
      <c r="NHF685" s="7"/>
      <c r="NHG685" s="7"/>
      <c r="NHH685" s="7"/>
      <c r="NHI685" s="7"/>
      <c r="NHJ685" s="7"/>
      <c r="NHK685" s="7"/>
      <c r="NHL685" s="7"/>
      <c r="NHM685" s="7"/>
      <c r="NHN685" s="7"/>
      <c r="NHO685" s="7"/>
      <c r="NHP685" s="7"/>
      <c r="NHQ685" s="7"/>
      <c r="NHR685" s="7"/>
      <c r="NHS685" s="7"/>
      <c r="NHT685" s="7"/>
      <c r="NHU685" s="7"/>
      <c r="NHV685" s="7"/>
      <c r="NHW685" s="7"/>
      <c r="NHX685" s="7"/>
      <c r="NHY685" s="7"/>
      <c r="NHZ685" s="7"/>
      <c r="NIA685" s="7"/>
      <c r="NIB685" s="7"/>
      <c r="NIC685" s="7"/>
      <c r="NID685" s="7"/>
      <c r="NIE685" s="7"/>
      <c r="NIF685" s="7"/>
      <c r="NIG685" s="7"/>
      <c r="NIH685" s="7"/>
      <c r="NII685" s="7"/>
      <c r="NIJ685" s="7"/>
      <c r="NIK685" s="7"/>
      <c r="NIL685" s="7"/>
      <c r="NIM685" s="7"/>
      <c r="NIN685" s="7"/>
      <c r="NIO685" s="7"/>
      <c r="NIP685" s="7"/>
      <c r="NIQ685" s="7"/>
      <c r="NIR685" s="7"/>
      <c r="NIS685" s="7"/>
      <c r="NIT685" s="7"/>
      <c r="NIU685" s="7"/>
      <c r="NIV685" s="7"/>
      <c r="NIW685" s="7"/>
      <c r="NIX685" s="7"/>
      <c r="NIY685" s="7"/>
      <c r="NIZ685" s="7"/>
      <c r="NJA685" s="7"/>
      <c r="NJB685" s="7"/>
      <c r="NJC685" s="7"/>
      <c r="NJD685" s="7"/>
      <c r="NJE685" s="7"/>
      <c r="NJF685" s="7"/>
      <c r="NJG685" s="7"/>
      <c r="NJH685" s="7"/>
      <c r="NJI685" s="7"/>
      <c r="NJJ685" s="7"/>
      <c r="NJK685" s="7"/>
      <c r="NJL685" s="7"/>
      <c r="NJM685" s="7"/>
      <c r="NJN685" s="7"/>
      <c r="NJO685" s="7"/>
      <c r="NJP685" s="7"/>
      <c r="NJQ685" s="7"/>
      <c r="NJR685" s="7"/>
      <c r="NJS685" s="7"/>
      <c r="NJT685" s="7"/>
      <c r="NJU685" s="7"/>
      <c r="NJV685" s="7"/>
      <c r="NJW685" s="7"/>
      <c r="NJX685" s="7"/>
      <c r="NJY685" s="7"/>
      <c r="NJZ685" s="7"/>
      <c r="NKA685" s="7"/>
      <c r="NKB685" s="7"/>
      <c r="NKC685" s="7"/>
      <c r="NKD685" s="7"/>
      <c r="NKE685" s="7"/>
      <c r="NKF685" s="7"/>
      <c r="NKG685" s="7"/>
      <c r="NKH685" s="7"/>
      <c r="NKI685" s="7"/>
      <c r="NKJ685" s="7"/>
      <c r="NKK685" s="7"/>
      <c r="NKL685" s="7"/>
      <c r="NKM685" s="7"/>
      <c r="NKN685" s="7"/>
      <c r="NKO685" s="7"/>
      <c r="NKP685" s="7"/>
      <c r="NKQ685" s="7"/>
      <c r="NKR685" s="7"/>
      <c r="NKS685" s="7"/>
      <c r="NKT685" s="7"/>
      <c r="NKU685" s="7"/>
      <c r="NKV685" s="7"/>
      <c r="NKW685" s="7"/>
      <c r="NKX685" s="7"/>
      <c r="NKY685" s="7"/>
      <c r="NKZ685" s="7"/>
      <c r="NLA685" s="7"/>
      <c r="NLB685" s="7"/>
      <c r="NLC685" s="7"/>
      <c r="NLD685" s="7"/>
      <c r="NLE685" s="7"/>
      <c r="NLF685" s="7"/>
      <c r="NLG685" s="7"/>
      <c r="NLH685" s="7"/>
      <c r="NLI685" s="7"/>
      <c r="NLJ685" s="7"/>
      <c r="NLK685" s="7"/>
      <c r="NLL685" s="7"/>
      <c r="NLM685" s="7"/>
      <c r="NLN685" s="7"/>
      <c r="NLO685" s="7"/>
      <c r="NLP685" s="7"/>
      <c r="NLQ685" s="7"/>
      <c r="NLR685" s="7"/>
      <c r="NLS685" s="7"/>
      <c r="NLT685" s="7"/>
      <c r="NLU685" s="7"/>
      <c r="NLV685" s="7"/>
      <c r="NLW685" s="7"/>
      <c r="NLX685" s="7"/>
      <c r="NLY685" s="7"/>
      <c r="NLZ685" s="7"/>
      <c r="NMA685" s="7"/>
      <c r="NMB685" s="7"/>
      <c r="NMC685" s="7"/>
      <c r="NMD685" s="7"/>
      <c r="NME685" s="7"/>
      <c r="NMF685" s="7"/>
      <c r="NMG685" s="7"/>
      <c r="NMH685" s="7"/>
      <c r="NMI685" s="7"/>
      <c r="NMJ685" s="7"/>
      <c r="NMK685" s="7"/>
      <c r="NML685" s="7"/>
      <c r="NMM685" s="7"/>
      <c r="NMN685" s="7"/>
      <c r="NMO685" s="7"/>
      <c r="NMP685" s="7"/>
      <c r="NMQ685" s="7"/>
      <c r="NMR685" s="7"/>
      <c r="NMS685" s="7"/>
      <c r="NMT685" s="7"/>
      <c r="NMU685" s="7"/>
      <c r="NMV685" s="7"/>
      <c r="NMW685" s="7"/>
      <c r="NMX685" s="7"/>
      <c r="NMY685" s="7"/>
      <c r="NMZ685" s="7"/>
      <c r="NNA685" s="7"/>
      <c r="NNB685" s="7"/>
      <c r="NNC685" s="7"/>
      <c r="NND685" s="7"/>
      <c r="NNE685" s="7"/>
      <c r="NNF685" s="7"/>
      <c r="NNG685" s="7"/>
      <c r="NNH685" s="7"/>
      <c r="NNI685" s="7"/>
      <c r="NNJ685" s="7"/>
      <c r="NNK685" s="7"/>
      <c r="NNL685" s="7"/>
      <c r="NNM685" s="7"/>
      <c r="NNN685" s="7"/>
      <c r="NNO685" s="7"/>
      <c r="NNP685" s="7"/>
      <c r="NNQ685" s="7"/>
      <c r="NNR685" s="7"/>
      <c r="NNS685" s="7"/>
      <c r="NNT685" s="7"/>
      <c r="NNU685" s="7"/>
      <c r="NNV685" s="7"/>
      <c r="NNW685" s="7"/>
      <c r="NNX685" s="7"/>
      <c r="NNY685" s="7"/>
      <c r="NNZ685" s="7"/>
      <c r="NOA685" s="7"/>
      <c r="NOB685" s="7"/>
      <c r="NOC685" s="7"/>
      <c r="NOD685" s="7"/>
      <c r="NOE685" s="7"/>
      <c r="NOF685" s="7"/>
      <c r="NOG685" s="7"/>
      <c r="NOH685" s="7"/>
      <c r="NOI685" s="7"/>
      <c r="NOJ685" s="7"/>
      <c r="NOK685" s="7"/>
      <c r="NOL685" s="7"/>
      <c r="NOM685" s="7"/>
      <c r="NON685" s="7"/>
      <c r="NOO685" s="7"/>
      <c r="NOP685" s="7"/>
      <c r="NOQ685" s="7"/>
      <c r="NOR685" s="7"/>
      <c r="NOS685" s="7"/>
      <c r="NOT685" s="7"/>
      <c r="NOU685" s="7"/>
      <c r="NOV685" s="7"/>
      <c r="NOW685" s="7"/>
      <c r="NOX685" s="7"/>
      <c r="NOY685" s="7"/>
      <c r="NOZ685" s="7"/>
      <c r="NPA685" s="7"/>
      <c r="NPB685" s="7"/>
      <c r="NPC685" s="7"/>
      <c r="NPD685" s="7"/>
      <c r="NPE685" s="7"/>
      <c r="NPF685" s="7"/>
      <c r="NPG685" s="7"/>
      <c r="NPH685" s="7"/>
      <c r="NPI685" s="7"/>
      <c r="NPJ685" s="7"/>
      <c r="NPK685" s="7"/>
      <c r="NPL685" s="7"/>
      <c r="NPM685" s="7"/>
      <c r="NPN685" s="7"/>
      <c r="NPO685" s="7"/>
      <c r="NPP685" s="7"/>
      <c r="NPQ685" s="7"/>
      <c r="NPR685" s="7"/>
      <c r="NPS685" s="7"/>
      <c r="NPT685" s="7"/>
      <c r="NPU685" s="7"/>
      <c r="NPV685" s="7"/>
      <c r="NPW685" s="7"/>
      <c r="NPX685" s="7"/>
      <c r="NPY685" s="7"/>
      <c r="NPZ685" s="7"/>
      <c r="NQA685" s="7"/>
      <c r="NQB685" s="7"/>
      <c r="NQC685" s="7"/>
      <c r="NQD685" s="7"/>
      <c r="NQE685" s="7"/>
      <c r="NQF685" s="7"/>
      <c r="NQG685" s="7"/>
      <c r="NQH685" s="7"/>
      <c r="NQI685" s="7"/>
      <c r="NQJ685" s="7"/>
      <c r="NQK685" s="7"/>
      <c r="NQL685" s="7"/>
      <c r="NQM685" s="7"/>
      <c r="NQN685" s="7"/>
      <c r="NQO685" s="7"/>
      <c r="NQP685" s="7"/>
      <c r="NQQ685" s="7"/>
      <c r="NQR685" s="7"/>
      <c r="NQS685" s="7"/>
      <c r="NQT685" s="7"/>
      <c r="NQU685" s="7"/>
      <c r="NQV685" s="7"/>
      <c r="NQW685" s="7"/>
      <c r="NQX685" s="7"/>
      <c r="NQY685" s="7"/>
      <c r="NQZ685" s="7"/>
      <c r="NRA685" s="7"/>
      <c r="NRB685" s="7"/>
      <c r="NRC685" s="7"/>
      <c r="NRD685" s="7"/>
      <c r="NRE685" s="7"/>
      <c r="NRF685" s="7"/>
      <c r="NRG685" s="7"/>
      <c r="NRH685" s="7"/>
      <c r="NRI685" s="7"/>
      <c r="NRJ685" s="7"/>
      <c r="NRK685" s="7"/>
      <c r="NRL685" s="7"/>
      <c r="NRM685" s="7"/>
      <c r="NRN685" s="7"/>
      <c r="NRO685" s="7"/>
      <c r="NRP685" s="7"/>
      <c r="NRQ685" s="7"/>
      <c r="NRR685" s="7"/>
      <c r="NRS685" s="7"/>
      <c r="NRT685" s="7"/>
      <c r="NRU685" s="7"/>
      <c r="NRV685" s="7"/>
      <c r="NRW685" s="7"/>
      <c r="NRX685" s="7"/>
      <c r="NRY685" s="7"/>
      <c r="NRZ685" s="7"/>
      <c r="NSA685" s="7"/>
      <c r="NSB685" s="7"/>
      <c r="NSC685" s="7"/>
      <c r="NSD685" s="7"/>
      <c r="NSE685" s="7"/>
      <c r="NSF685" s="7"/>
      <c r="NSG685" s="7"/>
      <c r="NSH685" s="7"/>
      <c r="NSI685" s="7"/>
      <c r="NSJ685" s="7"/>
      <c r="NSK685" s="7"/>
      <c r="NSL685" s="7"/>
      <c r="NSM685" s="7"/>
      <c r="NSN685" s="7"/>
      <c r="NSO685" s="7"/>
      <c r="NSP685" s="7"/>
      <c r="NSQ685" s="7"/>
      <c r="NSR685" s="7"/>
      <c r="NSS685" s="7"/>
      <c r="NST685" s="7"/>
      <c r="NSU685" s="7"/>
      <c r="NSV685" s="7"/>
      <c r="NSW685" s="7"/>
      <c r="NSX685" s="7"/>
      <c r="NSY685" s="7"/>
      <c r="NSZ685" s="7"/>
      <c r="NTA685" s="7"/>
      <c r="NTB685" s="7"/>
      <c r="NTC685" s="7"/>
      <c r="NTD685" s="7"/>
      <c r="NTE685" s="7"/>
      <c r="NTF685" s="7"/>
      <c r="NTG685" s="7"/>
      <c r="NTH685" s="7"/>
      <c r="NTI685" s="7"/>
      <c r="NTJ685" s="7"/>
      <c r="NTK685" s="7"/>
      <c r="NTL685" s="7"/>
      <c r="NTM685" s="7"/>
      <c r="NTN685" s="7"/>
      <c r="NTO685" s="7"/>
      <c r="NTP685" s="7"/>
      <c r="NTQ685" s="7"/>
      <c r="NTR685" s="7"/>
      <c r="NTS685" s="7"/>
      <c r="NTT685" s="7"/>
      <c r="NTU685" s="7"/>
      <c r="NTV685" s="7"/>
      <c r="NTW685" s="7"/>
      <c r="NTX685" s="7"/>
      <c r="NTY685" s="7"/>
      <c r="NTZ685" s="7"/>
      <c r="NUA685" s="7"/>
      <c r="NUB685" s="7"/>
      <c r="NUC685" s="7"/>
      <c r="NUD685" s="7"/>
      <c r="NUE685" s="7"/>
      <c r="NUF685" s="7"/>
      <c r="NUG685" s="7"/>
      <c r="NUH685" s="7"/>
      <c r="NUI685" s="7"/>
      <c r="NUJ685" s="7"/>
      <c r="NUK685" s="7"/>
      <c r="NUL685" s="7"/>
      <c r="NUM685" s="7"/>
      <c r="NUN685" s="7"/>
      <c r="NUO685" s="7"/>
      <c r="NUP685" s="7"/>
      <c r="NUQ685" s="7"/>
      <c r="NUR685" s="7"/>
      <c r="NUS685" s="7"/>
      <c r="NUT685" s="7"/>
      <c r="NUU685" s="7"/>
      <c r="NUV685" s="7"/>
      <c r="NUW685" s="7"/>
      <c r="NUX685" s="7"/>
      <c r="NUY685" s="7"/>
      <c r="NUZ685" s="7"/>
      <c r="NVA685" s="7"/>
      <c r="NVB685" s="7"/>
      <c r="NVC685" s="7"/>
      <c r="NVD685" s="7"/>
      <c r="NVE685" s="7"/>
      <c r="NVF685" s="7"/>
      <c r="NVG685" s="7"/>
      <c r="NVH685" s="7"/>
      <c r="NVI685" s="7"/>
      <c r="NVJ685" s="7"/>
      <c r="NVK685" s="7"/>
      <c r="NVL685" s="7"/>
      <c r="NVM685" s="7"/>
      <c r="NVN685" s="7"/>
      <c r="NVO685" s="7"/>
      <c r="NVP685" s="7"/>
      <c r="NVQ685" s="7"/>
      <c r="NVR685" s="7"/>
      <c r="NVS685" s="7"/>
      <c r="NVT685" s="7"/>
      <c r="NVU685" s="7"/>
      <c r="NVV685" s="7"/>
      <c r="NVW685" s="7"/>
      <c r="NVX685" s="7"/>
      <c r="NVY685" s="7"/>
      <c r="NVZ685" s="7"/>
      <c r="NWA685" s="7"/>
      <c r="NWB685" s="7"/>
      <c r="NWC685" s="7"/>
      <c r="NWD685" s="7"/>
      <c r="NWE685" s="7"/>
      <c r="NWF685" s="7"/>
      <c r="NWG685" s="7"/>
      <c r="NWH685" s="7"/>
      <c r="NWI685" s="7"/>
      <c r="NWJ685" s="7"/>
      <c r="NWK685" s="7"/>
      <c r="NWL685" s="7"/>
      <c r="NWM685" s="7"/>
      <c r="NWN685" s="7"/>
      <c r="NWO685" s="7"/>
      <c r="NWP685" s="7"/>
      <c r="NWQ685" s="7"/>
      <c r="NWR685" s="7"/>
      <c r="NWS685" s="7"/>
      <c r="NWT685" s="7"/>
      <c r="NWU685" s="7"/>
      <c r="NWV685" s="7"/>
      <c r="NWW685" s="7"/>
      <c r="NWX685" s="7"/>
      <c r="NWY685" s="7"/>
      <c r="NWZ685" s="7"/>
      <c r="NXA685" s="7"/>
      <c r="NXB685" s="7"/>
      <c r="NXC685" s="7"/>
      <c r="NXD685" s="7"/>
      <c r="NXE685" s="7"/>
      <c r="NXF685" s="7"/>
      <c r="NXG685" s="7"/>
      <c r="NXH685" s="7"/>
      <c r="NXI685" s="7"/>
      <c r="NXJ685" s="7"/>
      <c r="NXK685" s="7"/>
      <c r="NXL685" s="7"/>
      <c r="NXM685" s="7"/>
      <c r="NXN685" s="7"/>
      <c r="NXO685" s="7"/>
      <c r="NXP685" s="7"/>
      <c r="NXQ685" s="7"/>
      <c r="NXR685" s="7"/>
      <c r="NXS685" s="7"/>
      <c r="NXT685" s="7"/>
      <c r="NXU685" s="7"/>
      <c r="NXV685" s="7"/>
      <c r="NXW685" s="7"/>
      <c r="NXX685" s="7"/>
      <c r="NXY685" s="7"/>
      <c r="NXZ685" s="7"/>
      <c r="NYA685" s="7"/>
      <c r="NYB685" s="7"/>
      <c r="NYC685" s="7"/>
      <c r="NYD685" s="7"/>
      <c r="NYE685" s="7"/>
      <c r="NYF685" s="7"/>
      <c r="NYG685" s="7"/>
      <c r="NYH685" s="7"/>
      <c r="NYI685" s="7"/>
      <c r="NYJ685" s="7"/>
      <c r="NYK685" s="7"/>
      <c r="NYL685" s="7"/>
      <c r="NYM685" s="7"/>
      <c r="NYN685" s="7"/>
      <c r="NYO685" s="7"/>
      <c r="NYP685" s="7"/>
      <c r="NYQ685" s="7"/>
      <c r="NYR685" s="7"/>
      <c r="NYS685" s="7"/>
      <c r="NYT685" s="7"/>
      <c r="NYU685" s="7"/>
      <c r="NYV685" s="7"/>
      <c r="NYW685" s="7"/>
      <c r="NYX685" s="7"/>
      <c r="NYY685" s="7"/>
      <c r="NYZ685" s="7"/>
      <c r="NZA685" s="7"/>
      <c r="NZB685" s="7"/>
      <c r="NZC685" s="7"/>
      <c r="NZD685" s="7"/>
      <c r="NZE685" s="7"/>
      <c r="NZF685" s="7"/>
      <c r="NZG685" s="7"/>
      <c r="NZH685" s="7"/>
      <c r="NZI685" s="7"/>
      <c r="NZJ685" s="7"/>
      <c r="NZK685" s="7"/>
      <c r="NZL685" s="7"/>
      <c r="NZM685" s="7"/>
      <c r="NZN685" s="7"/>
      <c r="NZO685" s="7"/>
      <c r="NZP685" s="7"/>
      <c r="NZQ685" s="7"/>
      <c r="NZR685" s="7"/>
      <c r="NZS685" s="7"/>
      <c r="NZT685" s="7"/>
      <c r="NZU685" s="7"/>
      <c r="NZV685" s="7"/>
      <c r="NZW685" s="7"/>
      <c r="NZX685" s="7"/>
      <c r="NZY685" s="7"/>
      <c r="NZZ685" s="7"/>
      <c r="OAA685" s="7"/>
      <c r="OAB685" s="7"/>
      <c r="OAC685" s="7"/>
      <c r="OAD685" s="7"/>
      <c r="OAE685" s="7"/>
      <c r="OAF685" s="7"/>
      <c r="OAG685" s="7"/>
      <c r="OAH685" s="7"/>
      <c r="OAI685" s="7"/>
      <c r="OAJ685" s="7"/>
      <c r="OAK685" s="7"/>
      <c r="OAL685" s="7"/>
      <c r="OAM685" s="7"/>
      <c r="OAN685" s="7"/>
      <c r="OAO685" s="7"/>
      <c r="OAP685" s="7"/>
      <c r="OAQ685" s="7"/>
      <c r="OAR685" s="7"/>
      <c r="OAS685" s="7"/>
      <c r="OAT685" s="7"/>
      <c r="OAU685" s="7"/>
      <c r="OAV685" s="7"/>
      <c r="OAW685" s="7"/>
      <c r="OAX685" s="7"/>
      <c r="OAY685" s="7"/>
      <c r="OAZ685" s="7"/>
      <c r="OBA685" s="7"/>
      <c r="OBB685" s="7"/>
      <c r="OBC685" s="7"/>
      <c r="OBD685" s="7"/>
      <c r="OBE685" s="7"/>
      <c r="OBF685" s="7"/>
      <c r="OBG685" s="7"/>
      <c r="OBH685" s="7"/>
      <c r="OBI685" s="7"/>
      <c r="OBJ685" s="7"/>
      <c r="OBK685" s="7"/>
      <c r="OBL685" s="7"/>
      <c r="OBM685" s="7"/>
      <c r="OBN685" s="7"/>
      <c r="OBO685" s="7"/>
      <c r="OBP685" s="7"/>
      <c r="OBQ685" s="7"/>
      <c r="OBR685" s="7"/>
      <c r="OBS685" s="7"/>
      <c r="OBT685" s="7"/>
      <c r="OBU685" s="7"/>
      <c r="OBV685" s="7"/>
      <c r="OBW685" s="7"/>
      <c r="OBX685" s="7"/>
      <c r="OBY685" s="7"/>
      <c r="OBZ685" s="7"/>
      <c r="OCA685" s="7"/>
      <c r="OCB685" s="7"/>
      <c r="OCC685" s="7"/>
      <c r="OCD685" s="7"/>
      <c r="OCE685" s="7"/>
      <c r="OCF685" s="7"/>
      <c r="OCG685" s="7"/>
      <c r="OCH685" s="7"/>
      <c r="OCI685" s="7"/>
      <c r="OCJ685" s="7"/>
      <c r="OCK685" s="7"/>
      <c r="OCL685" s="7"/>
      <c r="OCM685" s="7"/>
      <c r="OCN685" s="7"/>
      <c r="OCO685" s="7"/>
      <c r="OCP685" s="7"/>
      <c r="OCQ685" s="7"/>
      <c r="OCR685" s="7"/>
      <c r="OCS685" s="7"/>
      <c r="OCT685" s="7"/>
      <c r="OCU685" s="7"/>
      <c r="OCV685" s="7"/>
      <c r="OCW685" s="7"/>
      <c r="OCX685" s="7"/>
      <c r="OCY685" s="7"/>
      <c r="OCZ685" s="7"/>
      <c r="ODA685" s="7"/>
      <c r="ODB685" s="7"/>
      <c r="ODC685" s="7"/>
      <c r="ODD685" s="7"/>
      <c r="ODE685" s="7"/>
      <c r="ODF685" s="7"/>
      <c r="ODG685" s="7"/>
      <c r="ODH685" s="7"/>
      <c r="ODI685" s="7"/>
      <c r="ODJ685" s="7"/>
      <c r="ODK685" s="7"/>
      <c r="ODL685" s="7"/>
      <c r="ODM685" s="7"/>
      <c r="ODN685" s="7"/>
      <c r="ODO685" s="7"/>
      <c r="ODP685" s="7"/>
      <c r="ODQ685" s="7"/>
      <c r="ODR685" s="7"/>
      <c r="ODS685" s="7"/>
      <c r="ODT685" s="7"/>
      <c r="ODU685" s="7"/>
      <c r="ODV685" s="7"/>
      <c r="ODW685" s="7"/>
      <c r="ODX685" s="7"/>
      <c r="ODY685" s="7"/>
      <c r="ODZ685" s="7"/>
      <c r="OEA685" s="7"/>
      <c r="OEB685" s="7"/>
      <c r="OEC685" s="7"/>
      <c r="OED685" s="7"/>
      <c r="OEE685" s="7"/>
      <c r="OEF685" s="7"/>
      <c r="OEG685" s="7"/>
      <c r="OEH685" s="7"/>
      <c r="OEI685" s="7"/>
      <c r="OEJ685" s="7"/>
      <c r="OEK685" s="7"/>
      <c r="OEL685" s="7"/>
      <c r="OEM685" s="7"/>
      <c r="OEN685" s="7"/>
      <c r="OEO685" s="7"/>
      <c r="OEP685" s="7"/>
      <c r="OEQ685" s="7"/>
      <c r="OER685" s="7"/>
      <c r="OES685" s="7"/>
      <c r="OET685" s="7"/>
      <c r="OEU685" s="7"/>
      <c r="OEV685" s="7"/>
      <c r="OEW685" s="7"/>
      <c r="OEX685" s="7"/>
      <c r="OEY685" s="7"/>
      <c r="OEZ685" s="7"/>
      <c r="OFA685" s="7"/>
      <c r="OFB685" s="7"/>
      <c r="OFC685" s="7"/>
      <c r="OFD685" s="7"/>
      <c r="OFE685" s="7"/>
      <c r="OFF685" s="7"/>
      <c r="OFG685" s="7"/>
      <c r="OFH685" s="7"/>
      <c r="OFI685" s="7"/>
      <c r="OFJ685" s="7"/>
      <c r="OFK685" s="7"/>
      <c r="OFL685" s="7"/>
      <c r="OFM685" s="7"/>
      <c r="OFN685" s="7"/>
      <c r="OFO685" s="7"/>
      <c r="OFP685" s="7"/>
      <c r="OFQ685" s="7"/>
      <c r="OFR685" s="7"/>
      <c r="OFS685" s="7"/>
      <c r="OFT685" s="7"/>
      <c r="OFU685" s="7"/>
      <c r="OFV685" s="7"/>
      <c r="OFW685" s="7"/>
      <c r="OFX685" s="7"/>
      <c r="OFY685" s="7"/>
      <c r="OFZ685" s="7"/>
      <c r="OGA685" s="7"/>
      <c r="OGB685" s="7"/>
      <c r="OGC685" s="7"/>
      <c r="OGD685" s="7"/>
      <c r="OGE685" s="7"/>
      <c r="OGF685" s="7"/>
      <c r="OGG685" s="7"/>
      <c r="OGH685" s="7"/>
      <c r="OGI685" s="7"/>
      <c r="OGJ685" s="7"/>
      <c r="OGK685" s="7"/>
      <c r="OGL685" s="7"/>
      <c r="OGM685" s="7"/>
      <c r="OGN685" s="7"/>
      <c r="OGO685" s="7"/>
      <c r="OGP685" s="7"/>
      <c r="OGQ685" s="7"/>
      <c r="OGR685" s="7"/>
      <c r="OGS685" s="7"/>
      <c r="OGT685" s="7"/>
      <c r="OGU685" s="7"/>
      <c r="OGV685" s="7"/>
      <c r="OGW685" s="7"/>
      <c r="OGX685" s="7"/>
      <c r="OGY685" s="7"/>
      <c r="OGZ685" s="7"/>
      <c r="OHA685" s="7"/>
      <c r="OHB685" s="7"/>
      <c r="OHC685" s="7"/>
      <c r="OHD685" s="7"/>
      <c r="OHE685" s="7"/>
      <c r="OHF685" s="7"/>
      <c r="OHG685" s="7"/>
      <c r="OHH685" s="7"/>
      <c r="OHI685" s="7"/>
      <c r="OHJ685" s="7"/>
      <c r="OHK685" s="7"/>
      <c r="OHL685" s="7"/>
      <c r="OHM685" s="7"/>
      <c r="OHN685" s="7"/>
      <c r="OHO685" s="7"/>
      <c r="OHP685" s="7"/>
      <c r="OHQ685" s="7"/>
      <c r="OHR685" s="7"/>
      <c r="OHS685" s="7"/>
      <c r="OHT685" s="7"/>
      <c r="OHU685" s="7"/>
      <c r="OHV685" s="7"/>
      <c r="OHW685" s="7"/>
      <c r="OHX685" s="7"/>
      <c r="OHY685" s="7"/>
      <c r="OHZ685" s="7"/>
      <c r="OIA685" s="7"/>
      <c r="OIB685" s="7"/>
      <c r="OIC685" s="7"/>
      <c r="OID685" s="7"/>
      <c r="OIE685" s="7"/>
      <c r="OIF685" s="7"/>
      <c r="OIG685" s="7"/>
      <c r="OIH685" s="7"/>
      <c r="OII685" s="7"/>
      <c r="OIJ685" s="7"/>
      <c r="OIK685" s="7"/>
      <c r="OIL685" s="7"/>
      <c r="OIM685" s="7"/>
      <c r="OIN685" s="7"/>
      <c r="OIO685" s="7"/>
      <c r="OIP685" s="7"/>
      <c r="OIQ685" s="7"/>
      <c r="OIR685" s="7"/>
      <c r="OIS685" s="7"/>
      <c r="OIT685" s="7"/>
      <c r="OIU685" s="7"/>
      <c r="OIV685" s="7"/>
      <c r="OIW685" s="7"/>
      <c r="OIX685" s="7"/>
      <c r="OIY685" s="7"/>
      <c r="OIZ685" s="7"/>
      <c r="OJA685" s="7"/>
      <c r="OJB685" s="7"/>
      <c r="OJC685" s="7"/>
      <c r="OJD685" s="7"/>
      <c r="OJE685" s="7"/>
      <c r="OJF685" s="7"/>
      <c r="OJG685" s="7"/>
      <c r="OJH685" s="7"/>
      <c r="OJI685" s="7"/>
      <c r="OJJ685" s="7"/>
      <c r="OJK685" s="7"/>
      <c r="OJL685" s="7"/>
      <c r="OJM685" s="7"/>
      <c r="OJN685" s="7"/>
      <c r="OJO685" s="7"/>
      <c r="OJP685" s="7"/>
      <c r="OJQ685" s="7"/>
      <c r="OJR685" s="7"/>
      <c r="OJS685" s="7"/>
      <c r="OJT685" s="7"/>
      <c r="OJU685" s="7"/>
      <c r="OJV685" s="7"/>
      <c r="OJW685" s="7"/>
      <c r="OJX685" s="7"/>
      <c r="OJY685" s="7"/>
      <c r="OJZ685" s="7"/>
      <c r="OKA685" s="7"/>
      <c r="OKB685" s="7"/>
      <c r="OKC685" s="7"/>
      <c r="OKD685" s="7"/>
      <c r="OKE685" s="7"/>
      <c r="OKF685" s="7"/>
      <c r="OKG685" s="7"/>
      <c r="OKH685" s="7"/>
      <c r="OKI685" s="7"/>
      <c r="OKJ685" s="7"/>
      <c r="OKK685" s="7"/>
      <c r="OKL685" s="7"/>
      <c r="OKM685" s="7"/>
      <c r="OKN685" s="7"/>
      <c r="OKO685" s="7"/>
      <c r="OKP685" s="7"/>
      <c r="OKQ685" s="7"/>
      <c r="OKR685" s="7"/>
      <c r="OKS685" s="7"/>
      <c r="OKT685" s="7"/>
      <c r="OKU685" s="7"/>
      <c r="OKV685" s="7"/>
      <c r="OKW685" s="7"/>
      <c r="OKX685" s="7"/>
      <c r="OKY685" s="7"/>
      <c r="OKZ685" s="7"/>
      <c r="OLA685" s="7"/>
      <c r="OLB685" s="7"/>
      <c r="OLC685" s="7"/>
      <c r="OLD685" s="7"/>
      <c r="OLE685" s="7"/>
      <c r="OLF685" s="7"/>
      <c r="OLG685" s="7"/>
      <c r="OLH685" s="7"/>
      <c r="OLI685" s="7"/>
      <c r="OLJ685" s="7"/>
      <c r="OLK685" s="7"/>
      <c r="OLL685" s="7"/>
      <c r="OLM685" s="7"/>
      <c r="OLN685" s="7"/>
      <c r="OLO685" s="7"/>
      <c r="OLP685" s="7"/>
      <c r="OLQ685" s="7"/>
      <c r="OLR685" s="7"/>
      <c r="OLS685" s="7"/>
      <c r="OLT685" s="7"/>
      <c r="OLU685" s="7"/>
      <c r="OLV685" s="7"/>
      <c r="OLW685" s="7"/>
      <c r="OLX685" s="7"/>
      <c r="OLY685" s="7"/>
      <c r="OLZ685" s="7"/>
      <c r="OMA685" s="7"/>
      <c r="OMB685" s="7"/>
      <c r="OMC685" s="7"/>
      <c r="OMD685" s="7"/>
      <c r="OME685" s="7"/>
      <c r="OMF685" s="7"/>
      <c r="OMG685" s="7"/>
      <c r="OMH685" s="7"/>
      <c r="OMI685" s="7"/>
      <c r="OMJ685" s="7"/>
      <c r="OMK685" s="7"/>
      <c r="OML685" s="7"/>
      <c r="OMM685" s="7"/>
      <c r="OMN685" s="7"/>
      <c r="OMO685" s="7"/>
      <c r="OMP685" s="7"/>
      <c r="OMQ685" s="7"/>
      <c r="OMR685" s="7"/>
      <c r="OMS685" s="7"/>
      <c r="OMT685" s="7"/>
      <c r="OMU685" s="7"/>
      <c r="OMV685" s="7"/>
      <c r="OMW685" s="7"/>
      <c r="OMX685" s="7"/>
      <c r="OMY685" s="7"/>
      <c r="OMZ685" s="7"/>
      <c r="ONA685" s="7"/>
      <c r="ONB685" s="7"/>
      <c r="ONC685" s="7"/>
      <c r="OND685" s="7"/>
      <c r="ONE685" s="7"/>
      <c r="ONF685" s="7"/>
      <c r="ONG685" s="7"/>
      <c r="ONH685" s="7"/>
      <c r="ONI685" s="7"/>
      <c r="ONJ685" s="7"/>
      <c r="ONK685" s="7"/>
      <c r="ONL685" s="7"/>
      <c r="ONM685" s="7"/>
      <c r="ONN685" s="7"/>
      <c r="ONO685" s="7"/>
      <c r="ONP685" s="7"/>
      <c r="ONQ685" s="7"/>
      <c r="ONR685" s="7"/>
      <c r="ONS685" s="7"/>
      <c r="ONT685" s="7"/>
      <c r="ONU685" s="7"/>
      <c r="ONV685" s="7"/>
      <c r="ONW685" s="7"/>
      <c r="ONX685" s="7"/>
      <c r="ONY685" s="7"/>
      <c r="ONZ685" s="7"/>
      <c r="OOA685" s="7"/>
      <c r="OOB685" s="7"/>
      <c r="OOC685" s="7"/>
      <c r="OOD685" s="7"/>
      <c r="OOE685" s="7"/>
      <c r="OOF685" s="7"/>
      <c r="OOG685" s="7"/>
      <c r="OOH685" s="7"/>
      <c r="OOI685" s="7"/>
      <c r="OOJ685" s="7"/>
      <c r="OOK685" s="7"/>
      <c r="OOL685" s="7"/>
      <c r="OOM685" s="7"/>
      <c r="OON685" s="7"/>
      <c r="OOO685" s="7"/>
      <c r="OOP685" s="7"/>
      <c r="OOQ685" s="7"/>
      <c r="OOR685" s="7"/>
      <c r="OOS685" s="7"/>
      <c r="OOT685" s="7"/>
      <c r="OOU685" s="7"/>
      <c r="OOV685" s="7"/>
      <c r="OOW685" s="7"/>
      <c r="OOX685" s="7"/>
      <c r="OOY685" s="7"/>
      <c r="OOZ685" s="7"/>
      <c r="OPA685" s="7"/>
      <c r="OPB685" s="7"/>
      <c r="OPC685" s="7"/>
      <c r="OPD685" s="7"/>
      <c r="OPE685" s="7"/>
      <c r="OPF685" s="7"/>
      <c r="OPG685" s="7"/>
      <c r="OPH685" s="7"/>
      <c r="OPI685" s="7"/>
      <c r="OPJ685" s="7"/>
      <c r="OPK685" s="7"/>
      <c r="OPL685" s="7"/>
      <c r="OPM685" s="7"/>
      <c r="OPN685" s="7"/>
      <c r="OPO685" s="7"/>
      <c r="OPP685" s="7"/>
      <c r="OPQ685" s="7"/>
      <c r="OPR685" s="7"/>
      <c r="OPS685" s="7"/>
      <c r="OPT685" s="7"/>
      <c r="OPU685" s="7"/>
      <c r="OPV685" s="7"/>
      <c r="OPW685" s="7"/>
      <c r="OPX685" s="7"/>
      <c r="OPY685" s="7"/>
      <c r="OPZ685" s="7"/>
      <c r="OQA685" s="7"/>
      <c r="OQB685" s="7"/>
      <c r="OQC685" s="7"/>
      <c r="OQD685" s="7"/>
      <c r="OQE685" s="7"/>
      <c r="OQF685" s="7"/>
      <c r="OQG685" s="7"/>
      <c r="OQH685" s="7"/>
      <c r="OQI685" s="7"/>
      <c r="OQJ685" s="7"/>
      <c r="OQK685" s="7"/>
      <c r="OQL685" s="7"/>
      <c r="OQM685" s="7"/>
      <c r="OQN685" s="7"/>
      <c r="OQO685" s="7"/>
      <c r="OQP685" s="7"/>
      <c r="OQQ685" s="7"/>
      <c r="OQR685" s="7"/>
      <c r="OQS685" s="7"/>
      <c r="OQT685" s="7"/>
      <c r="OQU685" s="7"/>
      <c r="OQV685" s="7"/>
      <c r="OQW685" s="7"/>
      <c r="OQX685" s="7"/>
      <c r="OQY685" s="7"/>
      <c r="OQZ685" s="7"/>
      <c r="ORA685" s="7"/>
      <c r="ORB685" s="7"/>
      <c r="ORC685" s="7"/>
      <c r="ORD685" s="7"/>
      <c r="ORE685" s="7"/>
      <c r="ORF685" s="7"/>
      <c r="ORG685" s="7"/>
      <c r="ORH685" s="7"/>
      <c r="ORI685" s="7"/>
      <c r="ORJ685" s="7"/>
      <c r="ORK685" s="7"/>
      <c r="ORL685" s="7"/>
      <c r="ORM685" s="7"/>
      <c r="ORN685" s="7"/>
      <c r="ORO685" s="7"/>
      <c r="ORP685" s="7"/>
      <c r="ORQ685" s="7"/>
      <c r="ORR685" s="7"/>
      <c r="ORS685" s="7"/>
      <c r="ORT685" s="7"/>
      <c r="ORU685" s="7"/>
      <c r="ORV685" s="7"/>
      <c r="ORW685" s="7"/>
      <c r="ORX685" s="7"/>
      <c r="ORY685" s="7"/>
      <c r="ORZ685" s="7"/>
      <c r="OSA685" s="7"/>
      <c r="OSB685" s="7"/>
      <c r="OSC685" s="7"/>
      <c r="OSD685" s="7"/>
      <c r="OSE685" s="7"/>
      <c r="OSF685" s="7"/>
      <c r="OSG685" s="7"/>
      <c r="OSH685" s="7"/>
      <c r="OSI685" s="7"/>
      <c r="OSJ685" s="7"/>
      <c r="OSK685" s="7"/>
      <c r="OSL685" s="7"/>
      <c r="OSM685" s="7"/>
      <c r="OSN685" s="7"/>
      <c r="OSO685" s="7"/>
      <c r="OSP685" s="7"/>
      <c r="OSQ685" s="7"/>
      <c r="OSR685" s="7"/>
      <c r="OSS685" s="7"/>
      <c r="OST685" s="7"/>
      <c r="OSU685" s="7"/>
      <c r="OSV685" s="7"/>
      <c r="OSW685" s="7"/>
      <c r="OSX685" s="7"/>
      <c r="OSY685" s="7"/>
      <c r="OSZ685" s="7"/>
      <c r="OTA685" s="7"/>
      <c r="OTB685" s="7"/>
      <c r="OTC685" s="7"/>
      <c r="OTD685" s="7"/>
      <c r="OTE685" s="7"/>
      <c r="OTF685" s="7"/>
      <c r="OTG685" s="7"/>
      <c r="OTH685" s="7"/>
      <c r="OTI685" s="7"/>
      <c r="OTJ685" s="7"/>
      <c r="OTK685" s="7"/>
      <c r="OTL685" s="7"/>
      <c r="OTM685" s="7"/>
      <c r="OTN685" s="7"/>
      <c r="OTO685" s="7"/>
      <c r="OTP685" s="7"/>
      <c r="OTQ685" s="7"/>
      <c r="OTR685" s="7"/>
      <c r="OTS685" s="7"/>
      <c r="OTT685" s="7"/>
      <c r="OTU685" s="7"/>
      <c r="OTV685" s="7"/>
      <c r="OTW685" s="7"/>
      <c r="OTX685" s="7"/>
      <c r="OTY685" s="7"/>
      <c r="OTZ685" s="7"/>
      <c r="OUA685" s="7"/>
      <c r="OUB685" s="7"/>
      <c r="OUC685" s="7"/>
      <c r="OUD685" s="7"/>
      <c r="OUE685" s="7"/>
      <c r="OUF685" s="7"/>
      <c r="OUG685" s="7"/>
      <c r="OUH685" s="7"/>
      <c r="OUI685" s="7"/>
      <c r="OUJ685" s="7"/>
      <c r="OUK685" s="7"/>
      <c r="OUL685" s="7"/>
      <c r="OUM685" s="7"/>
      <c r="OUN685" s="7"/>
      <c r="OUO685" s="7"/>
      <c r="OUP685" s="7"/>
      <c r="OUQ685" s="7"/>
      <c r="OUR685" s="7"/>
      <c r="OUS685" s="7"/>
      <c r="OUT685" s="7"/>
      <c r="OUU685" s="7"/>
      <c r="OUV685" s="7"/>
      <c r="OUW685" s="7"/>
      <c r="OUX685" s="7"/>
      <c r="OUY685" s="7"/>
      <c r="OUZ685" s="7"/>
      <c r="OVA685" s="7"/>
      <c r="OVB685" s="7"/>
      <c r="OVC685" s="7"/>
      <c r="OVD685" s="7"/>
      <c r="OVE685" s="7"/>
      <c r="OVF685" s="7"/>
      <c r="OVG685" s="7"/>
      <c r="OVH685" s="7"/>
      <c r="OVI685" s="7"/>
      <c r="OVJ685" s="7"/>
      <c r="OVK685" s="7"/>
      <c r="OVL685" s="7"/>
      <c r="OVM685" s="7"/>
      <c r="OVN685" s="7"/>
      <c r="OVO685" s="7"/>
      <c r="OVP685" s="7"/>
      <c r="OVQ685" s="7"/>
      <c r="OVR685" s="7"/>
      <c r="OVS685" s="7"/>
      <c r="OVT685" s="7"/>
      <c r="OVU685" s="7"/>
      <c r="OVV685" s="7"/>
      <c r="OVW685" s="7"/>
      <c r="OVX685" s="7"/>
      <c r="OVY685" s="7"/>
      <c r="OVZ685" s="7"/>
      <c r="OWA685" s="7"/>
      <c r="OWB685" s="7"/>
      <c r="OWC685" s="7"/>
      <c r="OWD685" s="7"/>
      <c r="OWE685" s="7"/>
      <c r="OWF685" s="7"/>
      <c r="OWG685" s="7"/>
      <c r="OWH685" s="7"/>
      <c r="OWI685" s="7"/>
      <c r="OWJ685" s="7"/>
      <c r="OWK685" s="7"/>
      <c r="OWL685" s="7"/>
      <c r="OWM685" s="7"/>
      <c r="OWN685" s="7"/>
      <c r="OWO685" s="7"/>
      <c r="OWP685" s="7"/>
      <c r="OWQ685" s="7"/>
      <c r="OWR685" s="7"/>
      <c r="OWS685" s="7"/>
      <c r="OWT685" s="7"/>
      <c r="OWU685" s="7"/>
      <c r="OWV685" s="7"/>
      <c r="OWW685" s="7"/>
      <c r="OWX685" s="7"/>
      <c r="OWY685" s="7"/>
      <c r="OWZ685" s="7"/>
      <c r="OXA685" s="7"/>
      <c r="OXB685" s="7"/>
      <c r="OXC685" s="7"/>
      <c r="OXD685" s="7"/>
      <c r="OXE685" s="7"/>
      <c r="OXF685" s="7"/>
      <c r="OXG685" s="7"/>
      <c r="OXH685" s="7"/>
      <c r="OXI685" s="7"/>
      <c r="OXJ685" s="7"/>
      <c r="OXK685" s="7"/>
      <c r="OXL685" s="7"/>
      <c r="OXM685" s="7"/>
      <c r="OXN685" s="7"/>
      <c r="OXO685" s="7"/>
      <c r="OXP685" s="7"/>
      <c r="OXQ685" s="7"/>
      <c r="OXR685" s="7"/>
      <c r="OXS685" s="7"/>
      <c r="OXT685" s="7"/>
      <c r="OXU685" s="7"/>
      <c r="OXV685" s="7"/>
      <c r="OXW685" s="7"/>
      <c r="OXX685" s="7"/>
      <c r="OXY685" s="7"/>
      <c r="OXZ685" s="7"/>
      <c r="OYA685" s="7"/>
      <c r="OYB685" s="7"/>
      <c r="OYC685" s="7"/>
      <c r="OYD685" s="7"/>
      <c r="OYE685" s="7"/>
      <c r="OYF685" s="7"/>
      <c r="OYG685" s="7"/>
      <c r="OYH685" s="7"/>
      <c r="OYI685" s="7"/>
      <c r="OYJ685" s="7"/>
      <c r="OYK685" s="7"/>
      <c r="OYL685" s="7"/>
      <c r="OYM685" s="7"/>
      <c r="OYN685" s="7"/>
      <c r="OYO685" s="7"/>
      <c r="OYP685" s="7"/>
      <c r="OYQ685" s="7"/>
      <c r="OYR685" s="7"/>
      <c r="OYS685" s="7"/>
      <c r="OYT685" s="7"/>
      <c r="OYU685" s="7"/>
      <c r="OYV685" s="7"/>
      <c r="OYW685" s="7"/>
      <c r="OYX685" s="7"/>
      <c r="OYY685" s="7"/>
      <c r="OYZ685" s="7"/>
      <c r="OZA685" s="7"/>
      <c r="OZB685" s="7"/>
      <c r="OZC685" s="7"/>
      <c r="OZD685" s="7"/>
      <c r="OZE685" s="7"/>
      <c r="OZF685" s="7"/>
      <c r="OZG685" s="7"/>
      <c r="OZH685" s="7"/>
      <c r="OZI685" s="7"/>
      <c r="OZJ685" s="7"/>
      <c r="OZK685" s="7"/>
      <c r="OZL685" s="7"/>
      <c r="OZM685" s="7"/>
      <c r="OZN685" s="7"/>
      <c r="OZO685" s="7"/>
      <c r="OZP685" s="7"/>
      <c r="OZQ685" s="7"/>
      <c r="OZR685" s="7"/>
      <c r="OZS685" s="7"/>
      <c r="OZT685" s="7"/>
      <c r="OZU685" s="7"/>
      <c r="OZV685" s="7"/>
      <c r="OZW685" s="7"/>
      <c r="OZX685" s="7"/>
      <c r="OZY685" s="7"/>
      <c r="OZZ685" s="7"/>
      <c r="PAA685" s="7"/>
      <c r="PAB685" s="7"/>
      <c r="PAC685" s="7"/>
      <c r="PAD685" s="7"/>
      <c r="PAE685" s="7"/>
      <c r="PAF685" s="7"/>
      <c r="PAG685" s="7"/>
      <c r="PAH685" s="7"/>
      <c r="PAI685" s="7"/>
      <c r="PAJ685" s="7"/>
      <c r="PAK685" s="7"/>
      <c r="PAL685" s="7"/>
      <c r="PAM685" s="7"/>
      <c r="PAN685" s="7"/>
      <c r="PAO685" s="7"/>
      <c r="PAP685" s="7"/>
      <c r="PAQ685" s="7"/>
      <c r="PAR685" s="7"/>
      <c r="PAS685" s="7"/>
      <c r="PAT685" s="7"/>
      <c r="PAU685" s="7"/>
      <c r="PAV685" s="7"/>
      <c r="PAW685" s="7"/>
      <c r="PAX685" s="7"/>
      <c r="PAY685" s="7"/>
      <c r="PAZ685" s="7"/>
      <c r="PBA685" s="7"/>
      <c r="PBB685" s="7"/>
      <c r="PBC685" s="7"/>
      <c r="PBD685" s="7"/>
      <c r="PBE685" s="7"/>
      <c r="PBF685" s="7"/>
      <c r="PBG685" s="7"/>
      <c r="PBH685" s="7"/>
      <c r="PBI685" s="7"/>
      <c r="PBJ685" s="7"/>
      <c r="PBK685" s="7"/>
      <c r="PBL685" s="7"/>
      <c r="PBM685" s="7"/>
      <c r="PBN685" s="7"/>
      <c r="PBO685" s="7"/>
      <c r="PBP685" s="7"/>
      <c r="PBQ685" s="7"/>
      <c r="PBR685" s="7"/>
      <c r="PBS685" s="7"/>
      <c r="PBT685" s="7"/>
      <c r="PBU685" s="7"/>
      <c r="PBV685" s="7"/>
      <c r="PBW685" s="7"/>
      <c r="PBX685" s="7"/>
      <c r="PBY685" s="7"/>
      <c r="PBZ685" s="7"/>
      <c r="PCA685" s="7"/>
      <c r="PCB685" s="7"/>
      <c r="PCC685" s="7"/>
      <c r="PCD685" s="7"/>
      <c r="PCE685" s="7"/>
      <c r="PCF685" s="7"/>
      <c r="PCG685" s="7"/>
      <c r="PCH685" s="7"/>
      <c r="PCI685" s="7"/>
      <c r="PCJ685" s="7"/>
      <c r="PCK685" s="7"/>
      <c r="PCL685" s="7"/>
      <c r="PCM685" s="7"/>
      <c r="PCN685" s="7"/>
      <c r="PCO685" s="7"/>
      <c r="PCP685" s="7"/>
      <c r="PCQ685" s="7"/>
      <c r="PCR685" s="7"/>
      <c r="PCS685" s="7"/>
      <c r="PCT685" s="7"/>
      <c r="PCU685" s="7"/>
      <c r="PCV685" s="7"/>
      <c r="PCW685" s="7"/>
      <c r="PCX685" s="7"/>
      <c r="PCY685" s="7"/>
      <c r="PCZ685" s="7"/>
      <c r="PDA685" s="7"/>
      <c r="PDB685" s="7"/>
      <c r="PDC685" s="7"/>
      <c r="PDD685" s="7"/>
      <c r="PDE685" s="7"/>
      <c r="PDF685" s="7"/>
      <c r="PDG685" s="7"/>
      <c r="PDH685" s="7"/>
      <c r="PDI685" s="7"/>
      <c r="PDJ685" s="7"/>
      <c r="PDK685" s="7"/>
      <c r="PDL685" s="7"/>
      <c r="PDM685" s="7"/>
      <c r="PDN685" s="7"/>
      <c r="PDO685" s="7"/>
      <c r="PDP685" s="7"/>
      <c r="PDQ685" s="7"/>
      <c r="PDR685" s="7"/>
      <c r="PDS685" s="7"/>
      <c r="PDT685" s="7"/>
      <c r="PDU685" s="7"/>
      <c r="PDV685" s="7"/>
      <c r="PDW685" s="7"/>
      <c r="PDX685" s="7"/>
      <c r="PDY685" s="7"/>
      <c r="PDZ685" s="7"/>
      <c r="PEA685" s="7"/>
      <c r="PEB685" s="7"/>
      <c r="PEC685" s="7"/>
      <c r="PED685" s="7"/>
      <c r="PEE685" s="7"/>
      <c r="PEF685" s="7"/>
      <c r="PEG685" s="7"/>
      <c r="PEH685" s="7"/>
      <c r="PEI685" s="7"/>
      <c r="PEJ685" s="7"/>
      <c r="PEK685" s="7"/>
      <c r="PEL685" s="7"/>
      <c r="PEM685" s="7"/>
      <c r="PEN685" s="7"/>
      <c r="PEO685" s="7"/>
      <c r="PEP685" s="7"/>
      <c r="PEQ685" s="7"/>
      <c r="PER685" s="7"/>
      <c r="PES685" s="7"/>
      <c r="PET685" s="7"/>
      <c r="PEU685" s="7"/>
      <c r="PEV685" s="7"/>
      <c r="PEW685" s="7"/>
      <c r="PEX685" s="7"/>
      <c r="PEY685" s="7"/>
      <c r="PEZ685" s="7"/>
      <c r="PFA685" s="7"/>
      <c r="PFB685" s="7"/>
      <c r="PFC685" s="7"/>
      <c r="PFD685" s="7"/>
      <c r="PFE685" s="7"/>
      <c r="PFF685" s="7"/>
      <c r="PFG685" s="7"/>
      <c r="PFH685" s="7"/>
      <c r="PFI685" s="7"/>
      <c r="PFJ685" s="7"/>
      <c r="PFK685" s="7"/>
      <c r="PFL685" s="7"/>
      <c r="PFM685" s="7"/>
      <c r="PFN685" s="7"/>
      <c r="PFO685" s="7"/>
      <c r="PFP685" s="7"/>
      <c r="PFQ685" s="7"/>
      <c r="PFR685" s="7"/>
      <c r="PFS685" s="7"/>
      <c r="PFT685" s="7"/>
      <c r="PFU685" s="7"/>
      <c r="PFV685" s="7"/>
      <c r="PFW685" s="7"/>
      <c r="PFX685" s="7"/>
      <c r="PFY685" s="7"/>
      <c r="PFZ685" s="7"/>
      <c r="PGA685" s="7"/>
      <c r="PGB685" s="7"/>
      <c r="PGC685" s="7"/>
      <c r="PGD685" s="7"/>
      <c r="PGE685" s="7"/>
      <c r="PGF685" s="7"/>
      <c r="PGG685" s="7"/>
      <c r="PGH685" s="7"/>
      <c r="PGI685" s="7"/>
      <c r="PGJ685" s="7"/>
      <c r="PGK685" s="7"/>
      <c r="PGL685" s="7"/>
      <c r="PGM685" s="7"/>
      <c r="PGN685" s="7"/>
      <c r="PGO685" s="7"/>
      <c r="PGP685" s="7"/>
      <c r="PGQ685" s="7"/>
      <c r="PGR685" s="7"/>
      <c r="PGS685" s="7"/>
      <c r="PGT685" s="7"/>
      <c r="PGU685" s="7"/>
      <c r="PGV685" s="7"/>
      <c r="PGW685" s="7"/>
      <c r="PGX685" s="7"/>
      <c r="PGY685" s="7"/>
      <c r="PGZ685" s="7"/>
      <c r="PHA685" s="7"/>
      <c r="PHB685" s="7"/>
      <c r="PHC685" s="7"/>
      <c r="PHD685" s="7"/>
      <c r="PHE685" s="7"/>
      <c r="PHF685" s="7"/>
      <c r="PHG685" s="7"/>
      <c r="PHH685" s="7"/>
      <c r="PHI685" s="7"/>
      <c r="PHJ685" s="7"/>
      <c r="PHK685" s="7"/>
      <c r="PHL685" s="7"/>
      <c r="PHM685" s="7"/>
      <c r="PHN685" s="7"/>
      <c r="PHO685" s="7"/>
      <c r="PHP685" s="7"/>
      <c r="PHQ685" s="7"/>
      <c r="PHR685" s="7"/>
      <c r="PHS685" s="7"/>
      <c r="PHT685" s="7"/>
      <c r="PHU685" s="7"/>
      <c r="PHV685" s="7"/>
      <c r="PHW685" s="7"/>
      <c r="PHX685" s="7"/>
      <c r="PHY685" s="7"/>
      <c r="PHZ685" s="7"/>
      <c r="PIA685" s="7"/>
      <c r="PIB685" s="7"/>
      <c r="PIC685" s="7"/>
      <c r="PID685" s="7"/>
      <c r="PIE685" s="7"/>
      <c r="PIF685" s="7"/>
      <c r="PIG685" s="7"/>
      <c r="PIH685" s="7"/>
      <c r="PII685" s="7"/>
      <c r="PIJ685" s="7"/>
      <c r="PIK685" s="7"/>
      <c r="PIL685" s="7"/>
      <c r="PIM685" s="7"/>
      <c r="PIN685" s="7"/>
      <c r="PIO685" s="7"/>
      <c r="PIP685" s="7"/>
      <c r="PIQ685" s="7"/>
      <c r="PIR685" s="7"/>
      <c r="PIS685" s="7"/>
      <c r="PIT685" s="7"/>
      <c r="PIU685" s="7"/>
      <c r="PIV685" s="7"/>
      <c r="PIW685" s="7"/>
      <c r="PIX685" s="7"/>
      <c r="PIY685" s="7"/>
      <c r="PIZ685" s="7"/>
      <c r="PJA685" s="7"/>
      <c r="PJB685" s="7"/>
      <c r="PJC685" s="7"/>
      <c r="PJD685" s="7"/>
      <c r="PJE685" s="7"/>
      <c r="PJF685" s="7"/>
      <c r="PJG685" s="7"/>
      <c r="PJH685" s="7"/>
      <c r="PJI685" s="7"/>
      <c r="PJJ685" s="7"/>
      <c r="PJK685" s="7"/>
      <c r="PJL685" s="7"/>
      <c r="PJM685" s="7"/>
      <c r="PJN685" s="7"/>
      <c r="PJO685" s="7"/>
      <c r="PJP685" s="7"/>
      <c r="PJQ685" s="7"/>
      <c r="PJR685" s="7"/>
      <c r="PJS685" s="7"/>
      <c r="PJT685" s="7"/>
      <c r="PJU685" s="7"/>
      <c r="PJV685" s="7"/>
      <c r="PJW685" s="7"/>
      <c r="PJX685" s="7"/>
      <c r="PJY685" s="7"/>
      <c r="PJZ685" s="7"/>
      <c r="PKA685" s="7"/>
      <c r="PKB685" s="7"/>
      <c r="PKC685" s="7"/>
      <c r="PKD685" s="7"/>
      <c r="PKE685" s="7"/>
      <c r="PKF685" s="7"/>
      <c r="PKG685" s="7"/>
      <c r="PKH685" s="7"/>
      <c r="PKI685" s="7"/>
      <c r="PKJ685" s="7"/>
      <c r="PKK685" s="7"/>
      <c r="PKL685" s="7"/>
      <c r="PKM685" s="7"/>
      <c r="PKN685" s="7"/>
      <c r="PKO685" s="7"/>
      <c r="PKP685" s="7"/>
      <c r="PKQ685" s="7"/>
      <c r="PKR685" s="7"/>
      <c r="PKS685" s="7"/>
      <c r="PKT685" s="7"/>
      <c r="PKU685" s="7"/>
      <c r="PKV685" s="7"/>
      <c r="PKW685" s="7"/>
      <c r="PKX685" s="7"/>
      <c r="PKY685" s="7"/>
      <c r="PKZ685" s="7"/>
      <c r="PLA685" s="7"/>
      <c r="PLB685" s="7"/>
      <c r="PLC685" s="7"/>
      <c r="PLD685" s="7"/>
      <c r="PLE685" s="7"/>
      <c r="PLF685" s="7"/>
      <c r="PLG685" s="7"/>
      <c r="PLH685" s="7"/>
      <c r="PLI685" s="7"/>
      <c r="PLJ685" s="7"/>
      <c r="PLK685" s="7"/>
      <c r="PLL685" s="7"/>
      <c r="PLM685" s="7"/>
      <c r="PLN685" s="7"/>
      <c r="PLO685" s="7"/>
      <c r="PLP685" s="7"/>
      <c r="PLQ685" s="7"/>
      <c r="PLR685" s="7"/>
      <c r="PLS685" s="7"/>
      <c r="PLT685" s="7"/>
      <c r="PLU685" s="7"/>
      <c r="PLV685" s="7"/>
      <c r="PLW685" s="7"/>
      <c r="PLX685" s="7"/>
      <c r="PLY685" s="7"/>
      <c r="PLZ685" s="7"/>
      <c r="PMA685" s="7"/>
      <c r="PMB685" s="7"/>
      <c r="PMC685" s="7"/>
      <c r="PMD685" s="7"/>
      <c r="PME685" s="7"/>
      <c r="PMF685" s="7"/>
      <c r="PMG685" s="7"/>
      <c r="PMH685" s="7"/>
      <c r="PMI685" s="7"/>
      <c r="PMJ685" s="7"/>
      <c r="PMK685" s="7"/>
      <c r="PML685" s="7"/>
      <c r="PMM685" s="7"/>
      <c r="PMN685" s="7"/>
      <c r="PMO685" s="7"/>
      <c r="PMP685" s="7"/>
      <c r="PMQ685" s="7"/>
      <c r="PMR685" s="7"/>
      <c r="PMS685" s="7"/>
      <c r="PMT685" s="7"/>
      <c r="PMU685" s="7"/>
      <c r="PMV685" s="7"/>
      <c r="PMW685" s="7"/>
      <c r="PMX685" s="7"/>
      <c r="PMY685" s="7"/>
      <c r="PMZ685" s="7"/>
      <c r="PNA685" s="7"/>
      <c r="PNB685" s="7"/>
      <c r="PNC685" s="7"/>
      <c r="PND685" s="7"/>
      <c r="PNE685" s="7"/>
      <c r="PNF685" s="7"/>
      <c r="PNG685" s="7"/>
      <c r="PNH685" s="7"/>
      <c r="PNI685" s="7"/>
      <c r="PNJ685" s="7"/>
      <c r="PNK685" s="7"/>
      <c r="PNL685" s="7"/>
      <c r="PNM685" s="7"/>
      <c r="PNN685" s="7"/>
      <c r="PNO685" s="7"/>
      <c r="PNP685" s="7"/>
      <c r="PNQ685" s="7"/>
      <c r="PNR685" s="7"/>
      <c r="PNS685" s="7"/>
      <c r="PNT685" s="7"/>
      <c r="PNU685" s="7"/>
      <c r="PNV685" s="7"/>
      <c r="PNW685" s="7"/>
      <c r="PNX685" s="7"/>
      <c r="PNY685" s="7"/>
      <c r="PNZ685" s="7"/>
      <c r="POA685" s="7"/>
      <c r="POB685" s="7"/>
      <c r="POC685" s="7"/>
      <c r="POD685" s="7"/>
      <c r="POE685" s="7"/>
      <c r="POF685" s="7"/>
      <c r="POG685" s="7"/>
      <c r="POH685" s="7"/>
      <c r="POI685" s="7"/>
      <c r="POJ685" s="7"/>
      <c r="POK685" s="7"/>
      <c r="POL685" s="7"/>
      <c r="POM685" s="7"/>
      <c r="PON685" s="7"/>
      <c r="POO685" s="7"/>
      <c r="POP685" s="7"/>
      <c r="POQ685" s="7"/>
      <c r="POR685" s="7"/>
      <c r="POS685" s="7"/>
      <c r="POT685" s="7"/>
      <c r="POU685" s="7"/>
      <c r="POV685" s="7"/>
      <c r="POW685" s="7"/>
      <c r="POX685" s="7"/>
      <c r="POY685" s="7"/>
      <c r="POZ685" s="7"/>
      <c r="PPA685" s="7"/>
      <c r="PPB685" s="7"/>
      <c r="PPC685" s="7"/>
      <c r="PPD685" s="7"/>
      <c r="PPE685" s="7"/>
      <c r="PPF685" s="7"/>
      <c r="PPG685" s="7"/>
      <c r="PPH685" s="7"/>
      <c r="PPI685" s="7"/>
      <c r="PPJ685" s="7"/>
      <c r="PPK685" s="7"/>
      <c r="PPL685" s="7"/>
      <c r="PPM685" s="7"/>
      <c r="PPN685" s="7"/>
      <c r="PPO685" s="7"/>
      <c r="PPP685" s="7"/>
      <c r="PPQ685" s="7"/>
      <c r="PPR685" s="7"/>
      <c r="PPS685" s="7"/>
      <c r="PPT685" s="7"/>
      <c r="PPU685" s="7"/>
      <c r="PPV685" s="7"/>
      <c r="PPW685" s="7"/>
      <c r="PPX685" s="7"/>
      <c r="PPY685" s="7"/>
      <c r="PPZ685" s="7"/>
      <c r="PQA685" s="7"/>
      <c r="PQB685" s="7"/>
      <c r="PQC685" s="7"/>
      <c r="PQD685" s="7"/>
      <c r="PQE685" s="7"/>
      <c r="PQF685" s="7"/>
      <c r="PQG685" s="7"/>
      <c r="PQH685" s="7"/>
      <c r="PQI685" s="7"/>
      <c r="PQJ685" s="7"/>
      <c r="PQK685" s="7"/>
      <c r="PQL685" s="7"/>
      <c r="PQM685" s="7"/>
      <c r="PQN685" s="7"/>
      <c r="PQO685" s="7"/>
      <c r="PQP685" s="7"/>
      <c r="PQQ685" s="7"/>
      <c r="PQR685" s="7"/>
      <c r="PQS685" s="7"/>
      <c r="PQT685" s="7"/>
      <c r="PQU685" s="7"/>
      <c r="PQV685" s="7"/>
      <c r="PQW685" s="7"/>
      <c r="PQX685" s="7"/>
      <c r="PQY685" s="7"/>
      <c r="PQZ685" s="7"/>
      <c r="PRA685" s="7"/>
      <c r="PRB685" s="7"/>
      <c r="PRC685" s="7"/>
      <c r="PRD685" s="7"/>
      <c r="PRE685" s="7"/>
      <c r="PRF685" s="7"/>
      <c r="PRG685" s="7"/>
      <c r="PRH685" s="7"/>
      <c r="PRI685" s="7"/>
      <c r="PRJ685" s="7"/>
      <c r="PRK685" s="7"/>
      <c r="PRL685" s="7"/>
      <c r="PRM685" s="7"/>
      <c r="PRN685" s="7"/>
      <c r="PRO685" s="7"/>
      <c r="PRP685" s="7"/>
      <c r="PRQ685" s="7"/>
      <c r="PRR685" s="7"/>
      <c r="PRS685" s="7"/>
      <c r="PRT685" s="7"/>
      <c r="PRU685" s="7"/>
      <c r="PRV685" s="7"/>
      <c r="PRW685" s="7"/>
      <c r="PRX685" s="7"/>
      <c r="PRY685" s="7"/>
      <c r="PRZ685" s="7"/>
      <c r="PSA685" s="7"/>
      <c r="PSB685" s="7"/>
      <c r="PSC685" s="7"/>
      <c r="PSD685" s="7"/>
      <c r="PSE685" s="7"/>
      <c r="PSF685" s="7"/>
      <c r="PSG685" s="7"/>
      <c r="PSH685" s="7"/>
      <c r="PSI685" s="7"/>
      <c r="PSJ685" s="7"/>
      <c r="PSK685" s="7"/>
      <c r="PSL685" s="7"/>
      <c r="PSM685" s="7"/>
      <c r="PSN685" s="7"/>
      <c r="PSO685" s="7"/>
      <c r="PSP685" s="7"/>
      <c r="PSQ685" s="7"/>
      <c r="PSR685" s="7"/>
      <c r="PSS685" s="7"/>
      <c r="PST685" s="7"/>
      <c r="PSU685" s="7"/>
      <c r="PSV685" s="7"/>
      <c r="PSW685" s="7"/>
      <c r="PSX685" s="7"/>
      <c r="PSY685" s="7"/>
      <c r="PSZ685" s="7"/>
      <c r="PTA685" s="7"/>
      <c r="PTB685" s="7"/>
      <c r="PTC685" s="7"/>
      <c r="PTD685" s="7"/>
      <c r="PTE685" s="7"/>
      <c r="PTF685" s="7"/>
      <c r="PTG685" s="7"/>
      <c r="PTH685" s="7"/>
      <c r="PTI685" s="7"/>
      <c r="PTJ685" s="7"/>
      <c r="PTK685" s="7"/>
      <c r="PTL685" s="7"/>
      <c r="PTM685" s="7"/>
      <c r="PTN685" s="7"/>
      <c r="PTO685" s="7"/>
      <c r="PTP685" s="7"/>
      <c r="PTQ685" s="7"/>
      <c r="PTR685" s="7"/>
      <c r="PTS685" s="7"/>
      <c r="PTT685" s="7"/>
      <c r="PTU685" s="7"/>
      <c r="PTV685" s="7"/>
      <c r="PTW685" s="7"/>
      <c r="PTX685" s="7"/>
      <c r="PTY685" s="7"/>
      <c r="PTZ685" s="7"/>
      <c r="PUA685" s="7"/>
      <c r="PUB685" s="7"/>
      <c r="PUC685" s="7"/>
      <c r="PUD685" s="7"/>
      <c r="PUE685" s="7"/>
      <c r="PUF685" s="7"/>
      <c r="PUG685" s="7"/>
      <c r="PUH685" s="7"/>
      <c r="PUI685" s="7"/>
      <c r="PUJ685" s="7"/>
      <c r="PUK685" s="7"/>
      <c r="PUL685" s="7"/>
      <c r="PUM685" s="7"/>
      <c r="PUN685" s="7"/>
      <c r="PUO685" s="7"/>
      <c r="PUP685" s="7"/>
      <c r="PUQ685" s="7"/>
      <c r="PUR685" s="7"/>
      <c r="PUS685" s="7"/>
      <c r="PUT685" s="7"/>
      <c r="PUU685" s="7"/>
      <c r="PUV685" s="7"/>
      <c r="PUW685" s="7"/>
      <c r="PUX685" s="7"/>
      <c r="PUY685" s="7"/>
      <c r="PUZ685" s="7"/>
      <c r="PVA685" s="7"/>
      <c r="PVB685" s="7"/>
      <c r="PVC685" s="7"/>
      <c r="PVD685" s="7"/>
      <c r="PVE685" s="7"/>
      <c r="PVF685" s="7"/>
      <c r="PVG685" s="7"/>
      <c r="PVH685" s="7"/>
      <c r="PVI685" s="7"/>
      <c r="PVJ685" s="7"/>
      <c r="PVK685" s="7"/>
      <c r="PVL685" s="7"/>
      <c r="PVM685" s="7"/>
      <c r="PVN685" s="7"/>
      <c r="PVO685" s="7"/>
      <c r="PVP685" s="7"/>
      <c r="PVQ685" s="7"/>
      <c r="PVR685" s="7"/>
      <c r="PVS685" s="7"/>
      <c r="PVT685" s="7"/>
      <c r="PVU685" s="7"/>
      <c r="PVV685" s="7"/>
      <c r="PVW685" s="7"/>
      <c r="PVX685" s="7"/>
      <c r="PVY685" s="7"/>
      <c r="PVZ685" s="7"/>
      <c r="PWA685" s="7"/>
      <c r="PWB685" s="7"/>
      <c r="PWC685" s="7"/>
      <c r="PWD685" s="7"/>
      <c r="PWE685" s="7"/>
      <c r="PWF685" s="7"/>
      <c r="PWG685" s="7"/>
      <c r="PWH685" s="7"/>
      <c r="PWI685" s="7"/>
      <c r="PWJ685" s="7"/>
      <c r="PWK685" s="7"/>
      <c r="PWL685" s="7"/>
      <c r="PWM685" s="7"/>
      <c r="PWN685" s="7"/>
      <c r="PWO685" s="7"/>
      <c r="PWP685" s="7"/>
      <c r="PWQ685" s="7"/>
      <c r="PWR685" s="7"/>
      <c r="PWS685" s="7"/>
      <c r="PWT685" s="7"/>
      <c r="PWU685" s="7"/>
      <c r="PWV685" s="7"/>
      <c r="PWW685" s="7"/>
      <c r="PWX685" s="7"/>
      <c r="PWY685" s="7"/>
      <c r="PWZ685" s="7"/>
      <c r="PXA685" s="7"/>
      <c r="PXB685" s="7"/>
      <c r="PXC685" s="7"/>
      <c r="PXD685" s="7"/>
      <c r="PXE685" s="7"/>
      <c r="PXF685" s="7"/>
      <c r="PXG685" s="7"/>
      <c r="PXH685" s="7"/>
      <c r="PXI685" s="7"/>
      <c r="PXJ685" s="7"/>
      <c r="PXK685" s="7"/>
      <c r="PXL685" s="7"/>
      <c r="PXM685" s="7"/>
      <c r="PXN685" s="7"/>
      <c r="PXO685" s="7"/>
      <c r="PXP685" s="7"/>
      <c r="PXQ685" s="7"/>
      <c r="PXR685" s="7"/>
      <c r="PXS685" s="7"/>
      <c r="PXT685" s="7"/>
      <c r="PXU685" s="7"/>
      <c r="PXV685" s="7"/>
      <c r="PXW685" s="7"/>
      <c r="PXX685" s="7"/>
      <c r="PXY685" s="7"/>
      <c r="PXZ685" s="7"/>
      <c r="PYA685" s="7"/>
      <c r="PYB685" s="7"/>
      <c r="PYC685" s="7"/>
      <c r="PYD685" s="7"/>
      <c r="PYE685" s="7"/>
      <c r="PYF685" s="7"/>
      <c r="PYG685" s="7"/>
      <c r="PYH685" s="7"/>
      <c r="PYI685" s="7"/>
      <c r="PYJ685" s="7"/>
      <c r="PYK685" s="7"/>
      <c r="PYL685" s="7"/>
      <c r="PYM685" s="7"/>
      <c r="PYN685" s="7"/>
      <c r="PYO685" s="7"/>
      <c r="PYP685" s="7"/>
      <c r="PYQ685" s="7"/>
      <c r="PYR685" s="7"/>
      <c r="PYS685" s="7"/>
      <c r="PYT685" s="7"/>
      <c r="PYU685" s="7"/>
      <c r="PYV685" s="7"/>
      <c r="PYW685" s="7"/>
      <c r="PYX685" s="7"/>
      <c r="PYY685" s="7"/>
      <c r="PYZ685" s="7"/>
      <c r="PZA685" s="7"/>
      <c r="PZB685" s="7"/>
      <c r="PZC685" s="7"/>
      <c r="PZD685" s="7"/>
      <c r="PZE685" s="7"/>
      <c r="PZF685" s="7"/>
      <c r="PZG685" s="7"/>
      <c r="PZH685" s="7"/>
      <c r="PZI685" s="7"/>
      <c r="PZJ685" s="7"/>
      <c r="PZK685" s="7"/>
      <c r="PZL685" s="7"/>
      <c r="PZM685" s="7"/>
      <c r="PZN685" s="7"/>
      <c r="PZO685" s="7"/>
      <c r="PZP685" s="7"/>
      <c r="PZQ685" s="7"/>
      <c r="PZR685" s="7"/>
      <c r="PZS685" s="7"/>
      <c r="PZT685" s="7"/>
      <c r="PZU685" s="7"/>
      <c r="PZV685" s="7"/>
      <c r="PZW685" s="7"/>
      <c r="PZX685" s="7"/>
      <c r="PZY685" s="7"/>
      <c r="PZZ685" s="7"/>
      <c r="QAA685" s="7"/>
      <c r="QAB685" s="7"/>
      <c r="QAC685" s="7"/>
      <c r="QAD685" s="7"/>
      <c r="QAE685" s="7"/>
      <c r="QAF685" s="7"/>
      <c r="QAG685" s="7"/>
      <c r="QAH685" s="7"/>
      <c r="QAI685" s="7"/>
      <c r="QAJ685" s="7"/>
      <c r="QAK685" s="7"/>
      <c r="QAL685" s="7"/>
      <c r="QAM685" s="7"/>
      <c r="QAN685" s="7"/>
      <c r="QAO685" s="7"/>
      <c r="QAP685" s="7"/>
      <c r="QAQ685" s="7"/>
      <c r="QAR685" s="7"/>
      <c r="QAS685" s="7"/>
      <c r="QAT685" s="7"/>
      <c r="QAU685" s="7"/>
      <c r="QAV685" s="7"/>
      <c r="QAW685" s="7"/>
      <c r="QAX685" s="7"/>
      <c r="QAY685" s="7"/>
      <c r="QAZ685" s="7"/>
      <c r="QBA685" s="7"/>
      <c r="QBB685" s="7"/>
      <c r="QBC685" s="7"/>
      <c r="QBD685" s="7"/>
      <c r="QBE685" s="7"/>
      <c r="QBF685" s="7"/>
      <c r="QBG685" s="7"/>
      <c r="QBH685" s="7"/>
      <c r="QBI685" s="7"/>
      <c r="QBJ685" s="7"/>
      <c r="QBK685" s="7"/>
      <c r="QBL685" s="7"/>
      <c r="QBM685" s="7"/>
      <c r="QBN685" s="7"/>
      <c r="QBO685" s="7"/>
      <c r="QBP685" s="7"/>
      <c r="QBQ685" s="7"/>
      <c r="QBR685" s="7"/>
      <c r="QBS685" s="7"/>
      <c r="QBT685" s="7"/>
      <c r="QBU685" s="7"/>
      <c r="QBV685" s="7"/>
      <c r="QBW685" s="7"/>
      <c r="QBX685" s="7"/>
      <c r="QBY685" s="7"/>
      <c r="QBZ685" s="7"/>
      <c r="QCA685" s="7"/>
      <c r="QCB685" s="7"/>
      <c r="QCC685" s="7"/>
      <c r="QCD685" s="7"/>
      <c r="QCE685" s="7"/>
      <c r="QCF685" s="7"/>
      <c r="QCG685" s="7"/>
      <c r="QCH685" s="7"/>
      <c r="QCI685" s="7"/>
      <c r="QCJ685" s="7"/>
      <c r="QCK685" s="7"/>
      <c r="QCL685" s="7"/>
      <c r="QCM685" s="7"/>
      <c r="QCN685" s="7"/>
      <c r="QCO685" s="7"/>
      <c r="QCP685" s="7"/>
      <c r="QCQ685" s="7"/>
      <c r="QCR685" s="7"/>
      <c r="QCS685" s="7"/>
      <c r="QCT685" s="7"/>
      <c r="QCU685" s="7"/>
      <c r="QCV685" s="7"/>
      <c r="QCW685" s="7"/>
      <c r="QCX685" s="7"/>
      <c r="QCY685" s="7"/>
      <c r="QCZ685" s="7"/>
      <c r="QDA685" s="7"/>
      <c r="QDB685" s="7"/>
      <c r="QDC685" s="7"/>
      <c r="QDD685" s="7"/>
      <c r="QDE685" s="7"/>
      <c r="QDF685" s="7"/>
      <c r="QDG685" s="7"/>
      <c r="QDH685" s="7"/>
      <c r="QDI685" s="7"/>
      <c r="QDJ685" s="7"/>
      <c r="QDK685" s="7"/>
      <c r="QDL685" s="7"/>
      <c r="QDM685" s="7"/>
      <c r="QDN685" s="7"/>
      <c r="QDO685" s="7"/>
      <c r="QDP685" s="7"/>
      <c r="QDQ685" s="7"/>
      <c r="QDR685" s="7"/>
      <c r="QDS685" s="7"/>
      <c r="QDT685" s="7"/>
      <c r="QDU685" s="7"/>
      <c r="QDV685" s="7"/>
      <c r="QDW685" s="7"/>
      <c r="QDX685" s="7"/>
      <c r="QDY685" s="7"/>
      <c r="QDZ685" s="7"/>
      <c r="QEA685" s="7"/>
      <c r="QEB685" s="7"/>
      <c r="QEC685" s="7"/>
      <c r="QED685" s="7"/>
      <c r="QEE685" s="7"/>
      <c r="QEF685" s="7"/>
      <c r="QEG685" s="7"/>
      <c r="QEH685" s="7"/>
      <c r="QEI685" s="7"/>
      <c r="QEJ685" s="7"/>
      <c r="QEK685" s="7"/>
      <c r="QEL685" s="7"/>
      <c r="QEM685" s="7"/>
      <c r="QEN685" s="7"/>
      <c r="QEO685" s="7"/>
      <c r="QEP685" s="7"/>
      <c r="QEQ685" s="7"/>
      <c r="QER685" s="7"/>
      <c r="QES685" s="7"/>
      <c r="QET685" s="7"/>
      <c r="QEU685" s="7"/>
      <c r="QEV685" s="7"/>
      <c r="QEW685" s="7"/>
      <c r="QEX685" s="7"/>
      <c r="QEY685" s="7"/>
      <c r="QEZ685" s="7"/>
      <c r="QFA685" s="7"/>
      <c r="QFB685" s="7"/>
      <c r="QFC685" s="7"/>
      <c r="QFD685" s="7"/>
      <c r="QFE685" s="7"/>
      <c r="QFF685" s="7"/>
      <c r="QFG685" s="7"/>
      <c r="QFH685" s="7"/>
      <c r="QFI685" s="7"/>
      <c r="QFJ685" s="7"/>
      <c r="QFK685" s="7"/>
      <c r="QFL685" s="7"/>
      <c r="QFM685" s="7"/>
      <c r="QFN685" s="7"/>
      <c r="QFO685" s="7"/>
      <c r="QFP685" s="7"/>
      <c r="QFQ685" s="7"/>
      <c r="QFR685" s="7"/>
      <c r="QFS685" s="7"/>
      <c r="QFT685" s="7"/>
      <c r="QFU685" s="7"/>
      <c r="QFV685" s="7"/>
      <c r="QFW685" s="7"/>
      <c r="QFX685" s="7"/>
      <c r="QFY685" s="7"/>
      <c r="QFZ685" s="7"/>
      <c r="QGA685" s="7"/>
      <c r="QGB685" s="7"/>
      <c r="QGC685" s="7"/>
      <c r="QGD685" s="7"/>
      <c r="QGE685" s="7"/>
      <c r="QGF685" s="7"/>
      <c r="QGG685" s="7"/>
      <c r="QGH685" s="7"/>
      <c r="QGI685" s="7"/>
      <c r="QGJ685" s="7"/>
      <c r="QGK685" s="7"/>
      <c r="QGL685" s="7"/>
      <c r="QGM685" s="7"/>
      <c r="QGN685" s="7"/>
      <c r="QGO685" s="7"/>
      <c r="QGP685" s="7"/>
      <c r="QGQ685" s="7"/>
      <c r="QGR685" s="7"/>
      <c r="QGS685" s="7"/>
      <c r="QGT685" s="7"/>
      <c r="QGU685" s="7"/>
      <c r="QGV685" s="7"/>
      <c r="QGW685" s="7"/>
      <c r="QGX685" s="7"/>
      <c r="QGY685" s="7"/>
      <c r="QGZ685" s="7"/>
      <c r="QHA685" s="7"/>
      <c r="QHB685" s="7"/>
      <c r="QHC685" s="7"/>
      <c r="QHD685" s="7"/>
      <c r="QHE685" s="7"/>
      <c r="QHF685" s="7"/>
      <c r="QHG685" s="7"/>
      <c r="QHH685" s="7"/>
      <c r="QHI685" s="7"/>
      <c r="QHJ685" s="7"/>
      <c r="QHK685" s="7"/>
      <c r="QHL685" s="7"/>
      <c r="QHM685" s="7"/>
      <c r="QHN685" s="7"/>
      <c r="QHO685" s="7"/>
      <c r="QHP685" s="7"/>
      <c r="QHQ685" s="7"/>
      <c r="QHR685" s="7"/>
      <c r="QHS685" s="7"/>
      <c r="QHT685" s="7"/>
      <c r="QHU685" s="7"/>
      <c r="QHV685" s="7"/>
      <c r="QHW685" s="7"/>
      <c r="QHX685" s="7"/>
      <c r="QHY685" s="7"/>
      <c r="QHZ685" s="7"/>
      <c r="QIA685" s="7"/>
      <c r="QIB685" s="7"/>
      <c r="QIC685" s="7"/>
      <c r="QID685" s="7"/>
      <c r="QIE685" s="7"/>
      <c r="QIF685" s="7"/>
      <c r="QIG685" s="7"/>
      <c r="QIH685" s="7"/>
      <c r="QII685" s="7"/>
      <c r="QIJ685" s="7"/>
      <c r="QIK685" s="7"/>
      <c r="QIL685" s="7"/>
      <c r="QIM685" s="7"/>
      <c r="QIN685" s="7"/>
      <c r="QIO685" s="7"/>
      <c r="QIP685" s="7"/>
      <c r="QIQ685" s="7"/>
      <c r="QIR685" s="7"/>
      <c r="QIS685" s="7"/>
      <c r="QIT685" s="7"/>
      <c r="QIU685" s="7"/>
      <c r="QIV685" s="7"/>
      <c r="QIW685" s="7"/>
      <c r="QIX685" s="7"/>
      <c r="QIY685" s="7"/>
      <c r="QIZ685" s="7"/>
      <c r="QJA685" s="7"/>
      <c r="QJB685" s="7"/>
      <c r="QJC685" s="7"/>
      <c r="QJD685" s="7"/>
      <c r="QJE685" s="7"/>
      <c r="QJF685" s="7"/>
      <c r="QJG685" s="7"/>
      <c r="QJH685" s="7"/>
      <c r="QJI685" s="7"/>
      <c r="QJJ685" s="7"/>
      <c r="QJK685" s="7"/>
      <c r="QJL685" s="7"/>
      <c r="QJM685" s="7"/>
      <c r="QJN685" s="7"/>
      <c r="QJO685" s="7"/>
      <c r="QJP685" s="7"/>
      <c r="QJQ685" s="7"/>
      <c r="QJR685" s="7"/>
      <c r="QJS685" s="7"/>
      <c r="QJT685" s="7"/>
      <c r="QJU685" s="7"/>
      <c r="QJV685" s="7"/>
      <c r="QJW685" s="7"/>
      <c r="QJX685" s="7"/>
      <c r="QJY685" s="7"/>
      <c r="QJZ685" s="7"/>
      <c r="QKA685" s="7"/>
      <c r="QKB685" s="7"/>
      <c r="QKC685" s="7"/>
      <c r="QKD685" s="7"/>
      <c r="QKE685" s="7"/>
      <c r="QKF685" s="7"/>
      <c r="QKG685" s="7"/>
      <c r="QKH685" s="7"/>
      <c r="QKI685" s="7"/>
      <c r="QKJ685" s="7"/>
      <c r="QKK685" s="7"/>
      <c r="QKL685" s="7"/>
      <c r="QKM685" s="7"/>
      <c r="QKN685" s="7"/>
      <c r="QKO685" s="7"/>
      <c r="QKP685" s="7"/>
      <c r="QKQ685" s="7"/>
      <c r="QKR685" s="7"/>
      <c r="QKS685" s="7"/>
      <c r="QKT685" s="7"/>
      <c r="QKU685" s="7"/>
      <c r="QKV685" s="7"/>
      <c r="QKW685" s="7"/>
      <c r="QKX685" s="7"/>
      <c r="QKY685" s="7"/>
      <c r="QKZ685" s="7"/>
      <c r="QLA685" s="7"/>
      <c r="QLB685" s="7"/>
      <c r="QLC685" s="7"/>
      <c r="QLD685" s="7"/>
      <c r="QLE685" s="7"/>
      <c r="QLF685" s="7"/>
      <c r="QLG685" s="7"/>
      <c r="QLH685" s="7"/>
      <c r="QLI685" s="7"/>
      <c r="QLJ685" s="7"/>
      <c r="QLK685" s="7"/>
      <c r="QLL685" s="7"/>
      <c r="QLM685" s="7"/>
      <c r="QLN685" s="7"/>
      <c r="QLO685" s="7"/>
      <c r="QLP685" s="7"/>
      <c r="QLQ685" s="7"/>
      <c r="QLR685" s="7"/>
      <c r="QLS685" s="7"/>
      <c r="QLT685" s="7"/>
      <c r="QLU685" s="7"/>
      <c r="QLV685" s="7"/>
      <c r="QLW685" s="7"/>
      <c r="QLX685" s="7"/>
      <c r="QLY685" s="7"/>
      <c r="QLZ685" s="7"/>
      <c r="QMA685" s="7"/>
      <c r="QMB685" s="7"/>
      <c r="QMC685" s="7"/>
      <c r="QMD685" s="7"/>
      <c r="QME685" s="7"/>
      <c r="QMF685" s="7"/>
      <c r="QMG685" s="7"/>
      <c r="QMH685" s="7"/>
      <c r="QMI685" s="7"/>
      <c r="QMJ685" s="7"/>
      <c r="QMK685" s="7"/>
      <c r="QML685" s="7"/>
      <c r="QMM685" s="7"/>
      <c r="QMN685" s="7"/>
      <c r="QMO685" s="7"/>
      <c r="QMP685" s="7"/>
      <c r="QMQ685" s="7"/>
      <c r="QMR685" s="7"/>
      <c r="QMS685" s="7"/>
      <c r="QMT685" s="7"/>
      <c r="QMU685" s="7"/>
      <c r="QMV685" s="7"/>
      <c r="QMW685" s="7"/>
      <c r="QMX685" s="7"/>
      <c r="QMY685" s="7"/>
      <c r="QMZ685" s="7"/>
      <c r="QNA685" s="7"/>
      <c r="QNB685" s="7"/>
      <c r="QNC685" s="7"/>
      <c r="QND685" s="7"/>
      <c r="QNE685" s="7"/>
      <c r="QNF685" s="7"/>
      <c r="QNG685" s="7"/>
      <c r="QNH685" s="7"/>
      <c r="QNI685" s="7"/>
      <c r="QNJ685" s="7"/>
      <c r="QNK685" s="7"/>
      <c r="QNL685" s="7"/>
      <c r="QNM685" s="7"/>
      <c r="QNN685" s="7"/>
      <c r="QNO685" s="7"/>
      <c r="QNP685" s="7"/>
      <c r="QNQ685" s="7"/>
      <c r="QNR685" s="7"/>
      <c r="QNS685" s="7"/>
      <c r="QNT685" s="7"/>
      <c r="QNU685" s="7"/>
      <c r="QNV685" s="7"/>
      <c r="QNW685" s="7"/>
      <c r="QNX685" s="7"/>
      <c r="QNY685" s="7"/>
      <c r="QNZ685" s="7"/>
      <c r="QOA685" s="7"/>
      <c r="QOB685" s="7"/>
      <c r="QOC685" s="7"/>
      <c r="QOD685" s="7"/>
      <c r="QOE685" s="7"/>
      <c r="QOF685" s="7"/>
      <c r="QOG685" s="7"/>
      <c r="QOH685" s="7"/>
      <c r="QOI685" s="7"/>
      <c r="QOJ685" s="7"/>
      <c r="QOK685" s="7"/>
      <c r="QOL685" s="7"/>
      <c r="QOM685" s="7"/>
      <c r="QON685" s="7"/>
      <c r="QOO685" s="7"/>
      <c r="QOP685" s="7"/>
      <c r="QOQ685" s="7"/>
      <c r="QOR685" s="7"/>
      <c r="QOS685" s="7"/>
      <c r="QOT685" s="7"/>
      <c r="QOU685" s="7"/>
      <c r="QOV685" s="7"/>
      <c r="QOW685" s="7"/>
      <c r="QOX685" s="7"/>
      <c r="QOY685" s="7"/>
      <c r="QOZ685" s="7"/>
      <c r="QPA685" s="7"/>
      <c r="QPB685" s="7"/>
      <c r="QPC685" s="7"/>
      <c r="QPD685" s="7"/>
      <c r="QPE685" s="7"/>
      <c r="QPF685" s="7"/>
      <c r="QPG685" s="7"/>
      <c r="QPH685" s="7"/>
      <c r="QPI685" s="7"/>
      <c r="QPJ685" s="7"/>
      <c r="QPK685" s="7"/>
      <c r="QPL685" s="7"/>
      <c r="QPM685" s="7"/>
      <c r="QPN685" s="7"/>
      <c r="QPO685" s="7"/>
      <c r="QPP685" s="7"/>
      <c r="QPQ685" s="7"/>
      <c r="QPR685" s="7"/>
      <c r="QPS685" s="7"/>
      <c r="QPT685" s="7"/>
      <c r="QPU685" s="7"/>
      <c r="QPV685" s="7"/>
      <c r="QPW685" s="7"/>
      <c r="QPX685" s="7"/>
      <c r="QPY685" s="7"/>
      <c r="QPZ685" s="7"/>
      <c r="QQA685" s="7"/>
      <c r="QQB685" s="7"/>
      <c r="QQC685" s="7"/>
      <c r="QQD685" s="7"/>
      <c r="QQE685" s="7"/>
      <c r="QQF685" s="7"/>
      <c r="QQG685" s="7"/>
      <c r="QQH685" s="7"/>
      <c r="QQI685" s="7"/>
      <c r="QQJ685" s="7"/>
      <c r="QQK685" s="7"/>
      <c r="QQL685" s="7"/>
      <c r="QQM685" s="7"/>
      <c r="QQN685" s="7"/>
      <c r="QQO685" s="7"/>
      <c r="QQP685" s="7"/>
      <c r="QQQ685" s="7"/>
      <c r="QQR685" s="7"/>
      <c r="QQS685" s="7"/>
      <c r="QQT685" s="7"/>
      <c r="QQU685" s="7"/>
      <c r="QQV685" s="7"/>
      <c r="QQW685" s="7"/>
      <c r="QQX685" s="7"/>
      <c r="QQY685" s="7"/>
      <c r="QQZ685" s="7"/>
      <c r="QRA685" s="7"/>
      <c r="QRB685" s="7"/>
      <c r="QRC685" s="7"/>
      <c r="QRD685" s="7"/>
      <c r="QRE685" s="7"/>
      <c r="QRF685" s="7"/>
      <c r="QRG685" s="7"/>
      <c r="QRH685" s="7"/>
      <c r="QRI685" s="7"/>
      <c r="QRJ685" s="7"/>
      <c r="QRK685" s="7"/>
      <c r="QRL685" s="7"/>
      <c r="QRM685" s="7"/>
      <c r="QRN685" s="7"/>
      <c r="QRO685" s="7"/>
      <c r="QRP685" s="7"/>
      <c r="QRQ685" s="7"/>
      <c r="QRR685" s="7"/>
      <c r="QRS685" s="7"/>
      <c r="QRT685" s="7"/>
      <c r="QRU685" s="7"/>
      <c r="QRV685" s="7"/>
      <c r="QRW685" s="7"/>
      <c r="QRX685" s="7"/>
      <c r="QRY685" s="7"/>
      <c r="QRZ685" s="7"/>
      <c r="QSA685" s="7"/>
      <c r="QSB685" s="7"/>
      <c r="QSC685" s="7"/>
      <c r="QSD685" s="7"/>
      <c r="QSE685" s="7"/>
      <c r="QSF685" s="7"/>
      <c r="QSG685" s="7"/>
      <c r="QSH685" s="7"/>
      <c r="QSI685" s="7"/>
      <c r="QSJ685" s="7"/>
      <c r="QSK685" s="7"/>
      <c r="QSL685" s="7"/>
      <c r="QSM685" s="7"/>
      <c r="QSN685" s="7"/>
      <c r="QSO685" s="7"/>
      <c r="QSP685" s="7"/>
      <c r="QSQ685" s="7"/>
      <c r="QSR685" s="7"/>
      <c r="QSS685" s="7"/>
      <c r="QST685" s="7"/>
      <c r="QSU685" s="7"/>
      <c r="QSV685" s="7"/>
      <c r="QSW685" s="7"/>
      <c r="QSX685" s="7"/>
      <c r="QSY685" s="7"/>
      <c r="QSZ685" s="7"/>
      <c r="QTA685" s="7"/>
      <c r="QTB685" s="7"/>
      <c r="QTC685" s="7"/>
      <c r="QTD685" s="7"/>
      <c r="QTE685" s="7"/>
      <c r="QTF685" s="7"/>
      <c r="QTG685" s="7"/>
      <c r="QTH685" s="7"/>
      <c r="QTI685" s="7"/>
      <c r="QTJ685" s="7"/>
      <c r="QTK685" s="7"/>
      <c r="QTL685" s="7"/>
      <c r="QTM685" s="7"/>
      <c r="QTN685" s="7"/>
      <c r="QTO685" s="7"/>
      <c r="QTP685" s="7"/>
      <c r="QTQ685" s="7"/>
      <c r="QTR685" s="7"/>
      <c r="QTS685" s="7"/>
      <c r="QTT685" s="7"/>
      <c r="QTU685" s="7"/>
      <c r="QTV685" s="7"/>
      <c r="QTW685" s="7"/>
      <c r="QTX685" s="7"/>
      <c r="QTY685" s="7"/>
      <c r="QTZ685" s="7"/>
      <c r="QUA685" s="7"/>
      <c r="QUB685" s="7"/>
      <c r="QUC685" s="7"/>
      <c r="QUD685" s="7"/>
      <c r="QUE685" s="7"/>
      <c r="QUF685" s="7"/>
      <c r="QUG685" s="7"/>
      <c r="QUH685" s="7"/>
      <c r="QUI685" s="7"/>
      <c r="QUJ685" s="7"/>
      <c r="QUK685" s="7"/>
      <c r="QUL685" s="7"/>
      <c r="QUM685" s="7"/>
      <c r="QUN685" s="7"/>
      <c r="QUO685" s="7"/>
      <c r="QUP685" s="7"/>
      <c r="QUQ685" s="7"/>
      <c r="QUR685" s="7"/>
      <c r="QUS685" s="7"/>
      <c r="QUT685" s="7"/>
      <c r="QUU685" s="7"/>
      <c r="QUV685" s="7"/>
      <c r="QUW685" s="7"/>
      <c r="QUX685" s="7"/>
      <c r="QUY685" s="7"/>
      <c r="QUZ685" s="7"/>
      <c r="QVA685" s="7"/>
      <c r="QVB685" s="7"/>
      <c r="QVC685" s="7"/>
      <c r="QVD685" s="7"/>
      <c r="QVE685" s="7"/>
      <c r="QVF685" s="7"/>
      <c r="QVG685" s="7"/>
      <c r="QVH685" s="7"/>
      <c r="QVI685" s="7"/>
      <c r="QVJ685" s="7"/>
      <c r="QVK685" s="7"/>
      <c r="QVL685" s="7"/>
      <c r="QVM685" s="7"/>
      <c r="QVN685" s="7"/>
      <c r="QVO685" s="7"/>
      <c r="QVP685" s="7"/>
      <c r="QVQ685" s="7"/>
      <c r="QVR685" s="7"/>
      <c r="QVS685" s="7"/>
      <c r="QVT685" s="7"/>
      <c r="QVU685" s="7"/>
      <c r="QVV685" s="7"/>
      <c r="QVW685" s="7"/>
      <c r="QVX685" s="7"/>
      <c r="QVY685" s="7"/>
      <c r="QVZ685" s="7"/>
      <c r="QWA685" s="7"/>
      <c r="QWB685" s="7"/>
      <c r="QWC685" s="7"/>
      <c r="QWD685" s="7"/>
      <c r="QWE685" s="7"/>
      <c r="QWF685" s="7"/>
      <c r="QWG685" s="7"/>
      <c r="QWH685" s="7"/>
      <c r="QWI685" s="7"/>
      <c r="QWJ685" s="7"/>
      <c r="QWK685" s="7"/>
      <c r="QWL685" s="7"/>
      <c r="QWM685" s="7"/>
      <c r="QWN685" s="7"/>
      <c r="QWO685" s="7"/>
      <c r="QWP685" s="7"/>
      <c r="QWQ685" s="7"/>
      <c r="QWR685" s="7"/>
      <c r="QWS685" s="7"/>
      <c r="QWT685" s="7"/>
      <c r="QWU685" s="7"/>
      <c r="QWV685" s="7"/>
      <c r="QWW685" s="7"/>
      <c r="QWX685" s="7"/>
      <c r="QWY685" s="7"/>
      <c r="QWZ685" s="7"/>
      <c r="QXA685" s="7"/>
      <c r="QXB685" s="7"/>
      <c r="QXC685" s="7"/>
      <c r="QXD685" s="7"/>
      <c r="QXE685" s="7"/>
      <c r="QXF685" s="7"/>
      <c r="QXG685" s="7"/>
      <c r="QXH685" s="7"/>
      <c r="QXI685" s="7"/>
      <c r="QXJ685" s="7"/>
      <c r="QXK685" s="7"/>
      <c r="QXL685" s="7"/>
      <c r="QXM685" s="7"/>
      <c r="QXN685" s="7"/>
      <c r="QXO685" s="7"/>
      <c r="QXP685" s="7"/>
      <c r="QXQ685" s="7"/>
      <c r="QXR685" s="7"/>
      <c r="QXS685" s="7"/>
      <c r="QXT685" s="7"/>
      <c r="QXU685" s="7"/>
      <c r="QXV685" s="7"/>
      <c r="QXW685" s="7"/>
      <c r="QXX685" s="7"/>
      <c r="QXY685" s="7"/>
      <c r="QXZ685" s="7"/>
      <c r="QYA685" s="7"/>
      <c r="QYB685" s="7"/>
      <c r="QYC685" s="7"/>
      <c r="QYD685" s="7"/>
      <c r="QYE685" s="7"/>
      <c r="QYF685" s="7"/>
      <c r="QYG685" s="7"/>
      <c r="QYH685" s="7"/>
      <c r="QYI685" s="7"/>
      <c r="QYJ685" s="7"/>
      <c r="QYK685" s="7"/>
      <c r="QYL685" s="7"/>
      <c r="QYM685" s="7"/>
      <c r="QYN685" s="7"/>
      <c r="QYO685" s="7"/>
      <c r="QYP685" s="7"/>
      <c r="QYQ685" s="7"/>
      <c r="QYR685" s="7"/>
      <c r="QYS685" s="7"/>
      <c r="QYT685" s="7"/>
      <c r="QYU685" s="7"/>
      <c r="QYV685" s="7"/>
      <c r="QYW685" s="7"/>
      <c r="QYX685" s="7"/>
      <c r="QYY685" s="7"/>
      <c r="QYZ685" s="7"/>
      <c r="QZA685" s="7"/>
      <c r="QZB685" s="7"/>
      <c r="QZC685" s="7"/>
      <c r="QZD685" s="7"/>
      <c r="QZE685" s="7"/>
      <c r="QZF685" s="7"/>
      <c r="QZG685" s="7"/>
      <c r="QZH685" s="7"/>
      <c r="QZI685" s="7"/>
      <c r="QZJ685" s="7"/>
      <c r="QZK685" s="7"/>
      <c r="QZL685" s="7"/>
      <c r="QZM685" s="7"/>
      <c r="QZN685" s="7"/>
      <c r="QZO685" s="7"/>
      <c r="QZP685" s="7"/>
      <c r="QZQ685" s="7"/>
      <c r="QZR685" s="7"/>
      <c r="QZS685" s="7"/>
      <c r="QZT685" s="7"/>
      <c r="QZU685" s="7"/>
      <c r="QZV685" s="7"/>
      <c r="QZW685" s="7"/>
      <c r="QZX685" s="7"/>
      <c r="QZY685" s="7"/>
      <c r="QZZ685" s="7"/>
      <c r="RAA685" s="7"/>
      <c r="RAB685" s="7"/>
      <c r="RAC685" s="7"/>
      <c r="RAD685" s="7"/>
      <c r="RAE685" s="7"/>
      <c r="RAF685" s="7"/>
      <c r="RAG685" s="7"/>
      <c r="RAH685" s="7"/>
      <c r="RAI685" s="7"/>
      <c r="RAJ685" s="7"/>
      <c r="RAK685" s="7"/>
      <c r="RAL685" s="7"/>
      <c r="RAM685" s="7"/>
      <c r="RAN685" s="7"/>
      <c r="RAO685" s="7"/>
      <c r="RAP685" s="7"/>
      <c r="RAQ685" s="7"/>
      <c r="RAR685" s="7"/>
      <c r="RAS685" s="7"/>
      <c r="RAT685" s="7"/>
      <c r="RAU685" s="7"/>
      <c r="RAV685" s="7"/>
      <c r="RAW685" s="7"/>
      <c r="RAX685" s="7"/>
      <c r="RAY685" s="7"/>
      <c r="RAZ685" s="7"/>
      <c r="RBA685" s="7"/>
      <c r="RBB685" s="7"/>
      <c r="RBC685" s="7"/>
      <c r="RBD685" s="7"/>
      <c r="RBE685" s="7"/>
      <c r="RBF685" s="7"/>
      <c r="RBG685" s="7"/>
      <c r="RBH685" s="7"/>
      <c r="RBI685" s="7"/>
      <c r="RBJ685" s="7"/>
      <c r="RBK685" s="7"/>
      <c r="RBL685" s="7"/>
      <c r="RBM685" s="7"/>
      <c r="RBN685" s="7"/>
      <c r="RBO685" s="7"/>
      <c r="RBP685" s="7"/>
      <c r="RBQ685" s="7"/>
      <c r="RBR685" s="7"/>
      <c r="RBS685" s="7"/>
      <c r="RBT685" s="7"/>
      <c r="RBU685" s="7"/>
      <c r="RBV685" s="7"/>
      <c r="RBW685" s="7"/>
      <c r="RBX685" s="7"/>
      <c r="RBY685" s="7"/>
      <c r="RBZ685" s="7"/>
      <c r="RCA685" s="7"/>
      <c r="RCB685" s="7"/>
      <c r="RCC685" s="7"/>
      <c r="RCD685" s="7"/>
      <c r="RCE685" s="7"/>
      <c r="RCF685" s="7"/>
      <c r="RCG685" s="7"/>
      <c r="RCH685" s="7"/>
      <c r="RCI685" s="7"/>
      <c r="RCJ685" s="7"/>
      <c r="RCK685" s="7"/>
      <c r="RCL685" s="7"/>
      <c r="RCM685" s="7"/>
      <c r="RCN685" s="7"/>
      <c r="RCO685" s="7"/>
      <c r="RCP685" s="7"/>
      <c r="RCQ685" s="7"/>
      <c r="RCR685" s="7"/>
      <c r="RCS685" s="7"/>
      <c r="RCT685" s="7"/>
      <c r="RCU685" s="7"/>
      <c r="RCV685" s="7"/>
      <c r="RCW685" s="7"/>
      <c r="RCX685" s="7"/>
      <c r="RCY685" s="7"/>
      <c r="RCZ685" s="7"/>
      <c r="RDA685" s="7"/>
      <c r="RDB685" s="7"/>
      <c r="RDC685" s="7"/>
      <c r="RDD685" s="7"/>
      <c r="RDE685" s="7"/>
      <c r="RDF685" s="7"/>
      <c r="RDG685" s="7"/>
      <c r="RDH685" s="7"/>
      <c r="RDI685" s="7"/>
      <c r="RDJ685" s="7"/>
      <c r="RDK685" s="7"/>
      <c r="RDL685" s="7"/>
      <c r="RDM685" s="7"/>
      <c r="RDN685" s="7"/>
      <c r="RDO685" s="7"/>
      <c r="RDP685" s="7"/>
      <c r="RDQ685" s="7"/>
      <c r="RDR685" s="7"/>
      <c r="RDS685" s="7"/>
      <c r="RDT685" s="7"/>
      <c r="RDU685" s="7"/>
      <c r="RDV685" s="7"/>
      <c r="RDW685" s="7"/>
      <c r="RDX685" s="7"/>
      <c r="RDY685" s="7"/>
      <c r="RDZ685" s="7"/>
      <c r="REA685" s="7"/>
      <c r="REB685" s="7"/>
      <c r="REC685" s="7"/>
      <c r="RED685" s="7"/>
      <c r="REE685" s="7"/>
      <c r="REF685" s="7"/>
      <c r="REG685" s="7"/>
      <c r="REH685" s="7"/>
      <c r="REI685" s="7"/>
      <c r="REJ685" s="7"/>
      <c r="REK685" s="7"/>
      <c r="REL685" s="7"/>
      <c r="REM685" s="7"/>
      <c r="REN685" s="7"/>
      <c r="REO685" s="7"/>
      <c r="REP685" s="7"/>
      <c r="REQ685" s="7"/>
      <c r="RER685" s="7"/>
      <c r="RES685" s="7"/>
      <c r="RET685" s="7"/>
      <c r="REU685" s="7"/>
      <c r="REV685" s="7"/>
      <c r="REW685" s="7"/>
      <c r="REX685" s="7"/>
      <c r="REY685" s="7"/>
      <c r="REZ685" s="7"/>
      <c r="RFA685" s="7"/>
      <c r="RFB685" s="7"/>
      <c r="RFC685" s="7"/>
      <c r="RFD685" s="7"/>
      <c r="RFE685" s="7"/>
      <c r="RFF685" s="7"/>
      <c r="RFG685" s="7"/>
      <c r="RFH685" s="7"/>
      <c r="RFI685" s="7"/>
      <c r="RFJ685" s="7"/>
      <c r="RFK685" s="7"/>
      <c r="RFL685" s="7"/>
      <c r="RFM685" s="7"/>
      <c r="RFN685" s="7"/>
      <c r="RFO685" s="7"/>
      <c r="RFP685" s="7"/>
      <c r="RFQ685" s="7"/>
      <c r="RFR685" s="7"/>
      <c r="RFS685" s="7"/>
      <c r="RFT685" s="7"/>
      <c r="RFU685" s="7"/>
      <c r="RFV685" s="7"/>
      <c r="RFW685" s="7"/>
      <c r="RFX685" s="7"/>
      <c r="RFY685" s="7"/>
      <c r="RFZ685" s="7"/>
      <c r="RGA685" s="7"/>
      <c r="RGB685" s="7"/>
      <c r="RGC685" s="7"/>
      <c r="RGD685" s="7"/>
      <c r="RGE685" s="7"/>
      <c r="RGF685" s="7"/>
      <c r="RGG685" s="7"/>
      <c r="RGH685" s="7"/>
      <c r="RGI685" s="7"/>
      <c r="RGJ685" s="7"/>
      <c r="RGK685" s="7"/>
      <c r="RGL685" s="7"/>
      <c r="RGM685" s="7"/>
      <c r="RGN685" s="7"/>
      <c r="RGO685" s="7"/>
      <c r="RGP685" s="7"/>
      <c r="RGQ685" s="7"/>
      <c r="RGR685" s="7"/>
      <c r="RGS685" s="7"/>
      <c r="RGT685" s="7"/>
      <c r="RGU685" s="7"/>
      <c r="RGV685" s="7"/>
      <c r="RGW685" s="7"/>
      <c r="RGX685" s="7"/>
      <c r="RGY685" s="7"/>
      <c r="RGZ685" s="7"/>
      <c r="RHA685" s="7"/>
      <c r="RHB685" s="7"/>
      <c r="RHC685" s="7"/>
      <c r="RHD685" s="7"/>
      <c r="RHE685" s="7"/>
      <c r="RHF685" s="7"/>
      <c r="RHG685" s="7"/>
      <c r="RHH685" s="7"/>
      <c r="RHI685" s="7"/>
      <c r="RHJ685" s="7"/>
      <c r="RHK685" s="7"/>
      <c r="RHL685" s="7"/>
      <c r="RHM685" s="7"/>
      <c r="RHN685" s="7"/>
      <c r="RHO685" s="7"/>
      <c r="RHP685" s="7"/>
      <c r="RHQ685" s="7"/>
      <c r="RHR685" s="7"/>
      <c r="RHS685" s="7"/>
      <c r="RHT685" s="7"/>
      <c r="RHU685" s="7"/>
      <c r="RHV685" s="7"/>
      <c r="RHW685" s="7"/>
      <c r="RHX685" s="7"/>
      <c r="RHY685" s="7"/>
      <c r="RHZ685" s="7"/>
      <c r="RIA685" s="7"/>
      <c r="RIB685" s="7"/>
      <c r="RIC685" s="7"/>
      <c r="RID685" s="7"/>
      <c r="RIE685" s="7"/>
      <c r="RIF685" s="7"/>
      <c r="RIG685" s="7"/>
      <c r="RIH685" s="7"/>
      <c r="RII685" s="7"/>
      <c r="RIJ685" s="7"/>
      <c r="RIK685" s="7"/>
      <c r="RIL685" s="7"/>
      <c r="RIM685" s="7"/>
      <c r="RIN685" s="7"/>
      <c r="RIO685" s="7"/>
      <c r="RIP685" s="7"/>
      <c r="RIQ685" s="7"/>
      <c r="RIR685" s="7"/>
      <c r="RIS685" s="7"/>
      <c r="RIT685" s="7"/>
      <c r="RIU685" s="7"/>
      <c r="RIV685" s="7"/>
      <c r="RIW685" s="7"/>
      <c r="RIX685" s="7"/>
      <c r="RIY685" s="7"/>
      <c r="RIZ685" s="7"/>
      <c r="RJA685" s="7"/>
      <c r="RJB685" s="7"/>
      <c r="RJC685" s="7"/>
      <c r="RJD685" s="7"/>
      <c r="RJE685" s="7"/>
      <c r="RJF685" s="7"/>
      <c r="RJG685" s="7"/>
      <c r="RJH685" s="7"/>
      <c r="RJI685" s="7"/>
      <c r="RJJ685" s="7"/>
      <c r="RJK685" s="7"/>
      <c r="RJL685" s="7"/>
      <c r="RJM685" s="7"/>
      <c r="RJN685" s="7"/>
      <c r="RJO685" s="7"/>
      <c r="RJP685" s="7"/>
      <c r="RJQ685" s="7"/>
      <c r="RJR685" s="7"/>
      <c r="RJS685" s="7"/>
      <c r="RJT685" s="7"/>
      <c r="RJU685" s="7"/>
      <c r="RJV685" s="7"/>
      <c r="RJW685" s="7"/>
      <c r="RJX685" s="7"/>
      <c r="RJY685" s="7"/>
      <c r="RJZ685" s="7"/>
      <c r="RKA685" s="7"/>
      <c r="RKB685" s="7"/>
      <c r="RKC685" s="7"/>
      <c r="RKD685" s="7"/>
      <c r="RKE685" s="7"/>
      <c r="RKF685" s="7"/>
      <c r="RKG685" s="7"/>
      <c r="RKH685" s="7"/>
      <c r="RKI685" s="7"/>
      <c r="RKJ685" s="7"/>
      <c r="RKK685" s="7"/>
      <c r="RKL685" s="7"/>
      <c r="RKM685" s="7"/>
      <c r="RKN685" s="7"/>
      <c r="RKO685" s="7"/>
      <c r="RKP685" s="7"/>
      <c r="RKQ685" s="7"/>
      <c r="RKR685" s="7"/>
      <c r="RKS685" s="7"/>
      <c r="RKT685" s="7"/>
      <c r="RKU685" s="7"/>
      <c r="RKV685" s="7"/>
      <c r="RKW685" s="7"/>
      <c r="RKX685" s="7"/>
      <c r="RKY685" s="7"/>
      <c r="RKZ685" s="7"/>
      <c r="RLA685" s="7"/>
      <c r="RLB685" s="7"/>
      <c r="RLC685" s="7"/>
      <c r="RLD685" s="7"/>
      <c r="RLE685" s="7"/>
      <c r="RLF685" s="7"/>
      <c r="RLG685" s="7"/>
      <c r="RLH685" s="7"/>
      <c r="RLI685" s="7"/>
      <c r="RLJ685" s="7"/>
      <c r="RLK685" s="7"/>
      <c r="RLL685" s="7"/>
      <c r="RLM685" s="7"/>
      <c r="RLN685" s="7"/>
      <c r="RLO685" s="7"/>
      <c r="RLP685" s="7"/>
      <c r="RLQ685" s="7"/>
      <c r="RLR685" s="7"/>
      <c r="RLS685" s="7"/>
      <c r="RLT685" s="7"/>
      <c r="RLU685" s="7"/>
      <c r="RLV685" s="7"/>
      <c r="RLW685" s="7"/>
      <c r="RLX685" s="7"/>
      <c r="RLY685" s="7"/>
      <c r="RLZ685" s="7"/>
      <c r="RMA685" s="7"/>
      <c r="RMB685" s="7"/>
      <c r="RMC685" s="7"/>
      <c r="RMD685" s="7"/>
      <c r="RME685" s="7"/>
      <c r="RMF685" s="7"/>
      <c r="RMG685" s="7"/>
      <c r="RMH685" s="7"/>
      <c r="RMI685" s="7"/>
      <c r="RMJ685" s="7"/>
      <c r="RMK685" s="7"/>
      <c r="RML685" s="7"/>
      <c r="RMM685" s="7"/>
      <c r="RMN685" s="7"/>
      <c r="RMO685" s="7"/>
      <c r="RMP685" s="7"/>
      <c r="RMQ685" s="7"/>
      <c r="RMR685" s="7"/>
      <c r="RMS685" s="7"/>
      <c r="RMT685" s="7"/>
      <c r="RMU685" s="7"/>
      <c r="RMV685" s="7"/>
      <c r="RMW685" s="7"/>
      <c r="RMX685" s="7"/>
      <c r="RMY685" s="7"/>
      <c r="RMZ685" s="7"/>
      <c r="RNA685" s="7"/>
      <c r="RNB685" s="7"/>
      <c r="RNC685" s="7"/>
      <c r="RND685" s="7"/>
      <c r="RNE685" s="7"/>
      <c r="RNF685" s="7"/>
      <c r="RNG685" s="7"/>
      <c r="RNH685" s="7"/>
      <c r="RNI685" s="7"/>
      <c r="RNJ685" s="7"/>
      <c r="RNK685" s="7"/>
      <c r="RNL685" s="7"/>
      <c r="RNM685" s="7"/>
      <c r="RNN685" s="7"/>
      <c r="RNO685" s="7"/>
      <c r="RNP685" s="7"/>
      <c r="RNQ685" s="7"/>
      <c r="RNR685" s="7"/>
      <c r="RNS685" s="7"/>
      <c r="RNT685" s="7"/>
      <c r="RNU685" s="7"/>
      <c r="RNV685" s="7"/>
      <c r="RNW685" s="7"/>
      <c r="RNX685" s="7"/>
      <c r="RNY685" s="7"/>
      <c r="RNZ685" s="7"/>
      <c r="ROA685" s="7"/>
      <c r="ROB685" s="7"/>
      <c r="ROC685" s="7"/>
      <c r="ROD685" s="7"/>
      <c r="ROE685" s="7"/>
      <c r="ROF685" s="7"/>
      <c r="ROG685" s="7"/>
      <c r="ROH685" s="7"/>
      <c r="ROI685" s="7"/>
      <c r="ROJ685" s="7"/>
      <c r="ROK685" s="7"/>
      <c r="ROL685" s="7"/>
      <c r="ROM685" s="7"/>
      <c r="RON685" s="7"/>
      <c r="ROO685" s="7"/>
      <c r="ROP685" s="7"/>
      <c r="ROQ685" s="7"/>
      <c r="ROR685" s="7"/>
      <c r="ROS685" s="7"/>
      <c r="ROT685" s="7"/>
      <c r="ROU685" s="7"/>
      <c r="ROV685" s="7"/>
      <c r="ROW685" s="7"/>
      <c r="ROX685" s="7"/>
      <c r="ROY685" s="7"/>
      <c r="ROZ685" s="7"/>
      <c r="RPA685" s="7"/>
      <c r="RPB685" s="7"/>
      <c r="RPC685" s="7"/>
      <c r="RPD685" s="7"/>
      <c r="RPE685" s="7"/>
      <c r="RPF685" s="7"/>
      <c r="RPG685" s="7"/>
      <c r="RPH685" s="7"/>
      <c r="RPI685" s="7"/>
      <c r="RPJ685" s="7"/>
      <c r="RPK685" s="7"/>
      <c r="RPL685" s="7"/>
      <c r="RPM685" s="7"/>
      <c r="RPN685" s="7"/>
      <c r="RPO685" s="7"/>
      <c r="RPP685" s="7"/>
      <c r="RPQ685" s="7"/>
      <c r="RPR685" s="7"/>
      <c r="RPS685" s="7"/>
      <c r="RPT685" s="7"/>
      <c r="RPU685" s="7"/>
      <c r="RPV685" s="7"/>
      <c r="RPW685" s="7"/>
      <c r="RPX685" s="7"/>
      <c r="RPY685" s="7"/>
      <c r="RPZ685" s="7"/>
      <c r="RQA685" s="7"/>
      <c r="RQB685" s="7"/>
      <c r="RQC685" s="7"/>
      <c r="RQD685" s="7"/>
      <c r="RQE685" s="7"/>
      <c r="RQF685" s="7"/>
      <c r="RQG685" s="7"/>
      <c r="RQH685" s="7"/>
      <c r="RQI685" s="7"/>
      <c r="RQJ685" s="7"/>
      <c r="RQK685" s="7"/>
      <c r="RQL685" s="7"/>
      <c r="RQM685" s="7"/>
      <c r="RQN685" s="7"/>
      <c r="RQO685" s="7"/>
      <c r="RQP685" s="7"/>
      <c r="RQQ685" s="7"/>
      <c r="RQR685" s="7"/>
      <c r="RQS685" s="7"/>
      <c r="RQT685" s="7"/>
      <c r="RQU685" s="7"/>
      <c r="RQV685" s="7"/>
      <c r="RQW685" s="7"/>
      <c r="RQX685" s="7"/>
      <c r="RQY685" s="7"/>
      <c r="RQZ685" s="7"/>
      <c r="RRA685" s="7"/>
      <c r="RRB685" s="7"/>
      <c r="RRC685" s="7"/>
      <c r="RRD685" s="7"/>
      <c r="RRE685" s="7"/>
      <c r="RRF685" s="7"/>
      <c r="RRG685" s="7"/>
      <c r="RRH685" s="7"/>
      <c r="RRI685" s="7"/>
      <c r="RRJ685" s="7"/>
      <c r="RRK685" s="7"/>
      <c r="RRL685" s="7"/>
      <c r="RRM685" s="7"/>
      <c r="RRN685" s="7"/>
      <c r="RRO685" s="7"/>
      <c r="RRP685" s="7"/>
      <c r="RRQ685" s="7"/>
      <c r="RRR685" s="7"/>
      <c r="RRS685" s="7"/>
      <c r="RRT685" s="7"/>
      <c r="RRU685" s="7"/>
      <c r="RRV685" s="7"/>
      <c r="RRW685" s="7"/>
      <c r="RRX685" s="7"/>
      <c r="RRY685" s="7"/>
      <c r="RRZ685" s="7"/>
      <c r="RSA685" s="7"/>
      <c r="RSB685" s="7"/>
      <c r="RSC685" s="7"/>
      <c r="RSD685" s="7"/>
      <c r="RSE685" s="7"/>
      <c r="RSF685" s="7"/>
      <c r="RSG685" s="7"/>
      <c r="RSH685" s="7"/>
      <c r="RSI685" s="7"/>
      <c r="RSJ685" s="7"/>
      <c r="RSK685" s="7"/>
      <c r="RSL685" s="7"/>
      <c r="RSM685" s="7"/>
      <c r="RSN685" s="7"/>
      <c r="RSO685" s="7"/>
      <c r="RSP685" s="7"/>
      <c r="RSQ685" s="7"/>
      <c r="RSR685" s="7"/>
      <c r="RSS685" s="7"/>
      <c r="RST685" s="7"/>
      <c r="RSU685" s="7"/>
      <c r="RSV685" s="7"/>
      <c r="RSW685" s="7"/>
      <c r="RSX685" s="7"/>
      <c r="RSY685" s="7"/>
      <c r="RSZ685" s="7"/>
      <c r="RTA685" s="7"/>
      <c r="RTB685" s="7"/>
      <c r="RTC685" s="7"/>
      <c r="RTD685" s="7"/>
      <c r="RTE685" s="7"/>
      <c r="RTF685" s="7"/>
      <c r="RTG685" s="7"/>
      <c r="RTH685" s="7"/>
      <c r="RTI685" s="7"/>
      <c r="RTJ685" s="7"/>
      <c r="RTK685" s="7"/>
      <c r="RTL685" s="7"/>
      <c r="RTM685" s="7"/>
      <c r="RTN685" s="7"/>
      <c r="RTO685" s="7"/>
      <c r="RTP685" s="7"/>
      <c r="RTQ685" s="7"/>
      <c r="RTR685" s="7"/>
      <c r="RTS685" s="7"/>
      <c r="RTT685" s="7"/>
      <c r="RTU685" s="7"/>
      <c r="RTV685" s="7"/>
      <c r="RTW685" s="7"/>
      <c r="RTX685" s="7"/>
      <c r="RTY685" s="7"/>
      <c r="RTZ685" s="7"/>
      <c r="RUA685" s="7"/>
      <c r="RUB685" s="7"/>
      <c r="RUC685" s="7"/>
      <c r="RUD685" s="7"/>
      <c r="RUE685" s="7"/>
      <c r="RUF685" s="7"/>
      <c r="RUG685" s="7"/>
      <c r="RUH685" s="7"/>
      <c r="RUI685" s="7"/>
      <c r="RUJ685" s="7"/>
      <c r="RUK685" s="7"/>
      <c r="RUL685" s="7"/>
      <c r="RUM685" s="7"/>
      <c r="RUN685" s="7"/>
      <c r="RUO685" s="7"/>
      <c r="RUP685" s="7"/>
      <c r="RUQ685" s="7"/>
      <c r="RUR685" s="7"/>
      <c r="RUS685" s="7"/>
      <c r="RUT685" s="7"/>
      <c r="RUU685" s="7"/>
      <c r="RUV685" s="7"/>
      <c r="RUW685" s="7"/>
      <c r="RUX685" s="7"/>
      <c r="RUY685" s="7"/>
      <c r="RUZ685" s="7"/>
      <c r="RVA685" s="7"/>
      <c r="RVB685" s="7"/>
      <c r="RVC685" s="7"/>
      <c r="RVD685" s="7"/>
      <c r="RVE685" s="7"/>
      <c r="RVF685" s="7"/>
      <c r="RVG685" s="7"/>
      <c r="RVH685" s="7"/>
      <c r="RVI685" s="7"/>
      <c r="RVJ685" s="7"/>
      <c r="RVK685" s="7"/>
      <c r="RVL685" s="7"/>
      <c r="RVM685" s="7"/>
      <c r="RVN685" s="7"/>
      <c r="RVO685" s="7"/>
      <c r="RVP685" s="7"/>
      <c r="RVQ685" s="7"/>
      <c r="RVR685" s="7"/>
      <c r="RVS685" s="7"/>
      <c r="RVT685" s="7"/>
      <c r="RVU685" s="7"/>
      <c r="RVV685" s="7"/>
      <c r="RVW685" s="7"/>
      <c r="RVX685" s="7"/>
      <c r="RVY685" s="7"/>
      <c r="RVZ685" s="7"/>
      <c r="RWA685" s="7"/>
      <c r="RWB685" s="7"/>
      <c r="RWC685" s="7"/>
      <c r="RWD685" s="7"/>
      <c r="RWE685" s="7"/>
      <c r="RWF685" s="7"/>
      <c r="RWG685" s="7"/>
      <c r="RWH685" s="7"/>
      <c r="RWI685" s="7"/>
      <c r="RWJ685" s="7"/>
      <c r="RWK685" s="7"/>
      <c r="RWL685" s="7"/>
      <c r="RWM685" s="7"/>
      <c r="RWN685" s="7"/>
      <c r="RWO685" s="7"/>
      <c r="RWP685" s="7"/>
      <c r="RWQ685" s="7"/>
      <c r="RWR685" s="7"/>
      <c r="RWS685" s="7"/>
      <c r="RWT685" s="7"/>
      <c r="RWU685" s="7"/>
      <c r="RWV685" s="7"/>
      <c r="RWW685" s="7"/>
      <c r="RWX685" s="7"/>
      <c r="RWY685" s="7"/>
      <c r="RWZ685" s="7"/>
      <c r="RXA685" s="7"/>
      <c r="RXB685" s="7"/>
      <c r="RXC685" s="7"/>
      <c r="RXD685" s="7"/>
      <c r="RXE685" s="7"/>
      <c r="RXF685" s="7"/>
      <c r="RXG685" s="7"/>
      <c r="RXH685" s="7"/>
      <c r="RXI685" s="7"/>
      <c r="RXJ685" s="7"/>
      <c r="RXK685" s="7"/>
      <c r="RXL685" s="7"/>
      <c r="RXM685" s="7"/>
      <c r="RXN685" s="7"/>
      <c r="RXO685" s="7"/>
      <c r="RXP685" s="7"/>
      <c r="RXQ685" s="7"/>
      <c r="RXR685" s="7"/>
      <c r="RXS685" s="7"/>
      <c r="RXT685" s="7"/>
      <c r="RXU685" s="7"/>
      <c r="RXV685" s="7"/>
      <c r="RXW685" s="7"/>
      <c r="RXX685" s="7"/>
      <c r="RXY685" s="7"/>
      <c r="RXZ685" s="7"/>
      <c r="RYA685" s="7"/>
      <c r="RYB685" s="7"/>
      <c r="RYC685" s="7"/>
      <c r="RYD685" s="7"/>
      <c r="RYE685" s="7"/>
      <c r="RYF685" s="7"/>
      <c r="RYG685" s="7"/>
      <c r="RYH685" s="7"/>
      <c r="RYI685" s="7"/>
      <c r="RYJ685" s="7"/>
      <c r="RYK685" s="7"/>
      <c r="RYL685" s="7"/>
      <c r="RYM685" s="7"/>
      <c r="RYN685" s="7"/>
      <c r="RYO685" s="7"/>
      <c r="RYP685" s="7"/>
      <c r="RYQ685" s="7"/>
      <c r="RYR685" s="7"/>
      <c r="RYS685" s="7"/>
      <c r="RYT685" s="7"/>
      <c r="RYU685" s="7"/>
      <c r="RYV685" s="7"/>
      <c r="RYW685" s="7"/>
      <c r="RYX685" s="7"/>
      <c r="RYY685" s="7"/>
      <c r="RYZ685" s="7"/>
      <c r="RZA685" s="7"/>
      <c r="RZB685" s="7"/>
      <c r="RZC685" s="7"/>
      <c r="RZD685" s="7"/>
      <c r="RZE685" s="7"/>
      <c r="RZF685" s="7"/>
      <c r="RZG685" s="7"/>
      <c r="RZH685" s="7"/>
      <c r="RZI685" s="7"/>
      <c r="RZJ685" s="7"/>
      <c r="RZK685" s="7"/>
      <c r="RZL685" s="7"/>
      <c r="RZM685" s="7"/>
      <c r="RZN685" s="7"/>
      <c r="RZO685" s="7"/>
      <c r="RZP685" s="7"/>
      <c r="RZQ685" s="7"/>
      <c r="RZR685" s="7"/>
      <c r="RZS685" s="7"/>
      <c r="RZT685" s="7"/>
      <c r="RZU685" s="7"/>
      <c r="RZV685" s="7"/>
      <c r="RZW685" s="7"/>
      <c r="RZX685" s="7"/>
      <c r="RZY685" s="7"/>
      <c r="RZZ685" s="7"/>
      <c r="SAA685" s="7"/>
      <c r="SAB685" s="7"/>
      <c r="SAC685" s="7"/>
      <c r="SAD685" s="7"/>
      <c r="SAE685" s="7"/>
      <c r="SAF685" s="7"/>
      <c r="SAG685" s="7"/>
      <c r="SAH685" s="7"/>
      <c r="SAI685" s="7"/>
      <c r="SAJ685" s="7"/>
      <c r="SAK685" s="7"/>
      <c r="SAL685" s="7"/>
      <c r="SAM685" s="7"/>
      <c r="SAN685" s="7"/>
      <c r="SAO685" s="7"/>
      <c r="SAP685" s="7"/>
      <c r="SAQ685" s="7"/>
      <c r="SAR685" s="7"/>
      <c r="SAS685" s="7"/>
      <c r="SAT685" s="7"/>
      <c r="SAU685" s="7"/>
      <c r="SAV685" s="7"/>
      <c r="SAW685" s="7"/>
      <c r="SAX685" s="7"/>
      <c r="SAY685" s="7"/>
      <c r="SAZ685" s="7"/>
      <c r="SBA685" s="7"/>
      <c r="SBB685" s="7"/>
      <c r="SBC685" s="7"/>
      <c r="SBD685" s="7"/>
      <c r="SBE685" s="7"/>
      <c r="SBF685" s="7"/>
      <c r="SBG685" s="7"/>
      <c r="SBH685" s="7"/>
      <c r="SBI685" s="7"/>
      <c r="SBJ685" s="7"/>
      <c r="SBK685" s="7"/>
      <c r="SBL685" s="7"/>
      <c r="SBM685" s="7"/>
      <c r="SBN685" s="7"/>
      <c r="SBO685" s="7"/>
      <c r="SBP685" s="7"/>
      <c r="SBQ685" s="7"/>
      <c r="SBR685" s="7"/>
      <c r="SBS685" s="7"/>
      <c r="SBT685" s="7"/>
      <c r="SBU685" s="7"/>
      <c r="SBV685" s="7"/>
      <c r="SBW685" s="7"/>
      <c r="SBX685" s="7"/>
      <c r="SBY685" s="7"/>
      <c r="SBZ685" s="7"/>
      <c r="SCA685" s="7"/>
      <c r="SCB685" s="7"/>
      <c r="SCC685" s="7"/>
      <c r="SCD685" s="7"/>
      <c r="SCE685" s="7"/>
      <c r="SCF685" s="7"/>
      <c r="SCG685" s="7"/>
      <c r="SCH685" s="7"/>
      <c r="SCI685" s="7"/>
      <c r="SCJ685" s="7"/>
      <c r="SCK685" s="7"/>
      <c r="SCL685" s="7"/>
      <c r="SCM685" s="7"/>
      <c r="SCN685" s="7"/>
      <c r="SCO685" s="7"/>
      <c r="SCP685" s="7"/>
      <c r="SCQ685" s="7"/>
      <c r="SCR685" s="7"/>
      <c r="SCS685" s="7"/>
      <c r="SCT685" s="7"/>
      <c r="SCU685" s="7"/>
      <c r="SCV685" s="7"/>
      <c r="SCW685" s="7"/>
      <c r="SCX685" s="7"/>
      <c r="SCY685" s="7"/>
      <c r="SCZ685" s="7"/>
      <c r="SDA685" s="7"/>
      <c r="SDB685" s="7"/>
      <c r="SDC685" s="7"/>
      <c r="SDD685" s="7"/>
      <c r="SDE685" s="7"/>
      <c r="SDF685" s="7"/>
      <c r="SDG685" s="7"/>
      <c r="SDH685" s="7"/>
      <c r="SDI685" s="7"/>
      <c r="SDJ685" s="7"/>
      <c r="SDK685" s="7"/>
      <c r="SDL685" s="7"/>
      <c r="SDM685" s="7"/>
      <c r="SDN685" s="7"/>
      <c r="SDO685" s="7"/>
      <c r="SDP685" s="7"/>
      <c r="SDQ685" s="7"/>
      <c r="SDR685" s="7"/>
      <c r="SDS685" s="7"/>
      <c r="SDT685" s="7"/>
      <c r="SDU685" s="7"/>
      <c r="SDV685" s="7"/>
      <c r="SDW685" s="7"/>
      <c r="SDX685" s="7"/>
      <c r="SDY685" s="7"/>
      <c r="SDZ685" s="7"/>
      <c r="SEA685" s="7"/>
      <c r="SEB685" s="7"/>
      <c r="SEC685" s="7"/>
      <c r="SED685" s="7"/>
      <c r="SEE685" s="7"/>
      <c r="SEF685" s="7"/>
      <c r="SEG685" s="7"/>
      <c r="SEH685" s="7"/>
      <c r="SEI685" s="7"/>
      <c r="SEJ685" s="7"/>
      <c r="SEK685" s="7"/>
      <c r="SEL685" s="7"/>
      <c r="SEM685" s="7"/>
      <c r="SEN685" s="7"/>
      <c r="SEO685" s="7"/>
      <c r="SEP685" s="7"/>
      <c r="SEQ685" s="7"/>
      <c r="SER685" s="7"/>
      <c r="SES685" s="7"/>
      <c r="SET685" s="7"/>
      <c r="SEU685" s="7"/>
      <c r="SEV685" s="7"/>
      <c r="SEW685" s="7"/>
      <c r="SEX685" s="7"/>
      <c r="SEY685" s="7"/>
      <c r="SEZ685" s="7"/>
      <c r="SFA685" s="7"/>
      <c r="SFB685" s="7"/>
      <c r="SFC685" s="7"/>
      <c r="SFD685" s="7"/>
      <c r="SFE685" s="7"/>
      <c r="SFF685" s="7"/>
      <c r="SFG685" s="7"/>
      <c r="SFH685" s="7"/>
      <c r="SFI685" s="7"/>
      <c r="SFJ685" s="7"/>
      <c r="SFK685" s="7"/>
      <c r="SFL685" s="7"/>
      <c r="SFM685" s="7"/>
      <c r="SFN685" s="7"/>
      <c r="SFO685" s="7"/>
      <c r="SFP685" s="7"/>
      <c r="SFQ685" s="7"/>
      <c r="SFR685" s="7"/>
      <c r="SFS685" s="7"/>
      <c r="SFT685" s="7"/>
      <c r="SFU685" s="7"/>
      <c r="SFV685" s="7"/>
      <c r="SFW685" s="7"/>
      <c r="SFX685" s="7"/>
      <c r="SFY685" s="7"/>
      <c r="SFZ685" s="7"/>
      <c r="SGA685" s="7"/>
      <c r="SGB685" s="7"/>
      <c r="SGC685" s="7"/>
      <c r="SGD685" s="7"/>
      <c r="SGE685" s="7"/>
      <c r="SGF685" s="7"/>
      <c r="SGG685" s="7"/>
      <c r="SGH685" s="7"/>
      <c r="SGI685" s="7"/>
      <c r="SGJ685" s="7"/>
      <c r="SGK685" s="7"/>
      <c r="SGL685" s="7"/>
      <c r="SGM685" s="7"/>
      <c r="SGN685" s="7"/>
      <c r="SGO685" s="7"/>
      <c r="SGP685" s="7"/>
      <c r="SGQ685" s="7"/>
      <c r="SGR685" s="7"/>
      <c r="SGS685" s="7"/>
      <c r="SGT685" s="7"/>
      <c r="SGU685" s="7"/>
      <c r="SGV685" s="7"/>
      <c r="SGW685" s="7"/>
      <c r="SGX685" s="7"/>
      <c r="SGY685" s="7"/>
      <c r="SGZ685" s="7"/>
      <c r="SHA685" s="7"/>
      <c r="SHB685" s="7"/>
      <c r="SHC685" s="7"/>
      <c r="SHD685" s="7"/>
      <c r="SHE685" s="7"/>
      <c r="SHF685" s="7"/>
      <c r="SHG685" s="7"/>
      <c r="SHH685" s="7"/>
      <c r="SHI685" s="7"/>
      <c r="SHJ685" s="7"/>
      <c r="SHK685" s="7"/>
      <c r="SHL685" s="7"/>
      <c r="SHM685" s="7"/>
      <c r="SHN685" s="7"/>
      <c r="SHO685" s="7"/>
      <c r="SHP685" s="7"/>
      <c r="SHQ685" s="7"/>
      <c r="SHR685" s="7"/>
      <c r="SHS685" s="7"/>
      <c r="SHT685" s="7"/>
      <c r="SHU685" s="7"/>
      <c r="SHV685" s="7"/>
      <c r="SHW685" s="7"/>
      <c r="SHX685" s="7"/>
      <c r="SHY685" s="7"/>
      <c r="SHZ685" s="7"/>
      <c r="SIA685" s="7"/>
      <c r="SIB685" s="7"/>
      <c r="SIC685" s="7"/>
      <c r="SID685" s="7"/>
      <c r="SIE685" s="7"/>
      <c r="SIF685" s="7"/>
      <c r="SIG685" s="7"/>
      <c r="SIH685" s="7"/>
      <c r="SII685" s="7"/>
      <c r="SIJ685" s="7"/>
      <c r="SIK685" s="7"/>
      <c r="SIL685" s="7"/>
      <c r="SIM685" s="7"/>
      <c r="SIN685" s="7"/>
      <c r="SIO685" s="7"/>
      <c r="SIP685" s="7"/>
      <c r="SIQ685" s="7"/>
      <c r="SIR685" s="7"/>
      <c r="SIS685" s="7"/>
      <c r="SIT685" s="7"/>
      <c r="SIU685" s="7"/>
      <c r="SIV685" s="7"/>
      <c r="SIW685" s="7"/>
      <c r="SIX685" s="7"/>
      <c r="SIY685" s="7"/>
      <c r="SIZ685" s="7"/>
      <c r="SJA685" s="7"/>
      <c r="SJB685" s="7"/>
      <c r="SJC685" s="7"/>
      <c r="SJD685" s="7"/>
      <c r="SJE685" s="7"/>
      <c r="SJF685" s="7"/>
      <c r="SJG685" s="7"/>
      <c r="SJH685" s="7"/>
      <c r="SJI685" s="7"/>
      <c r="SJJ685" s="7"/>
      <c r="SJK685" s="7"/>
      <c r="SJL685" s="7"/>
      <c r="SJM685" s="7"/>
      <c r="SJN685" s="7"/>
      <c r="SJO685" s="7"/>
      <c r="SJP685" s="7"/>
      <c r="SJQ685" s="7"/>
      <c r="SJR685" s="7"/>
      <c r="SJS685" s="7"/>
      <c r="SJT685" s="7"/>
      <c r="SJU685" s="7"/>
      <c r="SJV685" s="7"/>
      <c r="SJW685" s="7"/>
      <c r="SJX685" s="7"/>
      <c r="SJY685" s="7"/>
      <c r="SJZ685" s="7"/>
      <c r="SKA685" s="7"/>
      <c r="SKB685" s="7"/>
      <c r="SKC685" s="7"/>
      <c r="SKD685" s="7"/>
      <c r="SKE685" s="7"/>
      <c r="SKF685" s="7"/>
      <c r="SKG685" s="7"/>
      <c r="SKH685" s="7"/>
      <c r="SKI685" s="7"/>
      <c r="SKJ685" s="7"/>
      <c r="SKK685" s="7"/>
      <c r="SKL685" s="7"/>
      <c r="SKM685" s="7"/>
      <c r="SKN685" s="7"/>
      <c r="SKO685" s="7"/>
      <c r="SKP685" s="7"/>
      <c r="SKQ685" s="7"/>
      <c r="SKR685" s="7"/>
      <c r="SKS685" s="7"/>
      <c r="SKT685" s="7"/>
      <c r="SKU685" s="7"/>
      <c r="SKV685" s="7"/>
      <c r="SKW685" s="7"/>
      <c r="SKX685" s="7"/>
      <c r="SKY685" s="7"/>
      <c r="SKZ685" s="7"/>
      <c r="SLA685" s="7"/>
      <c r="SLB685" s="7"/>
      <c r="SLC685" s="7"/>
      <c r="SLD685" s="7"/>
      <c r="SLE685" s="7"/>
      <c r="SLF685" s="7"/>
      <c r="SLG685" s="7"/>
      <c r="SLH685" s="7"/>
      <c r="SLI685" s="7"/>
      <c r="SLJ685" s="7"/>
      <c r="SLK685" s="7"/>
      <c r="SLL685" s="7"/>
      <c r="SLM685" s="7"/>
      <c r="SLN685" s="7"/>
      <c r="SLO685" s="7"/>
      <c r="SLP685" s="7"/>
      <c r="SLQ685" s="7"/>
      <c r="SLR685" s="7"/>
      <c r="SLS685" s="7"/>
      <c r="SLT685" s="7"/>
      <c r="SLU685" s="7"/>
      <c r="SLV685" s="7"/>
      <c r="SLW685" s="7"/>
      <c r="SLX685" s="7"/>
      <c r="SLY685" s="7"/>
      <c r="SLZ685" s="7"/>
      <c r="SMA685" s="7"/>
      <c r="SMB685" s="7"/>
      <c r="SMC685" s="7"/>
      <c r="SMD685" s="7"/>
      <c r="SME685" s="7"/>
      <c r="SMF685" s="7"/>
      <c r="SMG685" s="7"/>
      <c r="SMH685" s="7"/>
      <c r="SMI685" s="7"/>
      <c r="SMJ685" s="7"/>
      <c r="SMK685" s="7"/>
      <c r="SML685" s="7"/>
      <c r="SMM685" s="7"/>
      <c r="SMN685" s="7"/>
      <c r="SMO685" s="7"/>
      <c r="SMP685" s="7"/>
      <c r="SMQ685" s="7"/>
      <c r="SMR685" s="7"/>
      <c r="SMS685" s="7"/>
      <c r="SMT685" s="7"/>
      <c r="SMU685" s="7"/>
      <c r="SMV685" s="7"/>
      <c r="SMW685" s="7"/>
      <c r="SMX685" s="7"/>
      <c r="SMY685" s="7"/>
      <c r="SMZ685" s="7"/>
      <c r="SNA685" s="7"/>
      <c r="SNB685" s="7"/>
      <c r="SNC685" s="7"/>
      <c r="SND685" s="7"/>
      <c r="SNE685" s="7"/>
      <c r="SNF685" s="7"/>
      <c r="SNG685" s="7"/>
      <c r="SNH685" s="7"/>
      <c r="SNI685" s="7"/>
      <c r="SNJ685" s="7"/>
      <c r="SNK685" s="7"/>
      <c r="SNL685" s="7"/>
      <c r="SNM685" s="7"/>
      <c r="SNN685" s="7"/>
      <c r="SNO685" s="7"/>
      <c r="SNP685" s="7"/>
      <c r="SNQ685" s="7"/>
      <c r="SNR685" s="7"/>
      <c r="SNS685" s="7"/>
      <c r="SNT685" s="7"/>
      <c r="SNU685" s="7"/>
      <c r="SNV685" s="7"/>
      <c r="SNW685" s="7"/>
      <c r="SNX685" s="7"/>
      <c r="SNY685" s="7"/>
      <c r="SNZ685" s="7"/>
      <c r="SOA685" s="7"/>
      <c r="SOB685" s="7"/>
      <c r="SOC685" s="7"/>
      <c r="SOD685" s="7"/>
      <c r="SOE685" s="7"/>
      <c r="SOF685" s="7"/>
      <c r="SOG685" s="7"/>
      <c r="SOH685" s="7"/>
      <c r="SOI685" s="7"/>
      <c r="SOJ685" s="7"/>
      <c r="SOK685" s="7"/>
      <c r="SOL685" s="7"/>
      <c r="SOM685" s="7"/>
      <c r="SON685" s="7"/>
      <c r="SOO685" s="7"/>
      <c r="SOP685" s="7"/>
      <c r="SOQ685" s="7"/>
      <c r="SOR685" s="7"/>
      <c r="SOS685" s="7"/>
      <c r="SOT685" s="7"/>
      <c r="SOU685" s="7"/>
      <c r="SOV685" s="7"/>
      <c r="SOW685" s="7"/>
      <c r="SOX685" s="7"/>
      <c r="SOY685" s="7"/>
      <c r="SOZ685" s="7"/>
      <c r="SPA685" s="7"/>
      <c r="SPB685" s="7"/>
      <c r="SPC685" s="7"/>
      <c r="SPD685" s="7"/>
      <c r="SPE685" s="7"/>
      <c r="SPF685" s="7"/>
      <c r="SPG685" s="7"/>
      <c r="SPH685" s="7"/>
      <c r="SPI685" s="7"/>
      <c r="SPJ685" s="7"/>
      <c r="SPK685" s="7"/>
      <c r="SPL685" s="7"/>
      <c r="SPM685" s="7"/>
      <c r="SPN685" s="7"/>
      <c r="SPO685" s="7"/>
      <c r="SPP685" s="7"/>
      <c r="SPQ685" s="7"/>
      <c r="SPR685" s="7"/>
      <c r="SPS685" s="7"/>
      <c r="SPT685" s="7"/>
      <c r="SPU685" s="7"/>
      <c r="SPV685" s="7"/>
      <c r="SPW685" s="7"/>
      <c r="SPX685" s="7"/>
      <c r="SPY685" s="7"/>
      <c r="SPZ685" s="7"/>
      <c r="SQA685" s="7"/>
      <c r="SQB685" s="7"/>
      <c r="SQC685" s="7"/>
      <c r="SQD685" s="7"/>
      <c r="SQE685" s="7"/>
      <c r="SQF685" s="7"/>
      <c r="SQG685" s="7"/>
      <c r="SQH685" s="7"/>
      <c r="SQI685" s="7"/>
      <c r="SQJ685" s="7"/>
      <c r="SQK685" s="7"/>
      <c r="SQL685" s="7"/>
      <c r="SQM685" s="7"/>
      <c r="SQN685" s="7"/>
      <c r="SQO685" s="7"/>
      <c r="SQP685" s="7"/>
      <c r="SQQ685" s="7"/>
      <c r="SQR685" s="7"/>
      <c r="SQS685" s="7"/>
      <c r="SQT685" s="7"/>
      <c r="SQU685" s="7"/>
      <c r="SQV685" s="7"/>
      <c r="SQW685" s="7"/>
      <c r="SQX685" s="7"/>
      <c r="SQY685" s="7"/>
      <c r="SQZ685" s="7"/>
      <c r="SRA685" s="7"/>
      <c r="SRB685" s="7"/>
      <c r="SRC685" s="7"/>
      <c r="SRD685" s="7"/>
      <c r="SRE685" s="7"/>
      <c r="SRF685" s="7"/>
      <c r="SRG685" s="7"/>
      <c r="SRH685" s="7"/>
      <c r="SRI685" s="7"/>
      <c r="SRJ685" s="7"/>
      <c r="SRK685" s="7"/>
      <c r="SRL685" s="7"/>
      <c r="SRM685" s="7"/>
      <c r="SRN685" s="7"/>
      <c r="SRO685" s="7"/>
      <c r="SRP685" s="7"/>
      <c r="SRQ685" s="7"/>
      <c r="SRR685" s="7"/>
      <c r="SRS685" s="7"/>
      <c r="SRT685" s="7"/>
      <c r="SRU685" s="7"/>
      <c r="SRV685" s="7"/>
      <c r="SRW685" s="7"/>
      <c r="SRX685" s="7"/>
      <c r="SRY685" s="7"/>
      <c r="SRZ685" s="7"/>
      <c r="SSA685" s="7"/>
      <c r="SSB685" s="7"/>
      <c r="SSC685" s="7"/>
      <c r="SSD685" s="7"/>
      <c r="SSE685" s="7"/>
      <c r="SSF685" s="7"/>
      <c r="SSG685" s="7"/>
      <c r="SSH685" s="7"/>
      <c r="SSI685" s="7"/>
      <c r="SSJ685" s="7"/>
      <c r="SSK685" s="7"/>
      <c r="SSL685" s="7"/>
      <c r="SSM685" s="7"/>
      <c r="SSN685" s="7"/>
      <c r="SSO685" s="7"/>
      <c r="SSP685" s="7"/>
      <c r="SSQ685" s="7"/>
      <c r="SSR685" s="7"/>
      <c r="SSS685" s="7"/>
      <c r="SST685" s="7"/>
      <c r="SSU685" s="7"/>
      <c r="SSV685" s="7"/>
      <c r="SSW685" s="7"/>
      <c r="SSX685" s="7"/>
      <c r="SSY685" s="7"/>
      <c r="SSZ685" s="7"/>
      <c r="STA685" s="7"/>
      <c r="STB685" s="7"/>
      <c r="STC685" s="7"/>
      <c r="STD685" s="7"/>
      <c r="STE685" s="7"/>
      <c r="STF685" s="7"/>
      <c r="STG685" s="7"/>
      <c r="STH685" s="7"/>
      <c r="STI685" s="7"/>
      <c r="STJ685" s="7"/>
      <c r="STK685" s="7"/>
      <c r="STL685" s="7"/>
      <c r="STM685" s="7"/>
      <c r="STN685" s="7"/>
      <c r="STO685" s="7"/>
      <c r="STP685" s="7"/>
      <c r="STQ685" s="7"/>
      <c r="STR685" s="7"/>
      <c r="STS685" s="7"/>
      <c r="STT685" s="7"/>
      <c r="STU685" s="7"/>
      <c r="STV685" s="7"/>
      <c r="STW685" s="7"/>
      <c r="STX685" s="7"/>
      <c r="STY685" s="7"/>
      <c r="STZ685" s="7"/>
      <c r="SUA685" s="7"/>
      <c r="SUB685" s="7"/>
      <c r="SUC685" s="7"/>
      <c r="SUD685" s="7"/>
      <c r="SUE685" s="7"/>
      <c r="SUF685" s="7"/>
      <c r="SUG685" s="7"/>
      <c r="SUH685" s="7"/>
      <c r="SUI685" s="7"/>
      <c r="SUJ685" s="7"/>
      <c r="SUK685" s="7"/>
      <c r="SUL685" s="7"/>
      <c r="SUM685" s="7"/>
      <c r="SUN685" s="7"/>
      <c r="SUO685" s="7"/>
      <c r="SUP685" s="7"/>
      <c r="SUQ685" s="7"/>
      <c r="SUR685" s="7"/>
      <c r="SUS685" s="7"/>
      <c r="SUT685" s="7"/>
      <c r="SUU685" s="7"/>
      <c r="SUV685" s="7"/>
      <c r="SUW685" s="7"/>
      <c r="SUX685" s="7"/>
      <c r="SUY685" s="7"/>
      <c r="SUZ685" s="7"/>
      <c r="SVA685" s="7"/>
      <c r="SVB685" s="7"/>
      <c r="SVC685" s="7"/>
      <c r="SVD685" s="7"/>
      <c r="SVE685" s="7"/>
      <c r="SVF685" s="7"/>
      <c r="SVG685" s="7"/>
      <c r="SVH685" s="7"/>
      <c r="SVI685" s="7"/>
      <c r="SVJ685" s="7"/>
      <c r="SVK685" s="7"/>
      <c r="SVL685" s="7"/>
      <c r="SVM685" s="7"/>
      <c r="SVN685" s="7"/>
      <c r="SVO685" s="7"/>
      <c r="SVP685" s="7"/>
      <c r="SVQ685" s="7"/>
      <c r="SVR685" s="7"/>
      <c r="SVS685" s="7"/>
      <c r="SVT685" s="7"/>
      <c r="SVU685" s="7"/>
      <c r="SVV685" s="7"/>
      <c r="SVW685" s="7"/>
      <c r="SVX685" s="7"/>
      <c r="SVY685" s="7"/>
      <c r="SVZ685" s="7"/>
      <c r="SWA685" s="7"/>
      <c r="SWB685" s="7"/>
      <c r="SWC685" s="7"/>
      <c r="SWD685" s="7"/>
      <c r="SWE685" s="7"/>
      <c r="SWF685" s="7"/>
      <c r="SWG685" s="7"/>
      <c r="SWH685" s="7"/>
      <c r="SWI685" s="7"/>
      <c r="SWJ685" s="7"/>
      <c r="SWK685" s="7"/>
      <c r="SWL685" s="7"/>
      <c r="SWM685" s="7"/>
      <c r="SWN685" s="7"/>
      <c r="SWO685" s="7"/>
      <c r="SWP685" s="7"/>
      <c r="SWQ685" s="7"/>
      <c r="SWR685" s="7"/>
      <c r="SWS685" s="7"/>
      <c r="SWT685" s="7"/>
      <c r="SWU685" s="7"/>
      <c r="SWV685" s="7"/>
      <c r="SWW685" s="7"/>
      <c r="SWX685" s="7"/>
      <c r="SWY685" s="7"/>
      <c r="SWZ685" s="7"/>
      <c r="SXA685" s="7"/>
      <c r="SXB685" s="7"/>
      <c r="SXC685" s="7"/>
      <c r="SXD685" s="7"/>
      <c r="SXE685" s="7"/>
      <c r="SXF685" s="7"/>
      <c r="SXG685" s="7"/>
      <c r="SXH685" s="7"/>
      <c r="SXI685" s="7"/>
      <c r="SXJ685" s="7"/>
      <c r="SXK685" s="7"/>
      <c r="SXL685" s="7"/>
      <c r="SXM685" s="7"/>
      <c r="SXN685" s="7"/>
      <c r="SXO685" s="7"/>
      <c r="SXP685" s="7"/>
      <c r="SXQ685" s="7"/>
      <c r="SXR685" s="7"/>
      <c r="SXS685" s="7"/>
      <c r="SXT685" s="7"/>
      <c r="SXU685" s="7"/>
      <c r="SXV685" s="7"/>
      <c r="SXW685" s="7"/>
      <c r="SXX685" s="7"/>
      <c r="SXY685" s="7"/>
      <c r="SXZ685" s="7"/>
      <c r="SYA685" s="7"/>
      <c r="SYB685" s="7"/>
      <c r="SYC685" s="7"/>
      <c r="SYD685" s="7"/>
      <c r="SYE685" s="7"/>
      <c r="SYF685" s="7"/>
      <c r="SYG685" s="7"/>
      <c r="SYH685" s="7"/>
      <c r="SYI685" s="7"/>
      <c r="SYJ685" s="7"/>
      <c r="SYK685" s="7"/>
      <c r="SYL685" s="7"/>
      <c r="SYM685" s="7"/>
      <c r="SYN685" s="7"/>
      <c r="SYO685" s="7"/>
      <c r="SYP685" s="7"/>
      <c r="SYQ685" s="7"/>
      <c r="SYR685" s="7"/>
      <c r="SYS685" s="7"/>
      <c r="SYT685" s="7"/>
      <c r="SYU685" s="7"/>
      <c r="SYV685" s="7"/>
      <c r="SYW685" s="7"/>
      <c r="SYX685" s="7"/>
      <c r="SYY685" s="7"/>
      <c r="SYZ685" s="7"/>
      <c r="SZA685" s="7"/>
      <c r="SZB685" s="7"/>
      <c r="SZC685" s="7"/>
      <c r="SZD685" s="7"/>
      <c r="SZE685" s="7"/>
      <c r="SZF685" s="7"/>
      <c r="SZG685" s="7"/>
      <c r="SZH685" s="7"/>
      <c r="SZI685" s="7"/>
      <c r="SZJ685" s="7"/>
      <c r="SZK685" s="7"/>
      <c r="SZL685" s="7"/>
      <c r="SZM685" s="7"/>
      <c r="SZN685" s="7"/>
      <c r="SZO685" s="7"/>
      <c r="SZP685" s="7"/>
      <c r="SZQ685" s="7"/>
      <c r="SZR685" s="7"/>
      <c r="SZS685" s="7"/>
      <c r="SZT685" s="7"/>
      <c r="SZU685" s="7"/>
      <c r="SZV685" s="7"/>
      <c r="SZW685" s="7"/>
      <c r="SZX685" s="7"/>
      <c r="SZY685" s="7"/>
      <c r="SZZ685" s="7"/>
      <c r="TAA685" s="7"/>
      <c r="TAB685" s="7"/>
      <c r="TAC685" s="7"/>
      <c r="TAD685" s="7"/>
      <c r="TAE685" s="7"/>
      <c r="TAF685" s="7"/>
      <c r="TAG685" s="7"/>
      <c r="TAH685" s="7"/>
      <c r="TAI685" s="7"/>
      <c r="TAJ685" s="7"/>
      <c r="TAK685" s="7"/>
      <c r="TAL685" s="7"/>
      <c r="TAM685" s="7"/>
      <c r="TAN685" s="7"/>
      <c r="TAO685" s="7"/>
      <c r="TAP685" s="7"/>
      <c r="TAQ685" s="7"/>
      <c r="TAR685" s="7"/>
      <c r="TAS685" s="7"/>
      <c r="TAT685" s="7"/>
      <c r="TAU685" s="7"/>
      <c r="TAV685" s="7"/>
      <c r="TAW685" s="7"/>
      <c r="TAX685" s="7"/>
      <c r="TAY685" s="7"/>
      <c r="TAZ685" s="7"/>
      <c r="TBA685" s="7"/>
      <c r="TBB685" s="7"/>
      <c r="TBC685" s="7"/>
      <c r="TBD685" s="7"/>
      <c r="TBE685" s="7"/>
      <c r="TBF685" s="7"/>
      <c r="TBG685" s="7"/>
      <c r="TBH685" s="7"/>
      <c r="TBI685" s="7"/>
      <c r="TBJ685" s="7"/>
      <c r="TBK685" s="7"/>
      <c r="TBL685" s="7"/>
      <c r="TBM685" s="7"/>
      <c r="TBN685" s="7"/>
      <c r="TBO685" s="7"/>
      <c r="TBP685" s="7"/>
      <c r="TBQ685" s="7"/>
      <c r="TBR685" s="7"/>
      <c r="TBS685" s="7"/>
      <c r="TBT685" s="7"/>
      <c r="TBU685" s="7"/>
      <c r="TBV685" s="7"/>
      <c r="TBW685" s="7"/>
      <c r="TBX685" s="7"/>
      <c r="TBY685" s="7"/>
      <c r="TBZ685" s="7"/>
      <c r="TCA685" s="7"/>
      <c r="TCB685" s="7"/>
      <c r="TCC685" s="7"/>
      <c r="TCD685" s="7"/>
      <c r="TCE685" s="7"/>
      <c r="TCF685" s="7"/>
      <c r="TCG685" s="7"/>
      <c r="TCH685" s="7"/>
      <c r="TCI685" s="7"/>
      <c r="TCJ685" s="7"/>
      <c r="TCK685" s="7"/>
      <c r="TCL685" s="7"/>
      <c r="TCM685" s="7"/>
      <c r="TCN685" s="7"/>
      <c r="TCO685" s="7"/>
      <c r="TCP685" s="7"/>
      <c r="TCQ685" s="7"/>
      <c r="TCR685" s="7"/>
      <c r="TCS685" s="7"/>
      <c r="TCT685" s="7"/>
      <c r="TCU685" s="7"/>
      <c r="TCV685" s="7"/>
      <c r="TCW685" s="7"/>
      <c r="TCX685" s="7"/>
      <c r="TCY685" s="7"/>
      <c r="TCZ685" s="7"/>
      <c r="TDA685" s="7"/>
      <c r="TDB685" s="7"/>
      <c r="TDC685" s="7"/>
      <c r="TDD685" s="7"/>
      <c r="TDE685" s="7"/>
      <c r="TDF685" s="7"/>
      <c r="TDG685" s="7"/>
      <c r="TDH685" s="7"/>
      <c r="TDI685" s="7"/>
      <c r="TDJ685" s="7"/>
      <c r="TDK685" s="7"/>
      <c r="TDL685" s="7"/>
      <c r="TDM685" s="7"/>
      <c r="TDN685" s="7"/>
      <c r="TDO685" s="7"/>
      <c r="TDP685" s="7"/>
      <c r="TDQ685" s="7"/>
      <c r="TDR685" s="7"/>
      <c r="TDS685" s="7"/>
      <c r="TDT685" s="7"/>
      <c r="TDU685" s="7"/>
      <c r="TDV685" s="7"/>
      <c r="TDW685" s="7"/>
      <c r="TDX685" s="7"/>
      <c r="TDY685" s="7"/>
      <c r="TDZ685" s="7"/>
      <c r="TEA685" s="7"/>
      <c r="TEB685" s="7"/>
      <c r="TEC685" s="7"/>
      <c r="TED685" s="7"/>
      <c r="TEE685" s="7"/>
      <c r="TEF685" s="7"/>
      <c r="TEG685" s="7"/>
      <c r="TEH685" s="7"/>
      <c r="TEI685" s="7"/>
      <c r="TEJ685" s="7"/>
      <c r="TEK685" s="7"/>
      <c r="TEL685" s="7"/>
      <c r="TEM685" s="7"/>
      <c r="TEN685" s="7"/>
      <c r="TEO685" s="7"/>
      <c r="TEP685" s="7"/>
      <c r="TEQ685" s="7"/>
      <c r="TER685" s="7"/>
      <c r="TES685" s="7"/>
      <c r="TET685" s="7"/>
      <c r="TEU685" s="7"/>
      <c r="TEV685" s="7"/>
      <c r="TEW685" s="7"/>
      <c r="TEX685" s="7"/>
      <c r="TEY685" s="7"/>
      <c r="TEZ685" s="7"/>
      <c r="TFA685" s="7"/>
      <c r="TFB685" s="7"/>
      <c r="TFC685" s="7"/>
      <c r="TFD685" s="7"/>
      <c r="TFE685" s="7"/>
      <c r="TFF685" s="7"/>
      <c r="TFG685" s="7"/>
      <c r="TFH685" s="7"/>
      <c r="TFI685" s="7"/>
      <c r="TFJ685" s="7"/>
      <c r="TFK685" s="7"/>
      <c r="TFL685" s="7"/>
      <c r="TFM685" s="7"/>
      <c r="TFN685" s="7"/>
      <c r="TFO685" s="7"/>
      <c r="TFP685" s="7"/>
      <c r="TFQ685" s="7"/>
      <c r="TFR685" s="7"/>
      <c r="TFS685" s="7"/>
      <c r="TFT685" s="7"/>
      <c r="TFU685" s="7"/>
      <c r="TFV685" s="7"/>
      <c r="TFW685" s="7"/>
      <c r="TFX685" s="7"/>
      <c r="TFY685" s="7"/>
      <c r="TFZ685" s="7"/>
      <c r="TGA685" s="7"/>
      <c r="TGB685" s="7"/>
      <c r="TGC685" s="7"/>
      <c r="TGD685" s="7"/>
      <c r="TGE685" s="7"/>
      <c r="TGF685" s="7"/>
      <c r="TGG685" s="7"/>
      <c r="TGH685" s="7"/>
      <c r="TGI685" s="7"/>
      <c r="TGJ685" s="7"/>
      <c r="TGK685" s="7"/>
      <c r="TGL685" s="7"/>
      <c r="TGM685" s="7"/>
      <c r="TGN685" s="7"/>
      <c r="TGO685" s="7"/>
      <c r="TGP685" s="7"/>
      <c r="TGQ685" s="7"/>
      <c r="TGR685" s="7"/>
      <c r="TGS685" s="7"/>
      <c r="TGT685" s="7"/>
      <c r="TGU685" s="7"/>
      <c r="TGV685" s="7"/>
      <c r="TGW685" s="7"/>
      <c r="TGX685" s="7"/>
      <c r="TGY685" s="7"/>
      <c r="TGZ685" s="7"/>
      <c r="THA685" s="7"/>
      <c r="THB685" s="7"/>
      <c r="THC685" s="7"/>
      <c r="THD685" s="7"/>
      <c r="THE685" s="7"/>
      <c r="THF685" s="7"/>
      <c r="THG685" s="7"/>
      <c r="THH685" s="7"/>
      <c r="THI685" s="7"/>
      <c r="THJ685" s="7"/>
      <c r="THK685" s="7"/>
      <c r="THL685" s="7"/>
      <c r="THM685" s="7"/>
      <c r="THN685" s="7"/>
      <c r="THO685" s="7"/>
      <c r="THP685" s="7"/>
      <c r="THQ685" s="7"/>
      <c r="THR685" s="7"/>
      <c r="THS685" s="7"/>
      <c r="THT685" s="7"/>
      <c r="THU685" s="7"/>
      <c r="THV685" s="7"/>
      <c r="THW685" s="7"/>
      <c r="THX685" s="7"/>
      <c r="THY685" s="7"/>
      <c r="THZ685" s="7"/>
      <c r="TIA685" s="7"/>
      <c r="TIB685" s="7"/>
      <c r="TIC685" s="7"/>
      <c r="TID685" s="7"/>
      <c r="TIE685" s="7"/>
      <c r="TIF685" s="7"/>
      <c r="TIG685" s="7"/>
      <c r="TIH685" s="7"/>
      <c r="TII685" s="7"/>
      <c r="TIJ685" s="7"/>
      <c r="TIK685" s="7"/>
      <c r="TIL685" s="7"/>
      <c r="TIM685" s="7"/>
      <c r="TIN685" s="7"/>
      <c r="TIO685" s="7"/>
      <c r="TIP685" s="7"/>
      <c r="TIQ685" s="7"/>
      <c r="TIR685" s="7"/>
      <c r="TIS685" s="7"/>
      <c r="TIT685" s="7"/>
      <c r="TIU685" s="7"/>
      <c r="TIV685" s="7"/>
      <c r="TIW685" s="7"/>
      <c r="TIX685" s="7"/>
      <c r="TIY685" s="7"/>
      <c r="TIZ685" s="7"/>
      <c r="TJA685" s="7"/>
      <c r="TJB685" s="7"/>
      <c r="TJC685" s="7"/>
      <c r="TJD685" s="7"/>
      <c r="TJE685" s="7"/>
      <c r="TJF685" s="7"/>
      <c r="TJG685" s="7"/>
      <c r="TJH685" s="7"/>
      <c r="TJI685" s="7"/>
      <c r="TJJ685" s="7"/>
      <c r="TJK685" s="7"/>
      <c r="TJL685" s="7"/>
      <c r="TJM685" s="7"/>
      <c r="TJN685" s="7"/>
      <c r="TJO685" s="7"/>
      <c r="TJP685" s="7"/>
      <c r="TJQ685" s="7"/>
      <c r="TJR685" s="7"/>
      <c r="TJS685" s="7"/>
      <c r="TJT685" s="7"/>
      <c r="TJU685" s="7"/>
      <c r="TJV685" s="7"/>
      <c r="TJW685" s="7"/>
      <c r="TJX685" s="7"/>
      <c r="TJY685" s="7"/>
      <c r="TJZ685" s="7"/>
      <c r="TKA685" s="7"/>
      <c r="TKB685" s="7"/>
      <c r="TKC685" s="7"/>
      <c r="TKD685" s="7"/>
      <c r="TKE685" s="7"/>
      <c r="TKF685" s="7"/>
      <c r="TKG685" s="7"/>
      <c r="TKH685" s="7"/>
      <c r="TKI685" s="7"/>
      <c r="TKJ685" s="7"/>
      <c r="TKK685" s="7"/>
      <c r="TKL685" s="7"/>
      <c r="TKM685" s="7"/>
      <c r="TKN685" s="7"/>
      <c r="TKO685" s="7"/>
      <c r="TKP685" s="7"/>
      <c r="TKQ685" s="7"/>
      <c r="TKR685" s="7"/>
      <c r="TKS685" s="7"/>
      <c r="TKT685" s="7"/>
      <c r="TKU685" s="7"/>
      <c r="TKV685" s="7"/>
      <c r="TKW685" s="7"/>
      <c r="TKX685" s="7"/>
      <c r="TKY685" s="7"/>
      <c r="TKZ685" s="7"/>
      <c r="TLA685" s="7"/>
      <c r="TLB685" s="7"/>
      <c r="TLC685" s="7"/>
      <c r="TLD685" s="7"/>
      <c r="TLE685" s="7"/>
      <c r="TLF685" s="7"/>
      <c r="TLG685" s="7"/>
      <c r="TLH685" s="7"/>
      <c r="TLI685" s="7"/>
      <c r="TLJ685" s="7"/>
      <c r="TLK685" s="7"/>
      <c r="TLL685" s="7"/>
      <c r="TLM685" s="7"/>
      <c r="TLN685" s="7"/>
      <c r="TLO685" s="7"/>
      <c r="TLP685" s="7"/>
      <c r="TLQ685" s="7"/>
      <c r="TLR685" s="7"/>
      <c r="TLS685" s="7"/>
      <c r="TLT685" s="7"/>
      <c r="TLU685" s="7"/>
      <c r="TLV685" s="7"/>
      <c r="TLW685" s="7"/>
      <c r="TLX685" s="7"/>
      <c r="TLY685" s="7"/>
      <c r="TLZ685" s="7"/>
      <c r="TMA685" s="7"/>
      <c r="TMB685" s="7"/>
      <c r="TMC685" s="7"/>
      <c r="TMD685" s="7"/>
      <c r="TME685" s="7"/>
      <c r="TMF685" s="7"/>
      <c r="TMG685" s="7"/>
      <c r="TMH685" s="7"/>
      <c r="TMI685" s="7"/>
      <c r="TMJ685" s="7"/>
      <c r="TMK685" s="7"/>
      <c r="TML685" s="7"/>
      <c r="TMM685" s="7"/>
      <c r="TMN685" s="7"/>
      <c r="TMO685" s="7"/>
      <c r="TMP685" s="7"/>
      <c r="TMQ685" s="7"/>
      <c r="TMR685" s="7"/>
      <c r="TMS685" s="7"/>
      <c r="TMT685" s="7"/>
      <c r="TMU685" s="7"/>
      <c r="TMV685" s="7"/>
      <c r="TMW685" s="7"/>
      <c r="TMX685" s="7"/>
      <c r="TMY685" s="7"/>
      <c r="TMZ685" s="7"/>
      <c r="TNA685" s="7"/>
      <c r="TNB685" s="7"/>
      <c r="TNC685" s="7"/>
      <c r="TND685" s="7"/>
      <c r="TNE685" s="7"/>
      <c r="TNF685" s="7"/>
      <c r="TNG685" s="7"/>
      <c r="TNH685" s="7"/>
      <c r="TNI685" s="7"/>
      <c r="TNJ685" s="7"/>
      <c r="TNK685" s="7"/>
      <c r="TNL685" s="7"/>
      <c r="TNM685" s="7"/>
      <c r="TNN685" s="7"/>
      <c r="TNO685" s="7"/>
      <c r="TNP685" s="7"/>
      <c r="TNQ685" s="7"/>
      <c r="TNR685" s="7"/>
      <c r="TNS685" s="7"/>
      <c r="TNT685" s="7"/>
      <c r="TNU685" s="7"/>
      <c r="TNV685" s="7"/>
      <c r="TNW685" s="7"/>
      <c r="TNX685" s="7"/>
      <c r="TNY685" s="7"/>
      <c r="TNZ685" s="7"/>
      <c r="TOA685" s="7"/>
      <c r="TOB685" s="7"/>
      <c r="TOC685" s="7"/>
      <c r="TOD685" s="7"/>
      <c r="TOE685" s="7"/>
      <c r="TOF685" s="7"/>
      <c r="TOG685" s="7"/>
      <c r="TOH685" s="7"/>
      <c r="TOI685" s="7"/>
      <c r="TOJ685" s="7"/>
      <c r="TOK685" s="7"/>
      <c r="TOL685" s="7"/>
      <c r="TOM685" s="7"/>
      <c r="TON685" s="7"/>
      <c r="TOO685" s="7"/>
      <c r="TOP685" s="7"/>
      <c r="TOQ685" s="7"/>
      <c r="TOR685" s="7"/>
      <c r="TOS685" s="7"/>
      <c r="TOT685" s="7"/>
      <c r="TOU685" s="7"/>
      <c r="TOV685" s="7"/>
      <c r="TOW685" s="7"/>
      <c r="TOX685" s="7"/>
      <c r="TOY685" s="7"/>
      <c r="TOZ685" s="7"/>
      <c r="TPA685" s="7"/>
      <c r="TPB685" s="7"/>
      <c r="TPC685" s="7"/>
      <c r="TPD685" s="7"/>
      <c r="TPE685" s="7"/>
      <c r="TPF685" s="7"/>
      <c r="TPG685" s="7"/>
      <c r="TPH685" s="7"/>
      <c r="TPI685" s="7"/>
      <c r="TPJ685" s="7"/>
      <c r="TPK685" s="7"/>
      <c r="TPL685" s="7"/>
      <c r="TPM685" s="7"/>
      <c r="TPN685" s="7"/>
      <c r="TPO685" s="7"/>
      <c r="TPP685" s="7"/>
      <c r="TPQ685" s="7"/>
      <c r="TPR685" s="7"/>
      <c r="TPS685" s="7"/>
      <c r="TPT685" s="7"/>
      <c r="TPU685" s="7"/>
      <c r="TPV685" s="7"/>
      <c r="TPW685" s="7"/>
      <c r="TPX685" s="7"/>
      <c r="TPY685" s="7"/>
      <c r="TPZ685" s="7"/>
      <c r="TQA685" s="7"/>
      <c r="TQB685" s="7"/>
      <c r="TQC685" s="7"/>
      <c r="TQD685" s="7"/>
      <c r="TQE685" s="7"/>
      <c r="TQF685" s="7"/>
      <c r="TQG685" s="7"/>
      <c r="TQH685" s="7"/>
      <c r="TQI685" s="7"/>
      <c r="TQJ685" s="7"/>
      <c r="TQK685" s="7"/>
      <c r="TQL685" s="7"/>
      <c r="TQM685" s="7"/>
      <c r="TQN685" s="7"/>
      <c r="TQO685" s="7"/>
      <c r="TQP685" s="7"/>
      <c r="TQQ685" s="7"/>
      <c r="TQR685" s="7"/>
      <c r="TQS685" s="7"/>
      <c r="TQT685" s="7"/>
      <c r="TQU685" s="7"/>
      <c r="TQV685" s="7"/>
      <c r="TQW685" s="7"/>
      <c r="TQX685" s="7"/>
      <c r="TQY685" s="7"/>
      <c r="TQZ685" s="7"/>
      <c r="TRA685" s="7"/>
      <c r="TRB685" s="7"/>
      <c r="TRC685" s="7"/>
      <c r="TRD685" s="7"/>
      <c r="TRE685" s="7"/>
      <c r="TRF685" s="7"/>
      <c r="TRG685" s="7"/>
      <c r="TRH685" s="7"/>
      <c r="TRI685" s="7"/>
      <c r="TRJ685" s="7"/>
      <c r="TRK685" s="7"/>
      <c r="TRL685" s="7"/>
      <c r="TRM685" s="7"/>
      <c r="TRN685" s="7"/>
      <c r="TRO685" s="7"/>
      <c r="TRP685" s="7"/>
      <c r="TRQ685" s="7"/>
      <c r="TRR685" s="7"/>
      <c r="TRS685" s="7"/>
      <c r="TRT685" s="7"/>
      <c r="TRU685" s="7"/>
      <c r="TRV685" s="7"/>
      <c r="TRW685" s="7"/>
      <c r="TRX685" s="7"/>
      <c r="TRY685" s="7"/>
      <c r="TRZ685" s="7"/>
      <c r="TSA685" s="7"/>
      <c r="TSB685" s="7"/>
      <c r="TSC685" s="7"/>
      <c r="TSD685" s="7"/>
      <c r="TSE685" s="7"/>
      <c r="TSF685" s="7"/>
      <c r="TSG685" s="7"/>
      <c r="TSH685" s="7"/>
      <c r="TSI685" s="7"/>
      <c r="TSJ685" s="7"/>
      <c r="TSK685" s="7"/>
      <c r="TSL685" s="7"/>
      <c r="TSM685" s="7"/>
      <c r="TSN685" s="7"/>
      <c r="TSO685" s="7"/>
      <c r="TSP685" s="7"/>
      <c r="TSQ685" s="7"/>
      <c r="TSR685" s="7"/>
      <c r="TSS685" s="7"/>
      <c r="TST685" s="7"/>
      <c r="TSU685" s="7"/>
      <c r="TSV685" s="7"/>
      <c r="TSW685" s="7"/>
      <c r="TSX685" s="7"/>
      <c r="TSY685" s="7"/>
      <c r="TSZ685" s="7"/>
      <c r="TTA685" s="7"/>
      <c r="TTB685" s="7"/>
      <c r="TTC685" s="7"/>
      <c r="TTD685" s="7"/>
      <c r="TTE685" s="7"/>
      <c r="TTF685" s="7"/>
      <c r="TTG685" s="7"/>
      <c r="TTH685" s="7"/>
      <c r="TTI685" s="7"/>
      <c r="TTJ685" s="7"/>
      <c r="TTK685" s="7"/>
      <c r="TTL685" s="7"/>
      <c r="TTM685" s="7"/>
      <c r="TTN685" s="7"/>
      <c r="TTO685" s="7"/>
      <c r="TTP685" s="7"/>
      <c r="TTQ685" s="7"/>
      <c r="TTR685" s="7"/>
      <c r="TTS685" s="7"/>
      <c r="TTT685" s="7"/>
      <c r="TTU685" s="7"/>
      <c r="TTV685" s="7"/>
      <c r="TTW685" s="7"/>
      <c r="TTX685" s="7"/>
      <c r="TTY685" s="7"/>
      <c r="TTZ685" s="7"/>
      <c r="TUA685" s="7"/>
      <c r="TUB685" s="7"/>
      <c r="TUC685" s="7"/>
      <c r="TUD685" s="7"/>
      <c r="TUE685" s="7"/>
      <c r="TUF685" s="7"/>
      <c r="TUG685" s="7"/>
      <c r="TUH685" s="7"/>
      <c r="TUI685" s="7"/>
      <c r="TUJ685" s="7"/>
      <c r="TUK685" s="7"/>
      <c r="TUL685" s="7"/>
      <c r="TUM685" s="7"/>
      <c r="TUN685" s="7"/>
      <c r="TUO685" s="7"/>
      <c r="TUP685" s="7"/>
      <c r="TUQ685" s="7"/>
      <c r="TUR685" s="7"/>
      <c r="TUS685" s="7"/>
      <c r="TUT685" s="7"/>
      <c r="TUU685" s="7"/>
      <c r="TUV685" s="7"/>
      <c r="TUW685" s="7"/>
      <c r="TUX685" s="7"/>
      <c r="TUY685" s="7"/>
      <c r="TUZ685" s="7"/>
      <c r="TVA685" s="7"/>
      <c r="TVB685" s="7"/>
      <c r="TVC685" s="7"/>
      <c r="TVD685" s="7"/>
      <c r="TVE685" s="7"/>
      <c r="TVF685" s="7"/>
      <c r="TVG685" s="7"/>
      <c r="TVH685" s="7"/>
      <c r="TVI685" s="7"/>
      <c r="TVJ685" s="7"/>
      <c r="TVK685" s="7"/>
      <c r="TVL685" s="7"/>
      <c r="TVM685" s="7"/>
      <c r="TVN685" s="7"/>
      <c r="TVO685" s="7"/>
      <c r="TVP685" s="7"/>
      <c r="TVQ685" s="7"/>
      <c r="TVR685" s="7"/>
      <c r="TVS685" s="7"/>
      <c r="TVT685" s="7"/>
      <c r="TVU685" s="7"/>
      <c r="TVV685" s="7"/>
      <c r="TVW685" s="7"/>
      <c r="TVX685" s="7"/>
      <c r="TVY685" s="7"/>
      <c r="TVZ685" s="7"/>
      <c r="TWA685" s="7"/>
      <c r="TWB685" s="7"/>
      <c r="TWC685" s="7"/>
      <c r="TWD685" s="7"/>
      <c r="TWE685" s="7"/>
      <c r="TWF685" s="7"/>
      <c r="TWG685" s="7"/>
      <c r="TWH685" s="7"/>
      <c r="TWI685" s="7"/>
      <c r="TWJ685" s="7"/>
      <c r="TWK685" s="7"/>
      <c r="TWL685" s="7"/>
      <c r="TWM685" s="7"/>
      <c r="TWN685" s="7"/>
      <c r="TWO685" s="7"/>
      <c r="TWP685" s="7"/>
      <c r="TWQ685" s="7"/>
      <c r="TWR685" s="7"/>
      <c r="TWS685" s="7"/>
      <c r="TWT685" s="7"/>
      <c r="TWU685" s="7"/>
      <c r="TWV685" s="7"/>
      <c r="TWW685" s="7"/>
      <c r="TWX685" s="7"/>
      <c r="TWY685" s="7"/>
      <c r="TWZ685" s="7"/>
      <c r="TXA685" s="7"/>
      <c r="TXB685" s="7"/>
      <c r="TXC685" s="7"/>
      <c r="TXD685" s="7"/>
      <c r="TXE685" s="7"/>
      <c r="TXF685" s="7"/>
      <c r="TXG685" s="7"/>
      <c r="TXH685" s="7"/>
      <c r="TXI685" s="7"/>
      <c r="TXJ685" s="7"/>
      <c r="TXK685" s="7"/>
      <c r="TXL685" s="7"/>
      <c r="TXM685" s="7"/>
      <c r="TXN685" s="7"/>
      <c r="TXO685" s="7"/>
      <c r="TXP685" s="7"/>
      <c r="TXQ685" s="7"/>
      <c r="TXR685" s="7"/>
      <c r="TXS685" s="7"/>
      <c r="TXT685" s="7"/>
      <c r="TXU685" s="7"/>
      <c r="TXV685" s="7"/>
      <c r="TXW685" s="7"/>
      <c r="TXX685" s="7"/>
      <c r="TXY685" s="7"/>
      <c r="TXZ685" s="7"/>
      <c r="TYA685" s="7"/>
      <c r="TYB685" s="7"/>
      <c r="TYC685" s="7"/>
      <c r="TYD685" s="7"/>
      <c r="TYE685" s="7"/>
      <c r="TYF685" s="7"/>
      <c r="TYG685" s="7"/>
      <c r="TYH685" s="7"/>
      <c r="TYI685" s="7"/>
      <c r="TYJ685" s="7"/>
      <c r="TYK685" s="7"/>
      <c r="TYL685" s="7"/>
      <c r="TYM685" s="7"/>
      <c r="TYN685" s="7"/>
      <c r="TYO685" s="7"/>
      <c r="TYP685" s="7"/>
      <c r="TYQ685" s="7"/>
      <c r="TYR685" s="7"/>
      <c r="TYS685" s="7"/>
      <c r="TYT685" s="7"/>
      <c r="TYU685" s="7"/>
      <c r="TYV685" s="7"/>
      <c r="TYW685" s="7"/>
      <c r="TYX685" s="7"/>
      <c r="TYY685" s="7"/>
      <c r="TYZ685" s="7"/>
      <c r="TZA685" s="7"/>
      <c r="TZB685" s="7"/>
      <c r="TZC685" s="7"/>
      <c r="TZD685" s="7"/>
      <c r="TZE685" s="7"/>
      <c r="TZF685" s="7"/>
      <c r="TZG685" s="7"/>
      <c r="TZH685" s="7"/>
      <c r="TZI685" s="7"/>
      <c r="TZJ685" s="7"/>
      <c r="TZK685" s="7"/>
      <c r="TZL685" s="7"/>
      <c r="TZM685" s="7"/>
      <c r="TZN685" s="7"/>
      <c r="TZO685" s="7"/>
      <c r="TZP685" s="7"/>
      <c r="TZQ685" s="7"/>
      <c r="TZR685" s="7"/>
      <c r="TZS685" s="7"/>
      <c r="TZT685" s="7"/>
      <c r="TZU685" s="7"/>
      <c r="TZV685" s="7"/>
      <c r="TZW685" s="7"/>
      <c r="TZX685" s="7"/>
      <c r="TZY685" s="7"/>
      <c r="TZZ685" s="7"/>
      <c r="UAA685" s="7"/>
      <c r="UAB685" s="7"/>
      <c r="UAC685" s="7"/>
      <c r="UAD685" s="7"/>
      <c r="UAE685" s="7"/>
      <c r="UAF685" s="7"/>
      <c r="UAG685" s="7"/>
      <c r="UAH685" s="7"/>
      <c r="UAI685" s="7"/>
      <c r="UAJ685" s="7"/>
      <c r="UAK685" s="7"/>
      <c r="UAL685" s="7"/>
      <c r="UAM685" s="7"/>
      <c r="UAN685" s="7"/>
      <c r="UAO685" s="7"/>
      <c r="UAP685" s="7"/>
      <c r="UAQ685" s="7"/>
      <c r="UAR685" s="7"/>
      <c r="UAS685" s="7"/>
      <c r="UAT685" s="7"/>
      <c r="UAU685" s="7"/>
      <c r="UAV685" s="7"/>
      <c r="UAW685" s="7"/>
      <c r="UAX685" s="7"/>
      <c r="UAY685" s="7"/>
      <c r="UAZ685" s="7"/>
      <c r="UBA685" s="7"/>
      <c r="UBB685" s="7"/>
      <c r="UBC685" s="7"/>
      <c r="UBD685" s="7"/>
      <c r="UBE685" s="7"/>
      <c r="UBF685" s="7"/>
      <c r="UBG685" s="7"/>
      <c r="UBH685" s="7"/>
      <c r="UBI685" s="7"/>
      <c r="UBJ685" s="7"/>
      <c r="UBK685" s="7"/>
      <c r="UBL685" s="7"/>
      <c r="UBM685" s="7"/>
      <c r="UBN685" s="7"/>
      <c r="UBO685" s="7"/>
      <c r="UBP685" s="7"/>
      <c r="UBQ685" s="7"/>
      <c r="UBR685" s="7"/>
      <c r="UBS685" s="7"/>
      <c r="UBT685" s="7"/>
      <c r="UBU685" s="7"/>
      <c r="UBV685" s="7"/>
      <c r="UBW685" s="7"/>
      <c r="UBX685" s="7"/>
      <c r="UBY685" s="7"/>
      <c r="UBZ685" s="7"/>
      <c r="UCA685" s="7"/>
      <c r="UCB685" s="7"/>
      <c r="UCC685" s="7"/>
      <c r="UCD685" s="7"/>
      <c r="UCE685" s="7"/>
      <c r="UCF685" s="7"/>
      <c r="UCG685" s="7"/>
      <c r="UCH685" s="7"/>
      <c r="UCI685" s="7"/>
      <c r="UCJ685" s="7"/>
      <c r="UCK685" s="7"/>
      <c r="UCL685" s="7"/>
      <c r="UCM685" s="7"/>
      <c r="UCN685" s="7"/>
      <c r="UCO685" s="7"/>
      <c r="UCP685" s="7"/>
      <c r="UCQ685" s="7"/>
      <c r="UCR685" s="7"/>
      <c r="UCS685" s="7"/>
      <c r="UCT685" s="7"/>
      <c r="UCU685" s="7"/>
      <c r="UCV685" s="7"/>
      <c r="UCW685" s="7"/>
      <c r="UCX685" s="7"/>
      <c r="UCY685" s="7"/>
      <c r="UCZ685" s="7"/>
      <c r="UDA685" s="7"/>
      <c r="UDB685" s="7"/>
      <c r="UDC685" s="7"/>
      <c r="UDD685" s="7"/>
      <c r="UDE685" s="7"/>
      <c r="UDF685" s="7"/>
      <c r="UDG685" s="7"/>
      <c r="UDH685" s="7"/>
      <c r="UDI685" s="7"/>
      <c r="UDJ685" s="7"/>
      <c r="UDK685" s="7"/>
      <c r="UDL685" s="7"/>
      <c r="UDM685" s="7"/>
      <c r="UDN685" s="7"/>
      <c r="UDO685" s="7"/>
      <c r="UDP685" s="7"/>
      <c r="UDQ685" s="7"/>
      <c r="UDR685" s="7"/>
      <c r="UDS685" s="7"/>
      <c r="UDT685" s="7"/>
      <c r="UDU685" s="7"/>
      <c r="UDV685" s="7"/>
      <c r="UDW685" s="7"/>
      <c r="UDX685" s="7"/>
      <c r="UDY685" s="7"/>
      <c r="UDZ685" s="7"/>
      <c r="UEA685" s="7"/>
      <c r="UEB685" s="7"/>
      <c r="UEC685" s="7"/>
      <c r="UED685" s="7"/>
      <c r="UEE685" s="7"/>
      <c r="UEF685" s="7"/>
      <c r="UEG685" s="7"/>
      <c r="UEH685" s="7"/>
      <c r="UEI685" s="7"/>
      <c r="UEJ685" s="7"/>
      <c r="UEK685" s="7"/>
      <c r="UEL685" s="7"/>
      <c r="UEM685" s="7"/>
      <c r="UEN685" s="7"/>
      <c r="UEO685" s="7"/>
      <c r="UEP685" s="7"/>
      <c r="UEQ685" s="7"/>
      <c r="UER685" s="7"/>
      <c r="UES685" s="7"/>
      <c r="UET685" s="7"/>
      <c r="UEU685" s="7"/>
      <c r="UEV685" s="7"/>
      <c r="UEW685" s="7"/>
      <c r="UEX685" s="7"/>
      <c r="UEY685" s="7"/>
      <c r="UEZ685" s="7"/>
      <c r="UFA685" s="7"/>
      <c r="UFB685" s="7"/>
      <c r="UFC685" s="7"/>
      <c r="UFD685" s="7"/>
      <c r="UFE685" s="7"/>
      <c r="UFF685" s="7"/>
      <c r="UFG685" s="7"/>
      <c r="UFH685" s="7"/>
      <c r="UFI685" s="7"/>
      <c r="UFJ685" s="7"/>
      <c r="UFK685" s="7"/>
      <c r="UFL685" s="7"/>
      <c r="UFM685" s="7"/>
      <c r="UFN685" s="7"/>
      <c r="UFO685" s="7"/>
      <c r="UFP685" s="7"/>
      <c r="UFQ685" s="7"/>
      <c r="UFR685" s="7"/>
      <c r="UFS685" s="7"/>
      <c r="UFT685" s="7"/>
      <c r="UFU685" s="7"/>
      <c r="UFV685" s="7"/>
      <c r="UFW685" s="7"/>
      <c r="UFX685" s="7"/>
      <c r="UFY685" s="7"/>
      <c r="UFZ685" s="7"/>
      <c r="UGA685" s="7"/>
      <c r="UGB685" s="7"/>
      <c r="UGC685" s="7"/>
      <c r="UGD685" s="7"/>
      <c r="UGE685" s="7"/>
      <c r="UGF685" s="7"/>
      <c r="UGG685" s="7"/>
      <c r="UGH685" s="7"/>
      <c r="UGI685" s="7"/>
      <c r="UGJ685" s="7"/>
      <c r="UGK685" s="7"/>
      <c r="UGL685" s="7"/>
      <c r="UGM685" s="7"/>
      <c r="UGN685" s="7"/>
      <c r="UGO685" s="7"/>
      <c r="UGP685" s="7"/>
      <c r="UGQ685" s="7"/>
      <c r="UGR685" s="7"/>
      <c r="UGS685" s="7"/>
      <c r="UGT685" s="7"/>
      <c r="UGU685" s="7"/>
      <c r="UGV685" s="7"/>
      <c r="UGW685" s="7"/>
      <c r="UGX685" s="7"/>
      <c r="UGY685" s="7"/>
      <c r="UGZ685" s="7"/>
      <c r="UHA685" s="7"/>
      <c r="UHB685" s="7"/>
      <c r="UHC685" s="7"/>
      <c r="UHD685" s="7"/>
      <c r="UHE685" s="7"/>
      <c r="UHF685" s="7"/>
      <c r="UHG685" s="7"/>
      <c r="UHH685" s="7"/>
      <c r="UHI685" s="7"/>
      <c r="UHJ685" s="7"/>
      <c r="UHK685" s="7"/>
      <c r="UHL685" s="7"/>
      <c r="UHM685" s="7"/>
      <c r="UHN685" s="7"/>
      <c r="UHO685" s="7"/>
      <c r="UHP685" s="7"/>
      <c r="UHQ685" s="7"/>
      <c r="UHR685" s="7"/>
      <c r="UHS685" s="7"/>
      <c r="UHT685" s="7"/>
      <c r="UHU685" s="7"/>
      <c r="UHV685" s="7"/>
      <c r="UHW685" s="7"/>
      <c r="UHX685" s="7"/>
      <c r="UHY685" s="7"/>
      <c r="UHZ685" s="7"/>
      <c r="UIA685" s="7"/>
      <c r="UIB685" s="7"/>
      <c r="UIC685" s="7"/>
      <c r="UID685" s="7"/>
      <c r="UIE685" s="7"/>
      <c r="UIF685" s="7"/>
      <c r="UIG685" s="7"/>
      <c r="UIH685" s="7"/>
      <c r="UII685" s="7"/>
      <c r="UIJ685" s="7"/>
      <c r="UIK685" s="7"/>
      <c r="UIL685" s="7"/>
      <c r="UIM685" s="7"/>
      <c r="UIN685" s="7"/>
      <c r="UIO685" s="7"/>
      <c r="UIP685" s="7"/>
      <c r="UIQ685" s="7"/>
      <c r="UIR685" s="7"/>
      <c r="UIS685" s="7"/>
      <c r="UIT685" s="7"/>
      <c r="UIU685" s="7"/>
      <c r="UIV685" s="7"/>
      <c r="UIW685" s="7"/>
      <c r="UIX685" s="7"/>
      <c r="UIY685" s="7"/>
      <c r="UIZ685" s="7"/>
      <c r="UJA685" s="7"/>
      <c r="UJB685" s="7"/>
      <c r="UJC685" s="7"/>
      <c r="UJD685" s="7"/>
      <c r="UJE685" s="7"/>
      <c r="UJF685" s="7"/>
      <c r="UJG685" s="7"/>
      <c r="UJH685" s="7"/>
      <c r="UJI685" s="7"/>
      <c r="UJJ685" s="7"/>
      <c r="UJK685" s="7"/>
      <c r="UJL685" s="7"/>
      <c r="UJM685" s="7"/>
      <c r="UJN685" s="7"/>
      <c r="UJO685" s="7"/>
      <c r="UJP685" s="7"/>
      <c r="UJQ685" s="7"/>
      <c r="UJR685" s="7"/>
      <c r="UJS685" s="7"/>
      <c r="UJT685" s="7"/>
      <c r="UJU685" s="7"/>
      <c r="UJV685" s="7"/>
      <c r="UJW685" s="7"/>
      <c r="UJX685" s="7"/>
      <c r="UJY685" s="7"/>
      <c r="UJZ685" s="7"/>
      <c r="UKA685" s="7"/>
      <c r="UKB685" s="7"/>
      <c r="UKC685" s="7"/>
      <c r="UKD685" s="7"/>
      <c r="UKE685" s="7"/>
      <c r="UKF685" s="7"/>
      <c r="UKG685" s="7"/>
      <c r="UKH685" s="7"/>
      <c r="UKI685" s="7"/>
      <c r="UKJ685" s="7"/>
      <c r="UKK685" s="7"/>
      <c r="UKL685" s="7"/>
      <c r="UKM685" s="7"/>
      <c r="UKN685" s="7"/>
      <c r="UKO685" s="7"/>
      <c r="UKP685" s="7"/>
      <c r="UKQ685" s="7"/>
      <c r="UKR685" s="7"/>
      <c r="UKS685" s="7"/>
      <c r="UKT685" s="7"/>
      <c r="UKU685" s="7"/>
      <c r="UKV685" s="7"/>
      <c r="UKW685" s="7"/>
      <c r="UKX685" s="7"/>
      <c r="UKY685" s="7"/>
      <c r="UKZ685" s="7"/>
      <c r="ULA685" s="7"/>
      <c r="ULB685" s="7"/>
      <c r="ULC685" s="7"/>
      <c r="ULD685" s="7"/>
      <c r="ULE685" s="7"/>
      <c r="ULF685" s="7"/>
      <c r="ULG685" s="7"/>
      <c r="ULH685" s="7"/>
      <c r="ULI685" s="7"/>
      <c r="ULJ685" s="7"/>
      <c r="ULK685" s="7"/>
      <c r="ULL685" s="7"/>
      <c r="ULM685" s="7"/>
      <c r="ULN685" s="7"/>
      <c r="ULO685" s="7"/>
      <c r="ULP685" s="7"/>
      <c r="ULQ685" s="7"/>
      <c r="ULR685" s="7"/>
      <c r="ULS685" s="7"/>
      <c r="ULT685" s="7"/>
      <c r="ULU685" s="7"/>
      <c r="ULV685" s="7"/>
      <c r="ULW685" s="7"/>
      <c r="ULX685" s="7"/>
      <c r="ULY685" s="7"/>
      <c r="ULZ685" s="7"/>
      <c r="UMA685" s="7"/>
      <c r="UMB685" s="7"/>
      <c r="UMC685" s="7"/>
      <c r="UMD685" s="7"/>
      <c r="UME685" s="7"/>
      <c r="UMF685" s="7"/>
      <c r="UMG685" s="7"/>
      <c r="UMH685" s="7"/>
      <c r="UMI685" s="7"/>
      <c r="UMJ685" s="7"/>
      <c r="UMK685" s="7"/>
      <c r="UML685" s="7"/>
      <c r="UMM685" s="7"/>
      <c r="UMN685" s="7"/>
      <c r="UMO685" s="7"/>
      <c r="UMP685" s="7"/>
      <c r="UMQ685" s="7"/>
      <c r="UMR685" s="7"/>
      <c r="UMS685" s="7"/>
      <c r="UMT685" s="7"/>
      <c r="UMU685" s="7"/>
      <c r="UMV685" s="7"/>
      <c r="UMW685" s="7"/>
      <c r="UMX685" s="7"/>
      <c r="UMY685" s="7"/>
      <c r="UMZ685" s="7"/>
      <c r="UNA685" s="7"/>
      <c r="UNB685" s="7"/>
      <c r="UNC685" s="7"/>
      <c r="UND685" s="7"/>
      <c r="UNE685" s="7"/>
      <c r="UNF685" s="7"/>
      <c r="UNG685" s="7"/>
      <c r="UNH685" s="7"/>
      <c r="UNI685" s="7"/>
      <c r="UNJ685" s="7"/>
      <c r="UNK685" s="7"/>
      <c r="UNL685" s="7"/>
      <c r="UNM685" s="7"/>
      <c r="UNN685" s="7"/>
      <c r="UNO685" s="7"/>
      <c r="UNP685" s="7"/>
      <c r="UNQ685" s="7"/>
      <c r="UNR685" s="7"/>
      <c r="UNS685" s="7"/>
      <c r="UNT685" s="7"/>
      <c r="UNU685" s="7"/>
      <c r="UNV685" s="7"/>
      <c r="UNW685" s="7"/>
      <c r="UNX685" s="7"/>
      <c r="UNY685" s="7"/>
      <c r="UNZ685" s="7"/>
      <c r="UOA685" s="7"/>
      <c r="UOB685" s="7"/>
      <c r="UOC685" s="7"/>
      <c r="UOD685" s="7"/>
      <c r="UOE685" s="7"/>
      <c r="UOF685" s="7"/>
      <c r="UOG685" s="7"/>
      <c r="UOH685" s="7"/>
      <c r="UOI685" s="7"/>
      <c r="UOJ685" s="7"/>
      <c r="UOK685" s="7"/>
      <c r="UOL685" s="7"/>
      <c r="UOM685" s="7"/>
      <c r="UON685" s="7"/>
      <c r="UOO685" s="7"/>
      <c r="UOP685" s="7"/>
      <c r="UOQ685" s="7"/>
      <c r="UOR685" s="7"/>
      <c r="UOS685" s="7"/>
      <c r="UOT685" s="7"/>
      <c r="UOU685" s="7"/>
      <c r="UOV685" s="7"/>
      <c r="UOW685" s="7"/>
      <c r="UOX685" s="7"/>
      <c r="UOY685" s="7"/>
      <c r="UOZ685" s="7"/>
      <c r="UPA685" s="7"/>
      <c r="UPB685" s="7"/>
      <c r="UPC685" s="7"/>
      <c r="UPD685" s="7"/>
      <c r="UPE685" s="7"/>
      <c r="UPF685" s="7"/>
      <c r="UPG685" s="7"/>
      <c r="UPH685" s="7"/>
      <c r="UPI685" s="7"/>
      <c r="UPJ685" s="7"/>
      <c r="UPK685" s="7"/>
      <c r="UPL685" s="7"/>
      <c r="UPM685" s="7"/>
      <c r="UPN685" s="7"/>
      <c r="UPO685" s="7"/>
      <c r="UPP685" s="7"/>
      <c r="UPQ685" s="7"/>
      <c r="UPR685" s="7"/>
      <c r="UPS685" s="7"/>
      <c r="UPT685" s="7"/>
      <c r="UPU685" s="7"/>
      <c r="UPV685" s="7"/>
      <c r="UPW685" s="7"/>
      <c r="UPX685" s="7"/>
      <c r="UPY685" s="7"/>
      <c r="UPZ685" s="7"/>
      <c r="UQA685" s="7"/>
      <c r="UQB685" s="7"/>
      <c r="UQC685" s="7"/>
      <c r="UQD685" s="7"/>
      <c r="UQE685" s="7"/>
      <c r="UQF685" s="7"/>
      <c r="UQG685" s="7"/>
      <c r="UQH685" s="7"/>
      <c r="UQI685" s="7"/>
      <c r="UQJ685" s="7"/>
      <c r="UQK685" s="7"/>
      <c r="UQL685" s="7"/>
      <c r="UQM685" s="7"/>
      <c r="UQN685" s="7"/>
      <c r="UQO685" s="7"/>
      <c r="UQP685" s="7"/>
      <c r="UQQ685" s="7"/>
      <c r="UQR685" s="7"/>
      <c r="UQS685" s="7"/>
      <c r="UQT685" s="7"/>
      <c r="UQU685" s="7"/>
      <c r="UQV685" s="7"/>
      <c r="UQW685" s="7"/>
      <c r="UQX685" s="7"/>
      <c r="UQY685" s="7"/>
      <c r="UQZ685" s="7"/>
      <c r="URA685" s="7"/>
      <c r="URB685" s="7"/>
      <c r="URC685" s="7"/>
      <c r="URD685" s="7"/>
      <c r="URE685" s="7"/>
      <c r="URF685" s="7"/>
      <c r="URG685" s="7"/>
      <c r="URH685" s="7"/>
      <c r="URI685" s="7"/>
      <c r="URJ685" s="7"/>
      <c r="URK685" s="7"/>
      <c r="URL685" s="7"/>
      <c r="URM685" s="7"/>
      <c r="URN685" s="7"/>
      <c r="URO685" s="7"/>
      <c r="URP685" s="7"/>
      <c r="URQ685" s="7"/>
      <c r="URR685" s="7"/>
      <c r="URS685" s="7"/>
      <c r="URT685" s="7"/>
      <c r="URU685" s="7"/>
      <c r="URV685" s="7"/>
      <c r="URW685" s="7"/>
      <c r="URX685" s="7"/>
      <c r="URY685" s="7"/>
      <c r="URZ685" s="7"/>
      <c r="USA685" s="7"/>
      <c r="USB685" s="7"/>
      <c r="USC685" s="7"/>
      <c r="USD685" s="7"/>
      <c r="USE685" s="7"/>
      <c r="USF685" s="7"/>
      <c r="USG685" s="7"/>
      <c r="USH685" s="7"/>
      <c r="USI685" s="7"/>
      <c r="USJ685" s="7"/>
      <c r="USK685" s="7"/>
      <c r="USL685" s="7"/>
      <c r="USM685" s="7"/>
      <c r="USN685" s="7"/>
      <c r="USO685" s="7"/>
      <c r="USP685" s="7"/>
      <c r="USQ685" s="7"/>
      <c r="USR685" s="7"/>
      <c r="USS685" s="7"/>
      <c r="UST685" s="7"/>
      <c r="USU685" s="7"/>
      <c r="USV685" s="7"/>
      <c r="USW685" s="7"/>
      <c r="USX685" s="7"/>
      <c r="USY685" s="7"/>
      <c r="USZ685" s="7"/>
      <c r="UTA685" s="7"/>
      <c r="UTB685" s="7"/>
      <c r="UTC685" s="7"/>
      <c r="UTD685" s="7"/>
      <c r="UTE685" s="7"/>
      <c r="UTF685" s="7"/>
      <c r="UTG685" s="7"/>
      <c r="UTH685" s="7"/>
      <c r="UTI685" s="7"/>
      <c r="UTJ685" s="7"/>
      <c r="UTK685" s="7"/>
      <c r="UTL685" s="7"/>
      <c r="UTM685" s="7"/>
      <c r="UTN685" s="7"/>
      <c r="UTO685" s="7"/>
      <c r="UTP685" s="7"/>
      <c r="UTQ685" s="7"/>
      <c r="UTR685" s="7"/>
      <c r="UTS685" s="7"/>
      <c r="UTT685" s="7"/>
      <c r="UTU685" s="7"/>
      <c r="UTV685" s="7"/>
      <c r="UTW685" s="7"/>
      <c r="UTX685" s="7"/>
      <c r="UTY685" s="7"/>
      <c r="UTZ685" s="7"/>
      <c r="UUA685" s="7"/>
      <c r="UUB685" s="7"/>
      <c r="UUC685" s="7"/>
      <c r="UUD685" s="7"/>
      <c r="UUE685" s="7"/>
      <c r="UUF685" s="7"/>
      <c r="UUG685" s="7"/>
      <c r="UUH685" s="7"/>
      <c r="UUI685" s="7"/>
      <c r="UUJ685" s="7"/>
      <c r="UUK685" s="7"/>
      <c r="UUL685" s="7"/>
      <c r="UUM685" s="7"/>
      <c r="UUN685" s="7"/>
      <c r="UUO685" s="7"/>
      <c r="UUP685" s="7"/>
      <c r="UUQ685" s="7"/>
      <c r="UUR685" s="7"/>
      <c r="UUS685" s="7"/>
      <c r="UUT685" s="7"/>
      <c r="UUU685" s="7"/>
      <c r="UUV685" s="7"/>
      <c r="UUW685" s="7"/>
      <c r="UUX685" s="7"/>
      <c r="UUY685" s="7"/>
      <c r="UUZ685" s="7"/>
      <c r="UVA685" s="7"/>
      <c r="UVB685" s="7"/>
      <c r="UVC685" s="7"/>
      <c r="UVD685" s="7"/>
      <c r="UVE685" s="7"/>
      <c r="UVF685" s="7"/>
      <c r="UVG685" s="7"/>
      <c r="UVH685" s="7"/>
      <c r="UVI685" s="7"/>
      <c r="UVJ685" s="7"/>
      <c r="UVK685" s="7"/>
      <c r="UVL685" s="7"/>
      <c r="UVM685" s="7"/>
      <c r="UVN685" s="7"/>
      <c r="UVO685" s="7"/>
      <c r="UVP685" s="7"/>
      <c r="UVQ685" s="7"/>
      <c r="UVR685" s="7"/>
      <c r="UVS685" s="7"/>
      <c r="UVT685" s="7"/>
      <c r="UVU685" s="7"/>
      <c r="UVV685" s="7"/>
      <c r="UVW685" s="7"/>
      <c r="UVX685" s="7"/>
      <c r="UVY685" s="7"/>
      <c r="UVZ685" s="7"/>
      <c r="UWA685" s="7"/>
      <c r="UWB685" s="7"/>
      <c r="UWC685" s="7"/>
      <c r="UWD685" s="7"/>
      <c r="UWE685" s="7"/>
      <c r="UWF685" s="7"/>
      <c r="UWG685" s="7"/>
      <c r="UWH685" s="7"/>
      <c r="UWI685" s="7"/>
      <c r="UWJ685" s="7"/>
      <c r="UWK685" s="7"/>
      <c r="UWL685" s="7"/>
      <c r="UWM685" s="7"/>
      <c r="UWN685" s="7"/>
      <c r="UWO685" s="7"/>
      <c r="UWP685" s="7"/>
      <c r="UWQ685" s="7"/>
      <c r="UWR685" s="7"/>
      <c r="UWS685" s="7"/>
      <c r="UWT685" s="7"/>
      <c r="UWU685" s="7"/>
      <c r="UWV685" s="7"/>
      <c r="UWW685" s="7"/>
      <c r="UWX685" s="7"/>
      <c r="UWY685" s="7"/>
      <c r="UWZ685" s="7"/>
      <c r="UXA685" s="7"/>
      <c r="UXB685" s="7"/>
      <c r="UXC685" s="7"/>
      <c r="UXD685" s="7"/>
      <c r="UXE685" s="7"/>
      <c r="UXF685" s="7"/>
      <c r="UXG685" s="7"/>
      <c r="UXH685" s="7"/>
      <c r="UXI685" s="7"/>
      <c r="UXJ685" s="7"/>
      <c r="UXK685" s="7"/>
      <c r="UXL685" s="7"/>
      <c r="UXM685" s="7"/>
      <c r="UXN685" s="7"/>
      <c r="UXO685" s="7"/>
      <c r="UXP685" s="7"/>
      <c r="UXQ685" s="7"/>
      <c r="UXR685" s="7"/>
      <c r="UXS685" s="7"/>
      <c r="UXT685" s="7"/>
      <c r="UXU685" s="7"/>
      <c r="UXV685" s="7"/>
      <c r="UXW685" s="7"/>
      <c r="UXX685" s="7"/>
      <c r="UXY685" s="7"/>
      <c r="UXZ685" s="7"/>
      <c r="UYA685" s="7"/>
      <c r="UYB685" s="7"/>
      <c r="UYC685" s="7"/>
      <c r="UYD685" s="7"/>
      <c r="UYE685" s="7"/>
      <c r="UYF685" s="7"/>
      <c r="UYG685" s="7"/>
      <c r="UYH685" s="7"/>
      <c r="UYI685" s="7"/>
      <c r="UYJ685" s="7"/>
      <c r="UYK685" s="7"/>
      <c r="UYL685" s="7"/>
      <c r="UYM685" s="7"/>
      <c r="UYN685" s="7"/>
      <c r="UYO685" s="7"/>
      <c r="UYP685" s="7"/>
      <c r="UYQ685" s="7"/>
      <c r="UYR685" s="7"/>
      <c r="UYS685" s="7"/>
      <c r="UYT685" s="7"/>
      <c r="UYU685" s="7"/>
      <c r="UYV685" s="7"/>
      <c r="UYW685" s="7"/>
      <c r="UYX685" s="7"/>
      <c r="UYY685" s="7"/>
      <c r="UYZ685" s="7"/>
      <c r="UZA685" s="7"/>
      <c r="UZB685" s="7"/>
      <c r="UZC685" s="7"/>
      <c r="UZD685" s="7"/>
      <c r="UZE685" s="7"/>
      <c r="UZF685" s="7"/>
      <c r="UZG685" s="7"/>
      <c r="UZH685" s="7"/>
      <c r="UZI685" s="7"/>
      <c r="UZJ685" s="7"/>
      <c r="UZK685" s="7"/>
      <c r="UZL685" s="7"/>
      <c r="UZM685" s="7"/>
      <c r="UZN685" s="7"/>
      <c r="UZO685" s="7"/>
      <c r="UZP685" s="7"/>
      <c r="UZQ685" s="7"/>
      <c r="UZR685" s="7"/>
      <c r="UZS685" s="7"/>
      <c r="UZT685" s="7"/>
      <c r="UZU685" s="7"/>
      <c r="UZV685" s="7"/>
      <c r="UZW685" s="7"/>
      <c r="UZX685" s="7"/>
      <c r="UZY685" s="7"/>
      <c r="UZZ685" s="7"/>
      <c r="VAA685" s="7"/>
      <c r="VAB685" s="7"/>
      <c r="VAC685" s="7"/>
      <c r="VAD685" s="7"/>
      <c r="VAE685" s="7"/>
      <c r="VAF685" s="7"/>
      <c r="VAG685" s="7"/>
      <c r="VAH685" s="7"/>
      <c r="VAI685" s="7"/>
      <c r="VAJ685" s="7"/>
      <c r="VAK685" s="7"/>
      <c r="VAL685" s="7"/>
      <c r="VAM685" s="7"/>
      <c r="VAN685" s="7"/>
      <c r="VAO685" s="7"/>
      <c r="VAP685" s="7"/>
      <c r="VAQ685" s="7"/>
      <c r="VAR685" s="7"/>
      <c r="VAS685" s="7"/>
      <c r="VAT685" s="7"/>
      <c r="VAU685" s="7"/>
      <c r="VAV685" s="7"/>
      <c r="VAW685" s="7"/>
      <c r="VAX685" s="7"/>
      <c r="VAY685" s="7"/>
      <c r="VAZ685" s="7"/>
      <c r="VBA685" s="7"/>
      <c r="VBB685" s="7"/>
      <c r="VBC685" s="7"/>
      <c r="VBD685" s="7"/>
      <c r="VBE685" s="7"/>
      <c r="VBF685" s="7"/>
      <c r="VBG685" s="7"/>
      <c r="VBH685" s="7"/>
      <c r="VBI685" s="7"/>
      <c r="VBJ685" s="7"/>
      <c r="VBK685" s="7"/>
      <c r="VBL685" s="7"/>
      <c r="VBM685" s="7"/>
      <c r="VBN685" s="7"/>
      <c r="VBO685" s="7"/>
      <c r="VBP685" s="7"/>
      <c r="VBQ685" s="7"/>
      <c r="VBR685" s="7"/>
      <c r="VBS685" s="7"/>
      <c r="VBT685" s="7"/>
      <c r="VBU685" s="7"/>
      <c r="VBV685" s="7"/>
      <c r="VBW685" s="7"/>
      <c r="VBX685" s="7"/>
      <c r="VBY685" s="7"/>
      <c r="VBZ685" s="7"/>
      <c r="VCA685" s="7"/>
      <c r="VCB685" s="7"/>
      <c r="VCC685" s="7"/>
      <c r="VCD685" s="7"/>
      <c r="VCE685" s="7"/>
      <c r="VCF685" s="7"/>
      <c r="VCG685" s="7"/>
      <c r="VCH685" s="7"/>
      <c r="VCI685" s="7"/>
      <c r="VCJ685" s="7"/>
      <c r="VCK685" s="7"/>
      <c r="VCL685" s="7"/>
      <c r="VCM685" s="7"/>
      <c r="VCN685" s="7"/>
      <c r="VCO685" s="7"/>
      <c r="VCP685" s="7"/>
      <c r="VCQ685" s="7"/>
      <c r="VCR685" s="7"/>
      <c r="VCS685" s="7"/>
      <c r="VCT685" s="7"/>
      <c r="VCU685" s="7"/>
      <c r="VCV685" s="7"/>
      <c r="VCW685" s="7"/>
      <c r="VCX685" s="7"/>
      <c r="VCY685" s="7"/>
      <c r="VCZ685" s="7"/>
      <c r="VDA685" s="7"/>
      <c r="VDB685" s="7"/>
      <c r="VDC685" s="7"/>
      <c r="VDD685" s="7"/>
      <c r="VDE685" s="7"/>
      <c r="VDF685" s="7"/>
      <c r="VDG685" s="7"/>
      <c r="VDH685" s="7"/>
      <c r="VDI685" s="7"/>
      <c r="VDJ685" s="7"/>
      <c r="VDK685" s="7"/>
      <c r="VDL685" s="7"/>
      <c r="VDM685" s="7"/>
      <c r="VDN685" s="7"/>
      <c r="VDO685" s="7"/>
      <c r="VDP685" s="7"/>
      <c r="VDQ685" s="7"/>
      <c r="VDR685" s="7"/>
      <c r="VDS685" s="7"/>
      <c r="VDT685" s="7"/>
      <c r="VDU685" s="7"/>
      <c r="VDV685" s="7"/>
      <c r="VDW685" s="7"/>
      <c r="VDX685" s="7"/>
      <c r="VDY685" s="7"/>
      <c r="VDZ685" s="7"/>
      <c r="VEA685" s="7"/>
      <c r="VEB685" s="7"/>
      <c r="VEC685" s="7"/>
      <c r="VED685" s="7"/>
      <c r="VEE685" s="7"/>
      <c r="VEF685" s="7"/>
      <c r="VEG685" s="7"/>
      <c r="VEH685" s="7"/>
      <c r="VEI685" s="7"/>
      <c r="VEJ685" s="7"/>
      <c r="VEK685" s="7"/>
      <c r="VEL685" s="7"/>
      <c r="VEM685" s="7"/>
      <c r="VEN685" s="7"/>
      <c r="VEO685" s="7"/>
      <c r="VEP685" s="7"/>
      <c r="VEQ685" s="7"/>
      <c r="VER685" s="7"/>
      <c r="VES685" s="7"/>
      <c r="VET685" s="7"/>
      <c r="VEU685" s="7"/>
      <c r="VEV685" s="7"/>
      <c r="VEW685" s="7"/>
      <c r="VEX685" s="7"/>
      <c r="VEY685" s="7"/>
      <c r="VEZ685" s="7"/>
      <c r="VFA685" s="7"/>
      <c r="VFB685" s="7"/>
      <c r="VFC685" s="7"/>
      <c r="VFD685" s="7"/>
      <c r="VFE685" s="7"/>
      <c r="VFF685" s="7"/>
      <c r="VFG685" s="7"/>
      <c r="VFH685" s="7"/>
      <c r="VFI685" s="7"/>
      <c r="VFJ685" s="7"/>
      <c r="VFK685" s="7"/>
      <c r="VFL685" s="7"/>
      <c r="VFM685" s="7"/>
      <c r="VFN685" s="7"/>
      <c r="VFO685" s="7"/>
      <c r="VFP685" s="7"/>
      <c r="VFQ685" s="7"/>
      <c r="VFR685" s="7"/>
      <c r="VFS685" s="7"/>
      <c r="VFT685" s="7"/>
      <c r="VFU685" s="7"/>
      <c r="VFV685" s="7"/>
      <c r="VFW685" s="7"/>
      <c r="VFX685" s="7"/>
      <c r="VFY685" s="7"/>
      <c r="VFZ685" s="7"/>
      <c r="VGA685" s="7"/>
      <c r="VGB685" s="7"/>
      <c r="VGC685" s="7"/>
      <c r="VGD685" s="7"/>
      <c r="VGE685" s="7"/>
      <c r="VGF685" s="7"/>
      <c r="VGG685" s="7"/>
      <c r="VGH685" s="7"/>
      <c r="VGI685" s="7"/>
      <c r="VGJ685" s="7"/>
      <c r="VGK685" s="7"/>
      <c r="VGL685" s="7"/>
      <c r="VGM685" s="7"/>
      <c r="VGN685" s="7"/>
      <c r="VGO685" s="7"/>
      <c r="VGP685" s="7"/>
      <c r="VGQ685" s="7"/>
      <c r="VGR685" s="7"/>
      <c r="VGS685" s="7"/>
      <c r="VGT685" s="7"/>
      <c r="VGU685" s="7"/>
      <c r="VGV685" s="7"/>
      <c r="VGW685" s="7"/>
      <c r="VGX685" s="7"/>
      <c r="VGY685" s="7"/>
      <c r="VGZ685" s="7"/>
      <c r="VHA685" s="7"/>
      <c r="VHB685" s="7"/>
      <c r="VHC685" s="7"/>
      <c r="VHD685" s="7"/>
      <c r="VHE685" s="7"/>
      <c r="VHF685" s="7"/>
      <c r="VHG685" s="7"/>
      <c r="VHH685" s="7"/>
      <c r="VHI685" s="7"/>
      <c r="VHJ685" s="7"/>
      <c r="VHK685" s="7"/>
      <c r="VHL685" s="7"/>
      <c r="VHM685" s="7"/>
      <c r="VHN685" s="7"/>
      <c r="VHO685" s="7"/>
      <c r="VHP685" s="7"/>
      <c r="VHQ685" s="7"/>
      <c r="VHR685" s="7"/>
      <c r="VHS685" s="7"/>
      <c r="VHT685" s="7"/>
      <c r="VHU685" s="7"/>
      <c r="VHV685" s="7"/>
      <c r="VHW685" s="7"/>
      <c r="VHX685" s="7"/>
      <c r="VHY685" s="7"/>
      <c r="VHZ685" s="7"/>
      <c r="VIA685" s="7"/>
      <c r="VIB685" s="7"/>
      <c r="VIC685" s="7"/>
      <c r="VID685" s="7"/>
      <c r="VIE685" s="7"/>
      <c r="VIF685" s="7"/>
      <c r="VIG685" s="7"/>
      <c r="VIH685" s="7"/>
      <c r="VII685" s="7"/>
      <c r="VIJ685" s="7"/>
      <c r="VIK685" s="7"/>
      <c r="VIL685" s="7"/>
      <c r="VIM685" s="7"/>
      <c r="VIN685" s="7"/>
      <c r="VIO685" s="7"/>
      <c r="VIP685" s="7"/>
      <c r="VIQ685" s="7"/>
      <c r="VIR685" s="7"/>
      <c r="VIS685" s="7"/>
      <c r="VIT685" s="7"/>
      <c r="VIU685" s="7"/>
      <c r="VIV685" s="7"/>
      <c r="VIW685" s="7"/>
      <c r="VIX685" s="7"/>
      <c r="VIY685" s="7"/>
      <c r="VIZ685" s="7"/>
      <c r="VJA685" s="7"/>
      <c r="VJB685" s="7"/>
      <c r="VJC685" s="7"/>
      <c r="VJD685" s="7"/>
      <c r="VJE685" s="7"/>
      <c r="VJF685" s="7"/>
      <c r="VJG685" s="7"/>
      <c r="VJH685" s="7"/>
      <c r="VJI685" s="7"/>
      <c r="VJJ685" s="7"/>
      <c r="VJK685" s="7"/>
      <c r="VJL685" s="7"/>
      <c r="VJM685" s="7"/>
      <c r="VJN685" s="7"/>
      <c r="VJO685" s="7"/>
      <c r="VJP685" s="7"/>
      <c r="VJQ685" s="7"/>
      <c r="VJR685" s="7"/>
      <c r="VJS685" s="7"/>
      <c r="VJT685" s="7"/>
      <c r="VJU685" s="7"/>
      <c r="VJV685" s="7"/>
      <c r="VJW685" s="7"/>
      <c r="VJX685" s="7"/>
      <c r="VJY685" s="7"/>
      <c r="VJZ685" s="7"/>
      <c r="VKA685" s="7"/>
      <c r="VKB685" s="7"/>
      <c r="VKC685" s="7"/>
      <c r="VKD685" s="7"/>
      <c r="VKE685" s="7"/>
      <c r="VKF685" s="7"/>
      <c r="VKG685" s="7"/>
      <c r="VKH685" s="7"/>
      <c r="VKI685" s="7"/>
      <c r="VKJ685" s="7"/>
      <c r="VKK685" s="7"/>
      <c r="VKL685" s="7"/>
      <c r="VKM685" s="7"/>
      <c r="VKN685" s="7"/>
      <c r="VKO685" s="7"/>
      <c r="VKP685" s="7"/>
      <c r="VKQ685" s="7"/>
      <c r="VKR685" s="7"/>
      <c r="VKS685" s="7"/>
      <c r="VKT685" s="7"/>
      <c r="VKU685" s="7"/>
      <c r="VKV685" s="7"/>
      <c r="VKW685" s="7"/>
      <c r="VKX685" s="7"/>
      <c r="VKY685" s="7"/>
      <c r="VKZ685" s="7"/>
      <c r="VLA685" s="7"/>
      <c r="VLB685" s="7"/>
      <c r="VLC685" s="7"/>
      <c r="VLD685" s="7"/>
      <c r="VLE685" s="7"/>
      <c r="VLF685" s="7"/>
      <c r="VLG685" s="7"/>
      <c r="VLH685" s="7"/>
      <c r="VLI685" s="7"/>
      <c r="VLJ685" s="7"/>
      <c r="VLK685" s="7"/>
      <c r="VLL685" s="7"/>
      <c r="VLM685" s="7"/>
      <c r="VLN685" s="7"/>
      <c r="VLO685" s="7"/>
      <c r="VLP685" s="7"/>
      <c r="VLQ685" s="7"/>
      <c r="VLR685" s="7"/>
      <c r="VLS685" s="7"/>
      <c r="VLT685" s="7"/>
      <c r="VLU685" s="7"/>
      <c r="VLV685" s="7"/>
      <c r="VLW685" s="7"/>
      <c r="VLX685" s="7"/>
      <c r="VLY685" s="7"/>
      <c r="VLZ685" s="7"/>
      <c r="VMA685" s="7"/>
      <c r="VMB685" s="7"/>
      <c r="VMC685" s="7"/>
      <c r="VMD685" s="7"/>
      <c r="VME685" s="7"/>
      <c r="VMF685" s="7"/>
      <c r="VMG685" s="7"/>
      <c r="VMH685" s="7"/>
      <c r="VMI685" s="7"/>
      <c r="VMJ685" s="7"/>
      <c r="VMK685" s="7"/>
      <c r="VML685" s="7"/>
      <c r="VMM685" s="7"/>
      <c r="VMN685" s="7"/>
      <c r="VMO685" s="7"/>
      <c r="VMP685" s="7"/>
      <c r="VMQ685" s="7"/>
      <c r="VMR685" s="7"/>
      <c r="VMS685" s="7"/>
      <c r="VMT685" s="7"/>
      <c r="VMU685" s="7"/>
      <c r="VMV685" s="7"/>
      <c r="VMW685" s="7"/>
      <c r="VMX685" s="7"/>
      <c r="VMY685" s="7"/>
      <c r="VMZ685" s="7"/>
      <c r="VNA685" s="7"/>
      <c r="VNB685" s="7"/>
      <c r="VNC685" s="7"/>
      <c r="VND685" s="7"/>
      <c r="VNE685" s="7"/>
      <c r="VNF685" s="7"/>
      <c r="VNG685" s="7"/>
      <c r="VNH685" s="7"/>
      <c r="VNI685" s="7"/>
      <c r="VNJ685" s="7"/>
      <c r="VNK685" s="7"/>
      <c r="VNL685" s="7"/>
      <c r="VNM685" s="7"/>
      <c r="VNN685" s="7"/>
      <c r="VNO685" s="7"/>
      <c r="VNP685" s="7"/>
      <c r="VNQ685" s="7"/>
      <c r="VNR685" s="7"/>
      <c r="VNS685" s="7"/>
      <c r="VNT685" s="7"/>
      <c r="VNU685" s="7"/>
      <c r="VNV685" s="7"/>
      <c r="VNW685" s="7"/>
      <c r="VNX685" s="7"/>
      <c r="VNY685" s="7"/>
      <c r="VNZ685" s="7"/>
      <c r="VOA685" s="7"/>
      <c r="VOB685" s="7"/>
      <c r="VOC685" s="7"/>
      <c r="VOD685" s="7"/>
      <c r="VOE685" s="7"/>
      <c r="VOF685" s="7"/>
      <c r="VOG685" s="7"/>
      <c r="VOH685" s="7"/>
      <c r="VOI685" s="7"/>
      <c r="VOJ685" s="7"/>
      <c r="VOK685" s="7"/>
      <c r="VOL685" s="7"/>
      <c r="VOM685" s="7"/>
      <c r="VON685" s="7"/>
      <c r="VOO685" s="7"/>
      <c r="VOP685" s="7"/>
      <c r="VOQ685" s="7"/>
      <c r="VOR685" s="7"/>
      <c r="VOS685" s="7"/>
      <c r="VOT685" s="7"/>
      <c r="VOU685" s="7"/>
      <c r="VOV685" s="7"/>
      <c r="VOW685" s="7"/>
      <c r="VOX685" s="7"/>
      <c r="VOY685" s="7"/>
      <c r="VOZ685" s="7"/>
      <c r="VPA685" s="7"/>
      <c r="VPB685" s="7"/>
      <c r="VPC685" s="7"/>
      <c r="VPD685" s="7"/>
      <c r="VPE685" s="7"/>
      <c r="VPF685" s="7"/>
      <c r="VPG685" s="7"/>
      <c r="VPH685" s="7"/>
      <c r="VPI685" s="7"/>
      <c r="VPJ685" s="7"/>
      <c r="VPK685" s="7"/>
      <c r="VPL685" s="7"/>
      <c r="VPM685" s="7"/>
      <c r="VPN685" s="7"/>
      <c r="VPO685" s="7"/>
      <c r="VPP685" s="7"/>
      <c r="VPQ685" s="7"/>
      <c r="VPR685" s="7"/>
      <c r="VPS685" s="7"/>
      <c r="VPT685" s="7"/>
      <c r="VPU685" s="7"/>
      <c r="VPV685" s="7"/>
      <c r="VPW685" s="7"/>
      <c r="VPX685" s="7"/>
      <c r="VPY685" s="7"/>
      <c r="VPZ685" s="7"/>
      <c r="VQA685" s="7"/>
      <c r="VQB685" s="7"/>
      <c r="VQC685" s="7"/>
      <c r="VQD685" s="7"/>
      <c r="VQE685" s="7"/>
      <c r="VQF685" s="7"/>
      <c r="VQG685" s="7"/>
      <c r="VQH685" s="7"/>
      <c r="VQI685" s="7"/>
      <c r="VQJ685" s="7"/>
      <c r="VQK685" s="7"/>
      <c r="VQL685" s="7"/>
      <c r="VQM685" s="7"/>
      <c r="VQN685" s="7"/>
      <c r="VQO685" s="7"/>
      <c r="VQP685" s="7"/>
      <c r="VQQ685" s="7"/>
      <c r="VQR685" s="7"/>
      <c r="VQS685" s="7"/>
      <c r="VQT685" s="7"/>
      <c r="VQU685" s="7"/>
      <c r="VQV685" s="7"/>
      <c r="VQW685" s="7"/>
      <c r="VQX685" s="7"/>
      <c r="VQY685" s="7"/>
      <c r="VQZ685" s="7"/>
      <c r="VRA685" s="7"/>
      <c r="VRB685" s="7"/>
      <c r="VRC685" s="7"/>
      <c r="VRD685" s="7"/>
      <c r="VRE685" s="7"/>
      <c r="VRF685" s="7"/>
      <c r="VRG685" s="7"/>
      <c r="VRH685" s="7"/>
      <c r="VRI685" s="7"/>
      <c r="VRJ685" s="7"/>
      <c r="VRK685" s="7"/>
      <c r="VRL685" s="7"/>
      <c r="VRM685" s="7"/>
      <c r="VRN685" s="7"/>
      <c r="VRO685" s="7"/>
      <c r="VRP685" s="7"/>
      <c r="VRQ685" s="7"/>
      <c r="VRR685" s="7"/>
      <c r="VRS685" s="7"/>
      <c r="VRT685" s="7"/>
      <c r="VRU685" s="7"/>
      <c r="VRV685" s="7"/>
      <c r="VRW685" s="7"/>
      <c r="VRX685" s="7"/>
      <c r="VRY685" s="7"/>
      <c r="VRZ685" s="7"/>
      <c r="VSA685" s="7"/>
      <c r="VSB685" s="7"/>
      <c r="VSC685" s="7"/>
      <c r="VSD685" s="7"/>
      <c r="VSE685" s="7"/>
      <c r="VSF685" s="7"/>
      <c r="VSG685" s="7"/>
      <c r="VSH685" s="7"/>
      <c r="VSI685" s="7"/>
      <c r="VSJ685" s="7"/>
      <c r="VSK685" s="7"/>
      <c r="VSL685" s="7"/>
      <c r="VSM685" s="7"/>
      <c r="VSN685" s="7"/>
      <c r="VSO685" s="7"/>
      <c r="VSP685" s="7"/>
      <c r="VSQ685" s="7"/>
      <c r="VSR685" s="7"/>
      <c r="VSS685" s="7"/>
      <c r="VST685" s="7"/>
      <c r="VSU685" s="7"/>
      <c r="VSV685" s="7"/>
      <c r="VSW685" s="7"/>
      <c r="VSX685" s="7"/>
      <c r="VSY685" s="7"/>
      <c r="VSZ685" s="7"/>
      <c r="VTA685" s="7"/>
      <c r="VTB685" s="7"/>
      <c r="VTC685" s="7"/>
      <c r="VTD685" s="7"/>
      <c r="VTE685" s="7"/>
      <c r="VTF685" s="7"/>
      <c r="VTG685" s="7"/>
      <c r="VTH685" s="7"/>
      <c r="VTI685" s="7"/>
      <c r="VTJ685" s="7"/>
      <c r="VTK685" s="7"/>
      <c r="VTL685" s="7"/>
      <c r="VTM685" s="7"/>
      <c r="VTN685" s="7"/>
      <c r="VTO685" s="7"/>
      <c r="VTP685" s="7"/>
      <c r="VTQ685" s="7"/>
      <c r="VTR685" s="7"/>
      <c r="VTS685" s="7"/>
      <c r="VTT685" s="7"/>
      <c r="VTU685" s="7"/>
      <c r="VTV685" s="7"/>
      <c r="VTW685" s="7"/>
      <c r="VTX685" s="7"/>
      <c r="VTY685" s="7"/>
      <c r="VTZ685" s="7"/>
      <c r="VUA685" s="7"/>
      <c r="VUB685" s="7"/>
      <c r="VUC685" s="7"/>
      <c r="VUD685" s="7"/>
      <c r="VUE685" s="7"/>
      <c r="VUF685" s="7"/>
      <c r="VUG685" s="7"/>
      <c r="VUH685" s="7"/>
      <c r="VUI685" s="7"/>
      <c r="VUJ685" s="7"/>
      <c r="VUK685" s="7"/>
      <c r="VUL685" s="7"/>
      <c r="VUM685" s="7"/>
      <c r="VUN685" s="7"/>
      <c r="VUO685" s="7"/>
      <c r="VUP685" s="7"/>
      <c r="VUQ685" s="7"/>
      <c r="VUR685" s="7"/>
      <c r="VUS685" s="7"/>
      <c r="VUT685" s="7"/>
      <c r="VUU685" s="7"/>
      <c r="VUV685" s="7"/>
      <c r="VUW685" s="7"/>
      <c r="VUX685" s="7"/>
      <c r="VUY685" s="7"/>
      <c r="VUZ685" s="7"/>
      <c r="VVA685" s="7"/>
      <c r="VVB685" s="7"/>
      <c r="VVC685" s="7"/>
      <c r="VVD685" s="7"/>
      <c r="VVE685" s="7"/>
      <c r="VVF685" s="7"/>
      <c r="VVG685" s="7"/>
      <c r="VVH685" s="7"/>
      <c r="VVI685" s="7"/>
      <c r="VVJ685" s="7"/>
      <c r="VVK685" s="7"/>
      <c r="VVL685" s="7"/>
      <c r="VVM685" s="7"/>
      <c r="VVN685" s="7"/>
      <c r="VVO685" s="7"/>
      <c r="VVP685" s="7"/>
      <c r="VVQ685" s="7"/>
      <c r="VVR685" s="7"/>
      <c r="VVS685" s="7"/>
      <c r="VVT685" s="7"/>
      <c r="VVU685" s="7"/>
      <c r="VVV685" s="7"/>
      <c r="VVW685" s="7"/>
      <c r="VVX685" s="7"/>
      <c r="VVY685" s="7"/>
      <c r="VVZ685" s="7"/>
      <c r="VWA685" s="7"/>
      <c r="VWB685" s="7"/>
      <c r="VWC685" s="7"/>
      <c r="VWD685" s="7"/>
      <c r="VWE685" s="7"/>
      <c r="VWF685" s="7"/>
      <c r="VWG685" s="7"/>
      <c r="VWH685" s="7"/>
      <c r="VWI685" s="7"/>
      <c r="VWJ685" s="7"/>
      <c r="VWK685" s="7"/>
      <c r="VWL685" s="7"/>
      <c r="VWM685" s="7"/>
      <c r="VWN685" s="7"/>
      <c r="VWO685" s="7"/>
      <c r="VWP685" s="7"/>
      <c r="VWQ685" s="7"/>
      <c r="VWR685" s="7"/>
      <c r="VWS685" s="7"/>
      <c r="VWT685" s="7"/>
      <c r="VWU685" s="7"/>
      <c r="VWV685" s="7"/>
      <c r="VWW685" s="7"/>
      <c r="VWX685" s="7"/>
      <c r="VWY685" s="7"/>
      <c r="VWZ685" s="7"/>
      <c r="VXA685" s="7"/>
      <c r="VXB685" s="7"/>
      <c r="VXC685" s="7"/>
      <c r="VXD685" s="7"/>
      <c r="VXE685" s="7"/>
      <c r="VXF685" s="7"/>
      <c r="VXG685" s="7"/>
      <c r="VXH685" s="7"/>
      <c r="VXI685" s="7"/>
      <c r="VXJ685" s="7"/>
      <c r="VXK685" s="7"/>
      <c r="VXL685" s="7"/>
      <c r="VXM685" s="7"/>
      <c r="VXN685" s="7"/>
      <c r="VXO685" s="7"/>
      <c r="VXP685" s="7"/>
      <c r="VXQ685" s="7"/>
      <c r="VXR685" s="7"/>
      <c r="VXS685" s="7"/>
      <c r="VXT685" s="7"/>
      <c r="VXU685" s="7"/>
      <c r="VXV685" s="7"/>
      <c r="VXW685" s="7"/>
      <c r="VXX685" s="7"/>
      <c r="VXY685" s="7"/>
      <c r="VXZ685" s="7"/>
      <c r="VYA685" s="7"/>
      <c r="VYB685" s="7"/>
      <c r="VYC685" s="7"/>
      <c r="VYD685" s="7"/>
      <c r="VYE685" s="7"/>
      <c r="VYF685" s="7"/>
      <c r="VYG685" s="7"/>
      <c r="VYH685" s="7"/>
      <c r="VYI685" s="7"/>
      <c r="VYJ685" s="7"/>
      <c r="VYK685" s="7"/>
      <c r="VYL685" s="7"/>
      <c r="VYM685" s="7"/>
      <c r="VYN685" s="7"/>
      <c r="VYO685" s="7"/>
      <c r="VYP685" s="7"/>
      <c r="VYQ685" s="7"/>
      <c r="VYR685" s="7"/>
      <c r="VYS685" s="7"/>
      <c r="VYT685" s="7"/>
      <c r="VYU685" s="7"/>
      <c r="VYV685" s="7"/>
      <c r="VYW685" s="7"/>
      <c r="VYX685" s="7"/>
      <c r="VYY685" s="7"/>
      <c r="VYZ685" s="7"/>
      <c r="VZA685" s="7"/>
      <c r="VZB685" s="7"/>
      <c r="VZC685" s="7"/>
      <c r="VZD685" s="7"/>
      <c r="VZE685" s="7"/>
      <c r="VZF685" s="7"/>
      <c r="VZG685" s="7"/>
      <c r="VZH685" s="7"/>
      <c r="VZI685" s="7"/>
      <c r="VZJ685" s="7"/>
      <c r="VZK685" s="7"/>
      <c r="VZL685" s="7"/>
      <c r="VZM685" s="7"/>
      <c r="VZN685" s="7"/>
      <c r="VZO685" s="7"/>
      <c r="VZP685" s="7"/>
      <c r="VZQ685" s="7"/>
      <c r="VZR685" s="7"/>
      <c r="VZS685" s="7"/>
      <c r="VZT685" s="7"/>
      <c r="VZU685" s="7"/>
      <c r="VZV685" s="7"/>
      <c r="VZW685" s="7"/>
      <c r="VZX685" s="7"/>
      <c r="VZY685" s="7"/>
      <c r="VZZ685" s="7"/>
      <c r="WAA685" s="7"/>
      <c r="WAB685" s="7"/>
      <c r="WAC685" s="7"/>
      <c r="WAD685" s="7"/>
      <c r="WAE685" s="7"/>
      <c r="WAF685" s="7"/>
      <c r="WAG685" s="7"/>
      <c r="WAH685" s="7"/>
      <c r="WAI685" s="7"/>
      <c r="WAJ685" s="7"/>
      <c r="WAK685" s="7"/>
      <c r="WAL685" s="7"/>
      <c r="WAM685" s="7"/>
      <c r="WAN685" s="7"/>
      <c r="WAO685" s="7"/>
      <c r="WAP685" s="7"/>
      <c r="WAQ685" s="7"/>
      <c r="WAR685" s="7"/>
      <c r="WAS685" s="7"/>
      <c r="WAT685" s="7"/>
      <c r="WAU685" s="7"/>
      <c r="WAV685" s="7"/>
      <c r="WAW685" s="7"/>
      <c r="WAX685" s="7"/>
      <c r="WAY685" s="7"/>
      <c r="WAZ685" s="7"/>
      <c r="WBA685" s="7"/>
      <c r="WBB685" s="7"/>
      <c r="WBC685" s="7"/>
      <c r="WBD685" s="7"/>
      <c r="WBE685" s="7"/>
      <c r="WBF685" s="7"/>
      <c r="WBG685" s="7"/>
      <c r="WBH685" s="7"/>
      <c r="WBI685" s="7"/>
      <c r="WBJ685" s="7"/>
      <c r="WBK685" s="7"/>
      <c r="WBL685" s="7"/>
      <c r="WBM685" s="7"/>
      <c r="WBN685" s="7"/>
      <c r="WBO685" s="7"/>
      <c r="WBP685" s="7"/>
      <c r="WBQ685" s="7"/>
      <c r="WBR685" s="7"/>
      <c r="WBS685" s="7"/>
      <c r="WBT685" s="7"/>
      <c r="WBU685" s="7"/>
      <c r="WBV685" s="7"/>
      <c r="WBW685" s="7"/>
      <c r="WBX685" s="7"/>
      <c r="WBY685" s="7"/>
      <c r="WBZ685" s="7"/>
      <c r="WCA685" s="7"/>
      <c r="WCB685" s="7"/>
      <c r="WCC685" s="7"/>
      <c r="WCD685" s="7"/>
      <c r="WCE685" s="7"/>
      <c r="WCF685" s="7"/>
      <c r="WCG685" s="7"/>
      <c r="WCH685" s="7"/>
      <c r="WCI685" s="7"/>
      <c r="WCJ685" s="7"/>
      <c r="WCK685" s="7"/>
      <c r="WCL685" s="7"/>
      <c r="WCM685" s="7"/>
      <c r="WCN685" s="7"/>
      <c r="WCO685" s="7"/>
      <c r="WCP685" s="7"/>
      <c r="WCQ685" s="7"/>
      <c r="WCR685" s="7"/>
      <c r="WCS685" s="7"/>
      <c r="WCT685" s="7"/>
      <c r="WCU685" s="7"/>
      <c r="WCV685" s="7"/>
      <c r="WCW685" s="7"/>
      <c r="WCX685" s="7"/>
      <c r="WCY685" s="7"/>
      <c r="WCZ685" s="7"/>
      <c r="WDA685" s="7"/>
      <c r="WDB685" s="7"/>
      <c r="WDC685" s="7"/>
      <c r="WDD685" s="7"/>
      <c r="WDE685" s="7"/>
      <c r="WDF685" s="7"/>
      <c r="WDG685" s="7"/>
      <c r="WDH685" s="7"/>
      <c r="WDI685" s="7"/>
      <c r="WDJ685" s="7"/>
      <c r="WDK685" s="7"/>
      <c r="WDL685" s="7"/>
      <c r="WDM685" s="7"/>
      <c r="WDN685" s="7"/>
      <c r="WDO685" s="7"/>
      <c r="WDP685" s="7"/>
      <c r="WDQ685" s="7"/>
      <c r="WDR685" s="7"/>
      <c r="WDS685" s="7"/>
      <c r="WDT685" s="7"/>
      <c r="WDU685" s="7"/>
      <c r="WDV685" s="7"/>
      <c r="WDW685" s="7"/>
      <c r="WDX685" s="7"/>
      <c r="WDY685" s="7"/>
      <c r="WDZ685" s="7"/>
      <c r="WEA685" s="7"/>
      <c r="WEB685" s="7"/>
      <c r="WEC685" s="7"/>
      <c r="WED685" s="7"/>
      <c r="WEE685" s="7"/>
      <c r="WEF685" s="7"/>
      <c r="WEG685" s="7"/>
      <c r="WEH685" s="7"/>
      <c r="WEI685" s="7"/>
      <c r="WEJ685" s="7"/>
      <c r="WEK685" s="7"/>
      <c r="WEL685" s="7"/>
      <c r="WEM685" s="7"/>
      <c r="WEN685" s="7"/>
      <c r="WEO685" s="7"/>
      <c r="WEP685" s="7"/>
      <c r="WEQ685" s="7"/>
      <c r="WER685" s="7"/>
      <c r="WES685" s="7"/>
      <c r="WET685" s="7"/>
      <c r="WEU685" s="7"/>
      <c r="WEV685" s="7"/>
      <c r="WEW685" s="7"/>
      <c r="WEX685" s="7"/>
      <c r="WEY685" s="7"/>
      <c r="WEZ685" s="7"/>
      <c r="WFA685" s="7"/>
      <c r="WFB685" s="7"/>
      <c r="WFC685" s="7"/>
      <c r="WFD685" s="7"/>
      <c r="WFE685" s="7"/>
      <c r="WFF685" s="7"/>
      <c r="WFG685" s="7"/>
      <c r="WFH685" s="7"/>
      <c r="WFI685" s="7"/>
      <c r="WFJ685" s="7"/>
      <c r="WFK685" s="7"/>
      <c r="WFL685" s="7"/>
      <c r="WFM685" s="7"/>
      <c r="WFN685" s="7"/>
      <c r="WFO685" s="7"/>
      <c r="WFP685" s="7"/>
      <c r="WFQ685" s="7"/>
      <c r="WFR685" s="7"/>
      <c r="WFS685" s="7"/>
      <c r="WFT685" s="7"/>
      <c r="WFU685" s="7"/>
      <c r="WFV685" s="7"/>
      <c r="WFW685" s="7"/>
      <c r="WFX685" s="7"/>
      <c r="WFY685" s="7"/>
      <c r="WFZ685" s="7"/>
      <c r="WGA685" s="7"/>
      <c r="WGB685" s="7"/>
      <c r="WGC685" s="7"/>
      <c r="WGD685" s="7"/>
      <c r="WGE685" s="7"/>
      <c r="WGF685" s="7"/>
      <c r="WGG685" s="7"/>
      <c r="WGH685" s="7"/>
      <c r="WGI685" s="7"/>
      <c r="WGJ685" s="7"/>
      <c r="WGK685" s="7"/>
      <c r="WGL685" s="7"/>
      <c r="WGM685" s="7"/>
      <c r="WGN685" s="7"/>
      <c r="WGO685" s="7"/>
      <c r="WGP685" s="7"/>
      <c r="WGQ685" s="7"/>
      <c r="WGR685" s="7"/>
      <c r="WGS685" s="7"/>
      <c r="WGT685" s="7"/>
      <c r="WGU685" s="7"/>
      <c r="WGV685" s="7"/>
      <c r="WGW685" s="7"/>
      <c r="WGX685" s="7"/>
      <c r="WGY685" s="7"/>
      <c r="WGZ685" s="7"/>
      <c r="WHA685" s="7"/>
      <c r="WHB685" s="7"/>
      <c r="WHC685" s="7"/>
      <c r="WHD685" s="7"/>
      <c r="WHE685" s="7"/>
      <c r="WHF685" s="7"/>
      <c r="WHG685" s="7"/>
      <c r="WHH685" s="7"/>
      <c r="WHI685" s="7"/>
      <c r="WHJ685" s="7"/>
      <c r="WHK685" s="7"/>
      <c r="WHL685" s="7"/>
      <c r="WHM685" s="7"/>
      <c r="WHN685" s="7"/>
      <c r="WHO685" s="7"/>
      <c r="WHP685" s="7"/>
      <c r="WHQ685" s="7"/>
      <c r="WHR685" s="7"/>
      <c r="WHS685" s="7"/>
      <c r="WHT685" s="7"/>
      <c r="WHU685" s="7"/>
      <c r="WHV685" s="7"/>
      <c r="WHW685" s="7"/>
      <c r="WHX685" s="7"/>
      <c r="WHY685" s="7"/>
      <c r="WHZ685" s="7"/>
      <c r="WIA685" s="7"/>
      <c r="WIB685" s="7"/>
      <c r="WIC685" s="7"/>
      <c r="WID685" s="7"/>
      <c r="WIE685" s="7"/>
      <c r="WIF685" s="7"/>
      <c r="WIG685" s="7"/>
      <c r="WIH685" s="7"/>
      <c r="WII685" s="7"/>
      <c r="WIJ685" s="7"/>
      <c r="WIK685" s="7"/>
      <c r="WIL685" s="7"/>
      <c r="WIM685" s="7"/>
      <c r="WIN685" s="7"/>
      <c r="WIO685" s="7"/>
      <c r="WIP685" s="7"/>
      <c r="WIQ685" s="7"/>
      <c r="WIR685" s="7"/>
      <c r="WIS685" s="7"/>
      <c r="WIT685" s="7"/>
      <c r="WIU685" s="7"/>
      <c r="WIV685" s="7"/>
      <c r="WIW685" s="7"/>
      <c r="WIX685" s="7"/>
      <c r="WIY685" s="7"/>
      <c r="WIZ685" s="7"/>
      <c r="WJA685" s="7"/>
      <c r="WJB685" s="7"/>
      <c r="WJC685" s="7"/>
      <c r="WJD685" s="7"/>
      <c r="WJE685" s="7"/>
      <c r="WJF685" s="7"/>
      <c r="WJG685" s="7"/>
      <c r="WJH685" s="7"/>
      <c r="WJI685" s="7"/>
      <c r="WJJ685" s="7"/>
      <c r="WJK685" s="7"/>
      <c r="WJL685" s="7"/>
      <c r="WJM685" s="7"/>
      <c r="WJN685" s="7"/>
      <c r="WJO685" s="7"/>
      <c r="WJP685" s="7"/>
      <c r="WJQ685" s="7"/>
      <c r="WJR685" s="7"/>
      <c r="WJS685" s="7"/>
      <c r="WJT685" s="7"/>
      <c r="WJU685" s="7"/>
      <c r="WJV685" s="7"/>
      <c r="WJW685" s="7"/>
      <c r="WJX685" s="7"/>
      <c r="WJY685" s="7"/>
      <c r="WJZ685" s="7"/>
      <c r="WKA685" s="7"/>
      <c r="WKB685" s="7"/>
      <c r="WKC685" s="7"/>
      <c r="WKD685" s="7"/>
      <c r="WKE685" s="7"/>
      <c r="WKF685" s="7"/>
      <c r="WKG685" s="7"/>
      <c r="WKH685" s="7"/>
      <c r="WKI685" s="7"/>
      <c r="WKJ685" s="7"/>
      <c r="WKK685" s="7"/>
      <c r="WKL685" s="7"/>
      <c r="WKM685" s="7"/>
      <c r="WKN685" s="7"/>
      <c r="WKO685" s="7"/>
      <c r="WKP685" s="7"/>
      <c r="WKQ685" s="7"/>
      <c r="WKR685" s="7"/>
      <c r="WKS685" s="7"/>
      <c r="WKT685" s="7"/>
      <c r="WKU685" s="7"/>
      <c r="WKV685" s="7"/>
      <c r="WKW685" s="7"/>
      <c r="WKX685" s="7"/>
      <c r="WKY685" s="7"/>
      <c r="WKZ685" s="7"/>
      <c r="WLA685" s="7"/>
      <c r="WLB685" s="7"/>
      <c r="WLC685" s="7"/>
      <c r="WLD685" s="7"/>
      <c r="WLE685" s="7"/>
      <c r="WLF685" s="7"/>
      <c r="WLG685" s="7"/>
      <c r="WLH685" s="7"/>
      <c r="WLI685" s="7"/>
      <c r="WLJ685" s="7"/>
      <c r="WLK685" s="7"/>
      <c r="WLL685" s="7"/>
      <c r="WLM685" s="7"/>
      <c r="WLN685" s="7"/>
      <c r="WLO685" s="7"/>
      <c r="WLP685" s="7"/>
      <c r="WLQ685" s="7"/>
      <c r="WLR685" s="7"/>
      <c r="WLS685" s="7"/>
      <c r="WLT685" s="7"/>
      <c r="WLU685" s="7"/>
      <c r="WLV685" s="7"/>
      <c r="WLW685" s="7"/>
      <c r="WLX685" s="7"/>
      <c r="WLY685" s="7"/>
      <c r="WLZ685" s="7"/>
      <c r="WMA685" s="7"/>
      <c r="WMB685" s="7"/>
      <c r="WMC685" s="7"/>
      <c r="WMD685" s="7"/>
      <c r="WME685" s="7"/>
      <c r="WMF685" s="7"/>
      <c r="WMG685" s="7"/>
      <c r="WMH685" s="7"/>
      <c r="WMI685" s="7"/>
      <c r="WMJ685" s="7"/>
      <c r="WMK685" s="7"/>
      <c r="WML685" s="7"/>
      <c r="WMM685" s="7"/>
      <c r="WMN685" s="7"/>
      <c r="WMO685" s="7"/>
      <c r="WMP685" s="7"/>
      <c r="WMQ685" s="7"/>
      <c r="WMR685" s="7"/>
      <c r="WMS685" s="7"/>
      <c r="WMT685" s="7"/>
      <c r="WMU685" s="7"/>
      <c r="WMV685" s="7"/>
      <c r="WMW685" s="7"/>
      <c r="WMX685" s="7"/>
      <c r="WMY685" s="7"/>
      <c r="WMZ685" s="7"/>
      <c r="WNA685" s="7"/>
      <c r="WNB685" s="7"/>
      <c r="WNC685" s="7"/>
      <c r="WND685" s="7"/>
      <c r="WNE685" s="7"/>
      <c r="WNF685" s="7"/>
      <c r="WNG685" s="7"/>
      <c r="WNH685" s="7"/>
      <c r="WNI685" s="7"/>
      <c r="WNJ685" s="7"/>
      <c r="WNK685" s="7"/>
      <c r="WNL685" s="7"/>
      <c r="WNM685" s="7"/>
      <c r="WNN685" s="7"/>
      <c r="WNO685" s="7"/>
      <c r="WNP685" s="7"/>
      <c r="WNQ685" s="7"/>
      <c r="WNR685" s="7"/>
      <c r="WNS685" s="7"/>
      <c r="WNT685" s="7"/>
      <c r="WNU685" s="7"/>
      <c r="WNV685" s="7"/>
      <c r="WNW685" s="7"/>
      <c r="WNX685" s="7"/>
      <c r="WNY685" s="7"/>
      <c r="WNZ685" s="7"/>
      <c r="WOA685" s="7"/>
      <c r="WOB685" s="7"/>
      <c r="WOC685" s="7"/>
      <c r="WOD685" s="7"/>
      <c r="WOE685" s="7"/>
      <c r="WOF685" s="7"/>
      <c r="WOG685" s="7"/>
      <c r="WOH685" s="7"/>
      <c r="WOI685" s="7"/>
      <c r="WOJ685" s="7"/>
      <c r="WOK685" s="7"/>
      <c r="WOL685" s="7"/>
      <c r="WOM685" s="7"/>
      <c r="WON685" s="7"/>
      <c r="WOO685" s="7"/>
      <c r="WOP685" s="7"/>
      <c r="WOQ685" s="7"/>
      <c r="WOR685" s="7"/>
      <c r="WOS685" s="7"/>
      <c r="WOT685" s="7"/>
      <c r="WOU685" s="7"/>
      <c r="WOV685" s="7"/>
      <c r="WOW685" s="7"/>
      <c r="WOX685" s="7"/>
      <c r="WOY685" s="7"/>
      <c r="WOZ685" s="7"/>
      <c r="WPA685" s="7"/>
      <c r="WPB685" s="7"/>
      <c r="WPC685" s="7"/>
      <c r="WPD685" s="7"/>
      <c r="WPE685" s="7"/>
      <c r="WPF685" s="7"/>
      <c r="WPG685" s="7"/>
      <c r="WPH685" s="7"/>
      <c r="WPI685" s="7"/>
      <c r="WPJ685" s="7"/>
      <c r="WPK685" s="7"/>
      <c r="WPL685" s="7"/>
      <c r="WPM685" s="7"/>
      <c r="WPN685" s="7"/>
      <c r="WPO685" s="7"/>
      <c r="WPP685" s="7"/>
      <c r="WPQ685" s="7"/>
      <c r="WPR685" s="7"/>
      <c r="WPS685" s="7"/>
      <c r="WPT685" s="7"/>
      <c r="WPU685" s="7"/>
      <c r="WPV685" s="7"/>
      <c r="WPW685" s="7"/>
      <c r="WPX685" s="7"/>
      <c r="WPY685" s="7"/>
      <c r="WPZ685" s="7"/>
      <c r="WQA685" s="7"/>
      <c r="WQB685" s="7"/>
      <c r="WQC685" s="7"/>
      <c r="WQD685" s="7"/>
      <c r="WQE685" s="7"/>
      <c r="WQF685" s="7"/>
      <c r="WQG685" s="7"/>
      <c r="WQH685" s="7"/>
      <c r="WQI685" s="7"/>
      <c r="WQJ685" s="7"/>
      <c r="WQK685" s="7"/>
      <c r="WQL685" s="7"/>
      <c r="WQM685" s="7"/>
      <c r="WQN685" s="7"/>
      <c r="WQO685" s="7"/>
      <c r="WQP685" s="7"/>
      <c r="WQQ685" s="7"/>
      <c r="WQR685" s="7"/>
      <c r="WQS685" s="7"/>
      <c r="WQT685" s="7"/>
      <c r="WQU685" s="7"/>
      <c r="WQV685" s="7"/>
      <c r="WQW685" s="7"/>
      <c r="WQX685" s="7"/>
      <c r="WQY685" s="7"/>
      <c r="WQZ685" s="7"/>
      <c r="WRA685" s="7"/>
      <c r="WRB685" s="7"/>
      <c r="WRC685" s="7"/>
      <c r="WRD685" s="7"/>
      <c r="WRE685" s="7"/>
      <c r="WRF685" s="7"/>
      <c r="WRG685" s="7"/>
      <c r="WRH685" s="7"/>
      <c r="WRI685" s="7"/>
      <c r="WRJ685" s="7"/>
      <c r="WRK685" s="7"/>
      <c r="WRL685" s="7"/>
      <c r="WRM685" s="7"/>
      <c r="WRN685" s="7"/>
      <c r="WRO685" s="7"/>
      <c r="WRP685" s="7"/>
      <c r="WRQ685" s="7"/>
      <c r="WRR685" s="7"/>
      <c r="WRS685" s="7"/>
      <c r="WRT685" s="7"/>
      <c r="WRU685" s="7"/>
      <c r="WRV685" s="7"/>
      <c r="WRW685" s="7"/>
      <c r="WRX685" s="7"/>
      <c r="WRY685" s="7"/>
      <c r="WRZ685" s="7"/>
      <c r="WSA685" s="7"/>
      <c r="WSB685" s="7"/>
      <c r="WSC685" s="7"/>
      <c r="WSD685" s="7"/>
      <c r="WSE685" s="7"/>
      <c r="WSF685" s="7"/>
      <c r="WSG685" s="7"/>
      <c r="WSH685" s="7"/>
      <c r="WSI685" s="7"/>
      <c r="WSJ685" s="7"/>
      <c r="WSK685" s="7"/>
      <c r="WSL685" s="7"/>
      <c r="WSM685" s="7"/>
      <c r="WSN685" s="7"/>
      <c r="WSO685" s="7"/>
      <c r="WSP685" s="7"/>
      <c r="WSQ685" s="7"/>
      <c r="WSR685" s="7"/>
      <c r="WSS685" s="7"/>
      <c r="WST685" s="7"/>
      <c r="WSU685" s="7"/>
      <c r="WSV685" s="7"/>
      <c r="WSW685" s="7"/>
      <c r="WSX685" s="7"/>
      <c r="WSY685" s="7"/>
      <c r="WSZ685" s="7"/>
      <c r="WTA685" s="7"/>
      <c r="WTB685" s="7"/>
      <c r="WTC685" s="7"/>
      <c r="WTD685" s="7"/>
      <c r="WTE685" s="7"/>
      <c r="WTF685" s="7"/>
      <c r="WTG685" s="7"/>
      <c r="WTH685" s="7"/>
      <c r="WTI685" s="7"/>
      <c r="WTJ685" s="7"/>
      <c r="WTK685" s="7"/>
      <c r="WTL685" s="7"/>
      <c r="WTM685" s="7"/>
      <c r="WTN685" s="7"/>
      <c r="WTO685" s="7"/>
      <c r="WTP685" s="7"/>
      <c r="WTQ685" s="7"/>
      <c r="WTR685" s="7"/>
      <c r="WTS685" s="7"/>
      <c r="WTT685" s="7"/>
      <c r="WTU685" s="7"/>
      <c r="WTV685" s="7"/>
      <c r="WTW685" s="7"/>
      <c r="WTX685" s="7"/>
      <c r="WTY685" s="7"/>
      <c r="WTZ685" s="7"/>
      <c r="WUA685" s="7"/>
      <c r="WUB685" s="7"/>
      <c r="WUC685" s="7"/>
      <c r="WUD685" s="7"/>
      <c r="WUE685" s="7"/>
      <c r="WUF685" s="7"/>
      <c r="WUG685" s="7"/>
      <c r="WUH685" s="7"/>
      <c r="WUI685" s="7"/>
      <c r="WUJ685" s="7"/>
      <c r="WUK685" s="7"/>
      <c r="WUL685" s="7"/>
      <c r="WUM685" s="7"/>
      <c r="WUN685" s="7"/>
      <c r="WUO685" s="7"/>
      <c r="WUP685" s="7"/>
      <c r="WUQ685" s="7"/>
      <c r="WUR685" s="7"/>
      <c r="WUS685" s="7"/>
      <c r="WUT685" s="7"/>
      <c r="WUU685" s="7"/>
      <c r="WUV685" s="7"/>
      <c r="WUW685" s="7"/>
      <c r="WUX685" s="7"/>
      <c r="WUY685" s="7"/>
      <c r="WUZ685" s="7"/>
      <c r="WVA685" s="7"/>
      <c r="WVB685" s="7"/>
      <c r="WVC685" s="7"/>
      <c r="WVD685" s="7"/>
      <c r="WVE685" s="7"/>
      <c r="WVF685" s="7"/>
      <c r="WVG685" s="7"/>
      <c r="WVH685" s="7"/>
      <c r="WVI685" s="7"/>
      <c r="WVJ685" s="7"/>
      <c r="WVK685" s="7"/>
      <c r="WVL685" s="7"/>
      <c r="WVM685" s="7"/>
      <c r="WVN685" s="7"/>
      <c r="WVO685" s="7"/>
      <c r="WVP685" s="7"/>
      <c r="WVQ685" s="7"/>
      <c r="WVR685" s="7"/>
      <c r="WVS685" s="7"/>
      <c r="WVT685" s="7"/>
      <c r="WVU685" s="7"/>
      <c r="WVV685" s="7"/>
      <c r="WVW685" s="7"/>
      <c r="WVX685" s="7"/>
      <c r="WVY685" s="7"/>
      <c r="WVZ685" s="7"/>
      <c r="WWA685" s="7"/>
      <c r="WWB685" s="7"/>
      <c r="WWC685" s="7"/>
      <c r="WWD685" s="7"/>
      <c r="WWE685" s="7"/>
      <c r="WWF685" s="7"/>
      <c r="WWG685" s="7"/>
      <c r="WWH685" s="7"/>
      <c r="WWI685" s="7"/>
      <c r="WWJ685" s="7"/>
      <c r="WWK685" s="7"/>
      <c r="WWL685" s="7"/>
      <c r="WWM685" s="7"/>
      <c r="WWN685" s="7"/>
      <c r="WWO685" s="7"/>
      <c r="WWP685" s="7"/>
      <c r="WWQ685" s="7"/>
      <c r="WWR685" s="7"/>
      <c r="WWS685" s="7"/>
      <c r="WWT685" s="7"/>
      <c r="WWU685" s="7"/>
      <c r="WWV685" s="7"/>
      <c r="WWW685" s="7"/>
      <c r="WWX685" s="7"/>
      <c r="WWY685" s="7"/>
      <c r="WWZ685" s="7"/>
      <c r="WXA685" s="7"/>
      <c r="WXB685" s="7"/>
      <c r="WXC685" s="7"/>
      <c r="WXD685" s="7"/>
      <c r="WXE685" s="7"/>
      <c r="WXF685" s="7"/>
      <c r="WXG685" s="7"/>
      <c r="WXH685" s="7"/>
      <c r="WXI685" s="7"/>
      <c r="WXJ685" s="7"/>
      <c r="WXK685" s="7"/>
      <c r="WXL685" s="7"/>
      <c r="WXM685" s="7"/>
      <c r="WXN685" s="7"/>
      <c r="WXO685" s="7"/>
      <c r="WXP685" s="7"/>
      <c r="WXQ685" s="7"/>
      <c r="WXR685" s="7"/>
      <c r="WXS685" s="7"/>
      <c r="WXT685" s="7"/>
      <c r="WXU685" s="7"/>
      <c r="WXV685" s="7"/>
      <c r="WXW685" s="7"/>
      <c r="WXX685" s="7"/>
      <c r="WXY685" s="7"/>
      <c r="WXZ685" s="7"/>
      <c r="WYA685" s="7"/>
      <c r="WYB685" s="7"/>
      <c r="WYC685" s="7"/>
      <c r="WYD685" s="7"/>
      <c r="WYE685" s="7"/>
      <c r="WYF685" s="7"/>
      <c r="WYG685" s="7"/>
      <c r="WYH685" s="7"/>
      <c r="WYI685" s="7"/>
      <c r="WYJ685" s="7"/>
      <c r="WYK685" s="7"/>
      <c r="WYL685" s="7"/>
      <c r="WYM685" s="7"/>
      <c r="WYN685" s="7"/>
      <c r="WYO685" s="7"/>
      <c r="WYP685" s="7"/>
      <c r="WYQ685" s="7"/>
      <c r="WYR685" s="7"/>
      <c r="WYS685" s="7"/>
      <c r="WYT685" s="7"/>
      <c r="WYU685" s="7"/>
      <c r="WYV685" s="7"/>
      <c r="WYW685" s="7"/>
      <c r="WYX685" s="7"/>
      <c r="WYY685" s="7"/>
      <c r="WYZ685" s="7"/>
      <c r="WZA685" s="7"/>
      <c r="WZB685" s="7"/>
      <c r="WZC685" s="7"/>
      <c r="WZD685" s="7"/>
      <c r="WZE685" s="7"/>
      <c r="WZF685" s="7"/>
      <c r="WZG685" s="7"/>
      <c r="WZH685" s="7"/>
      <c r="WZI685" s="7"/>
      <c r="WZJ685" s="7"/>
      <c r="WZK685" s="7"/>
      <c r="WZL685" s="7"/>
      <c r="WZM685" s="7"/>
      <c r="WZN685" s="7"/>
      <c r="WZO685" s="7"/>
      <c r="WZP685" s="7"/>
      <c r="WZQ685" s="7"/>
      <c r="WZR685" s="7"/>
      <c r="WZS685" s="7"/>
      <c r="WZT685" s="7"/>
      <c r="WZU685" s="7"/>
      <c r="WZV685" s="7"/>
      <c r="WZW685" s="7"/>
      <c r="WZX685" s="7"/>
      <c r="WZY685" s="7"/>
      <c r="WZZ685" s="7"/>
      <c r="XAA685" s="7"/>
      <c r="XAB685" s="7"/>
      <c r="XAC685" s="7"/>
      <c r="XAD685" s="7"/>
      <c r="XAE685" s="7"/>
      <c r="XAF685" s="7"/>
      <c r="XAG685" s="7"/>
      <c r="XAH685" s="7"/>
      <c r="XAI685" s="7"/>
      <c r="XAJ685" s="7"/>
      <c r="XAK685" s="7"/>
      <c r="XAL685" s="7"/>
      <c r="XAM685" s="7"/>
      <c r="XAN685" s="7"/>
      <c r="XAO685" s="7"/>
      <c r="XAP685" s="7"/>
      <c r="XAQ685" s="7"/>
      <c r="XAR685" s="7"/>
      <c r="XAS685" s="7"/>
      <c r="XAT685" s="7"/>
      <c r="XAU685" s="7"/>
      <c r="XAV685" s="7"/>
      <c r="XAW685" s="7"/>
      <c r="XAX685" s="7"/>
      <c r="XAY685" s="7"/>
      <c r="XAZ685" s="7"/>
      <c r="XBA685" s="7"/>
      <c r="XBB685" s="7"/>
      <c r="XBC685" s="7"/>
      <c r="XBD685" s="7"/>
      <c r="XBE685" s="7"/>
      <c r="XBF685" s="7"/>
      <c r="XBG685" s="7"/>
      <c r="XBH685" s="7"/>
      <c r="XBI685" s="7"/>
      <c r="XBJ685" s="7"/>
      <c r="XBK685" s="7"/>
      <c r="XBL685" s="7"/>
      <c r="XBM685" s="7"/>
      <c r="XBN685" s="7"/>
      <c r="XBO685" s="7"/>
      <c r="XBP685" s="7"/>
      <c r="XBQ685" s="7"/>
      <c r="XBR685" s="7"/>
      <c r="XBS685" s="7"/>
      <c r="XBT685" s="7"/>
      <c r="XBU685" s="7"/>
      <c r="XBV685" s="7"/>
      <c r="XBW685" s="7"/>
      <c r="XBX685" s="7"/>
      <c r="XBY685" s="7"/>
      <c r="XBZ685" s="7"/>
      <c r="XCA685" s="7"/>
      <c r="XCB685" s="7"/>
      <c r="XCC685" s="7"/>
      <c r="XCD685" s="7"/>
      <c r="XCE685" s="7"/>
      <c r="XCF685" s="7"/>
      <c r="XCG685" s="7"/>
      <c r="XCH685" s="7"/>
      <c r="XCI685" s="7"/>
      <c r="XCJ685" s="7"/>
      <c r="XCK685" s="7"/>
      <c r="XCL685" s="7"/>
      <c r="XCM685" s="7"/>
      <c r="XCN685" s="7"/>
      <c r="XCO685" s="7"/>
      <c r="XCP685" s="7"/>
      <c r="XCQ685" s="7"/>
      <c r="XCR685" s="7"/>
      <c r="XCS685" s="7"/>
      <c r="XCT685" s="7"/>
      <c r="XCU685" s="7"/>
      <c r="XCV685" s="7"/>
      <c r="XCW685" s="7"/>
      <c r="XCX685" s="7"/>
      <c r="XCY685" s="7"/>
      <c r="XCZ685" s="7"/>
      <c r="XDA685" s="7"/>
      <c r="XDB685" s="7"/>
      <c r="XDC685" s="7"/>
      <c r="XDD685" s="7"/>
      <c r="XDE685" s="7"/>
      <c r="XDF685" s="7"/>
      <c r="XDG685" s="7"/>
      <c r="XDH685" s="7"/>
      <c r="XDI685" s="7"/>
      <c r="XDJ685" s="7"/>
      <c r="XDK685" s="7"/>
      <c r="XDL685" s="7"/>
      <c r="XDM685" s="7"/>
      <c r="XDN685" s="7"/>
      <c r="XDO685" s="7"/>
      <c r="XDP685" s="7"/>
      <c r="XDQ685" s="7"/>
      <c r="XDR685" s="7"/>
      <c r="XDS685" s="7"/>
      <c r="XDT685" s="7"/>
      <c r="XDU685" s="7"/>
      <c r="XDV685" s="7"/>
      <c r="XDW685" s="7"/>
      <c r="XDX685" s="7"/>
      <c r="XDY685" s="7"/>
      <c r="XDZ685" s="7"/>
      <c r="XEA685" s="7"/>
      <c r="XEB685" s="7"/>
      <c r="XEC685" s="7"/>
      <c r="XED685" s="7"/>
      <c r="XEE685" s="7"/>
      <c r="XEF685" s="7"/>
      <c r="XEG685" s="7"/>
      <c r="XEH685" s="7"/>
      <c r="XEI685" s="7"/>
      <c r="XEJ685" s="7"/>
      <c r="XEK685" s="7"/>
      <c r="XEL685" s="7"/>
      <c r="XEM685" s="7"/>
      <c r="XEN685" s="7"/>
      <c r="XEO685" s="7"/>
      <c r="XEP685" s="7"/>
      <c r="XEQ685" s="7"/>
      <c r="XER685" s="7"/>
    </row>
    <row r="686" spans="1:16378" x14ac:dyDescent="0.2">
      <c r="A686" s="63" t="s">
        <v>1249</v>
      </c>
      <c r="E686" s="18"/>
      <c r="F686" s="18"/>
      <c r="I686" s="1" t="s">
        <v>1260</v>
      </c>
      <c r="L686" s="44">
        <v>42403</v>
      </c>
      <c r="M686" s="7"/>
      <c r="N686" s="7"/>
      <c r="O686" s="38">
        <v>17</v>
      </c>
      <c r="P686" s="7"/>
      <c r="Q686" s="34">
        <v>67647</v>
      </c>
      <c r="R686" s="6">
        <f>Q686*O686</f>
        <v>1149999</v>
      </c>
      <c r="S686" s="101" t="s">
        <v>1279</v>
      </c>
      <c r="T686" t="str">
        <f t="shared" si="71"/>
        <v/>
      </c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  <c r="CZ686" s="7"/>
      <c r="DA686" s="7"/>
      <c r="DB686" s="7"/>
      <c r="DC686" s="7"/>
      <c r="DD686" s="7"/>
      <c r="DE686" s="7"/>
      <c r="DF686" s="7"/>
      <c r="DG686" s="7"/>
      <c r="DH686" s="7"/>
      <c r="DI686" s="7"/>
      <c r="DJ686" s="7"/>
      <c r="DK686" s="7"/>
      <c r="DL686" s="7"/>
      <c r="DM686" s="7"/>
      <c r="DN686" s="7"/>
      <c r="DO686" s="7"/>
      <c r="DP686" s="7"/>
      <c r="DQ686" s="7"/>
      <c r="DR686" s="7"/>
      <c r="DS686" s="7"/>
      <c r="DT686" s="7"/>
      <c r="DU686" s="7"/>
      <c r="DV686" s="7"/>
      <c r="DW686" s="7"/>
      <c r="DX686" s="7"/>
      <c r="DY686" s="7"/>
      <c r="DZ686" s="7"/>
      <c r="EA686" s="7"/>
      <c r="EB686" s="7"/>
      <c r="EC686" s="7"/>
      <c r="ED686" s="7"/>
      <c r="EE686" s="7"/>
      <c r="EF686" s="7"/>
      <c r="EG686" s="7"/>
      <c r="EH686" s="7"/>
      <c r="EI686" s="7"/>
      <c r="EJ686" s="7"/>
      <c r="EK686" s="7"/>
      <c r="EL686" s="7"/>
      <c r="EM686" s="7"/>
      <c r="EN686" s="7"/>
      <c r="EO686" s="7"/>
      <c r="EP686" s="7"/>
      <c r="EQ686" s="7"/>
      <c r="ER686" s="7"/>
      <c r="ES686" s="7"/>
      <c r="ET686" s="7"/>
      <c r="EU686" s="7"/>
      <c r="EV686" s="7"/>
      <c r="EW686" s="7"/>
      <c r="EX686" s="7"/>
      <c r="EY686" s="7"/>
      <c r="EZ686" s="7"/>
      <c r="FA686" s="7"/>
      <c r="FB686" s="7"/>
      <c r="FC686" s="7"/>
      <c r="FD686" s="7"/>
      <c r="FE686" s="7"/>
      <c r="FF686" s="7"/>
      <c r="FG686" s="7"/>
      <c r="FH686" s="7"/>
      <c r="FI686" s="7"/>
      <c r="FJ686" s="7"/>
      <c r="FK686" s="7"/>
      <c r="FL686" s="7"/>
      <c r="FM686" s="7"/>
      <c r="FN686" s="7"/>
      <c r="FO686" s="7"/>
      <c r="FP686" s="7"/>
      <c r="FQ686" s="7"/>
      <c r="FR686" s="7"/>
      <c r="FS686" s="7"/>
      <c r="FT686" s="7"/>
      <c r="FU686" s="7"/>
      <c r="FV686" s="7"/>
      <c r="FW686" s="7"/>
      <c r="FX686" s="7"/>
      <c r="FY686" s="7"/>
      <c r="FZ686" s="7"/>
      <c r="GA686" s="7"/>
      <c r="GB686" s="7"/>
      <c r="GC686" s="7"/>
      <c r="GD686" s="7"/>
      <c r="GE686" s="7"/>
      <c r="GF686" s="7"/>
      <c r="GG686" s="7"/>
      <c r="GH686" s="7"/>
      <c r="GI686" s="7"/>
      <c r="GJ686" s="7"/>
      <c r="GK686" s="7"/>
      <c r="GL686" s="7"/>
      <c r="GM686" s="7"/>
      <c r="GN686" s="7"/>
      <c r="GO686" s="7"/>
      <c r="GP686" s="7"/>
      <c r="GQ686" s="7"/>
      <c r="GR686" s="7"/>
      <c r="GS686" s="7"/>
      <c r="GT686" s="7"/>
      <c r="GU686" s="7"/>
      <c r="GV686" s="7"/>
      <c r="GW686" s="7"/>
      <c r="GX686" s="7"/>
      <c r="GY686" s="7"/>
      <c r="GZ686" s="7"/>
      <c r="HA686" s="7"/>
      <c r="HB686" s="7"/>
      <c r="HC686" s="7"/>
      <c r="HD686" s="7"/>
      <c r="HE686" s="7"/>
      <c r="HF686" s="7"/>
      <c r="HG686" s="7"/>
      <c r="HH686" s="7"/>
      <c r="HI686" s="7"/>
      <c r="HJ686" s="7"/>
      <c r="HK686" s="7"/>
      <c r="HL686" s="7"/>
      <c r="HM686" s="7"/>
      <c r="HN686" s="7"/>
      <c r="HO686" s="7"/>
      <c r="HP686" s="7"/>
      <c r="HQ686" s="7"/>
      <c r="HR686" s="7"/>
      <c r="HS686" s="7"/>
      <c r="HT686" s="7"/>
      <c r="HU686" s="7"/>
      <c r="HV686" s="7"/>
      <c r="HW686" s="7"/>
      <c r="HX686" s="7"/>
      <c r="HY686" s="7"/>
      <c r="HZ686" s="7"/>
      <c r="IA686" s="7"/>
      <c r="IB686" s="7"/>
      <c r="IC686" s="7"/>
      <c r="ID686" s="7"/>
      <c r="IE686" s="7"/>
      <c r="IF686" s="7"/>
      <c r="IG686" s="7"/>
      <c r="IH686" s="7"/>
      <c r="II686" s="7"/>
      <c r="IJ686" s="7"/>
      <c r="IK686" s="7"/>
      <c r="IL686" s="7"/>
      <c r="IM686" s="7"/>
      <c r="IN686" s="7"/>
      <c r="IO686" s="7"/>
      <c r="IP686" s="7"/>
      <c r="IQ686" s="7"/>
      <c r="IR686" s="7"/>
      <c r="IS686" s="7"/>
      <c r="IT686" s="7"/>
      <c r="IU686" s="7"/>
      <c r="IV686" s="7"/>
      <c r="IW686" s="7"/>
      <c r="IX686" s="7"/>
      <c r="IY686" s="7"/>
      <c r="IZ686" s="7"/>
      <c r="JA686" s="7"/>
      <c r="JB686" s="7"/>
      <c r="JC686" s="7"/>
      <c r="JD686" s="7"/>
      <c r="JE686" s="7"/>
      <c r="JF686" s="7"/>
      <c r="JG686" s="7"/>
      <c r="JH686" s="7"/>
      <c r="JI686" s="7"/>
      <c r="JJ686" s="7"/>
      <c r="JK686" s="7"/>
      <c r="JL686" s="7"/>
      <c r="JM686" s="7"/>
      <c r="JN686" s="7"/>
      <c r="JO686" s="7"/>
      <c r="JP686" s="7"/>
      <c r="JQ686" s="7"/>
      <c r="JR686" s="7"/>
      <c r="JS686" s="7"/>
      <c r="JT686" s="7"/>
      <c r="JU686" s="7"/>
      <c r="JV686" s="7"/>
      <c r="JW686" s="7"/>
      <c r="JX686" s="7"/>
      <c r="JY686" s="7"/>
      <c r="JZ686" s="7"/>
      <c r="KA686" s="7"/>
      <c r="KB686" s="7"/>
      <c r="KC686" s="7"/>
      <c r="KD686" s="7"/>
      <c r="KE686" s="7"/>
      <c r="KF686" s="7"/>
      <c r="KG686" s="7"/>
      <c r="KH686" s="7"/>
      <c r="KI686" s="7"/>
      <c r="KJ686" s="7"/>
      <c r="KK686" s="7"/>
      <c r="KL686" s="7"/>
      <c r="KM686" s="7"/>
      <c r="KN686" s="7"/>
      <c r="KO686" s="7"/>
      <c r="KP686" s="7"/>
      <c r="KQ686" s="7"/>
      <c r="KR686" s="7"/>
      <c r="KS686" s="7"/>
      <c r="KT686" s="7"/>
      <c r="KU686" s="7"/>
      <c r="KV686" s="7"/>
      <c r="KW686" s="7"/>
      <c r="KX686" s="7"/>
      <c r="KY686" s="7"/>
      <c r="KZ686" s="7"/>
      <c r="LA686" s="7"/>
      <c r="LB686" s="7"/>
      <c r="LC686" s="7"/>
      <c r="LD686" s="7"/>
      <c r="LE686" s="7"/>
      <c r="LF686" s="7"/>
      <c r="LG686" s="7"/>
      <c r="LH686" s="7"/>
      <c r="LI686" s="7"/>
      <c r="LJ686" s="7"/>
      <c r="LK686" s="7"/>
      <c r="LL686" s="7"/>
      <c r="LM686" s="7"/>
      <c r="LN686" s="7"/>
      <c r="LO686" s="7"/>
      <c r="LP686" s="7"/>
      <c r="LQ686" s="7"/>
      <c r="LR686" s="7"/>
      <c r="LS686" s="7"/>
      <c r="LT686" s="7"/>
      <c r="LU686" s="7"/>
      <c r="LV686" s="7"/>
      <c r="LW686" s="7"/>
      <c r="LX686" s="7"/>
      <c r="LY686" s="7"/>
      <c r="LZ686" s="7"/>
      <c r="MA686" s="7"/>
      <c r="MB686" s="7"/>
      <c r="MC686" s="7"/>
      <c r="MD686" s="7"/>
      <c r="ME686" s="7"/>
      <c r="MF686" s="7"/>
      <c r="MG686" s="7"/>
      <c r="MH686" s="7"/>
      <c r="MI686" s="7"/>
      <c r="MJ686" s="7"/>
      <c r="MK686" s="7"/>
      <c r="ML686" s="7"/>
      <c r="MM686" s="7"/>
      <c r="MN686" s="7"/>
      <c r="MO686" s="7"/>
      <c r="MP686" s="7"/>
      <c r="MQ686" s="7"/>
      <c r="MR686" s="7"/>
      <c r="MS686" s="7"/>
      <c r="MT686" s="7"/>
      <c r="MU686" s="7"/>
      <c r="MV686" s="7"/>
      <c r="MW686" s="7"/>
      <c r="MX686" s="7"/>
      <c r="MY686" s="7"/>
      <c r="MZ686" s="7"/>
      <c r="NA686" s="7"/>
      <c r="NB686" s="7"/>
      <c r="NC686" s="7"/>
      <c r="ND686" s="7"/>
      <c r="NE686" s="7"/>
      <c r="NF686" s="7"/>
      <c r="NG686" s="7"/>
      <c r="NH686" s="7"/>
      <c r="NI686" s="7"/>
      <c r="NJ686" s="7"/>
      <c r="NK686" s="7"/>
      <c r="NL686" s="7"/>
      <c r="NM686" s="7"/>
      <c r="NN686" s="7"/>
      <c r="NO686" s="7"/>
      <c r="NP686" s="7"/>
      <c r="NQ686" s="7"/>
      <c r="NR686" s="7"/>
      <c r="NS686" s="7"/>
      <c r="NT686" s="7"/>
      <c r="NU686" s="7"/>
      <c r="NV686" s="7"/>
      <c r="NW686" s="7"/>
      <c r="NX686" s="7"/>
      <c r="NY686" s="7"/>
      <c r="NZ686" s="7"/>
      <c r="OA686" s="7"/>
      <c r="OB686" s="7"/>
      <c r="OC686" s="7"/>
      <c r="OD686" s="7"/>
      <c r="OE686" s="7"/>
      <c r="OF686" s="7"/>
      <c r="OG686" s="7"/>
      <c r="OH686" s="7"/>
      <c r="OI686" s="7"/>
      <c r="OJ686" s="7"/>
      <c r="OK686" s="7"/>
      <c r="OL686" s="7"/>
      <c r="OM686" s="7"/>
      <c r="ON686" s="7"/>
      <c r="OO686" s="7"/>
      <c r="OP686" s="7"/>
      <c r="OQ686" s="7"/>
      <c r="OR686" s="7"/>
      <c r="OS686" s="7"/>
      <c r="OT686" s="7"/>
      <c r="OU686" s="7"/>
      <c r="OV686" s="7"/>
      <c r="OW686" s="7"/>
      <c r="OX686" s="7"/>
      <c r="OY686" s="7"/>
      <c r="OZ686" s="7"/>
      <c r="PA686" s="7"/>
      <c r="PB686" s="7"/>
      <c r="PC686" s="7"/>
      <c r="PD686" s="7"/>
      <c r="PE686" s="7"/>
      <c r="PF686" s="7"/>
      <c r="PG686" s="7"/>
      <c r="PH686" s="7"/>
      <c r="PI686" s="7"/>
      <c r="PJ686" s="7"/>
      <c r="PK686" s="7"/>
      <c r="PL686" s="7"/>
      <c r="PM686" s="7"/>
      <c r="PN686" s="7"/>
      <c r="PO686" s="7"/>
      <c r="PP686" s="7"/>
      <c r="PQ686" s="7"/>
      <c r="PR686" s="7"/>
      <c r="PS686" s="7"/>
      <c r="PT686" s="7"/>
      <c r="PU686" s="7"/>
      <c r="PV686" s="7"/>
      <c r="PW686" s="7"/>
      <c r="PX686" s="7"/>
      <c r="PY686" s="7"/>
      <c r="PZ686" s="7"/>
      <c r="QA686" s="7"/>
      <c r="QB686" s="7"/>
      <c r="QC686" s="7"/>
      <c r="QD686" s="7"/>
      <c r="QE686" s="7"/>
      <c r="QF686" s="7"/>
      <c r="QG686" s="7"/>
      <c r="QH686" s="7"/>
      <c r="QI686" s="7"/>
      <c r="QJ686" s="7"/>
      <c r="QK686" s="7"/>
      <c r="QL686" s="7"/>
      <c r="QM686" s="7"/>
      <c r="QN686" s="7"/>
      <c r="QO686" s="7"/>
      <c r="QP686" s="7"/>
      <c r="QQ686" s="7"/>
      <c r="QR686" s="7"/>
      <c r="QS686" s="7"/>
      <c r="QT686" s="7"/>
      <c r="QU686" s="7"/>
      <c r="QV686" s="7"/>
      <c r="QW686" s="7"/>
      <c r="QX686" s="7"/>
      <c r="QY686" s="7"/>
      <c r="QZ686" s="7"/>
      <c r="RA686" s="7"/>
      <c r="RB686" s="7"/>
      <c r="RC686" s="7"/>
      <c r="RD686" s="7"/>
      <c r="RE686" s="7"/>
      <c r="RF686" s="7"/>
      <c r="RG686" s="7"/>
      <c r="RH686" s="7"/>
      <c r="RI686" s="7"/>
      <c r="RJ686" s="7"/>
      <c r="RK686" s="7"/>
      <c r="RL686" s="7"/>
      <c r="RM686" s="7"/>
      <c r="RN686" s="7"/>
      <c r="RO686" s="7"/>
      <c r="RP686" s="7"/>
      <c r="RQ686" s="7"/>
      <c r="RR686" s="7"/>
      <c r="RS686" s="7"/>
      <c r="RT686" s="7"/>
      <c r="RU686" s="7"/>
      <c r="RV686" s="7"/>
      <c r="RW686" s="7"/>
      <c r="RX686" s="7"/>
      <c r="RY686" s="7"/>
      <c r="RZ686" s="7"/>
      <c r="SA686" s="7"/>
      <c r="SB686" s="7"/>
      <c r="SC686" s="7"/>
      <c r="SD686" s="7"/>
      <c r="SE686" s="7"/>
      <c r="SF686" s="7"/>
      <c r="SG686" s="7"/>
      <c r="SH686" s="7"/>
      <c r="SI686" s="7"/>
      <c r="SJ686" s="7"/>
      <c r="SK686" s="7"/>
      <c r="SL686" s="7"/>
      <c r="SM686" s="7"/>
      <c r="SN686" s="7"/>
      <c r="SO686" s="7"/>
      <c r="SP686" s="7"/>
      <c r="SQ686" s="7"/>
      <c r="SR686" s="7"/>
      <c r="SS686" s="7"/>
      <c r="ST686" s="7"/>
      <c r="SU686" s="7"/>
      <c r="SV686" s="7"/>
      <c r="SW686" s="7"/>
      <c r="SX686" s="7"/>
      <c r="SY686" s="7"/>
      <c r="SZ686" s="7"/>
      <c r="TA686" s="7"/>
      <c r="TB686" s="7"/>
      <c r="TC686" s="7"/>
      <c r="TD686" s="7"/>
      <c r="TE686" s="7"/>
      <c r="TF686" s="7"/>
      <c r="TG686" s="7"/>
      <c r="TH686" s="7"/>
      <c r="TI686" s="7"/>
      <c r="TJ686" s="7"/>
      <c r="TK686" s="7"/>
      <c r="TL686" s="7"/>
      <c r="TM686" s="7"/>
      <c r="TN686" s="7"/>
      <c r="TO686" s="7"/>
      <c r="TP686" s="7"/>
      <c r="TQ686" s="7"/>
      <c r="TR686" s="7"/>
      <c r="TS686" s="7"/>
      <c r="TT686" s="7"/>
      <c r="TU686" s="7"/>
      <c r="TV686" s="7"/>
      <c r="TW686" s="7"/>
      <c r="TX686" s="7"/>
      <c r="TY686" s="7"/>
      <c r="TZ686" s="7"/>
      <c r="UA686" s="7"/>
      <c r="UB686" s="7"/>
      <c r="UC686" s="7"/>
      <c r="UD686" s="7"/>
      <c r="UE686" s="7"/>
      <c r="UF686" s="7"/>
      <c r="UG686" s="7"/>
      <c r="UH686" s="7"/>
      <c r="UI686" s="7"/>
      <c r="UJ686" s="7"/>
      <c r="UK686" s="7"/>
      <c r="UL686" s="7"/>
      <c r="UM686" s="7"/>
      <c r="UN686" s="7"/>
      <c r="UO686" s="7"/>
      <c r="UP686" s="7"/>
      <c r="UQ686" s="7"/>
      <c r="UR686" s="7"/>
      <c r="US686" s="7"/>
      <c r="UT686" s="7"/>
      <c r="UU686" s="7"/>
      <c r="UV686" s="7"/>
      <c r="UW686" s="7"/>
      <c r="UX686" s="7"/>
      <c r="UY686" s="7"/>
      <c r="UZ686" s="7"/>
      <c r="VA686" s="7"/>
      <c r="VB686" s="7"/>
      <c r="VC686" s="7"/>
      <c r="VD686" s="7"/>
      <c r="VE686" s="7"/>
      <c r="VF686" s="7"/>
      <c r="VG686" s="7"/>
      <c r="VH686" s="7"/>
      <c r="VI686" s="7"/>
      <c r="VJ686" s="7"/>
      <c r="VK686" s="7"/>
      <c r="VL686" s="7"/>
      <c r="VM686" s="7"/>
      <c r="VN686" s="7"/>
      <c r="VO686" s="7"/>
      <c r="VP686" s="7"/>
      <c r="VQ686" s="7"/>
      <c r="VR686" s="7"/>
      <c r="VS686" s="7"/>
      <c r="VT686" s="7"/>
      <c r="VU686" s="7"/>
      <c r="VV686" s="7"/>
      <c r="VW686" s="7"/>
      <c r="VX686" s="7"/>
      <c r="VY686" s="7"/>
      <c r="VZ686" s="7"/>
      <c r="WA686" s="7"/>
      <c r="WB686" s="7"/>
      <c r="WC686" s="7"/>
      <c r="WD686" s="7"/>
      <c r="WE686" s="7"/>
      <c r="WF686" s="7"/>
      <c r="WG686" s="7"/>
      <c r="WH686" s="7"/>
      <c r="WI686" s="7"/>
      <c r="WJ686" s="7"/>
      <c r="WK686" s="7"/>
      <c r="WL686" s="7"/>
      <c r="WM686" s="7"/>
      <c r="WN686" s="7"/>
      <c r="WO686" s="7"/>
      <c r="WP686" s="7"/>
      <c r="WQ686" s="7"/>
      <c r="WR686" s="7"/>
      <c r="WS686" s="7"/>
      <c r="WT686" s="7"/>
      <c r="WU686" s="7"/>
      <c r="WV686" s="7"/>
      <c r="WW686" s="7"/>
      <c r="WX686" s="7"/>
      <c r="WY686" s="7"/>
      <c r="WZ686" s="7"/>
      <c r="XA686" s="7"/>
      <c r="XB686" s="7"/>
      <c r="XC686" s="7"/>
      <c r="XD686" s="7"/>
      <c r="XE686" s="7"/>
      <c r="XF686" s="7"/>
      <c r="XG686" s="7"/>
      <c r="XH686" s="7"/>
      <c r="XI686" s="7"/>
      <c r="XJ686" s="7"/>
      <c r="XK686" s="7"/>
      <c r="XL686" s="7"/>
      <c r="XM686" s="7"/>
      <c r="XN686" s="7"/>
      <c r="XO686" s="7"/>
      <c r="XP686" s="7"/>
      <c r="XQ686" s="7"/>
      <c r="XR686" s="7"/>
      <c r="XS686" s="7"/>
      <c r="XT686" s="7"/>
      <c r="XU686" s="7"/>
      <c r="XV686" s="7"/>
      <c r="XW686" s="7"/>
      <c r="XX686" s="7"/>
      <c r="XY686" s="7"/>
      <c r="XZ686" s="7"/>
      <c r="YA686" s="7"/>
      <c r="YB686" s="7"/>
      <c r="YC686" s="7"/>
      <c r="YD686" s="7"/>
      <c r="YE686" s="7"/>
      <c r="YF686" s="7"/>
      <c r="YG686" s="7"/>
      <c r="YH686" s="7"/>
      <c r="YI686" s="7"/>
      <c r="YJ686" s="7"/>
      <c r="YK686" s="7"/>
      <c r="YL686" s="7"/>
      <c r="YM686" s="7"/>
      <c r="YN686" s="7"/>
      <c r="YO686" s="7"/>
      <c r="YP686" s="7"/>
      <c r="YQ686" s="7"/>
      <c r="YR686" s="7"/>
      <c r="YS686" s="7"/>
      <c r="YT686" s="7"/>
      <c r="YU686" s="7"/>
      <c r="YV686" s="7"/>
      <c r="YW686" s="7"/>
      <c r="YX686" s="7"/>
      <c r="YY686" s="7"/>
      <c r="YZ686" s="7"/>
      <c r="ZA686" s="7"/>
      <c r="ZB686" s="7"/>
      <c r="ZC686" s="7"/>
      <c r="ZD686" s="7"/>
      <c r="ZE686" s="7"/>
      <c r="ZF686" s="7"/>
      <c r="ZG686" s="7"/>
      <c r="ZH686" s="7"/>
      <c r="ZI686" s="7"/>
      <c r="ZJ686" s="7"/>
      <c r="ZK686" s="7"/>
      <c r="ZL686" s="7"/>
      <c r="ZM686" s="7"/>
      <c r="ZN686" s="7"/>
      <c r="ZO686" s="7"/>
      <c r="ZP686" s="7"/>
      <c r="ZQ686" s="7"/>
      <c r="ZR686" s="7"/>
      <c r="ZS686" s="7"/>
      <c r="ZT686" s="7"/>
      <c r="ZU686" s="7"/>
      <c r="ZV686" s="7"/>
      <c r="ZW686" s="7"/>
      <c r="ZX686" s="7"/>
      <c r="ZY686" s="7"/>
      <c r="ZZ686" s="7"/>
      <c r="AAA686" s="7"/>
      <c r="AAB686" s="7"/>
      <c r="AAC686" s="7"/>
      <c r="AAD686" s="7"/>
      <c r="AAE686" s="7"/>
      <c r="AAF686" s="7"/>
      <c r="AAG686" s="7"/>
      <c r="AAH686" s="7"/>
      <c r="AAI686" s="7"/>
      <c r="AAJ686" s="7"/>
      <c r="AAK686" s="7"/>
      <c r="AAL686" s="7"/>
      <c r="AAM686" s="7"/>
      <c r="AAN686" s="7"/>
      <c r="AAO686" s="7"/>
      <c r="AAP686" s="7"/>
      <c r="AAQ686" s="7"/>
      <c r="AAR686" s="7"/>
      <c r="AAS686" s="7"/>
      <c r="AAT686" s="7"/>
      <c r="AAU686" s="7"/>
      <c r="AAV686" s="7"/>
      <c r="AAW686" s="7"/>
      <c r="AAX686" s="7"/>
      <c r="AAY686" s="7"/>
      <c r="AAZ686" s="7"/>
      <c r="ABA686" s="7"/>
      <c r="ABB686" s="7"/>
      <c r="ABC686" s="7"/>
      <c r="ABD686" s="7"/>
      <c r="ABE686" s="7"/>
      <c r="ABF686" s="7"/>
      <c r="ABG686" s="7"/>
      <c r="ABH686" s="7"/>
      <c r="ABI686" s="7"/>
      <c r="ABJ686" s="7"/>
      <c r="ABK686" s="7"/>
      <c r="ABL686" s="7"/>
      <c r="ABM686" s="7"/>
      <c r="ABN686" s="7"/>
      <c r="ABO686" s="7"/>
      <c r="ABP686" s="7"/>
      <c r="ABQ686" s="7"/>
      <c r="ABR686" s="7"/>
      <c r="ABS686" s="7"/>
      <c r="ABT686" s="7"/>
      <c r="ABU686" s="7"/>
      <c r="ABV686" s="7"/>
      <c r="ABW686" s="7"/>
      <c r="ABX686" s="7"/>
      <c r="ABY686" s="7"/>
      <c r="ABZ686" s="7"/>
      <c r="ACA686" s="7"/>
      <c r="ACB686" s="7"/>
      <c r="ACC686" s="7"/>
      <c r="ACD686" s="7"/>
      <c r="ACE686" s="7"/>
      <c r="ACF686" s="7"/>
      <c r="ACG686" s="7"/>
      <c r="ACH686" s="7"/>
      <c r="ACI686" s="7"/>
      <c r="ACJ686" s="7"/>
      <c r="ACK686" s="7"/>
      <c r="ACL686" s="7"/>
      <c r="ACM686" s="7"/>
      <c r="ACN686" s="7"/>
      <c r="ACO686" s="7"/>
      <c r="ACP686" s="7"/>
      <c r="ACQ686" s="7"/>
      <c r="ACR686" s="7"/>
      <c r="ACS686" s="7"/>
      <c r="ACT686" s="7"/>
      <c r="ACU686" s="7"/>
      <c r="ACV686" s="7"/>
      <c r="ACW686" s="7"/>
      <c r="ACX686" s="7"/>
      <c r="ACY686" s="7"/>
      <c r="ACZ686" s="7"/>
      <c r="ADA686" s="7"/>
      <c r="ADB686" s="7"/>
      <c r="ADC686" s="7"/>
      <c r="ADD686" s="7"/>
      <c r="ADE686" s="7"/>
      <c r="ADF686" s="7"/>
      <c r="ADG686" s="7"/>
      <c r="ADH686" s="7"/>
      <c r="ADI686" s="7"/>
      <c r="ADJ686" s="7"/>
      <c r="ADK686" s="7"/>
      <c r="ADL686" s="7"/>
      <c r="ADM686" s="7"/>
      <c r="ADN686" s="7"/>
      <c r="ADO686" s="7"/>
      <c r="ADP686" s="7"/>
      <c r="ADQ686" s="7"/>
      <c r="ADR686" s="7"/>
      <c r="ADS686" s="7"/>
      <c r="ADT686" s="7"/>
      <c r="ADU686" s="7"/>
      <c r="ADV686" s="7"/>
      <c r="ADW686" s="7"/>
      <c r="ADX686" s="7"/>
      <c r="ADY686" s="7"/>
      <c r="ADZ686" s="7"/>
      <c r="AEA686" s="7"/>
      <c r="AEB686" s="7"/>
      <c r="AEC686" s="7"/>
      <c r="AED686" s="7"/>
      <c r="AEE686" s="7"/>
      <c r="AEF686" s="7"/>
      <c r="AEG686" s="7"/>
      <c r="AEH686" s="7"/>
      <c r="AEI686" s="7"/>
      <c r="AEJ686" s="7"/>
      <c r="AEK686" s="7"/>
      <c r="AEL686" s="7"/>
      <c r="AEM686" s="7"/>
      <c r="AEN686" s="7"/>
      <c r="AEO686" s="7"/>
      <c r="AEP686" s="7"/>
      <c r="AEQ686" s="7"/>
      <c r="AER686" s="7"/>
      <c r="AES686" s="7"/>
      <c r="AET686" s="7"/>
      <c r="AEU686" s="7"/>
      <c r="AEV686" s="7"/>
      <c r="AEW686" s="7"/>
      <c r="AEX686" s="7"/>
      <c r="AEY686" s="7"/>
      <c r="AEZ686" s="7"/>
      <c r="AFA686" s="7"/>
      <c r="AFB686" s="7"/>
      <c r="AFC686" s="7"/>
      <c r="AFD686" s="7"/>
      <c r="AFE686" s="7"/>
      <c r="AFF686" s="7"/>
      <c r="AFG686" s="7"/>
      <c r="AFH686" s="7"/>
      <c r="AFI686" s="7"/>
      <c r="AFJ686" s="7"/>
      <c r="AFK686" s="7"/>
      <c r="AFL686" s="7"/>
      <c r="AFM686" s="7"/>
      <c r="AFN686" s="7"/>
      <c r="AFO686" s="7"/>
      <c r="AFP686" s="7"/>
      <c r="AFQ686" s="7"/>
      <c r="AFR686" s="7"/>
      <c r="AFS686" s="7"/>
      <c r="AFT686" s="7"/>
      <c r="AFU686" s="7"/>
      <c r="AFV686" s="7"/>
      <c r="AFW686" s="7"/>
      <c r="AFX686" s="7"/>
      <c r="AFY686" s="7"/>
      <c r="AFZ686" s="7"/>
      <c r="AGA686" s="7"/>
      <c r="AGB686" s="7"/>
      <c r="AGC686" s="7"/>
      <c r="AGD686" s="7"/>
      <c r="AGE686" s="7"/>
      <c r="AGF686" s="7"/>
      <c r="AGG686" s="7"/>
      <c r="AGH686" s="7"/>
      <c r="AGI686" s="7"/>
      <c r="AGJ686" s="7"/>
      <c r="AGK686" s="7"/>
      <c r="AGL686" s="7"/>
      <c r="AGM686" s="7"/>
      <c r="AGN686" s="7"/>
      <c r="AGO686" s="7"/>
      <c r="AGP686" s="7"/>
      <c r="AGQ686" s="7"/>
      <c r="AGR686" s="7"/>
      <c r="AGS686" s="7"/>
      <c r="AGT686" s="7"/>
      <c r="AGU686" s="7"/>
      <c r="AGV686" s="7"/>
      <c r="AGW686" s="7"/>
      <c r="AGX686" s="7"/>
      <c r="AGY686" s="7"/>
      <c r="AGZ686" s="7"/>
      <c r="AHA686" s="7"/>
      <c r="AHB686" s="7"/>
      <c r="AHC686" s="7"/>
      <c r="AHD686" s="7"/>
      <c r="AHE686" s="7"/>
      <c r="AHF686" s="7"/>
      <c r="AHG686" s="7"/>
      <c r="AHH686" s="7"/>
      <c r="AHI686" s="7"/>
      <c r="AHJ686" s="7"/>
      <c r="AHK686" s="7"/>
      <c r="AHL686" s="7"/>
      <c r="AHM686" s="7"/>
      <c r="AHN686" s="7"/>
      <c r="AHO686" s="7"/>
      <c r="AHP686" s="7"/>
      <c r="AHQ686" s="7"/>
      <c r="AHR686" s="7"/>
      <c r="AHS686" s="7"/>
      <c r="AHT686" s="7"/>
      <c r="AHU686" s="7"/>
      <c r="AHV686" s="7"/>
      <c r="AHW686" s="7"/>
      <c r="AHX686" s="7"/>
      <c r="AHY686" s="7"/>
      <c r="AHZ686" s="7"/>
      <c r="AIA686" s="7"/>
      <c r="AIB686" s="7"/>
      <c r="AIC686" s="7"/>
      <c r="AID686" s="7"/>
      <c r="AIE686" s="7"/>
      <c r="AIF686" s="7"/>
      <c r="AIG686" s="7"/>
      <c r="AIH686" s="7"/>
      <c r="AII686" s="7"/>
      <c r="AIJ686" s="7"/>
      <c r="AIK686" s="7"/>
      <c r="AIL686" s="7"/>
      <c r="AIM686" s="7"/>
      <c r="AIN686" s="7"/>
      <c r="AIO686" s="7"/>
      <c r="AIP686" s="7"/>
      <c r="AIQ686" s="7"/>
      <c r="AIR686" s="7"/>
      <c r="AIS686" s="7"/>
      <c r="AIT686" s="7"/>
      <c r="AIU686" s="7"/>
      <c r="AIV686" s="7"/>
      <c r="AIW686" s="7"/>
      <c r="AIX686" s="7"/>
      <c r="AIY686" s="7"/>
      <c r="AIZ686" s="7"/>
      <c r="AJA686" s="7"/>
      <c r="AJB686" s="7"/>
      <c r="AJC686" s="7"/>
      <c r="AJD686" s="7"/>
      <c r="AJE686" s="7"/>
      <c r="AJF686" s="7"/>
      <c r="AJG686" s="7"/>
      <c r="AJH686" s="7"/>
      <c r="AJI686" s="7"/>
      <c r="AJJ686" s="7"/>
      <c r="AJK686" s="7"/>
      <c r="AJL686" s="7"/>
      <c r="AJM686" s="7"/>
      <c r="AJN686" s="7"/>
      <c r="AJO686" s="7"/>
      <c r="AJP686" s="7"/>
      <c r="AJQ686" s="7"/>
      <c r="AJR686" s="7"/>
      <c r="AJS686" s="7"/>
      <c r="AJT686" s="7"/>
      <c r="AJU686" s="7"/>
      <c r="AJV686" s="7"/>
      <c r="AJW686" s="7"/>
      <c r="AJX686" s="7"/>
      <c r="AJY686" s="7"/>
      <c r="AJZ686" s="7"/>
      <c r="AKA686" s="7"/>
      <c r="AKB686" s="7"/>
      <c r="AKC686" s="7"/>
      <c r="AKD686" s="7"/>
      <c r="AKE686" s="7"/>
      <c r="AKF686" s="7"/>
      <c r="AKG686" s="7"/>
      <c r="AKH686" s="7"/>
      <c r="AKI686" s="7"/>
      <c r="AKJ686" s="7"/>
      <c r="AKK686" s="7"/>
      <c r="AKL686" s="7"/>
      <c r="AKM686" s="7"/>
      <c r="AKN686" s="7"/>
      <c r="AKO686" s="7"/>
      <c r="AKP686" s="7"/>
      <c r="AKQ686" s="7"/>
      <c r="AKR686" s="7"/>
      <c r="AKS686" s="7"/>
      <c r="AKT686" s="7"/>
      <c r="AKU686" s="7"/>
      <c r="AKV686" s="7"/>
      <c r="AKW686" s="7"/>
      <c r="AKX686" s="7"/>
      <c r="AKY686" s="7"/>
      <c r="AKZ686" s="7"/>
      <c r="ALA686" s="7"/>
      <c r="ALB686" s="7"/>
      <c r="ALC686" s="7"/>
      <c r="ALD686" s="7"/>
      <c r="ALE686" s="7"/>
      <c r="ALF686" s="7"/>
      <c r="ALG686" s="7"/>
      <c r="ALH686" s="7"/>
      <c r="ALI686" s="7"/>
      <c r="ALJ686" s="7"/>
      <c r="ALK686" s="7"/>
      <c r="ALL686" s="7"/>
      <c r="ALM686" s="7"/>
      <c r="ALN686" s="7"/>
      <c r="ALO686" s="7"/>
      <c r="ALP686" s="7"/>
      <c r="ALQ686" s="7"/>
      <c r="ALR686" s="7"/>
      <c r="ALS686" s="7"/>
      <c r="ALT686" s="7"/>
      <c r="ALU686" s="7"/>
      <c r="ALV686" s="7"/>
      <c r="ALW686" s="7"/>
      <c r="ALX686" s="7"/>
      <c r="ALY686" s="7"/>
      <c r="ALZ686" s="7"/>
      <c r="AMA686" s="7"/>
      <c r="AMB686" s="7"/>
      <c r="AMC686" s="7"/>
      <c r="AMD686" s="7"/>
      <c r="AME686" s="7"/>
      <c r="AMF686" s="7"/>
      <c r="AMG686" s="7"/>
      <c r="AMH686" s="7"/>
      <c r="AMI686" s="7"/>
      <c r="AMJ686" s="7"/>
      <c r="AMK686" s="7"/>
      <c r="AML686" s="7"/>
      <c r="AMM686" s="7"/>
      <c r="AMN686" s="7"/>
      <c r="AMO686" s="7"/>
      <c r="AMP686" s="7"/>
      <c r="AMQ686" s="7"/>
      <c r="AMR686" s="7"/>
      <c r="AMS686" s="7"/>
      <c r="AMT686" s="7"/>
      <c r="AMU686" s="7"/>
      <c r="AMV686" s="7"/>
      <c r="AMW686" s="7"/>
      <c r="AMX686" s="7"/>
      <c r="AMY686" s="7"/>
      <c r="AMZ686" s="7"/>
      <c r="ANA686" s="7"/>
      <c r="ANB686" s="7"/>
      <c r="ANC686" s="7"/>
      <c r="AND686" s="7"/>
      <c r="ANE686" s="7"/>
      <c r="ANF686" s="7"/>
      <c r="ANG686" s="7"/>
      <c r="ANH686" s="7"/>
      <c r="ANI686" s="7"/>
      <c r="ANJ686" s="7"/>
      <c r="ANK686" s="7"/>
      <c r="ANL686" s="7"/>
      <c r="ANM686" s="7"/>
      <c r="ANN686" s="7"/>
      <c r="ANO686" s="7"/>
      <c r="ANP686" s="7"/>
      <c r="ANQ686" s="7"/>
      <c r="ANR686" s="7"/>
      <c r="ANS686" s="7"/>
      <c r="ANT686" s="7"/>
      <c r="ANU686" s="7"/>
      <c r="ANV686" s="7"/>
      <c r="ANW686" s="7"/>
      <c r="ANX686" s="7"/>
      <c r="ANY686" s="7"/>
      <c r="ANZ686" s="7"/>
      <c r="AOA686" s="7"/>
      <c r="AOB686" s="7"/>
      <c r="AOC686" s="7"/>
      <c r="AOD686" s="7"/>
      <c r="AOE686" s="7"/>
      <c r="AOF686" s="7"/>
      <c r="AOG686" s="7"/>
      <c r="AOH686" s="7"/>
      <c r="AOI686" s="7"/>
      <c r="AOJ686" s="7"/>
      <c r="AOK686" s="7"/>
      <c r="AOL686" s="7"/>
      <c r="AOM686" s="7"/>
      <c r="AON686" s="7"/>
      <c r="AOO686" s="7"/>
      <c r="AOP686" s="7"/>
      <c r="AOQ686" s="7"/>
      <c r="AOR686" s="7"/>
      <c r="AOS686" s="7"/>
      <c r="AOT686" s="7"/>
      <c r="AOU686" s="7"/>
      <c r="AOV686" s="7"/>
      <c r="AOW686" s="7"/>
      <c r="AOX686" s="7"/>
      <c r="AOY686" s="7"/>
      <c r="AOZ686" s="7"/>
      <c r="APA686" s="7"/>
      <c r="APB686" s="7"/>
      <c r="APC686" s="7"/>
      <c r="APD686" s="7"/>
      <c r="APE686" s="7"/>
      <c r="APF686" s="7"/>
      <c r="APG686" s="7"/>
      <c r="APH686" s="7"/>
      <c r="API686" s="7"/>
      <c r="APJ686" s="7"/>
      <c r="APK686" s="7"/>
      <c r="APL686" s="7"/>
      <c r="APM686" s="7"/>
      <c r="APN686" s="7"/>
      <c r="APO686" s="7"/>
      <c r="APP686" s="7"/>
      <c r="APQ686" s="7"/>
      <c r="APR686" s="7"/>
      <c r="APS686" s="7"/>
      <c r="APT686" s="7"/>
      <c r="APU686" s="7"/>
      <c r="APV686" s="7"/>
      <c r="APW686" s="7"/>
      <c r="APX686" s="7"/>
      <c r="APY686" s="7"/>
      <c r="APZ686" s="7"/>
      <c r="AQA686" s="7"/>
      <c r="AQB686" s="7"/>
      <c r="AQC686" s="7"/>
      <c r="AQD686" s="7"/>
      <c r="AQE686" s="7"/>
      <c r="AQF686" s="7"/>
      <c r="AQG686" s="7"/>
      <c r="AQH686" s="7"/>
      <c r="AQI686" s="7"/>
      <c r="AQJ686" s="7"/>
      <c r="AQK686" s="7"/>
      <c r="AQL686" s="7"/>
      <c r="AQM686" s="7"/>
      <c r="AQN686" s="7"/>
      <c r="AQO686" s="7"/>
      <c r="AQP686" s="7"/>
      <c r="AQQ686" s="7"/>
      <c r="AQR686" s="7"/>
      <c r="AQS686" s="7"/>
      <c r="AQT686" s="7"/>
      <c r="AQU686" s="7"/>
      <c r="AQV686" s="7"/>
      <c r="AQW686" s="7"/>
      <c r="AQX686" s="7"/>
      <c r="AQY686" s="7"/>
      <c r="AQZ686" s="7"/>
      <c r="ARA686" s="7"/>
      <c r="ARB686" s="7"/>
      <c r="ARC686" s="7"/>
      <c r="ARD686" s="7"/>
      <c r="ARE686" s="7"/>
      <c r="ARF686" s="7"/>
      <c r="ARG686" s="7"/>
      <c r="ARH686" s="7"/>
      <c r="ARI686" s="7"/>
      <c r="ARJ686" s="7"/>
      <c r="ARK686" s="7"/>
      <c r="ARL686" s="7"/>
      <c r="ARM686" s="7"/>
      <c r="ARN686" s="7"/>
      <c r="ARO686" s="7"/>
      <c r="ARP686" s="7"/>
      <c r="ARQ686" s="7"/>
      <c r="ARR686" s="7"/>
      <c r="ARS686" s="7"/>
      <c r="ART686" s="7"/>
      <c r="ARU686" s="7"/>
      <c r="ARV686" s="7"/>
      <c r="ARW686" s="7"/>
      <c r="ARX686" s="7"/>
      <c r="ARY686" s="7"/>
      <c r="ARZ686" s="7"/>
      <c r="ASA686" s="7"/>
      <c r="ASB686" s="7"/>
      <c r="ASC686" s="7"/>
      <c r="ASD686" s="7"/>
      <c r="ASE686" s="7"/>
      <c r="ASF686" s="7"/>
      <c r="ASG686" s="7"/>
      <c r="ASH686" s="7"/>
      <c r="ASI686" s="7"/>
      <c r="ASJ686" s="7"/>
      <c r="ASK686" s="7"/>
      <c r="ASL686" s="7"/>
      <c r="ASM686" s="7"/>
      <c r="ASN686" s="7"/>
      <c r="ASO686" s="7"/>
      <c r="ASP686" s="7"/>
      <c r="ASQ686" s="7"/>
      <c r="ASR686" s="7"/>
      <c r="ASS686" s="7"/>
      <c r="AST686" s="7"/>
      <c r="ASU686" s="7"/>
      <c r="ASV686" s="7"/>
      <c r="ASW686" s="7"/>
      <c r="ASX686" s="7"/>
      <c r="ASY686" s="7"/>
      <c r="ASZ686" s="7"/>
      <c r="ATA686" s="7"/>
      <c r="ATB686" s="7"/>
      <c r="ATC686" s="7"/>
      <c r="ATD686" s="7"/>
      <c r="ATE686" s="7"/>
      <c r="ATF686" s="7"/>
      <c r="ATG686" s="7"/>
      <c r="ATH686" s="7"/>
      <c r="ATI686" s="7"/>
      <c r="ATJ686" s="7"/>
      <c r="ATK686" s="7"/>
      <c r="ATL686" s="7"/>
      <c r="ATM686" s="7"/>
      <c r="ATN686" s="7"/>
      <c r="ATO686" s="7"/>
      <c r="ATP686" s="7"/>
      <c r="ATQ686" s="7"/>
      <c r="ATR686" s="7"/>
      <c r="ATS686" s="7"/>
      <c r="ATT686" s="7"/>
      <c r="ATU686" s="7"/>
      <c r="ATV686" s="7"/>
      <c r="ATW686" s="7"/>
      <c r="ATX686" s="7"/>
      <c r="ATY686" s="7"/>
      <c r="ATZ686" s="7"/>
      <c r="AUA686" s="7"/>
      <c r="AUB686" s="7"/>
      <c r="AUC686" s="7"/>
      <c r="AUD686" s="7"/>
      <c r="AUE686" s="7"/>
      <c r="AUF686" s="7"/>
      <c r="AUG686" s="7"/>
      <c r="AUH686" s="7"/>
      <c r="AUI686" s="7"/>
      <c r="AUJ686" s="7"/>
      <c r="AUK686" s="7"/>
      <c r="AUL686" s="7"/>
      <c r="AUM686" s="7"/>
      <c r="AUN686" s="7"/>
      <c r="AUO686" s="7"/>
      <c r="AUP686" s="7"/>
      <c r="AUQ686" s="7"/>
      <c r="AUR686" s="7"/>
      <c r="AUS686" s="7"/>
      <c r="AUT686" s="7"/>
      <c r="AUU686" s="7"/>
      <c r="AUV686" s="7"/>
      <c r="AUW686" s="7"/>
      <c r="AUX686" s="7"/>
      <c r="AUY686" s="7"/>
      <c r="AUZ686" s="7"/>
      <c r="AVA686" s="7"/>
      <c r="AVB686" s="7"/>
      <c r="AVC686" s="7"/>
      <c r="AVD686" s="7"/>
      <c r="AVE686" s="7"/>
      <c r="AVF686" s="7"/>
      <c r="AVG686" s="7"/>
      <c r="AVH686" s="7"/>
      <c r="AVI686" s="7"/>
      <c r="AVJ686" s="7"/>
      <c r="AVK686" s="7"/>
      <c r="AVL686" s="7"/>
      <c r="AVM686" s="7"/>
      <c r="AVN686" s="7"/>
      <c r="AVO686" s="7"/>
      <c r="AVP686" s="7"/>
      <c r="AVQ686" s="7"/>
      <c r="AVR686" s="7"/>
      <c r="AVS686" s="7"/>
      <c r="AVT686" s="7"/>
      <c r="AVU686" s="7"/>
      <c r="AVV686" s="7"/>
      <c r="AVW686" s="7"/>
      <c r="AVX686" s="7"/>
      <c r="AVY686" s="7"/>
      <c r="AVZ686" s="7"/>
      <c r="AWA686" s="7"/>
      <c r="AWB686" s="7"/>
      <c r="AWC686" s="7"/>
      <c r="AWD686" s="7"/>
      <c r="AWE686" s="7"/>
      <c r="AWF686" s="7"/>
      <c r="AWG686" s="7"/>
      <c r="AWH686" s="7"/>
      <c r="AWI686" s="7"/>
      <c r="AWJ686" s="7"/>
      <c r="AWK686" s="7"/>
      <c r="AWL686" s="7"/>
      <c r="AWM686" s="7"/>
      <c r="AWN686" s="7"/>
      <c r="AWO686" s="7"/>
      <c r="AWP686" s="7"/>
      <c r="AWQ686" s="7"/>
      <c r="AWR686" s="7"/>
      <c r="AWS686" s="7"/>
      <c r="AWT686" s="7"/>
      <c r="AWU686" s="7"/>
      <c r="AWV686" s="7"/>
      <c r="AWW686" s="7"/>
      <c r="AWX686" s="7"/>
      <c r="AWY686" s="7"/>
      <c r="AWZ686" s="7"/>
      <c r="AXA686" s="7"/>
      <c r="AXB686" s="7"/>
      <c r="AXC686" s="7"/>
      <c r="AXD686" s="7"/>
      <c r="AXE686" s="7"/>
      <c r="AXF686" s="7"/>
      <c r="AXG686" s="7"/>
      <c r="AXH686" s="7"/>
      <c r="AXI686" s="7"/>
      <c r="AXJ686" s="7"/>
      <c r="AXK686" s="7"/>
      <c r="AXL686" s="7"/>
      <c r="AXM686" s="7"/>
      <c r="AXN686" s="7"/>
      <c r="AXO686" s="7"/>
      <c r="AXP686" s="7"/>
      <c r="AXQ686" s="7"/>
      <c r="AXR686" s="7"/>
      <c r="AXS686" s="7"/>
      <c r="AXT686" s="7"/>
      <c r="AXU686" s="7"/>
      <c r="AXV686" s="7"/>
      <c r="AXW686" s="7"/>
      <c r="AXX686" s="7"/>
      <c r="AXY686" s="7"/>
      <c r="AXZ686" s="7"/>
      <c r="AYA686" s="7"/>
      <c r="AYB686" s="7"/>
      <c r="AYC686" s="7"/>
      <c r="AYD686" s="7"/>
      <c r="AYE686" s="7"/>
      <c r="AYF686" s="7"/>
      <c r="AYG686" s="7"/>
      <c r="AYH686" s="7"/>
      <c r="AYI686" s="7"/>
      <c r="AYJ686" s="7"/>
      <c r="AYK686" s="7"/>
      <c r="AYL686" s="7"/>
      <c r="AYM686" s="7"/>
      <c r="AYN686" s="7"/>
      <c r="AYO686" s="7"/>
      <c r="AYP686" s="7"/>
      <c r="AYQ686" s="7"/>
      <c r="AYR686" s="7"/>
      <c r="AYS686" s="7"/>
      <c r="AYT686" s="7"/>
      <c r="AYU686" s="7"/>
      <c r="AYV686" s="7"/>
      <c r="AYW686" s="7"/>
      <c r="AYX686" s="7"/>
      <c r="AYY686" s="7"/>
      <c r="AYZ686" s="7"/>
      <c r="AZA686" s="7"/>
      <c r="AZB686" s="7"/>
      <c r="AZC686" s="7"/>
      <c r="AZD686" s="7"/>
      <c r="AZE686" s="7"/>
      <c r="AZF686" s="7"/>
      <c r="AZG686" s="7"/>
      <c r="AZH686" s="7"/>
      <c r="AZI686" s="7"/>
      <c r="AZJ686" s="7"/>
      <c r="AZK686" s="7"/>
      <c r="AZL686" s="7"/>
      <c r="AZM686" s="7"/>
      <c r="AZN686" s="7"/>
      <c r="AZO686" s="7"/>
      <c r="AZP686" s="7"/>
      <c r="AZQ686" s="7"/>
      <c r="AZR686" s="7"/>
      <c r="AZS686" s="7"/>
      <c r="AZT686" s="7"/>
      <c r="AZU686" s="7"/>
      <c r="AZV686" s="7"/>
      <c r="AZW686" s="7"/>
      <c r="AZX686" s="7"/>
      <c r="AZY686" s="7"/>
      <c r="AZZ686" s="7"/>
      <c r="BAA686" s="7"/>
      <c r="BAB686" s="7"/>
      <c r="BAC686" s="7"/>
      <c r="BAD686" s="7"/>
      <c r="BAE686" s="7"/>
      <c r="BAF686" s="7"/>
      <c r="BAG686" s="7"/>
      <c r="BAH686" s="7"/>
      <c r="BAI686" s="7"/>
      <c r="BAJ686" s="7"/>
      <c r="BAK686" s="7"/>
      <c r="BAL686" s="7"/>
      <c r="BAM686" s="7"/>
      <c r="BAN686" s="7"/>
      <c r="BAO686" s="7"/>
      <c r="BAP686" s="7"/>
      <c r="BAQ686" s="7"/>
      <c r="BAR686" s="7"/>
      <c r="BAS686" s="7"/>
      <c r="BAT686" s="7"/>
      <c r="BAU686" s="7"/>
      <c r="BAV686" s="7"/>
      <c r="BAW686" s="7"/>
      <c r="BAX686" s="7"/>
      <c r="BAY686" s="7"/>
      <c r="BAZ686" s="7"/>
      <c r="BBA686" s="7"/>
      <c r="BBB686" s="7"/>
      <c r="BBC686" s="7"/>
      <c r="BBD686" s="7"/>
      <c r="BBE686" s="7"/>
      <c r="BBF686" s="7"/>
      <c r="BBG686" s="7"/>
      <c r="BBH686" s="7"/>
      <c r="BBI686" s="7"/>
      <c r="BBJ686" s="7"/>
      <c r="BBK686" s="7"/>
      <c r="BBL686" s="7"/>
      <c r="BBM686" s="7"/>
      <c r="BBN686" s="7"/>
      <c r="BBO686" s="7"/>
      <c r="BBP686" s="7"/>
      <c r="BBQ686" s="7"/>
      <c r="BBR686" s="7"/>
      <c r="BBS686" s="7"/>
      <c r="BBT686" s="7"/>
      <c r="BBU686" s="7"/>
      <c r="BBV686" s="7"/>
      <c r="BBW686" s="7"/>
      <c r="BBX686" s="7"/>
      <c r="BBY686" s="7"/>
      <c r="BBZ686" s="7"/>
      <c r="BCA686" s="7"/>
      <c r="BCB686" s="7"/>
      <c r="BCC686" s="7"/>
      <c r="BCD686" s="7"/>
      <c r="BCE686" s="7"/>
      <c r="BCF686" s="7"/>
      <c r="BCG686" s="7"/>
      <c r="BCH686" s="7"/>
      <c r="BCI686" s="7"/>
      <c r="BCJ686" s="7"/>
      <c r="BCK686" s="7"/>
      <c r="BCL686" s="7"/>
      <c r="BCM686" s="7"/>
      <c r="BCN686" s="7"/>
      <c r="BCO686" s="7"/>
      <c r="BCP686" s="7"/>
      <c r="BCQ686" s="7"/>
      <c r="BCR686" s="7"/>
      <c r="BCS686" s="7"/>
      <c r="BCT686" s="7"/>
      <c r="BCU686" s="7"/>
      <c r="BCV686" s="7"/>
      <c r="BCW686" s="7"/>
      <c r="BCX686" s="7"/>
      <c r="BCY686" s="7"/>
      <c r="BCZ686" s="7"/>
      <c r="BDA686" s="7"/>
      <c r="BDB686" s="7"/>
      <c r="BDC686" s="7"/>
      <c r="BDD686" s="7"/>
      <c r="BDE686" s="7"/>
      <c r="BDF686" s="7"/>
      <c r="BDG686" s="7"/>
      <c r="BDH686" s="7"/>
      <c r="BDI686" s="7"/>
      <c r="BDJ686" s="7"/>
      <c r="BDK686" s="7"/>
      <c r="BDL686" s="7"/>
      <c r="BDM686" s="7"/>
      <c r="BDN686" s="7"/>
      <c r="BDO686" s="7"/>
      <c r="BDP686" s="7"/>
      <c r="BDQ686" s="7"/>
      <c r="BDR686" s="7"/>
      <c r="BDS686" s="7"/>
      <c r="BDT686" s="7"/>
      <c r="BDU686" s="7"/>
      <c r="BDV686" s="7"/>
      <c r="BDW686" s="7"/>
      <c r="BDX686" s="7"/>
      <c r="BDY686" s="7"/>
      <c r="BDZ686" s="7"/>
      <c r="BEA686" s="7"/>
      <c r="BEB686" s="7"/>
      <c r="BEC686" s="7"/>
      <c r="BED686" s="7"/>
      <c r="BEE686" s="7"/>
      <c r="BEF686" s="7"/>
      <c r="BEG686" s="7"/>
      <c r="BEH686" s="7"/>
      <c r="BEI686" s="7"/>
      <c r="BEJ686" s="7"/>
      <c r="BEK686" s="7"/>
      <c r="BEL686" s="7"/>
      <c r="BEM686" s="7"/>
      <c r="BEN686" s="7"/>
      <c r="BEO686" s="7"/>
      <c r="BEP686" s="7"/>
      <c r="BEQ686" s="7"/>
      <c r="BER686" s="7"/>
      <c r="BES686" s="7"/>
      <c r="BET686" s="7"/>
      <c r="BEU686" s="7"/>
      <c r="BEV686" s="7"/>
      <c r="BEW686" s="7"/>
      <c r="BEX686" s="7"/>
      <c r="BEY686" s="7"/>
      <c r="BEZ686" s="7"/>
      <c r="BFA686" s="7"/>
      <c r="BFB686" s="7"/>
      <c r="BFC686" s="7"/>
      <c r="BFD686" s="7"/>
      <c r="BFE686" s="7"/>
      <c r="BFF686" s="7"/>
      <c r="BFG686" s="7"/>
      <c r="BFH686" s="7"/>
      <c r="BFI686" s="7"/>
      <c r="BFJ686" s="7"/>
      <c r="BFK686" s="7"/>
      <c r="BFL686" s="7"/>
      <c r="BFM686" s="7"/>
      <c r="BFN686" s="7"/>
      <c r="BFO686" s="7"/>
      <c r="BFP686" s="7"/>
      <c r="BFQ686" s="7"/>
      <c r="BFR686" s="7"/>
      <c r="BFS686" s="7"/>
      <c r="BFT686" s="7"/>
      <c r="BFU686" s="7"/>
      <c r="BFV686" s="7"/>
      <c r="BFW686" s="7"/>
      <c r="BFX686" s="7"/>
      <c r="BFY686" s="7"/>
      <c r="BFZ686" s="7"/>
      <c r="BGA686" s="7"/>
      <c r="BGB686" s="7"/>
      <c r="BGC686" s="7"/>
      <c r="BGD686" s="7"/>
      <c r="BGE686" s="7"/>
      <c r="BGF686" s="7"/>
      <c r="BGG686" s="7"/>
      <c r="BGH686" s="7"/>
      <c r="BGI686" s="7"/>
      <c r="BGJ686" s="7"/>
      <c r="BGK686" s="7"/>
      <c r="BGL686" s="7"/>
      <c r="BGM686" s="7"/>
      <c r="BGN686" s="7"/>
      <c r="BGO686" s="7"/>
      <c r="BGP686" s="7"/>
      <c r="BGQ686" s="7"/>
      <c r="BGR686" s="7"/>
      <c r="BGS686" s="7"/>
      <c r="BGT686" s="7"/>
      <c r="BGU686" s="7"/>
      <c r="BGV686" s="7"/>
      <c r="BGW686" s="7"/>
      <c r="BGX686" s="7"/>
      <c r="BGY686" s="7"/>
      <c r="BGZ686" s="7"/>
      <c r="BHA686" s="7"/>
      <c r="BHB686" s="7"/>
      <c r="BHC686" s="7"/>
      <c r="BHD686" s="7"/>
      <c r="BHE686" s="7"/>
      <c r="BHF686" s="7"/>
      <c r="BHG686" s="7"/>
      <c r="BHH686" s="7"/>
      <c r="BHI686" s="7"/>
      <c r="BHJ686" s="7"/>
      <c r="BHK686" s="7"/>
      <c r="BHL686" s="7"/>
      <c r="BHM686" s="7"/>
      <c r="BHN686" s="7"/>
      <c r="BHO686" s="7"/>
      <c r="BHP686" s="7"/>
      <c r="BHQ686" s="7"/>
      <c r="BHR686" s="7"/>
      <c r="BHS686" s="7"/>
      <c r="BHT686" s="7"/>
      <c r="BHU686" s="7"/>
      <c r="BHV686" s="7"/>
      <c r="BHW686" s="7"/>
      <c r="BHX686" s="7"/>
      <c r="BHY686" s="7"/>
      <c r="BHZ686" s="7"/>
      <c r="BIA686" s="7"/>
      <c r="BIB686" s="7"/>
      <c r="BIC686" s="7"/>
      <c r="BID686" s="7"/>
      <c r="BIE686" s="7"/>
      <c r="BIF686" s="7"/>
      <c r="BIG686" s="7"/>
      <c r="BIH686" s="7"/>
      <c r="BII686" s="7"/>
      <c r="BIJ686" s="7"/>
      <c r="BIK686" s="7"/>
      <c r="BIL686" s="7"/>
      <c r="BIM686" s="7"/>
      <c r="BIN686" s="7"/>
      <c r="BIO686" s="7"/>
      <c r="BIP686" s="7"/>
      <c r="BIQ686" s="7"/>
      <c r="BIR686" s="7"/>
      <c r="BIS686" s="7"/>
      <c r="BIT686" s="7"/>
      <c r="BIU686" s="7"/>
      <c r="BIV686" s="7"/>
      <c r="BIW686" s="7"/>
      <c r="BIX686" s="7"/>
      <c r="BIY686" s="7"/>
      <c r="BIZ686" s="7"/>
      <c r="BJA686" s="7"/>
      <c r="BJB686" s="7"/>
      <c r="BJC686" s="7"/>
      <c r="BJD686" s="7"/>
      <c r="BJE686" s="7"/>
      <c r="BJF686" s="7"/>
      <c r="BJG686" s="7"/>
      <c r="BJH686" s="7"/>
      <c r="BJI686" s="7"/>
      <c r="BJJ686" s="7"/>
      <c r="BJK686" s="7"/>
      <c r="BJL686" s="7"/>
      <c r="BJM686" s="7"/>
      <c r="BJN686" s="7"/>
      <c r="BJO686" s="7"/>
      <c r="BJP686" s="7"/>
      <c r="BJQ686" s="7"/>
      <c r="BJR686" s="7"/>
      <c r="BJS686" s="7"/>
      <c r="BJT686" s="7"/>
      <c r="BJU686" s="7"/>
      <c r="BJV686" s="7"/>
      <c r="BJW686" s="7"/>
      <c r="BJX686" s="7"/>
      <c r="BJY686" s="7"/>
      <c r="BJZ686" s="7"/>
      <c r="BKA686" s="7"/>
      <c r="BKB686" s="7"/>
      <c r="BKC686" s="7"/>
      <c r="BKD686" s="7"/>
      <c r="BKE686" s="7"/>
      <c r="BKF686" s="7"/>
      <c r="BKG686" s="7"/>
      <c r="BKH686" s="7"/>
      <c r="BKI686" s="7"/>
      <c r="BKJ686" s="7"/>
      <c r="BKK686" s="7"/>
      <c r="BKL686" s="7"/>
      <c r="BKM686" s="7"/>
      <c r="BKN686" s="7"/>
      <c r="BKO686" s="7"/>
      <c r="BKP686" s="7"/>
      <c r="BKQ686" s="7"/>
      <c r="BKR686" s="7"/>
      <c r="BKS686" s="7"/>
      <c r="BKT686" s="7"/>
      <c r="BKU686" s="7"/>
      <c r="BKV686" s="7"/>
      <c r="BKW686" s="7"/>
      <c r="BKX686" s="7"/>
      <c r="BKY686" s="7"/>
      <c r="BKZ686" s="7"/>
      <c r="BLA686" s="7"/>
      <c r="BLB686" s="7"/>
      <c r="BLC686" s="7"/>
      <c r="BLD686" s="7"/>
      <c r="BLE686" s="7"/>
      <c r="BLF686" s="7"/>
      <c r="BLG686" s="7"/>
      <c r="BLH686" s="7"/>
      <c r="BLI686" s="7"/>
      <c r="BLJ686" s="7"/>
      <c r="BLK686" s="7"/>
      <c r="BLL686" s="7"/>
      <c r="BLM686" s="7"/>
      <c r="BLN686" s="7"/>
      <c r="BLO686" s="7"/>
      <c r="BLP686" s="7"/>
      <c r="BLQ686" s="7"/>
      <c r="BLR686" s="7"/>
      <c r="BLS686" s="7"/>
      <c r="BLT686" s="7"/>
      <c r="BLU686" s="7"/>
      <c r="BLV686" s="7"/>
      <c r="BLW686" s="7"/>
      <c r="BLX686" s="7"/>
      <c r="BLY686" s="7"/>
      <c r="BLZ686" s="7"/>
      <c r="BMA686" s="7"/>
      <c r="BMB686" s="7"/>
      <c r="BMC686" s="7"/>
      <c r="BMD686" s="7"/>
      <c r="BME686" s="7"/>
      <c r="BMF686" s="7"/>
      <c r="BMG686" s="7"/>
      <c r="BMH686" s="7"/>
      <c r="BMI686" s="7"/>
      <c r="BMJ686" s="7"/>
      <c r="BMK686" s="7"/>
      <c r="BML686" s="7"/>
      <c r="BMM686" s="7"/>
      <c r="BMN686" s="7"/>
      <c r="BMO686" s="7"/>
      <c r="BMP686" s="7"/>
      <c r="BMQ686" s="7"/>
      <c r="BMR686" s="7"/>
      <c r="BMS686" s="7"/>
      <c r="BMT686" s="7"/>
      <c r="BMU686" s="7"/>
      <c r="BMV686" s="7"/>
      <c r="BMW686" s="7"/>
      <c r="BMX686" s="7"/>
      <c r="BMY686" s="7"/>
      <c r="BMZ686" s="7"/>
      <c r="BNA686" s="7"/>
      <c r="BNB686" s="7"/>
      <c r="BNC686" s="7"/>
      <c r="BND686" s="7"/>
      <c r="BNE686" s="7"/>
      <c r="BNF686" s="7"/>
      <c r="BNG686" s="7"/>
      <c r="BNH686" s="7"/>
      <c r="BNI686" s="7"/>
      <c r="BNJ686" s="7"/>
      <c r="BNK686" s="7"/>
      <c r="BNL686" s="7"/>
      <c r="BNM686" s="7"/>
      <c r="BNN686" s="7"/>
      <c r="BNO686" s="7"/>
      <c r="BNP686" s="7"/>
      <c r="BNQ686" s="7"/>
      <c r="BNR686" s="7"/>
      <c r="BNS686" s="7"/>
      <c r="BNT686" s="7"/>
      <c r="BNU686" s="7"/>
      <c r="BNV686" s="7"/>
      <c r="BNW686" s="7"/>
      <c r="BNX686" s="7"/>
      <c r="BNY686" s="7"/>
      <c r="BNZ686" s="7"/>
      <c r="BOA686" s="7"/>
      <c r="BOB686" s="7"/>
      <c r="BOC686" s="7"/>
      <c r="BOD686" s="7"/>
      <c r="BOE686" s="7"/>
      <c r="BOF686" s="7"/>
      <c r="BOG686" s="7"/>
      <c r="BOH686" s="7"/>
      <c r="BOI686" s="7"/>
      <c r="BOJ686" s="7"/>
      <c r="BOK686" s="7"/>
      <c r="BOL686" s="7"/>
      <c r="BOM686" s="7"/>
      <c r="BON686" s="7"/>
      <c r="BOO686" s="7"/>
      <c r="BOP686" s="7"/>
      <c r="BOQ686" s="7"/>
      <c r="BOR686" s="7"/>
      <c r="BOS686" s="7"/>
      <c r="BOT686" s="7"/>
      <c r="BOU686" s="7"/>
      <c r="BOV686" s="7"/>
      <c r="BOW686" s="7"/>
      <c r="BOX686" s="7"/>
      <c r="BOY686" s="7"/>
      <c r="BOZ686" s="7"/>
      <c r="BPA686" s="7"/>
      <c r="BPB686" s="7"/>
      <c r="BPC686" s="7"/>
      <c r="BPD686" s="7"/>
      <c r="BPE686" s="7"/>
      <c r="BPF686" s="7"/>
      <c r="BPG686" s="7"/>
      <c r="BPH686" s="7"/>
      <c r="BPI686" s="7"/>
      <c r="BPJ686" s="7"/>
      <c r="BPK686" s="7"/>
      <c r="BPL686" s="7"/>
      <c r="BPM686" s="7"/>
      <c r="BPN686" s="7"/>
      <c r="BPO686" s="7"/>
      <c r="BPP686" s="7"/>
      <c r="BPQ686" s="7"/>
      <c r="BPR686" s="7"/>
      <c r="BPS686" s="7"/>
      <c r="BPT686" s="7"/>
      <c r="BPU686" s="7"/>
      <c r="BPV686" s="7"/>
      <c r="BPW686" s="7"/>
      <c r="BPX686" s="7"/>
      <c r="BPY686" s="7"/>
      <c r="BPZ686" s="7"/>
      <c r="BQA686" s="7"/>
      <c r="BQB686" s="7"/>
      <c r="BQC686" s="7"/>
      <c r="BQD686" s="7"/>
      <c r="BQE686" s="7"/>
      <c r="BQF686" s="7"/>
      <c r="BQG686" s="7"/>
      <c r="BQH686" s="7"/>
      <c r="BQI686" s="7"/>
      <c r="BQJ686" s="7"/>
      <c r="BQK686" s="7"/>
      <c r="BQL686" s="7"/>
      <c r="BQM686" s="7"/>
      <c r="BQN686" s="7"/>
      <c r="BQO686" s="7"/>
      <c r="BQP686" s="7"/>
      <c r="BQQ686" s="7"/>
      <c r="BQR686" s="7"/>
      <c r="BQS686" s="7"/>
      <c r="BQT686" s="7"/>
      <c r="BQU686" s="7"/>
      <c r="BQV686" s="7"/>
      <c r="BQW686" s="7"/>
      <c r="BQX686" s="7"/>
      <c r="BQY686" s="7"/>
      <c r="BQZ686" s="7"/>
      <c r="BRA686" s="7"/>
      <c r="BRB686" s="7"/>
      <c r="BRC686" s="7"/>
      <c r="BRD686" s="7"/>
      <c r="BRE686" s="7"/>
      <c r="BRF686" s="7"/>
      <c r="BRG686" s="7"/>
      <c r="BRH686" s="7"/>
      <c r="BRI686" s="7"/>
      <c r="BRJ686" s="7"/>
      <c r="BRK686" s="7"/>
      <c r="BRL686" s="7"/>
      <c r="BRM686" s="7"/>
      <c r="BRN686" s="7"/>
      <c r="BRO686" s="7"/>
      <c r="BRP686" s="7"/>
      <c r="BRQ686" s="7"/>
      <c r="BRR686" s="7"/>
      <c r="BRS686" s="7"/>
      <c r="BRT686" s="7"/>
      <c r="BRU686" s="7"/>
      <c r="BRV686" s="7"/>
      <c r="BRW686" s="7"/>
      <c r="BRX686" s="7"/>
      <c r="BRY686" s="7"/>
      <c r="BRZ686" s="7"/>
      <c r="BSA686" s="7"/>
      <c r="BSB686" s="7"/>
      <c r="BSC686" s="7"/>
      <c r="BSD686" s="7"/>
      <c r="BSE686" s="7"/>
      <c r="BSF686" s="7"/>
      <c r="BSG686" s="7"/>
      <c r="BSH686" s="7"/>
      <c r="BSI686" s="7"/>
      <c r="BSJ686" s="7"/>
      <c r="BSK686" s="7"/>
      <c r="BSL686" s="7"/>
      <c r="BSM686" s="7"/>
      <c r="BSN686" s="7"/>
      <c r="BSO686" s="7"/>
      <c r="BSP686" s="7"/>
      <c r="BSQ686" s="7"/>
      <c r="BSR686" s="7"/>
      <c r="BSS686" s="7"/>
      <c r="BST686" s="7"/>
      <c r="BSU686" s="7"/>
      <c r="BSV686" s="7"/>
      <c r="BSW686" s="7"/>
      <c r="BSX686" s="7"/>
      <c r="BSY686" s="7"/>
      <c r="BSZ686" s="7"/>
      <c r="BTA686" s="7"/>
      <c r="BTB686" s="7"/>
      <c r="BTC686" s="7"/>
      <c r="BTD686" s="7"/>
      <c r="BTE686" s="7"/>
      <c r="BTF686" s="7"/>
      <c r="BTG686" s="7"/>
      <c r="BTH686" s="7"/>
      <c r="BTI686" s="7"/>
      <c r="BTJ686" s="7"/>
      <c r="BTK686" s="7"/>
      <c r="BTL686" s="7"/>
      <c r="BTM686" s="7"/>
      <c r="BTN686" s="7"/>
      <c r="BTO686" s="7"/>
      <c r="BTP686" s="7"/>
      <c r="BTQ686" s="7"/>
      <c r="BTR686" s="7"/>
      <c r="BTS686" s="7"/>
      <c r="BTT686" s="7"/>
      <c r="BTU686" s="7"/>
      <c r="BTV686" s="7"/>
      <c r="BTW686" s="7"/>
      <c r="BTX686" s="7"/>
      <c r="BTY686" s="7"/>
      <c r="BTZ686" s="7"/>
      <c r="BUA686" s="7"/>
      <c r="BUB686" s="7"/>
      <c r="BUC686" s="7"/>
      <c r="BUD686" s="7"/>
      <c r="BUE686" s="7"/>
      <c r="BUF686" s="7"/>
      <c r="BUG686" s="7"/>
      <c r="BUH686" s="7"/>
      <c r="BUI686" s="7"/>
      <c r="BUJ686" s="7"/>
      <c r="BUK686" s="7"/>
      <c r="BUL686" s="7"/>
      <c r="BUM686" s="7"/>
      <c r="BUN686" s="7"/>
      <c r="BUO686" s="7"/>
      <c r="BUP686" s="7"/>
      <c r="BUQ686" s="7"/>
      <c r="BUR686" s="7"/>
      <c r="BUS686" s="7"/>
      <c r="BUT686" s="7"/>
      <c r="BUU686" s="7"/>
      <c r="BUV686" s="7"/>
      <c r="BUW686" s="7"/>
      <c r="BUX686" s="7"/>
      <c r="BUY686" s="7"/>
      <c r="BUZ686" s="7"/>
      <c r="BVA686" s="7"/>
      <c r="BVB686" s="7"/>
      <c r="BVC686" s="7"/>
      <c r="BVD686" s="7"/>
      <c r="BVE686" s="7"/>
      <c r="BVF686" s="7"/>
      <c r="BVG686" s="7"/>
      <c r="BVH686" s="7"/>
      <c r="BVI686" s="7"/>
      <c r="BVJ686" s="7"/>
      <c r="BVK686" s="7"/>
      <c r="BVL686" s="7"/>
      <c r="BVM686" s="7"/>
      <c r="BVN686" s="7"/>
      <c r="BVO686" s="7"/>
      <c r="BVP686" s="7"/>
      <c r="BVQ686" s="7"/>
      <c r="BVR686" s="7"/>
      <c r="BVS686" s="7"/>
      <c r="BVT686" s="7"/>
      <c r="BVU686" s="7"/>
      <c r="BVV686" s="7"/>
      <c r="BVW686" s="7"/>
      <c r="BVX686" s="7"/>
      <c r="BVY686" s="7"/>
      <c r="BVZ686" s="7"/>
      <c r="BWA686" s="7"/>
      <c r="BWB686" s="7"/>
      <c r="BWC686" s="7"/>
      <c r="BWD686" s="7"/>
      <c r="BWE686" s="7"/>
      <c r="BWF686" s="7"/>
      <c r="BWG686" s="7"/>
      <c r="BWH686" s="7"/>
      <c r="BWI686" s="7"/>
      <c r="BWJ686" s="7"/>
      <c r="BWK686" s="7"/>
      <c r="BWL686" s="7"/>
      <c r="BWM686" s="7"/>
      <c r="BWN686" s="7"/>
      <c r="BWO686" s="7"/>
      <c r="BWP686" s="7"/>
      <c r="BWQ686" s="7"/>
      <c r="BWR686" s="7"/>
      <c r="BWS686" s="7"/>
      <c r="BWT686" s="7"/>
      <c r="BWU686" s="7"/>
      <c r="BWV686" s="7"/>
      <c r="BWW686" s="7"/>
      <c r="BWX686" s="7"/>
      <c r="BWY686" s="7"/>
      <c r="BWZ686" s="7"/>
      <c r="BXA686" s="7"/>
      <c r="BXB686" s="7"/>
      <c r="BXC686" s="7"/>
      <c r="BXD686" s="7"/>
      <c r="BXE686" s="7"/>
      <c r="BXF686" s="7"/>
      <c r="BXG686" s="7"/>
      <c r="BXH686" s="7"/>
      <c r="BXI686" s="7"/>
      <c r="BXJ686" s="7"/>
      <c r="BXK686" s="7"/>
      <c r="BXL686" s="7"/>
      <c r="BXM686" s="7"/>
      <c r="BXN686" s="7"/>
      <c r="BXO686" s="7"/>
      <c r="BXP686" s="7"/>
      <c r="BXQ686" s="7"/>
      <c r="BXR686" s="7"/>
      <c r="BXS686" s="7"/>
      <c r="BXT686" s="7"/>
      <c r="BXU686" s="7"/>
      <c r="BXV686" s="7"/>
      <c r="BXW686" s="7"/>
      <c r="BXX686" s="7"/>
      <c r="BXY686" s="7"/>
      <c r="BXZ686" s="7"/>
      <c r="BYA686" s="7"/>
      <c r="BYB686" s="7"/>
      <c r="BYC686" s="7"/>
      <c r="BYD686" s="7"/>
      <c r="BYE686" s="7"/>
      <c r="BYF686" s="7"/>
      <c r="BYG686" s="7"/>
      <c r="BYH686" s="7"/>
      <c r="BYI686" s="7"/>
      <c r="BYJ686" s="7"/>
      <c r="BYK686" s="7"/>
      <c r="BYL686" s="7"/>
      <c r="BYM686" s="7"/>
      <c r="BYN686" s="7"/>
      <c r="BYO686" s="7"/>
      <c r="BYP686" s="7"/>
      <c r="BYQ686" s="7"/>
      <c r="BYR686" s="7"/>
      <c r="BYS686" s="7"/>
      <c r="BYT686" s="7"/>
      <c r="BYU686" s="7"/>
      <c r="BYV686" s="7"/>
      <c r="BYW686" s="7"/>
      <c r="BYX686" s="7"/>
      <c r="BYY686" s="7"/>
      <c r="BYZ686" s="7"/>
      <c r="BZA686" s="7"/>
      <c r="BZB686" s="7"/>
      <c r="BZC686" s="7"/>
      <c r="BZD686" s="7"/>
      <c r="BZE686" s="7"/>
      <c r="BZF686" s="7"/>
      <c r="BZG686" s="7"/>
      <c r="BZH686" s="7"/>
      <c r="BZI686" s="7"/>
      <c r="BZJ686" s="7"/>
      <c r="BZK686" s="7"/>
      <c r="BZL686" s="7"/>
      <c r="BZM686" s="7"/>
      <c r="BZN686" s="7"/>
      <c r="BZO686" s="7"/>
      <c r="BZP686" s="7"/>
      <c r="BZQ686" s="7"/>
      <c r="BZR686" s="7"/>
      <c r="BZS686" s="7"/>
      <c r="BZT686" s="7"/>
      <c r="BZU686" s="7"/>
      <c r="BZV686" s="7"/>
      <c r="BZW686" s="7"/>
      <c r="BZX686" s="7"/>
      <c r="BZY686" s="7"/>
      <c r="BZZ686" s="7"/>
      <c r="CAA686" s="7"/>
      <c r="CAB686" s="7"/>
      <c r="CAC686" s="7"/>
      <c r="CAD686" s="7"/>
      <c r="CAE686" s="7"/>
      <c r="CAF686" s="7"/>
      <c r="CAG686" s="7"/>
      <c r="CAH686" s="7"/>
      <c r="CAI686" s="7"/>
      <c r="CAJ686" s="7"/>
      <c r="CAK686" s="7"/>
      <c r="CAL686" s="7"/>
      <c r="CAM686" s="7"/>
      <c r="CAN686" s="7"/>
      <c r="CAO686" s="7"/>
      <c r="CAP686" s="7"/>
      <c r="CAQ686" s="7"/>
      <c r="CAR686" s="7"/>
      <c r="CAS686" s="7"/>
      <c r="CAT686" s="7"/>
      <c r="CAU686" s="7"/>
      <c r="CAV686" s="7"/>
      <c r="CAW686" s="7"/>
      <c r="CAX686" s="7"/>
      <c r="CAY686" s="7"/>
      <c r="CAZ686" s="7"/>
      <c r="CBA686" s="7"/>
      <c r="CBB686" s="7"/>
      <c r="CBC686" s="7"/>
      <c r="CBD686" s="7"/>
      <c r="CBE686" s="7"/>
      <c r="CBF686" s="7"/>
      <c r="CBG686" s="7"/>
      <c r="CBH686" s="7"/>
      <c r="CBI686" s="7"/>
      <c r="CBJ686" s="7"/>
      <c r="CBK686" s="7"/>
      <c r="CBL686" s="7"/>
      <c r="CBM686" s="7"/>
      <c r="CBN686" s="7"/>
      <c r="CBO686" s="7"/>
      <c r="CBP686" s="7"/>
      <c r="CBQ686" s="7"/>
      <c r="CBR686" s="7"/>
      <c r="CBS686" s="7"/>
      <c r="CBT686" s="7"/>
      <c r="CBU686" s="7"/>
      <c r="CBV686" s="7"/>
      <c r="CBW686" s="7"/>
      <c r="CBX686" s="7"/>
      <c r="CBY686" s="7"/>
      <c r="CBZ686" s="7"/>
      <c r="CCA686" s="7"/>
      <c r="CCB686" s="7"/>
      <c r="CCC686" s="7"/>
      <c r="CCD686" s="7"/>
      <c r="CCE686" s="7"/>
      <c r="CCF686" s="7"/>
      <c r="CCG686" s="7"/>
      <c r="CCH686" s="7"/>
      <c r="CCI686" s="7"/>
      <c r="CCJ686" s="7"/>
      <c r="CCK686" s="7"/>
      <c r="CCL686" s="7"/>
      <c r="CCM686" s="7"/>
      <c r="CCN686" s="7"/>
      <c r="CCO686" s="7"/>
      <c r="CCP686" s="7"/>
      <c r="CCQ686" s="7"/>
      <c r="CCR686" s="7"/>
      <c r="CCS686" s="7"/>
      <c r="CCT686" s="7"/>
      <c r="CCU686" s="7"/>
      <c r="CCV686" s="7"/>
      <c r="CCW686" s="7"/>
      <c r="CCX686" s="7"/>
      <c r="CCY686" s="7"/>
      <c r="CCZ686" s="7"/>
      <c r="CDA686" s="7"/>
      <c r="CDB686" s="7"/>
      <c r="CDC686" s="7"/>
      <c r="CDD686" s="7"/>
      <c r="CDE686" s="7"/>
      <c r="CDF686" s="7"/>
      <c r="CDG686" s="7"/>
      <c r="CDH686" s="7"/>
      <c r="CDI686" s="7"/>
      <c r="CDJ686" s="7"/>
      <c r="CDK686" s="7"/>
      <c r="CDL686" s="7"/>
      <c r="CDM686" s="7"/>
      <c r="CDN686" s="7"/>
      <c r="CDO686" s="7"/>
      <c r="CDP686" s="7"/>
      <c r="CDQ686" s="7"/>
      <c r="CDR686" s="7"/>
      <c r="CDS686" s="7"/>
      <c r="CDT686" s="7"/>
      <c r="CDU686" s="7"/>
      <c r="CDV686" s="7"/>
      <c r="CDW686" s="7"/>
      <c r="CDX686" s="7"/>
      <c r="CDY686" s="7"/>
      <c r="CDZ686" s="7"/>
      <c r="CEA686" s="7"/>
      <c r="CEB686" s="7"/>
      <c r="CEC686" s="7"/>
      <c r="CED686" s="7"/>
      <c r="CEE686" s="7"/>
      <c r="CEF686" s="7"/>
      <c r="CEG686" s="7"/>
      <c r="CEH686" s="7"/>
      <c r="CEI686" s="7"/>
      <c r="CEJ686" s="7"/>
      <c r="CEK686" s="7"/>
      <c r="CEL686" s="7"/>
      <c r="CEM686" s="7"/>
      <c r="CEN686" s="7"/>
      <c r="CEO686" s="7"/>
      <c r="CEP686" s="7"/>
      <c r="CEQ686" s="7"/>
      <c r="CER686" s="7"/>
      <c r="CES686" s="7"/>
      <c r="CET686" s="7"/>
      <c r="CEU686" s="7"/>
      <c r="CEV686" s="7"/>
      <c r="CEW686" s="7"/>
      <c r="CEX686" s="7"/>
      <c r="CEY686" s="7"/>
      <c r="CEZ686" s="7"/>
      <c r="CFA686" s="7"/>
      <c r="CFB686" s="7"/>
      <c r="CFC686" s="7"/>
      <c r="CFD686" s="7"/>
      <c r="CFE686" s="7"/>
      <c r="CFF686" s="7"/>
      <c r="CFG686" s="7"/>
      <c r="CFH686" s="7"/>
      <c r="CFI686" s="7"/>
      <c r="CFJ686" s="7"/>
      <c r="CFK686" s="7"/>
      <c r="CFL686" s="7"/>
      <c r="CFM686" s="7"/>
      <c r="CFN686" s="7"/>
      <c r="CFO686" s="7"/>
      <c r="CFP686" s="7"/>
      <c r="CFQ686" s="7"/>
      <c r="CFR686" s="7"/>
      <c r="CFS686" s="7"/>
      <c r="CFT686" s="7"/>
      <c r="CFU686" s="7"/>
      <c r="CFV686" s="7"/>
      <c r="CFW686" s="7"/>
      <c r="CFX686" s="7"/>
      <c r="CFY686" s="7"/>
      <c r="CFZ686" s="7"/>
      <c r="CGA686" s="7"/>
      <c r="CGB686" s="7"/>
      <c r="CGC686" s="7"/>
      <c r="CGD686" s="7"/>
      <c r="CGE686" s="7"/>
      <c r="CGF686" s="7"/>
      <c r="CGG686" s="7"/>
      <c r="CGH686" s="7"/>
      <c r="CGI686" s="7"/>
      <c r="CGJ686" s="7"/>
      <c r="CGK686" s="7"/>
      <c r="CGL686" s="7"/>
      <c r="CGM686" s="7"/>
      <c r="CGN686" s="7"/>
      <c r="CGO686" s="7"/>
      <c r="CGP686" s="7"/>
      <c r="CGQ686" s="7"/>
      <c r="CGR686" s="7"/>
      <c r="CGS686" s="7"/>
      <c r="CGT686" s="7"/>
      <c r="CGU686" s="7"/>
      <c r="CGV686" s="7"/>
      <c r="CGW686" s="7"/>
      <c r="CGX686" s="7"/>
      <c r="CGY686" s="7"/>
      <c r="CGZ686" s="7"/>
      <c r="CHA686" s="7"/>
      <c r="CHB686" s="7"/>
      <c r="CHC686" s="7"/>
      <c r="CHD686" s="7"/>
      <c r="CHE686" s="7"/>
      <c r="CHF686" s="7"/>
      <c r="CHG686" s="7"/>
      <c r="CHH686" s="7"/>
      <c r="CHI686" s="7"/>
      <c r="CHJ686" s="7"/>
      <c r="CHK686" s="7"/>
      <c r="CHL686" s="7"/>
      <c r="CHM686" s="7"/>
      <c r="CHN686" s="7"/>
      <c r="CHO686" s="7"/>
      <c r="CHP686" s="7"/>
      <c r="CHQ686" s="7"/>
      <c r="CHR686" s="7"/>
      <c r="CHS686" s="7"/>
      <c r="CHT686" s="7"/>
      <c r="CHU686" s="7"/>
      <c r="CHV686" s="7"/>
      <c r="CHW686" s="7"/>
      <c r="CHX686" s="7"/>
      <c r="CHY686" s="7"/>
      <c r="CHZ686" s="7"/>
      <c r="CIA686" s="7"/>
      <c r="CIB686" s="7"/>
      <c r="CIC686" s="7"/>
      <c r="CID686" s="7"/>
      <c r="CIE686" s="7"/>
      <c r="CIF686" s="7"/>
      <c r="CIG686" s="7"/>
      <c r="CIH686" s="7"/>
      <c r="CII686" s="7"/>
      <c r="CIJ686" s="7"/>
      <c r="CIK686" s="7"/>
      <c r="CIL686" s="7"/>
      <c r="CIM686" s="7"/>
      <c r="CIN686" s="7"/>
      <c r="CIO686" s="7"/>
      <c r="CIP686" s="7"/>
      <c r="CIQ686" s="7"/>
      <c r="CIR686" s="7"/>
      <c r="CIS686" s="7"/>
      <c r="CIT686" s="7"/>
      <c r="CIU686" s="7"/>
      <c r="CIV686" s="7"/>
      <c r="CIW686" s="7"/>
      <c r="CIX686" s="7"/>
      <c r="CIY686" s="7"/>
      <c r="CIZ686" s="7"/>
      <c r="CJA686" s="7"/>
      <c r="CJB686" s="7"/>
      <c r="CJC686" s="7"/>
      <c r="CJD686" s="7"/>
      <c r="CJE686" s="7"/>
      <c r="CJF686" s="7"/>
      <c r="CJG686" s="7"/>
      <c r="CJH686" s="7"/>
      <c r="CJI686" s="7"/>
      <c r="CJJ686" s="7"/>
      <c r="CJK686" s="7"/>
      <c r="CJL686" s="7"/>
      <c r="CJM686" s="7"/>
      <c r="CJN686" s="7"/>
      <c r="CJO686" s="7"/>
      <c r="CJP686" s="7"/>
      <c r="CJQ686" s="7"/>
      <c r="CJR686" s="7"/>
      <c r="CJS686" s="7"/>
      <c r="CJT686" s="7"/>
      <c r="CJU686" s="7"/>
      <c r="CJV686" s="7"/>
      <c r="CJW686" s="7"/>
      <c r="CJX686" s="7"/>
      <c r="CJY686" s="7"/>
      <c r="CJZ686" s="7"/>
      <c r="CKA686" s="7"/>
      <c r="CKB686" s="7"/>
      <c r="CKC686" s="7"/>
      <c r="CKD686" s="7"/>
      <c r="CKE686" s="7"/>
      <c r="CKF686" s="7"/>
      <c r="CKG686" s="7"/>
      <c r="CKH686" s="7"/>
      <c r="CKI686" s="7"/>
      <c r="CKJ686" s="7"/>
      <c r="CKK686" s="7"/>
      <c r="CKL686" s="7"/>
      <c r="CKM686" s="7"/>
      <c r="CKN686" s="7"/>
      <c r="CKO686" s="7"/>
      <c r="CKP686" s="7"/>
      <c r="CKQ686" s="7"/>
      <c r="CKR686" s="7"/>
      <c r="CKS686" s="7"/>
      <c r="CKT686" s="7"/>
      <c r="CKU686" s="7"/>
      <c r="CKV686" s="7"/>
      <c r="CKW686" s="7"/>
      <c r="CKX686" s="7"/>
      <c r="CKY686" s="7"/>
      <c r="CKZ686" s="7"/>
      <c r="CLA686" s="7"/>
      <c r="CLB686" s="7"/>
      <c r="CLC686" s="7"/>
      <c r="CLD686" s="7"/>
      <c r="CLE686" s="7"/>
      <c r="CLF686" s="7"/>
      <c r="CLG686" s="7"/>
      <c r="CLH686" s="7"/>
      <c r="CLI686" s="7"/>
      <c r="CLJ686" s="7"/>
      <c r="CLK686" s="7"/>
      <c r="CLL686" s="7"/>
      <c r="CLM686" s="7"/>
      <c r="CLN686" s="7"/>
      <c r="CLO686" s="7"/>
      <c r="CLP686" s="7"/>
      <c r="CLQ686" s="7"/>
      <c r="CLR686" s="7"/>
      <c r="CLS686" s="7"/>
      <c r="CLT686" s="7"/>
      <c r="CLU686" s="7"/>
      <c r="CLV686" s="7"/>
      <c r="CLW686" s="7"/>
      <c r="CLX686" s="7"/>
      <c r="CLY686" s="7"/>
      <c r="CLZ686" s="7"/>
      <c r="CMA686" s="7"/>
      <c r="CMB686" s="7"/>
      <c r="CMC686" s="7"/>
      <c r="CMD686" s="7"/>
      <c r="CME686" s="7"/>
      <c r="CMF686" s="7"/>
      <c r="CMG686" s="7"/>
      <c r="CMH686" s="7"/>
      <c r="CMI686" s="7"/>
      <c r="CMJ686" s="7"/>
      <c r="CMK686" s="7"/>
      <c r="CML686" s="7"/>
      <c r="CMM686" s="7"/>
      <c r="CMN686" s="7"/>
      <c r="CMO686" s="7"/>
      <c r="CMP686" s="7"/>
      <c r="CMQ686" s="7"/>
      <c r="CMR686" s="7"/>
      <c r="CMS686" s="7"/>
      <c r="CMT686" s="7"/>
      <c r="CMU686" s="7"/>
      <c r="CMV686" s="7"/>
      <c r="CMW686" s="7"/>
      <c r="CMX686" s="7"/>
      <c r="CMY686" s="7"/>
      <c r="CMZ686" s="7"/>
      <c r="CNA686" s="7"/>
      <c r="CNB686" s="7"/>
      <c r="CNC686" s="7"/>
      <c r="CND686" s="7"/>
      <c r="CNE686" s="7"/>
      <c r="CNF686" s="7"/>
      <c r="CNG686" s="7"/>
      <c r="CNH686" s="7"/>
      <c r="CNI686" s="7"/>
      <c r="CNJ686" s="7"/>
      <c r="CNK686" s="7"/>
      <c r="CNL686" s="7"/>
      <c r="CNM686" s="7"/>
      <c r="CNN686" s="7"/>
      <c r="CNO686" s="7"/>
      <c r="CNP686" s="7"/>
      <c r="CNQ686" s="7"/>
      <c r="CNR686" s="7"/>
      <c r="CNS686" s="7"/>
      <c r="CNT686" s="7"/>
      <c r="CNU686" s="7"/>
      <c r="CNV686" s="7"/>
      <c r="CNW686" s="7"/>
      <c r="CNX686" s="7"/>
      <c r="CNY686" s="7"/>
      <c r="CNZ686" s="7"/>
      <c r="COA686" s="7"/>
      <c r="COB686" s="7"/>
      <c r="COC686" s="7"/>
      <c r="COD686" s="7"/>
      <c r="COE686" s="7"/>
      <c r="COF686" s="7"/>
      <c r="COG686" s="7"/>
      <c r="COH686" s="7"/>
      <c r="COI686" s="7"/>
      <c r="COJ686" s="7"/>
      <c r="COK686" s="7"/>
      <c r="COL686" s="7"/>
      <c r="COM686" s="7"/>
      <c r="CON686" s="7"/>
      <c r="COO686" s="7"/>
      <c r="COP686" s="7"/>
      <c r="COQ686" s="7"/>
      <c r="COR686" s="7"/>
      <c r="COS686" s="7"/>
      <c r="COT686" s="7"/>
      <c r="COU686" s="7"/>
      <c r="COV686" s="7"/>
      <c r="COW686" s="7"/>
      <c r="COX686" s="7"/>
      <c r="COY686" s="7"/>
      <c r="COZ686" s="7"/>
      <c r="CPA686" s="7"/>
      <c r="CPB686" s="7"/>
      <c r="CPC686" s="7"/>
      <c r="CPD686" s="7"/>
      <c r="CPE686" s="7"/>
      <c r="CPF686" s="7"/>
      <c r="CPG686" s="7"/>
      <c r="CPH686" s="7"/>
      <c r="CPI686" s="7"/>
      <c r="CPJ686" s="7"/>
      <c r="CPK686" s="7"/>
      <c r="CPL686" s="7"/>
      <c r="CPM686" s="7"/>
      <c r="CPN686" s="7"/>
      <c r="CPO686" s="7"/>
      <c r="CPP686" s="7"/>
      <c r="CPQ686" s="7"/>
      <c r="CPR686" s="7"/>
      <c r="CPS686" s="7"/>
      <c r="CPT686" s="7"/>
      <c r="CPU686" s="7"/>
      <c r="CPV686" s="7"/>
      <c r="CPW686" s="7"/>
      <c r="CPX686" s="7"/>
      <c r="CPY686" s="7"/>
      <c r="CPZ686" s="7"/>
      <c r="CQA686" s="7"/>
      <c r="CQB686" s="7"/>
      <c r="CQC686" s="7"/>
      <c r="CQD686" s="7"/>
      <c r="CQE686" s="7"/>
      <c r="CQF686" s="7"/>
      <c r="CQG686" s="7"/>
      <c r="CQH686" s="7"/>
      <c r="CQI686" s="7"/>
      <c r="CQJ686" s="7"/>
      <c r="CQK686" s="7"/>
      <c r="CQL686" s="7"/>
      <c r="CQM686" s="7"/>
      <c r="CQN686" s="7"/>
      <c r="CQO686" s="7"/>
      <c r="CQP686" s="7"/>
      <c r="CQQ686" s="7"/>
      <c r="CQR686" s="7"/>
      <c r="CQS686" s="7"/>
      <c r="CQT686" s="7"/>
      <c r="CQU686" s="7"/>
      <c r="CQV686" s="7"/>
      <c r="CQW686" s="7"/>
      <c r="CQX686" s="7"/>
      <c r="CQY686" s="7"/>
      <c r="CQZ686" s="7"/>
      <c r="CRA686" s="7"/>
      <c r="CRB686" s="7"/>
      <c r="CRC686" s="7"/>
      <c r="CRD686" s="7"/>
      <c r="CRE686" s="7"/>
      <c r="CRF686" s="7"/>
      <c r="CRG686" s="7"/>
      <c r="CRH686" s="7"/>
      <c r="CRI686" s="7"/>
      <c r="CRJ686" s="7"/>
      <c r="CRK686" s="7"/>
      <c r="CRL686" s="7"/>
      <c r="CRM686" s="7"/>
      <c r="CRN686" s="7"/>
      <c r="CRO686" s="7"/>
      <c r="CRP686" s="7"/>
      <c r="CRQ686" s="7"/>
      <c r="CRR686" s="7"/>
      <c r="CRS686" s="7"/>
      <c r="CRT686" s="7"/>
      <c r="CRU686" s="7"/>
      <c r="CRV686" s="7"/>
      <c r="CRW686" s="7"/>
      <c r="CRX686" s="7"/>
      <c r="CRY686" s="7"/>
      <c r="CRZ686" s="7"/>
      <c r="CSA686" s="7"/>
      <c r="CSB686" s="7"/>
      <c r="CSC686" s="7"/>
      <c r="CSD686" s="7"/>
      <c r="CSE686" s="7"/>
      <c r="CSF686" s="7"/>
      <c r="CSG686" s="7"/>
      <c r="CSH686" s="7"/>
      <c r="CSI686" s="7"/>
      <c r="CSJ686" s="7"/>
      <c r="CSK686" s="7"/>
      <c r="CSL686" s="7"/>
      <c r="CSM686" s="7"/>
      <c r="CSN686" s="7"/>
      <c r="CSO686" s="7"/>
      <c r="CSP686" s="7"/>
      <c r="CSQ686" s="7"/>
      <c r="CSR686" s="7"/>
      <c r="CSS686" s="7"/>
      <c r="CST686" s="7"/>
      <c r="CSU686" s="7"/>
      <c r="CSV686" s="7"/>
      <c r="CSW686" s="7"/>
      <c r="CSX686" s="7"/>
      <c r="CSY686" s="7"/>
      <c r="CSZ686" s="7"/>
      <c r="CTA686" s="7"/>
      <c r="CTB686" s="7"/>
      <c r="CTC686" s="7"/>
      <c r="CTD686" s="7"/>
      <c r="CTE686" s="7"/>
      <c r="CTF686" s="7"/>
      <c r="CTG686" s="7"/>
      <c r="CTH686" s="7"/>
      <c r="CTI686" s="7"/>
      <c r="CTJ686" s="7"/>
      <c r="CTK686" s="7"/>
      <c r="CTL686" s="7"/>
      <c r="CTM686" s="7"/>
      <c r="CTN686" s="7"/>
      <c r="CTO686" s="7"/>
      <c r="CTP686" s="7"/>
      <c r="CTQ686" s="7"/>
      <c r="CTR686" s="7"/>
      <c r="CTS686" s="7"/>
      <c r="CTT686" s="7"/>
      <c r="CTU686" s="7"/>
      <c r="CTV686" s="7"/>
      <c r="CTW686" s="7"/>
      <c r="CTX686" s="7"/>
      <c r="CTY686" s="7"/>
      <c r="CTZ686" s="7"/>
      <c r="CUA686" s="7"/>
      <c r="CUB686" s="7"/>
      <c r="CUC686" s="7"/>
      <c r="CUD686" s="7"/>
      <c r="CUE686" s="7"/>
      <c r="CUF686" s="7"/>
      <c r="CUG686" s="7"/>
      <c r="CUH686" s="7"/>
      <c r="CUI686" s="7"/>
      <c r="CUJ686" s="7"/>
      <c r="CUK686" s="7"/>
      <c r="CUL686" s="7"/>
      <c r="CUM686" s="7"/>
      <c r="CUN686" s="7"/>
      <c r="CUO686" s="7"/>
      <c r="CUP686" s="7"/>
      <c r="CUQ686" s="7"/>
      <c r="CUR686" s="7"/>
      <c r="CUS686" s="7"/>
      <c r="CUT686" s="7"/>
      <c r="CUU686" s="7"/>
      <c r="CUV686" s="7"/>
      <c r="CUW686" s="7"/>
      <c r="CUX686" s="7"/>
      <c r="CUY686" s="7"/>
      <c r="CUZ686" s="7"/>
      <c r="CVA686" s="7"/>
      <c r="CVB686" s="7"/>
      <c r="CVC686" s="7"/>
      <c r="CVD686" s="7"/>
      <c r="CVE686" s="7"/>
      <c r="CVF686" s="7"/>
      <c r="CVG686" s="7"/>
      <c r="CVH686" s="7"/>
      <c r="CVI686" s="7"/>
      <c r="CVJ686" s="7"/>
      <c r="CVK686" s="7"/>
      <c r="CVL686" s="7"/>
      <c r="CVM686" s="7"/>
      <c r="CVN686" s="7"/>
      <c r="CVO686" s="7"/>
      <c r="CVP686" s="7"/>
      <c r="CVQ686" s="7"/>
      <c r="CVR686" s="7"/>
      <c r="CVS686" s="7"/>
      <c r="CVT686" s="7"/>
      <c r="CVU686" s="7"/>
      <c r="CVV686" s="7"/>
      <c r="CVW686" s="7"/>
      <c r="CVX686" s="7"/>
      <c r="CVY686" s="7"/>
      <c r="CVZ686" s="7"/>
      <c r="CWA686" s="7"/>
      <c r="CWB686" s="7"/>
      <c r="CWC686" s="7"/>
      <c r="CWD686" s="7"/>
      <c r="CWE686" s="7"/>
      <c r="CWF686" s="7"/>
      <c r="CWG686" s="7"/>
      <c r="CWH686" s="7"/>
      <c r="CWI686" s="7"/>
      <c r="CWJ686" s="7"/>
      <c r="CWK686" s="7"/>
      <c r="CWL686" s="7"/>
      <c r="CWM686" s="7"/>
      <c r="CWN686" s="7"/>
      <c r="CWO686" s="7"/>
      <c r="CWP686" s="7"/>
      <c r="CWQ686" s="7"/>
      <c r="CWR686" s="7"/>
      <c r="CWS686" s="7"/>
      <c r="CWT686" s="7"/>
      <c r="CWU686" s="7"/>
      <c r="CWV686" s="7"/>
      <c r="CWW686" s="7"/>
      <c r="CWX686" s="7"/>
      <c r="CWY686" s="7"/>
      <c r="CWZ686" s="7"/>
      <c r="CXA686" s="7"/>
      <c r="CXB686" s="7"/>
      <c r="CXC686" s="7"/>
      <c r="CXD686" s="7"/>
      <c r="CXE686" s="7"/>
      <c r="CXF686" s="7"/>
      <c r="CXG686" s="7"/>
      <c r="CXH686" s="7"/>
      <c r="CXI686" s="7"/>
      <c r="CXJ686" s="7"/>
      <c r="CXK686" s="7"/>
      <c r="CXL686" s="7"/>
      <c r="CXM686" s="7"/>
      <c r="CXN686" s="7"/>
      <c r="CXO686" s="7"/>
      <c r="CXP686" s="7"/>
      <c r="CXQ686" s="7"/>
      <c r="CXR686" s="7"/>
      <c r="CXS686" s="7"/>
      <c r="CXT686" s="7"/>
      <c r="CXU686" s="7"/>
      <c r="CXV686" s="7"/>
      <c r="CXW686" s="7"/>
      <c r="CXX686" s="7"/>
      <c r="CXY686" s="7"/>
      <c r="CXZ686" s="7"/>
      <c r="CYA686" s="7"/>
      <c r="CYB686" s="7"/>
      <c r="CYC686" s="7"/>
      <c r="CYD686" s="7"/>
      <c r="CYE686" s="7"/>
      <c r="CYF686" s="7"/>
      <c r="CYG686" s="7"/>
      <c r="CYH686" s="7"/>
      <c r="CYI686" s="7"/>
      <c r="CYJ686" s="7"/>
      <c r="CYK686" s="7"/>
      <c r="CYL686" s="7"/>
      <c r="CYM686" s="7"/>
      <c r="CYN686" s="7"/>
      <c r="CYO686" s="7"/>
      <c r="CYP686" s="7"/>
      <c r="CYQ686" s="7"/>
      <c r="CYR686" s="7"/>
      <c r="CYS686" s="7"/>
      <c r="CYT686" s="7"/>
      <c r="CYU686" s="7"/>
      <c r="CYV686" s="7"/>
      <c r="CYW686" s="7"/>
      <c r="CYX686" s="7"/>
      <c r="CYY686" s="7"/>
      <c r="CYZ686" s="7"/>
      <c r="CZA686" s="7"/>
      <c r="CZB686" s="7"/>
      <c r="CZC686" s="7"/>
      <c r="CZD686" s="7"/>
      <c r="CZE686" s="7"/>
      <c r="CZF686" s="7"/>
      <c r="CZG686" s="7"/>
      <c r="CZH686" s="7"/>
      <c r="CZI686" s="7"/>
      <c r="CZJ686" s="7"/>
      <c r="CZK686" s="7"/>
      <c r="CZL686" s="7"/>
      <c r="CZM686" s="7"/>
      <c r="CZN686" s="7"/>
      <c r="CZO686" s="7"/>
      <c r="CZP686" s="7"/>
      <c r="CZQ686" s="7"/>
      <c r="CZR686" s="7"/>
      <c r="CZS686" s="7"/>
      <c r="CZT686" s="7"/>
      <c r="CZU686" s="7"/>
      <c r="CZV686" s="7"/>
      <c r="CZW686" s="7"/>
      <c r="CZX686" s="7"/>
      <c r="CZY686" s="7"/>
      <c r="CZZ686" s="7"/>
      <c r="DAA686" s="7"/>
      <c r="DAB686" s="7"/>
      <c r="DAC686" s="7"/>
      <c r="DAD686" s="7"/>
      <c r="DAE686" s="7"/>
      <c r="DAF686" s="7"/>
      <c r="DAG686" s="7"/>
      <c r="DAH686" s="7"/>
      <c r="DAI686" s="7"/>
      <c r="DAJ686" s="7"/>
      <c r="DAK686" s="7"/>
      <c r="DAL686" s="7"/>
      <c r="DAM686" s="7"/>
      <c r="DAN686" s="7"/>
      <c r="DAO686" s="7"/>
      <c r="DAP686" s="7"/>
      <c r="DAQ686" s="7"/>
      <c r="DAR686" s="7"/>
      <c r="DAS686" s="7"/>
      <c r="DAT686" s="7"/>
      <c r="DAU686" s="7"/>
      <c r="DAV686" s="7"/>
      <c r="DAW686" s="7"/>
      <c r="DAX686" s="7"/>
      <c r="DAY686" s="7"/>
      <c r="DAZ686" s="7"/>
      <c r="DBA686" s="7"/>
      <c r="DBB686" s="7"/>
      <c r="DBC686" s="7"/>
      <c r="DBD686" s="7"/>
      <c r="DBE686" s="7"/>
      <c r="DBF686" s="7"/>
      <c r="DBG686" s="7"/>
      <c r="DBH686" s="7"/>
      <c r="DBI686" s="7"/>
      <c r="DBJ686" s="7"/>
      <c r="DBK686" s="7"/>
      <c r="DBL686" s="7"/>
      <c r="DBM686" s="7"/>
      <c r="DBN686" s="7"/>
      <c r="DBO686" s="7"/>
      <c r="DBP686" s="7"/>
      <c r="DBQ686" s="7"/>
      <c r="DBR686" s="7"/>
      <c r="DBS686" s="7"/>
      <c r="DBT686" s="7"/>
      <c r="DBU686" s="7"/>
      <c r="DBV686" s="7"/>
      <c r="DBW686" s="7"/>
      <c r="DBX686" s="7"/>
      <c r="DBY686" s="7"/>
      <c r="DBZ686" s="7"/>
      <c r="DCA686" s="7"/>
      <c r="DCB686" s="7"/>
      <c r="DCC686" s="7"/>
      <c r="DCD686" s="7"/>
      <c r="DCE686" s="7"/>
      <c r="DCF686" s="7"/>
      <c r="DCG686" s="7"/>
      <c r="DCH686" s="7"/>
      <c r="DCI686" s="7"/>
      <c r="DCJ686" s="7"/>
      <c r="DCK686" s="7"/>
      <c r="DCL686" s="7"/>
      <c r="DCM686" s="7"/>
      <c r="DCN686" s="7"/>
      <c r="DCO686" s="7"/>
      <c r="DCP686" s="7"/>
      <c r="DCQ686" s="7"/>
      <c r="DCR686" s="7"/>
      <c r="DCS686" s="7"/>
      <c r="DCT686" s="7"/>
      <c r="DCU686" s="7"/>
      <c r="DCV686" s="7"/>
      <c r="DCW686" s="7"/>
      <c r="DCX686" s="7"/>
      <c r="DCY686" s="7"/>
      <c r="DCZ686" s="7"/>
      <c r="DDA686" s="7"/>
      <c r="DDB686" s="7"/>
      <c r="DDC686" s="7"/>
      <c r="DDD686" s="7"/>
      <c r="DDE686" s="7"/>
      <c r="DDF686" s="7"/>
      <c r="DDG686" s="7"/>
      <c r="DDH686" s="7"/>
      <c r="DDI686" s="7"/>
      <c r="DDJ686" s="7"/>
      <c r="DDK686" s="7"/>
      <c r="DDL686" s="7"/>
      <c r="DDM686" s="7"/>
      <c r="DDN686" s="7"/>
      <c r="DDO686" s="7"/>
      <c r="DDP686" s="7"/>
      <c r="DDQ686" s="7"/>
      <c r="DDR686" s="7"/>
      <c r="DDS686" s="7"/>
      <c r="DDT686" s="7"/>
      <c r="DDU686" s="7"/>
      <c r="DDV686" s="7"/>
      <c r="DDW686" s="7"/>
      <c r="DDX686" s="7"/>
      <c r="DDY686" s="7"/>
      <c r="DDZ686" s="7"/>
      <c r="DEA686" s="7"/>
      <c r="DEB686" s="7"/>
      <c r="DEC686" s="7"/>
      <c r="DED686" s="7"/>
      <c r="DEE686" s="7"/>
      <c r="DEF686" s="7"/>
      <c r="DEG686" s="7"/>
      <c r="DEH686" s="7"/>
      <c r="DEI686" s="7"/>
      <c r="DEJ686" s="7"/>
      <c r="DEK686" s="7"/>
      <c r="DEL686" s="7"/>
      <c r="DEM686" s="7"/>
      <c r="DEN686" s="7"/>
      <c r="DEO686" s="7"/>
      <c r="DEP686" s="7"/>
      <c r="DEQ686" s="7"/>
      <c r="DER686" s="7"/>
      <c r="DES686" s="7"/>
      <c r="DET686" s="7"/>
      <c r="DEU686" s="7"/>
      <c r="DEV686" s="7"/>
      <c r="DEW686" s="7"/>
      <c r="DEX686" s="7"/>
      <c r="DEY686" s="7"/>
      <c r="DEZ686" s="7"/>
      <c r="DFA686" s="7"/>
      <c r="DFB686" s="7"/>
      <c r="DFC686" s="7"/>
      <c r="DFD686" s="7"/>
      <c r="DFE686" s="7"/>
      <c r="DFF686" s="7"/>
      <c r="DFG686" s="7"/>
      <c r="DFH686" s="7"/>
      <c r="DFI686" s="7"/>
      <c r="DFJ686" s="7"/>
      <c r="DFK686" s="7"/>
      <c r="DFL686" s="7"/>
      <c r="DFM686" s="7"/>
      <c r="DFN686" s="7"/>
      <c r="DFO686" s="7"/>
      <c r="DFP686" s="7"/>
      <c r="DFQ686" s="7"/>
      <c r="DFR686" s="7"/>
      <c r="DFS686" s="7"/>
      <c r="DFT686" s="7"/>
      <c r="DFU686" s="7"/>
      <c r="DFV686" s="7"/>
      <c r="DFW686" s="7"/>
      <c r="DFX686" s="7"/>
      <c r="DFY686" s="7"/>
      <c r="DFZ686" s="7"/>
      <c r="DGA686" s="7"/>
      <c r="DGB686" s="7"/>
      <c r="DGC686" s="7"/>
      <c r="DGD686" s="7"/>
      <c r="DGE686" s="7"/>
      <c r="DGF686" s="7"/>
      <c r="DGG686" s="7"/>
      <c r="DGH686" s="7"/>
      <c r="DGI686" s="7"/>
      <c r="DGJ686" s="7"/>
      <c r="DGK686" s="7"/>
      <c r="DGL686" s="7"/>
      <c r="DGM686" s="7"/>
      <c r="DGN686" s="7"/>
      <c r="DGO686" s="7"/>
      <c r="DGP686" s="7"/>
      <c r="DGQ686" s="7"/>
      <c r="DGR686" s="7"/>
      <c r="DGS686" s="7"/>
      <c r="DGT686" s="7"/>
      <c r="DGU686" s="7"/>
      <c r="DGV686" s="7"/>
      <c r="DGW686" s="7"/>
      <c r="DGX686" s="7"/>
      <c r="DGY686" s="7"/>
      <c r="DGZ686" s="7"/>
      <c r="DHA686" s="7"/>
      <c r="DHB686" s="7"/>
      <c r="DHC686" s="7"/>
      <c r="DHD686" s="7"/>
      <c r="DHE686" s="7"/>
      <c r="DHF686" s="7"/>
      <c r="DHG686" s="7"/>
      <c r="DHH686" s="7"/>
      <c r="DHI686" s="7"/>
      <c r="DHJ686" s="7"/>
      <c r="DHK686" s="7"/>
      <c r="DHL686" s="7"/>
      <c r="DHM686" s="7"/>
      <c r="DHN686" s="7"/>
      <c r="DHO686" s="7"/>
      <c r="DHP686" s="7"/>
      <c r="DHQ686" s="7"/>
      <c r="DHR686" s="7"/>
      <c r="DHS686" s="7"/>
      <c r="DHT686" s="7"/>
      <c r="DHU686" s="7"/>
      <c r="DHV686" s="7"/>
      <c r="DHW686" s="7"/>
      <c r="DHX686" s="7"/>
      <c r="DHY686" s="7"/>
      <c r="DHZ686" s="7"/>
      <c r="DIA686" s="7"/>
      <c r="DIB686" s="7"/>
      <c r="DIC686" s="7"/>
      <c r="DID686" s="7"/>
      <c r="DIE686" s="7"/>
      <c r="DIF686" s="7"/>
      <c r="DIG686" s="7"/>
      <c r="DIH686" s="7"/>
      <c r="DII686" s="7"/>
      <c r="DIJ686" s="7"/>
      <c r="DIK686" s="7"/>
      <c r="DIL686" s="7"/>
      <c r="DIM686" s="7"/>
      <c r="DIN686" s="7"/>
      <c r="DIO686" s="7"/>
      <c r="DIP686" s="7"/>
      <c r="DIQ686" s="7"/>
      <c r="DIR686" s="7"/>
      <c r="DIS686" s="7"/>
      <c r="DIT686" s="7"/>
      <c r="DIU686" s="7"/>
      <c r="DIV686" s="7"/>
      <c r="DIW686" s="7"/>
      <c r="DIX686" s="7"/>
      <c r="DIY686" s="7"/>
      <c r="DIZ686" s="7"/>
      <c r="DJA686" s="7"/>
      <c r="DJB686" s="7"/>
      <c r="DJC686" s="7"/>
      <c r="DJD686" s="7"/>
      <c r="DJE686" s="7"/>
      <c r="DJF686" s="7"/>
      <c r="DJG686" s="7"/>
      <c r="DJH686" s="7"/>
      <c r="DJI686" s="7"/>
      <c r="DJJ686" s="7"/>
      <c r="DJK686" s="7"/>
      <c r="DJL686" s="7"/>
      <c r="DJM686" s="7"/>
      <c r="DJN686" s="7"/>
      <c r="DJO686" s="7"/>
      <c r="DJP686" s="7"/>
      <c r="DJQ686" s="7"/>
      <c r="DJR686" s="7"/>
      <c r="DJS686" s="7"/>
      <c r="DJT686" s="7"/>
      <c r="DJU686" s="7"/>
      <c r="DJV686" s="7"/>
      <c r="DJW686" s="7"/>
      <c r="DJX686" s="7"/>
      <c r="DJY686" s="7"/>
      <c r="DJZ686" s="7"/>
      <c r="DKA686" s="7"/>
      <c r="DKB686" s="7"/>
      <c r="DKC686" s="7"/>
      <c r="DKD686" s="7"/>
      <c r="DKE686" s="7"/>
      <c r="DKF686" s="7"/>
      <c r="DKG686" s="7"/>
      <c r="DKH686" s="7"/>
      <c r="DKI686" s="7"/>
      <c r="DKJ686" s="7"/>
      <c r="DKK686" s="7"/>
      <c r="DKL686" s="7"/>
      <c r="DKM686" s="7"/>
      <c r="DKN686" s="7"/>
      <c r="DKO686" s="7"/>
      <c r="DKP686" s="7"/>
      <c r="DKQ686" s="7"/>
      <c r="DKR686" s="7"/>
      <c r="DKS686" s="7"/>
      <c r="DKT686" s="7"/>
      <c r="DKU686" s="7"/>
      <c r="DKV686" s="7"/>
      <c r="DKW686" s="7"/>
      <c r="DKX686" s="7"/>
      <c r="DKY686" s="7"/>
      <c r="DKZ686" s="7"/>
      <c r="DLA686" s="7"/>
      <c r="DLB686" s="7"/>
      <c r="DLC686" s="7"/>
      <c r="DLD686" s="7"/>
      <c r="DLE686" s="7"/>
      <c r="DLF686" s="7"/>
      <c r="DLG686" s="7"/>
      <c r="DLH686" s="7"/>
      <c r="DLI686" s="7"/>
      <c r="DLJ686" s="7"/>
      <c r="DLK686" s="7"/>
      <c r="DLL686" s="7"/>
      <c r="DLM686" s="7"/>
      <c r="DLN686" s="7"/>
      <c r="DLO686" s="7"/>
      <c r="DLP686" s="7"/>
      <c r="DLQ686" s="7"/>
      <c r="DLR686" s="7"/>
      <c r="DLS686" s="7"/>
      <c r="DLT686" s="7"/>
      <c r="DLU686" s="7"/>
      <c r="DLV686" s="7"/>
      <c r="DLW686" s="7"/>
      <c r="DLX686" s="7"/>
      <c r="DLY686" s="7"/>
      <c r="DLZ686" s="7"/>
      <c r="DMA686" s="7"/>
      <c r="DMB686" s="7"/>
      <c r="DMC686" s="7"/>
      <c r="DMD686" s="7"/>
      <c r="DME686" s="7"/>
      <c r="DMF686" s="7"/>
      <c r="DMG686" s="7"/>
      <c r="DMH686" s="7"/>
      <c r="DMI686" s="7"/>
      <c r="DMJ686" s="7"/>
      <c r="DMK686" s="7"/>
      <c r="DML686" s="7"/>
      <c r="DMM686" s="7"/>
      <c r="DMN686" s="7"/>
      <c r="DMO686" s="7"/>
      <c r="DMP686" s="7"/>
      <c r="DMQ686" s="7"/>
      <c r="DMR686" s="7"/>
      <c r="DMS686" s="7"/>
      <c r="DMT686" s="7"/>
      <c r="DMU686" s="7"/>
      <c r="DMV686" s="7"/>
      <c r="DMW686" s="7"/>
      <c r="DMX686" s="7"/>
      <c r="DMY686" s="7"/>
      <c r="DMZ686" s="7"/>
      <c r="DNA686" s="7"/>
      <c r="DNB686" s="7"/>
      <c r="DNC686" s="7"/>
      <c r="DND686" s="7"/>
      <c r="DNE686" s="7"/>
      <c r="DNF686" s="7"/>
      <c r="DNG686" s="7"/>
      <c r="DNH686" s="7"/>
      <c r="DNI686" s="7"/>
      <c r="DNJ686" s="7"/>
      <c r="DNK686" s="7"/>
      <c r="DNL686" s="7"/>
      <c r="DNM686" s="7"/>
      <c r="DNN686" s="7"/>
      <c r="DNO686" s="7"/>
      <c r="DNP686" s="7"/>
      <c r="DNQ686" s="7"/>
      <c r="DNR686" s="7"/>
      <c r="DNS686" s="7"/>
      <c r="DNT686" s="7"/>
      <c r="DNU686" s="7"/>
      <c r="DNV686" s="7"/>
      <c r="DNW686" s="7"/>
      <c r="DNX686" s="7"/>
      <c r="DNY686" s="7"/>
      <c r="DNZ686" s="7"/>
      <c r="DOA686" s="7"/>
      <c r="DOB686" s="7"/>
      <c r="DOC686" s="7"/>
      <c r="DOD686" s="7"/>
      <c r="DOE686" s="7"/>
      <c r="DOF686" s="7"/>
      <c r="DOG686" s="7"/>
      <c r="DOH686" s="7"/>
      <c r="DOI686" s="7"/>
      <c r="DOJ686" s="7"/>
      <c r="DOK686" s="7"/>
      <c r="DOL686" s="7"/>
      <c r="DOM686" s="7"/>
      <c r="DON686" s="7"/>
      <c r="DOO686" s="7"/>
      <c r="DOP686" s="7"/>
      <c r="DOQ686" s="7"/>
      <c r="DOR686" s="7"/>
      <c r="DOS686" s="7"/>
      <c r="DOT686" s="7"/>
      <c r="DOU686" s="7"/>
      <c r="DOV686" s="7"/>
      <c r="DOW686" s="7"/>
      <c r="DOX686" s="7"/>
      <c r="DOY686" s="7"/>
      <c r="DOZ686" s="7"/>
      <c r="DPA686" s="7"/>
      <c r="DPB686" s="7"/>
      <c r="DPC686" s="7"/>
      <c r="DPD686" s="7"/>
      <c r="DPE686" s="7"/>
      <c r="DPF686" s="7"/>
      <c r="DPG686" s="7"/>
      <c r="DPH686" s="7"/>
      <c r="DPI686" s="7"/>
      <c r="DPJ686" s="7"/>
      <c r="DPK686" s="7"/>
      <c r="DPL686" s="7"/>
      <c r="DPM686" s="7"/>
      <c r="DPN686" s="7"/>
      <c r="DPO686" s="7"/>
      <c r="DPP686" s="7"/>
      <c r="DPQ686" s="7"/>
      <c r="DPR686" s="7"/>
      <c r="DPS686" s="7"/>
      <c r="DPT686" s="7"/>
      <c r="DPU686" s="7"/>
      <c r="DPV686" s="7"/>
      <c r="DPW686" s="7"/>
      <c r="DPX686" s="7"/>
      <c r="DPY686" s="7"/>
      <c r="DPZ686" s="7"/>
      <c r="DQA686" s="7"/>
      <c r="DQB686" s="7"/>
      <c r="DQC686" s="7"/>
      <c r="DQD686" s="7"/>
      <c r="DQE686" s="7"/>
      <c r="DQF686" s="7"/>
      <c r="DQG686" s="7"/>
      <c r="DQH686" s="7"/>
      <c r="DQI686" s="7"/>
      <c r="DQJ686" s="7"/>
      <c r="DQK686" s="7"/>
      <c r="DQL686" s="7"/>
      <c r="DQM686" s="7"/>
      <c r="DQN686" s="7"/>
      <c r="DQO686" s="7"/>
      <c r="DQP686" s="7"/>
      <c r="DQQ686" s="7"/>
      <c r="DQR686" s="7"/>
      <c r="DQS686" s="7"/>
      <c r="DQT686" s="7"/>
      <c r="DQU686" s="7"/>
      <c r="DQV686" s="7"/>
      <c r="DQW686" s="7"/>
      <c r="DQX686" s="7"/>
      <c r="DQY686" s="7"/>
      <c r="DQZ686" s="7"/>
      <c r="DRA686" s="7"/>
      <c r="DRB686" s="7"/>
      <c r="DRC686" s="7"/>
      <c r="DRD686" s="7"/>
      <c r="DRE686" s="7"/>
      <c r="DRF686" s="7"/>
      <c r="DRG686" s="7"/>
      <c r="DRH686" s="7"/>
      <c r="DRI686" s="7"/>
      <c r="DRJ686" s="7"/>
      <c r="DRK686" s="7"/>
      <c r="DRL686" s="7"/>
      <c r="DRM686" s="7"/>
      <c r="DRN686" s="7"/>
      <c r="DRO686" s="7"/>
      <c r="DRP686" s="7"/>
      <c r="DRQ686" s="7"/>
      <c r="DRR686" s="7"/>
      <c r="DRS686" s="7"/>
      <c r="DRT686" s="7"/>
      <c r="DRU686" s="7"/>
      <c r="DRV686" s="7"/>
      <c r="DRW686" s="7"/>
      <c r="DRX686" s="7"/>
      <c r="DRY686" s="7"/>
      <c r="DRZ686" s="7"/>
      <c r="DSA686" s="7"/>
      <c r="DSB686" s="7"/>
      <c r="DSC686" s="7"/>
      <c r="DSD686" s="7"/>
      <c r="DSE686" s="7"/>
      <c r="DSF686" s="7"/>
      <c r="DSG686" s="7"/>
      <c r="DSH686" s="7"/>
      <c r="DSI686" s="7"/>
      <c r="DSJ686" s="7"/>
      <c r="DSK686" s="7"/>
      <c r="DSL686" s="7"/>
      <c r="DSM686" s="7"/>
      <c r="DSN686" s="7"/>
      <c r="DSO686" s="7"/>
      <c r="DSP686" s="7"/>
      <c r="DSQ686" s="7"/>
      <c r="DSR686" s="7"/>
      <c r="DSS686" s="7"/>
      <c r="DST686" s="7"/>
      <c r="DSU686" s="7"/>
      <c r="DSV686" s="7"/>
      <c r="DSW686" s="7"/>
      <c r="DSX686" s="7"/>
      <c r="DSY686" s="7"/>
      <c r="DSZ686" s="7"/>
      <c r="DTA686" s="7"/>
      <c r="DTB686" s="7"/>
      <c r="DTC686" s="7"/>
      <c r="DTD686" s="7"/>
      <c r="DTE686" s="7"/>
      <c r="DTF686" s="7"/>
      <c r="DTG686" s="7"/>
      <c r="DTH686" s="7"/>
      <c r="DTI686" s="7"/>
      <c r="DTJ686" s="7"/>
      <c r="DTK686" s="7"/>
      <c r="DTL686" s="7"/>
      <c r="DTM686" s="7"/>
      <c r="DTN686" s="7"/>
      <c r="DTO686" s="7"/>
      <c r="DTP686" s="7"/>
      <c r="DTQ686" s="7"/>
      <c r="DTR686" s="7"/>
      <c r="DTS686" s="7"/>
      <c r="DTT686" s="7"/>
      <c r="DTU686" s="7"/>
      <c r="DTV686" s="7"/>
      <c r="DTW686" s="7"/>
      <c r="DTX686" s="7"/>
      <c r="DTY686" s="7"/>
      <c r="DTZ686" s="7"/>
      <c r="DUA686" s="7"/>
      <c r="DUB686" s="7"/>
      <c r="DUC686" s="7"/>
      <c r="DUD686" s="7"/>
      <c r="DUE686" s="7"/>
      <c r="DUF686" s="7"/>
      <c r="DUG686" s="7"/>
      <c r="DUH686" s="7"/>
      <c r="DUI686" s="7"/>
      <c r="DUJ686" s="7"/>
      <c r="DUK686" s="7"/>
      <c r="DUL686" s="7"/>
      <c r="DUM686" s="7"/>
      <c r="DUN686" s="7"/>
      <c r="DUO686" s="7"/>
      <c r="DUP686" s="7"/>
      <c r="DUQ686" s="7"/>
      <c r="DUR686" s="7"/>
      <c r="DUS686" s="7"/>
      <c r="DUT686" s="7"/>
      <c r="DUU686" s="7"/>
      <c r="DUV686" s="7"/>
      <c r="DUW686" s="7"/>
      <c r="DUX686" s="7"/>
      <c r="DUY686" s="7"/>
      <c r="DUZ686" s="7"/>
      <c r="DVA686" s="7"/>
      <c r="DVB686" s="7"/>
      <c r="DVC686" s="7"/>
      <c r="DVD686" s="7"/>
      <c r="DVE686" s="7"/>
      <c r="DVF686" s="7"/>
      <c r="DVG686" s="7"/>
      <c r="DVH686" s="7"/>
      <c r="DVI686" s="7"/>
      <c r="DVJ686" s="7"/>
      <c r="DVK686" s="7"/>
      <c r="DVL686" s="7"/>
      <c r="DVM686" s="7"/>
      <c r="DVN686" s="7"/>
      <c r="DVO686" s="7"/>
      <c r="DVP686" s="7"/>
      <c r="DVQ686" s="7"/>
      <c r="DVR686" s="7"/>
      <c r="DVS686" s="7"/>
      <c r="DVT686" s="7"/>
      <c r="DVU686" s="7"/>
      <c r="DVV686" s="7"/>
      <c r="DVW686" s="7"/>
      <c r="DVX686" s="7"/>
      <c r="DVY686" s="7"/>
      <c r="DVZ686" s="7"/>
      <c r="DWA686" s="7"/>
      <c r="DWB686" s="7"/>
      <c r="DWC686" s="7"/>
      <c r="DWD686" s="7"/>
      <c r="DWE686" s="7"/>
      <c r="DWF686" s="7"/>
      <c r="DWG686" s="7"/>
      <c r="DWH686" s="7"/>
      <c r="DWI686" s="7"/>
      <c r="DWJ686" s="7"/>
      <c r="DWK686" s="7"/>
      <c r="DWL686" s="7"/>
      <c r="DWM686" s="7"/>
      <c r="DWN686" s="7"/>
      <c r="DWO686" s="7"/>
      <c r="DWP686" s="7"/>
      <c r="DWQ686" s="7"/>
      <c r="DWR686" s="7"/>
      <c r="DWS686" s="7"/>
      <c r="DWT686" s="7"/>
      <c r="DWU686" s="7"/>
      <c r="DWV686" s="7"/>
      <c r="DWW686" s="7"/>
      <c r="DWX686" s="7"/>
      <c r="DWY686" s="7"/>
      <c r="DWZ686" s="7"/>
      <c r="DXA686" s="7"/>
      <c r="DXB686" s="7"/>
      <c r="DXC686" s="7"/>
      <c r="DXD686" s="7"/>
      <c r="DXE686" s="7"/>
      <c r="DXF686" s="7"/>
      <c r="DXG686" s="7"/>
      <c r="DXH686" s="7"/>
      <c r="DXI686" s="7"/>
      <c r="DXJ686" s="7"/>
      <c r="DXK686" s="7"/>
      <c r="DXL686" s="7"/>
      <c r="DXM686" s="7"/>
      <c r="DXN686" s="7"/>
      <c r="DXO686" s="7"/>
      <c r="DXP686" s="7"/>
      <c r="DXQ686" s="7"/>
      <c r="DXR686" s="7"/>
      <c r="DXS686" s="7"/>
      <c r="DXT686" s="7"/>
      <c r="DXU686" s="7"/>
      <c r="DXV686" s="7"/>
      <c r="DXW686" s="7"/>
      <c r="DXX686" s="7"/>
      <c r="DXY686" s="7"/>
      <c r="DXZ686" s="7"/>
      <c r="DYA686" s="7"/>
      <c r="DYB686" s="7"/>
      <c r="DYC686" s="7"/>
      <c r="DYD686" s="7"/>
      <c r="DYE686" s="7"/>
      <c r="DYF686" s="7"/>
      <c r="DYG686" s="7"/>
      <c r="DYH686" s="7"/>
      <c r="DYI686" s="7"/>
      <c r="DYJ686" s="7"/>
      <c r="DYK686" s="7"/>
      <c r="DYL686" s="7"/>
      <c r="DYM686" s="7"/>
      <c r="DYN686" s="7"/>
      <c r="DYO686" s="7"/>
      <c r="DYP686" s="7"/>
      <c r="DYQ686" s="7"/>
      <c r="DYR686" s="7"/>
      <c r="DYS686" s="7"/>
      <c r="DYT686" s="7"/>
      <c r="DYU686" s="7"/>
      <c r="DYV686" s="7"/>
      <c r="DYW686" s="7"/>
      <c r="DYX686" s="7"/>
      <c r="DYY686" s="7"/>
      <c r="DYZ686" s="7"/>
      <c r="DZA686" s="7"/>
      <c r="DZB686" s="7"/>
      <c r="DZC686" s="7"/>
      <c r="DZD686" s="7"/>
      <c r="DZE686" s="7"/>
      <c r="DZF686" s="7"/>
      <c r="DZG686" s="7"/>
      <c r="DZH686" s="7"/>
      <c r="DZI686" s="7"/>
      <c r="DZJ686" s="7"/>
      <c r="DZK686" s="7"/>
      <c r="DZL686" s="7"/>
      <c r="DZM686" s="7"/>
      <c r="DZN686" s="7"/>
      <c r="DZO686" s="7"/>
      <c r="DZP686" s="7"/>
      <c r="DZQ686" s="7"/>
      <c r="DZR686" s="7"/>
      <c r="DZS686" s="7"/>
      <c r="DZT686" s="7"/>
      <c r="DZU686" s="7"/>
      <c r="DZV686" s="7"/>
      <c r="DZW686" s="7"/>
      <c r="DZX686" s="7"/>
      <c r="DZY686" s="7"/>
      <c r="DZZ686" s="7"/>
      <c r="EAA686" s="7"/>
      <c r="EAB686" s="7"/>
      <c r="EAC686" s="7"/>
      <c r="EAD686" s="7"/>
      <c r="EAE686" s="7"/>
      <c r="EAF686" s="7"/>
      <c r="EAG686" s="7"/>
      <c r="EAH686" s="7"/>
      <c r="EAI686" s="7"/>
      <c r="EAJ686" s="7"/>
      <c r="EAK686" s="7"/>
      <c r="EAL686" s="7"/>
      <c r="EAM686" s="7"/>
      <c r="EAN686" s="7"/>
      <c r="EAO686" s="7"/>
      <c r="EAP686" s="7"/>
      <c r="EAQ686" s="7"/>
      <c r="EAR686" s="7"/>
      <c r="EAS686" s="7"/>
      <c r="EAT686" s="7"/>
      <c r="EAU686" s="7"/>
      <c r="EAV686" s="7"/>
      <c r="EAW686" s="7"/>
      <c r="EAX686" s="7"/>
      <c r="EAY686" s="7"/>
      <c r="EAZ686" s="7"/>
      <c r="EBA686" s="7"/>
      <c r="EBB686" s="7"/>
      <c r="EBC686" s="7"/>
      <c r="EBD686" s="7"/>
      <c r="EBE686" s="7"/>
      <c r="EBF686" s="7"/>
      <c r="EBG686" s="7"/>
      <c r="EBH686" s="7"/>
      <c r="EBI686" s="7"/>
      <c r="EBJ686" s="7"/>
      <c r="EBK686" s="7"/>
      <c r="EBL686" s="7"/>
      <c r="EBM686" s="7"/>
      <c r="EBN686" s="7"/>
      <c r="EBO686" s="7"/>
      <c r="EBP686" s="7"/>
      <c r="EBQ686" s="7"/>
      <c r="EBR686" s="7"/>
      <c r="EBS686" s="7"/>
      <c r="EBT686" s="7"/>
      <c r="EBU686" s="7"/>
      <c r="EBV686" s="7"/>
      <c r="EBW686" s="7"/>
      <c r="EBX686" s="7"/>
      <c r="EBY686" s="7"/>
      <c r="EBZ686" s="7"/>
      <c r="ECA686" s="7"/>
      <c r="ECB686" s="7"/>
      <c r="ECC686" s="7"/>
      <c r="ECD686" s="7"/>
      <c r="ECE686" s="7"/>
      <c r="ECF686" s="7"/>
      <c r="ECG686" s="7"/>
      <c r="ECH686" s="7"/>
      <c r="ECI686" s="7"/>
      <c r="ECJ686" s="7"/>
      <c r="ECK686" s="7"/>
      <c r="ECL686" s="7"/>
      <c r="ECM686" s="7"/>
      <c r="ECN686" s="7"/>
      <c r="ECO686" s="7"/>
      <c r="ECP686" s="7"/>
      <c r="ECQ686" s="7"/>
      <c r="ECR686" s="7"/>
      <c r="ECS686" s="7"/>
      <c r="ECT686" s="7"/>
      <c r="ECU686" s="7"/>
      <c r="ECV686" s="7"/>
      <c r="ECW686" s="7"/>
      <c r="ECX686" s="7"/>
      <c r="ECY686" s="7"/>
      <c r="ECZ686" s="7"/>
      <c r="EDA686" s="7"/>
      <c r="EDB686" s="7"/>
      <c r="EDC686" s="7"/>
      <c r="EDD686" s="7"/>
      <c r="EDE686" s="7"/>
      <c r="EDF686" s="7"/>
      <c r="EDG686" s="7"/>
      <c r="EDH686" s="7"/>
      <c r="EDI686" s="7"/>
      <c r="EDJ686" s="7"/>
      <c r="EDK686" s="7"/>
      <c r="EDL686" s="7"/>
      <c r="EDM686" s="7"/>
      <c r="EDN686" s="7"/>
      <c r="EDO686" s="7"/>
      <c r="EDP686" s="7"/>
      <c r="EDQ686" s="7"/>
      <c r="EDR686" s="7"/>
      <c r="EDS686" s="7"/>
      <c r="EDT686" s="7"/>
      <c r="EDU686" s="7"/>
      <c r="EDV686" s="7"/>
      <c r="EDW686" s="7"/>
      <c r="EDX686" s="7"/>
      <c r="EDY686" s="7"/>
      <c r="EDZ686" s="7"/>
      <c r="EEA686" s="7"/>
      <c r="EEB686" s="7"/>
      <c r="EEC686" s="7"/>
      <c r="EED686" s="7"/>
      <c r="EEE686" s="7"/>
      <c r="EEF686" s="7"/>
      <c r="EEG686" s="7"/>
      <c r="EEH686" s="7"/>
      <c r="EEI686" s="7"/>
      <c r="EEJ686" s="7"/>
      <c r="EEK686" s="7"/>
      <c r="EEL686" s="7"/>
      <c r="EEM686" s="7"/>
      <c r="EEN686" s="7"/>
      <c r="EEO686" s="7"/>
      <c r="EEP686" s="7"/>
      <c r="EEQ686" s="7"/>
      <c r="EER686" s="7"/>
      <c r="EES686" s="7"/>
      <c r="EET686" s="7"/>
      <c r="EEU686" s="7"/>
      <c r="EEV686" s="7"/>
      <c r="EEW686" s="7"/>
      <c r="EEX686" s="7"/>
      <c r="EEY686" s="7"/>
      <c r="EEZ686" s="7"/>
      <c r="EFA686" s="7"/>
      <c r="EFB686" s="7"/>
      <c r="EFC686" s="7"/>
      <c r="EFD686" s="7"/>
      <c r="EFE686" s="7"/>
      <c r="EFF686" s="7"/>
      <c r="EFG686" s="7"/>
      <c r="EFH686" s="7"/>
      <c r="EFI686" s="7"/>
      <c r="EFJ686" s="7"/>
      <c r="EFK686" s="7"/>
      <c r="EFL686" s="7"/>
      <c r="EFM686" s="7"/>
      <c r="EFN686" s="7"/>
      <c r="EFO686" s="7"/>
      <c r="EFP686" s="7"/>
      <c r="EFQ686" s="7"/>
      <c r="EFR686" s="7"/>
      <c r="EFS686" s="7"/>
      <c r="EFT686" s="7"/>
      <c r="EFU686" s="7"/>
      <c r="EFV686" s="7"/>
      <c r="EFW686" s="7"/>
      <c r="EFX686" s="7"/>
      <c r="EFY686" s="7"/>
      <c r="EFZ686" s="7"/>
      <c r="EGA686" s="7"/>
      <c r="EGB686" s="7"/>
      <c r="EGC686" s="7"/>
      <c r="EGD686" s="7"/>
      <c r="EGE686" s="7"/>
      <c r="EGF686" s="7"/>
      <c r="EGG686" s="7"/>
      <c r="EGH686" s="7"/>
      <c r="EGI686" s="7"/>
      <c r="EGJ686" s="7"/>
      <c r="EGK686" s="7"/>
      <c r="EGL686" s="7"/>
      <c r="EGM686" s="7"/>
      <c r="EGN686" s="7"/>
      <c r="EGO686" s="7"/>
      <c r="EGP686" s="7"/>
      <c r="EGQ686" s="7"/>
      <c r="EGR686" s="7"/>
      <c r="EGS686" s="7"/>
      <c r="EGT686" s="7"/>
      <c r="EGU686" s="7"/>
      <c r="EGV686" s="7"/>
      <c r="EGW686" s="7"/>
      <c r="EGX686" s="7"/>
      <c r="EGY686" s="7"/>
      <c r="EGZ686" s="7"/>
      <c r="EHA686" s="7"/>
      <c r="EHB686" s="7"/>
      <c r="EHC686" s="7"/>
      <c r="EHD686" s="7"/>
      <c r="EHE686" s="7"/>
      <c r="EHF686" s="7"/>
      <c r="EHG686" s="7"/>
      <c r="EHH686" s="7"/>
      <c r="EHI686" s="7"/>
      <c r="EHJ686" s="7"/>
      <c r="EHK686" s="7"/>
      <c r="EHL686" s="7"/>
      <c r="EHM686" s="7"/>
      <c r="EHN686" s="7"/>
      <c r="EHO686" s="7"/>
      <c r="EHP686" s="7"/>
      <c r="EHQ686" s="7"/>
      <c r="EHR686" s="7"/>
      <c r="EHS686" s="7"/>
      <c r="EHT686" s="7"/>
      <c r="EHU686" s="7"/>
      <c r="EHV686" s="7"/>
      <c r="EHW686" s="7"/>
      <c r="EHX686" s="7"/>
      <c r="EHY686" s="7"/>
      <c r="EHZ686" s="7"/>
      <c r="EIA686" s="7"/>
      <c r="EIB686" s="7"/>
      <c r="EIC686" s="7"/>
      <c r="EID686" s="7"/>
      <c r="EIE686" s="7"/>
      <c r="EIF686" s="7"/>
      <c r="EIG686" s="7"/>
      <c r="EIH686" s="7"/>
      <c r="EII686" s="7"/>
      <c r="EIJ686" s="7"/>
      <c r="EIK686" s="7"/>
      <c r="EIL686" s="7"/>
      <c r="EIM686" s="7"/>
      <c r="EIN686" s="7"/>
      <c r="EIO686" s="7"/>
      <c r="EIP686" s="7"/>
      <c r="EIQ686" s="7"/>
      <c r="EIR686" s="7"/>
      <c r="EIS686" s="7"/>
      <c r="EIT686" s="7"/>
      <c r="EIU686" s="7"/>
      <c r="EIV686" s="7"/>
      <c r="EIW686" s="7"/>
      <c r="EIX686" s="7"/>
      <c r="EIY686" s="7"/>
      <c r="EIZ686" s="7"/>
      <c r="EJA686" s="7"/>
      <c r="EJB686" s="7"/>
      <c r="EJC686" s="7"/>
      <c r="EJD686" s="7"/>
      <c r="EJE686" s="7"/>
      <c r="EJF686" s="7"/>
      <c r="EJG686" s="7"/>
      <c r="EJH686" s="7"/>
      <c r="EJI686" s="7"/>
      <c r="EJJ686" s="7"/>
      <c r="EJK686" s="7"/>
      <c r="EJL686" s="7"/>
      <c r="EJM686" s="7"/>
      <c r="EJN686" s="7"/>
      <c r="EJO686" s="7"/>
      <c r="EJP686" s="7"/>
      <c r="EJQ686" s="7"/>
      <c r="EJR686" s="7"/>
      <c r="EJS686" s="7"/>
      <c r="EJT686" s="7"/>
      <c r="EJU686" s="7"/>
      <c r="EJV686" s="7"/>
      <c r="EJW686" s="7"/>
      <c r="EJX686" s="7"/>
      <c r="EJY686" s="7"/>
      <c r="EJZ686" s="7"/>
      <c r="EKA686" s="7"/>
      <c r="EKB686" s="7"/>
      <c r="EKC686" s="7"/>
      <c r="EKD686" s="7"/>
      <c r="EKE686" s="7"/>
      <c r="EKF686" s="7"/>
      <c r="EKG686" s="7"/>
      <c r="EKH686" s="7"/>
      <c r="EKI686" s="7"/>
      <c r="EKJ686" s="7"/>
      <c r="EKK686" s="7"/>
      <c r="EKL686" s="7"/>
      <c r="EKM686" s="7"/>
      <c r="EKN686" s="7"/>
      <c r="EKO686" s="7"/>
      <c r="EKP686" s="7"/>
      <c r="EKQ686" s="7"/>
      <c r="EKR686" s="7"/>
      <c r="EKS686" s="7"/>
      <c r="EKT686" s="7"/>
      <c r="EKU686" s="7"/>
      <c r="EKV686" s="7"/>
      <c r="EKW686" s="7"/>
      <c r="EKX686" s="7"/>
      <c r="EKY686" s="7"/>
      <c r="EKZ686" s="7"/>
      <c r="ELA686" s="7"/>
      <c r="ELB686" s="7"/>
      <c r="ELC686" s="7"/>
      <c r="ELD686" s="7"/>
      <c r="ELE686" s="7"/>
      <c r="ELF686" s="7"/>
      <c r="ELG686" s="7"/>
      <c r="ELH686" s="7"/>
      <c r="ELI686" s="7"/>
      <c r="ELJ686" s="7"/>
      <c r="ELK686" s="7"/>
      <c r="ELL686" s="7"/>
      <c r="ELM686" s="7"/>
      <c r="ELN686" s="7"/>
      <c r="ELO686" s="7"/>
      <c r="ELP686" s="7"/>
      <c r="ELQ686" s="7"/>
      <c r="ELR686" s="7"/>
      <c r="ELS686" s="7"/>
      <c r="ELT686" s="7"/>
      <c r="ELU686" s="7"/>
      <c r="ELV686" s="7"/>
      <c r="ELW686" s="7"/>
      <c r="ELX686" s="7"/>
      <c r="ELY686" s="7"/>
      <c r="ELZ686" s="7"/>
      <c r="EMA686" s="7"/>
      <c r="EMB686" s="7"/>
      <c r="EMC686" s="7"/>
      <c r="EMD686" s="7"/>
      <c r="EME686" s="7"/>
      <c r="EMF686" s="7"/>
      <c r="EMG686" s="7"/>
      <c r="EMH686" s="7"/>
      <c r="EMI686" s="7"/>
      <c r="EMJ686" s="7"/>
      <c r="EMK686" s="7"/>
      <c r="EML686" s="7"/>
      <c r="EMM686" s="7"/>
      <c r="EMN686" s="7"/>
      <c r="EMO686" s="7"/>
      <c r="EMP686" s="7"/>
      <c r="EMQ686" s="7"/>
      <c r="EMR686" s="7"/>
      <c r="EMS686" s="7"/>
      <c r="EMT686" s="7"/>
      <c r="EMU686" s="7"/>
      <c r="EMV686" s="7"/>
      <c r="EMW686" s="7"/>
      <c r="EMX686" s="7"/>
      <c r="EMY686" s="7"/>
      <c r="EMZ686" s="7"/>
      <c r="ENA686" s="7"/>
      <c r="ENB686" s="7"/>
      <c r="ENC686" s="7"/>
      <c r="END686" s="7"/>
      <c r="ENE686" s="7"/>
      <c r="ENF686" s="7"/>
      <c r="ENG686" s="7"/>
      <c r="ENH686" s="7"/>
      <c r="ENI686" s="7"/>
      <c r="ENJ686" s="7"/>
      <c r="ENK686" s="7"/>
      <c r="ENL686" s="7"/>
      <c r="ENM686" s="7"/>
      <c r="ENN686" s="7"/>
      <c r="ENO686" s="7"/>
      <c r="ENP686" s="7"/>
      <c r="ENQ686" s="7"/>
      <c r="ENR686" s="7"/>
      <c r="ENS686" s="7"/>
      <c r="ENT686" s="7"/>
      <c r="ENU686" s="7"/>
      <c r="ENV686" s="7"/>
      <c r="ENW686" s="7"/>
      <c r="ENX686" s="7"/>
      <c r="ENY686" s="7"/>
      <c r="ENZ686" s="7"/>
      <c r="EOA686" s="7"/>
      <c r="EOB686" s="7"/>
      <c r="EOC686" s="7"/>
      <c r="EOD686" s="7"/>
      <c r="EOE686" s="7"/>
      <c r="EOF686" s="7"/>
      <c r="EOG686" s="7"/>
      <c r="EOH686" s="7"/>
      <c r="EOI686" s="7"/>
      <c r="EOJ686" s="7"/>
      <c r="EOK686" s="7"/>
      <c r="EOL686" s="7"/>
      <c r="EOM686" s="7"/>
      <c r="EON686" s="7"/>
      <c r="EOO686" s="7"/>
      <c r="EOP686" s="7"/>
      <c r="EOQ686" s="7"/>
      <c r="EOR686" s="7"/>
      <c r="EOS686" s="7"/>
      <c r="EOT686" s="7"/>
      <c r="EOU686" s="7"/>
      <c r="EOV686" s="7"/>
      <c r="EOW686" s="7"/>
      <c r="EOX686" s="7"/>
      <c r="EOY686" s="7"/>
      <c r="EOZ686" s="7"/>
      <c r="EPA686" s="7"/>
      <c r="EPB686" s="7"/>
      <c r="EPC686" s="7"/>
      <c r="EPD686" s="7"/>
      <c r="EPE686" s="7"/>
      <c r="EPF686" s="7"/>
      <c r="EPG686" s="7"/>
      <c r="EPH686" s="7"/>
      <c r="EPI686" s="7"/>
      <c r="EPJ686" s="7"/>
      <c r="EPK686" s="7"/>
      <c r="EPL686" s="7"/>
      <c r="EPM686" s="7"/>
      <c r="EPN686" s="7"/>
      <c r="EPO686" s="7"/>
      <c r="EPP686" s="7"/>
      <c r="EPQ686" s="7"/>
      <c r="EPR686" s="7"/>
      <c r="EPS686" s="7"/>
      <c r="EPT686" s="7"/>
      <c r="EPU686" s="7"/>
      <c r="EPV686" s="7"/>
      <c r="EPW686" s="7"/>
      <c r="EPX686" s="7"/>
      <c r="EPY686" s="7"/>
      <c r="EPZ686" s="7"/>
      <c r="EQA686" s="7"/>
      <c r="EQB686" s="7"/>
      <c r="EQC686" s="7"/>
      <c r="EQD686" s="7"/>
      <c r="EQE686" s="7"/>
      <c r="EQF686" s="7"/>
      <c r="EQG686" s="7"/>
      <c r="EQH686" s="7"/>
      <c r="EQI686" s="7"/>
      <c r="EQJ686" s="7"/>
      <c r="EQK686" s="7"/>
      <c r="EQL686" s="7"/>
      <c r="EQM686" s="7"/>
      <c r="EQN686" s="7"/>
      <c r="EQO686" s="7"/>
      <c r="EQP686" s="7"/>
      <c r="EQQ686" s="7"/>
      <c r="EQR686" s="7"/>
      <c r="EQS686" s="7"/>
      <c r="EQT686" s="7"/>
      <c r="EQU686" s="7"/>
      <c r="EQV686" s="7"/>
      <c r="EQW686" s="7"/>
      <c r="EQX686" s="7"/>
      <c r="EQY686" s="7"/>
      <c r="EQZ686" s="7"/>
      <c r="ERA686" s="7"/>
      <c r="ERB686" s="7"/>
      <c r="ERC686" s="7"/>
      <c r="ERD686" s="7"/>
      <c r="ERE686" s="7"/>
      <c r="ERF686" s="7"/>
      <c r="ERG686" s="7"/>
      <c r="ERH686" s="7"/>
      <c r="ERI686" s="7"/>
      <c r="ERJ686" s="7"/>
      <c r="ERK686" s="7"/>
      <c r="ERL686" s="7"/>
      <c r="ERM686" s="7"/>
      <c r="ERN686" s="7"/>
      <c r="ERO686" s="7"/>
      <c r="ERP686" s="7"/>
      <c r="ERQ686" s="7"/>
      <c r="ERR686" s="7"/>
      <c r="ERS686" s="7"/>
      <c r="ERT686" s="7"/>
      <c r="ERU686" s="7"/>
      <c r="ERV686" s="7"/>
      <c r="ERW686" s="7"/>
      <c r="ERX686" s="7"/>
      <c r="ERY686" s="7"/>
      <c r="ERZ686" s="7"/>
      <c r="ESA686" s="7"/>
      <c r="ESB686" s="7"/>
      <c r="ESC686" s="7"/>
      <c r="ESD686" s="7"/>
      <c r="ESE686" s="7"/>
      <c r="ESF686" s="7"/>
      <c r="ESG686" s="7"/>
      <c r="ESH686" s="7"/>
      <c r="ESI686" s="7"/>
      <c r="ESJ686" s="7"/>
      <c r="ESK686" s="7"/>
      <c r="ESL686" s="7"/>
      <c r="ESM686" s="7"/>
      <c r="ESN686" s="7"/>
      <c r="ESO686" s="7"/>
      <c r="ESP686" s="7"/>
      <c r="ESQ686" s="7"/>
      <c r="ESR686" s="7"/>
      <c r="ESS686" s="7"/>
      <c r="EST686" s="7"/>
      <c r="ESU686" s="7"/>
      <c r="ESV686" s="7"/>
      <c r="ESW686" s="7"/>
      <c r="ESX686" s="7"/>
      <c r="ESY686" s="7"/>
      <c r="ESZ686" s="7"/>
      <c r="ETA686" s="7"/>
      <c r="ETB686" s="7"/>
      <c r="ETC686" s="7"/>
      <c r="ETD686" s="7"/>
      <c r="ETE686" s="7"/>
      <c r="ETF686" s="7"/>
      <c r="ETG686" s="7"/>
      <c r="ETH686" s="7"/>
      <c r="ETI686" s="7"/>
      <c r="ETJ686" s="7"/>
      <c r="ETK686" s="7"/>
      <c r="ETL686" s="7"/>
      <c r="ETM686" s="7"/>
      <c r="ETN686" s="7"/>
      <c r="ETO686" s="7"/>
      <c r="ETP686" s="7"/>
      <c r="ETQ686" s="7"/>
      <c r="ETR686" s="7"/>
      <c r="ETS686" s="7"/>
      <c r="ETT686" s="7"/>
      <c r="ETU686" s="7"/>
      <c r="ETV686" s="7"/>
      <c r="ETW686" s="7"/>
      <c r="ETX686" s="7"/>
      <c r="ETY686" s="7"/>
      <c r="ETZ686" s="7"/>
      <c r="EUA686" s="7"/>
      <c r="EUB686" s="7"/>
      <c r="EUC686" s="7"/>
      <c r="EUD686" s="7"/>
      <c r="EUE686" s="7"/>
      <c r="EUF686" s="7"/>
      <c r="EUG686" s="7"/>
      <c r="EUH686" s="7"/>
      <c r="EUI686" s="7"/>
      <c r="EUJ686" s="7"/>
      <c r="EUK686" s="7"/>
      <c r="EUL686" s="7"/>
      <c r="EUM686" s="7"/>
      <c r="EUN686" s="7"/>
      <c r="EUO686" s="7"/>
      <c r="EUP686" s="7"/>
      <c r="EUQ686" s="7"/>
      <c r="EUR686" s="7"/>
      <c r="EUS686" s="7"/>
      <c r="EUT686" s="7"/>
      <c r="EUU686" s="7"/>
      <c r="EUV686" s="7"/>
      <c r="EUW686" s="7"/>
      <c r="EUX686" s="7"/>
      <c r="EUY686" s="7"/>
      <c r="EUZ686" s="7"/>
      <c r="EVA686" s="7"/>
      <c r="EVB686" s="7"/>
      <c r="EVC686" s="7"/>
      <c r="EVD686" s="7"/>
      <c r="EVE686" s="7"/>
      <c r="EVF686" s="7"/>
      <c r="EVG686" s="7"/>
      <c r="EVH686" s="7"/>
      <c r="EVI686" s="7"/>
      <c r="EVJ686" s="7"/>
      <c r="EVK686" s="7"/>
      <c r="EVL686" s="7"/>
      <c r="EVM686" s="7"/>
      <c r="EVN686" s="7"/>
      <c r="EVO686" s="7"/>
      <c r="EVP686" s="7"/>
      <c r="EVQ686" s="7"/>
      <c r="EVR686" s="7"/>
      <c r="EVS686" s="7"/>
      <c r="EVT686" s="7"/>
      <c r="EVU686" s="7"/>
      <c r="EVV686" s="7"/>
      <c r="EVW686" s="7"/>
      <c r="EVX686" s="7"/>
      <c r="EVY686" s="7"/>
      <c r="EVZ686" s="7"/>
      <c r="EWA686" s="7"/>
      <c r="EWB686" s="7"/>
      <c r="EWC686" s="7"/>
      <c r="EWD686" s="7"/>
      <c r="EWE686" s="7"/>
      <c r="EWF686" s="7"/>
      <c r="EWG686" s="7"/>
      <c r="EWH686" s="7"/>
      <c r="EWI686" s="7"/>
      <c r="EWJ686" s="7"/>
      <c r="EWK686" s="7"/>
      <c r="EWL686" s="7"/>
      <c r="EWM686" s="7"/>
      <c r="EWN686" s="7"/>
      <c r="EWO686" s="7"/>
      <c r="EWP686" s="7"/>
      <c r="EWQ686" s="7"/>
      <c r="EWR686" s="7"/>
      <c r="EWS686" s="7"/>
      <c r="EWT686" s="7"/>
      <c r="EWU686" s="7"/>
      <c r="EWV686" s="7"/>
      <c r="EWW686" s="7"/>
      <c r="EWX686" s="7"/>
      <c r="EWY686" s="7"/>
      <c r="EWZ686" s="7"/>
      <c r="EXA686" s="7"/>
      <c r="EXB686" s="7"/>
      <c r="EXC686" s="7"/>
      <c r="EXD686" s="7"/>
      <c r="EXE686" s="7"/>
      <c r="EXF686" s="7"/>
      <c r="EXG686" s="7"/>
      <c r="EXH686" s="7"/>
      <c r="EXI686" s="7"/>
      <c r="EXJ686" s="7"/>
      <c r="EXK686" s="7"/>
      <c r="EXL686" s="7"/>
      <c r="EXM686" s="7"/>
      <c r="EXN686" s="7"/>
      <c r="EXO686" s="7"/>
      <c r="EXP686" s="7"/>
      <c r="EXQ686" s="7"/>
      <c r="EXR686" s="7"/>
      <c r="EXS686" s="7"/>
      <c r="EXT686" s="7"/>
      <c r="EXU686" s="7"/>
      <c r="EXV686" s="7"/>
      <c r="EXW686" s="7"/>
      <c r="EXX686" s="7"/>
      <c r="EXY686" s="7"/>
      <c r="EXZ686" s="7"/>
      <c r="EYA686" s="7"/>
      <c r="EYB686" s="7"/>
      <c r="EYC686" s="7"/>
      <c r="EYD686" s="7"/>
      <c r="EYE686" s="7"/>
      <c r="EYF686" s="7"/>
      <c r="EYG686" s="7"/>
      <c r="EYH686" s="7"/>
      <c r="EYI686" s="7"/>
      <c r="EYJ686" s="7"/>
      <c r="EYK686" s="7"/>
      <c r="EYL686" s="7"/>
      <c r="EYM686" s="7"/>
      <c r="EYN686" s="7"/>
      <c r="EYO686" s="7"/>
      <c r="EYP686" s="7"/>
      <c r="EYQ686" s="7"/>
      <c r="EYR686" s="7"/>
      <c r="EYS686" s="7"/>
      <c r="EYT686" s="7"/>
      <c r="EYU686" s="7"/>
      <c r="EYV686" s="7"/>
      <c r="EYW686" s="7"/>
      <c r="EYX686" s="7"/>
      <c r="EYY686" s="7"/>
      <c r="EYZ686" s="7"/>
      <c r="EZA686" s="7"/>
      <c r="EZB686" s="7"/>
      <c r="EZC686" s="7"/>
      <c r="EZD686" s="7"/>
      <c r="EZE686" s="7"/>
      <c r="EZF686" s="7"/>
      <c r="EZG686" s="7"/>
      <c r="EZH686" s="7"/>
      <c r="EZI686" s="7"/>
      <c r="EZJ686" s="7"/>
      <c r="EZK686" s="7"/>
      <c r="EZL686" s="7"/>
      <c r="EZM686" s="7"/>
      <c r="EZN686" s="7"/>
      <c r="EZO686" s="7"/>
      <c r="EZP686" s="7"/>
      <c r="EZQ686" s="7"/>
      <c r="EZR686" s="7"/>
      <c r="EZS686" s="7"/>
      <c r="EZT686" s="7"/>
      <c r="EZU686" s="7"/>
      <c r="EZV686" s="7"/>
      <c r="EZW686" s="7"/>
      <c r="EZX686" s="7"/>
      <c r="EZY686" s="7"/>
      <c r="EZZ686" s="7"/>
      <c r="FAA686" s="7"/>
      <c r="FAB686" s="7"/>
      <c r="FAC686" s="7"/>
      <c r="FAD686" s="7"/>
      <c r="FAE686" s="7"/>
      <c r="FAF686" s="7"/>
      <c r="FAG686" s="7"/>
      <c r="FAH686" s="7"/>
      <c r="FAI686" s="7"/>
      <c r="FAJ686" s="7"/>
      <c r="FAK686" s="7"/>
      <c r="FAL686" s="7"/>
      <c r="FAM686" s="7"/>
      <c r="FAN686" s="7"/>
      <c r="FAO686" s="7"/>
      <c r="FAP686" s="7"/>
      <c r="FAQ686" s="7"/>
      <c r="FAR686" s="7"/>
      <c r="FAS686" s="7"/>
      <c r="FAT686" s="7"/>
      <c r="FAU686" s="7"/>
      <c r="FAV686" s="7"/>
      <c r="FAW686" s="7"/>
      <c r="FAX686" s="7"/>
      <c r="FAY686" s="7"/>
      <c r="FAZ686" s="7"/>
      <c r="FBA686" s="7"/>
      <c r="FBB686" s="7"/>
      <c r="FBC686" s="7"/>
      <c r="FBD686" s="7"/>
      <c r="FBE686" s="7"/>
      <c r="FBF686" s="7"/>
      <c r="FBG686" s="7"/>
      <c r="FBH686" s="7"/>
      <c r="FBI686" s="7"/>
      <c r="FBJ686" s="7"/>
      <c r="FBK686" s="7"/>
      <c r="FBL686" s="7"/>
      <c r="FBM686" s="7"/>
      <c r="FBN686" s="7"/>
      <c r="FBO686" s="7"/>
      <c r="FBP686" s="7"/>
      <c r="FBQ686" s="7"/>
      <c r="FBR686" s="7"/>
      <c r="FBS686" s="7"/>
      <c r="FBT686" s="7"/>
      <c r="FBU686" s="7"/>
      <c r="FBV686" s="7"/>
      <c r="FBW686" s="7"/>
      <c r="FBX686" s="7"/>
      <c r="FBY686" s="7"/>
      <c r="FBZ686" s="7"/>
      <c r="FCA686" s="7"/>
      <c r="FCB686" s="7"/>
      <c r="FCC686" s="7"/>
      <c r="FCD686" s="7"/>
      <c r="FCE686" s="7"/>
      <c r="FCF686" s="7"/>
      <c r="FCG686" s="7"/>
      <c r="FCH686" s="7"/>
      <c r="FCI686" s="7"/>
      <c r="FCJ686" s="7"/>
      <c r="FCK686" s="7"/>
      <c r="FCL686" s="7"/>
      <c r="FCM686" s="7"/>
      <c r="FCN686" s="7"/>
      <c r="FCO686" s="7"/>
      <c r="FCP686" s="7"/>
      <c r="FCQ686" s="7"/>
      <c r="FCR686" s="7"/>
      <c r="FCS686" s="7"/>
      <c r="FCT686" s="7"/>
      <c r="FCU686" s="7"/>
      <c r="FCV686" s="7"/>
      <c r="FCW686" s="7"/>
      <c r="FCX686" s="7"/>
      <c r="FCY686" s="7"/>
      <c r="FCZ686" s="7"/>
      <c r="FDA686" s="7"/>
      <c r="FDB686" s="7"/>
      <c r="FDC686" s="7"/>
      <c r="FDD686" s="7"/>
      <c r="FDE686" s="7"/>
      <c r="FDF686" s="7"/>
      <c r="FDG686" s="7"/>
      <c r="FDH686" s="7"/>
      <c r="FDI686" s="7"/>
      <c r="FDJ686" s="7"/>
      <c r="FDK686" s="7"/>
      <c r="FDL686" s="7"/>
      <c r="FDM686" s="7"/>
      <c r="FDN686" s="7"/>
      <c r="FDO686" s="7"/>
      <c r="FDP686" s="7"/>
      <c r="FDQ686" s="7"/>
      <c r="FDR686" s="7"/>
      <c r="FDS686" s="7"/>
      <c r="FDT686" s="7"/>
      <c r="FDU686" s="7"/>
      <c r="FDV686" s="7"/>
      <c r="FDW686" s="7"/>
      <c r="FDX686" s="7"/>
      <c r="FDY686" s="7"/>
      <c r="FDZ686" s="7"/>
      <c r="FEA686" s="7"/>
      <c r="FEB686" s="7"/>
      <c r="FEC686" s="7"/>
      <c r="FED686" s="7"/>
      <c r="FEE686" s="7"/>
      <c r="FEF686" s="7"/>
      <c r="FEG686" s="7"/>
      <c r="FEH686" s="7"/>
      <c r="FEI686" s="7"/>
      <c r="FEJ686" s="7"/>
      <c r="FEK686" s="7"/>
      <c r="FEL686" s="7"/>
      <c r="FEM686" s="7"/>
      <c r="FEN686" s="7"/>
      <c r="FEO686" s="7"/>
      <c r="FEP686" s="7"/>
      <c r="FEQ686" s="7"/>
      <c r="FER686" s="7"/>
      <c r="FES686" s="7"/>
      <c r="FET686" s="7"/>
      <c r="FEU686" s="7"/>
      <c r="FEV686" s="7"/>
      <c r="FEW686" s="7"/>
      <c r="FEX686" s="7"/>
      <c r="FEY686" s="7"/>
      <c r="FEZ686" s="7"/>
      <c r="FFA686" s="7"/>
      <c r="FFB686" s="7"/>
      <c r="FFC686" s="7"/>
      <c r="FFD686" s="7"/>
      <c r="FFE686" s="7"/>
      <c r="FFF686" s="7"/>
      <c r="FFG686" s="7"/>
      <c r="FFH686" s="7"/>
      <c r="FFI686" s="7"/>
      <c r="FFJ686" s="7"/>
      <c r="FFK686" s="7"/>
      <c r="FFL686" s="7"/>
      <c r="FFM686" s="7"/>
      <c r="FFN686" s="7"/>
      <c r="FFO686" s="7"/>
      <c r="FFP686" s="7"/>
      <c r="FFQ686" s="7"/>
      <c r="FFR686" s="7"/>
      <c r="FFS686" s="7"/>
      <c r="FFT686" s="7"/>
      <c r="FFU686" s="7"/>
      <c r="FFV686" s="7"/>
      <c r="FFW686" s="7"/>
      <c r="FFX686" s="7"/>
      <c r="FFY686" s="7"/>
      <c r="FFZ686" s="7"/>
      <c r="FGA686" s="7"/>
      <c r="FGB686" s="7"/>
      <c r="FGC686" s="7"/>
      <c r="FGD686" s="7"/>
      <c r="FGE686" s="7"/>
      <c r="FGF686" s="7"/>
      <c r="FGG686" s="7"/>
      <c r="FGH686" s="7"/>
      <c r="FGI686" s="7"/>
      <c r="FGJ686" s="7"/>
      <c r="FGK686" s="7"/>
      <c r="FGL686" s="7"/>
      <c r="FGM686" s="7"/>
      <c r="FGN686" s="7"/>
      <c r="FGO686" s="7"/>
      <c r="FGP686" s="7"/>
      <c r="FGQ686" s="7"/>
      <c r="FGR686" s="7"/>
      <c r="FGS686" s="7"/>
      <c r="FGT686" s="7"/>
      <c r="FGU686" s="7"/>
      <c r="FGV686" s="7"/>
      <c r="FGW686" s="7"/>
      <c r="FGX686" s="7"/>
      <c r="FGY686" s="7"/>
      <c r="FGZ686" s="7"/>
      <c r="FHA686" s="7"/>
      <c r="FHB686" s="7"/>
      <c r="FHC686" s="7"/>
      <c r="FHD686" s="7"/>
      <c r="FHE686" s="7"/>
      <c r="FHF686" s="7"/>
      <c r="FHG686" s="7"/>
      <c r="FHH686" s="7"/>
      <c r="FHI686" s="7"/>
      <c r="FHJ686" s="7"/>
      <c r="FHK686" s="7"/>
      <c r="FHL686" s="7"/>
      <c r="FHM686" s="7"/>
      <c r="FHN686" s="7"/>
      <c r="FHO686" s="7"/>
      <c r="FHP686" s="7"/>
      <c r="FHQ686" s="7"/>
      <c r="FHR686" s="7"/>
      <c r="FHS686" s="7"/>
      <c r="FHT686" s="7"/>
      <c r="FHU686" s="7"/>
      <c r="FHV686" s="7"/>
      <c r="FHW686" s="7"/>
      <c r="FHX686" s="7"/>
      <c r="FHY686" s="7"/>
      <c r="FHZ686" s="7"/>
      <c r="FIA686" s="7"/>
      <c r="FIB686" s="7"/>
      <c r="FIC686" s="7"/>
      <c r="FID686" s="7"/>
      <c r="FIE686" s="7"/>
      <c r="FIF686" s="7"/>
      <c r="FIG686" s="7"/>
      <c r="FIH686" s="7"/>
      <c r="FII686" s="7"/>
      <c r="FIJ686" s="7"/>
      <c r="FIK686" s="7"/>
      <c r="FIL686" s="7"/>
      <c r="FIM686" s="7"/>
      <c r="FIN686" s="7"/>
      <c r="FIO686" s="7"/>
      <c r="FIP686" s="7"/>
      <c r="FIQ686" s="7"/>
      <c r="FIR686" s="7"/>
      <c r="FIS686" s="7"/>
      <c r="FIT686" s="7"/>
      <c r="FIU686" s="7"/>
      <c r="FIV686" s="7"/>
      <c r="FIW686" s="7"/>
      <c r="FIX686" s="7"/>
      <c r="FIY686" s="7"/>
      <c r="FIZ686" s="7"/>
      <c r="FJA686" s="7"/>
      <c r="FJB686" s="7"/>
      <c r="FJC686" s="7"/>
      <c r="FJD686" s="7"/>
      <c r="FJE686" s="7"/>
      <c r="FJF686" s="7"/>
      <c r="FJG686" s="7"/>
      <c r="FJH686" s="7"/>
      <c r="FJI686" s="7"/>
      <c r="FJJ686" s="7"/>
      <c r="FJK686" s="7"/>
      <c r="FJL686" s="7"/>
      <c r="FJM686" s="7"/>
      <c r="FJN686" s="7"/>
      <c r="FJO686" s="7"/>
      <c r="FJP686" s="7"/>
      <c r="FJQ686" s="7"/>
      <c r="FJR686" s="7"/>
      <c r="FJS686" s="7"/>
      <c r="FJT686" s="7"/>
      <c r="FJU686" s="7"/>
      <c r="FJV686" s="7"/>
      <c r="FJW686" s="7"/>
      <c r="FJX686" s="7"/>
      <c r="FJY686" s="7"/>
      <c r="FJZ686" s="7"/>
      <c r="FKA686" s="7"/>
      <c r="FKB686" s="7"/>
      <c r="FKC686" s="7"/>
      <c r="FKD686" s="7"/>
      <c r="FKE686" s="7"/>
      <c r="FKF686" s="7"/>
      <c r="FKG686" s="7"/>
      <c r="FKH686" s="7"/>
      <c r="FKI686" s="7"/>
      <c r="FKJ686" s="7"/>
      <c r="FKK686" s="7"/>
      <c r="FKL686" s="7"/>
      <c r="FKM686" s="7"/>
      <c r="FKN686" s="7"/>
      <c r="FKO686" s="7"/>
      <c r="FKP686" s="7"/>
      <c r="FKQ686" s="7"/>
      <c r="FKR686" s="7"/>
      <c r="FKS686" s="7"/>
      <c r="FKT686" s="7"/>
      <c r="FKU686" s="7"/>
      <c r="FKV686" s="7"/>
      <c r="FKW686" s="7"/>
      <c r="FKX686" s="7"/>
      <c r="FKY686" s="7"/>
      <c r="FKZ686" s="7"/>
      <c r="FLA686" s="7"/>
      <c r="FLB686" s="7"/>
      <c r="FLC686" s="7"/>
      <c r="FLD686" s="7"/>
      <c r="FLE686" s="7"/>
      <c r="FLF686" s="7"/>
      <c r="FLG686" s="7"/>
      <c r="FLH686" s="7"/>
      <c r="FLI686" s="7"/>
      <c r="FLJ686" s="7"/>
      <c r="FLK686" s="7"/>
      <c r="FLL686" s="7"/>
      <c r="FLM686" s="7"/>
      <c r="FLN686" s="7"/>
      <c r="FLO686" s="7"/>
      <c r="FLP686" s="7"/>
      <c r="FLQ686" s="7"/>
      <c r="FLR686" s="7"/>
      <c r="FLS686" s="7"/>
      <c r="FLT686" s="7"/>
      <c r="FLU686" s="7"/>
      <c r="FLV686" s="7"/>
      <c r="FLW686" s="7"/>
      <c r="FLX686" s="7"/>
      <c r="FLY686" s="7"/>
      <c r="FLZ686" s="7"/>
      <c r="FMA686" s="7"/>
      <c r="FMB686" s="7"/>
      <c r="FMC686" s="7"/>
      <c r="FMD686" s="7"/>
      <c r="FME686" s="7"/>
      <c r="FMF686" s="7"/>
      <c r="FMG686" s="7"/>
      <c r="FMH686" s="7"/>
      <c r="FMI686" s="7"/>
      <c r="FMJ686" s="7"/>
      <c r="FMK686" s="7"/>
      <c r="FML686" s="7"/>
      <c r="FMM686" s="7"/>
      <c r="FMN686" s="7"/>
      <c r="FMO686" s="7"/>
      <c r="FMP686" s="7"/>
      <c r="FMQ686" s="7"/>
      <c r="FMR686" s="7"/>
      <c r="FMS686" s="7"/>
      <c r="FMT686" s="7"/>
      <c r="FMU686" s="7"/>
      <c r="FMV686" s="7"/>
      <c r="FMW686" s="7"/>
      <c r="FMX686" s="7"/>
      <c r="FMY686" s="7"/>
      <c r="FMZ686" s="7"/>
      <c r="FNA686" s="7"/>
      <c r="FNB686" s="7"/>
      <c r="FNC686" s="7"/>
      <c r="FND686" s="7"/>
      <c r="FNE686" s="7"/>
      <c r="FNF686" s="7"/>
      <c r="FNG686" s="7"/>
      <c r="FNH686" s="7"/>
      <c r="FNI686" s="7"/>
      <c r="FNJ686" s="7"/>
      <c r="FNK686" s="7"/>
      <c r="FNL686" s="7"/>
      <c r="FNM686" s="7"/>
      <c r="FNN686" s="7"/>
      <c r="FNO686" s="7"/>
      <c r="FNP686" s="7"/>
      <c r="FNQ686" s="7"/>
      <c r="FNR686" s="7"/>
      <c r="FNS686" s="7"/>
      <c r="FNT686" s="7"/>
      <c r="FNU686" s="7"/>
      <c r="FNV686" s="7"/>
      <c r="FNW686" s="7"/>
      <c r="FNX686" s="7"/>
      <c r="FNY686" s="7"/>
      <c r="FNZ686" s="7"/>
      <c r="FOA686" s="7"/>
      <c r="FOB686" s="7"/>
      <c r="FOC686" s="7"/>
      <c r="FOD686" s="7"/>
      <c r="FOE686" s="7"/>
      <c r="FOF686" s="7"/>
      <c r="FOG686" s="7"/>
      <c r="FOH686" s="7"/>
      <c r="FOI686" s="7"/>
      <c r="FOJ686" s="7"/>
      <c r="FOK686" s="7"/>
      <c r="FOL686" s="7"/>
      <c r="FOM686" s="7"/>
      <c r="FON686" s="7"/>
      <c r="FOO686" s="7"/>
      <c r="FOP686" s="7"/>
      <c r="FOQ686" s="7"/>
      <c r="FOR686" s="7"/>
      <c r="FOS686" s="7"/>
      <c r="FOT686" s="7"/>
      <c r="FOU686" s="7"/>
      <c r="FOV686" s="7"/>
      <c r="FOW686" s="7"/>
      <c r="FOX686" s="7"/>
      <c r="FOY686" s="7"/>
      <c r="FOZ686" s="7"/>
      <c r="FPA686" s="7"/>
      <c r="FPB686" s="7"/>
      <c r="FPC686" s="7"/>
      <c r="FPD686" s="7"/>
      <c r="FPE686" s="7"/>
      <c r="FPF686" s="7"/>
      <c r="FPG686" s="7"/>
      <c r="FPH686" s="7"/>
      <c r="FPI686" s="7"/>
      <c r="FPJ686" s="7"/>
      <c r="FPK686" s="7"/>
      <c r="FPL686" s="7"/>
      <c r="FPM686" s="7"/>
      <c r="FPN686" s="7"/>
      <c r="FPO686" s="7"/>
      <c r="FPP686" s="7"/>
      <c r="FPQ686" s="7"/>
      <c r="FPR686" s="7"/>
      <c r="FPS686" s="7"/>
      <c r="FPT686" s="7"/>
      <c r="FPU686" s="7"/>
      <c r="FPV686" s="7"/>
      <c r="FPW686" s="7"/>
      <c r="FPX686" s="7"/>
      <c r="FPY686" s="7"/>
      <c r="FPZ686" s="7"/>
      <c r="FQA686" s="7"/>
      <c r="FQB686" s="7"/>
      <c r="FQC686" s="7"/>
      <c r="FQD686" s="7"/>
      <c r="FQE686" s="7"/>
      <c r="FQF686" s="7"/>
      <c r="FQG686" s="7"/>
      <c r="FQH686" s="7"/>
      <c r="FQI686" s="7"/>
      <c r="FQJ686" s="7"/>
      <c r="FQK686" s="7"/>
      <c r="FQL686" s="7"/>
      <c r="FQM686" s="7"/>
      <c r="FQN686" s="7"/>
      <c r="FQO686" s="7"/>
      <c r="FQP686" s="7"/>
      <c r="FQQ686" s="7"/>
      <c r="FQR686" s="7"/>
      <c r="FQS686" s="7"/>
      <c r="FQT686" s="7"/>
      <c r="FQU686" s="7"/>
      <c r="FQV686" s="7"/>
      <c r="FQW686" s="7"/>
      <c r="FQX686" s="7"/>
      <c r="FQY686" s="7"/>
      <c r="FQZ686" s="7"/>
      <c r="FRA686" s="7"/>
      <c r="FRB686" s="7"/>
      <c r="FRC686" s="7"/>
      <c r="FRD686" s="7"/>
      <c r="FRE686" s="7"/>
      <c r="FRF686" s="7"/>
      <c r="FRG686" s="7"/>
      <c r="FRH686" s="7"/>
      <c r="FRI686" s="7"/>
      <c r="FRJ686" s="7"/>
      <c r="FRK686" s="7"/>
      <c r="FRL686" s="7"/>
      <c r="FRM686" s="7"/>
      <c r="FRN686" s="7"/>
      <c r="FRO686" s="7"/>
      <c r="FRP686" s="7"/>
      <c r="FRQ686" s="7"/>
      <c r="FRR686" s="7"/>
      <c r="FRS686" s="7"/>
      <c r="FRT686" s="7"/>
      <c r="FRU686" s="7"/>
      <c r="FRV686" s="7"/>
      <c r="FRW686" s="7"/>
      <c r="FRX686" s="7"/>
      <c r="FRY686" s="7"/>
      <c r="FRZ686" s="7"/>
      <c r="FSA686" s="7"/>
      <c r="FSB686" s="7"/>
      <c r="FSC686" s="7"/>
      <c r="FSD686" s="7"/>
      <c r="FSE686" s="7"/>
      <c r="FSF686" s="7"/>
      <c r="FSG686" s="7"/>
      <c r="FSH686" s="7"/>
      <c r="FSI686" s="7"/>
      <c r="FSJ686" s="7"/>
      <c r="FSK686" s="7"/>
      <c r="FSL686" s="7"/>
      <c r="FSM686" s="7"/>
      <c r="FSN686" s="7"/>
      <c r="FSO686" s="7"/>
      <c r="FSP686" s="7"/>
      <c r="FSQ686" s="7"/>
      <c r="FSR686" s="7"/>
      <c r="FSS686" s="7"/>
      <c r="FST686" s="7"/>
      <c r="FSU686" s="7"/>
      <c r="FSV686" s="7"/>
      <c r="FSW686" s="7"/>
      <c r="FSX686" s="7"/>
      <c r="FSY686" s="7"/>
      <c r="FSZ686" s="7"/>
      <c r="FTA686" s="7"/>
      <c r="FTB686" s="7"/>
      <c r="FTC686" s="7"/>
      <c r="FTD686" s="7"/>
      <c r="FTE686" s="7"/>
      <c r="FTF686" s="7"/>
      <c r="FTG686" s="7"/>
      <c r="FTH686" s="7"/>
      <c r="FTI686" s="7"/>
      <c r="FTJ686" s="7"/>
      <c r="FTK686" s="7"/>
      <c r="FTL686" s="7"/>
      <c r="FTM686" s="7"/>
      <c r="FTN686" s="7"/>
      <c r="FTO686" s="7"/>
      <c r="FTP686" s="7"/>
      <c r="FTQ686" s="7"/>
      <c r="FTR686" s="7"/>
      <c r="FTS686" s="7"/>
      <c r="FTT686" s="7"/>
      <c r="FTU686" s="7"/>
      <c r="FTV686" s="7"/>
      <c r="FTW686" s="7"/>
      <c r="FTX686" s="7"/>
      <c r="FTY686" s="7"/>
      <c r="FTZ686" s="7"/>
      <c r="FUA686" s="7"/>
      <c r="FUB686" s="7"/>
      <c r="FUC686" s="7"/>
      <c r="FUD686" s="7"/>
      <c r="FUE686" s="7"/>
      <c r="FUF686" s="7"/>
      <c r="FUG686" s="7"/>
      <c r="FUH686" s="7"/>
      <c r="FUI686" s="7"/>
      <c r="FUJ686" s="7"/>
      <c r="FUK686" s="7"/>
      <c r="FUL686" s="7"/>
      <c r="FUM686" s="7"/>
      <c r="FUN686" s="7"/>
      <c r="FUO686" s="7"/>
      <c r="FUP686" s="7"/>
      <c r="FUQ686" s="7"/>
      <c r="FUR686" s="7"/>
      <c r="FUS686" s="7"/>
      <c r="FUT686" s="7"/>
      <c r="FUU686" s="7"/>
      <c r="FUV686" s="7"/>
      <c r="FUW686" s="7"/>
      <c r="FUX686" s="7"/>
      <c r="FUY686" s="7"/>
      <c r="FUZ686" s="7"/>
      <c r="FVA686" s="7"/>
      <c r="FVB686" s="7"/>
      <c r="FVC686" s="7"/>
      <c r="FVD686" s="7"/>
      <c r="FVE686" s="7"/>
      <c r="FVF686" s="7"/>
      <c r="FVG686" s="7"/>
      <c r="FVH686" s="7"/>
      <c r="FVI686" s="7"/>
      <c r="FVJ686" s="7"/>
      <c r="FVK686" s="7"/>
      <c r="FVL686" s="7"/>
      <c r="FVM686" s="7"/>
      <c r="FVN686" s="7"/>
      <c r="FVO686" s="7"/>
      <c r="FVP686" s="7"/>
      <c r="FVQ686" s="7"/>
      <c r="FVR686" s="7"/>
      <c r="FVS686" s="7"/>
      <c r="FVT686" s="7"/>
      <c r="FVU686" s="7"/>
      <c r="FVV686" s="7"/>
      <c r="FVW686" s="7"/>
      <c r="FVX686" s="7"/>
      <c r="FVY686" s="7"/>
      <c r="FVZ686" s="7"/>
      <c r="FWA686" s="7"/>
      <c r="FWB686" s="7"/>
      <c r="FWC686" s="7"/>
      <c r="FWD686" s="7"/>
      <c r="FWE686" s="7"/>
      <c r="FWF686" s="7"/>
      <c r="FWG686" s="7"/>
      <c r="FWH686" s="7"/>
      <c r="FWI686" s="7"/>
      <c r="FWJ686" s="7"/>
      <c r="FWK686" s="7"/>
      <c r="FWL686" s="7"/>
      <c r="FWM686" s="7"/>
      <c r="FWN686" s="7"/>
      <c r="FWO686" s="7"/>
      <c r="FWP686" s="7"/>
      <c r="FWQ686" s="7"/>
      <c r="FWR686" s="7"/>
      <c r="FWS686" s="7"/>
      <c r="FWT686" s="7"/>
      <c r="FWU686" s="7"/>
      <c r="FWV686" s="7"/>
      <c r="FWW686" s="7"/>
      <c r="FWX686" s="7"/>
      <c r="FWY686" s="7"/>
      <c r="FWZ686" s="7"/>
      <c r="FXA686" s="7"/>
      <c r="FXB686" s="7"/>
      <c r="FXC686" s="7"/>
      <c r="FXD686" s="7"/>
      <c r="FXE686" s="7"/>
      <c r="FXF686" s="7"/>
      <c r="FXG686" s="7"/>
      <c r="FXH686" s="7"/>
      <c r="FXI686" s="7"/>
      <c r="FXJ686" s="7"/>
      <c r="FXK686" s="7"/>
      <c r="FXL686" s="7"/>
      <c r="FXM686" s="7"/>
      <c r="FXN686" s="7"/>
      <c r="FXO686" s="7"/>
      <c r="FXP686" s="7"/>
      <c r="FXQ686" s="7"/>
      <c r="FXR686" s="7"/>
      <c r="FXS686" s="7"/>
      <c r="FXT686" s="7"/>
      <c r="FXU686" s="7"/>
      <c r="FXV686" s="7"/>
      <c r="FXW686" s="7"/>
      <c r="FXX686" s="7"/>
      <c r="FXY686" s="7"/>
      <c r="FXZ686" s="7"/>
      <c r="FYA686" s="7"/>
      <c r="FYB686" s="7"/>
      <c r="FYC686" s="7"/>
      <c r="FYD686" s="7"/>
      <c r="FYE686" s="7"/>
      <c r="FYF686" s="7"/>
      <c r="FYG686" s="7"/>
      <c r="FYH686" s="7"/>
      <c r="FYI686" s="7"/>
      <c r="FYJ686" s="7"/>
      <c r="FYK686" s="7"/>
      <c r="FYL686" s="7"/>
      <c r="FYM686" s="7"/>
      <c r="FYN686" s="7"/>
      <c r="FYO686" s="7"/>
      <c r="FYP686" s="7"/>
      <c r="FYQ686" s="7"/>
      <c r="FYR686" s="7"/>
      <c r="FYS686" s="7"/>
      <c r="FYT686" s="7"/>
      <c r="FYU686" s="7"/>
      <c r="FYV686" s="7"/>
      <c r="FYW686" s="7"/>
      <c r="FYX686" s="7"/>
      <c r="FYY686" s="7"/>
      <c r="FYZ686" s="7"/>
      <c r="FZA686" s="7"/>
      <c r="FZB686" s="7"/>
      <c r="FZC686" s="7"/>
      <c r="FZD686" s="7"/>
      <c r="FZE686" s="7"/>
      <c r="FZF686" s="7"/>
      <c r="FZG686" s="7"/>
      <c r="FZH686" s="7"/>
      <c r="FZI686" s="7"/>
      <c r="FZJ686" s="7"/>
      <c r="FZK686" s="7"/>
      <c r="FZL686" s="7"/>
      <c r="FZM686" s="7"/>
      <c r="FZN686" s="7"/>
      <c r="FZO686" s="7"/>
      <c r="FZP686" s="7"/>
      <c r="FZQ686" s="7"/>
      <c r="FZR686" s="7"/>
      <c r="FZS686" s="7"/>
      <c r="FZT686" s="7"/>
      <c r="FZU686" s="7"/>
      <c r="FZV686" s="7"/>
      <c r="FZW686" s="7"/>
      <c r="FZX686" s="7"/>
      <c r="FZY686" s="7"/>
      <c r="FZZ686" s="7"/>
      <c r="GAA686" s="7"/>
      <c r="GAB686" s="7"/>
      <c r="GAC686" s="7"/>
      <c r="GAD686" s="7"/>
      <c r="GAE686" s="7"/>
      <c r="GAF686" s="7"/>
      <c r="GAG686" s="7"/>
      <c r="GAH686" s="7"/>
      <c r="GAI686" s="7"/>
      <c r="GAJ686" s="7"/>
      <c r="GAK686" s="7"/>
      <c r="GAL686" s="7"/>
      <c r="GAM686" s="7"/>
      <c r="GAN686" s="7"/>
      <c r="GAO686" s="7"/>
      <c r="GAP686" s="7"/>
      <c r="GAQ686" s="7"/>
      <c r="GAR686" s="7"/>
      <c r="GAS686" s="7"/>
      <c r="GAT686" s="7"/>
      <c r="GAU686" s="7"/>
      <c r="GAV686" s="7"/>
      <c r="GAW686" s="7"/>
      <c r="GAX686" s="7"/>
      <c r="GAY686" s="7"/>
      <c r="GAZ686" s="7"/>
      <c r="GBA686" s="7"/>
      <c r="GBB686" s="7"/>
      <c r="GBC686" s="7"/>
      <c r="GBD686" s="7"/>
      <c r="GBE686" s="7"/>
      <c r="GBF686" s="7"/>
      <c r="GBG686" s="7"/>
      <c r="GBH686" s="7"/>
      <c r="GBI686" s="7"/>
      <c r="GBJ686" s="7"/>
      <c r="GBK686" s="7"/>
      <c r="GBL686" s="7"/>
      <c r="GBM686" s="7"/>
      <c r="GBN686" s="7"/>
      <c r="GBO686" s="7"/>
      <c r="GBP686" s="7"/>
      <c r="GBQ686" s="7"/>
      <c r="GBR686" s="7"/>
      <c r="GBS686" s="7"/>
      <c r="GBT686" s="7"/>
      <c r="GBU686" s="7"/>
      <c r="GBV686" s="7"/>
      <c r="GBW686" s="7"/>
      <c r="GBX686" s="7"/>
      <c r="GBY686" s="7"/>
      <c r="GBZ686" s="7"/>
      <c r="GCA686" s="7"/>
      <c r="GCB686" s="7"/>
      <c r="GCC686" s="7"/>
      <c r="GCD686" s="7"/>
      <c r="GCE686" s="7"/>
      <c r="GCF686" s="7"/>
      <c r="GCG686" s="7"/>
      <c r="GCH686" s="7"/>
      <c r="GCI686" s="7"/>
      <c r="GCJ686" s="7"/>
      <c r="GCK686" s="7"/>
      <c r="GCL686" s="7"/>
      <c r="GCM686" s="7"/>
      <c r="GCN686" s="7"/>
      <c r="GCO686" s="7"/>
      <c r="GCP686" s="7"/>
      <c r="GCQ686" s="7"/>
      <c r="GCR686" s="7"/>
      <c r="GCS686" s="7"/>
      <c r="GCT686" s="7"/>
      <c r="GCU686" s="7"/>
      <c r="GCV686" s="7"/>
      <c r="GCW686" s="7"/>
      <c r="GCX686" s="7"/>
      <c r="GCY686" s="7"/>
      <c r="GCZ686" s="7"/>
      <c r="GDA686" s="7"/>
      <c r="GDB686" s="7"/>
      <c r="GDC686" s="7"/>
      <c r="GDD686" s="7"/>
      <c r="GDE686" s="7"/>
      <c r="GDF686" s="7"/>
      <c r="GDG686" s="7"/>
      <c r="GDH686" s="7"/>
      <c r="GDI686" s="7"/>
      <c r="GDJ686" s="7"/>
      <c r="GDK686" s="7"/>
      <c r="GDL686" s="7"/>
      <c r="GDM686" s="7"/>
      <c r="GDN686" s="7"/>
      <c r="GDO686" s="7"/>
      <c r="GDP686" s="7"/>
      <c r="GDQ686" s="7"/>
      <c r="GDR686" s="7"/>
      <c r="GDS686" s="7"/>
      <c r="GDT686" s="7"/>
      <c r="GDU686" s="7"/>
      <c r="GDV686" s="7"/>
      <c r="GDW686" s="7"/>
      <c r="GDX686" s="7"/>
      <c r="GDY686" s="7"/>
      <c r="GDZ686" s="7"/>
      <c r="GEA686" s="7"/>
      <c r="GEB686" s="7"/>
      <c r="GEC686" s="7"/>
      <c r="GED686" s="7"/>
      <c r="GEE686" s="7"/>
      <c r="GEF686" s="7"/>
      <c r="GEG686" s="7"/>
      <c r="GEH686" s="7"/>
      <c r="GEI686" s="7"/>
      <c r="GEJ686" s="7"/>
      <c r="GEK686" s="7"/>
      <c r="GEL686" s="7"/>
      <c r="GEM686" s="7"/>
      <c r="GEN686" s="7"/>
      <c r="GEO686" s="7"/>
      <c r="GEP686" s="7"/>
      <c r="GEQ686" s="7"/>
      <c r="GER686" s="7"/>
      <c r="GES686" s="7"/>
      <c r="GET686" s="7"/>
      <c r="GEU686" s="7"/>
      <c r="GEV686" s="7"/>
      <c r="GEW686" s="7"/>
      <c r="GEX686" s="7"/>
      <c r="GEY686" s="7"/>
      <c r="GEZ686" s="7"/>
      <c r="GFA686" s="7"/>
      <c r="GFB686" s="7"/>
      <c r="GFC686" s="7"/>
      <c r="GFD686" s="7"/>
      <c r="GFE686" s="7"/>
      <c r="GFF686" s="7"/>
      <c r="GFG686" s="7"/>
      <c r="GFH686" s="7"/>
      <c r="GFI686" s="7"/>
      <c r="GFJ686" s="7"/>
      <c r="GFK686" s="7"/>
      <c r="GFL686" s="7"/>
      <c r="GFM686" s="7"/>
      <c r="GFN686" s="7"/>
      <c r="GFO686" s="7"/>
      <c r="GFP686" s="7"/>
      <c r="GFQ686" s="7"/>
      <c r="GFR686" s="7"/>
      <c r="GFS686" s="7"/>
      <c r="GFT686" s="7"/>
      <c r="GFU686" s="7"/>
      <c r="GFV686" s="7"/>
      <c r="GFW686" s="7"/>
      <c r="GFX686" s="7"/>
      <c r="GFY686" s="7"/>
      <c r="GFZ686" s="7"/>
      <c r="GGA686" s="7"/>
      <c r="GGB686" s="7"/>
      <c r="GGC686" s="7"/>
      <c r="GGD686" s="7"/>
      <c r="GGE686" s="7"/>
      <c r="GGF686" s="7"/>
      <c r="GGG686" s="7"/>
      <c r="GGH686" s="7"/>
      <c r="GGI686" s="7"/>
      <c r="GGJ686" s="7"/>
      <c r="GGK686" s="7"/>
      <c r="GGL686" s="7"/>
      <c r="GGM686" s="7"/>
      <c r="GGN686" s="7"/>
      <c r="GGO686" s="7"/>
      <c r="GGP686" s="7"/>
      <c r="GGQ686" s="7"/>
      <c r="GGR686" s="7"/>
      <c r="GGS686" s="7"/>
      <c r="GGT686" s="7"/>
      <c r="GGU686" s="7"/>
      <c r="GGV686" s="7"/>
      <c r="GGW686" s="7"/>
      <c r="GGX686" s="7"/>
      <c r="GGY686" s="7"/>
      <c r="GGZ686" s="7"/>
      <c r="GHA686" s="7"/>
      <c r="GHB686" s="7"/>
      <c r="GHC686" s="7"/>
      <c r="GHD686" s="7"/>
      <c r="GHE686" s="7"/>
      <c r="GHF686" s="7"/>
      <c r="GHG686" s="7"/>
      <c r="GHH686" s="7"/>
      <c r="GHI686" s="7"/>
      <c r="GHJ686" s="7"/>
      <c r="GHK686" s="7"/>
      <c r="GHL686" s="7"/>
      <c r="GHM686" s="7"/>
      <c r="GHN686" s="7"/>
      <c r="GHO686" s="7"/>
      <c r="GHP686" s="7"/>
      <c r="GHQ686" s="7"/>
      <c r="GHR686" s="7"/>
      <c r="GHS686" s="7"/>
      <c r="GHT686" s="7"/>
      <c r="GHU686" s="7"/>
      <c r="GHV686" s="7"/>
      <c r="GHW686" s="7"/>
      <c r="GHX686" s="7"/>
      <c r="GHY686" s="7"/>
      <c r="GHZ686" s="7"/>
      <c r="GIA686" s="7"/>
      <c r="GIB686" s="7"/>
      <c r="GIC686" s="7"/>
      <c r="GID686" s="7"/>
      <c r="GIE686" s="7"/>
      <c r="GIF686" s="7"/>
      <c r="GIG686" s="7"/>
      <c r="GIH686" s="7"/>
      <c r="GII686" s="7"/>
      <c r="GIJ686" s="7"/>
      <c r="GIK686" s="7"/>
      <c r="GIL686" s="7"/>
      <c r="GIM686" s="7"/>
      <c r="GIN686" s="7"/>
      <c r="GIO686" s="7"/>
      <c r="GIP686" s="7"/>
      <c r="GIQ686" s="7"/>
      <c r="GIR686" s="7"/>
      <c r="GIS686" s="7"/>
      <c r="GIT686" s="7"/>
      <c r="GIU686" s="7"/>
      <c r="GIV686" s="7"/>
      <c r="GIW686" s="7"/>
      <c r="GIX686" s="7"/>
      <c r="GIY686" s="7"/>
      <c r="GIZ686" s="7"/>
      <c r="GJA686" s="7"/>
      <c r="GJB686" s="7"/>
      <c r="GJC686" s="7"/>
      <c r="GJD686" s="7"/>
      <c r="GJE686" s="7"/>
      <c r="GJF686" s="7"/>
      <c r="GJG686" s="7"/>
      <c r="GJH686" s="7"/>
      <c r="GJI686" s="7"/>
      <c r="GJJ686" s="7"/>
      <c r="GJK686" s="7"/>
      <c r="GJL686" s="7"/>
      <c r="GJM686" s="7"/>
      <c r="GJN686" s="7"/>
      <c r="GJO686" s="7"/>
      <c r="GJP686" s="7"/>
      <c r="GJQ686" s="7"/>
      <c r="GJR686" s="7"/>
      <c r="GJS686" s="7"/>
      <c r="GJT686" s="7"/>
      <c r="GJU686" s="7"/>
      <c r="GJV686" s="7"/>
      <c r="GJW686" s="7"/>
      <c r="GJX686" s="7"/>
      <c r="GJY686" s="7"/>
      <c r="GJZ686" s="7"/>
      <c r="GKA686" s="7"/>
      <c r="GKB686" s="7"/>
      <c r="GKC686" s="7"/>
      <c r="GKD686" s="7"/>
      <c r="GKE686" s="7"/>
      <c r="GKF686" s="7"/>
      <c r="GKG686" s="7"/>
      <c r="GKH686" s="7"/>
      <c r="GKI686" s="7"/>
      <c r="GKJ686" s="7"/>
      <c r="GKK686" s="7"/>
      <c r="GKL686" s="7"/>
      <c r="GKM686" s="7"/>
      <c r="GKN686" s="7"/>
      <c r="GKO686" s="7"/>
      <c r="GKP686" s="7"/>
      <c r="GKQ686" s="7"/>
      <c r="GKR686" s="7"/>
      <c r="GKS686" s="7"/>
      <c r="GKT686" s="7"/>
      <c r="GKU686" s="7"/>
      <c r="GKV686" s="7"/>
      <c r="GKW686" s="7"/>
      <c r="GKX686" s="7"/>
      <c r="GKY686" s="7"/>
      <c r="GKZ686" s="7"/>
      <c r="GLA686" s="7"/>
      <c r="GLB686" s="7"/>
      <c r="GLC686" s="7"/>
      <c r="GLD686" s="7"/>
      <c r="GLE686" s="7"/>
      <c r="GLF686" s="7"/>
      <c r="GLG686" s="7"/>
      <c r="GLH686" s="7"/>
      <c r="GLI686" s="7"/>
      <c r="GLJ686" s="7"/>
      <c r="GLK686" s="7"/>
      <c r="GLL686" s="7"/>
      <c r="GLM686" s="7"/>
      <c r="GLN686" s="7"/>
      <c r="GLO686" s="7"/>
      <c r="GLP686" s="7"/>
      <c r="GLQ686" s="7"/>
      <c r="GLR686" s="7"/>
      <c r="GLS686" s="7"/>
      <c r="GLT686" s="7"/>
      <c r="GLU686" s="7"/>
      <c r="GLV686" s="7"/>
      <c r="GLW686" s="7"/>
      <c r="GLX686" s="7"/>
      <c r="GLY686" s="7"/>
      <c r="GLZ686" s="7"/>
      <c r="GMA686" s="7"/>
      <c r="GMB686" s="7"/>
      <c r="GMC686" s="7"/>
      <c r="GMD686" s="7"/>
      <c r="GME686" s="7"/>
      <c r="GMF686" s="7"/>
      <c r="GMG686" s="7"/>
      <c r="GMH686" s="7"/>
      <c r="GMI686" s="7"/>
      <c r="GMJ686" s="7"/>
      <c r="GMK686" s="7"/>
      <c r="GML686" s="7"/>
      <c r="GMM686" s="7"/>
      <c r="GMN686" s="7"/>
      <c r="GMO686" s="7"/>
      <c r="GMP686" s="7"/>
      <c r="GMQ686" s="7"/>
      <c r="GMR686" s="7"/>
      <c r="GMS686" s="7"/>
      <c r="GMT686" s="7"/>
      <c r="GMU686" s="7"/>
      <c r="GMV686" s="7"/>
      <c r="GMW686" s="7"/>
      <c r="GMX686" s="7"/>
      <c r="GMY686" s="7"/>
      <c r="GMZ686" s="7"/>
      <c r="GNA686" s="7"/>
      <c r="GNB686" s="7"/>
      <c r="GNC686" s="7"/>
      <c r="GND686" s="7"/>
      <c r="GNE686" s="7"/>
      <c r="GNF686" s="7"/>
      <c r="GNG686" s="7"/>
      <c r="GNH686" s="7"/>
      <c r="GNI686" s="7"/>
      <c r="GNJ686" s="7"/>
      <c r="GNK686" s="7"/>
      <c r="GNL686" s="7"/>
      <c r="GNM686" s="7"/>
      <c r="GNN686" s="7"/>
      <c r="GNO686" s="7"/>
      <c r="GNP686" s="7"/>
      <c r="GNQ686" s="7"/>
      <c r="GNR686" s="7"/>
      <c r="GNS686" s="7"/>
      <c r="GNT686" s="7"/>
      <c r="GNU686" s="7"/>
      <c r="GNV686" s="7"/>
      <c r="GNW686" s="7"/>
      <c r="GNX686" s="7"/>
      <c r="GNY686" s="7"/>
      <c r="GNZ686" s="7"/>
      <c r="GOA686" s="7"/>
      <c r="GOB686" s="7"/>
      <c r="GOC686" s="7"/>
      <c r="GOD686" s="7"/>
      <c r="GOE686" s="7"/>
      <c r="GOF686" s="7"/>
      <c r="GOG686" s="7"/>
      <c r="GOH686" s="7"/>
      <c r="GOI686" s="7"/>
      <c r="GOJ686" s="7"/>
      <c r="GOK686" s="7"/>
      <c r="GOL686" s="7"/>
      <c r="GOM686" s="7"/>
      <c r="GON686" s="7"/>
      <c r="GOO686" s="7"/>
      <c r="GOP686" s="7"/>
      <c r="GOQ686" s="7"/>
      <c r="GOR686" s="7"/>
      <c r="GOS686" s="7"/>
      <c r="GOT686" s="7"/>
      <c r="GOU686" s="7"/>
      <c r="GOV686" s="7"/>
      <c r="GOW686" s="7"/>
      <c r="GOX686" s="7"/>
      <c r="GOY686" s="7"/>
      <c r="GOZ686" s="7"/>
      <c r="GPA686" s="7"/>
      <c r="GPB686" s="7"/>
      <c r="GPC686" s="7"/>
      <c r="GPD686" s="7"/>
      <c r="GPE686" s="7"/>
      <c r="GPF686" s="7"/>
      <c r="GPG686" s="7"/>
      <c r="GPH686" s="7"/>
      <c r="GPI686" s="7"/>
      <c r="GPJ686" s="7"/>
      <c r="GPK686" s="7"/>
      <c r="GPL686" s="7"/>
      <c r="GPM686" s="7"/>
      <c r="GPN686" s="7"/>
      <c r="GPO686" s="7"/>
      <c r="GPP686" s="7"/>
      <c r="GPQ686" s="7"/>
      <c r="GPR686" s="7"/>
      <c r="GPS686" s="7"/>
      <c r="GPT686" s="7"/>
      <c r="GPU686" s="7"/>
      <c r="GPV686" s="7"/>
      <c r="GPW686" s="7"/>
      <c r="GPX686" s="7"/>
      <c r="GPY686" s="7"/>
      <c r="GPZ686" s="7"/>
      <c r="GQA686" s="7"/>
      <c r="GQB686" s="7"/>
      <c r="GQC686" s="7"/>
      <c r="GQD686" s="7"/>
      <c r="GQE686" s="7"/>
      <c r="GQF686" s="7"/>
      <c r="GQG686" s="7"/>
      <c r="GQH686" s="7"/>
      <c r="GQI686" s="7"/>
      <c r="GQJ686" s="7"/>
      <c r="GQK686" s="7"/>
      <c r="GQL686" s="7"/>
      <c r="GQM686" s="7"/>
      <c r="GQN686" s="7"/>
      <c r="GQO686" s="7"/>
      <c r="GQP686" s="7"/>
      <c r="GQQ686" s="7"/>
      <c r="GQR686" s="7"/>
      <c r="GQS686" s="7"/>
      <c r="GQT686" s="7"/>
      <c r="GQU686" s="7"/>
      <c r="GQV686" s="7"/>
      <c r="GQW686" s="7"/>
      <c r="GQX686" s="7"/>
      <c r="GQY686" s="7"/>
      <c r="GQZ686" s="7"/>
      <c r="GRA686" s="7"/>
      <c r="GRB686" s="7"/>
      <c r="GRC686" s="7"/>
      <c r="GRD686" s="7"/>
      <c r="GRE686" s="7"/>
      <c r="GRF686" s="7"/>
      <c r="GRG686" s="7"/>
      <c r="GRH686" s="7"/>
      <c r="GRI686" s="7"/>
      <c r="GRJ686" s="7"/>
      <c r="GRK686" s="7"/>
      <c r="GRL686" s="7"/>
      <c r="GRM686" s="7"/>
      <c r="GRN686" s="7"/>
      <c r="GRO686" s="7"/>
      <c r="GRP686" s="7"/>
      <c r="GRQ686" s="7"/>
      <c r="GRR686" s="7"/>
      <c r="GRS686" s="7"/>
      <c r="GRT686" s="7"/>
      <c r="GRU686" s="7"/>
      <c r="GRV686" s="7"/>
      <c r="GRW686" s="7"/>
      <c r="GRX686" s="7"/>
      <c r="GRY686" s="7"/>
      <c r="GRZ686" s="7"/>
      <c r="GSA686" s="7"/>
      <c r="GSB686" s="7"/>
      <c r="GSC686" s="7"/>
      <c r="GSD686" s="7"/>
      <c r="GSE686" s="7"/>
      <c r="GSF686" s="7"/>
      <c r="GSG686" s="7"/>
      <c r="GSH686" s="7"/>
      <c r="GSI686" s="7"/>
      <c r="GSJ686" s="7"/>
      <c r="GSK686" s="7"/>
      <c r="GSL686" s="7"/>
      <c r="GSM686" s="7"/>
      <c r="GSN686" s="7"/>
      <c r="GSO686" s="7"/>
      <c r="GSP686" s="7"/>
      <c r="GSQ686" s="7"/>
      <c r="GSR686" s="7"/>
      <c r="GSS686" s="7"/>
      <c r="GST686" s="7"/>
      <c r="GSU686" s="7"/>
      <c r="GSV686" s="7"/>
      <c r="GSW686" s="7"/>
      <c r="GSX686" s="7"/>
      <c r="GSY686" s="7"/>
      <c r="GSZ686" s="7"/>
      <c r="GTA686" s="7"/>
      <c r="GTB686" s="7"/>
      <c r="GTC686" s="7"/>
      <c r="GTD686" s="7"/>
      <c r="GTE686" s="7"/>
      <c r="GTF686" s="7"/>
      <c r="GTG686" s="7"/>
      <c r="GTH686" s="7"/>
      <c r="GTI686" s="7"/>
      <c r="GTJ686" s="7"/>
      <c r="GTK686" s="7"/>
      <c r="GTL686" s="7"/>
      <c r="GTM686" s="7"/>
      <c r="GTN686" s="7"/>
      <c r="GTO686" s="7"/>
      <c r="GTP686" s="7"/>
      <c r="GTQ686" s="7"/>
      <c r="GTR686" s="7"/>
      <c r="GTS686" s="7"/>
      <c r="GTT686" s="7"/>
      <c r="GTU686" s="7"/>
      <c r="GTV686" s="7"/>
      <c r="GTW686" s="7"/>
      <c r="GTX686" s="7"/>
      <c r="GTY686" s="7"/>
      <c r="GTZ686" s="7"/>
      <c r="GUA686" s="7"/>
      <c r="GUB686" s="7"/>
      <c r="GUC686" s="7"/>
      <c r="GUD686" s="7"/>
      <c r="GUE686" s="7"/>
      <c r="GUF686" s="7"/>
      <c r="GUG686" s="7"/>
      <c r="GUH686" s="7"/>
      <c r="GUI686" s="7"/>
      <c r="GUJ686" s="7"/>
      <c r="GUK686" s="7"/>
      <c r="GUL686" s="7"/>
      <c r="GUM686" s="7"/>
      <c r="GUN686" s="7"/>
      <c r="GUO686" s="7"/>
      <c r="GUP686" s="7"/>
      <c r="GUQ686" s="7"/>
      <c r="GUR686" s="7"/>
      <c r="GUS686" s="7"/>
      <c r="GUT686" s="7"/>
      <c r="GUU686" s="7"/>
      <c r="GUV686" s="7"/>
      <c r="GUW686" s="7"/>
      <c r="GUX686" s="7"/>
      <c r="GUY686" s="7"/>
      <c r="GUZ686" s="7"/>
      <c r="GVA686" s="7"/>
      <c r="GVB686" s="7"/>
      <c r="GVC686" s="7"/>
      <c r="GVD686" s="7"/>
      <c r="GVE686" s="7"/>
      <c r="GVF686" s="7"/>
      <c r="GVG686" s="7"/>
      <c r="GVH686" s="7"/>
      <c r="GVI686" s="7"/>
      <c r="GVJ686" s="7"/>
      <c r="GVK686" s="7"/>
      <c r="GVL686" s="7"/>
      <c r="GVM686" s="7"/>
      <c r="GVN686" s="7"/>
      <c r="GVO686" s="7"/>
      <c r="GVP686" s="7"/>
      <c r="GVQ686" s="7"/>
      <c r="GVR686" s="7"/>
      <c r="GVS686" s="7"/>
      <c r="GVT686" s="7"/>
      <c r="GVU686" s="7"/>
      <c r="GVV686" s="7"/>
      <c r="GVW686" s="7"/>
      <c r="GVX686" s="7"/>
      <c r="GVY686" s="7"/>
      <c r="GVZ686" s="7"/>
      <c r="GWA686" s="7"/>
      <c r="GWB686" s="7"/>
      <c r="GWC686" s="7"/>
      <c r="GWD686" s="7"/>
      <c r="GWE686" s="7"/>
      <c r="GWF686" s="7"/>
      <c r="GWG686" s="7"/>
      <c r="GWH686" s="7"/>
      <c r="GWI686" s="7"/>
      <c r="GWJ686" s="7"/>
      <c r="GWK686" s="7"/>
      <c r="GWL686" s="7"/>
      <c r="GWM686" s="7"/>
      <c r="GWN686" s="7"/>
      <c r="GWO686" s="7"/>
      <c r="GWP686" s="7"/>
      <c r="GWQ686" s="7"/>
      <c r="GWR686" s="7"/>
      <c r="GWS686" s="7"/>
      <c r="GWT686" s="7"/>
      <c r="GWU686" s="7"/>
      <c r="GWV686" s="7"/>
      <c r="GWW686" s="7"/>
      <c r="GWX686" s="7"/>
      <c r="GWY686" s="7"/>
      <c r="GWZ686" s="7"/>
      <c r="GXA686" s="7"/>
      <c r="GXB686" s="7"/>
      <c r="GXC686" s="7"/>
      <c r="GXD686" s="7"/>
      <c r="GXE686" s="7"/>
      <c r="GXF686" s="7"/>
      <c r="GXG686" s="7"/>
      <c r="GXH686" s="7"/>
      <c r="GXI686" s="7"/>
      <c r="GXJ686" s="7"/>
      <c r="GXK686" s="7"/>
      <c r="GXL686" s="7"/>
      <c r="GXM686" s="7"/>
      <c r="GXN686" s="7"/>
      <c r="GXO686" s="7"/>
      <c r="GXP686" s="7"/>
      <c r="GXQ686" s="7"/>
      <c r="GXR686" s="7"/>
      <c r="GXS686" s="7"/>
      <c r="GXT686" s="7"/>
      <c r="GXU686" s="7"/>
      <c r="GXV686" s="7"/>
      <c r="GXW686" s="7"/>
      <c r="GXX686" s="7"/>
      <c r="GXY686" s="7"/>
      <c r="GXZ686" s="7"/>
      <c r="GYA686" s="7"/>
      <c r="GYB686" s="7"/>
      <c r="GYC686" s="7"/>
      <c r="GYD686" s="7"/>
      <c r="GYE686" s="7"/>
      <c r="GYF686" s="7"/>
      <c r="GYG686" s="7"/>
      <c r="GYH686" s="7"/>
      <c r="GYI686" s="7"/>
      <c r="GYJ686" s="7"/>
      <c r="GYK686" s="7"/>
      <c r="GYL686" s="7"/>
      <c r="GYM686" s="7"/>
      <c r="GYN686" s="7"/>
      <c r="GYO686" s="7"/>
      <c r="GYP686" s="7"/>
      <c r="GYQ686" s="7"/>
      <c r="GYR686" s="7"/>
      <c r="GYS686" s="7"/>
      <c r="GYT686" s="7"/>
      <c r="GYU686" s="7"/>
      <c r="GYV686" s="7"/>
      <c r="GYW686" s="7"/>
      <c r="GYX686" s="7"/>
      <c r="GYY686" s="7"/>
      <c r="GYZ686" s="7"/>
      <c r="GZA686" s="7"/>
      <c r="GZB686" s="7"/>
      <c r="GZC686" s="7"/>
      <c r="GZD686" s="7"/>
      <c r="GZE686" s="7"/>
      <c r="GZF686" s="7"/>
      <c r="GZG686" s="7"/>
      <c r="GZH686" s="7"/>
      <c r="GZI686" s="7"/>
      <c r="GZJ686" s="7"/>
      <c r="GZK686" s="7"/>
      <c r="GZL686" s="7"/>
      <c r="GZM686" s="7"/>
      <c r="GZN686" s="7"/>
      <c r="GZO686" s="7"/>
      <c r="GZP686" s="7"/>
      <c r="GZQ686" s="7"/>
      <c r="GZR686" s="7"/>
      <c r="GZS686" s="7"/>
      <c r="GZT686" s="7"/>
      <c r="GZU686" s="7"/>
      <c r="GZV686" s="7"/>
      <c r="GZW686" s="7"/>
      <c r="GZX686" s="7"/>
      <c r="GZY686" s="7"/>
      <c r="GZZ686" s="7"/>
      <c r="HAA686" s="7"/>
      <c r="HAB686" s="7"/>
      <c r="HAC686" s="7"/>
      <c r="HAD686" s="7"/>
      <c r="HAE686" s="7"/>
      <c r="HAF686" s="7"/>
      <c r="HAG686" s="7"/>
      <c r="HAH686" s="7"/>
      <c r="HAI686" s="7"/>
      <c r="HAJ686" s="7"/>
      <c r="HAK686" s="7"/>
      <c r="HAL686" s="7"/>
      <c r="HAM686" s="7"/>
      <c r="HAN686" s="7"/>
      <c r="HAO686" s="7"/>
      <c r="HAP686" s="7"/>
      <c r="HAQ686" s="7"/>
      <c r="HAR686" s="7"/>
      <c r="HAS686" s="7"/>
      <c r="HAT686" s="7"/>
      <c r="HAU686" s="7"/>
      <c r="HAV686" s="7"/>
      <c r="HAW686" s="7"/>
      <c r="HAX686" s="7"/>
      <c r="HAY686" s="7"/>
      <c r="HAZ686" s="7"/>
      <c r="HBA686" s="7"/>
      <c r="HBB686" s="7"/>
      <c r="HBC686" s="7"/>
      <c r="HBD686" s="7"/>
      <c r="HBE686" s="7"/>
      <c r="HBF686" s="7"/>
      <c r="HBG686" s="7"/>
      <c r="HBH686" s="7"/>
      <c r="HBI686" s="7"/>
      <c r="HBJ686" s="7"/>
      <c r="HBK686" s="7"/>
      <c r="HBL686" s="7"/>
      <c r="HBM686" s="7"/>
      <c r="HBN686" s="7"/>
      <c r="HBO686" s="7"/>
      <c r="HBP686" s="7"/>
      <c r="HBQ686" s="7"/>
      <c r="HBR686" s="7"/>
      <c r="HBS686" s="7"/>
      <c r="HBT686" s="7"/>
      <c r="HBU686" s="7"/>
      <c r="HBV686" s="7"/>
      <c r="HBW686" s="7"/>
      <c r="HBX686" s="7"/>
      <c r="HBY686" s="7"/>
      <c r="HBZ686" s="7"/>
      <c r="HCA686" s="7"/>
      <c r="HCB686" s="7"/>
      <c r="HCC686" s="7"/>
      <c r="HCD686" s="7"/>
      <c r="HCE686" s="7"/>
      <c r="HCF686" s="7"/>
      <c r="HCG686" s="7"/>
      <c r="HCH686" s="7"/>
      <c r="HCI686" s="7"/>
      <c r="HCJ686" s="7"/>
      <c r="HCK686" s="7"/>
      <c r="HCL686" s="7"/>
      <c r="HCM686" s="7"/>
      <c r="HCN686" s="7"/>
      <c r="HCO686" s="7"/>
      <c r="HCP686" s="7"/>
      <c r="HCQ686" s="7"/>
      <c r="HCR686" s="7"/>
      <c r="HCS686" s="7"/>
      <c r="HCT686" s="7"/>
      <c r="HCU686" s="7"/>
      <c r="HCV686" s="7"/>
      <c r="HCW686" s="7"/>
      <c r="HCX686" s="7"/>
      <c r="HCY686" s="7"/>
      <c r="HCZ686" s="7"/>
      <c r="HDA686" s="7"/>
      <c r="HDB686" s="7"/>
      <c r="HDC686" s="7"/>
      <c r="HDD686" s="7"/>
      <c r="HDE686" s="7"/>
      <c r="HDF686" s="7"/>
      <c r="HDG686" s="7"/>
      <c r="HDH686" s="7"/>
      <c r="HDI686" s="7"/>
      <c r="HDJ686" s="7"/>
      <c r="HDK686" s="7"/>
      <c r="HDL686" s="7"/>
      <c r="HDM686" s="7"/>
      <c r="HDN686" s="7"/>
      <c r="HDO686" s="7"/>
      <c r="HDP686" s="7"/>
      <c r="HDQ686" s="7"/>
      <c r="HDR686" s="7"/>
      <c r="HDS686" s="7"/>
      <c r="HDT686" s="7"/>
      <c r="HDU686" s="7"/>
      <c r="HDV686" s="7"/>
      <c r="HDW686" s="7"/>
      <c r="HDX686" s="7"/>
      <c r="HDY686" s="7"/>
      <c r="HDZ686" s="7"/>
      <c r="HEA686" s="7"/>
      <c r="HEB686" s="7"/>
      <c r="HEC686" s="7"/>
      <c r="HED686" s="7"/>
      <c r="HEE686" s="7"/>
      <c r="HEF686" s="7"/>
      <c r="HEG686" s="7"/>
      <c r="HEH686" s="7"/>
      <c r="HEI686" s="7"/>
      <c r="HEJ686" s="7"/>
      <c r="HEK686" s="7"/>
      <c r="HEL686" s="7"/>
      <c r="HEM686" s="7"/>
      <c r="HEN686" s="7"/>
      <c r="HEO686" s="7"/>
      <c r="HEP686" s="7"/>
      <c r="HEQ686" s="7"/>
      <c r="HER686" s="7"/>
      <c r="HES686" s="7"/>
      <c r="HET686" s="7"/>
      <c r="HEU686" s="7"/>
      <c r="HEV686" s="7"/>
      <c r="HEW686" s="7"/>
      <c r="HEX686" s="7"/>
      <c r="HEY686" s="7"/>
      <c r="HEZ686" s="7"/>
      <c r="HFA686" s="7"/>
      <c r="HFB686" s="7"/>
      <c r="HFC686" s="7"/>
      <c r="HFD686" s="7"/>
      <c r="HFE686" s="7"/>
      <c r="HFF686" s="7"/>
      <c r="HFG686" s="7"/>
      <c r="HFH686" s="7"/>
      <c r="HFI686" s="7"/>
      <c r="HFJ686" s="7"/>
      <c r="HFK686" s="7"/>
      <c r="HFL686" s="7"/>
      <c r="HFM686" s="7"/>
      <c r="HFN686" s="7"/>
      <c r="HFO686" s="7"/>
      <c r="HFP686" s="7"/>
      <c r="HFQ686" s="7"/>
      <c r="HFR686" s="7"/>
      <c r="HFS686" s="7"/>
      <c r="HFT686" s="7"/>
      <c r="HFU686" s="7"/>
      <c r="HFV686" s="7"/>
      <c r="HFW686" s="7"/>
      <c r="HFX686" s="7"/>
      <c r="HFY686" s="7"/>
      <c r="HFZ686" s="7"/>
      <c r="HGA686" s="7"/>
      <c r="HGB686" s="7"/>
      <c r="HGC686" s="7"/>
      <c r="HGD686" s="7"/>
      <c r="HGE686" s="7"/>
      <c r="HGF686" s="7"/>
      <c r="HGG686" s="7"/>
      <c r="HGH686" s="7"/>
      <c r="HGI686" s="7"/>
      <c r="HGJ686" s="7"/>
      <c r="HGK686" s="7"/>
      <c r="HGL686" s="7"/>
      <c r="HGM686" s="7"/>
      <c r="HGN686" s="7"/>
      <c r="HGO686" s="7"/>
      <c r="HGP686" s="7"/>
      <c r="HGQ686" s="7"/>
      <c r="HGR686" s="7"/>
      <c r="HGS686" s="7"/>
      <c r="HGT686" s="7"/>
      <c r="HGU686" s="7"/>
      <c r="HGV686" s="7"/>
      <c r="HGW686" s="7"/>
      <c r="HGX686" s="7"/>
      <c r="HGY686" s="7"/>
      <c r="HGZ686" s="7"/>
      <c r="HHA686" s="7"/>
      <c r="HHB686" s="7"/>
      <c r="HHC686" s="7"/>
      <c r="HHD686" s="7"/>
      <c r="HHE686" s="7"/>
      <c r="HHF686" s="7"/>
      <c r="HHG686" s="7"/>
      <c r="HHH686" s="7"/>
      <c r="HHI686" s="7"/>
      <c r="HHJ686" s="7"/>
      <c r="HHK686" s="7"/>
      <c r="HHL686" s="7"/>
      <c r="HHM686" s="7"/>
      <c r="HHN686" s="7"/>
      <c r="HHO686" s="7"/>
      <c r="HHP686" s="7"/>
      <c r="HHQ686" s="7"/>
      <c r="HHR686" s="7"/>
      <c r="HHS686" s="7"/>
      <c r="HHT686" s="7"/>
      <c r="HHU686" s="7"/>
      <c r="HHV686" s="7"/>
      <c r="HHW686" s="7"/>
      <c r="HHX686" s="7"/>
      <c r="HHY686" s="7"/>
      <c r="HHZ686" s="7"/>
      <c r="HIA686" s="7"/>
      <c r="HIB686" s="7"/>
      <c r="HIC686" s="7"/>
      <c r="HID686" s="7"/>
      <c r="HIE686" s="7"/>
      <c r="HIF686" s="7"/>
      <c r="HIG686" s="7"/>
      <c r="HIH686" s="7"/>
      <c r="HII686" s="7"/>
      <c r="HIJ686" s="7"/>
      <c r="HIK686" s="7"/>
      <c r="HIL686" s="7"/>
      <c r="HIM686" s="7"/>
      <c r="HIN686" s="7"/>
      <c r="HIO686" s="7"/>
      <c r="HIP686" s="7"/>
      <c r="HIQ686" s="7"/>
      <c r="HIR686" s="7"/>
      <c r="HIS686" s="7"/>
      <c r="HIT686" s="7"/>
      <c r="HIU686" s="7"/>
      <c r="HIV686" s="7"/>
      <c r="HIW686" s="7"/>
      <c r="HIX686" s="7"/>
      <c r="HIY686" s="7"/>
      <c r="HIZ686" s="7"/>
      <c r="HJA686" s="7"/>
      <c r="HJB686" s="7"/>
      <c r="HJC686" s="7"/>
      <c r="HJD686" s="7"/>
      <c r="HJE686" s="7"/>
      <c r="HJF686" s="7"/>
      <c r="HJG686" s="7"/>
      <c r="HJH686" s="7"/>
      <c r="HJI686" s="7"/>
      <c r="HJJ686" s="7"/>
      <c r="HJK686" s="7"/>
      <c r="HJL686" s="7"/>
      <c r="HJM686" s="7"/>
      <c r="HJN686" s="7"/>
      <c r="HJO686" s="7"/>
      <c r="HJP686" s="7"/>
      <c r="HJQ686" s="7"/>
      <c r="HJR686" s="7"/>
      <c r="HJS686" s="7"/>
      <c r="HJT686" s="7"/>
      <c r="HJU686" s="7"/>
      <c r="HJV686" s="7"/>
      <c r="HJW686" s="7"/>
      <c r="HJX686" s="7"/>
      <c r="HJY686" s="7"/>
      <c r="HJZ686" s="7"/>
      <c r="HKA686" s="7"/>
      <c r="HKB686" s="7"/>
      <c r="HKC686" s="7"/>
      <c r="HKD686" s="7"/>
      <c r="HKE686" s="7"/>
      <c r="HKF686" s="7"/>
      <c r="HKG686" s="7"/>
      <c r="HKH686" s="7"/>
      <c r="HKI686" s="7"/>
      <c r="HKJ686" s="7"/>
      <c r="HKK686" s="7"/>
      <c r="HKL686" s="7"/>
      <c r="HKM686" s="7"/>
      <c r="HKN686" s="7"/>
      <c r="HKO686" s="7"/>
      <c r="HKP686" s="7"/>
      <c r="HKQ686" s="7"/>
      <c r="HKR686" s="7"/>
      <c r="HKS686" s="7"/>
      <c r="HKT686" s="7"/>
      <c r="HKU686" s="7"/>
      <c r="HKV686" s="7"/>
      <c r="HKW686" s="7"/>
      <c r="HKX686" s="7"/>
      <c r="HKY686" s="7"/>
      <c r="HKZ686" s="7"/>
      <c r="HLA686" s="7"/>
      <c r="HLB686" s="7"/>
      <c r="HLC686" s="7"/>
      <c r="HLD686" s="7"/>
      <c r="HLE686" s="7"/>
      <c r="HLF686" s="7"/>
      <c r="HLG686" s="7"/>
      <c r="HLH686" s="7"/>
      <c r="HLI686" s="7"/>
      <c r="HLJ686" s="7"/>
      <c r="HLK686" s="7"/>
      <c r="HLL686" s="7"/>
      <c r="HLM686" s="7"/>
      <c r="HLN686" s="7"/>
      <c r="HLO686" s="7"/>
      <c r="HLP686" s="7"/>
      <c r="HLQ686" s="7"/>
      <c r="HLR686" s="7"/>
      <c r="HLS686" s="7"/>
      <c r="HLT686" s="7"/>
      <c r="HLU686" s="7"/>
      <c r="HLV686" s="7"/>
      <c r="HLW686" s="7"/>
      <c r="HLX686" s="7"/>
      <c r="HLY686" s="7"/>
      <c r="HLZ686" s="7"/>
      <c r="HMA686" s="7"/>
      <c r="HMB686" s="7"/>
      <c r="HMC686" s="7"/>
      <c r="HMD686" s="7"/>
      <c r="HME686" s="7"/>
      <c r="HMF686" s="7"/>
      <c r="HMG686" s="7"/>
      <c r="HMH686" s="7"/>
      <c r="HMI686" s="7"/>
      <c r="HMJ686" s="7"/>
      <c r="HMK686" s="7"/>
      <c r="HML686" s="7"/>
      <c r="HMM686" s="7"/>
      <c r="HMN686" s="7"/>
      <c r="HMO686" s="7"/>
      <c r="HMP686" s="7"/>
      <c r="HMQ686" s="7"/>
      <c r="HMR686" s="7"/>
      <c r="HMS686" s="7"/>
      <c r="HMT686" s="7"/>
      <c r="HMU686" s="7"/>
      <c r="HMV686" s="7"/>
      <c r="HMW686" s="7"/>
      <c r="HMX686" s="7"/>
      <c r="HMY686" s="7"/>
      <c r="HMZ686" s="7"/>
      <c r="HNA686" s="7"/>
      <c r="HNB686" s="7"/>
      <c r="HNC686" s="7"/>
      <c r="HND686" s="7"/>
      <c r="HNE686" s="7"/>
      <c r="HNF686" s="7"/>
      <c r="HNG686" s="7"/>
      <c r="HNH686" s="7"/>
      <c r="HNI686" s="7"/>
      <c r="HNJ686" s="7"/>
      <c r="HNK686" s="7"/>
      <c r="HNL686" s="7"/>
      <c r="HNM686" s="7"/>
      <c r="HNN686" s="7"/>
      <c r="HNO686" s="7"/>
      <c r="HNP686" s="7"/>
      <c r="HNQ686" s="7"/>
      <c r="HNR686" s="7"/>
      <c r="HNS686" s="7"/>
      <c r="HNT686" s="7"/>
      <c r="HNU686" s="7"/>
      <c r="HNV686" s="7"/>
      <c r="HNW686" s="7"/>
      <c r="HNX686" s="7"/>
      <c r="HNY686" s="7"/>
      <c r="HNZ686" s="7"/>
      <c r="HOA686" s="7"/>
      <c r="HOB686" s="7"/>
      <c r="HOC686" s="7"/>
      <c r="HOD686" s="7"/>
      <c r="HOE686" s="7"/>
      <c r="HOF686" s="7"/>
      <c r="HOG686" s="7"/>
      <c r="HOH686" s="7"/>
      <c r="HOI686" s="7"/>
      <c r="HOJ686" s="7"/>
      <c r="HOK686" s="7"/>
      <c r="HOL686" s="7"/>
      <c r="HOM686" s="7"/>
      <c r="HON686" s="7"/>
      <c r="HOO686" s="7"/>
      <c r="HOP686" s="7"/>
      <c r="HOQ686" s="7"/>
      <c r="HOR686" s="7"/>
      <c r="HOS686" s="7"/>
      <c r="HOT686" s="7"/>
      <c r="HOU686" s="7"/>
      <c r="HOV686" s="7"/>
      <c r="HOW686" s="7"/>
      <c r="HOX686" s="7"/>
      <c r="HOY686" s="7"/>
      <c r="HOZ686" s="7"/>
      <c r="HPA686" s="7"/>
      <c r="HPB686" s="7"/>
      <c r="HPC686" s="7"/>
      <c r="HPD686" s="7"/>
      <c r="HPE686" s="7"/>
      <c r="HPF686" s="7"/>
      <c r="HPG686" s="7"/>
      <c r="HPH686" s="7"/>
      <c r="HPI686" s="7"/>
      <c r="HPJ686" s="7"/>
      <c r="HPK686" s="7"/>
      <c r="HPL686" s="7"/>
      <c r="HPM686" s="7"/>
      <c r="HPN686" s="7"/>
      <c r="HPO686" s="7"/>
      <c r="HPP686" s="7"/>
      <c r="HPQ686" s="7"/>
      <c r="HPR686" s="7"/>
      <c r="HPS686" s="7"/>
      <c r="HPT686" s="7"/>
      <c r="HPU686" s="7"/>
      <c r="HPV686" s="7"/>
      <c r="HPW686" s="7"/>
      <c r="HPX686" s="7"/>
      <c r="HPY686" s="7"/>
      <c r="HPZ686" s="7"/>
      <c r="HQA686" s="7"/>
      <c r="HQB686" s="7"/>
      <c r="HQC686" s="7"/>
      <c r="HQD686" s="7"/>
      <c r="HQE686" s="7"/>
      <c r="HQF686" s="7"/>
      <c r="HQG686" s="7"/>
      <c r="HQH686" s="7"/>
      <c r="HQI686" s="7"/>
      <c r="HQJ686" s="7"/>
      <c r="HQK686" s="7"/>
      <c r="HQL686" s="7"/>
      <c r="HQM686" s="7"/>
      <c r="HQN686" s="7"/>
      <c r="HQO686" s="7"/>
      <c r="HQP686" s="7"/>
      <c r="HQQ686" s="7"/>
      <c r="HQR686" s="7"/>
      <c r="HQS686" s="7"/>
      <c r="HQT686" s="7"/>
      <c r="HQU686" s="7"/>
      <c r="HQV686" s="7"/>
      <c r="HQW686" s="7"/>
      <c r="HQX686" s="7"/>
      <c r="HQY686" s="7"/>
      <c r="HQZ686" s="7"/>
      <c r="HRA686" s="7"/>
      <c r="HRB686" s="7"/>
      <c r="HRC686" s="7"/>
      <c r="HRD686" s="7"/>
      <c r="HRE686" s="7"/>
      <c r="HRF686" s="7"/>
      <c r="HRG686" s="7"/>
      <c r="HRH686" s="7"/>
      <c r="HRI686" s="7"/>
      <c r="HRJ686" s="7"/>
      <c r="HRK686" s="7"/>
      <c r="HRL686" s="7"/>
      <c r="HRM686" s="7"/>
      <c r="HRN686" s="7"/>
      <c r="HRO686" s="7"/>
      <c r="HRP686" s="7"/>
      <c r="HRQ686" s="7"/>
      <c r="HRR686" s="7"/>
      <c r="HRS686" s="7"/>
      <c r="HRT686" s="7"/>
      <c r="HRU686" s="7"/>
      <c r="HRV686" s="7"/>
      <c r="HRW686" s="7"/>
      <c r="HRX686" s="7"/>
      <c r="HRY686" s="7"/>
      <c r="HRZ686" s="7"/>
      <c r="HSA686" s="7"/>
      <c r="HSB686" s="7"/>
      <c r="HSC686" s="7"/>
      <c r="HSD686" s="7"/>
      <c r="HSE686" s="7"/>
      <c r="HSF686" s="7"/>
      <c r="HSG686" s="7"/>
      <c r="HSH686" s="7"/>
      <c r="HSI686" s="7"/>
      <c r="HSJ686" s="7"/>
      <c r="HSK686" s="7"/>
      <c r="HSL686" s="7"/>
      <c r="HSM686" s="7"/>
      <c r="HSN686" s="7"/>
      <c r="HSO686" s="7"/>
      <c r="HSP686" s="7"/>
      <c r="HSQ686" s="7"/>
      <c r="HSR686" s="7"/>
      <c r="HSS686" s="7"/>
      <c r="HST686" s="7"/>
      <c r="HSU686" s="7"/>
      <c r="HSV686" s="7"/>
      <c r="HSW686" s="7"/>
      <c r="HSX686" s="7"/>
      <c r="HSY686" s="7"/>
      <c r="HSZ686" s="7"/>
      <c r="HTA686" s="7"/>
      <c r="HTB686" s="7"/>
      <c r="HTC686" s="7"/>
      <c r="HTD686" s="7"/>
      <c r="HTE686" s="7"/>
      <c r="HTF686" s="7"/>
      <c r="HTG686" s="7"/>
      <c r="HTH686" s="7"/>
      <c r="HTI686" s="7"/>
      <c r="HTJ686" s="7"/>
      <c r="HTK686" s="7"/>
      <c r="HTL686" s="7"/>
      <c r="HTM686" s="7"/>
      <c r="HTN686" s="7"/>
      <c r="HTO686" s="7"/>
      <c r="HTP686" s="7"/>
      <c r="HTQ686" s="7"/>
      <c r="HTR686" s="7"/>
      <c r="HTS686" s="7"/>
      <c r="HTT686" s="7"/>
      <c r="HTU686" s="7"/>
      <c r="HTV686" s="7"/>
      <c r="HTW686" s="7"/>
      <c r="HTX686" s="7"/>
      <c r="HTY686" s="7"/>
      <c r="HTZ686" s="7"/>
      <c r="HUA686" s="7"/>
      <c r="HUB686" s="7"/>
      <c r="HUC686" s="7"/>
      <c r="HUD686" s="7"/>
      <c r="HUE686" s="7"/>
      <c r="HUF686" s="7"/>
      <c r="HUG686" s="7"/>
      <c r="HUH686" s="7"/>
      <c r="HUI686" s="7"/>
      <c r="HUJ686" s="7"/>
      <c r="HUK686" s="7"/>
      <c r="HUL686" s="7"/>
      <c r="HUM686" s="7"/>
      <c r="HUN686" s="7"/>
      <c r="HUO686" s="7"/>
      <c r="HUP686" s="7"/>
      <c r="HUQ686" s="7"/>
      <c r="HUR686" s="7"/>
      <c r="HUS686" s="7"/>
      <c r="HUT686" s="7"/>
      <c r="HUU686" s="7"/>
      <c r="HUV686" s="7"/>
      <c r="HUW686" s="7"/>
      <c r="HUX686" s="7"/>
      <c r="HUY686" s="7"/>
      <c r="HUZ686" s="7"/>
      <c r="HVA686" s="7"/>
      <c r="HVB686" s="7"/>
      <c r="HVC686" s="7"/>
      <c r="HVD686" s="7"/>
      <c r="HVE686" s="7"/>
      <c r="HVF686" s="7"/>
      <c r="HVG686" s="7"/>
      <c r="HVH686" s="7"/>
      <c r="HVI686" s="7"/>
      <c r="HVJ686" s="7"/>
      <c r="HVK686" s="7"/>
      <c r="HVL686" s="7"/>
      <c r="HVM686" s="7"/>
      <c r="HVN686" s="7"/>
      <c r="HVO686" s="7"/>
      <c r="HVP686" s="7"/>
      <c r="HVQ686" s="7"/>
      <c r="HVR686" s="7"/>
      <c r="HVS686" s="7"/>
      <c r="HVT686" s="7"/>
      <c r="HVU686" s="7"/>
      <c r="HVV686" s="7"/>
      <c r="HVW686" s="7"/>
      <c r="HVX686" s="7"/>
      <c r="HVY686" s="7"/>
      <c r="HVZ686" s="7"/>
      <c r="HWA686" s="7"/>
      <c r="HWB686" s="7"/>
      <c r="HWC686" s="7"/>
      <c r="HWD686" s="7"/>
      <c r="HWE686" s="7"/>
      <c r="HWF686" s="7"/>
      <c r="HWG686" s="7"/>
      <c r="HWH686" s="7"/>
      <c r="HWI686" s="7"/>
      <c r="HWJ686" s="7"/>
      <c r="HWK686" s="7"/>
      <c r="HWL686" s="7"/>
      <c r="HWM686" s="7"/>
      <c r="HWN686" s="7"/>
      <c r="HWO686" s="7"/>
      <c r="HWP686" s="7"/>
      <c r="HWQ686" s="7"/>
      <c r="HWR686" s="7"/>
      <c r="HWS686" s="7"/>
      <c r="HWT686" s="7"/>
      <c r="HWU686" s="7"/>
      <c r="HWV686" s="7"/>
      <c r="HWW686" s="7"/>
      <c r="HWX686" s="7"/>
      <c r="HWY686" s="7"/>
      <c r="HWZ686" s="7"/>
      <c r="HXA686" s="7"/>
      <c r="HXB686" s="7"/>
      <c r="HXC686" s="7"/>
      <c r="HXD686" s="7"/>
      <c r="HXE686" s="7"/>
      <c r="HXF686" s="7"/>
      <c r="HXG686" s="7"/>
      <c r="HXH686" s="7"/>
      <c r="HXI686" s="7"/>
      <c r="HXJ686" s="7"/>
      <c r="HXK686" s="7"/>
      <c r="HXL686" s="7"/>
      <c r="HXM686" s="7"/>
      <c r="HXN686" s="7"/>
      <c r="HXO686" s="7"/>
      <c r="HXP686" s="7"/>
      <c r="HXQ686" s="7"/>
      <c r="HXR686" s="7"/>
      <c r="HXS686" s="7"/>
      <c r="HXT686" s="7"/>
      <c r="HXU686" s="7"/>
      <c r="HXV686" s="7"/>
      <c r="HXW686" s="7"/>
      <c r="HXX686" s="7"/>
      <c r="HXY686" s="7"/>
      <c r="HXZ686" s="7"/>
      <c r="HYA686" s="7"/>
      <c r="HYB686" s="7"/>
      <c r="HYC686" s="7"/>
      <c r="HYD686" s="7"/>
      <c r="HYE686" s="7"/>
      <c r="HYF686" s="7"/>
      <c r="HYG686" s="7"/>
      <c r="HYH686" s="7"/>
      <c r="HYI686" s="7"/>
      <c r="HYJ686" s="7"/>
      <c r="HYK686" s="7"/>
      <c r="HYL686" s="7"/>
      <c r="HYM686" s="7"/>
      <c r="HYN686" s="7"/>
      <c r="HYO686" s="7"/>
      <c r="HYP686" s="7"/>
      <c r="HYQ686" s="7"/>
      <c r="HYR686" s="7"/>
      <c r="HYS686" s="7"/>
      <c r="HYT686" s="7"/>
      <c r="HYU686" s="7"/>
      <c r="HYV686" s="7"/>
      <c r="HYW686" s="7"/>
      <c r="HYX686" s="7"/>
      <c r="HYY686" s="7"/>
      <c r="HYZ686" s="7"/>
      <c r="HZA686" s="7"/>
      <c r="HZB686" s="7"/>
      <c r="HZC686" s="7"/>
      <c r="HZD686" s="7"/>
      <c r="HZE686" s="7"/>
      <c r="HZF686" s="7"/>
      <c r="HZG686" s="7"/>
      <c r="HZH686" s="7"/>
      <c r="HZI686" s="7"/>
      <c r="HZJ686" s="7"/>
      <c r="HZK686" s="7"/>
      <c r="HZL686" s="7"/>
      <c r="HZM686" s="7"/>
      <c r="HZN686" s="7"/>
      <c r="HZO686" s="7"/>
      <c r="HZP686" s="7"/>
      <c r="HZQ686" s="7"/>
      <c r="HZR686" s="7"/>
      <c r="HZS686" s="7"/>
      <c r="HZT686" s="7"/>
      <c r="HZU686" s="7"/>
      <c r="HZV686" s="7"/>
      <c r="HZW686" s="7"/>
      <c r="HZX686" s="7"/>
      <c r="HZY686" s="7"/>
      <c r="HZZ686" s="7"/>
      <c r="IAA686" s="7"/>
      <c r="IAB686" s="7"/>
      <c r="IAC686" s="7"/>
      <c r="IAD686" s="7"/>
      <c r="IAE686" s="7"/>
      <c r="IAF686" s="7"/>
      <c r="IAG686" s="7"/>
      <c r="IAH686" s="7"/>
      <c r="IAI686" s="7"/>
      <c r="IAJ686" s="7"/>
      <c r="IAK686" s="7"/>
      <c r="IAL686" s="7"/>
      <c r="IAM686" s="7"/>
      <c r="IAN686" s="7"/>
      <c r="IAO686" s="7"/>
      <c r="IAP686" s="7"/>
      <c r="IAQ686" s="7"/>
      <c r="IAR686" s="7"/>
      <c r="IAS686" s="7"/>
      <c r="IAT686" s="7"/>
      <c r="IAU686" s="7"/>
      <c r="IAV686" s="7"/>
      <c r="IAW686" s="7"/>
      <c r="IAX686" s="7"/>
      <c r="IAY686" s="7"/>
      <c r="IAZ686" s="7"/>
      <c r="IBA686" s="7"/>
      <c r="IBB686" s="7"/>
      <c r="IBC686" s="7"/>
      <c r="IBD686" s="7"/>
      <c r="IBE686" s="7"/>
      <c r="IBF686" s="7"/>
      <c r="IBG686" s="7"/>
      <c r="IBH686" s="7"/>
      <c r="IBI686" s="7"/>
      <c r="IBJ686" s="7"/>
      <c r="IBK686" s="7"/>
      <c r="IBL686" s="7"/>
      <c r="IBM686" s="7"/>
      <c r="IBN686" s="7"/>
      <c r="IBO686" s="7"/>
      <c r="IBP686" s="7"/>
      <c r="IBQ686" s="7"/>
      <c r="IBR686" s="7"/>
      <c r="IBS686" s="7"/>
      <c r="IBT686" s="7"/>
      <c r="IBU686" s="7"/>
      <c r="IBV686" s="7"/>
      <c r="IBW686" s="7"/>
      <c r="IBX686" s="7"/>
      <c r="IBY686" s="7"/>
      <c r="IBZ686" s="7"/>
      <c r="ICA686" s="7"/>
      <c r="ICB686" s="7"/>
      <c r="ICC686" s="7"/>
      <c r="ICD686" s="7"/>
      <c r="ICE686" s="7"/>
      <c r="ICF686" s="7"/>
      <c r="ICG686" s="7"/>
      <c r="ICH686" s="7"/>
      <c r="ICI686" s="7"/>
      <c r="ICJ686" s="7"/>
      <c r="ICK686" s="7"/>
      <c r="ICL686" s="7"/>
      <c r="ICM686" s="7"/>
      <c r="ICN686" s="7"/>
      <c r="ICO686" s="7"/>
      <c r="ICP686" s="7"/>
      <c r="ICQ686" s="7"/>
      <c r="ICR686" s="7"/>
      <c r="ICS686" s="7"/>
      <c r="ICT686" s="7"/>
      <c r="ICU686" s="7"/>
      <c r="ICV686" s="7"/>
      <c r="ICW686" s="7"/>
      <c r="ICX686" s="7"/>
      <c r="ICY686" s="7"/>
      <c r="ICZ686" s="7"/>
      <c r="IDA686" s="7"/>
      <c r="IDB686" s="7"/>
      <c r="IDC686" s="7"/>
      <c r="IDD686" s="7"/>
      <c r="IDE686" s="7"/>
      <c r="IDF686" s="7"/>
      <c r="IDG686" s="7"/>
      <c r="IDH686" s="7"/>
      <c r="IDI686" s="7"/>
      <c r="IDJ686" s="7"/>
      <c r="IDK686" s="7"/>
      <c r="IDL686" s="7"/>
      <c r="IDM686" s="7"/>
      <c r="IDN686" s="7"/>
      <c r="IDO686" s="7"/>
      <c r="IDP686" s="7"/>
      <c r="IDQ686" s="7"/>
      <c r="IDR686" s="7"/>
      <c r="IDS686" s="7"/>
      <c r="IDT686" s="7"/>
      <c r="IDU686" s="7"/>
      <c r="IDV686" s="7"/>
      <c r="IDW686" s="7"/>
      <c r="IDX686" s="7"/>
      <c r="IDY686" s="7"/>
      <c r="IDZ686" s="7"/>
      <c r="IEA686" s="7"/>
      <c r="IEB686" s="7"/>
      <c r="IEC686" s="7"/>
      <c r="IED686" s="7"/>
      <c r="IEE686" s="7"/>
      <c r="IEF686" s="7"/>
      <c r="IEG686" s="7"/>
      <c r="IEH686" s="7"/>
      <c r="IEI686" s="7"/>
      <c r="IEJ686" s="7"/>
      <c r="IEK686" s="7"/>
      <c r="IEL686" s="7"/>
      <c r="IEM686" s="7"/>
      <c r="IEN686" s="7"/>
      <c r="IEO686" s="7"/>
      <c r="IEP686" s="7"/>
      <c r="IEQ686" s="7"/>
      <c r="IER686" s="7"/>
      <c r="IES686" s="7"/>
      <c r="IET686" s="7"/>
      <c r="IEU686" s="7"/>
      <c r="IEV686" s="7"/>
      <c r="IEW686" s="7"/>
      <c r="IEX686" s="7"/>
      <c r="IEY686" s="7"/>
      <c r="IEZ686" s="7"/>
      <c r="IFA686" s="7"/>
      <c r="IFB686" s="7"/>
      <c r="IFC686" s="7"/>
      <c r="IFD686" s="7"/>
      <c r="IFE686" s="7"/>
      <c r="IFF686" s="7"/>
      <c r="IFG686" s="7"/>
      <c r="IFH686" s="7"/>
      <c r="IFI686" s="7"/>
      <c r="IFJ686" s="7"/>
      <c r="IFK686" s="7"/>
      <c r="IFL686" s="7"/>
      <c r="IFM686" s="7"/>
      <c r="IFN686" s="7"/>
      <c r="IFO686" s="7"/>
      <c r="IFP686" s="7"/>
      <c r="IFQ686" s="7"/>
      <c r="IFR686" s="7"/>
      <c r="IFS686" s="7"/>
      <c r="IFT686" s="7"/>
      <c r="IFU686" s="7"/>
      <c r="IFV686" s="7"/>
      <c r="IFW686" s="7"/>
      <c r="IFX686" s="7"/>
      <c r="IFY686" s="7"/>
      <c r="IFZ686" s="7"/>
      <c r="IGA686" s="7"/>
      <c r="IGB686" s="7"/>
      <c r="IGC686" s="7"/>
      <c r="IGD686" s="7"/>
      <c r="IGE686" s="7"/>
      <c r="IGF686" s="7"/>
      <c r="IGG686" s="7"/>
      <c r="IGH686" s="7"/>
      <c r="IGI686" s="7"/>
      <c r="IGJ686" s="7"/>
      <c r="IGK686" s="7"/>
      <c r="IGL686" s="7"/>
      <c r="IGM686" s="7"/>
      <c r="IGN686" s="7"/>
      <c r="IGO686" s="7"/>
      <c r="IGP686" s="7"/>
      <c r="IGQ686" s="7"/>
      <c r="IGR686" s="7"/>
      <c r="IGS686" s="7"/>
      <c r="IGT686" s="7"/>
      <c r="IGU686" s="7"/>
      <c r="IGV686" s="7"/>
      <c r="IGW686" s="7"/>
      <c r="IGX686" s="7"/>
      <c r="IGY686" s="7"/>
      <c r="IGZ686" s="7"/>
      <c r="IHA686" s="7"/>
      <c r="IHB686" s="7"/>
      <c r="IHC686" s="7"/>
      <c r="IHD686" s="7"/>
      <c r="IHE686" s="7"/>
      <c r="IHF686" s="7"/>
      <c r="IHG686" s="7"/>
      <c r="IHH686" s="7"/>
      <c r="IHI686" s="7"/>
      <c r="IHJ686" s="7"/>
      <c r="IHK686" s="7"/>
      <c r="IHL686" s="7"/>
      <c r="IHM686" s="7"/>
      <c r="IHN686" s="7"/>
      <c r="IHO686" s="7"/>
      <c r="IHP686" s="7"/>
      <c r="IHQ686" s="7"/>
      <c r="IHR686" s="7"/>
      <c r="IHS686" s="7"/>
      <c r="IHT686" s="7"/>
      <c r="IHU686" s="7"/>
      <c r="IHV686" s="7"/>
      <c r="IHW686" s="7"/>
      <c r="IHX686" s="7"/>
      <c r="IHY686" s="7"/>
      <c r="IHZ686" s="7"/>
      <c r="IIA686" s="7"/>
      <c r="IIB686" s="7"/>
      <c r="IIC686" s="7"/>
      <c r="IID686" s="7"/>
      <c r="IIE686" s="7"/>
      <c r="IIF686" s="7"/>
      <c r="IIG686" s="7"/>
      <c r="IIH686" s="7"/>
      <c r="III686" s="7"/>
      <c r="IIJ686" s="7"/>
      <c r="IIK686" s="7"/>
      <c r="IIL686" s="7"/>
      <c r="IIM686" s="7"/>
      <c r="IIN686" s="7"/>
      <c r="IIO686" s="7"/>
      <c r="IIP686" s="7"/>
      <c r="IIQ686" s="7"/>
      <c r="IIR686" s="7"/>
      <c r="IIS686" s="7"/>
      <c r="IIT686" s="7"/>
      <c r="IIU686" s="7"/>
      <c r="IIV686" s="7"/>
      <c r="IIW686" s="7"/>
      <c r="IIX686" s="7"/>
      <c r="IIY686" s="7"/>
      <c r="IIZ686" s="7"/>
      <c r="IJA686" s="7"/>
      <c r="IJB686" s="7"/>
      <c r="IJC686" s="7"/>
      <c r="IJD686" s="7"/>
      <c r="IJE686" s="7"/>
      <c r="IJF686" s="7"/>
      <c r="IJG686" s="7"/>
      <c r="IJH686" s="7"/>
      <c r="IJI686" s="7"/>
      <c r="IJJ686" s="7"/>
      <c r="IJK686" s="7"/>
      <c r="IJL686" s="7"/>
      <c r="IJM686" s="7"/>
      <c r="IJN686" s="7"/>
      <c r="IJO686" s="7"/>
      <c r="IJP686" s="7"/>
      <c r="IJQ686" s="7"/>
      <c r="IJR686" s="7"/>
      <c r="IJS686" s="7"/>
      <c r="IJT686" s="7"/>
      <c r="IJU686" s="7"/>
      <c r="IJV686" s="7"/>
      <c r="IJW686" s="7"/>
      <c r="IJX686" s="7"/>
      <c r="IJY686" s="7"/>
      <c r="IJZ686" s="7"/>
      <c r="IKA686" s="7"/>
      <c r="IKB686" s="7"/>
      <c r="IKC686" s="7"/>
      <c r="IKD686" s="7"/>
      <c r="IKE686" s="7"/>
      <c r="IKF686" s="7"/>
      <c r="IKG686" s="7"/>
      <c r="IKH686" s="7"/>
      <c r="IKI686" s="7"/>
      <c r="IKJ686" s="7"/>
      <c r="IKK686" s="7"/>
      <c r="IKL686" s="7"/>
      <c r="IKM686" s="7"/>
      <c r="IKN686" s="7"/>
      <c r="IKO686" s="7"/>
      <c r="IKP686" s="7"/>
      <c r="IKQ686" s="7"/>
      <c r="IKR686" s="7"/>
      <c r="IKS686" s="7"/>
      <c r="IKT686" s="7"/>
      <c r="IKU686" s="7"/>
      <c r="IKV686" s="7"/>
      <c r="IKW686" s="7"/>
      <c r="IKX686" s="7"/>
      <c r="IKY686" s="7"/>
      <c r="IKZ686" s="7"/>
      <c r="ILA686" s="7"/>
      <c r="ILB686" s="7"/>
      <c r="ILC686" s="7"/>
      <c r="ILD686" s="7"/>
      <c r="ILE686" s="7"/>
      <c r="ILF686" s="7"/>
      <c r="ILG686" s="7"/>
      <c r="ILH686" s="7"/>
      <c r="ILI686" s="7"/>
      <c r="ILJ686" s="7"/>
      <c r="ILK686" s="7"/>
      <c r="ILL686" s="7"/>
      <c r="ILM686" s="7"/>
      <c r="ILN686" s="7"/>
      <c r="ILO686" s="7"/>
      <c r="ILP686" s="7"/>
      <c r="ILQ686" s="7"/>
      <c r="ILR686" s="7"/>
      <c r="ILS686" s="7"/>
      <c r="ILT686" s="7"/>
      <c r="ILU686" s="7"/>
      <c r="ILV686" s="7"/>
      <c r="ILW686" s="7"/>
      <c r="ILX686" s="7"/>
      <c r="ILY686" s="7"/>
      <c r="ILZ686" s="7"/>
      <c r="IMA686" s="7"/>
      <c r="IMB686" s="7"/>
      <c r="IMC686" s="7"/>
      <c r="IMD686" s="7"/>
      <c r="IME686" s="7"/>
      <c r="IMF686" s="7"/>
      <c r="IMG686" s="7"/>
      <c r="IMH686" s="7"/>
      <c r="IMI686" s="7"/>
      <c r="IMJ686" s="7"/>
      <c r="IMK686" s="7"/>
      <c r="IML686" s="7"/>
      <c r="IMM686" s="7"/>
      <c r="IMN686" s="7"/>
      <c r="IMO686" s="7"/>
      <c r="IMP686" s="7"/>
      <c r="IMQ686" s="7"/>
      <c r="IMR686" s="7"/>
      <c r="IMS686" s="7"/>
      <c r="IMT686" s="7"/>
      <c r="IMU686" s="7"/>
      <c r="IMV686" s="7"/>
      <c r="IMW686" s="7"/>
      <c r="IMX686" s="7"/>
      <c r="IMY686" s="7"/>
      <c r="IMZ686" s="7"/>
      <c r="INA686" s="7"/>
      <c r="INB686" s="7"/>
      <c r="INC686" s="7"/>
      <c r="IND686" s="7"/>
      <c r="INE686" s="7"/>
      <c r="INF686" s="7"/>
      <c r="ING686" s="7"/>
      <c r="INH686" s="7"/>
      <c r="INI686" s="7"/>
      <c r="INJ686" s="7"/>
      <c r="INK686" s="7"/>
      <c r="INL686" s="7"/>
      <c r="INM686" s="7"/>
      <c r="INN686" s="7"/>
      <c r="INO686" s="7"/>
      <c r="INP686" s="7"/>
      <c r="INQ686" s="7"/>
      <c r="INR686" s="7"/>
      <c r="INS686" s="7"/>
      <c r="INT686" s="7"/>
      <c r="INU686" s="7"/>
      <c r="INV686" s="7"/>
      <c r="INW686" s="7"/>
      <c r="INX686" s="7"/>
      <c r="INY686" s="7"/>
      <c r="INZ686" s="7"/>
      <c r="IOA686" s="7"/>
      <c r="IOB686" s="7"/>
      <c r="IOC686" s="7"/>
      <c r="IOD686" s="7"/>
      <c r="IOE686" s="7"/>
      <c r="IOF686" s="7"/>
      <c r="IOG686" s="7"/>
      <c r="IOH686" s="7"/>
      <c r="IOI686" s="7"/>
      <c r="IOJ686" s="7"/>
      <c r="IOK686" s="7"/>
      <c r="IOL686" s="7"/>
      <c r="IOM686" s="7"/>
      <c r="ION686" s="7"/>
      <c r="IOO686" s="7"/>
      <c r="IOP686" s="7"/>
      <c r="IOQ686" s="7"/>
      <c r="IOR686" s="7"/>
      <c r="IOS686" s="7"/>
      <c r="IOT686" s="7"/>
      <c r="IOU686" s="7"/>
      <c r="IOV686" s="7"/>
      <c r="IOW686" s="7"/>
      <c r="IOX686" s="7"/>
      <c r="IOY686" s="7"/>
      <c r="IOZ686" s="7"/>
      <c r="IPA686" s="7"/>
      <c r="IPB686" s="7"/>
      <c r="IPC686" s="7"/>
      <c r="IPD686" s="7"/>
      <c r="IPE686" s="7"/>
      <c r="IPF686" s="7"/>
      <c r="IPG686" s="7"/>
      <c r="IPH686" s="7"/>
      <c r="IPI686" s="7"/>
      <c r="IPJ686" s="7"/>
      <c r="IPK686" s="7"/>
      <c r="IPL686" s="7"/>
      <c r="IPM686" s="7"/>
      <c r="IPN686" s="7"/>
      <c r="IPO686" s="7"/>
      <c r="IPP686" s="7"/>
      <c r="IPQ686" s="7"/>
      <c r="IPR686" s="7"/>
      <c r="IPS686" s="7"/>
      <c r="IPT686" s="7"/>
      <c r="IPU686" s="7"/>
      <c r="IPV686" s="7"/>
      <c r="IPW686" s="7"/>
      <c r="IPX686" s="7"/>
      <c r="IPY686" s="7"/>
      <c r="IPZ686" s="7"/>
      <c r="IQA686" s="7"/>
      <c r="IQB686" s="7"/>
      <c r="IQC686" s="7"/>
      <c r="IQD686" s="7"/>
      <c r="IQE686" s="7"/>
      <c r="IQF686" s="7"/>
      <c r="IQG686" s="7"/>
      <c r="IQH686" s="7"/>
      <c r="IQI686" s="7"/>
      <c r="IQJ686" s="7"/>
      <c r="IQK686" s="7"/>
      <c r="IQL686" s="7"/>
      <c r="IQM686" s="7"/>
      <c r="IQN686" s="7"/>
      <c r="IQO686" s="7"/>
      <c r="IQP686" s="7"/>
      <c r="IQQ686" s="7"/>
      <c r="IQR686" s="7"/>
      <c r="IQS686" s="7"/>
      <c r="IQT686" s="7"/>
      <c r="IQU686" s="7"/>
      <c r="IQV686" s="7"/>
      <c r="IQW686" s="7"/>
      <c r="IQX686" s="7"/>
      <c r="IQY686" s="7"/>
      <c r="IQZ686" s="7"/>
      <c r="IRA686" s="7"/>
      <c r="IRB686" s="7"/>
      <c r="IRC686" s="7"/>
      <c r="IRD686" s="7"/>
      <c r="IRE686" s="7"/>
      <c r="IRF686" s="7"/>
      <c r="IRG686" s="7"/>
      <c r="IRH686" s="7"/>
      <c r="IRI686" s="7"/>
      <c r="IRJ686" s="7"/>
      <c r="IRK686" s="7"/>
      <c r="IRL686" s="7"/>
      <c r="IRM686" s="7"/>
      <c r="IRN686" s="7"/>
      <c r="IRO686" s="7"/>
      <c r="IRP686" s="7"/>
      <c r="IRQ686" s="7"/>
      <c r="IRR686" s="7"/>
      <c r="IRS686" s="7"/>
      <c r="IRT686" s="7"/>
      <c r="IRU686" s="7"/>
      <c r="IRV686" s="7"/>
      <c r="IRW686" s="7"/>
      <c r="IRX686" s="7"/>
      <c r="IRY686" s="7"/>
      <c r="IRZ686" s="7"/>
      <c r="ISA686" s="7"/>
      <c r="ISB686" s="7"/>
      <c r="ISC686" s="7"/>
      <c r="ISD686" s="7"/>
      <c r="ISE686" s="7"/>
      <c r="ISF686" s="7"/>
      <c r="ISG686" s="7"/>
      <c r="ISH686" s="7"/>
      <c r="ISI686" s="7"/>
      <c r="ISJ686" s="7"/>
      <c r="ISK686" s="7"/>
      <c r="ISL686" s="7"/>
      <c r="ISM686" s="7"/>
      <c r="ISN686" s="7"/>
      <c r="ISO686" s="7"/>
      <c r="ISP686" s="7"/>
      <c r="ISQ686" s="7"/>
      <c r="ISR686" s="7"/>
      <c r="ISS686" s="7"/>
      <c r="IST686" s="7"/>
      <c r="ISU686" s="7"/>
      <c r="ISV686" s="7"/>
      <c r="ISW686" s="7"/>
      <c r="ISX686" s="7"/>
      <c r="ISY686" s="7"/>
      <c r="ISZ686" s="7"/>
      <c r="ITA686" s="7"/>
      <c r="ITB686" s="7"/>
      <c r="ITC686" s="7"/>
      <c r="ITD686" s="7"/>
      <c r="ITE686" s="7"/>
      <c r="ITF686" s="7"/>
      <c r="ITG686" s="7"/>
      <c r="ITH686" s="7"/>
      <c r="ITI686" s="7"/>
      <c r="ITJ686" s="7"/>
      <c r="ITK686" s="7"/>
      <c r="ITL686" s="7"/>
      <c r="ITM686" s="7"/>
      <c r="ITN686" s="7"/>
      <c r="ITO686" s="7"/>
      <c r="ITP686" s="7"/>
      <c r="ITQ686" s="7"/>
      <c r="ITR686" s="7"/>
      <c r="ITS686" s="7"/>
      <c r="ITT686" s="7"/>
      <c r="ITU686" s="7"/>
      <c r="ITV686" s="7"/>
      <c r="ITW686" s="7"/>
      <c r="ITX686" s="7"/>
      <c r="ITY686" s="7"/>
      <c r="ITZ686" s="7"/>
      <c r="IUA686" s="7"/>
      <c r="IUB686" s="7"/>
      <c r="IUC686" s="7"/>
      <c r="IUD686" s="7"/>
      <c r="IUE686" s="7"/>
      <c r="IUF686" s="7"/>
      <c r="IUG686" s="7"/>
      <c r="IUH686" s="7"/>
      <c r="IUI686" s="7"/>
      <c r="IUJ686" s="7"/>
      <c r="IUK686" s="7"/>
      <c r="IUL686" s="7"/>
      <c r="IUM686" s="7"/>
      <c r="IUN686" s="7"/>
      <c r="IUO686" s="7"/>
      <c r="IUP686" s="7"/>
      <c r="IUQ686" s="7"/>
      <c r="IUR686" s="7"/>
      <c r="IUS686" s="7"/>
      <c r="IUT686" s="7"/>
      <c r="IUU686" s="7"/>
      <c r="IUV686" s="7"/>
      <c r="IUW686" s="7"/>
      <c r="IUX686" s="7"/>
      <c r="IUY686" s="7"/>
      <c r="IUZ686" s="7"/>
      <c r="IVA686" s="7"/>
      <c r="IVB686" s="7"/>
      <c r="IVC686" s="7"/>
      <c r="IVD686" s="7"/>
      <c r="IVE686" s="7"/>
      <c r="IVF686" s="7"/>
      <c r="IVG686" s="7"/>
      <c r="IVH686" s="7"/>
      <c r="IVI686" s="7"/>
      <c r="IVJ686" s="7"/>
      <c r="IVK686" s="7"/>
      <c r="IVL686" s="7"/>
      <c r="IVM686" s="7"/>
      <c r="IVN686" s="7"/>
      <c r="IVO686" s="7"/>
      <c r="IVP686" s="7"/>
      <c r="IVQ686" s="7"/>
      <c r="IVR686" s="7"/>
      <c r="IVS686" s="7"/>
      <c r="IVT686" s="7"/>
      <c r="IVU686" s="7"/>
      <c r="IVV686" s="7"/>
      <c r="IVW686" s="7"/>
      <c r="IVX686" s="7"/>
      <c r="IVY686" s="7"/>
      <c r="IVZ686" s="7"/>
      <c r="IWA686" s="7"/>
      <c r="IWB686" s="7"/>
      <c r="IWC686" s="7"/>
      <c r="IWD686" s="7"/>
      <c r="IWE686" s="7"/>
      <c r="IWF686" s="7"/>
      <c r="IWG686" s="7"/>
      <c r="IWH686" s="7"/>
      <c r="IWI686" s="7"/>
      <c r="IWJ686" s="7"/>
      <c r="IWK686" s="7"/>
      <c r="IWL686" s="7"/>
      <c r="IWM686" s="7"/>
      <c r="IWN686" s="7"/>
      <c r="IWO686" s="7"/>
      <c r="IWP686" s="7"/>
      <c r="IWQ686" s="7"/>
      <c r="IWR686" s="7"/>
      <c r="IWS686" s="7"/>
      <c r="IWT686" s="7"/>
      <c r="IWU686" s="7"/>
      <c r="IWV686" s="7"/>
      <c r="IWW686" s="7"/>
      <c r="IWX686" s="7"/>
      <c r="IWY686" s="7"/>
      <c r="IWZ686" s="7"/>
      <c r="IXA686" s="7"/>
      <c r="IXB686" s="7"/>
      <c r="IXC686" s="7"/>
      <c r="IXD686" s="7"/>
      <c r="IXE686" s="7"/>
      <c r="IXF686" s="7"/>
      <c r="IXG686" s="7"/>
      <c r="IXH686" s="7"/>
      <c r="IXI686" s="7"/>
      <c r="IXJ686" s="7"/>
      <c r="IXK686" s="7"/>
      <c r="IXL686" s="7"/>
      <c r="IXM686" s="7"/>
      <c r="IXN686" s="7"/>
      <c r="IXO686" s="7"/>
      <c r="IXP686" s="7"/>
      <c r="IXQ686" s="7"/>
      <c r="IXR686" s="7"/>
      <c r="IXS686" s="7"/>
      <c r="IXT686" s="7"/>
      <c r="IXU686" s="7"/>
      <c r="IXV686" s="7"/>
      <c r="IXW686" s="7"/>
      <c r="IXX686" s="7"/>
      <c r="IXY686" s="7"/>
      <c r="IXZ686" s="7"/>
      <c r="IYA686" s="7"/>
      <c r="IYB686" s="7"/>
      <c r="IYC686" s="7"/>
      <c r="IYD686" s="7"/>
      <c r="IYE686" s="7"/>
      <c r="IYF686" s="7"/>
      <c r="IYG686" s="7"/>
      <c r="IYH686" s="7"/>
      <c r="IYI686" s="7"/>
      <c r="IYJ686" s="7"/>
      <c r="IYK686" s="7"/>
      <c r="IYL686" s="7"/>
      <c r="IYM686" s="7"/>
      <c r="IYN686" s="7"/>
      <c r="IYO686" s="7"/>
      <c r="IYP686" s="7"/>
      <c r="IYQ686" s="7"/>
      <c r="IYR686" s="7"/>
      <c r="IYS686" s="7"/>
      <c r="IYT686" s="7"/>
      <c r="IYU686" s="7"/>
      <c r="IYV686" s="7"/>
      <c r="IYW686" s="7"/>
      <c r="IYX686" s="7"/>
      <c r="IYY686" s="7"/>
      <c r="IYZ686" s="7"/>
      <c r="IZA686" s="7"/>
      <c r="IZB686" s="7"/>
      <c r="IZC686" s="7"/>
      <c r="IZD686" s="7"/>
      <c r="IZE686" s="7"/>
      <c r="IZF686" s="7"/>
      <c r="IZG686" s="7"/>
      <c r="IZH686" s="7"/>
      <c r="IZI686" s="7"/>
      <c r="IZJ686" s="7"/>
      <c r="IZK686" s="7"/>
      <c r="IZL686" s="7"/>
      <c r="IZM686" s="7"/>
      <c r="IZN686" s="7"/>
      <c r="IZO686" s="7"/>
      <c r="IZP686" s="7"/>
      <c r="IZQ686" s="7"/>
      <c r="IZR686" s="7"/>
      <c r="IZS686" s="7"/>
      <c r="IZT686" s="7"/>
      <c r="IZU686" s="7"/>
      <c r="IZV686" s="7"/>
      <c r="IZW686" s="7"/>
      <c r="IZX686" s="7"/>
      <c r="IZY686" s="7"/>
      <c r="IZZ686" s="7"/>
      <c r="JAA686" s="7"/>
      <c r="JAB686" s="7"/>
      <c r="JAC686" s="7"/>
      <c r="JAD686" s="7"/>
      <c r="JAE686" s="7"/>
      <c r="JAF686" s="7"/>
      <c r="JAG686" s="7"/>
      <c r="JAH686" s="7"/>
      <c r="JAI686" s="7"/>
      <c r="JAJ686" s="7"/>
      <c r="JAK686" s="7"/>
      <c r="JAL686" s="7"/>
      <c r="JAM686" s="7"/>
      <c r="JAN686" s="7"/>
      <c r="JAO686" s="7"/>
      <c r="JAP686" s="7"/>
      <c r="JAQ686" s="7"/>
      <c r="JAR686" s="7"/>
      <c r="JAS686" s="7"/>
      <c r="JAT686" s="7"/>
      <c r="JAU686" s="7"/>
      <c r="JAV686" s="7"/>
      <c r="JAW686" s="7"/>
      <c r="JAX686" s="7"/>
      <c r="JAY686" s="7"/>
      <c r="JAZ686" s="7"/>
      <c r="JBA686" s="7"/>
      <c r="JBB686" s="7"/>
      <c r="JBC686" s="7"/>
      <c r="JBD686" s="7"/>
      <c r="JBE686" s="7"/>
      <c r="JBF686" s="7"/>
      <c r="JBG686" s="7"/>
      <c r="JBH686" s="7"/>
      <c r="JBI686" s="7"/>
      <c r="JBJ686" s="7"/>
      <c r="JBK686" s="7"/>
      <c r="JBL686" s="7"/>
      <c r="JBM686" s="7"/>
      <c r="JBN686" s="7"/>
      <c r="JBO686" s="7"/>
      <c r="JBP686" s="7"/>
      <c r="JBQ686" s="7"/>
      <c r="JBR686" s="7"/>
      <c r="JBS686" s="7"/>
      <c r="JBT686" s="7"/>
      <c r="JBU686" s="7"/>
      <c r="JBV686" s="7"/>
      <c r="JBW686" s="7"/>
      <c r="JBX686" s="7"/>
      <c r="JBY686" s="7"/>
      <c r="JBZ686" s="7"/>
      <c r="JCA686" s="7"/>
      <c r="JCB686" s="7"/>
      <c r="JCC686" s="7"/>
      <c r="JCD686" s="7"/>
      <c r="JCE686" s="7"/>
      <c r="JCF686" s="7"/>
      <c r="JCG686" s="7"/>
      <c r="JCH686" s="7"/>
      <c r="JCI686" s="7"/>
      <c r="JCJ686" s="7"/>
      <c r="JCK686" s="7"/>
      <c r="JCL686" s="7"/>
      <c r="JCM686" s="7"/>
      <c r="JCN686" s="7"/>
      <c r="JCO686" s="7"/>
      <c r="JCP686" s="7"/>
      <c r="JCQ686" s="7"/>
      <c r="JCR686" s="7"/>
      <c r="JCS686" s="7"/>
      <c r="JCT686" s="7"/>
      <c r="JCU686" s="7"/>
      <c r="JCV686" s="7"/>
      <c r="JCW686" s="7"/>
      <c r="JCX686" s="7"/>
      <c r="JCY686" s="7"/>
      <c r="JCZ686" s="7"/>
      <c r="JDA686" s="7"/>
      <c r="JDB686" s="7"/>
      <c r="JDC686" s="7"/>
      <c r="JDD686" s="7"/>
      <c r="JDE686" s="7"/>
      <c r="JDF686" s="7"/>
      <c r="JDG686" s="7"/>
      <c r="JDH686" s="7"/>
      <c r="JDI686" s="7"/>
      <c r="JDJ686" s="7"/>
      <c r="JDK686" s="7"/>
      <c r="JDL686" s="7"/>
      <c r="JDM686" s="7"/>
      <c r="JDN686" s="7"/>
      <c r="JDO686" s="7"/>
      <c r="JDP686" s="7"/>
      <c r="JDQ686" s="7"/>
      <c r="JDR686" s="7"/>
      <c r="JDS686" s="7"/>
      <c r="JDT686" s="7"/>
      <c r="JDU686" s="7"/>
      <c r="JDV686" s="7"/>
      <c r="JDW686" s="7"/>
      <c r="JDX686" s="7"/>
      <c r="JDY686" s="7"/>
      <c r="JDZ686" s="7"/>
      <c r="JEA686" s="7"/>
      <c r="JEB686" s="7"/>
      <c r="JEC686" s="7"/>
      <c r="JED686" s="7"/>
      <c r="JEE686" s="7"/>
      <c r="JEF686" s="7"/>
      <c r="JEG686" s="7"/>
      <c r="JEH686" s="7"/>
      <c r="JEI686" s="7"/>
      <c r="JEJ686" s="7"/>
      <c r="JEK686" s="7"/>
      <c r="JEL686" s="7"/>
      <c r="JEM686" s="7"/>
      <c r="JEN686" s="7"/>
      <c r="JEO686" s="7"/>
      <c r="JEP686" s="7"/>
      <c r="JEQ686" s="7"/>
      <c r="JER686" s="7"/>
      <c r="JES686" s="7"/>
      <c r="JET686" s="7"/>
      <c r="JEU686" s="7"/>
      <c r="JEV686" s="7"/>
      <c r="JEW686" s="7"/>
      <c r="JEX686" s="7"/>
      <c r="JEY686" s="7"/>
      <c r="JEZ686" s="7"/>
      <c r="JFA686" s="7"/>
      <c r="JFB686" s="7"/>
      <c r="JFC686" s="7"/>
      <c r="JFD686" s="7"/>
      <c r="JFE686" s="7"/>
      <c r="JFF686" s="7"/>
      <c r="JFG686" s="7"/>
      <c r="JFH686" s="7"/>
      <c r="JFI686" s="7"/>
      <c r="JFJ686" s="7"/>
      <c r="JFK686" s="7"/>
      <c r="JFL686" s="7"/>
      <c r="JFM686" s="7"/>
      <c r="JFN686" s="7"/>
      <c r="JFO686" s="7"/>
      <c r="JFP686" s="7"/>
      <c r="JFQ686" s="7"/>
      <c r="JFR686" s="7"/>
      <c r="JFS686" s="7"/>
      <c r="JFT686" s="7"/>
      <c r="JFU686" s="7"/>
      <c r="JFV686" s="7"/>
      <c r="JFW686" s="7"/>
      <c r="JFX686" s="7"/>
      <c r="JFY686" s="7"/>
      <c r="JFZ686" s="7"/>
      <c r="JGA686" s="7"/>
      <c r="JGB686" s="7"/>
      <c r="JGC686" s="7"/>
      <c r="JGD686" s="7"/>
      <c r="JGE686" s="7"/>
      <c r="JGF686" s="7"/>
      <c r="JGG686" s="7"/>
      <c r="JGH686" s="7"/>
      <c r="JGI686" s="7"/>
      <c r="JGJ686" s="7"/>
      <c r="JGK686" s="7"/>
      <c r="JGL686" s="7"/>
      <c r="JGM686" s="7"/>
      <c r="JGN686" s="7"/>
      <c r="JGO686" s="7"/>
      <c r="JGP686" s="7"/>
      <c r="JGQ686" s="7"/>
      <c r="JGR686" s="7"/>
      <c r="JGS686" s="7"/>
      <c r="JGT686" s="7"/>
      <c r="JGU686" s="7"/>
      <c r="JGV686" s="7"/>
      <c r="JGW686" s="7"/>
      <c r="JGX686" s="7"/>
      <c r="JGY686" s="7"/>
      <c r="JGZ686" s="7"/>
      <c r="JHA686" s="7"/>
      <c r="JHB686" s="7"/>
      <c r="JHC686" s="7"/>
      <c r="JHD686" s="7"/>
      <c r="JHE686" s="7"/>
      <c r="JHF686" s="7"/>
      <c r="JHG686" s="7"/>
      <c r="JHH686" s="7"/>
      <c r="JHI686" s="7"/>
      <c r="JHJ686" s="7"/>
      <c r="JHK686" s="7"/>
      <c r="JHL686" s="7"/>
      <c r="JHM686" s="7"/>
      <c r="JHN686" s="7"/>
      <c r="JHO686" s="7"/>
      <c r="JHP686" s="7"/>
      <c r="JHQ686" s="7"/>
      <c r="JHR686" s="7"/>
      <c r="JHS686" s="7"/>
      <c r="JHT686" s="7"/>
      <c r="JHU686" s="7"/>
      <c r="JHV686" s="7"/>
      <c r="JHW686" s="7"/>
      <c r="JHX686" s="7"/>
      <c r="JHY686" s="7"/>
      <c r="JHZ686" s="7"/>
      <c r="JIA686" s="7"/>
      <c r="JIB686" s="7"/>
      <c r="JIC686" s="7"/>
      <c r="JID686" s="7"/>
      <c r="JIE686" s="7"/>
      <c r="JIF686" s="7"/>
      <c r="JIG686" s="7"/>
      <c r="JIH686" s="7"/>
      <c r="JII686" s="7"/>
      <c r="JIJ686" s="7"/>
      <c r="JIK686" s="7"/>
      <c r="JIL686" s="7"/>
      <c r="JIM686" s="7"/>
      <c r="JIN686" s="7"/>
      <c r="JIO686" s="7"/>
      <c r="JIP686" s="7"/>
      <c r="JIQ686" s="7"/>
      <c r="JIR686" s="7"/>
      <c r="JIS686" s="7"/>
      <c r="JIT686" s="7"/>
      <c r="JIU686" s="7"/>
      <c r="JIV686" s="7"/>
      <c r="JIW686" s="7"/>
      <c r="JIX686" s="7"/>
      <c r="JIY686" s="7"/>
      <c r="JIZ686" s="7"/>
      <c r="JJA686" s="7"/>
      <c r="JJB686" s="7"/>
      <c r="JJC686" s="7"/>
      <c r="JJD686" s="7"/>
      <c r="JJE686" s="7"/>
      <c r="JJF686" s="7"/>
      <c r="JJG686" s="7"/>
      <c r="JJH686" s="7"/>
      <c r="JJI686" s="7"/>
      <c r="JJJ686" s="7"/>
      <c r="JJK686" s="7"/>
      <c r="JJL686" s="7"/>
      <c r="JJM686" s="7"/>
      <c r="JJN686" s="7"/>
      <c r="JJO686" s="7"/>
      <c r="JJP686" s="7"/>
      <c r="JJQ686" s="7"/>
      <c r="JJR686" s="7"/>
      <c r="JJS686" s="7"/>
      <c r="JJT686" s="7"/>
      <c r="JJU686" s="7"/>
      <c r="JJV686" s="7"/>
      <c r="JJW686" s="7"/>
      <c r="JJX686" s="7"/>
      <c r="JJY686" s="7"/>
      <c r="JJZ686" s="7"/>
      <c r="JKA686" s="7"/>
      <c r="JKB686" s="7"/>
      <c r="JKC686" s="7"/>
      <c r="JKD686" s="7"/>
      <c r="JKE686" s="7"/>
      <c r="JKF686" s="7"/>
      <c r="JKG686" s="7"/>
      <c r="JKH686" s="7"/>
      <c r="JKI686" s="7"/>
      <c r="JKJ686" s="7"/>
      <c r="JKK686" s="7"/>
      <c r="JKL686" s="7"/>
      <c r="JKM686" s="7"/>
      <c r="JKN686" s="7"/>
      <c r="JKO686" s="7"/>
      <c r="JKP686" s="7"/>
      <c r="JKQ686" s="7"/>
      <c r="JKR686" s="7"/>
      <c r="JKS686" s="7"/>
      <c r="JKT686" s="7"/>
      <c r="JKU686" s="7"/>
      <c r="JKV686" s="7"/>
      <c r="JKW686" s="7"/>
      <c r="JKX686" s="7"/>
      <c r="JKY686" s="7"/>
      <c r="JKZ686" s="7"/>
      <c r="JLA686" s="7"/>
      <c r="JLB686" s="7"/>
      <c r="JLC686" s="7"/>
      <c r="JLD686" s="7"/>
      <c r="JLE686" s="7"/>
      <c r="JLF686" s="7"/>
      <c r="JLG686" s="7"/>
      <c r="JLH686" s="7"/>
      <c r="JLI686" s="7"/>
      <c r="JLJ686" s="7"/>
      <c r="JLK686" s="7"/>
      <c r="JLL686" s="7"/>
      <c r="JLM686" s="7"/>
      <c r="JLN686" s="7"/>
      <c r="JLO686" s="7"/>
      <c r="JLP686" s="7"/>
      <c r="JLQ686" s="7"/>
      <c r="JLR686" s="7"/>
      <c r="JLS686" s="7"/>
      <c r="JLT686" s="7"/>
      <c r="JLU686" s="7"/>
      <c r="JLV686" s="7"/>
      <c r="JLW686" s="7"/>
      <c r="JLX686" s="7"/>
      <c r="JLY686" s="7"/>
      <c r="JLZ686" s="7"/>
      <c r="JMA686" s="7"/>
      <c r="JMB686" s="7"/>
      <c r="JMC686" s="7"/>
      <c r="JMD686" s="7"/>
      <c r="JME686" s="7"/>
      <c r="JMF686" s="7"/>
      <c r="JMG686" s="7"/>
      <c r="JMH686" s="7"/>
      <c r="JMI686" s="7"/>
      <c r="JMJ686" s="7"/>
      <c r="JMK686" s="7"/>
      <c r="JML686" s="7"/>
      <c r="JMM686" s="7"/>
      <c r="JMN686" s="7"/>
      <c r="JMO686" s="7"/>
      <c r="JMP686" s="7"/>
      <c r="JMQ686" s="7"/>
      <c r="JMR686" s="7"/>
      <c r="JMS686" s="7"/>
      <c r="JMT686" s="7"/>
      <c r="JMU686" s="7"/>
      <c r="JMV686" s="7"/>
      <c r="JMW686" s="7"/>
      <c r="JMX686" s="7"/>
      <c r="JMY686" s="7"/>
      <c r="JMZ686" s="7"/>
      <c r="JNA686" s="7"/>
      <c r="JNB686" s="7"/>
      <c r="JNC686" s="7"/>
      <c r="JND686" s="7"/>
      <c r="JNE686" s="7"/>
      <c r="JNF686" s="7"/>
      <c r="JNG686" s="7"/>
      <c r="JNH686" s="7"/>
      <c r="JNI686" s="7"/>
      <c r="JNJ686" s="7"/>
      <c r="JNK686" s="7"/>
      <c r="JNL686" s="7"/>
      <c r="JNM686" s="7"/>
      <c r="JNN686" s="7"/>
      <c r="JNO686" s="7"/>
      <c r="JNP686" s="7"/>
      <c r="JNQ686" s="7"/>
      <c r="JNR686" s="7"/>
      <c r="JNS686" s="7"/>
      <c r="JNT686" s="7"/>
      <c r="JNU686" s="7"/>
      <c r="JNV686" s="7"/>
      <c r="JNW686" s="7"/>
      <c r="JNX686" s="7"/>
      <c r="JNY686" s="7"/>
      <c r="JNZ686" s="7"/>
      <c r="JOA686" s="7"/>
      <c r="JOB686" s="7"/>
      <c r="JOC686" s="7"/>
      <c r="JOD686" s="7"/>
      <c r="JOE686" s="7"/>
      <c r="JOF686" s="7"/>
      <c r="JOG686" s="7"/>
      <c r="JOH686" s="7"/>
      <c r="JOI686" s="7"/>
      <c r="JOJ686" s="7"/>
      <c r="JOK686" s="7"/>
      <c r="JOL686" s="7"/>
      <c r="JOM686" s="7"/>
      <c r="JON686" s="7"/>
      <c r="JOO686" s="7"/>
      <c r="JOP686" s="7"/>
      <c r="JOQ686" s="7"/>
      <c r="JOR686" s="7"/>
      <c r="JOS686" s="7"/>
      <c r="JOT686" s="7"/>
      <c r="JOU686" s="7"/>
      <c r="JOV686" s="7"/>
      <c r="JOW686" s="7"/>
      <c r="JOX686" s="7"/>
      <c r="JOY686" s="7"/>
      <c r="JOZ686" s="7"/>
      <c r="JPA686" s="7"/>
      <c r="JPB686" s="7"/>
      <c r="JPC686" s="7"/>
      <c r="JPD686" s="7"/>
      <c r="JPE686" s="7"/>
      <c r="JPF686" s="7"/>
      <c r="JPG686" s="7"/>
      <c r="JPH686" s="7"/>
      <c r="JPI686" s="7"/>
      <c r="JPJ686" s="7"/>
      <c r="JPK686" s="7"/>
      <c r="JPL686" s="7"/>
      <c r="JPM686" s="7"/>
      <c r="JPN686" s="7"/>
      <c r="JPO686" s="7"/>
      <c r="JPP686" s="7"/>
      <c r="JPQ686" s="7"/>
      <c r="JPR686" s="7"/>
      <c r="JPS686" s="7"/>
      <c r="JPT686" s="7"/>
      <c r="JPU686" s="7"/>
      <c r="JPV686" s="7"/>
      <c r="JPW686" s="7"/>
      <c r="JPX686" s="7"/>
      <c r="JPY686" s="7"/>
      <c r="JPZ686" s="7"/>
      <c r="JQA686" s="7"/>
      <c r="JQB686" s="7"/>
      <c r="JQC686" s="7"/>
      <c r="JQD686" s="7"/>
      <c r="JQE686" s="7"/>
      <c r="JQF686" s="7"/>
      <c r="JQG686" s="7"/>
      <c r="JQH686" s="7"/>
      <c r="JQI686" s="7"/>
      <c r="JQJ686" s="7"/>
      <c r="JQK686" s="7"/>
      <c r="JQL686" s="7"/>
      <c r="JQM686" s="7"/>
      <c r="JQN686" s="7"/>
      <c r="JQO686" s="7"/>
      <c r="JQP686" s="7"/>
      <c r="JQQ686" s="7"/>
      <c r="JQR686" s="7"/>
      <c r="JQS686" s="7"/>
      <c r="JQT686" s="7"/>
      <c r="JQU686" s="7"/>
      <c r="JQV686" s="7"/>
      <c r="JQW686" s="7"/>
      <c r="JQX686" s="7"/>
      <c r="JQY686" s="7"/>
      <c r="JQZ686" s="7"/>
      <c r="JRA686" s="7"/>
      <c r="JRB686" s="7"/>
      <c r="JRC686" s="7"/>
      <c r="JRD686" s="7"/>
      <c r="JRE686" s="7"/>
      <c r="JRF686" s="7"/>
      <c r="JRG686" s="7"/>
      <c r="JRH686" s="7"/>
      <c r="JRI686" s="7"/>
      <c r="JRJ686" s="7"/>
      <c r="JRK686" s="7"/>
      <c r="JRL686" s="7"/>
      <c r="JRM686" s="7"/>
      <c r="JRN686" s="7"/>
      <c r="JRO686" s="7"/>
      <c r="JRP686" s="7"/>
      <c r="JRQ686" s="7"/>
      <c r="JRR686" s="7"/>
      <c r="JRS686" s="7"/>
      <c r="JRT686" s="7"/>
      <c r="JRU686" s="7"/>
      <c r="JRV686" s="7"/>
      <c r="JRW686" s="7"/>
      <c r="JRX686" s="7"/>
      <c r="JRY686" s="7"/>
      <c r="JRZ686" s="7"/>
      <c r="JSA686" s="7"/>
      <c r="JSB686" s="7"/>
      <c r="JSC686" s="7"/>
      <c r="JSD686" s="7"/>
      <c r="JSE686" s="7"/>
      <c r="JSF686" s="7"/>
      <c r="JSG686" s="7"/>
      <c r="JSH686" s="7"/>
      <c r="JSI686" s="7"/>
      <c r="JSJ686" s="7"/>
      <c r="JSK686" s="7"/>
      <c r="JSL686" s="7"/>
      <c r="JSM686" s="7"/>
      <c r="JSN686" s="7"/>
      <c r="JSO686" s="7"/>
      <c r="JSP686" s="7"/>
      <c r="JSQ686" s="7"/>
      <c r="JSR686" s="7"/>
      <c r="JSS686" s="7"/>
      <c r="JST686" s="7"/>
      <c r="JSU686" s="7"/>
      <c r="JSV686" s="7"/>
      <c r="JSW686" s="7"/>
      <c r="JSX686" s="7"/>
      <c r="JSY686" s="7"/>
      <c r="JSZ686" s="7"/>
      <c r="JTA686" s="7"/>
      <c r="JTB686" s="7"/>
      <c r="JTC686" s="7"/>
      <c r="JTD686" s="7"/>
      <c r="JTE686" s="7"/>
      <c r="JTF686" s="7"/>
      <c r="JTG686" s="7"/>
      <c r="JTH686" s="7"/>
      <c r="JTI686" s="7"/>
      <c r="JTJ686" s="7"/>
      <c r="JTK686" s="7"/>
      <c r="JTL686" s="7"/>
      <c r="JTM686" s="7"/>
      <c r="JTN686" s="7"/>
      <c r="JTO686" s="7"/>
      <c r="JTP686" s="7"/>
      <c r="JTQ686" s="7"/>
      <c r="JTR686" s="7"/>
      <c r="JTS686" s="7"/>
      <c r="JTT686" s="7"/>
      <c r="JTU686" s="7"/>
      <c r="JTV686" s="7"/>
      <c r="JTW686" s="7"/>
      <c r="JTX686" s="7"/>
      <c r="JTY686" s="7"/>
      <c r="JTZ686" s="7"/>
      <c r="JUA686" s="7"/>
      <c r="JUB686" s="7"/>
      <c r="JUC686" s="7"/>
      <c r="JUD686" s="7"/>
      <c r="JUE686" s="7"/>
      <c r="JUF686" s="7"/>
      <c r="JUG686" s="7"/>
      <c r="JUH686" s="7"/>
      <c r="JUI686" s="7"/>
      <c r="JUJ686" s="7"/>
      <c r="JUK686" s="7"/>
      <c r="JUL686" s="7"/>
      <c r="JUM686" s="7"/>
      <c r="JUN686" s="7"/>
      <c r="JUO686" s="7"/>
      <c r="JUP686" s="7"/>
      <c r="JUQ686" s="7"/>
      <c r="JUR686" s="7"/>
      <c r="JUS686" s="7"/>
      <c r="JUT686" s="7"/>
      <c r="JUU686" s="7"/>
      <c r="JUV686" s="7"/>
      <c r="JUW686" s="7"/>
      <c r="JUX686" s="7"/>
      <c r="JUY686" s="7"/>
      <c r="JUZ686" s="7"/>
      <c r="JVA686" s="7"/>
      <c r="JVB686" s="7"/>
      <c r="JVC686" s="7"/>
      <c r="JVD686" s="7"/>
      <c r="JVE686" s="7"/>
      <c r="JVF686" s="7"/>
      <c r="JVG686" s="7"/>
      <c r="JVH686" s="7"/>
      <c r="JVI686" s="7"/>
      <c r="JVJ686" s="7"/>
      <c r="JVK686" s="7"/>
      <c r="JVL686" s="7"/>
      <c r="JVM686" s="7"/>
      <c r="JVN686" s="7"/>
      <c r="JVO686" s="7"/>
      <c r="JVP686" s="7"/>
      <c r="JVQ686" s="7"/>
      <c r="JVR686" s="7"/>
      <c r="JVS686" s="7"/>
      <c r="JVT686" s="7"/>
      <c r="JVU686" s="7"/>
      <c r="JVV686" s="7"/>
      <c r="JVW686" s="7"/>
      <c r="JVX686" s="7"/>
      <c r="JVY686" s="7"/>
      <c r="JVZ686" s="7"/>
      <c r="JWA686" s="7"/>
      <c r="JWB686" s="7"/>
      <c r="JWC686" s="7"/>
      <c r="JWD686" s="7"/>
      <c r="JWE686" s="7"/>
      <c r="JWF686" s="7"/>
      <c r="JWG686" s="7"/>
      <c r="JWH686" s="7"/>
      <c r="JWI686" s="7"/>
      <c r="JWJ686" s="7"/>
      <c r="JWK686" s="7"/>
      <c r="JWL686" s="7"/>
      <c r="JWM686" s="7"/>
      <c r="JWN686" s="7"/>
      <c r="JWO686" s="7"/>
      <c r="JWP686" s="7"/>
      <c r="JWQ686" s="7"/>
      <c r="JWR686" s="7"/>
      <c r="JWS686" s="7"/>
      <c r="JWT686" s="7"/>
      <c r="JWU686" s="7"/>
      <c r="JWV686" s="7"/>
      <c r="JWW686" s="7"/>
      <c r="JWX686" s="7"/>
      <c r="JWY686" s="7"/>
      <c r="JWZ686" s="7"/>
      <c r="JXA686" s="7"/>
      <c r="JXB686" s="7"/>
      <c r="JXC686" s="7"/>
      <c r="JXD686" s="7"/>
      <c r="JXE686" s="7"/>
      <c r="JXF686" s="7"/>
      <c r="JXG686" s="7"/>
      <c r="JXH686" s="7"/>
      <c r="JXI686" s="7"/>
      <c r="JXJ686" s="7"/>
      <c r="JXK686" s="7"/>
      <c r="JXL686" s="7"/>
      <c r="JXM686" s="7"/>
      <c r="JXN686" s="7"/>
      <c r="JXO686" s="7"/>
      <c r="JXP686" s="7"/>
      <c r="JXQ686" s="7"/>
      <c r="JXR686" s="7"/>
      <c r="JXS686" s="7"/>
      <c r="JXT686" s="7"/>
      <c r="JXU686" s="7"/>
      <c r="JXV686" s="7"/>
      <c r="JXW686" s="7"/>
      <c r="JXX686" s="7"/>
      <c r="JXY686" s="7"/>
      <c r="JXZ686" s="7"/>
      <c r="JYA686" s="7"/>
      <c r="JYB686" s="7"/>
      <c r="JYC686" s="7"/>
      <c r="JYD686" s="7"/>
      <c r="JYE686" s="7"/>
      <c r="JYF686" s="7"/>
      <c r="JYG686" s="7"/>
      <c r="JYH686" s="7"/>
      <c r="JYI686" s="7"/>
      <c r="JYJ686" s="7"/>
      <c r="JYK686" s="7"/>
      <c r="JYL686" s="7"/>
      <c r="JYM686" s="7"/>
      <c r="JYN686" s="7"/>
      <c r="JYO686" s="7"/>
      <c r="JYP686" s="7"/>
      <c r="JYQ686" s="7"/>
      <c r="JYR686" s="7"/>
      <c r="JYS686" s="7"/>
      <c r="JYT686" s="7"/>
      <c r="JYU686" s="7"/>
      <c r="JYV686" s="7"/>
      <c r="JYW686" s="7"/>
      <c r="JYX686" s="7"/>
      <c r="JYY686" s="7"/>
      <c r="JYZ686" s="7"/>
      <c r="JZA686" s="7"/>
      <c r="JZB686" s="7"/>
      <c r="JZC686" s="7"/>
      <c r="JZD686" s="7"/>
      <c r="JZE686" s="7"/>
      <c r="JZF686" s="7"/>
      <c r="JZG686" s="7"/>
      <c r="JZH686" s="7"/>
      <c r="JZI686" s="7"/>
      <c r="JZJ686" s="7"/>
      <c r="JZK686" s="7"/>
      <c r="JZL686" s="7"/>
      <c r="JZM686" s="7"/>
      <c r="JZN686" s="7"/>
      <c r="JZO686" s="7"/>
      <c r="JZP686" s="7"/>
      <c r="JZQ686" s="7"/>
      <c r="JZR686" s="7"/>
      <c r="JZS686" s="7"/>
      <c r="JZT686" s="7"/>
      <c r="JZU686" s="7"/>
      <c r="JZV686" s="7"/>
      <c r="JZW686" s="7"/>
      <c r="JZX686" s="7"/>
      <c r="JZY686" s="7"/>
      <c r="JZZ686" s="7"/>
      <c r="KAA686" s="7"/>
      <c r="KAB686" s="7"/>
      <c r="KAC686" s="7"/>
      <c r="KAD686" s="7"/>
      <c r="KAE686" s="7"/>
      <c r="KAF686" s="7"/>
      <c r="KAG686" s="7"/>
      <c r="KAH686" s="7"/>
      <c r="KAI686" s="7"/>
      <c r="KAJ686" s="7"/>
      <c r="KAK686" s="7"/>
      <c r="KAL686" s="7"/>
      <c r="KAM686" s="7"/>
      <c r="KAN686" s="7"/>
      <c r="KAO686" s="7"/>
      <c r="KAP686" s="7"/>
      <c r="KAQ686" s="7"/>
      <c r="KAR686" s="7"/>
      <c r="KAS686" s="7"/>
      <c r="KAT686" s="7"/>
      <c r="KAU686" s="7"/>
      <c r="KAV686" s="7"/>
      <c r="KAW686" s="7"/>
      <c r="KAX686" s="7"/>
      <c r="KAY686" s="7"/>
      <c r="KAZ686" s="7"/>
      <c r="KBA686" s="7"/>
      <c r="KBB686" s="7"/>
      <c r="KBC686" s="7"/>
      <c r="KBD686" s="7"/>
      <c r="KBE686" s="7"/>
      <c r="KBF686" s="7"/>
      <c r="KBG686" s="7"/>
      <c r="KBH686" s="7"/>
      <c r="KBI686" s="7"/>
      <c r="KBJ686" s="7"/>
      <c r="KBK686" s="7"/>
      <c r="KBL686" s="7"/>
      <c r="KBM686" s="7"/>
      <c r="KBN686" s="7"/>
      <c r="KBO686" s="7"/>
      <c r="KBP686" s="7"/>
      <c r="KBQ686" s="7"/>
      <c r="KBR686" s="7"/>
      <c r="KBS686" s="7"/>
      <c r="KBT686" s="7"/>
      <c r="KBU686" s="7"/>
      <c r="KBV686" s="7"/>
      <c r="KBW686" s="7"/>
      <c r="KBX686" s="7"/>
      <c r="KBY686" s="7"/>
      <c r="KBZ686" s="7"/>
      <c r="KCA686" s="7"/>
      <c r="KCB686" s="7"/>
      <c r="KCC686" s="7"/>
      <c r="KCD686" s="7"/>
      <c r="KCE686" s="7"/>
      <c r="KCF686" s="7"/>
      <c r="KCG686" s="7"/>
      <c r="KCH686" s="7"/>
      <c r="KCI686" s="7"/>
      <c r="KCJ686" s="7"/>
      <c r="KCK686" s="7"/>
      <c r="KCL686" s="7"/>
      <c r="KCM686" s="7"/>
      <c r="KCN686" s="7"/>
      <c r="KCO686" s="7"/>
      <c r="KCP686" s="7"/>
      <c r="KCQ686" s="7"/>
      <c r="KCR686" s="7"/>
      <c r="KCS686" s="7"/>
      <c r="KCT686" s="7"/>
      <c r="KCU686" s="7"/>
      <c r="KCV686" s="7"/>
      <c r="KCW686" s="7"/>
      <c r="KCX686" s="7"/>
      <c r="KCY686" s="7"/>
      <c r="KCZ686" s="7"/>
      <c r="KDA686" s="7"/>
      <c r="KDB686" s="7"/>
      <c r="KDC686" s="7"/>
      <c r="KDD686" s="7"/>
      <c r="KDE686" s="7"/>
      <c r="KDF686" s="7"/>
      <c r="KDG686" s="7"/>
      <c r="KDH686" s="7"/>
      <c r="KDI686" s="7"/>
      <c r="KDJ686" s="7"/>
      <c r="KDK686" s="7"/>
      <c r="KDL686" s="7"/>
      <c r="KDM686" s="7"/>
      <c r="KDN686" s="7"/>
      <c r="KDO686" s="7"/>
      <c r="KDP686" s="7"/>
      <c r="KDQ686" s="7"/>
      <c r="KDR686" s="7"/>
      <c r="KDS686" s="7"/>
      <c r="KDT686" s="7"/>
      <c r="KDU686" s="7"/>
      <c r="KDV686" s="7"/>
      <c r="KDW686" s="7"/>
      <c r="KDX686" s="7"/>
      <c r="KDY686" s="7"/>
      <c r="KDZ686" s="7"/>
      <c r="KEA686" s="7"/>
      <c r="KEB686" s="7"/>
      <c r="KEC686" s="7"/>
      <c r="KED686" s="7"/>
      <c r="KEE686" s="7"/>
      <c r="KEF686" s="7"/>
      <c r="KEG686" s="7"/>
      <c r="KEH686" s="7"/>
      <c r="KEI686" s="7"/>
      <c r="KEJ686" s="7"/>
      <c r="KEK686" s="7"/>
      <c r="KEL686" s="7"/>
      <c r="KEM686" s="7"/>
      <c r="KEN686" s="7"/>
      <c r="KEO686" s="7"/>
      <c r="KEP686" s="7"/>
      <c r="KEQ686" s="7"/>
      <c r="KER686" s="7"/>
      <c r="KES686" s="7"/>
      <c r="KET686" s="7"/>
      <c r="KEU686" s="7"/>
      <c r="KEV686" s="7"/>
      <c r="KEW686" s="7"/>
      <c r="KEX686" s="7"/>
      <c r="KEY686" s="7"/>
      <c r="KEZ686" s="7"/>
      <c r="KFA686" s="7"/>
      <c r="KFB686" s="7"/>
      <c r="KFC686" s="7"/>
      <c r="KFD686" s="7"/>
      <c r="KFE686" s="7"/>
      <c r="KFF686" s="7"/>
      <c r="KFG686" s="7"/>
      <c r="KFH686" s="7"/>
      <c r="KFI686" s="7"/>
      <c r="KFJ686" s="7"/>
      <c r="KFK686" s="7"/>
      <c r="KFL686" s="7"/>
      <c r="KFM686" s="7"/>
      <c r="KFN686" s="7"/>
      <c r="KFO686" s="7"/>
      <c r="KFP686" s="7"/>
      <c r="KFQ686" s="7"/>
      <c r="KFR686" s="7"/>
      <c r="KFS686" s="7"/>
      <c r="KFT686" s="7"/>
      <c r="KFU686" s="7"/>
      <c r="KFV686" s="7"/>
      <c r="KFW686" s="7"/>
      <c r="KFX686" s="7"/>
      <c r="KFY686" s="7"/>
      <c r="KFZ686" s="7"/>
      <c r="KGA686" s="7"/>
      <c r="KGB686" s="7"/>
      <c r="KGC686" s="7"/>
      <c r="KGD686" s="7"/>
      <c r="KGE686" s="7"/>
      <c r="KGF686" s="7"/>
      <c r="KGG686" s="7"/>
      <c r="KGH686" s="7"/>
      <c r="KGI686" s="7"/>
      <c r="KGJ686" s="7"/>
      <c r="KGK686" s="7"/>
      <c r="KGL686" s="7"/>
      <c r="KGM686" s="7"/>
      <c r="KGN686" s="7"/>
      <c r="KGO686" s="7"/>
      <c r="KGP686" s="7"/>
      <c r="KGQ686" s="7"/>
      <c r="KGR686" s="7"/>
      <c r="KGS686" s="7"/>
      <c r="KGT686" s="7"/>
      <c r="KGU686" s="7"/>
      <c r="KGV686" s="7"/>
      <c r="KGW686" s="7"/>
      <c r="KGX686" s="7"/>
      <c r="KGY686" s="7"/>
      <c r="KGZ686" s="7"/>
      <c r="KHA686" s="7"/>
      <c r="KHB686" s="7"/>
      <c r="KHC686" s="7"/>
      <c r="KHD686" s="7"/>
      <c r="KHE686" s="7"/>
      <c r="KHF686" s="7"/>
      <c r="KHG686" s="7"/>
      <c r="KHH686" s="7"/>
      <c r="KHI686" s="7"/>
      <c r="KHJ686" s="7"/>
      <c r="KHK686" s="7"/>
      <c r="KHL686" s="7"/>
      <c r="KHM686" s="7"/>
      <c r="KHN686" s="7"/>
      <c r="KHO686" s="7"/>
      <c r="KHP686" s="7"/>
      <c r="KHQ686" s="7"/>
      <c r="KHR686" s="7"/>
      <c r="KHS686" s="7"/>
      <c r="KHT686" s="7"/>
      <c r="KHU686" s="7"/>
      <c r="KHV686" s="7"/>
      <c r="KHW686" s="7"/>
      <c r="KHX686" s="7"/>
      <c r="KHY686" s="7"/>
      <c r="KHZ686" s="7"/>
      <c r="KIA686" s="7"/>
      <c r="KIB686" s="7"/>
      <c r="KIC686" s="7"/>
      <c r="KID686" s="7"/>
      <c r="KIE686" s="7"/>
      <c r="KIF686" s="7"/>
      <c r="KIG686" s="7"/>
      <c r="KIH686" s="7"/>
      <c r="KII686" s="7"/>
      <c r="KIJ686" s="7"/>
      <c r="KIK686" s="7"/>
      <c r="KIL686" s="7"/>
      <c r="KIM686" s="7"/>
      <c r="KIN686" s="7"/>
      <c r="KIO686" s="7"/>
      <c r="KIP686" s="7"/>
      <c r="KIQ686" s="7"/>
      <c r="KIR686" s="7"/>
      <c r="KIS686" s="7"/>
      <c r="KIT686" s="7"/>
      <c r="KIU686" s="7"/>
      <c r="KIV686" s="7"/>
      <c r="KIW686" s="7"/>
      <c r="KIX686" s="7"/>
      <c r="KIY686" s="7"/>
      <c r="KIZ686" s="7"/>
      <c r="KJA686" s="7"/>
      <c r="KJB686" s="7"/>
      <c r="KJC686" s="7"/>
      <c r="KJD686" s="7"/>
      <c r="KJE686" s="7"/>
      <c r="KJF686" s="7"/>
      <c r="KJG686" s="7"/>
      <c r="KJH686" s="7"/>
      <c r="KJI686" s="7"/>
      <c r="KJJ686" s="7"/>
      <c r="KJK686" s="7"/>
      <c r="KJL686" s="7"/>
      <c r="KJM686" s="7"/>
      <c r="KJN686" s="7"/>
      <c r="KJO686" s="7"/>
      <c r="KJP686" s="7"/>
      <c r="KJQ686" s="7"/>
      <c r="KJR686" s="7"/>
      <c r="KJS686" s="7"/>
      <c r="KJT686" s="7"/>
      <c r="KJU686" s="7"/>
      <c r="KJV686" s="7"/>
      <c r="KJW686" s="7"/>
      <c r="KJX686" s="7"/>
      <c r="KJY686" s="7"/>
      <c r="KJZ686" s="7"/>
      <c r="KKA686" s="7"/>
      <c r="KKB686" s="7"/>
      <c r="KKC686" s="7"/>
      <c r="KKD686" s="7"/>
      <c r="KKE686" s="7"/>
      <c r="KKF686" s="7"/>
      <c r="KKG686" s="7"/>
      <c r="KKH686" s="7"/>
      <c r="KKI686" s="7"/>
      <c r="KKJ686" s="7"/>
      <c r="KKK686" s="7"/>
      <c r="KKL686" s="7"/>
      <c r="KKM686" s="7"/>
      <c r="KKN686" s="7"/>
      <c r="KKO686" s="7"/>
      <c r="KKP686" s="7"/>
      <c r="KKQ686" s="7"/>
      <c r="KKR686" s="7"/>
      <c r="KKS686" s="7"/>
      <c r="KKT686" s="7"/>
      <c r="KKU686" s="7"/>
      <c r="KKV686" s="7"/>
      <c r="KKW686" s="7"/>
      <c r="KKX686" s="7"/>
      <c r="KKY686" s="7"/>
      <c r="KKZ686" s="7"/>
      <c r="KLA686" s="7"/>
      <c r="KLB686" s="7"/>
      <c r="KLC686" s="7"/>
      <c r="KLD686" s="7"/>
      <c r="KLE686" s="7"/>
      <c r="KLF686" s="7"/>
      <c r="KLG686" s="7"/>
      <c r="KLH686" s="7"/>
      <c r="KLI686" s="7"/>
      <c r="KLJ686" s="7"/>
      <c r="KLK686" s="7"/>
      <c r="KLL686" s="7"/>
      <c r="KLM686" s="7"/>
      <c r="KLN686" s="7"/>
      <c r="KLO686" s="7"/>
      <c r="KLP686" s="7"/>
      <c r="KLQ686" s="7"/>
      <c r="KLR686" s="7"/>
      <c r="KLS686" s="7"/>
      <c r="KLT686" s="7"/>
      <c r="KLU686" s="7"/>
      <c r="KLV686" s="7"/>
      <c r="KLW686" s="7"/>
      <c r="KLX686" s="7"/>
      <c r="KLY686" s="7"/>
      <c r="KLZ686" s="7"/>
      <c r="KMA686" s="7"/>
      <c r="KMB686" s="7"/>
      <c r="KMC686" s="7"/>
      <c r="KMD686" s="7"/>
      <c r="KME686" s="7"/>
      <c r="KMF686" s="7"/>
      <c r="KMG686" s="7"/>
      <c r="KMH686" s="7"/>
      <c r="KMI686" s="7"/>
      <c r="KMJ686" s="7"/>
      <c r="KMK686" s="7"/>
      <c r="KML686" s="7"/>
      <c r="KMM686" s="7"/>
      <c r="KMN686" s="7"/>
      <c r="KMO686" s="7"/>
      <c r="KMP686" s="7"/>
      <c r="KMQ686" s="7"/>
      <c r="KMR686" s="7"/>
      <c r="KMS686" s="7"/>
      <c r="KMT686" s="7"/>
      <c r="KMU686" s="7"/>
      <c r="KMV686" s="7"/>
      <c r="KMW686" s="7"/>
      <c r="KMX686" s="7"/>
      <c r="KMY686" s="7"/>
      <c r="KMZ686" s="7"/>
      <c r="KNA686" s="7"/>
      <c r="KNB686" s="7"/>
      <c r="KNC686" s="7"/>
      <c r="KND686" s="7"/>
      <c r="KNE686" s="7"/>
      <c r="KNF686" s="7"/>
      <c r="KNG686" s="7"/>
      <c r="KNH686" s="7"/>
      <c r="KNI686" s="7"/>
      <c r="KNJ686" s="7"/>
      <c r="KNK686" s="7"/>
      <c r="KNL686" s="7"/>
      <c r="KNM686" s="7"/>
      <c r="KNN686" s="7"/>
      <c r="KNO686" s="7"/>
      <c r="KNP686" s="7"/>
      <c r="KNQ686" s="7"/>
      <c r="KNR686" s="7"/>
      <c r="KNS686" s="7"/>
      <c r="KNT686" s="7"/>
      <c r="KNU686" s="7"/>
      <c r="KNV686" s="7"/>
      <c r="KNW686" s="7"/>
      <c r="KNX686" s="7"/>
      <c r="KNY686" s="7"/>
      <c r="KNZ686" s="7"/>
      <c r="KOA686" s="7"/>
      <c r="KOB686" s="7"/>
      <c r="KOC686" s="7"/>
      <c r="KOD686" s="7"/>
      <c r="KOE686" s="7"/>
      <c r="KOF686" s="7"/>
      <c r="KOG686" s="7"/>
      <c r="KOH686" s="7"/>
      <c r="KOI686" s="7"/>
      <c r="KOJ686" s="7"/>
      <c r="KOK686" s="7"/>
      <c r="KOL686" s="7"/>
      <c r="KOM686" s="7"/>
      <c r="KON686" s="7"/>
      <c r="KOO686" s="7"/>
      <c r="KOP686" s="7"/>
      <c r="KOQ686" s="7"/>
      <c r="KOR686" s="7"/>
      <c r="KOS686" s="7"/>
      <c r="KOT686" s="7"/>
      <c r="KOU686" s="7"/>
      <c r="KOV686" s="7"/>
      <c r="KOW686" s="7"/>
      <c r="KOX686" s="7"/>
      <c r="KOY686" s="7"/>
      <c r="KOZ686" s="7"/>
      <c r="KPA686" s="7"/>
      <c r="KPB686" s="7"/>
      <c r="KPC686" s="7"/>
      <c r="KPD686" s="7"/>
      <c r="KPE686" s="7"/>
      <c r="KPF686" s="7"/>
      <c r="KPG686" s="7"/>
      <c r="KPH686" s="7"/>
      <c r="KPI686" s="7"/>
      <c r="KPJ686" s="7"/>
      <c r="KPK686" s="7"/>
      <c r="KPL686" s="7"/>
      <c r="KPM686" s="7"/>
      <c r="KPN686" s="7"/>
      <c r="KPO686" s="7"/>
      <c r="KPP686" s="7"/>
      <c r="KPQ686" s="7"/>
      <c r="KPR686" s="7"/>
      <c r="KPS686" s="7"/>
      <c r="KPT686" s="7"/>
      <c r="KPU686" s="7"/>
      <c r="KPV686" s="7"/>
      <c r="KPW686" s="7"/>
      <c r="KPX686" s="7"/>
      <c r="KPY686" s="7"/>
      <c r="KPZ686" s="7"/>
      <c r="KQA686" s="7"/>
      <c r="KQB686" s="7"/>
      <c r="KQC686" s="7"/>
      <c r="KQD686" s="7"/>
      <c r="KQE686" s="7"/>
      <c r="KQF686" s="7"/>
      <c r="KQG686" s="7"/>
      <c r="KQH686" s="7"/>
      <c r="KQI686" s="7"/>
      <c r="KQJ686" s="7"/>
      <c r="KQK686" s="7"/>
      <c r="KQL686" s="7"/>
      <c r="KQM686" s="7"/>
      <c r="KQN686" s="7"/>
      <c r="KQO686" s="7"/>
      <c r="KQP686" s="7"/>
      <c r="KQQ686" s="7"/>
      <c r="KQR686" s="7"/>
      <c r="KQS686" s="7"/>
      <c r="KQT686" s="7"/>
      <c r="KQU686" s="7"/>
      <c r="KQV686" s="7"/>
      <c r="KQW686" s="7"/>
      <c r="KQX686" s="7"/>
      <c r="KQY686" s="7"/>
      <c r="KQZ686" s="7"/>
      <c r="KRA686" s="7"/>
      <c r="KRB686" s="7"/>
      <c r="KRC686" s="7"/>
      <c r="KRD686" s="7"/>
      <c r="KRE686" s="7"/>
      <c r="KRF686" s="7"/>
      <c r="KRG686" s="7"/>
      <c r="KRH686" s="7"/>
      <c r="KRI686" s="7"/>
      <c r="KRJ686" s="7"/>
      <c r="KRK686" s="7"/>
      <c r="KRL686" s="7"/>
      <c r="KRM686" s="7"/>
      <c r="KRN686" s="7"/>
      <c r="KRO686" s="7"/>
      <c r="KRP686" s="7"/>
      <c r="KRQ686" s="7"/>
      <c r="KRR686" s="7"/>
      <c r="KRS686" s="7"/>
      <c r="KRT686" s="7"/>
      <c r="KRU686" s="7"/>
      <c r="KRV686" s="7"/>
      <c r="KRW686" s="7"/>
      <c r="KRX686" s="7"/>
      <c r="KRY686" s="7"/>
      <c r="KRZ686" s="7"/>
      <c r="KSA686" s="7"/>
      <c r="KSB686" s="7"/>
      <c r="KSC686" s="7"/>
      <c r="KSD686" s="7"/>
      <c r="KSE686" s="7"/>
      <c r="KSF686" s="7"/>
      <c r="KSG686" s="7"/>
      <c r="KSH686" s="7"/>
      <c r="KSI686" s="7"/>
      <c r="KSJ686" s="7"/>
      <c r="KSK686" s="7"/>
      <c r="KSL686" s="7"/>
      <c r="KSM686" s="7"/>
      <c r="KSN686" s="7"/>
      <c r="KSO686" s="7"/>
      <c r="KSP686" s="7"/>
      <c r="KSQ686" s="7"/>
      <c r="KSR686" s="7"/>
      <c r="KSS686" s="7"/>
      <c r="KST686" s="7"/>
      <c r="KSU686" s="7"/>
      <c r="KSV686" s="7"/>
      <c r="KSW686" s="7"/>
      <c r="KSX686" s="7"/>
      <c r="KSY686" s="7"/>
      <c r="KSZ686" s="7"/>
      <c r="KTA686" s="7"/>
      <c r="KTB686" s="7"/>
      <c r="KTC686" s="7"/>
      <c r="KTD686" s="7"/>
      <c r="KTE686" s="7"/>
      <c r="KTF686" s="7"/>
      <c r="KTG686" s="7"/>
      <c r="KTH686" s="7"/>
      <c r="KTI686" s="7"/>
      <c r="KTJ686" s="7"/>
      <c r="KTK686" s="7"/>
      <c r="KTL686" s="7"/>
      <c r="KTM686" s="7"/>
      <c r="KTN686" s="7"/>
      <c r="KTO686" s="7"/>
      <c r="KTP686" s="7"/>
      <c r="KTQ686" s="7"/>
      <c r="KTR686" s="7"/>
      <c r="KTS686" s="7"/>
      <c r="KTT686" s="7"/>
      <c r="KTU686" s="7"/>
      <c r="KTV686" s="7"/>
      <c r="KTW686" s="7"/>
      <c r="KTX686" s="7"/>
      <c r="KTY686" s="7"/>
      <c r="KTZ686" s="7"/>
      <c r="KUA686" s="7"/>
      <c r="KUB686" s="7"/>
      <c r="KUC686" s="7"/>
      <c r="KUD686" s="7"/>
      <c r="KUE686" s="7"/>
      <c r="KUF686" s="7"/>
      <c r="KUG686" s="7"/>
      <c r="KUH686" s="7"/>
      <c r="KUI686" s="7"/>
      <c r="KUJ686" s="7"/>
      <c r="KUK686" s="7"/>
      <c r="KUL686" s="7"/>
      <c r="KUM686" s="7"/>
      <c r="KUN686" s="7"/>
      <c r="KUO686" s="7"/>
      <c r="KUP686" s="7"/>
      <c r="KUQ686" s="7"/>
      <c r="KUR686" s="7"/>
      <c r="KUS686" s="7"/>
      <c r="KUT686" s="7"/>
      <c r="KUU686" s="7"/>
      <c r="KUV686" s="7"/>
      <c r="KUW686" s="7"/>
      <c r="KUX686" s="7"/>
      <c r="KUY686" s="7"/>
      <c r="KUZ686" s="7"/>
      <c r="KVA686" s="7"/>
      <c r="KVB686" s="7"/>
      <c r="KVC686" s="7"/>
      <c r="KVD686" s="7"/>
      <c r="KVE686" s="7"/>
      <c r="KVF686" s="7"/>
      <c r="KVG686" s="7"/>
      <c r="KVH686" s="7"/>
      <c r="KVI686" s="7"/>
      <c r="KVJ686" s="7"/>
      <c r="KVK686" s="7"/>
      <c r="KVL686" s="7"/>
      <c r="KVM686" s="7"/>
      <c r="KVN686" s="7"/>
      <c r="KVO686" s="7"/>
      <c r="KVP686" s="7"/>
      <c r="KVQ686" s="7"/>
      <c r="KVR686" s="7"/>
      <c r="KVS686" s="7"/>
      <c r="KVT686" s="7"/>
      <c r="KVU686" s="7"/>
      <c r="KVV686" s="7"/>
      <c r="KVW686" s="7"/>
      <c r="KVX686" s="7"/>
      <c r="KVY686" s="7"/>
      <c r="KVZ686" s="7"/>
      <c r="KWA686" s="7"/>
      <c r="KWB686" s="7"/>
      <c r="KWC686" s="7"/>
      <c r="KWD686" s="7"/>
      <c r="KWE686" s="7"/>
      <c r="KWF686" s="7"/>
      <c r="KWG686" s="7"/>
      <c r="KWH686" s="7"/>
      <c r="KWI686" s="7"/>
      <c r="KWJ686" s="7"/>
      <c r="KWK686" s="7"/>
      <c r="KWL686" s="7"/>
      <c r="KWM686" s="7"/>
      <c r="KWN686" s="7"/>
      <c r="KWO686" s="7"/>
      <c r="KWP686" s="7"/>
      <c r="KWQ686" s="7"/>
      <c r="KWR686" s="7"/>
      <c r="KWS686" s="7"/>
      <c r="KWT686" s="7"/>
      <c r="KWU686" s="7"/>
      <c r="KWV686" s="7"/>
      <c r="KWW686" s="7"/>
      <c r="KWX686" s="7"/>
      <c r="KWY686" s="7"/>
      <c r="KWZ686" s="7"/>
      <c r="KXA686" s="7"/>
      <c r="KXB686" s="7"/>
      <c r="KXC686" s="7"/>
      <c r="KXD686" s="7"/>
      <c r="KXE686" s="7"/>
      <c r="KXF686" s="7"/>
      <c r="KXG686" s="7"/>
      <c r="KXH686" s="7"/>
      <c r="KXI686" s="7"/>
      <c r="KXJ686" s="7"/>
      <c r="KXK686" s="7"/>
      <c r="KXL686" s="7"/>
      <c r="KXM686" s="7"/>
      <c r="KXN686" s="7"/>
      <c r="KXO686" s="7"/>
      <c r="KXP686" s="7"/>
      <c r="KXQ686" s="7"/>
      <c r="KXR686" s="7"/>
      <c r="KXS686" s="7"/>
      <c r="KXT686" s="7"/>
      <c r="KXU686" s="7"/>
      <c r="KXV686" s="7"/>
      <c r="KXW686" s="7"/>
      <c r="KXX686" s="7"/>
      <c r="KXY686" s="7"/>
      <c r="KXZ686" s="7"/>
      <c r="KYA686" s="7"/>
      <c r="KYB686" s="7"/>
      <c r="KYC686" s="7"/>
      <c r="KYD686" s="7"/>
      <c r="KYE686" s="7"/>
      <c r="KYF686" s="7"/>
      <c r="KYG686" s="7"/>
      <c r="KYH686" s="7"/>
      <c r="KYI686" s="7"/>
      <c r="KYJ686" s="7"/>
      <c r="KYK686" s="7"/>
      <c r="KYL686" s="7"/>
      <c r="KYM686" s="7"/>
      <c r="KYN686" s="7"/>
      <c r="KYO686" s="7"/>
      <c r="KYP686" s="7"/>
      <c r="KYQ686" s="7"/>
      <c r="KYR686" s="7"/>
      <c r="KYS686" s="7"/>
      <c r="KYT686" s="7"/>
      <c r="KYU686" s="7"/>
      <c r="KYV686" s="7"/>
      <c r="KYW686" s="7"/>
      <c r="KYX686" s="7"/>
      <c r="KYY686" s="7"/>
      <c r="KYZ686" s="7"/>
      <c r="KZA686" s="7"/>
      <c r="KZB686" s="7"/>
      <c r="KZC686" s="7"/>
      <c r="KZD686" s="7"/>
      <c r="KZE686" s="7"/>
      <c r="KZF686" s="7"/>
      <c r="KZG686" s="7"/>
      <c r="KZH686" s="7"/>
      <c r="KZI686" s="7"/>
      <c r="KZJ686" s="7"/>
      <c r="KZK686" s="7"/>
      <c r="KZL686" s="7"/>
      <c r="KZM686" s="7"/>
      <c r="KZN686" s="7"/>
      <c r="KZO686" s="7"/>
      <c r="KZP686" s="7"/>
      <c r="KZQ686" s="7"/>
      <c r="KZR686" s="7"/>
      <c r="KZS686" s="7"/>
      <c r="KZT686" s="7"/>
      <c r="KZU686" s="7"/>
      <c r="KZV686" s="7"/>
      <c r="KZW686" s="7"/>
      <c r="KZX686" s="7"/>
      <c r="KZY686" s="7"/>
      <c r="KZZ686" s="7"/>
      <c r="LAA686" s="7"/>
      <c r="LAB686" s="7"/>
      <c r="LAC686" s="7"/>
      <c r="LAD686" s="7"/>
      <c r="LAE686" s="7"/>
      <c r="LAF686" s="7"/>
      <c r="LAG686" s="7"/>
      <c r="LAH686" s="7"/>
      <c r="LAI686" s="7"/>
      <c r="LAJ686" s="7"/>
      <c r="LAK686" s="7"/>
      <c r="LAL686" s="7"/>
      <c r="LAM686" s="7"/>
      <c r="LAN686" s="7"/>
      <c r="LAO686" s="7"/>
      <c r="LAP686" s="7"/>
      <c r="LAQ686" s="7"/>
      <c r="LAR686" s="7"/>
      <c r="LAS686" s="7"/>
      <c r="LAT686" s="7"/>
      <c r="LAU686" s="7"/>
      <c r="LAV686" s="7"/>
      <c r="LAW686" s="7"/>
      <c r="LAX686" s="7"/>
      <c r="LAY686" s="7"/>
      <c r="LAZ686" s="7"/>
      <c r="LBA686" s="7"/>
      <c r="LBB686" s="7"/>
      <c r="LBC686" s="7"/>
      <c r="LBD686" s="7"/>
      <c r="LBE686" s="7"/>
      <c r="LBF686" s="7"/>
      <c r="LBG686" s="7"/>
      <c r="LBH686" s="7"/>
      <c r="LBI686" s="7"/>
      <c r="LBJ686" s="7"/>
      <c r="LBK686" s="7"/>
      <c r="LBL686" s="7"/>
      <c r="LBM686" s="7"/>
      <c r="LBN686" s="7"/>
      <c r="LBO686" s="7"/>
      <c r="LBP686" s="7"/>
      <c r="LBQ686" s="7"/>
      <c r="LBR686" s="7"/>
      <c r="LBS686" s="7"/>
      <c r="LBT686" s="7"/>
      <c r="LBU686" s="7"/>
      <c r="LBV686" s="7"/>
      <c r="LBW686" s="7"/>
      <c r="LBX686" s="7"/>
      <c r="LBY686" s="7"/>
      <c r="LBZ686" s="7"/>
      <c r="LCA686" s="7"/>
      <c r="LCB686" s="7"/>
      <c r="LCC686" s="7"/>
      <c r="LCD686" s="7"/>
      <c r="LCE686" s="7"/>
      <c r="LCF686" s="7"/>
      <c r="LCG686" s="7"/>
      <c r="LCH686" s="7"/>
      <c r="LCI686" s="7"/>
      <c r="LCJ686" s="7"/>
      <c r="LCK686" s="7"/>
      <c r="LCL686" s="7"/>
      <c r="LCM686" s="7"/>
      <c r="LCN686" s="7"/>
      <c r="LCO686" s="7"/>
      <c r="LCP686" s="7"/>
      <c r="LCQ686" s="7"/>
      <c r="LCR686" s="7"/>
      <c r="LCS686" s="7"/>
      <c r="LCT686" s="7"/>
      <c r="LCU686" s="7"/>
      <c r="LCV686" s="7"/>
      <c r="LCW686" s="7"/>
      <c r="LCX686" s="7"/>
      <c r="LCY686" s="7"/>
      <c r="LCZ686" s="7"/>
      <c r="LDA686" s="7"/>
      <c r="LDB686" s="7"/>
      <c r="LDC686" s="7"/>
      <c r="LDD686" s="7"/>
      <c r="LDE686" s="7"/>
      <c r="LDF686" s="7"/>
      <c r="LDG686" s="7"/>
      <c r="LDH686" s="7"/>
      <c r="LDI686" s="7"/>
      <c r="LDJ686" s="7"/>
      <c r="LDK686" s="7"/>
      <c r="LDL686" s="7"/>
      <c r="LDM686" s="7"/>
      <c r="LDN686" s="7"/>
      <c r="LDO686" s="7"/>
      <c r="LDP686" s="7"/>
      <c r="LDQ686" s="7"/>
      <c r="LDR686" s="7"/>
      <c r="LDS686" s="7"/>
      <c r="LDT686" s="7"/>
      <c r="LDU686" s="7"/>
      <c r="LDV686" s="7"/>
      <c r="LDW686" s="7"/>
      <c r="LDX686" s="7"/>
      <c r="LDY686" s="7"/>
      <c r="LDZ686" s="7"/>
      <c r="LEA686" s="7"/>
      <c r="LEB686" s="7"/>
      <c r="LEC686" s="7"/>
      <c r="LED686" s="7"/>
      <c r="LEE686" s="7"/>
      <c r="LEF686" s="7"/>
      <c r="LEG686" s="7"/>
      <c r="LEH686" s="7"/>
      <c r="LEI686" s="7"/>
      <c r="LEJ686" s="7"/>
      <c r="LEK686" s="7"/>
      <c r="LEL686" s="7"/>
      <c r="LEM686" s="7"/>
      <c r="LEN686" s="7"/>
      <c r="LEO686" s="7"/>
      <c r="LEP686" s="7"/>
      <c r="LEQ686" s="7"/>
      <c r="LER686" s="7"/>
      <c r="LES686" s="7"/>
      <c r="LET686" s="7"/>
      <c r="LEU686" s="7"/>
      <c r="LEV686" s="7"/>
      <c r="LEW686" s="7"/>
      <c r="LEX686" s="7"/>
      <c r="LEY686" s="7"/>
      <c r="LEZ686" s="7"/>
      <c r="LFA686" s="7"/>
      <c r="LFB686" s="7"/>
      <c r="LFC686" s="7"/>
      <c r="LFD686" s="7"/>
      <c r="LFE686" s="7"/>
      <c r="LFF686" s="7"/>
      <c r="LFG686" s="7"/>
      <c r="LFH686" s="7"/>
      <c r="LFI686" s="7"/>
      <c r="LFJ686" s="7"/>
      <c r="LFK686" s="7"/>
      <c r="LFL686" s="7"/>
      <c r="LFM686" s="7"/>
      <c r="LFN686" s="7"/>
      <c r="LFO686" s="7"/>
      <c r="LFP686" s="7"/>
      <c r="LFQ686" s="7"/>
      <c r="LFR686" s="7"/>
      <c r="LFS686" s="7"/>
      <c r="LFT686" s="7"/>
      <c r="LFU686" s="7"/>
      <c r="LFV686" s="7"/>
      <c r="LFW686" s="7"/>
      <c r="LFX686" s="7"/>
      <c r="LFY686" s="7"/>
      <c r="LFZ686" s="7"/>
      <c r="LGA686" s="7"/>
      <c r="LGB686" s="7"/>
      <c r="LGC686" s="7"/>
      <c r="LGD686" s="7"/>
      <c r="LGE686" s="7"/>
      <c r="LGF686" s="7"/>
      <c r="LGG686" s="7"/>
      <c r="LGH686" s="7"/>
      <c r="LGI686" s="7"/>
      <c r="LGJ686" s="7"/>
      <c r="LGK686" s="7"/>
      <c r="LGL686" s="7"/>
      <c r="LGM686" s="7"/>
      <c r="LGN686" s="7"/>
      <c r="LGO686" s="7"/>
      <c r="LGP686" s="7"/>
      <c r="LGQ686" s="7"/>
      <c r="LGR686" s="7"/>
      <c r="LGS686" s="7"/>
      <c r="LGT686" s="7"/>
      <c r="LGU686" s="7"/>
      <c r="LGV686" s="7"/>
      <c r="LGW686" s="7"/>
      <c r="LGX686" s="7"/>
      <c r="LGY686" s="7"/>
      <c r="LGZ686" s="7"/>
      <c r="LHA686" s="7"/>
      <c r="LHB686" s="7"/>
      <c r="LHC686" s="7"/>
      <c r="LHD686" s="7"/>
      <c r="LHE686" s="7"/>
      <c r="LHF686" s="7"/>
      <c r="LHG686" s="7"/>
      <c r="LHH686" s="7"/>
      <c r="LHI686" s="7"/>
      <c r="LHJ686" s="7"/>
      <c r="LHK686" s="7"/>
      <c r="LHL686" s="7"/>
      <c r="LHM686" s="7"/>
      <c r="LHN686" s="7"/>
      <c r="LHO686" s="7"/>
      <c r="LHP686" s="7"/>
      <c r="LHQ686" s="7"/>
      <c r="LHR686" s="7"/>
      <c r="LHS686" s="7"/>
      <c r="LHT686" s="7"/>
      <c r="LHU686" s="7"/>
      <c r="LHV686" s="7"/>
      <c r="LHW686" s="7"/>
      <c r="LHX686" s="7"/>
      <c r="LHY686" s="7"/>
      <c r="LHZ686" s="7"/>
      <c r="LIA686" s="7"/>
      <c r="LIB686" s="7"/>
      <c r="LIC686" s="7"/>
      <c r="LID686" s="7"/>
      <c r="LIE686" s="7"/>
      <c r="LIF686" s="7"/>
      <c r="LIG686" s="7"/>
      <c r="LIH686" s="7"/>
      <c r="LII686" s="7"/>
      <c r="LIJ686" s="7"/>
      <c r="LIK686" s="7"/>
      <c r="LIL686" s="7"/>
      <c r="LIM686" s="7"/>
      <c r="LIN686" s="7"/>
      <c r="LIO686" s="7"/>
      <c r="LIP686" s="7"/>
      <c r="LIQ686" s="7"/>
      <c r="LIR686" s="7"/>
      <c r="LIS686" s="7"/>
      <c r="LIT686" s="7"/>
      <c r="LIU686" s="7"/>
      <c r="LIV686" s="7"/>
      <c r="LIW686" s="7"/>
      <c r="LIX686" s="7"/>
      <c r="LIY686" s="7"/>
      <c r="LIZ686" s="7"/>
      <c r="LJA686" s="7"/>
      <c r="LJB686" s="7"/>
      <c r="LJC686" s="7"/>
      <c r="LJD686" s="7"/>
      <c r="LJE686" s="7"/>
      <c r="LJF686" s="7"/>
      <c r="LJG686" s="7"/>
      <c r="LJH686" s="7"/>
      <c r="LJI686" s="7"/>
      <c r="LJJ686" s="7"/>
      <c r="LJK686" s="7"/>
      <c r="LJL686" s="7"/>
      <c r="LJM686" s="7"/>
      <c r="LJN686" s="7"/>
      <c r="LJO686" s="7"/>
      <c r="LJP686" s="7"/>
      <c r="LJQ686" s="7"/>
      <c r="LJR686" s="7"/>
      <c r="LJS686" s="7"/>
      <c r="LJT686" s="7"/>
      <c r="LJU686" s="7"/>
      <c r="LJV686" s="7"/>
      <c r="LJW686" s="7"/>
      <c r="LJX686" s="7"/>
      <c r="LJY686" s="7"/>
      <c r="LJZ686" s="7"/>
      <c r="LKA686" s="7"/>
      <c r="LKB686" s="7"/>
      <c r="LKC686" s="7"/>
      <c r="LKD686" s="7"/>
      <c r="LKE686" s="7"/>
      <c r="LKF686" s="7"/>
      <c r="LKG686" s="7"/>
      <c r="LKH686" s="7"/>
      <c r="LKI686" s="7"/>
      <c r="LKJ686" s="7"/>
      <c r="LKK686" s="7"/>
      <c r="LKL686" s="7"/>
      <c r="LKM686" s="7"/>
      <c r="LKN686" s="7"/>
      <c r="LKO686" s="7"/>
      <c r="LKP686" s="7"/>
      <c r="LKQ686" s="7"/>
      <c r="LKR686" s="7"/>
      <c r="LKS686" s="7"/>
      <c r="LKT686" s="7"/>
      <c r="LKU686" s="7"/>
      <c r="LKV686" s="7"/>
      <c r="LKW686" s="7"/>
      <c r="LKX686" s="7"/>
      <c r="LKY686" s="7"/>
      <c r="LKZ686" s="7"/>
      <c r="LLA686" s="7"/>
      <c r="LLB686" s="7"/>
      <c r="LLC686" s="7"/>
      <c r="LLD686" s="7"/>
      <c r="LLE686" s="7"/>
      <c r="LLF686" s="7"/>
      <c r="LLG686" s="7"/>
      <c r="LLH686" s="7"/>
      <c r="LLI686" s="7"/>
      <c r="LLJ686" s="7"/>
      <c r="LLK686" s="7"/>
      <c r="LLL686" s="7"/>
      <c r="LLM686" s="7"/>
      <c r="LLN686" s="7"/>
      <c r="LLO686" s="7"/>
      <c r="LLP686" s="7"/>
      <c r="LLQ686" s="7"/>
      <c r="LLR686" s="7"/>
      <c r="LLS686" s="7"/>
      <c r="LLT686" s="7"/>
      <c r="LLU686" s="7"/>
      <c r="LLV686" s="7"/>
      <c r="LLW686" s="7"/>
      <c r="LLX686" s="7"/>
      <c r="LLY686" s="7"/>
      <c r="LLZ686" s="7"/>
      <c r="LMA686" s="7"/>
      <c r="LMB686" s="7"/>
      <c r="LMC686" s="7"/>
      <c r="LMD686" s="7"/>
      <c r="LME686" s="7"/>
      <c r="LMF686" s="7"/>
      <c r="LMG686" s="7"/>
      <c r="LMH686" s="7"/>
      <c r="LMI686" s="7"/>
      <c r="LMJ686" s="7"/>
      <c r="LMK686" s="7"/>
      <c r="LML686" s="7"/>
      <c r="LMM686" s="7"/>
      <c r="LMN686" s="7"/>
      <c r="LMO686" s="7"/>
      <c r="LMP686" s="7"/>
      <c r="LMQ686" s="7"/>
      <c r="LMR686" s="7"/>
      <c r="LMS686" s="7"/>
      <c r="LMT686" s="7"/>
      <c r="LMU686" s="7"/>
      <c r="LMV686" s="7"/>
      <c r="LMW686" s="7"/>
      <c r="LMX686" s="7"/>
      <c r="LMY686" s="7"/>
      <c r="LMZ686" s="7"/>
      <c r="LNA686" s="7"/>
      <c r="LNB686" s="7"/>
      <c r="LNC686" s="7"/>
      <c r="LND686" s="7"/>
      <c r="LNE686" s="7"/>
      <c r="LNF686" s="7"/>
      <c r="LNG686" s="7"/>
      <c r="LNH686" s="7"/>
      <c r="LNI686" s="7"/>
      <c r="LNJ686" s="7"/>
      <c r="LNK686" s="7"/>
      <c r="LNL686" s="7"/>
      <c r="LNM686" s="7"/>
      <c r="LNN686" s="7"/>
      <c r="LNO686" s="7"/>
      <c r="LNP686" s="7"/>
      <c r="LNQ686" s="7"/>
      <c r="LNR686" s="7"/>
      <c r="LNS686" s="7"/>
      <c r="LNT686" s="7"/>
      <c r="LNU686" s="7"/>
      <c r="LNV686" s="7"/>
      <c r="LNW686" s="7"/>
      <c r="LNX686" s="7"/>
      <c r="LNY686" s="7"/>
      <c r="LNZ686" s="7"/>
      <c r="LOA686" s="7"/>
      <c r="LOB686" s="7"/>
      <c r="LOC686" s="7"/>
      <c r="LOD686" s="7"/>
      <c r="LOE686" s="7"/>
      <c r="LOF686" s="7"/>
      <c r="LOG686" s="7"/>
      <c r="LOH686" s="7"/>
      <c r="LOI686" s="7"/>
      <c r="LOJ686" s="7"/>
      <c r="LOK686" s="7"/>
      <c r="LOL686" s="7"/>
      <c r="LOM686" s="7"/>
      <c r="LON686" s="7"/>
      <c r="LOO686" s="7"/>
      <c r="LOP686" s="7"/>
      <c r="LOQ686" s="7"/>
      <c r="LOR686" s="7"/>
      <c r="LOS686" s="7"/>
      <c r="LOT686" s="7"/>
      <c r="LOU686" s="7"/>
      <c r="LOV686" s="7"/>
      <c r="LOW686" s="7"/>
      <c r="LOX686" s="7"/>
      <c r="LOY686" s="7"/>
      <c r="LOZ686" s="7"/>
      <c r="LPA686" s="7"/>
      <c r="LPB686" s="7"/>
      <c r="LPC686" s="7"/>
      <c r="LPD686" s="7"/>
      <c r="LPE686" s="7"/>
      <c r="LPF686" s="7"/>
      <c r="LPG686" s="7"/>
      <c r="LPH686" s="7"/>
      <c r="LPI686" s="7"/>
      <c r="LPJ686" s="7"/>
      <c r="LPK686" s="7"/>
      <c r="LPL686" s="7"/>
      <c r="LPM686" s="7"/>
      <c r="LPN686" s="7"/>
      <c r="LPO686" s="7"/>
      <c r="LPP686" s="7"/>
      <c r="LPQ686" s="7"/>
      <c r="LPR686" s="7"/>
      <c r="LPS686" s="7"/>
      <c r="LPT686" s="7"/>
      <c r="LPU686" s="7"/>
      <c r="LPV686" s="7"/>
      <c r="LPW686" s="7"/>
      <c r="LPX686" s="7"/>
      <c r="LPY686" s="7"/>
      <c r="LPZ686" s="7"/>
      <c r="LQA686" s="7"/>
      <c r="LQB686" s="7"/>
      <c r="LQC686" s="7"/>
      <c r="LQD686" s="7"/>
      <c r="LQE686" s="7"/>
      <c r="LQF686" s="7"/>
      <c r="LQG686" s="7"/>
      <c r="LQH686" s="7"/>
      <c r="LQI686" s="7"/>
      <c r="LQJ686" s="7"/>
      <c r="LQK686" s="7"/>
      <c r="LQL686" s="7"/>
      <c r="LQM686" s="7"/>
      <c r="LQN686" s="7"/>
      <c r="LQO686" s="7"/>
      <c r="LQP686" s="7"/>
      <c r="LQQ686" s="7"/>
      <c r="LQR686" s="7"/>
      <c r="LQS686" s="7"/>
      <c r="LQT686" s="7"/>
      <c r="LQU686" s="7"/>
      <c r="LQV686" s="7"/>
      <c r="LQW686" s="7"/>
      <c r="LQX686" s="7"/>
      <c r="LQY686" s="7"/>
      <c r="LQZ686" s="7"/>
      <c r="LRA686" s="7"/>
      <c r="LRB686" s="7"/>
      <c r="LRC686" s="7"/>
      <c r="LRD686" s="7"/>
      <c r="LRE686" s="7"/>
      <c r="LRF686" s="7"/>
      <c r="LRG686" s="7"/>
      <c r="LRH686" s="7"/>
      <c r="LRI686" s="7"/>
      <c r="LRJ686" s="7"/>
      <c r="LRK686" s="7"/>
      <c r="LRL686" s="7"/>
      <c r="LRM686" s="7"/>
      <c r="LRN686" s="7"/>
      <c r="LRO686" s="7"/>
      <c r="LRP686" s="7"/>
      <c r="LRQ686" s="7"/>
      <c r="LRR686" s="7"/>
      <c r="LRS686" s="7"/>
      <c r="LRT686" s="7"/>
      <c r="LRU686" s="7"/>
      <c r="LRV686" s="7"/>
      <c r="LRW686" s="7"/>
      <c r="LRX686" s="7"/>
      <c r="LRY686" s="7"/>
      <c r="LRZ686" s="7"/>
      <c r="LSA686" s="7"/>
      <c r="LSB686" s="7"/>
      <c r="LSC686" s="7"/>
      <c r="LSD686" s="7"/>
      <c r="LSE686" s="7"/>
      <c r="LSF686" s="7"/>
      <c r="LSG686" s="7"/>
      <c r="LSH686" s="7"/>
      <c r="LSI686" s="7"/>
      <c r="LSJ686" s="7"/>
      <c r="LSK686" s="7"/>
      <c r="LSL686" s="7"/>
      <c r="LSM686" s="7"/>
      <c r="LSN686" s="7"/>
      <c r="LSO686" s="7"/>
      <c r="LSP686" s="7"/>
      <c r="LSQ686" s="7"/>
      <c r="LSR686" s="7"/>
      <c r="LSS686" s="7"/>
      <c r="LST686" s="7"/>
      <c r="LSU686" s="7"/>
      <c r="LSV686" s="7"/>
      <c r="LSW686" s="7"/>
      <c r="LSX686" s="7"/>
      <c r="LSY686" s="7"/>
      <c r="LSZ686" s="7"/>
      <c r="LTA686" s="7"/>
      <c r="LTB686" s="7"/>
      <c r="LTC686" s="7"/>
      <c r="LTD686" s="7"/>
      <c r="LTE686" s="7"/>
      <c r="LTF686" s="7"/>
      <c r="LTG686" s="7"/>
      <c r="LTH686" s="7"/>
      <c r="LTI686" s="7"/>
      <c r="LTJ686" s="7"/>
      <c r="LTK686" s="7"/>
      <c r="LTL686" s="7"/>
      <c r="LTM686" s="7"/>
      <c r="LTN686" s="7"/>
      <c r="LTO686" s="7"/>
      <c r="LTP686" s="7"/>
      <c r="LTQ686" s="7"/>
      <c r="LTR686" s="7"/>
      <c r="LTS686" s="7"/>
      <c r="LTT686" s="7"/>
      <c r="LTU686" s="7"/>
      <c r="LTV686" s="7"/>
      <c r="LTW686" s="7"/>
      <c r="LTX686" s="7"/>
      <c r="LTY686" s="7"/>
      <c r="LTZ686" s="7"/>
      <c r="LUA686" s="7"/>
      <c r="LUB686" s="7"/>
      <c r="LUC686" s="7"/>
      <c r="LUD686" s="7"/>
      <c r="LUE686" s="7"/>
      <c r="LUF686" s="7"/>
      <c r="LUG686" s="7"/>
      <c r="LUH686" s="7"/>
      <c r="LUI686" s="7"/>
      <c r="LUJ686" s="7"/>
      <c r="LUK686" s="7"/>
      <c r="LUL686" s="7"/>
      <c r="LUM686" s="7"/>
      <c r="LUN686" s="7"/>
      <c r="LUO686" s="7"/>
      <c r="LUP686" s="7"/>
      <c r="LUQ686" s="7"/>
      <c r="LUR686" s="7"/>
      <c r="LUS686" s="7"/>
      <c r="LUT686" s="7"/>
      <c r="LUU686" s="7"/>
      <c r="LUV686" s="7"/>
      <c r="LUW686" s="7"/>
      <c r="LUX686" s="7"/>
      <c r="LUY686" s="7"/>
      <c r="LUZ686" s="7"/>
      <c r="LVA686" s="7"/>
      <c r="LVB686" s="7"/>
      <c r="LVC686" s="7"/>
      <c r="LVD686" s="7"/>
      <c r="LVE686" s="7"/>
      <c r="LVF686" s="7"/>
      <c r="LVG686" s="7"/>
      <c r="LVH686" s="7"/>
      <c r="LVI686" s="7"/>
      <c r="LVJ686" s="7"/>
      <c r="LVK686" s="7"/>
      <c r="LVL686" s="7"/>
      <c r="LVM686" s="7"/>
      <c r="LVN686" s="7"/>
      <c r="LVO686" s="7"/>
      <c r="LVP686" s="7"/>
      <c r="LVQ686" s="7"/>
      <c r="LVR686" s="7"/>
      <c r="LVS686" s="7"/>
      <c r="LVT686" s="7"/>
      <c r="LVU686" s="7"/>
      <c r="LVV686" s="7"/>
      <c r="LVW686" s="7"/>
      <c r="LVX686" s="7"/>
      <c r="LVY686" s="7"/>
      <c r="LVZ686" s="7"/>
      <c r="LWA686" s="7"/>
      <c r="LWB686" s="7"/>
      <c r="LWC686" s="7"/>
      <c r="LWD686" s="7"/>
      <c r="LWE686" s="7"/>
      <c r="LWF686" s="7"/>
      <c r="LWG686" s="7"/>
      <c r="LWH686" s="7"/>
      <c r="LWI686" s="7"/>
      <c r="LWJ686" s="7"/>
      <c r="LWK686" s="7"/>
      <c r="LWL686" s="7"/>
      <c r="LWM686" s="7"/>
      <c r="LWN686" s="7"/>
      <c r="LWO686" s="7"/>
      <c r="LWP686" s="7"/>
      <c r="LWQ686" s="7"/>
      <c r="LWR686" s="7"/>
      <c r="LWS686" s="7"/>
      <c r="LWT686" s="7"/>
      <c r="LWU686" s="7"/>
      <c r="LWV686" s="7"/>
      <c r="LWW686" s="7"/>
      <c r="LWX686" s="7"/>
      <c r="LWY686" s="7"/>
      <c r="LWZ686" s="7"/>
      <c r="LXA686" s="7"/>
      <c r="LXB686" s="7"/>
      <c r="LXC686" s="7"/>
      <c r="LXD686" s="7"/>
      <c r="LXE686" s="7"/>
      <c r="LXF686" s="7"/>
      <c r="LXG686" s="7"/>
      <c r="LXH686" s="7"/>
      <c r="LXI686" s="7"/>
      <c r="LXJ686" s="7"/>
      <c r="LXK686" s="7"/>
      <c r="LXL686" s="7"/>
      <c r="LXM686" s="7"/>
      <c r="LXN686" s="7"/>
      <c r="LXO686" s="7"/>
      <c r="LXP686" s="7"/>
      <c r="LXQ686" s="7"/>
      <c r="LXR686" s="7"/>
      <c r="LXS686" s="7"/>
      <c r="LXT686" s="7"/>
      <c r="LXU686" s="7"/>
      <c r="LXV686" s="7"/>
      <c r="LXW686" s="7"/>
      <c r="LXX686" s="7"/>
      <c r="LXY686" s="7"/>
      <c r="LXZ686" s="7"/>
      <c r="LYA686" s="7"/>
      <c r="LYB686" s="7"/>
      <c r="LYC686" s="7"/>
      <c r="LYD686" s="7"/>
      <c r="LYE686" s="7"/>
      <c r="LYF686" s="7"/>
      <c r="LYG686" s="7"/>
      <c r="LYH686" s="7"/>
      <c r="LYI686" s="7"/>
      <c r="LYJ686" s="7"/>
      <c r="LYK686" s="7"/>
      <c r="LYL686" s="7"/>
      <c r="LYM686" s="7"/>
      <c r="LYN686" s="7"/>
      <c r="LYO686" s="7"/>
      <c r="LYP686" s="7"/>
      <c r="LYQ686" s="7"/>
      <c r="LYR686" s="7"/>
      <c r="LYS686" s="7"/>
      <c r="LYT686" s="7"/>
      <c r="LYU686" s="7"/>
      <c r="LYV686" s="7"/>
      <c r="LYW686" s="7"/>
      <c r="LYX686" s="7"/>
      <c r="LYY686" s="7"/>
      <c r="LYZ686" s="7"/>
      <c r="LZA686" s="7"/>
      <c r="LZB686" s="7"/>
      <c r="LZC686" s="7"/>
      <c r="LZD686" s="7"/>
      <c r="LZE686" s="7"/>
      <c r="LZF686" s="7"/>
      <c r="LZG686" s="7"/>
      <c r="LZH686" s="7"/>
      <c r="LZI686" s="7"/>
      <c r="LZJ686" s="7"/>
      <c r="LZK686" s="7"/>
      <c r="LZL686" s="7"/>
      <c r="LZM686" s="7"/>
      <c r="LZN686" s="7"/>
      <c r="LZO686" s="7"/>
      <c r="LZP686" s="7"/>
      <c r="LZQ686" s="7"/>
      <c r="LZR686" s="7"/>
      <c r="LZS686" s="7"/>
      <c r="LZT686" s="7"/>
      <c r="LZU686" s="7"/>
      <c r="LZV686" s="7"/>
      <c r="LZW686" s="7"/>
      <c r="LZX686" s="7"/>
      <c r="LZY686" s="7"/>
      <c r="LZZ686" s="7"/>
      <c r="MAA686" s="7"/>
      <c r="MAB686" s="7"/>
      <c r="MAC686" s="7"/>
      <c r="MAD686" s="7"/>
      <c r="MAE686" s="7"/>
      <c r="MAF686" s="7"/>
      <c r="MAG686" s="7"/>
      <c r="MAH686" s="7"/>
      <c r="MAI686" s="7"/>
      <c r="MAJ686" s="7"/>
      <c r="MAK686" s="7"/>
      <c r="MAL686" s="7"/>
      <c r="MAM686" s="7"/>
      <c r="MAN686" s="7"/>
      <c r="MAO686" s="7"/>
      <c r="MAP686" s="7"/>
      <c r="MAQ686" s="7"/>
      <c r="MAR686" s="7"/>
      <c r="MAS686" s="7"/>
      <c r="MAT686" s="7"/>
      <c r="MAU686" s="7"/>
      <c r="MAV686" s="7"/>
      <c r="MAW686" s="7"/>
      <c r="MAX686" s="7"/>
      <c r="MAY686" s="7"/>
      <c r="MAZ686" s="7"/>
      <c r="MBA686" s="7"/>
      <c r="MBB686" s="7"/>
      <c r="MBC686" s="7"/>
      <c r="MBD686" s="7"/>
      <c r="MBE686" s="7"/>
      <c r="MBF686" s="7"/>
      <c r="MBG686" s="7"/>
      <c r="MBH686" s="7"/>
      <c r="MBI686" s="7"/>
      <c r="MBJ686" s="7"/>
      <c r="MBK686" s="7"/>
      <c r="MBL686" s="7"/>
      <c r="MBM686" s="7"/>
      <c r="MBN686" s="7"/>
      <c r="MBO686" s="7"/>
      <c r="MBP686" s="7"/>
      <c r="MBQ686" s="7"/>
      <c r="MBR686" s="7"/>
      <c r="MBS686" s="7"/>
      <c r="MBT686" s="7"/>
      <c r="MBU686" s="7"/>
      <c r="MBV686" s="7"/>
      <c r="MBW686" s="7"/>
      <c r="MBX686" s="7"/>
      <c r="MBY686" s="7"/>
      <c r="MBZ686" s="7"/>
      <c r="MCA686" s="7"/>
      <c r="MCB686" s="7"/>
      <c r="MCC686" s="7"/>
      <c r="MCD686" s="7"/>
      <c r="MCE686" s="7"/>
      <c r="MCF686" s="7"/>
      <c r="MCG686" s="7"/>
      <c r="MCH686" s="7"/>
      <c r="MCI686" s="7"/>
      <c r="MCJ686" s="7"/>
      <c r="MCK686" s="7"/>
      <c r="MCL686" s="7"/>
      <c r="MCM686" s="7"/>
      <c r="MCN686" s="7"/>
      <c r="MCO686" s="7"/>
      <c r="MCP686" s="7"/>
      <c r="MCQ686" s="7"/>
      <c r="MCR686" s="7"/>
      <c r="MCS686" s="7"/>
      <c r="MCT686" s="7"/>
      <c r="MCU686" s="7"/>
      <c r="MCV686" s="7"/>
      <c r="MCW686" s="7"/>
      <c r="MCX686" s="7"/>
      <c r="MCY686" s="7"/>
      <c r="MCZ686" s="7"/>
      <c r="MDA686" s="7"/>
      <c r="MDB686" s="7"/>
      <c r="MDC686" s="7"/>
      <c r="MDD686" s="7"/>
      <c r="MDE686" s="7"/>
      <c r="MDF686" s="7"/>
      <c r="MDG686" s="7"/>
      <c r="MDH686" s="7"/>
      <c r="MDI686" s="7"/>
      <c r="MDJ686" s="7"/>
      <c r="MDK686" s="7"/>
      <c r="MDL686" s="7"/>
      <c r="MDM686" s="7"/>
      <c r="MDN686" s="7"/>
      <c r="MDO686" s="7"/>
      <c r="MDP686" s="7"/>
      <c r="MDQ686" s="7"/>
      <c r="MDR686" s="7"/>
      <c r="MDS686" s="7"/>
      <c r="MDT686" s="7"/>
      <c r="MDU686" s="7"/>
      <c r="MDV686" s="7"/>
      <c r="MDW686" s="7"/>
      <c r="MDX686" s="7"/>
      <c r="MDY686" s="7"/>
      <c r="MDZ686" s="7"/>
      <c r="MEA686" s="7"/>
      <c r="MEB686" s="7"/>
      <c r="MEC686" s="7"/>
      <c r="MED686" s="7"/>
      <c r="MEE686" s="7"/>
      <c r="MEF686" s="7"/>
      <c r="MEG686" s="7"/>
      <c r="MEH686" s="7"/>
      <c r="MEI686" s="7"/>
      <c r="MEJ686" s="7"/>
      <c r="MEK686" s="7"/>
      <c r="MEL686" s="7"/>
      <c r="MEM686" s="7"/>
      <c r="MEN686" s="7"/>
      <c r="MEO686" s="7"/>
      <c r="MEP686" s="7"/>
      <c r="MEQ686" s="7"/>
      <c r="MER686" s="7"/>
      <c r="MES686" s="7"/>
      <c r="MET686" s="7"/>
      <c r="MEU686" s="7"/>
      <c r="MEV686" s="7"/>
      <c r="MEW686" s="7"/>
      <c r="MEX686" s="7"/>
      <c r="MEY686" s="7"/>
      <c r="MEZ686" s="7"/>
      <c r="MFA686" s="7"/>
      <c r="MFB686" s="7"/>
      <c r="MFC686" s="7"/>
      <c r="MFD686" s="7"/>
      <c r="MFE686" s="7"/>
      <c r="MFF686" s="7"/>
      <c r="MFG686" s="7"/>
      <c r="MFH686" s="7"/>
      <c r="MFI686" s="7"/>
      <c r="MFJ686" s="7"/>
      <c r="MFK686" s="7"/>
      <c r="MFL686" s="7"/>
      <c r="MFM686" s="7"/>
      <c r="MFN686" s="7"/>
      <c r="MFO686" s="7"/>
      <c r="MFP686" s="7"/>
      <c r="MFQ686" s="7"/>
      <c r="MFR686" s="7"/>
      <c r="MFS686" s="7"/>
      <c r="MFT686" s="7"/>
      <c r="MFU686" s="7"/>
      <c r="MFV686" s="7"/>
      <c r="MFW686" s="7"/>
      <c r="MFX686" s="7"/>
      <c r="MFY686" s="7"/>
      <c r="MFZ686" s="7"/>
      <c r="MGA686" s="7"/>
      <c r="MGB686" s="7"/>
      <c r="MGC686" s="7"/>
      <c r="MGD686" s="7"/>
      <c r="MGE686" s="7"/>
      <c r="MGF686" s="7"/>
      <c r="MGG686" s="7"/>
      <c r="MGH686" s="7"/>
      <c r="MGI686" s="7"/>
      <c r="MGJ686" s="7"/>
      <c r="MGK686" s="7"/>
      <c r="MGL686" s="7"/>
      <c r="MGM686" s="7"/>
      <c r="MGN686" s="7"/>
      <c r="MGO686" s="7"/>
      <c r="MGP686" s="7"/>
      <c r="MGQ686" s="7"/>
      <c r="MGR686" s="7"/>
      <c r="MGS686" s="7"/>
      <c r="MGT686" s="7"/>
      <c r="MGU686" s="7"/>
      <c r="MGV686" s="7"/>
      <c r="MGW686" s="7"/>
      <c r="MGX686" s="7"/>
      <c r="MGY686" s="7"/>
      <c r="MGZ686" s="7"/>
      <c r="MHA686" s="7"/>
      <c r="MHB686" s="7"/>
      <c r="MHC686" s="7"/>
      <c r="MHD686" s="7"/>
      <c r="MHE686" s="7"/>
      <c r="MHF686" s="7"/>
      <c r="MHG686" s="7"/>
      <c r="MHH686" s="7"/>
      <c r="MHI686" s="7"/>
      <c r="MHJ686" s="7"/>
      <c r="MHK686" s="7"/>
      <c r="MHL686" s="7"/>
      <c r="MHM686" s="7"/>
      <c r="MHN686" s="7"/>
      <c r="MHO686" s="7"/>
      <c r="MHP686" s="7"/>
      <c r="MHQ686" s="7"/>
      <c r="MHR686" s="7"/>
      <c r="MHS686" s="7"/>
      <c r="MHT686" s="7"/>
      <c r="MHU686" s="7"/>
      <c r="MHV686" s="7"/>
      <c r="MHW686" s="7"/>
      <c r="MHX686" s="7"/>
      <c r="MHY686" s="7"/>
      <c r="MHZ686" s="7"/>
      <c r="MIA686" s="7"/>
      <c r="MIB686" s="7"/>
      <c r="MIC686" s="7"/>
      <c r="MID686" s="7"/>
      <c r="MIE686" s="7"/>
      <c r="MIF686" s="7"/>
      <c r="MIG686" s="7"/>
      <c r="MIH686" s="7"/>
      <c r="MII686" s="7"/>
      <c r="MIJ686" s="7"/>
      <c r="MIK686" s="7"/>
      <c r="MIL686" s="7"/>
      <c r="MIM686" s="7"/>
      <c r="MIN686" s="7"/>
      <c r="MIO686" s="7"/>
      <c r="MIP686" s="7"/>
      <c r="MIQ686" s="7"/>
      <c r="MIR686" s="7"/>
      <c r="MIS686" s="7"/>
      <c r="MIT686" s="7"/>
      <c r="MIU686" s="7"/>
      <c r="MIV686" s="7"/>
      <c r="MIW686" s="7"/>
      <c r="MIX686" s="7"/>
      <c r="MIY686" s="7"/>
      <c r="MIZ686" s="7"/>
      <c r="MJA686" s="7"/>
      <c r="MJB686" s="7"/>
      <c r="MJC686" s="7"/>
      <c r="MJD686" s="7"/>
      <c r="MJE686" s="7"/>
      <c r="MJF686" s="7"/>
      <c r="MJG686" s="7"/>
      <c r="MJH686" s="7"/>
      <c r="MJI686" s="7"/>
      <c r="MJJ686" s="7"/>
      <c r="MJK686" s="7"/>
      <c r="MJL686" s="7"/>
      <c r="MJM686" s="7"/>
      <c r="MJN686" s="7"/>
      <c r="MJO686" s="7"/>
      <c r="MJP686" s="7"/>
      <c r="MJQ686" s="7"/>
      <c r="MJR686" s="7"/>
      <c r="MJS686" s="7"/>
      <c r="MJT686" s="7"/>
      <c r="MJU686" s="7"/>
      <c r="MJV686" s="7"/>
      <c r="MJW686" s="7"/>
      <c r="MJX686" s="7"/>
      <c r="MJY686" s="7"/>
      <c r="MJZ686" s="7"/>
      <c r="MKA686" s="7"/>
      <c r="MKB686" s="7"/>
      <c r="MKC686" s="7"/>
      <c r="MKD686" s="7"/>
      <c r="MKE686" s="7"/>
      <c r="MKF686" s="7"/>
      <c r="MKG686" s="7"/>
      <c r="MKH686" s="7"/>
      <c r="MKI686" s="7"/>
      <c r="MKJ686" s="7"/>
      <c r="MKK686" s="7"/>
      <c r="MKL686" s="7"/>
      <c r="MKM686" s="7"/>
      <c r="MKN686" s="7"/>
      <c r="MKO686" s="7"/>
      <c r="MKP686" s="7"/>
      <c r="MKQ686" s="7"/>
      <c r="MKR686" s="7"/>
      <c r="MKS686" s="7"/>
      <c r="MKT686" s="7"/>
      <c r="MKU686" s="7"/>
      <c r="MKV686" s="7"/>
      <c r="MKW686" s="7"/>
      <c r="MKX686" s="7"/>
      <c r="MKY686" s="7"/>
      <c r="MKZ686" s="7"/>
      <c r="MLA686" s="7"/>
      <c r="MLB686" s="7"/>
      <c r="MLC686" s="7"/>
      <c r="MLD686" s="7"/>
      <c r="MLE686" s="7"/>
      <c r="MLF686" s="7"/>
      <c r="MLG686" s="7"/>
      <c r="MLH686" s="7"/>
      <c r="MLI686" s="7"/>
      <c r="MLJ686" s="7"/>
      <c r="MLK686" s="7"/>
      <c r="MLL686" s="7"/>
      <c r="MLM686" s="7"/>
      <c r="MLN686" s="7"/>
      <c r="MLO686" s="7"/>
      <c r="MLP686" s="7"/>
      <c r="MLQ686" s="7"/>
      <c r="MLR686" s="7"/>
      <c r="MLS686" s="7"/>
      <c r="MLT686" s="7"/>
      <c r="MLU686" s="7"/>
      <c r="MLV686" s="7"/>
      <c r="MLW686" s="7"/>
      <c r="MLX686" s="7"/>
      <c r="MLY686" s="7"/>
      <c r="MLZ686" s="7"/>
      <c r="MMA686" s="7"/>
      <c r="MMB686" s="7"/>
      <c r="MMC686" s="7"/>
      <c r="MMD686" s="7"/>
      <c r="MME686" s="7"/>
      <c r="MMF686" s="7"/>
      <c r="MMG686" s="7"/>
      <c r="MMH686" s="7"/>
      <c r="MMI686" s="7"/>
      <c r="MMJ686" s="7"/>
      <c r="MMK686" s="7"/>
      <c r="MML686" s="7"/>
      <c r="MMM686" s="7"/>
      <c r="MMN686" s="7"/>
      <c r="MMO686" s="7"/>
      <c r="MMP686" s="7"/>
      <c r="MMQ686" s="7"/>
      <c r="MMR686" s="7"/>
      <c r="MMS686" s="7"/>
      <c r="MMT686" s="7"/>
      <c r="MMU686" s="7"/>
      <c r="MMV686" s="7"/>
      <c r="MMW686" s="7"/>
      <c r="MMX686" s="7"/>
      <c r="MMY686" s="7"/>
      <c r="MMZ686" s="7"/>
      <c r="MNA686" s="7"/>
      <c r="MNB686" s="7"/>
      <c r="MNC686" s="7"/>
      <c r="MND686" s="7"/>
      <c r="MNE686" s="7"/>
      <c r="MNF686" s="7"/>
      <c r="MNG686" s="7"/>
      <c r="MNH686" s="7"/>
      <c r="MNI686" s="7"/>
      <c r="MNJ686" s="7"/>
      <c r="MNK686" s="7"/>
      <c r="MNL686" s="7"/>
      <c r="MNM686" s="7"/>
      <c r="MNN686" s="7"/>
      <c r="MNO686" s="7"/>
      <c r="MNP686" s="7"/>
      <c r="MNQ686" s="7"/>
      <c r="MNR686" s="7"/>
      <c r="MNS686" s="7"/>
      <c r="MNT686" s="7"/>
      <c r="MNU686" s="7"/>
      <c r="MNV686" s="7"/>
      <c r="MNW686" s="7"/>
      <c r="MNX686" s="7"/>
      <c r="MNY686" s="7"/>
      <c r="MNZ686" s="7"/>
      <c r="MOA686" s="7"/>
      <c r="MOB686" s="7"/>
      <c r="MOC686" s="7"/>
      <c r="MOD686" s="7"/>
      <c r="MOE686" s="7"/>
      <c r="MOF686" s="7"/>
      <c r="MOG686" s="7"/>
      <c r="MOH686" s="7"/>
      <c r="MOI686" s="7"/>
      <c r="MOJ686" s="7"/>
      <c r="MOK686" s="7"/>
      <c r="MOL686" s="7"/>
      <c r="MOM686" s="7"/>
      <c r="MON686" s="7"/>
      <c r="MOO686" s="7"/>
      <c r="MOP686" s="7"/>
      <c r="MOQ686" s="7"/>
      <c r="MOR686" s="7"/>
      <c r="MOS686" s="7"/>
      <c r="MOT686" s="7"/>
      <c r="MOU686" s="7"/>
      <c r="MOV686" s="7"/>
      <c r="MOW686" s="7"/>
      <c r="MOX686" s="7"/>
      <c r="MOY686" s="7"/>
      <c r="MOZ686" s="7"/>
      <c r="MPA686" s="7"/>
      <c r="MPB686" s="7"/>
      <c r="MPC686" s="7"/>
      <c r="MPD686" s="7"/>
      <c r="MPE686" s="7"/>
      <c r="MPF686" s="7"/>
      <c r="MPG686" s="7"/>
      <c r="MPH686" s="7"/>
      <c r="MPI686" s="7"/>
      <c r="MPJ686" s="7"/>
      <c r="MPK686" s="7"/>
      <c r="MPL686" s="7"/>
      <c r="MPM686" s="7"/>
      <c r="MPN686" s="7"/>
      <c r="MPO686" s="7"/>
      <c r="MPP686" s="7"/>
      <c r="MPQ686" s="7"/>
      <c r="MPR686" s="7"/>
      <c r="MPS686" s="7"/>
      <c r="MPT686" s="7"/>
      <c r="MPU686" s="7"/>
      <c r="MPV686" s="7"/>
      <c r="MPW686" s="7"/>
      <c r="MPX686" s="7"/>
      <c r="MPY686" s="7"/>
      <c r="MPZ686" s="7"/>
      <c r="MQA686" s="7"/>
      <c r="MQB686" s="7"/>
      <c r="MQC686" s="7"/>
      <c r="MQD686" s="7"/>
      <c r="MQE686" s="7"/>
      <c r="MQF686" s="7"/>
      <c r="MQG686" s="7"/>
      <c r="MQH686" s="7"/>
      <c r="MQI686" s="7"/>
      <c r="MQJ686" s="7"/>
      <c r="MQK686" s="7"/>
      <c r="MQL686" s="7"/>
      <c r="MQM686" s="7"/>
      <c r="MQN686" s="7"/>
      <c r="MQO686" s="7"/>
      <c r="MQP686" s="7"/>
      <c r="MQQ686" s="7"/>
      <c r="MQR686" s="7"/>
      <c r="MQS686" s="7"/>
      <c r="MQT686" s="7"/>
      <c r="MQU686" s="7"/>
      <c r="MQV686" s="7"/>
      <c r="MQW686" s="7"/>
      <c r="MQX686" s="7"/>
      <c r="MQY686" s="7"/>
      <c r="MQZ686" s="7"/>
      <c r="MRA686" s="7"/>
      <c r="MRB686" s="7"/>
      <c r="MRC686" s="7"/>
      <c r="MRD686" s="7"/>
      <c r="MRE686" s="7"/>
      <c r="MRF686" s="7"/>
      <c r="MRG686" s="7"/>
      <c r="MRH686" s="7"/>
      <c r="MRI686" s="7"/>
      <c r="MRJ686" s="7"/>
      <c r="MRK686" s="7"/>
      <c r="MRL686" s="7"/>
      <c r="MRM686" s="7"/>
      <c r="MRN686" s="7"/>
      <c r="MRO686" s="7"/>
      <c r="MRP686" s="7"/>
      <c r="MRQ686" s="7"/>
      <c r="MRR686" s="7"/>
      <c r="MRS686" s="7"/>
      <c r="MRT686" s="7"/>
      <c r="MRU686" s="7"/>
      <c r="MRV686" s="7"/>
      <c r="MRW686" s="7"/>
      <c r="MRX686" s="7"/>
      <c r="MRY686" s="7"/>
      <c r="MRZ686" s="7"/>
      <c r="MSA686" s="7"/>
      <c r="MSB686" s="7"/>
      <c r="MSC686" s="7"/>
      <c r="MSD686" s="7"/>
      <c r="MSE686" s="7"/>
      <c r="MSF686" s="7"/>
      <c r="MSG686" s="7"/>
      <c r="MSH686" s="7"/>
      <c r="MSI686" s="7"/>
      <c r="MSJ686" s="7"/>
      <c r="MSK686" s="7"/>
      <c r="MSL686" s="7"/>
      <c r="MSM686" s="7"/>
      <c r="MSN686" s="7"/>
      <c r="MSO686" s="7"/>
      <c r="MSP686" s="7"/>
      <c r="MSQ686" s="7"/>
      <c r="MSR686" s="7"/>
      <c r="MSS686" s="7"/>
      <c r="MST686" s="7"/>
      <c r="MSU686" s="7"/>
      <c r="MSV686" s="7"/>
      <c r="MSW686" s="7"/>
      <c r="MSX686" s="7"/>
      <c r="MSY686" s="7"/>
      <c r="MSZ686" s="7"/>
      <c r="MTA686" s="7"/>
      <c r="MTB686" s="7"/>
      <c r="MTC686" s="7"/>
      <c r="MTD686" s="7"/>
      <c r="MTE686" s="7"/>
      <c r="MTF686" s="7"/>
      <c r="MTG686" s="7"/>
      <c r="MTH686" s="7"/>
      <c r="MTI686" s="7"/>
      <c r="MTJ686" s="7"/>
      <c r="MTK686" s="7"/>
      <c r="MTL686" s="7"/>
      <c r="MTM686" s="7"/>
      <c r="MTN686" s="7"/>
      <c r="MTO686" s="7"/>
      <c r="MTP686" s="7"/>
      <c r="MTQ686" s="7"/>
      <c r="MTR686" s="7"/>
      <c r="MTS686" s="7"/>
      <c r="MTT686" s="7"/>
      <c r="MTU686" s="7"/>
      <c r="MTV686" s="7"/>
      <c r="MTW686" s="7"/>
      <c r="MTX686" s="7"/>
      <c r="MTY686" s="7"/>
      <c r="MTZ686" s="7"/>
      <c r="MUA686" s="7"/>
      <c r="MUB686" s="7"/>
      <c r="MUC686" s="7"/>
      <c r="MUD686" s="7"/>
      <c r="MUE686" s="7"/>
      <c r="MUF686" s="7"/>
      <c r="MUG686" s="7"/>
      <c r="MUH686" s="7"/>
      <c r="MUI686" s="7"/>
      <c r="MUJ686" s="7"/>
      <c r="MUK686" s="7"/>
      <c r="MUL686" s="7"/>
      <c r="MUM686" s="7"/>
      <c r="MUN686" s="7"/>
      <c r="MUO686" s="7"/>
      <c r="MUP686" s="7"/>
      <c r="MUQ686" s="7"/>
      <c r="MUR686" s="7"/>
      <c r="MUS686" s="7"/>
      <c r="MUT686" s="7"/>
      <c r="MUU686" s="7"/>
      <c r="MUV686" s="7"/>
      <c r="MUW686" s="7"/>
      <c r="MUX686" s="7"/>
      <c r="MUY686" s="7"/>
      <c r="MUZ686" s="7"/>
      <c r="MVA686" s="7"/>
      <c r="MVB686" s="7"/>
      <c r="MVC686" s="7"/>
      <c r="MVD686" s="7"/>
      <c r="MVE686" s="7"/>
      <c r="MVF686" s="7"/>
      <c r="MVG686" s="7"/>
      <c r="MVH686" s="7"/>
      <c r="MVI686" s="7"/>
      <c r="MVJ686" s="7"/>
      <c r="MVK686" s="7"/>
      <c r="MVL686" s="7"/>
      <c r="MVM686" s="7"/>
      <c r="MVN686" s="7"/>
      <c r="MVO686" s="7"/>
      <c r="MVP686" s="7"/>
      <c r="MVQ686" s="7"/>
      <c r="MVR686" s="7"/>
      <c r="MVS686" s="7"/>
      <c r="MVT686" s="7"/>
      <c r="MVU686" s="7"/>
      <c r="MVV686" s="7"/>
      <c r="MVW686" s="7"/>
      <c r="MVX686" s="7"/>
      <c r="MVY686" s="7"/>
      <c r="MVZ686" s="7"/>
      <c r="MWA686" s="7"/>
      <c r="MWB686" s="7"/>
      <c r="MWC686" s="7"/>
      <c r="MWD686" s="7"/>
      <c r="MWE686" s="7"/>
      <c r="MWF686" s="7"/>
      <c r="MWG686" s="7"/>
      <c r="MWH686" s="7"/>
      <c r="MWI686" s="7"/>
      <c r="MWJ686" s="7"/>
      <c r="MWK686" s="7"/>
      <c r="MWL686" s="7"/>
      <c r="MWM686" s="7"/>
      <c r="MWN686" s="7"/>
      <c r="MWO686" s="7"/>
      <c r="MWP686" s="7"/>
      <c r="MWQ686" s="7"/>
      <c r="MWR686" s="7"/>
      <c r="MWS686" s="7"/>
      <c r="MWT686" s="7"/>
      <c r="MWU686" s="7"/>
      <c r="MWV686" s="7"/>
      <c r="MWW686" s="7"/>
      <c r="MWX686" s="7"/>
      <c r="MWY686" s="7"/>
      <c r="MWZ686" s="7"/>
      <c r="MXA686" s="7"/>
      <c r="MXB686" s="7"/>
      <c r="MXC686" s="7"/>
      <c r="MXD686" s="7"/>
      <c r="MXE686" s="7"/>
      <c r="MXF686" s="7"/>
      <c r="MXG686" s="7"/>
      <c r="MXH686" s="7"/>
      <c r="MXI686" s="7"/>
      <c r="MXJ686" s="7"/>
      <c r="MXK686" s="7"/>
      <c r="MXL686" s="7"/>
      <c r="MXM686" s="7"/>
      <c r="MXN686" s="7"/>
      <c r="MXO686" s="7"/>
      <c r="MXP686" s="7"/>
      <c r="MXQ686" s="7"/>
      <c r="MXR686" s="7"/>
      <c r="MXS686" s="7"/>
      <c r="MXT686" s="7"/>
      <c r="MXU686" s="7"/>
      <c r="MXV686" s="7"/>
      <c r="MXW686" s="7"/>
      <c r="MXX686" s="7"/>
      <c r="MXY686" s="7"/>
      <c r="MXZ686" s="7"/>
      <c r="MYA686" s="7"/>
      <c r="MYB686" s="7"/>
      <c r="MYC686" s="7"/>
      <c r="MYD686" s="7"/>
      <c r="MYE686" s="7"/>
      <c r="MYF686" s="7"/>
      <c r="MYG686" s="7"/>
      <c r="MYH686" s="7"/>
      <c r="MYI686" s="7"/>
      <c r="MYJ686" s="7"/>
      <c r="MYK686" s="7"/>
      <c r="MYL686" s="7"/>
      <c r="MYM686" s="7"/>
      <c r="MYN686" s="7"/>
      <c r="MYO686" s="7"/>
      <c r="MYP686" s="7"/>
      <c r="MYQ686" s="7"/>
      <c r="MYR686" s="7"/>
      <c r="MYS686" s="7"/>
      <c r="MYT686" s="7"/>
      <c r="MYU686" s="7"/>
      <c r="MYV686" s="7"/>
      <c r="MYW686" s="7"/>
      <c r="MYX686" s="7"/>
      <c r="MYY686" s="7"/>
      <c r="MYZ686" s="7"/>
      <c r="MZA686" s="7"/>
      <c r="MZB686" s="7"/>
      <c r="MZC686" s="7"/>
      <c r="MZD686" s="7"/>
      <c r="MZE686" s="7"/>
      <c r="MZF686" s="7"/>
      <c r="MZG686" s="7"/>
      <c r="MZH686" s="7"/>
      <c r="MZI686" s="7"/>
      <c r="MZJ686" s="7"/>
      <c r="MZK686" s="7"/>
      <c r="MZL686" s="7"/>
      <c r="MZM686" s="7"/>
      <c r="MZN686" s="7"/>
      <c r="MZO686" s="7"/>
      <c r="MZP686" s="7"/>
      <c r="MZQ686" s="7"/>
      <c r="MZR686" s="7"/>
      <c r="MZS686" s="7"/>
      <c r="MZT686" s="7"/>
      <c r="MZU686" s="7"/>
      <c r="MZV686" s="7"/>
      <c r="MZW686" s="7"/>
      <c r="MZX686" s="7"/>
      <c r="MZY686" s="7"/>
      <c r="MZZ686" s="7"/>
      <c r="NAA686" s="7"/>
      <c r="NAB686" s="7"/>
      <c r="NAC686" s="7"/>
      <c r="NAD686" s="7"/>
      <c r="NAE686" s="7"/>
      <c r="NAF686" s="7"/>
      <c r="NAG686" s="7"/>
      <c r="NAH686" s="7"/>
      <c r="NAI686" s="7"/>
      <c r="NAJ686" s="7"/>
      <c r="NAK686" s="7"/>
      <c r="NAL686" s="7"/>
      <c r="NAM686" s="7"/>
      <c r="NAN686" s="7"/>
      <c r="NAO686" s="7"/>
      <c r="NAP686" s="7"/>
      <c r="NAQ686" s="7"/>
      <c r="NAR686" s="7"/>
      <c r="NAS686" s="7"/>
      <c r="NAT686" s="7"/>
      <c r="NAU686" s="7"/>
      <c r="NAV686" s="7"/>
      <c r="NAW686" s="7"/>
      <c r="NAX686" s="7"/>
      <c r="NAY686" s="7"/>
      <c r="NAZ686" s="7"/>
      <c r="NBA686" s="7"/>
      <c r="NBB686" s="7"/>
      <c r="NBC686" s="7"/>
      <c r="NBD686" s="7"/>
      <c r="NBE686" s="7"/>
      <c r="NBF686" s="7"/>
      <c r="NBG686" s="7"/>
      <c r="NBH686" s="7"/>
      <c r="NBI686" s="7"/>
      <c r="NBJ686" s="7"/>
      <c r="NBK686" s="7"/>
      <c r="NBL686" s="7"/>
      <c r="NBM686" s="7"/>
      <c r="NBN686" s="7"/>
      <c r="NBO686" s="7"/>
      <c r="NBP686" s="7"/>
      <c r="NBQ686" s="7"/>
      <c r="NBR686" s="7"/>
      <c r="NBS686" s="7"/>
      <c r="NBT686" s="7"/>
      <c r="NBU686" s="7"/>
      <c r="NBV686" s="7"/>
      <c r="NBW686" s="7"/>
      <c r="NBX686" s="7"/>
      <c r="NBY686" s="7"/>
      <c r="NBZ686" s="7"/>
      <c r="NCA686" s="7"/>
      <c r="NCB686" s="7"/>
      <c r="NCC686" s="7"/>
      <c r="NCD686" s="7"/>
      <c r="NCE686" s="7"/>
      <c r="NCF686" s="7"/>
      <c r="NCG686" s="7"/>
      <c r="NCH686" s="7"/>
      <c r="NCI686" s="7"/>
      <c r="NCJ686" s="7"/>
      <c r="NCK686" s="7"/>
      <c r="NCL686" s="7"/>
      <c r="NCM686" s="7"/>
      <c r="NCN686" s="7"/>
      <c r="NCO686" s="7"/>
      <c r="NCP686" s="7"/>
      <c r="NCQ686" s="7"/>
      <c r="NCR686" s="7"/>
      <c r="NCS686" s="7"/>
      <c r="NCT686" s="7"/>
      <c r="NCU686" s="7"/>
      <c r="NCV686" s="7"/>
      <c r="NCW686" s="7"/>
      <c r="NCX686" s="7"/>
      <c r="NCY686" s="7"/>
      <c r="NCZ686" s="7"/>
      <c r="NDA686" s="7"/>
      <c r="NDB686" s="7"/>
      <c r="NDC686" s="7"/>
      <c r="NDD686" s="7"/>
      <c r="NDE686" s="7"/>
      <c r="NDF686" s="7"/>
      <c r="NDG686" s="7"/>
      <c r="NDH686" s="7"/>
      <c r="NDI686" s="7"/>
      <c r="NDJ686" s="7"/>
      <c r="NDK686" s="7"/>
      <c r="NDL686" s="7"/>
      <c r="NDM686" s="7"/>
      <c r="NDN686" s="7"/>
      <c r="NDO686" s="7"/>
      <c r="NDP686" s="7"/>
      <c r="NDQ686" s="7"/>
      <c r="NDR686" s="7"/>
      <c r="NDS686" s="7"/>
      <c r="NDT686" s="7"/>
      <c r="NDU686" s="7"/>
      <c r="NDV686" s="7"/>
      <c r="NDW686" s="7"/>
      <c r="NDX686" s="7"/>
      <c r="NDY686" s="7"/>
      <c r="NDZ686" s="7"/>
      <c r="NEA686" s="7"/>
      <c r="NEB686" s="7"/>
      <c r="NEC686" s="7"/>
      <c r="NED686" s="7"/>
      <c r="NEE686" s="7"/>
      <c r="NEF686" s="7"/>
      <c r="NEG686" s="7"/>
      <c r="NEH686" s="7"/>
      <c r="NEI686" s="7"/>
      <c r="NEJ686" s="7"/>
      <c r="NEK686" s="7"/>
      <c r="NEL686" s="7"/>
      <c r="NEM686" s="7"/>
      <c r="NEN686" s="7"/>
      <c r="NEO686" s="7"/>
      <c r="NEP686" s="7"/>
      <c r="NEQ686" s="7"/>
      <c r="NER686" s="7"/>
      <c r="NES686" s="7"/>
      <c r="NET686" s="7"/>
      <c r="NEU686" s="7"/>
      <c r="NEV686" s="7"/>
      <c r="NEW686" s="7"/>
      <c r="NEX686" s="7"/>
      <c r="NEY686" s="7"/>
      <c r="NEZ686" s="7"/>
      <c r="NFA686" s="7"/>
      <c r="NFB686" s="7"/>
      <c r="NFC686" s="7"/>
      <c r="NFD686" s="7"/>
      <c r="NFE686" s="7"/>
      <c r="NFF686" s="7"/>
      <c r="NFG686" s="7"/>
      <c r="NFH686" s="7"/>
      <c r="NFI686" s="7"/>
      <c r="NFJ686" s="7"/>
      <c r="NFK686" s="7"/>
      <c r="NFL686" s="7"/>
      <c r="NFM686" s="7"/>
      <c r="NFN686" s="7"/>
      <c r="NFO686" s="7"/>
      <c r="NFP686" s="7"/>
      <c r="NFQ686" s="7"/>
      <c r="NFR686" s="7"/>
      <c r="NFS686" s="7"/>
      <c r="NFT686" s="7"/>
      <c r="NFU686" s="7"/>
      <c r="NFV686" s="7"/>
      <c r="NFW686" s="7"/>
      <c r="NFX686" s="7"/>
      <c r="NFY686" s="7"/>
      <c r="NFZ686" s="7"/>
      <c r="NGA686" s="7"/>
      <c r="NGB686" s="7"/>
      <c r="NGC686" s="7"/>
      <c r="NGD686" s="7"/>
      <c r="NGE686" s="7"/>
      <c r="NGF686" s="7"/>
      <c r="NGG686" s="7"/>
      <c r="NGH686" s="7"/>
      <c r="NGI686" s="7"/>
      <c r="NGJ686" s="7"/>
      <c r="NGK686" s="7"/>
      <c r="NGL686" s="7"/>
      <c r="NGM686" s="7"/>
      <c r="NGN686" s="7"/>
      <c r="NGO686" s="7"/>
      <c r="NGP686" s="7"/>
      <c r="NGQ686" s="7"/>
      <c r="NGR686" s="7"/>
      <c r="NGS686" s="7"/>
      <c r="NGT686" s="7"/>
      <c r="NGU686" s="7"/>
      <c r="NGV686" s="7"/>
      <c r="NGW686" s="7"/>
      <c r="NGX686" s="7"/>
      <c r="NGY686" s="7"/>
      <c r="NGZ686" s="7"/>
      <c r="NHA686" s="7"/>
      <c r="NHB686" s="7"/>
      <c r="NHC686" s="7"/>
      <c r="NHD686" s="7"/>
      <c r="NHE686" s="7"/>
      <c r="NHF686" s="7"/>
      <c r="NHG686" s="7"/>
      <c r="NHH686" s="7"/>
      <c r="NHI686" s="7"/>
      <c r="NHJ686" s="7"/>
      <c r="NHK686" s="7"/>
      <c r="NHL686" s="7"/>
      <c r="NHM686" s="7"/>
      <c r="NHN686" s="7"/>
      <c r="NHO686" s="7"/>
      <c r="NHP686" s="7"/>
      <c r="NHQ686" s="7"/>
      <c r="NHR686" s="7"/>
      <c r="NHS686" s="7"/>
      <c r="NHT686" s="7"/>
      <c r="NHU686" s="7"/>
      <c r="NHV686" s="7"/>
      <c r="NHW686" s="7"/>
      <c r="NHX686" s="7"/>
      <c r="NHY686" s="7"/>
      <c r="NHZ686" s="7"/>
      <c r="NIA686" s="7"/>
      <c r="NIB686" s="7"/>
      <c r="NIC686" s="7"/>
      <c r="NID686" s="7"/>
      <c r="NIE686" s="7"/>
      <c r="NIF686" s="7"/>
      <c r="NIG686" s="7"/>
      <c r="NIH686" s="7"/>
      <c r="NII686" s="7"/>
      <c r="NIJ686" s="7"/>
      <c r="NIK686" s="7"/>
      <c r="NIL686" s="7"/>
      <c r="NIM686" s="7"/>
      <c r="NIN686" s="7"/>
      <c r="NIO686" s="7"/>
      <c r="NIP686" s="7"/>
      <c r="NIQ686" s="7"/>
      <c r="NIR686" s="7"/>
      <c r="NIS686" s="7"/>
      <c r="NIT686" s="7"/>
      <c r="NIU686" s="7"/>
      <c r="NIV686" s="7"/>
      <c r="NIW686" s="7"/>
      <c r="NIX686" s="7"/>
      <c r="NIY686" s="7"/>
      <c r="NIZ686" s="7"/>
      <c r="NJA686" s="7"/>
      <c r="NJB686" s="7"/>
      <c r="NJC686" s="7"/>
      <c r="NJD686" s="7"/>
      <c r="NJE686" s="7"/>
      <c r="NJF686" s="7"/>
      <c r="NJG686" s="7"/>
      <c r="NJH686" s="7"/>
      <c r="NJI686" s="7"/>
      <c r="NJJ686" s="7"/>
      <c r="NJK686" s="7"/>
      <c r="NJL686" s="7"/>
      <c r="NJM686" s="7"/>
      <c r="NJN686" s="7"/>
      <c r="NJO686" s="7"/>
      <c r="NJP686" s="7"/>
      <c r="NJQ686" s="7"/>
      <c r="NJR686" s="7"/>
      <c r="NJS686" s="7"/>
      <c r="NJT686" s="7"/>
      <c r="NJU686" s="7"/>
      <c r="NJV686" s="7"/>
      <c r="NJW686" s="7"/>
      <c r="NJX686" s="7"/>
      <c r="NJY686" s="7"/>
      <c r="NJZ686" s="7"/>
      <c r="NKA686" s="7"/>
      <c r="NKB686" s="7"/>
      <c r="NKC686" s="7"/>
      <c r="NKD686" s="7"/>
      <c r="NKE686" s="7"/>
      <c r="NKF686" s="7"/>
      <c r="NKG686" s="7"/>
      <c r="NKH686" s="7"/>
      <c r="NKI686" s="7"/>
      <c r="NKJ686" s="7"/>
      <c r="NKK686" s="7"/>
      <c r="NKL686" s="7"/>
      <c r="NKM686" s="7"/>
      <c r="NKN686" s="7"/>
      <c r="NKO686" s="7"/>
      <c r="NKP686" s="7"/>
      <c r="NKQ686" s="7"/>
      <c r="NKR686" s="7"/>
      <c r="NKS686" s="7"/>
      <c r="NKT686" s="7"/>
      <c r="NKU686" s="7"/>
      <c r="NKV686" s="7"/>
      <c r="NKW686" s="7"/>
      <c r="NKX686" s="7"/>
      <c r="NKY686" s="7"/>
      <c r="NKZ686" s="7"/>
      <c r="NLA686" s="7"/>
      <c r="NLB686" s="7"/>
      <c r="NLC686" s="7"/>
      <c r="NLD686" s="7"/>
      <c r="NLE686" s="7"/>
      <c r="NLF686" s="7"/>
      <c r="NLG686" s="7"/>
      <c r="NLH686" s="7"/>
      <c r="NLI686" s="7"/>
      <c r="NLJ686" s="7"/>
      <c r="NLK686" s="7"/>
      <c r="NLL686" s="7"/>
      <c r="NLM686" s="7"/>
      <c r="NLN686" s="7"/>
      <c r="NLO686" s="7"/>
      <c r="NLP686" s="7"/>
      <c r="NLQ686" s="7"/>
      <c r="NLR686" s="7"/>
      <c r="NLS686" s="7"/>
      <c r="NLT686" s="7"/>
      <c r="NLU686" s="7"/>
      <c r="NLV686" s="7"/>
      <c r="NLW686" s="7"/>
      <c r="NLX686" s="7"/>
      <c r="NLY686" s="7"/>
      <c r="NLZ686" s="7"/>
      <c r="NMA686" s="7"/>
      <c r="NMB686" s="7"/>
      <c r="NMC686" s="7"/>
      <c r="NMD686" s="7"/>
      <c r="NME686" s="7"/>
      <c r="NMF686" s="7"/>
      <c r="NMG686" s="7"/>
      <c r="NMH686" s="7"/>
      <c r="NMI686" s="7"/>
      <c r="NMJ686" s="7"/>
      <c r="NMK686" s="7"/>
      <c r="NML686" s="7"/>
      <c r="NMM686" s="7"/>
      <c r="NMN686" s="7"/>
      <c r="NMO686" s="7"/>
      <c r="NMP686" s="7"/>
      <c r="NMQ686" s="7"/>
      <c r="NMR686" s="7"/>
      <c r="NMS686" s="7"/>
      <c r="NMT686" s="7"/>
      <c r="NMU686" s="7"/>
      <c r="NMV686" s="7"/>
      <c r="NMW686" s="7"/>
      <c r="NMX686" s="7"/>
      <c r="NMY686" s="7"/>
      <c r="NMZ686" s="7"/>
      <c r="NNA686" s="7"/>
      <c r="NNB686" s="7"/>
      <c r="NNC686" s="7"/>
      <c r="NND686" s="7"/>
      <c r="NNE686" s="7"/>
      <c r="NNF686" s="7"/>
      <c r="NNG686" s="7"/>
      <c r="NNH686" s="7"/>
      <c r="NNI686" s="7"/>
      <c r="NNJ686" s="7"/>
      <c r="NNK686" s="7"/>
      <c r="NNL686" s="7"/>
      <c r="NNM686" s="7"/>
      <c r="NNN686" s="7"/>
      <c r="NNO686" s="7"/>
      <c r="NNP686" s="7"/>
      <c r="NNQ686" s="7"/>
      <c r="NNR686" s="7"/>
      <c r="NNS686" s="7"/>
      <c r="NNT686" s="7"/>
      <c r="NNU686" s="7"/>
      <c r="NNV686" s="7"/>
      <c r="NNW686" s="7"/>
      <c r="NNX686" s="7"/>
      <c r="NNY686" s="7"/>
      <c r="NNZ686" s="7"/>
      <c r="NOA686" s="7"/>
      <c r="NOB686" s="7"/>
      <c r="NOC686" s="7"/>
      <c r="NOD686" s="7"/>
      <c r="NOE686" s="7"/>
      <c r="NOF686" s="7"/>
      <c r="NOG686" s="7"/>
      <c r="NOH686" s="7"/>
      <c r="NOI686" s="7"/>
      <c r="NOJ686" s="7"/>
      <c r="NOK686" s="7"/>
      <c r="NOL686" s="7"/>
      <c r="NOM686" s="7"/>
      <c r="NON686" s="7"/>
      <c r="NOO686" s="7"/>
      <c r="NOP686" s="7"/>
      <c r="NOQ686" s="7"/>
      <c r="NOR686" s="7"/>
      <c r="NOS686" s="7"/>
      <c r="NOT686" s="7"/>
      <c r="NOU686" s="7"/>
      <c r="NOV686" s="7"/>
      <c r="NOW686" s="7"/>
      <c r="NOX686" s="7"/>
      <c r="NOY686" s="7"/>
      <c r="NOZ686" s="7"/>
      <c r="NPA686" s="7"/>
      <c r="NPB686" s="7"/>
      <c r="NPC686" s="7"/>
      <c r="NPD686" s="7"/>
      <c r="NPE686" s="7"/>
      <c r="NPF686" s="7"/>
      <c r="NPG686" s="7"/>
      <c r="NPH686" s="7"/>
      <c r="NPI686" s="7"/>
      <c r="NPJ686" s="7"/>
      <c r="NPK686" s="7"/>
      <c r="NPL686" s="7"/>
      <c r="NPM686" s="7"/>
      <c r="NPN686" s="7"/>
      <c r="NPO686" s="7"/>
      <c r="NPP686" s="7"/>
      <c r="NPQ686" s="7"/>
      <c r="NPR686" s="7"/>
      <c r="NPS686" s="7"/>
      <c r="NPT686" s="7"/>
      <c r="NPU686" s="7"/>
      <c r="NPV686" s="7"/>
      <c r="NPW686" s="7"/>
      <c r="NPX686" s="7"/>
      <c r="NPY686" s="7"/>
      <c r="NPZ686" s="7"/>
      <c r="NQA686" s="7"/>
      <c r="NQB686" s="7"/>
      <c r="NQC686" s="7"/>
      <c r="NQD686" s="7"/>
      <c r="NQE686" s="7"/>
      <c r="NQF686" s="7"/>
      <c r="NQG686" s="7"/>
      <c r="NQH686" s="7"/>
      <c r="NQI686" s="7"/>
      <c r="NQJ686" s="7"/>
      <c r="NQK686" s="7"/>
      <c r="NQL686" s="7"/>
      <c r="NQM686" s="7"/>
      <c r="NQN686" s="7"/>
      <c r="NQO686" s="7"/>
      <c r="NQP686" s="7"/>
      <c r="NQQ686" s="7"/>
      <c r="NQR686" s="7"/>
      <c r="NQS686" s="7"/>
      <c r="NQT686" s="7"/>
      <c r="NQU686" s="7"/>
      <c r="NQV686" s="7"/>
      <c r="NQW686" s="7"/>
      <c r="NQX686" s="7"/>
      <c r="NQY686" s="7"/>
      <c r="NQZ686" s="7"/>
      <c r="NRA686" s="7"/>
      <c r="NRB686" s="7"/>
      <c r="NRC686" s="7"/>
      <c r="NRD686" s="7"/>
      <c r="NRE686" s="7"/>
      <c r="NRF686" s="7"/>
      <c r="NRG686" s="7"/>
      <c r="NRH686" s="7"/>
      <c r="NRI686" s="7"/>
      <c r="NRJ686" s="7"/>
      <c r="NRK686" s="7"/>
      <c r="NRL686" s="7"/>
      <c r="NRM686" s="7"/>
      <c r="NRN686" s="7"/>
      <c r="NRO686" s="7"/>
      <c r="NRP686" s="7"/>
      <c r="NRQ686" s="7"/>
      <c r="NRR686" s="7"/>
      <c r="NRS686" s="7"/>
      <c r="NRT686" s="7"/>
      <c r="NRU686" s="7"/>
      <c r="NRV686" s="7"/>
      <c r="NRW686" s="7"/>
      <c r="NRX686" s="7"/>
      <c r="NRY686" s="7"/>
      <c r="NRZ686" s="7"/>
      <c r="NSA686" s="7"/>
      <c r="NSB686" s="7"/>
      <c r="NSC686" s="7"/>
      <c r="NSD686" s="7"/>
      <c r="NSE686" s="7"/>
      <c r="NSF686" s="7"/>
      <c r="NSG686" s="7"/>
      <c r="NSH686" s="7"/>
      <c r="NSI686" s="7"/>
      <c r="NSJ686" s="7"/>
      <c r="NSK686" s="7"/>
      <c r="NSL686" s="7"/>
      <c r="NSM686" s="7"/>
      <c r="NSN686" s="7"/>
      <c r="NSO686" s="7"/>
      <c r="NSP686" s="7"/>
      <c r="NSQ686" s="7"/>
      <c r="NSR686" s="7"/>
      <c r="NSS686" s="7"/>
      <c r="NST686" s="7"/>
      <c r="NSU686" s="7"/>
      <c r="NSV686" s="7"/>
      <c r="NSW686" s="7"/>
      <c r="NSX686" s="7"/>
      <c r="NSY686" s="7"/>
      <c r="NSZ686" s="7"/>
      <c r="NTA686" s="7"/>
      <c r="NTB686" s="7"/>
      <c r="NTC686" s="7"/>
      <c r="NTD686" s="7"/>
      <c r="NTE686" s="7"/>
      <c r="NTF686" s="7"/>
      <c r="NTG686" s="7"/>
      <c r="NTH686" s="7"/>
      <c r="NTI686" s="7"/>
      <c r="NTJ686" s="7"/>
      <c r="NTK686" s="7"/>
      <c r="NTL686" s="7"/>
      <c r="NTM686" s="7"/>
      <c r="NTN686" s="7"/>
      <c r="NTO686" s="7"/>
      <c r="NTP686" s="7"/>
      <c r="NTQ686" s="7"/>
      <c r="NTR686" s="7"/>
      <c r="NTS686" s="7"/>
      <c r="NTT686" s="7"/>
      <c r="NTU686" s="7"/>
      <c r="NTV686" s="7"/>
      <c r="NTW686" s="7"/>
      <c r="NTX686" s="7"/>
      <c r="NTY686" s="7"/>
      <c r="NTZ686" s="7"/>
      <c r="NUA686" s="7"/>
      <c r="NUB686" s="7"/>
      <c r="NUC686" s="7"/>
      <c r="NUD686" s="7"/>
      <c r="NUE686" s="7"/>
      <c r="NUF686" s="7"/>
      <c r="NUG686" s="7"/>
      <c r="NUH686" s="7"/>
      <c r="NUI686" s="7"/>
      <c r="NUJ686" s="7"/>
      <c r="NUK686" s="7"/>
      <c r="NUL686" s="7"/>
      <c r="NUM686" s="7"/>
      <c r="NUN686" s="7"/>
      <c r="NUO686" s="7"/>
      <c r="NUP686" s="7"/>
      <c r="NUQ686" s="7"/>
      <c r="NUR686" s="7"/>
      <c r="NUS686" s="7"/>
      <c r="NUT686" s="7"/>
      <c r="NUU686" s="7"/>
      <c r="NUV686" s="7"/>
      <c r="NUW686" s="7"/>
      <c r="NUX686" s="7"/>
      <c r="NUY686" s="7"/>
      <c r="NUZ686" s="7"/>
      <c r="NVA686" s="7"/>
      <c r="NVB686" s="7"/>
      <c r="NVC686" s="7"/>
      <c r="NVD686" s="7"/>
      <c r="NVE686" s="7"/>
      <c r="NVF686" s="7"/>
      <c r="NVG686" s="7"/>
      <c r="NVH686" s="7"/>
      <c r="NVI686" s="7"/>
      <c r="NVJ686" s="7"/>
      <c r="NVK686" s="7"/>
      <c r="NVL686" s="7"/>
      <c r="NVM686" s="7"/>
      <c r="NVN686" s="7"/>
      <c r="NVO686" s="7"/>
      <c r="NVP686" s="7"/>
      <c r="NVQ686" s="7"/>
      <c r="NVR686" s="7"/>
      <c r="NVS686" s="7"/>
      <c r="NVT686" s="7"/>
      <c r="NVU686" s="7"/>
      <c r="NVV686" s="7"/>
      <c r="NVW686" s="7"/>
      <c r="NVX686" s="7"/>
      <c r="NVY686" s="7"/>
      <c r="NVZ686" s="7"/>
      <c r="NWA686" s="7"/>
      <c r="NWB686" s="7"/>
      <c r="NWC686" s="7"/>
      <c r="NWD686" s="7"/>
      <c r="NWE686" s="7"/>
      <c r="NWF686" s="7"/>
      <c r="NWG686" s="7"/>
      <c r="NWH686" s="7"/>
      <c r="NWI686" s="7"/>
      <c r="NWJ686" s="7"/>
      <c r="NWK686" s="7"/>
      <c r="NWL686" s="7"/>
      <c r="NWM686" s="7"/>
      <c r="NWN686" s="7"/>
      <c r="NWO686" s="7"/>
      <c r="NWP686" s="7"/>
      <c r="NWQ686" s="7"/>
      <c r="NWR686" s="7"/>
      <c r="NWS686" s="7"/>
      <c r="NWT686" s="7"/>
      <c r="NWU686" s="7"/>
      <c r="NWV686" s="7"/>
      <c r="NWW686" s="7"/>
      <c r="NWX686" s="7"/>
      <c r="NWY686" s="7"/>
      <c r="NWZ686" s="7"/>
      <c r="NXA686" s="7"/>
      <c r="NXB686" s="7"/>
      <c r="NXC686" s="7"/>
      <c r="NXD686" s="7"/>
      <c r="NXE686" s="7"/>
      <c r="NXF686" s="7"/>
      <c r="NXG686" s="7"/>
      <c r="NXH686" s="7"/>
      <c r="NXI686" s="7"/>
      <c r="NXJ686" s="7"/>
      <c r="NXK686" s="7"/>
      <c r="NXL686" s="7"/>
      <c r="NXM686" s="7"/>
      <c r="NXN686" s="7"/>
      <c r="NXO686" s="7"/>
      <c r="NXP686" s="7"/>
      <c r="NXQ686" s="7"/>
      <c r="NXR686" s="7"/>
      <c r="NXS686" s="7"/>
      <c r="NXT686" s="7"/>
      <c r="NXU686" s="7"/>
      <c r="NXV686" s="7"/>
      <c r="NXW686" s="7"/>
      <c r="NXX686" s="7"/>
      <c r="NXY686" s="7"/>
      <c r="NXZ686" s="7"/>
      <c r="NYA686" s="7"/>
      <c r="NYB686" s="7"/>
      <c r="NYC686" s="7"/>
      <c r="NYD686" s="7"/>
      <c r="NYE686" s="7"/>
      <c r="NYF686" s="7"/>
      <c r="NYG686" s="7"/>
      <c r="NYH686" s="7"/>
      <c r="NYI686" s="7"/>
      <c r="NYJ686" s="7"/>
      <c r="NYK686" s="7"/>
      <c r="NYL686" s="7"/>
      <c r="NYM686" s="7"/>
      <c r="NYN686" s="7"/>
      <c r="NYO686" s="7"/>
      <c r="NYP686" s="7"/>
      <c r="NYQ686" s="7"/>
      <c r="NYR686" s="7"/>
      <c r="NYS686" s="7"/>
      <c r="NYT686" s="7"/>
      <c r="NYU686" s="7"/>
      <c r="NYV686" s="7"/>
      <c r="NYW686" s="7"/>
      <c r="NYX686" s="7"/>
      <c r="NYY686" s="7"/>
      <c r="NYZ686" s="7"/>
      <c r="NZA686" s="7"/>
      <c r="NZB686" s="7"/>
      <c r="NZC686" s="7"/>
      <c r="NZD686" s="7"/>
      <c r="NZE686" s="7"/>
      <c r="NZF686" s="7"/>
      <c r="NZG686" s="7"/>
      <c r="NZH686" s="7"/>
      <c r="NZI686" s="7"/>
      <c r="NZJ686" s="7"/>
      <c r="NZK686" s="7"/>
      <c r="NZL686" s="7"/>
      <c r="NZM686" s="7"/>
      <c r="NZN686" s="7"/>
      <c r="NZO686" s="7"/>
      <c r="NZP686" s="7"/>
      <c r="NZQ686" s="7"/>
      <c r="NZR686" s="7"/>
      <c r="NZS686" s="7"/>
      <c r="NZT686" s="7"/>
      <c r="NZU686" s="7"/>
      <c r="NZV686" s="7"/>
      <c r="NZW686" s="7"/>
      <c r="NZX686" s="7"/>
      <c r="NZY686" s="7"/>
      <c r="NZZ686" s="7"/>
      <c r="OAA686" s="7"/>
      <c r="OAB686" s="7"/>
      <c r="OAC686" s="7"/>
      <c r="OAD686" s="7"/>
      <c r="OAE686" s="7"/>
      <c r="OAF686" s="7"/>
      <c r="OAG686" s="7"/>
      <c r="OAH686" s="7"/>
      <c r="OAI686" s="7"/>
      <c r="OAJ686" s="7"/>
      <c r="OAK686" s="7"/>
      <c r="OAL686" s="7"/>
      <c r="OAM686" s="7"/>
      <c r="OAN686" s="7"/>
      <c r="OAO686" s="7"/>
      <c r="OAP686" s="7"/>
      <c r="OAQ686" s="7"/>
      <c r="OAR686" s="7"/>
      <c r="OAS686" s="7"/>
      <c r="OAT686" s="7"/>
      <c r="OAU686" s="7"/>
      <c r="OAV686" s="7"/>
      <c r="OAW686" s="7"/>
      <c r="OAX686" s="7"/>
      <c r="OAY686" s="7"/>
      <c r="OAZ686" s="7"/>
      <c r="OBA686" s="7"/>
      <c r="OBB686" s="7"/>
      <c r="OBC686" s="7"/>
      <c r="OBD686" s="7"/>
      <c r="OBE686" s="7"/>
      <c r="OBF686" s="7"/>
      <c r="OBG686" s="7"/>
      <c r="OBH686" s="7"/>
      <c r="OBI686" s="7"/>
      <c r="OBJ686" s="7"/>
      <c r="OBK686" s="7"/>
      <c r="OBL686" s="7"/>
      <c r="OBM686" s="7"/>
      <c r="OBN686" s="7"/>
      <c r="OBO686" s="7"/>
      <c r="OBP686" s="7"/>
      <c r="OBQ686" s="7"/>
      <c r="OBR686" s="7"/>
      <c r="OBS686" s="7"/>
      <c r="OBT686" s="7"/>
      <c r="OBU686" s="7"/>
      <c r="OBV686" s="7"/>
      <c r="OBW686" s="7"/>
      <c r="OBX686" s="7"/>
      <c r="OBY686" s="7"/>
      <c r="OBZ686" s="7"/>
      <c r="OCA686" s="7"/>
      <c r="OCB686" s="7"/>
      <c r="OCC686" s="7"/>
      <c r="OCD686" s="7"/>
      <c r="OCE686" s="7"/>
      <c r="OCF686" s="7"/>
      <c r="OCG686" s="7"/>
      <c r="OCH686" s="7"/>
      <c r="OCI686" s="7"/>
      <c r="OCJ686" s="7"/>
      <c r="OCK686" s="7"/>
      <c r="OCL686" s="7"/>
      <c r="OCM686" s="7"/>
      <c r="OCN686" s="7"/>
      <c r="OCO686" s="7"/>
      <c r="OCP686" s="7"/>
      <c r="OCQ686" s="7"/>
      <c r="OCR686" s="7"/>
      <c r="OCS686" s="7"/>
      <c r="OCT686" s="7"/>
      <c r="OCU686" s="7"/>
      <c r="OCV686" s="7"/>
      <c r="OCW686" s="7"/>
      <c r="OCX686" s="7"/>
      <c r="OCY686" s="7"/>
      <c r="OCZ686" s="7"/>
      <c r="ODA686" s="7"/>
      <c r="ODB686" s="7"/>
      <c r="ODC686" s="7"/>
      <c r="ODD686" s="7"/>
      <c r="ODE686" s="7"/>
      <c r="ODF686" s="7"/>
      <c r="ODG686" s="7"/>
      <c r="ODH686" s="7"/>
      <c r="ODI686" s="7"/>
      <c r="ODJ686" s="7"/>
      <c r="ODK686" s="7"/>
      <c r="ODL686" s="7"/>
      <c r="ODM686" s="7"/>
      <c r="ODN686" s="7"/>
      <c r="ODO686" s="7"/>
      <c r="ODP686" s="7"/>
      <c r="ODQ686" s="7"/>
      <c r="ODR686" s="7"/>
      <c r="ODS686" s="7"/>
      <c r="ODT686" s="7"/>
      <c r="ODU686" s="7"/>
      <c r="ODV686" s="7"/>
      <c r="ODW686" s="7"/>
      <c r="ODX686" s="7"/>
      <c r="ODY686" s="7"/>
      <c r="ODZ686" s="7"/>
      <c r="OEA686" s="7"/>
      <c r="OEB686" s="7"/>
      <c r="OEC686" s="7"/>
      <c r="OED686" s="7"/>
      <c r="OEE686" s="7"/>
      <c r="OEF686" s="7"/>
      <c r="OEG686" s="7"/>
      <c r="OEH686" s="7"/>
      <c r="OEI686" s="7"/>
      <c r="OEJ686" s="7"/>
      <c r="OEK686" s="7"/>
      <c r="OEL686" s="7"/>
      <c r="OEM686" s="7"/>
      <c r="OEN686" s="7"/>
      <c r="OEO686" s="7"/>
      <c r="OEP686" s="7"/>
      <c r="OEQ686" s="7"/>
      <c r="OER686" s="7"/>
      <c r="OES686" s="7"/>
      <c r="OET686" s="7"/>
      <c r="OEU686" s="7"/>
      <c r="OEV686" s="7"/>
      <c r="OEW686" s="7"/>
      <c r="OEX686" s="7"/>
      <c r="OEY686" s="7"/>
      <c r="OEZ686" s="7"/>
      <c r="OFA686" s="7"/>
      <c r="OFB686" s="7"/>
      <c r="OFC686" s="7"/>
      <c r="OFD686" s="7"/>
      <c r="OFE686" s="7"/>
      <c r="OFF686" s="7"/>
      <c r="OFG686" s="7"/>
      <c r="OFH686" s="7"/>
      <c r="OFI686" s="7"/>
      <c r="OFJ686" s="7"/>
      <c r="OFK686" s="7"/>
      <c r="OFL686" s="7"/>
      <c r="OFM686" s="7"/>
      <c r="OFN686" s="7"/>
      <c r="OFO686" s="7"/>
      <c r="OFP686" s="7"/>
      <c r="OFQ686" s="7"/>
      <c r="OFR686" s="7"/>
      <c r="OFS686" s="7"/>
      <c r="OFT686" s="7"/>
      <c r="OFU686" s="7"/>
      <c r="OFV686" s="7"/>
      <c r="OFW686" s="7"/>
      <c r="OFX686" s="7"/>
      <c r="OFY686" s="7"/>
      <c r="OFZ686" s="7"/>
      <c r="OGA686" s="7"/>
      <c r="OGB686" s="7"/>
      <c r="OGC686" s="7"/>
      <c r="OGD686" s="7"/>
      <c r="OGE686" s="7"/>
      <c r="OGF686" s="7"/>
      <c r="OGG686" s="7"/>
      <c r="OGH686" s="7"/>
      <c r="OGI686" s="7"/>
      <c r="OGJ686" s="7"/>
      <c r="OGK686" s="7"/>
      <c r="OGL686" s="7"/>
      <c r="OGM686" s="7"/>
      <c r="OGN686" s="7"/>
      <c r="OGO686" s="7"/>
      <c r="OGP686" s="7"/>
      <c r="OGQ686" s="7"/>
      <c r="OGR686" s="7"/>
      <c r="OGS686" s="7"/>
      <c r="OGT686" s="7"/>
      <c r="OGU686" s="7"/>
      <c r="OGV686" s="7"/>
      <c r="OGW686" s="7"/>
      <c r="OGX686" s="7"/>
      <c r="OGY686" s="7"/>
      <c r="OGZ686" s="7"/>
      <c r="OHA686" s="7"/>
      <c r="OHB686" s="7"/>
      <c r="OHC686" s="7"/>
      <c r="OHD686" s="7"/>
      <c r="OHE686" s="7"/>
      <c r="OHF686" s="7"/>
      <c r="OHG686" s="7"/>
      <c r="OHH686" s="7"/>
      <c r="OHI686" s="7"/>
      <c r="OHJ686" s="7"/>
      <c r="OHK686" s="7"/>
      <c r="OHL686" s="7"/>
      <c r="OHM686" s="7"/>
      <c r="OHN686" s="7"/>
      <c r="OHO686" s="7"/>
      <c r="OHP686" s="7"/>
      <c r="OHQ686" s="7"/>
      <c r="OHR686" s="7"/>
      <c r="OHS686" s="7"/>
      <c r="OHT686" s="7"/>
      <c r="OHU686" s="7"/>
      <c r="OHV686" s="7"/>
      <c r="OHW686" s="7"/>
      <c r="OHX686" s="7"/>
      <c r="OHY686" s="7"/>
      <c r="OHZ686" s="7"/>
      <c r="OIA686" s="7"/>
      <c r="OIB686" s="7"/>
      <c r="OIC686" s="7"/>
      <c r="OID686" s="7"/>
      <c r="OIE686" s="7"/>
      <c r="OIF686" s="7"/>
      <c r="OIG686" s="7"/>
      <c r="OIH686" s="7"/>
      <c r="OII686" s="7"/>
      <c r="OIJ686" s="7"/>
      <c r="OIK686" s="7"/>
      <c r="OIL686" s="7"/>
      <c r="OIM686" s="7"/>
      <c r="OIN686" s="7"/>
      <c r="OIO686" s="7"/>
      <c r="OIP686" s="7"/>
      <c r="OIQ686" s="7"/>
      <c r="OIR686" s="7"/>
      <c r="OIS686" s="7"/>
      <c r="OIT686" s="7"/>
      <c r="OIU686" s="7"/>
      <c r="OIV686" s="7"/>
      <c r="OIW686" s="7"/>
      <c r="OIX686" s="7"/>
      <c r="OIY686" s="7"/>
      <c r="OIZ686" s="7"/>
      <c r="OJA686" s="7"/>
      <c r="OJB686" s="7"/>
      <c r="OJC686" s="7"/>
      <c r="OJD686" s="7"/>
      <c r="OJE686" s="7"/>
      <c r="OJF686" s="7"/>
      <c r="OJG686" s="7"/>
      <c r="OJH686" s="7"/>
      <c r="OJI686" s="7"/>
      <c r="OJJ686" s="7"/>
      <c r="OJK686" s="7"/>
      <c r="OJL686" s="7"/>
      <c r="OJM686" s="7"/>
      <c r="OJN686" s="7"/>
      <c r="OJO686" s="7"/>
      <c r="OJP686" s="7"/>
      <c r="OJQ686" s="7"/>
      <c r="OJR686" s="7"/>
      <c r="OJS686" s="7"/>
      <c r="OJT686" s="7"/>
      <c r="OJU686" s="7"/>
      <c r="OJV686" s="7"/>
      <c r="OJW686" s="7"/>
      <c r="OJX686" s="7"/>
      <c r="OJY686" s="7"/>
      <c r="OJZ686" s="7"/>
      <c r="OKA686" s="7"/>
      <c r="OKB686" s="7"/>
      <c r="OKC686" s="7"/>
      <c r="OKD686" s="7"/>
      <c r="OKE686" s="7"/>
      <c r="OKF686" s="7"/>
      <c r="OKG686" s="7"/>
      <c r="OKH686" s="7"/>
      <c r="OKI686" s="7"/>
      <c r="OKJ686" s="7"/>
      <c r="OKK686" s="7"/>
      <c r="OKL686" s="7"/>
      <c r="OKM686" s="7"/>
      <c r="OKN686" s="7"/>
      <c r="OKO686" s="7"/>
      <c r="OKP686" s="7"/>
      <c r="OKQ686" s="7"/>
      <c r="OKR686" s="7"/>
      <c r="OKS686" s="7"/>
      <c r="OKT686" s="7"/>
      <c r="OKU686" s="7"/>
      <c r="OKV686" s="7"/>
      <c r="OKW686" s="7"/>
      <c r="OKX686" s="7"/>
      <c r="OKY686" s="7"/>
      <c r="OKZ686" s="7"/>
      <c r="OLA686" s="7"/>
      <c r="OLB686" s="7"/>
      <c r="OLC686" s="7"/>
      <c r="OLD686" s="7"/>
      <c r="OLE686" s="7"/>
      <c r="OLF686" s="7"/>
      <c r="OLG686" s="7"/>
      <c r="OLH686" s="7"/>
      <c r="OLI686" s="7"/>
      <c r="OLJ686" s="7"/>
      <c r="OLK686" s="7"/>
      <c r="OLL686" s="7"/>
      <c r="OLM686" s="7"/>
      <c r="OLN686" s="7"/>
      <c r="OLO686" s="7"/>
      <c r="OLP686" s="7"/>
      <c r="OLQ686" s="7"/>
      <c r="OLR686" s="7"/>
      <c r="OLS686" s="7"/>
      <c r="OLT686" s="7"/>
      <c r="OLU686" s="7"/>
      <c r="OLV686" s="7"/>
      <c r="OLW686" s="7"/>
      <c r="OLX686" s="7"/>
      <c r="OLY686" s="7"/>
      <c r="OLZ686" s="7"/>
      <c r="OMA686" s="7"/>
      <c r="OMB686" s="7"/>
      <c r="OMC686" s="7"/>
      <c r="OMD686" s="7"/>
      <c r="OME686" s="7"/>
      <c r="OMF686" s="7"/>
      <c r="OMG686" s="7"/>
      <c r="OMH686" s="7"/>
      <c r="OMI686" s="7"/>
      <c r="OMJ686" s="7"/>
      <c r="OMK686" s="7"/>
      <c r="OML686" s="7"/>
      <c r="OMM686" s="7"/>
      <c r="OMN686" s="7"/>
      <c r="OMO686" s="7"/>
      <c r="OMP686" s="7"/>
      <c r="OMQ686" s="7"/>
      <c r="OMR686" s="7"/>
      <c r="OMS686" s="7"/>
      <c r="OMT686" s="7"/>
      <c r="OMU686" s="7"/>
      <c r="OMV686" s="7"/>
      <c r="OMW686" s="7"/>
      <c r="OMX686" s="7"/>
      <c r="OMY686" s="7"/>
      <c r="OMZ686" s="7"/>
      <c r="ONA686" s="7"/>
      <c r="ONB686" s="7"/>
      <c r="ONC686" s="7"/>
      <c r="OND686" s="7"/>
      <c r="ONE686" s="7"/>
      <c r="ONF686" s="7"/>
      <c r="ONG686" s="7"/>
      <c r="ONH686" s="7"/>
      <c r="ONI686" s="7"/>
      <c r="ONJ686" s="7"/>
      <c r="ONK686" s="7"/>
      <c r="ONL686" s="7"/>
      <c r="ONM686" s="7"/>
      <c r="ONN686" s="7"/>
      <c r="ONO686" s="7"/>
      <c r="ONP686" s="7"/>
      <c r="ONQ686" s="7"/>
      <c r="ONR686" s="7"/>
      <c r="ONS686" s="7"/>
      <c r="ONT686" s="7"/>
      <c r="ONU686" s="7"/>
      <c r="ONV686" s="7"/>
      <c r="ONW686" s="7"/>
      <c r="ONX686" s="7"/>
      <c r="ONY686" s="7"/>
      <c r="ONZ686" s="7"/>
      <c r="OOA686" s="7"/>
      <c r="OOB686" s="7"/>
      <c r="OOC686" s="7"/>
      <c r="OOD686" s="7"/>
      <c r="OOE686" s="7"/>
      <c r="OOF686" s="7"/>
      <c r="OOG686" s="7"/>
      <c r="OOH686" s="7"/>
      <c r="OOI686" s="7"/>
      <c r="OOJ686" s="7"/>
      <c r="OOK686" s="7"/>
      <c r="OOL686" s="7"/>
      <c r="OOM686" s="7"/>
      <c r="OON686" s="7"/>
      <c r="OOO686" s="7"/>
      <c r="OOP686" s="7"/>
      <c r="OOQ686" s="7"/>
      <c r="OOR686" s="7"/>
      <c r="OOS686" s="7"/>
      <c r="OOT686" s="7"/>
      <c r="OOU686" s="7"/>
      <c r="OOV686" s="7"/>
      <c r="OOW686" s="7"/>
      <c r="OOX686" s="7"/>
      <c r="OOY686" s="7"/>
      <c r="OOZ686" s="7"/>
      <c r="OPA686" s="7"/>
      <c r="OPB686" s="7"/>
      <c r="OPC686" s="7"/>
      <c r="OPD686" s="7"/>
      <c r="OPE686" s="7"/>
      <c r="OPF686" s="7"/>
      <c r="OPG686" s="7"/>
      <c r="OPH686" s="7"/>
      <c r="OPI686" s="7"/>
      <c r="OPJ686" s="7"/>
      <c r="OPK686" s="7"/>
      <c r="OPL686" s="7"/>
      <c r="OPM686" s="7"/>
      <c r="OPN686" s="7"/>
      <c r="OPO686" s="7"/>
      <c r="OPP686" s="7"/>
      <c r="OPQ686" s="7"/>
      <c r="OPR686" s="7"/>
      <c r="OPS686" s="7"/>
      <c r="OPT686" s="7"/>
      <c r="OPU686" s="7"/>
      <c r="OPV686" s="7"/>
      <c r="OPW686" s="7"/>
      <c r="OPX686" s="7"/>
      <c r="OPY686" s="7"/>
      <c r="OPZ686" s="7"/>
      <c r="OQA686" s="7"/>
      <c r="OQB686" s="7"/>
      <c r="OQC686" s="7"/>
      <c r="OQD686" s="7"/>
      <c r="OQE686" s="7"/>
      <c r="OQF686" s="7"/>
      <c r="OQG686" s="7"/>
      <c r="OQH686" s="7"/>
      <c r="OQI686" s="7"/>
      <c r="OQJ686" s="7"/>
      <c r="OQK686" s="7"/>
      <c r="OQL686" s="7"/>
      <c r="OQM686" s="7"/>
      <c r="OQN686" s="7"/>
      <c r="OQO686" s="7"/>
      <c r="OQP686" s="7"/>
      <c r="OQQ686" s="7"/>
      <c r="OQR686" s="7"/>
      <c r="OQS686" s="7"/>
      <c r="OQT686" s="7"/>
      <c r="OQU686" s="7"/>
      <c r="OQV686" s="7"/>
      <c r="OQW686" s="7"/>
      <c r="OQX686" s="7"/>
      <c r="OQY686" s="7"/>
      <c r="OQZ686" s="7"/>
      <c r="ORA686" s="7"/>
      <c r="ORB686" s="7"/>
      <c r="ORC686" s="7"/>
      <c r="ORD686" s="7"/>
      <c r="ORE686" s="7"/>
      <c r="ORF686" s="7"/>
      <c r="ORG686" s="7"/>
      <c r="ORH686" s="7"/>
      <c r="ORI686" s="7"/>
      <c r="ORJ686" s="7"/>
      <c r="ORK686" s="7"/>
      <c r="ORL686" s="7"/>
      <c r="ORM686" s="7"/>
      <c r="ORN686" s="7"/>
      <c r="ORO686" s="7"/>
      <c r="ORP686" s="7"/>
      <c r="ORQ686" s="7"/>
      <c r="ORR686" s="7"/>
      <c r="ORS686" s="7"/>
      <c r="ORT686" s="7"/>
      <c r="ORU686" s="7"/>
      <c r="ORV686" s="7"/>
      <c r="ORW686" s="7"/>
      <c r="ORX686" s="7"/>
      <c r="ORY686" s="7"/>
      <c r="ORZ686" s="7"/>
      <c r="OSA686" s="7"/>
      <c r="OSB686" s="7"/>
      <c r="OSC686" s="7"/>
      <c r="OSD686" s="7"/>
      <c r="OSE686" s="7"/>
      <c r="OSF686" s="7"/>
      <c r="OSG686" s="7"/>
      <c r="OSH686" s="7"/>
      <c r="OSI686" s="7"/>
      <c r="OSJ686" s="7"/>
      <c r="OSK686" s="7"/>
      <c r="OSL686" s="7"/>
      <c r="OSM686" s="7"/>
      <c r="OSN686" s="7"/>
      <c r="OSO686" s="7"/>
      <c r="OSP686" s="7"/>
      <c r="OSQ686" s="7"/>
      <c r="OSR686" s="7"/>
      <c r="OSS686" s="7"/>
      <c r="OST686" s="7"/>
      <c r="OSU686" s="7"/>
      <c r="OSV686" s="7"/>
      <c r="OSW686" s="7"/>
      <c r="OSX686" s="7"/>
      <c r="OSY686" s="7"/>
      <c r="OSZ686" s="7"/>
      <c r="OTA686" s="7"/>
      <c r="OTB686" s="7"/>
      <c r="OTC686" s="7"/>
      <c r="OTD686" s="7"/>
      <c r="OTE686" s="7"/>
      <c r="OTF686" s="7"/>
      <c r="OTG686" s="7"/>
      <c r="OTH686" s="7"/>
      <c r="OTI686" s="7"/>
      <c r="OTJ686" s="7"/>
      <c r="OTK686" s="7"/>
      <c r="OTL686" s="7"/>
      <c r="OTM686" s="7"/>
      <c r="OTN686" s="7"/>
      <c r="OTO686" s="7"/>
      <c r="OTP686" s="7"/>
      <c r="OTQ686" s="7"/>
      <c r="OTR686" s="7"/>
      <c r="OTS686" s="7"/>
      <c r="OTT686" s="7"/>
      <c r="OTU686" s="7"/>
      <c r="OTV686" s="7"/>
      <c r="OTW686" s="7"/>
      <c r="OTX686" s="7"/>
      <c r="OTY686" s="7"/>
      <c r="OTZ686" s="7"/>
      <c r="OUA686" s="7"/>
      <c r="OUB686" s="7"/>
      <c r="OUC686" s="7"/>
      <c r="OUD686" s="7"/>
      <c r="OUE686" s="7"/>
      <c r="OUF686" s="7"/>
      <c r="OUG686" s="7"/>
      <c r="OUH686" s="7"/>
      <c r="OUI686" s="7"/>
      <c r="OUJ686" s="7"/>
      <c r="OUK686" s="7"/>
      <c r="OUL686" s="7"/>
      <c r="OUM686" s="7"/>
      <c r="OUN686" s="7"/>
      <c r="OUO686" s="7"/>
      <c r="OUP686" s="7"/>
      <c r="OUQ686" s="7"/>
      <c r="OUR686" s="7"/>
      <c r="OUS686" s="7"/>
      <c r="OUT686" s="7"/>
      <c r="OUU686" s="7"/>
      <c r="OUV686" s="7"/>
      <c r="OUW686" s="7"/>
      <c r="OUX686" s="7"/>
      <c r="OUY686" s="7"/>
      <c r="OUZ686" s="7"/>
      <c r="OVA686" s="7"/>
      <c r="OVB686" s="7"/>
      <c r="OVC686" s="7"/>
      <c r="OVD686" s="7"/>
      <c r="OVE686" s="7"/>
      <c r="OVF686" s="7"/>
      <c r="OVG686" s="7"/>
      <c r="OVH686" s="7"/>
      <c r="OVI686" s="7"/>
      <c r="OVJ686" s="7"/>
      <c r="OVK686" s="7"/>
      <c r="OVL686" s="7"/>
      <c r="OVM686" s="7"/>
      <c r="OVN686" s="7"/>
      <c r="OVO686" s="7"/>
      <c r="OVP686" s="7"/>
      <c r="OVQ686" s="7"/>
      <c r="OVR686" s="7"/>
      <c r="OVS686" s="7"/>
      <c r="OVT686" s="7"/>
      <c r="OVU686" s="7"/>
      <c r="OVV686" s="7"/>
      <c r="OVW686" s="7"/>
      <c r="OVX686" s="7"/>
      <c r="OVY686" s="7"/>
      <c r="OVZ686" s="7"/>
      <c r="OWA686" s="7"/>
      <c r="OWB686" s="7"/>
      <c r="OWC686" s="7"/>
      <c r="OWD686" s="7"/>
      <c r="OWE686" s="7"/>
      <c r="OWF686" s="7"/>
      <c r="OWG686" s="7"/>
      <c r="OWH686" s="7"/>
      <c r="OWI686" s="7"/>
      <c r="OWJ686" s="7"/>
      <c r="OWK686" s="7"/>
      <c r="OWL686" s="7"/>
      <c r="OWM686" s="7"/>
      <c r="OWN686" s="7"/>
      <c r="OWO686" s="7"/>
      <c r="OWP686" s="7"/>
      <c r="OWQ686" s="7"/>
      <c r="OWR686" s="7"/>
      <c r="OWS686" s="7"/>
      <c r="OWT686" s="7"/>
      <c r="OWU686" s="7"/>
      <c r="OWV686" s="7"/>
      <c r="OWW686" s="7"/>
      <c r="OWX686" s="7"/>
      <c r="OWY686" s="7"/>
      <c r="OWZ686" s="7"/>
      <c r="OXA686" s="7"/>
      <c r="OXB686" s="7"/>
      <c r="OXC686" s="7"/>
      <c r="OXD686" s="7"/>
      <c r="OXE686" s="7"/>
      <c r="OXF686" s="7"/>
      <c r="OXG686" s="7"/>
      <c r="OXH686" s="7"/>
      <c r="OXI686" s="7"/>
      <c r="OXJ686" s="7"/>
      <c r="OXK686" s="7"/>
      <c r="OXL686" s="7"/>
      <c r="OXM686" s="7"/>
      <c r="OXN686" s="7"/>
      <c r="OXO686" s="7"/>
      <c r="OXP686" s="7"/>
      <c r="OXQ686" s="7"/>
      <c r="OXR686" s="7"/>
      <c r="OXS686" s="7"/>
      <c r="OXT686" s="7"/>
      <c r="OXU686" s="7"/>
      <c r="OXV686" s="7"/>
      <c r="OXW686" s="7"/>
      <c r="OXX686" s="7"/>
      <c r="OXY686" s="7"/>
      <c r="OXZ686" s="7"/>
      <c r="OYA686" s="7"/>
      <c r="OYB686" s="7"/>
      <c r="OYC686" s="7"/>
      <c r="OYD686" s="7"/>
      <c r="OYE686" s="7"/>
      <c r="OYF686" s="7"/>
      <c r="OYG686" s="7"/>
      <c r="OYH686" s="7"/>
      <c r="OYI686" s="7"/>
      <c r="OYJ686" s="7"/>
      <c r="OYK686" s="7"/>
      <c r="OYL686" s="7"/>
      <c r="OYM686" s="7"/>
      <c r="OYN686" s="7"/>
      <c r="OYO686" s="7"/>
      <c r="OYP686" s="7"/>
      <c r="OYQ686" s="7"/>
      <c r="OYR686" s="7"/>
      <c r="OYS686" s="7"/>
      <c r="OYT686" s="7"/>
      <c r="OYU686" s="7"/>
      <c r="OYV686" s="7"/>
      <c r="OYW686" s="7"/>
      <c r="OYX686" s="7"/>
      <c r="OYY686" s="7"/>
      <c r="OYZ686" s="7"/>
      <c r="OZA686" s="7"/>
      <c r="OZB686" s="7"/>
      <c r="OZC686" s="7"/>
      <c r="OZD686" s="7"/>
      <c r="OZE686" s="7"/>
      <c r="OZF686" s="7"/>
      <c r="OZG686" s="7"/>
      <c r="OZH686" s="7"/>
      <c r="OZI686" s="7"/>
      <c r="OZJ686" s="7"/>
      <c r="OZK686" s="7"/>
      <c r="OZL686" s="7"/>
      <c r="OZM686" s="7"/>
      <c r="OZN686" s="7"/>
      <c r="OZO686" s="7"/>
      <c r="OZP686" s="7"/>
      <c r="OZQ686" s="7"/>
      <c r="OZR686" s="7"/>
      <c r="OZS686" s="7"/>
      <c r="OZT686" s="7"/>
      <c r="OZU686" s="7"/>
      <c r="OZV686" s="7"/>
      <c r="OZW686" s="7"/>
      <c r="OZX686" s="7"/>
      <c r="OZY686" s="7"/>
      <c r="OZZ686" s="7"/>
      <c r="PAA686" s="7"/>
      <c r="PAB686" s="7"/>
      <c r="PAC686" s="7"/>
      <c r="PAD686" s="7"/>
      <c r="PAE686" s="7"/>
      <c r="PAF686" s="7"/>
      <c r="PAG686" s="7"/>
      <c r="PAH686" s="7"/>
      <c r="PAI686" s="7"/>
      <c r="PAJ686" s="7"/>
      <c r="PAK686" s="7"/>
      <c r="PAL686" s="7"/>
      <c r="PAM686" s="7"/>
      <c r="PAN686" s="7"/>
      <c r="PAO686" s="7"/>
      <c r="PAP686" s="7"/>
      <c r="PAQ686" s="7"/>
      <c r="PAR686" s="7"/>
      <c r="PAS686" s="7"/>
      <c r="PAT686" s="7"/>
      <c r="PAU686" s="7"/>
      <c r="PAV686" s="7"/>
      <c r="PAW686" s="7"/>
      <c r="PAX686" s="7"/>
      <c r="PAY686" s="7"/>
      <c r="PAZ686" s="7"/>
      <c r="PBA686" s="7"/>
      <c r="PBB686" s="7"/>
      <c r="PBC686" s="7"/>
      <c r="PBD686" s="7"/>
      <c r="PBE686" s="7"/>
      <c r="PBF686" s="7"/>
      <c r="PBG686" s="7"/>
      <c r="PBH686" s="7"/>
      <c r="PBI686" s="7"/>
      <c r="PBJ686" s="7"/>
      <c r="PBK686" s="7"/>
      <c r="PBL686" s="7"/>
      <c r="PBM686" s="7"/>
      <c r="PBN686" s="7"/>
      <c r="PBO686" s="7"/>
      <c r="PBP686" s="7"/>
      <c r="PBQ686" s="7"/>
      <c r="PBR686" s="7"/>
      <c r="PBS686" s="7"/>
      <c r="PBT686" s="7"/>
      <c r="PBU686" s="7"/>
      <c r="PBV686" s="7"/>
      <c r="PBW686" s="7"/>
      <c r="PBX686" s="7"/>
      <c r="PBY686" s="7"/>
      <c r="PBZ686" s="7"/>
      <c r="PCA686" s="7"/>
      <c r="PCB686" s="7"/>
      <c r="PCC686" s="7"/>
      <c r="PCD686" s="7"/>
      <c r="PCE686" s="7"/>
      <c r="PCF686" s="7"/>
      <c r="PCG686" s="7"/>
      <c r="PCH686" s="7"/>
      <c r="PCI686" s="7"/>
      <c r="PCJ686" s="7"/>
      <c r="PCK686" s="7"/>
      <c r="PCL686" s="7"/>
      <c r="PCM686" s="7"/>
      <c r="PCN686" s="7"/>
      <c r="PCO686" s="7"/>
      <c r="PCP686" s="7"/>
      <c r="PCQ686" s="7"/>
      <c r="PCR686" s="7"/>
      <c r="PCS686" s="7"/>
      <c r="PCT686" s="7"/>
      <c r="PCU686" s="7"/>
      <c r="PCV686" s="7"/>
      <c r="PCW686" s="7"/>
      <c r="PCX686" s="7"/>
      <c r="PCY686" s="7"/>
      <c r="PCZ686" s="7"/>
      <c r="PDA686" s="7"/>
      <c r="PDB686" s="7"/>
      <c r="PDC686" s="7"/>
      <c r="PDD686" s="7"/>
      <c r="PDE686" s="7"/>
      <c r="PDF686" s="7"/>
      <c r="PDG686" s="7"/>
      <c r="PDH686" s="7"/>
      <c r="PDI686" s="7"/>
      <c r="PDJ686" s="7"/>
      <c r="PDK686" s="7"/>
      <c r="PDL686" s="7"/>
      <c r="PDM686" s="7"/>
      <c r="PDN686" s="7"/>
      <c r="PDO686" s="7"/>
      <c r="PDP686" s="7"/>
      <c r="PDQ686" s="7"/>
      <c r="PDR686" s="7"/>
      <c r="PDS686" s="7"/>
      <c r="PDT686" s="7"/>
      <c r="PDU686" s="7"/>
      <c r="PDV686" s="7"/>
      <c r="PDW686" s="7"/>
      <c r="PDX686" s="7"/>
      <c r="PDY686" s="7"/>
      <c r="PDZ686" s="7"/>
      <c r="PEA686" s="7"/>
      <c r="PEB686" s="7"/>
      <c r="PEC686" s="7"/>
      <c r="PED686" s="7"/>
      <c r="PEE686" s="7"/>
      <c r="PEF686" s="7"/>
      <c r="PEG686" s="7"/>
      <c r="PEH686" s="7"/>
      <c r="PEI686" s="7"/>
      <c r="PEJ686" s="7"/>
      <c r="PEK686" s="7"/>
      <c r="PEL686" s="7"/>
      <c r="PEM686" s="7"/>
      <c r="PEN686" s="7"/>
      <c r="PEO686" s="7"/>
      <c r="PEP686" s="7"/>
      <c r="PEQ686" s="7"/>
      <c r="PER686" s="7"/>
      <c r="PES686" s="7"/>
      <c r="PET686" s="7"/>
      <c r="PEU686" s="7"/>
      <c r="PEV686" s="7"/>
      <c r="PEW686" s="7"/>
      <c r="PEX686" s="7"/>
      <c r="PEY686" s="7"/>
      <c r="PEZ686" s="7"/>
      <c r="PFA686" s="7"/>
      <c r="PFB686" s="7"/>
      <c r="PFC686" s="7"/>
      <c r="PFD686" s="7"/>
      <c r="PFE686" s="7"/>
      <c r="PFF686" s="7"/>
      <c r="PFG686" s="7"/>
      <c r="PFH686" s="7"/>
      <c r="PFI686" s="7"/>
      <c r="PFJ686" s="7"/>
      <c r="PFK686" s="7"/>
      <c r="PFL686" s="7"/>
      <c r="PFM686" s="7"/>
      <c r="PFN686" s="7"/>
      <c r="PFO686" s="7"/>
      <c r="PFP686" s="7"/>
      <c r="PFQ686" s="7"/>
      <c r="PFR686" s="7"/>
      <c r="PFS686" s="7"/>
      <c r="PFT686" s="7"/>
      <c r="PFU686" s="7"/>
      <c r="PFV686" s="7"/>
      <c r="PFW686" s="7"/>
      <c r="PFX686" s="7"/>
      <c r="PFY686" s="7"/>
      <c r="PFZ686" s="7"/>
      <c r="PGA686" s="7"/>
      <c r="PGB686" s="7"/>
      <c r="PGC686" s="7"/>
      <c r="PGD686" s="7"/>
      <c r="PGE686" s="7"/>
      <c r="PGF686" s="7"/>
      <c r="PGG686" s="7"/>
      <c r="PGH686" s="7"/>
      <c r="PGI686" s="7"/>
      <c r="PGJ686" s="7"/>
      <c r="PGK686" s="7"/>
      <c r="PGL686" s="7"/>
      <c r="PGM686" s="7"/>
      <c r="PGN686" s="7"/>
      <c r="PGO686" s="7"/>
      <c r="PGP686" s="7"/>
      <c r="PGQ686" s="7"/>
      <c r="PGR686" s="7"/>
      <c r="PGS686" s="7"/>
      <c r="PGT686" s="7"/>
      <c r="PGU686" s="7"/>
      <c r="PGV686" s="7"/>
      <c r="PGW686" s="7"/>
      <c r="PGX686" s="7"/>
      <c r="PGY686" s="7"/>
      <c r="PGZ686" s="7"/>
      <c r="PHA686" s="7"/>
      <c r="PHB686" s="7"/>
      <c r="PHC686" s="7"/>
      <c r="PHD686" s="7"/>
      <c r="PHE686" s="7"/>
      <c r="PHF686" s="7"/>
      <c r="PHG686" s="7"/>
      <c r="PHH686" s="7"/>
      <c r="PHI686" s="7"/>
      <c r="PHJ686" s="7"/>
      <c r="PHK686" s="7"/>
      <c r="PHL686" s="7"/>
      <c r="PHM686" s="7"/>
      <c r="PHN686" s="7"/>
      <c r="PHO686" s="7"/>
      <c r="PHP686" s="7"/>
      <c r="PHQ686" s="7"/>
      <c r="PHR686" s="7"/>
      <c r="PHS686" s="7"/>
      <c r="PHT686" s="7"/>
      <c r="PHU686" s="7"/>
      <c r="PHV686" s="7"/>
      <c r="PHW686" s="7"/>
      <c r="PHX686" s="7"/>
      <c r="PHY686" s="7"/>
      <c r="PHZ686" s="7"/>
      <c r="PIA686" s="7"/>
      <c r="PIB686" s="7"/>
      <c r="PIC686" s="7"/>
      <c r="PID686" s="7"/>
      <c r="PIE686" s="7"/>
      <c r="PIF686" s="7"/>
      <c r="PIG686" s="7"/>
      <c r="PIH686" s="7"/>
      <c r="PII686" s="7"/>
      <c r="PIJ686" s="7"/>
      <c r="PIK686" s="7"/>
      <c r="PIL686" s="7"/>
      <c r="PIM686" s="7"/>
      <c r="PIN686" s="7"/>
      <c r="PIO686" s="7"/>
      <c r="PIP686" s="7"/>
      <c r="PIQ686" s="7"/>
      <c r="PIR686" s="7"/>
      <c r="PIS686" s="7"/>
      <c r="PIT686" s="7"/>
      <c r="PIU686" s="7"/>
      <c r="PIV686" s="7"/>
      <c r="PIW686" s="7"/>
      <c r="PIX686" s="7"/>
      <c r="PIY686" s="7"/>
      <c r="PIZ686" s="7"/>
      <c r="PJA686" s="7"/>
      <c r="PJB686" s="7"/>
      <c r="PJC686" s="7"/>
      <c r="PJD686" s="7"/>
      <c r="PJE686" s="7"/>
      <c r="PJF686" s="7"/>
      <c r="PJG686" s="7"/>
      <c r="PJH686" s="7"/>
      <c r="PJI686" s="7"/>
      <c r="PJJ686" s="7"/>
      <c r="PJK686" s="7"/>
      <c r="PJL686" s="7"/>
      <c r="PJM686" s="7"/>
      <c r="PJN686" s="7"/>
      <c r="PJO686" s="7"/>
      <c r="PJP686" s="7"/>
      <c r="PJQ686" s="7"/>
      <c r="PJR686" s="7"/>
      <c r="PJS686" s="7"/>
      <c r="PJT686" s="7"/>
      <c r="PJU686" s="7"/>
      <c r="PJV686" s="7"/>
      <c r="PJW686" s="7"/>
      <c r="PJX686" s="7"/>
      <c r="PJY686" s="7"/>
      <c r="PJZ686" s="7"/>
      <c r="PKA686" s="7"/>
      <c r="PKB686" s="7"/>
      <c r="PKC686" s="7"/>
      <c r="PKD686" s="7"/>
      <c r="PKE686" s="7"/>
      <c r="PKF686" s="7"/>
      <c r="PKG686" s="7"/>
      <c r="PKH686" s="7"/>
      <c r="PKI686" s="7"/>
      <c r="PKJ686" s="7"/>
      <c r="PKK686" s="7"/>
      <c r="PKL686" s="7"/>
      <c r="PKM686" s="7"/>
      <c r="PKN686" s="7"/>
      <c r="PKO686" s="7"/>
      <c r="PKP686" s="7"/>
      <c r="PKQ686" s="7"/>
      <c r="PKR686" s="7"/>
      <c r="PKS686" s="7"/>
      <c r="PKT686" s="7"/>
      <c r="PKU686" s="7"/>
      <c r="PKV686" s="7"/>
      <c r="PKW686" s="7"/>
      <c r="PKX686" s="7"/>
      <c r="PKY686" s="7"/>
      <c r="PKZ686" s="7"/>
      <c r="PLA686" s="7"/>
      <c r="PLB686" s="7"/>
      <c r="PLC686" s="7"/>
      <c r="PLD686" s="7"/>
      <c r="PLE686" s="7"/>
      <c r="PLF686" s="7"/>
      <c r="PLG686" s="7"/>
      <c r="PLH686" s="7"/>
      <c r="PLI686" s="7"/>
      <c r="PLJ686" s="7"/>
      <c r="PLK686" s="7"/>
      <c r="PLL686" s="7"/>
      <c r="PLM686" s="7"/>
      <c r="PLN686" s="7"/>
      <c r="PLO686" s="7"/>
      <c r="PLP686" s="7"/>
      <c r="PLQ686" s="7"/>
      <c r="PLR686" s="7"/>
      <c r="PLS686" s="7"/>
      <c r="PLT686" s="7"/>
      <c r="PLU686" s="7"/>
      <c r="PLV686" s="7"/>
      <c r="PLW686" s="7"/>
      <c r="PLX686" s="7"/>
      <c r="PLY686" s="7"/>
      <c r="PLZ686" s="7"/>
      <c r="PMA686" s="7"/>
      <c r="PMB686" s="7"/>
      <c r="PMC686" s="7"/>
      <c r="PMD686" s="7"/>
      <c r="PME686" s="7"/>
      <c r="PMF686" s="7"/>
      <c r="PMG686" s="7"/>
      <c r="PMH686" s="7"/>
      <c r="PMI686" s="7"/>
      <c r="PMJ686" s="7"/>
      <c r="PMK686" s="7"/>
      <c r="PML686" s="7"/>
      <c r="PMM686" s="7"/>
      <c r="PMN686" s="7"/>
      <c r="PMO686" s="7"/>
      <c r="PMP686" s="7"/>
      <c r="PMQ686" s="7"/>
      <c r="PMR686" s="7"/>
      <c r="PMS686" s="7"/>
      <c r="PMT686" s="7"/>
      <c r="PMU686" s="7"/>
      <c r="PMV686" s="7"/>
      <c r="PMW686" s="7"/>
      <c r="PMX686" s="7"/>
      <c r="PMY686" s="7"/>
      <c r="PMZ686" s="7"/>
      <c r="PNA686" s="7"/>
      <c r="PNB686" s="7"/>
      <c r="PNC686" s="7"/>
      <c r="PND686" s="7"/>
      <c r="PNE686" s="7"/>
      <c r="PNF686" s="7"/>
      <c r="PNG686" s="7"/>
      <c r="PNH686" s="7"/>
      <c r="PNI686" s="7"/>
      <c r="PNJ686" s="7"/>
      <c r="PNK686" s="7"/>
      <c r="PNL686" s="7"/>
      <c r="PNM686" s="7"/>
      <c r="PNN686" s="7"/>
      <c r="PNO686" s="7"/>
      <c r="PNP686" s="7"/>
      <c r="PNQ686" s="7"/>
      <c r="PNR686" s="7"/>
      <c r="PNS686" s="7"/>
      <c r="PNT686" s="7"/>
      <c r="PNU686" s="7"/>
      <c r="PNV686" s="7"/>
      <c r="PNW686" s="7"/>
      <c r="PNX686" s="7"/>
      <c r="PNY686" s="7"/>
      <c r="PNZ686" s="7"/>
      <c r="POA686" s="7"/>
      <c r="POB686" s="7"/>
      <c r="POC686" s="7"/>
      <c r="POD686" s="7"/>
      <c r="POE686" s="7"/>
      <c r="POF686" s="7"/>
      <c r="POG686" s="7"/>
      <c r="POH686" s="7"/>
      <c r="POI686" s="7"/>
      <c r="POJ686" s="7"/>
      <c r="POK686" s="7"/>
      <c r="POL686" s="7"/>
      <c r="POM686" s="7"/>
      <c r="PON686" s="7"/>
      <c r="POO686" s="7"/>
      <c r="POP686" s="7"/>
      <c r="POQ686" s="7"/>
      <c r="POR686" s="7"/>
      <c r="POS686" s="7"/>
      <c r="POT686" s="7"/>
      <c r="POU686" s="7"/>
      <c r="POV686" s="7"/>
      <c r="POW686" s="7"/>
      <c r="POX686" s="7"/>
      <c r="POY686" s="7"/>
      <c r="POZ686" s="7"/>
      <c r="PPA686" s="7"/>
      <c r="PPB686" s="7"/>
      <c r="PPC686" s="7"/>
      <c r="PPD686" s="7"/>
      <c r="PPE686" s="7"/>
      <c r="PPF686" s="7"/>
      <c r="PPG686" s="7"/>
      <c r="PPH686" s="7"/>
      <c r="PPI686" s="7"/>
      <c r="PPJ686" s="7"/>
      <c r="PPK686" s="7"/>
      <c r="PPL686" s="7"/>
      <c r="PPM686" s="7"/>
      <c r="PPN686" s="7"/>
      <c r="PPO686" s="7"/>
      <c r="PPP686" s="7"/>
      <c r="PPQ686" s="7"/>
      <c r="PPR686" s="7"/>
      <c r="PPS686" s="7"/>
      <c r="PPT686" s="7"/>
      <c r="PPU686" s="7"/>
      <c r="PPV686" s="7"/>
      <c r="PPW686" s="7"/>
      <c r="PPX686" s="7"/>
      <c r="PPY686" s="7"/>
      <c r="PPZ686" s="7"/>
      <c r="PQA686" s="7"/>
      <c r="PQB686" s="7"/>
      <c r="PQC686" s="7"/>
      <c r="PQD686" s="7"/>
      <c r="PQE686" s="7"/>
      <c r="PQF686" s="7"/>
      <c r="PQG686" s="7"/>
      <c r="PQH686" s="7"/>
      <c r="PQI686" s="7"/>
      <c r="PQJ686" s="7"/>
      <c r="PQK686" s="7"/>
      <c r="PQL686" s="7"/>
      <c r="PQM686" s="7"/>
      <c r="PQN686" s="7"/>
      <c r="PQO686" s="7"/>
      <c r="PQP686" s="7"/>
      <c r="PQQ686" s="7"/>
      <c r="PQR686" s="7"/>
      <c r="PQS686" s="7"/>
      <c r="PQT686" s="7"/>
      <c r="PQU686" s="7"/>
      <c r="PQV686" s="7"/>
      <c r="PQW686" s="7"/>
      <c r="PQX686" s="7"/>
      <c r="PQY686" s="7"/>
      <c r="PQZ686" s="7"/>
      <c r="PRA686" s="7"/>
      <c r="PRB686" s="7"/>
      <c r="PRC686" s="7"/>
      <c r="PRD686" s="7"/>
      <c r="PRE686" s="7"/>
      <c r="PRF686" s="7"/>
      <c r="PRG686" s="7"/>
      <c r="PRH686" s="7"/>
      <c r="PRI686" s="7"/>
      <c r="PRJ686" s="7"/>
      <c r="PRK686" s="7"/>
      <c r="PRL686" s="7"/>
      <c r="PRM686" s="7"/>
      <c r="PRN686" s="7"/>
      <c r="PRO686" s="7"/>
      <c r="PRP686" s="7"/>
      <c r="PRQ686" s="7"/>
      <c r="PRR686" s="7"/>
      <c r="PRS686" s="7"/>
      <c r="PRT686" s="7"/>
      <c r="PRU686" s="7"/>
      <c r="PRV686" s="7"/>
      <c r="PRW686" s="7"/>
      <c r="PRX686" s="7"/>
      <c r="PRY686" s="7"/>
      <c r="PRZ686" s="7"/>
      <c r="PSA686" s="7"/>
      <c r="PSB686" s="7"/>
      <c r="PSC686" s="7"/>
      <c r="PSD686" s="7"/>
      <c r="PSE686" s="7"/>
      <c r="PSF686" s="7"/>
      <c r="PSG686" s="7"/>
      <c r="PSH686" s="7"/>
      <c r="PSI686" s="7"/>
      <c r="PSJ686" s="7"/>
      <c r="PSK686" s="7"/>
      <c r="PSL686" s="7"/>
      <c r="PSM686" s="7"/>
      <c r="PSN686" s="7"/>
      <c r="PSO686" s="7"/>
      <c r="PSP686" s="7"/>
      <c r="PSQ686" s="7"/>
      <c r="PSR686" s="7"/>
      <c r="PSS686" s="7"/>
      <c r="PST686" s="7"/>
      <c r="PSU686" s="7"/>
      <c r="PSV686" s="7"/>
      <c r="PSW686" s="7"/>
      <c r="PSX686" s="7"/>
      <c r="PSY686" s="7"/>
      <c r="PSZ686" s="7"/>
      <c r="PTA686" s="7"/>
      <c r="PTB686" s="7"/>
      <c r="PTC686" s="7"/>
      <c r="PTD686" s="7"/>
      <c r="PTE686" s="7"/>
      <c r="PTF686" s="7"/>
      <c r="PTG686" s="7"/>
      <c r="PTH686" s="7"/>
      <c r="PTI686" s="7"/>
      <c r="PTJ686" s="7"/>
      <c r="PTK686" s="7"/>
      <c r="PTL686" s="7"/>
      <c r="PTM686" s="7"/>
      <c r="PTN686" s="7"/>
      <c r="PTO686" s="7"/>
      <c r="PTP686" s="7"/>
      <c r="PTQ686" s="7"/>
      <c r="PTR686" s="7"/>
      <c r="PTS686" s="7"/>
      <c r="PTT686" s="7"/>
      <c r="PTU686" s="7"/>
      <c r="PTV686" s="7"/>
      <c r="PTW686" s="7"/>
      <c r="PTX686" s="7"/>
      <c r="PTY686" s="7"/>
      <c r="PTZ686" s="7"/>
      <c r="PUA686" s="7"/>
      <c r="PUB686" s="7"/>
      <c r="PUC686" s="7"/>
      <c r="PUD686" s="7"/>
      <c r="PUE686" s="7"/>
      <c r="PUF686" s="7"/>
      <c r="PUG686" s="7"/>
      <c r="PUH686" s="7"/>
      <c r="PUI686" s="7"/>
      <c r="PUJ686" s="7"/>
      <c r="PUK686" s="7"/>
      <c r="PUL686" s="7"/>
      <c r="PUM686" s="7"/>
      <c r="PUN686" s="7"/>
      <c r="PUO686" s="7"/>
      <c r="PUP686" s="7"/>
      <c r="PUQ686" s="7"/>
      <c r="PUR686" s="7"/>
      <c r="PUS686" s="7"/>
      <c r="PUT686" s="7"/>
      <c r="PUU686" s="7"/>
      <c r="PUV686" s="7"/>
      <c r="PUW686" s="7"/>
      <c r="PUX686" s="7"/>
      <c r="PUY686" s="7"/>
      <c r="PUZ686" s="7"/>
      <c r="PVA686" s="7"/>
      <c r="PVB686" s="7"/>
      <c r="PVC686" s="7"/>
      <c r="PVD686" s="7"/>
      <c r="PVE686" s="7"/>
      <c r="PVF686" s="7"/>
      <c r="PVG686" s="7"/>
      <c r="PVH686" s="7"/>
      <c r="PVI686" s="7"/>
      <c r="PVJ686" s="7"/>
      <c r="PVK686" s="7"/>
      <c r="PVL686" s="7"/>
      <c r="PVM686" s="7"/>
      <c r="PVN686" s="7"/>
      <c r="PVO686" s="7"/>
      <c r="PVP686" s="7"/>
      <c r="PVQ686" s="7"/>
      <c r="PVR686" s="7"/>
      <c r="PVS686" s="7"/>
      <c r="PVT686" s="7"/>
      <c r="PVU686" s="7"/>
      <c r="PVV686" s="7"/>
      <c r="PVW686" s="7"/>
      <c r="PVX686" s="7"/>
      <c r="PVY686" s="7"/>
      <c r="PVZ686" s="7"/>
      <c r="PWA686" s="7"/>
      <c r="PWB686" s="7"/>
      <c r="PWC686" s="7"/>
      <c r="PWD686" s="7"/>
      <c r="PWE686" s="7"/>
      <c r="PWF686" s="7"/>
      <c r="PWG686" s="7"/>
      <c r="PWH686" s="7"/>
      <c r="PWI686" s="7"/>
      <c r="PWJ686" s="7"/>
      <c r="PWK686" s="7"/>
      <c r="PWL686" s="7"/>
      <c r="PWM686" s="7"/>
      <c r="PWN686" s="7"/>
      <c r="PWO686" s="7"/>
      <c r="PWP686" s="7"/>
      <c r="PWQ686" s="7"/>
      <c r="PWR686" s="7"/>
      <c r="PWS686" s="7"/>
      <c r="PWT686" s="7"/>
      <c r="PWU686" s="7"/>
      <c r="PWV686" s="7"/>
      <c r="PWW686" s="7"/>
      <c r="PWX686" s="7"/>
      <c r="PWY686" s="7"/>
      <c r="PWZ686" s="7"/>
      <c r="PXA686" s="7"/>
      <c r="PXB686" s="7"/>
      <c r="PXC686" s="7"/>
      <c r="PXD686" s="7"/>
      <c r="PXE686" s="7"/>
      <c r="PXF686" s="7"/>
      <c r="PXG686" s="7"/>
      <c r="PXH686" s="7"/>
      <c r="PXI686" s="7"/>
      <c r="PXJ686" s="7"/>
      <c r="PXK686" s="7"/>
      <c r="PXL686" s="7"/>
      <c r="PXM686" s="7"/>
      <c r="PXN686" s="7"/>
      <c r="PXO686" s="7"/>
      <c r="PXP686" s="7"/>
      <c r="PXQ686" s="7"/>
      <c r="PXR686" s="7"/>
      <c r="PXS686" s="7"/>
      <c r="PXT686" s="7"/>
      <c r="PXU686" s="7"/>
      <c r="PXV686" s="7"/>
      <c r="PXW686" s="7"/>
      <c r="PXX686" s="7"/>
      <c r="PXY686" s="7"/>
      <c r="PXZ686" s="7"/>
      <c r="PYA686" s="7"/>
      <c r="PYB686" s="7"/>
      <c r="PYC686" s="7"/>
      <c r="PYD686" s="7"/>
      <c r="PYE686" s="7"/>
      <c r="PYF686" s="7"/>
      <c r="PYG686" s="7"/>
      <c r="PYH686" s="7"/>
      <c r="PYI686" s="7"/>
      <c r="PYJ686" s="7"/>
      <c r="PYK686" s="7"/>
      <c r="PYL686" s="7"/>
      <c r="PYM686" s="7"/>
      <c r="PYN686" s="7"/>
      <c r="PYO686" s="7"/>
      <c r="PYP686" s="7"/>
      <c r="PYQ686" s="7"/>
      <c r="PYR686" s="7"/>
      <c r="PYS686" s="7"/>
      <c r="PYT686" s="7"/>
      <c r="PYU686" s="7"/>
      <c r="PYV686" s="7"/>
      <c r="PYW686" s="7"/>
      <c r="PYX686" s="7"/>
      <c r="PYY686" s="7"/>
      <c r="PYZ686" s="7"/>
      <c r="PZA686" s="7"/>
      <c r="PZB686" s="7"/>
      <c r="PZC686" s="7"/>
      <c r="PZD686" s="7"/>
      <c r="PZE686" s="7"/>
      <c r="PZF686" s="7"/>
      <c r="PZG686" s="7"/>
      <c r="PZH686" s="7"/>
      <c r="PZI686" s="7"/>
      <c r="PZJ686" s="7"/>
      <c r="PZK686" s="7"/>
      <c r="PZL686" s="7"/>
      <c r="PZM686" s="7"/>
      <c r="PZN686" s="7"/>
      <c r="PZO686" s="7"/>
      <c r="PZP686" s="7"/>
      <c r="PZQ686" s="7"/>
      <c r="PZR686" s="7"/>
      <c r="PZS686" s="7"/>
      <c r="PZT686" s="7"/>
      <c r="PZU686" s="7"/>
      <c r="PZV686" s="7"/>
      <c r="PZW686" s="7"/>
      <c r="PZX686" s="7"/>
      <c r="PZY686" s="7"/>
      <c r="PZZ686" s="7"/>
      <c r="QAA686" s="7"/>
      <c r="QAB686" s="7"/>
      <c r="QAC686" s="7"/>
      <c r="QAD686" s="7"/>
      <c r="QAE686" s="7"/>
      <c r="QAF686" s="7"/>
      <c r="QAG686" s="7"/>
      <c r="QAH686" s="7"/>
      <c r="QAI686" s="7"/>
      <c r="QAJ686" s="7"/>
      <c r="QAK686" s="7"/>
      <c r="QAL686" s="7"/>
      <c r="QAM686" s="7"/>
      <c r="QAN686" s="7"/>
      <c r="QAO686" s="7"/>
      <c r="QAP686" s="7"/>
      <c r="QAQ686" s="7"/>
      <c r="QAR686" s="7"/>
      <c r="QAS686" s="7"/>
      <c r="QAT686" s="7"/>
      <c r="QAU686" s="7"/>
      <c r="QAV686" s="7"/>
      <c r="QAW686" s="7"/>
      <c r="QAX686" s="7"/>
      <c r="QAY686" s="7"/>
      <c r="QAZ686" s="7"/>
      <c r="QBA686" s="7"/>
      <c r="QBB686" s="7"/>
      <c r="QBC686" s="7"/>
      <c r="QBD686" s="7"/>
      <c r="QBE686" s="7"/>
      <c r="QBF686" s="7"/>
      <c r="QBG686" s="7"/>
      <c r="QBH686" s="7"/>
      <c r="QBI686" s="7"/>
      <c r="QBJ686" s="7"/>
      <c r="QBK686" s="7"/>
      <c r="QBL686" s="7"/>
      <c r="QBM686" s="7"/>
      <c r="QBN686" s="7"/>
      <c r="QBO686" s="7"/>
      <c r="QBP686" s="7"/>
      <c r="QBQ686" s="7"/>
      <c r="QBR686" s="7"/>
      <c r="QBS686" s="7"/>
      <c r="QBT686" s="7"/>
      <c r="QBU686" s="7"/>
      <c r="QBV686" s="7"/>
      <c r="QBW686" s="7"/>
      <c r="QBX686" s="7"/>
      <c r="QBY686" s="7"/>
      <c r="QBZ686" s="7"/>
      <c r="QCA686" s="7"/>
      <c r="QCB686" s="7"/>
      <c r="QCC686" s="7"/>
      <c r="QCD686" s="7"/>
      <c r="QCE686" s="7"/>
      <c r="QCF686" s="7"/>
      <c r="QCG686" s="7"/>
      <c r="QCH686" s="7"/>
      <c r="QCI686" s="7"/>
      <c r="QCJ686" s="7"/>
      <c r="QCK686" s="7"/>
      <c r="QCL686" s="7"/>
      <c r="QCM686" s="7"/>
      <c r="QCN686" s="7"/>
      <c r="QCO686" s="7"/>
      <c r="QCP686" s="7"/>
      <c r="QCQ686" s="7"/>
      <c r="QCR686" s="7"/>
      <c r="QCS686" s="7"/>
      <c r="QCT686" s="7"/>
      <c r="QCU686" s="7"/>
      <c r="QCV686" s="7"/>
      <c r="QCW686" s="7"/>
      <c r="QCX686" s="7"/>
      <c r="QCY686" s="7"/>
      <c r="QCZ686" s="7"/>
      <c r="QDA686" s="7"/>
      <c r="QDB686" s="7"/>
      <c r="QDC686" s="7"/>
      <c r="QDD686" s="7"/>
      <c r="QDE686" s="7"/>
      <c r="QDF686" s="7"/>
      <c r="QDG686" s="7"/>
      <c r="QDH686" s="7"/>
      <c r="QDI686" s="7"/>
      <c r="QDJ686" s="7"/>
      <c r="QDK686" s="7"/>
      <c r="QDL686" s="7"/>
      <c r="QDM686" s="7"/>
      <c r="QDN686" s="7"/>
      <c r="QDO686" s="7"/>
      <c r="QDP686" s="7"/>
      <c r="QDQ686" s="7"/>
      <c r="QDR686" s="7"/>
      <c r="QDS686" s="7"/>
      <c r="QDT686" s="7"/>
      <c r="QDU686" s="7"/>
      <c r="QDV686" s="7"/>
      <c r="QDW686" s="7"/>
      <c r="QDX686" s="7"/>
      <c r="QDY686" s="7"/>
      <c r="QDZ686" s="7"/>
      <c r="QEA686" s="7"/>
      <c r="QEB686" s="7"/>
      <c r="QEC686" s="7"/>
      <c r="QED686" s="7"/>
      <c r="QEE686" s="7"/>
      <c r="QEF686" s="7"/>
      <c r="QEG686" s="7"/>
      <c r="QEH686" s="7"/>
      <c r="QEI686" s="7"/>
      <c r="QEJ686" s="7"/>
      <c r="QEK686" s="7"/>
      <c r="QEL686" s="7"/>
      <c r="QEM686" s="7"/>
      <c r="QEN686" s="7"/>
      <c r="QEO686" s="7"/>
      <c r="QEP686" s="7"/>
      <c r="QEQ686" s="7"/>
      <c r="QER686" s="7"/>
      <c r="QES686" s="7"/>
      <c r="QET686" s="7"/>
      <c r="QEU686" s="7"/>
      <c r="QEV686" s="7"/>
      <c r="QEW686" s="7"/>
      <c r="QEX686" s="7"/>
      <c r="QEY686" s="7"/>
      <c r="QEZ686" s="7"/>
      <c r="QFA686" s="7"/>
      <c r="QFB686" s="7"/>
      <c r="QFC686" s="7"/>
      <c r="QFD686" s="7"/>
      <c r="QFE686" s="7"/>
      <c r="QFF686" s="7"/>
      <c r="QFG686" s="7"/>
      <c r="QFH686" s="7"/>
      <c r="QFI686" s="7"/>
      <c r="QFJ686" s="7"/>
      <c r="QFK686" s="7"/>
      <c r="QFL686" s="7"/>
      <c r="QFM686" s="7"/>
      <c r="QFN686" s="7"/>
      <c r="QFO686" s="7"/>
      <c r="QFP686" s="7"/>
      <c r="QFQ686" s="7"/>
      <c r="QFR686" s="7"/>
      <c r="QFS686" s="7"/>
      <c r="QFT686" s="7"/>
      <c r="QFU686" s="7"/>
      <c r="QFV686" s="7"/>
      <c r="QFW686" s="7"/>
      <c r="QFX686" s="7"/>
      <c r="QFY686" s="7"/>
      <c r="QFZ686" s="7"/>
      <c r="QGA686" s="7"/>
      <c r="QGB686" s="7"/>
      <c r="QGC686" s="7"/>
      <c r="QGD686" s="7"/>
      <c r="QGE686" s="7"/>
      <c r="QGF686" s="7"/>
      <c r="QGG686" s="7"/>
      <c r="QGH686" s="7"/>
      <c r="QGI686" s="7"/>
      <c r="QGJ686" s="7"/>
      <c r="QGK686" s="7"/>
      <c r="QGL686" s="7"/>
      <c r="QGM686" s="7"/>
      <c r="QGN686" s="7"/>
      <c r="QGO686" s="7"/>
      <c r="QGP686" s="7"/>
      <c r="QGQ686" s="7"/>
      <c r="QGR686" s="7"/>
      <c r="QGS686" s="7"/>
      <c r="QGT686" s="7"/>
      <c r="QGU686" s="7"/>
      <c r="QGV686" s="7"/>
      <c r="QGW686" s="7"/>
      <c r="QGX686" s="7"/>
      <c r="QGY686" s="7"/>
      <c r="QGZ686" s="7"/>
      <c r="QHA686" s="7"/>
      <c r="QHB686" s="7"/>
      <c r="QHC686" s="7"/>
      <c r="QHD686" s="7"/>
      <c r="QHE686" s="7"/>
      <c r="QHF686" s="7"/>
      <c r="QHG686" s="7"/>
      <c r="QHH686" s="7"/>
      <c r="QHI686" s="7"/>
      <c r="QHJ686" s="7"/>
      <c r="QHK686" s="7"/>
      <c r="QHL686" s="7"/>
      <c r="QHM686" s="7"/>
      <c r="QHN686" s="7"/>
      <c r="QHO686" s="7"/>
      <c r="QHP686" s="7"/>
      <c r="QHQ686" s="7"/>
      <c r="QHR686" s="7"/>
      <c r="QHS686" s="7"/>
      <c r="QHT686" s="7"/>
      <c r="QHU686" s="7"/>
      <c r="QHV686" s="7"/>
      <c r="QHW686" s="7"/>
      <c r="QHX686" s="7"/>
      <c r="QHY686" s="7"/>
      <c r="QHZ686" s="7"/>
      <c r="QIA686" s="7"/>
      <c r="QIB686" s="7"/>
      <c r="QIC686" s="7"/>
      <c r="QID686" s="7"/>
      <c r="QIE686" s="7"/>
      <c r="QIF686" s="7"/>
      <c r="QIG686" s="7"/>
      <c r="QIH686" s="7"/>
      <c r="QII686" s="7"/>
      <c r="QIJ686" s="7"/>
      <c r="QIK686" s="7"/>
      <c r="QIL686" s="7"/>
      <c r="QIM686" s="7"/>
      <c r="QIN686" s="7"/>
      <c r="QIO686" s="7"/>
      <c r="QIP686" s="7"/>
      <c r="QIQ686" s="7"/>
      <c r="QIR686" s="7"/>
      <c r="QIS686" s="7"/>
      <c r="QIT686" s="7"/>
      <c r="QIU686" s="7"/>
      <c r="QIV686" s="7"/>
      <c r="QIW686" s="7"/>
      <c r="QIX686" s="7"/>
      <c r="QIY686" s="7"/>
      <c r="QIZ686" s="7"/>
      <c r="QJA686" s="7"/>
      <c r="QJB686" s="7"/>
      <c r="QJC686" s="7"/>
      <c r="QJD686" s="7"/>
      <c r="QJE686" s="7"/>
      <c r="QJF686" s="7"/>
      <c r="QJG686" s="7"/>
      <c r="QJH686" s="7"/>
      <c r="QJI686" s="7"/>
      <c r="QJJ686" s="7"/>
      <c r="QJK686" s="7"/>
      <c r="QJL686" s="7"/>
      <c r="QJM686" s="7"/>
      <c r="QJN686" s="7"/>
      <c r="QJO686" s="7"/>
      <c r="QJP686" s="7"/>
      <c r="QJQ686" s="7"/>
      <c r="QJR686" s="7"/>
      <c r="QJS686" s="7"/>
      <c r="QJT686" s="7"/>
      <c r="QJU686" s="7"/>
      <c r="QJV686" s="7"/>
      <c r="QJW686" s="7"/>
      <c r="QJX686" s="7"/>
      <c r="QJY686" s="7"/>
      <c r="QJZ686" s="7"/>
      <c r="QKA686" s="7"/>
      <c r="QKB686" s="7"/>
      <c r="QKC686" s="7"/>
      <c r="QKD686" s="7"/>
      <c r="QKE686" s="7"/>
      <c r="QKF686" s="7"/>
      <c r="QKG686" s="7"/>
      <c r="QKH686" s="7"/>
      <c r="QKI686" s="7"/>
      <c r="QKJ686" s="7"/>
      <c r="QKK686" s="7"/>
      <c r="QKL686" s="7"/>
      <c r="QKM686" s="7"/>
      <c r="QKN686" s="7"/>
      <c r="QKO686" s="7"/>
      <c r="QKP686" s="7"/>
      <c r="QKQ686" s="7"/>
      <c r="QKR686" s="7"/>
      <c r="QKS686" s="7"/>
      <c r="QKT686" s="7"/>
      <c r="QKU686" s="7"/>
      <c r="QKV686" s="7"/>
      <c r="QKW686" s="7"/>
      <c r="QKX686" s="7"/>
      <c r="QKY686" s="7"/>
      <c r="QKZ686" s="7"/>
      <c r="QLA686" s="7"/>
      <c r="QLB686" s="7"/>
      <c r="QLC686" s="7"/>
      <c r="QLD686" s="7"/>
      <c r="QLE686" s="7"/>
      <c r="QLF686" s="7"/>
      <c r="QLG686" s="7"/>
      <c r="QLH686" s="7"/>
      <c r="QLI686" s="7"/>
      <c r="QLJ686" s="7"/>
      <c r="QLK686" s="7"/>
      <c r="QLL686" s="7"/>
      <c r="QLM686" s="7"/>
      <c r="QLN686" s="7"/>
      <c r="QLO686" s="7"/>
      <c r="QLP686" s="7"/>
      <c r="QLQ686" s="7"/>
      <c r="QLR686" s="7"/>
      <c r="QLS686" s="7"/>
      <c r="QLT686" s="7"/>
      <c r="QLU686" s="7"/>
      <c r="QLV686" s="7"/>
      <c r="QLW686" s="7"/>
      <c r="QLX686" s="7"/>
      <c r="QLY686" s="7"/>
      <c r="QLZ686" s="7"/>
      <c r="QMA686" s="7"/>
      <c r="QMB686" s="7"/>
      <c r="QMC686" s="7"/>
      <c r="QMD686" s="7"/>
      <c r="QME686" s="7"/>
      <c r="QMF686" s="7"/>
      <c r="QMG686" s="7"/>
      <c r="QMH686" s="7"/>
      <c r="QMI686" s="7"/>
      <c r="QMJ686" s="7"/>
      <c r="QMK686" s="7"/>
      <c r="QML686" s="7"/>
      <c r="QMM686" s="7"/>
      <c r="QMN686" s="7"/>
      <c r="QMO686" s="7"/>
      <c r="QMP686" s="7"/>
      <c r="QMQ686" s="7"/>
      <c r="QMR686" s="7"/>
      <c r="QMS686" s="7"/>
      <c r="QMT686" s="7"/>
      <c r="QMU686" s="7"/>
      <c r="QMV686" s="7"/>
      <c r="QMW686" s="7"/>
      <c r="QMX686" s="7"/>
      <c r="QMY686" s="7"/>
      <c r="QMZ686" s="7"/>
      <c r="QNA686" s="7"/>
      <c r="QNB686" s="7"/>
      <c r="QNC686" s="7"/>
      <c r="QND686" s="7"/>
      <c r="QNE686" s="7"/>
      <c r="QNF686" s="7"/>
      <c r="QNG686" s="7"/>
      <c r="QNH686" s="7"/>
      <c r="QNI686" s="7"/>
      <c r="QNJ686" s="7"/>
      <c r="QNK686" s="7"/>
      <c r="QNL686" s="7"/>
      <c r="QNM686" s="7"/>
      <c r="QNN686" s="7"/>
      <c r="QNO686" s="7"/>
      <c r="QNP686" s="7"/>
      <c r="QNQ686" s="7"/>
      <c r="QNR686" s="7"/>
      <c r="QNS686" s="7"/>
      <c r="QNT686" s="7"/>
      <c r="QNU686" s="7"/>
      <c r="QNV686" s="7"/>
      <c r="QNW686" s="7"/>
      <c r="QNX686" s="7"/>
      <c r="QNY686" s="7"/>
      <c r="QNZ686" s="7"/>
      <c r="QOA686" s="7"/>
      <c r="QOB686" s="7"/>
      <c r="QOC686" s="7"/>
      <c r="QOD686" s="7"/>
      <c r="QOE686" s="7"/>
      <c r="QOF686" s="7"/>
      <c r="QOG686" s="7"/>
      <c r="QOH686" s="7"/>
      <c r="QOI686" s="7"/>
      <c r="QOJ686" s="7"/>
      <c r="QOK686" s="7"/>
      <c r="QOL686" s="7"/>
      <c r="QOM686" s="7"/>
      <c r="QON686" s="7"/>
      <c r="QOO686" s="7"/>
      <c r="QOP686" s="7"/>
      <c r="QOQ686" s="7"/>
      <c r="QOR686" s="7"/>
      <c r="QOS686" s="7"/>
      <c r="QOT686" s="7"/>
      <c r="QOU686" s="7"/>
      <c r="QOV686" s="7"/>
      <c r="QOW686" s="7"/>
      <c r="QOX686" s="7"/>
      <c r="QOY686" s="7"/>
      <c r="QOZ686" s="7"/>
      <c r="QPA686" s="7"/>
      <c r="QPB686" s="7"/>
      <c r="QPC686" s="7"/>
      <c r="QPD686" s="7"/>
      <c r="QPE686" s="7"/>
      <c r="QPF686" s="7"/>
      <c r="QPG686" s="7"/>
      <c r="QPH686" s="7"/>
      <c r="QPI686" s="7"/>
      <c r="QPJ686" s="7"/>
      <c r="QPK686" s="7"/>
      <c r="QPL686" s="7"/>
      <c r="QPM686" s="7"/>
      <c r="QPN686" s="7"/>
      <c r="QPO686" s="7"/>
      <c r="QPP686" s="7"/>
      <c r="QPQ686" s="7"/>
      <c r="QPR686" s="7"/>
      <c r="QPS686" s="7"/>
      <c r="QPT686" s="7"/>
      <c r="QPU686" s="7"/>
      <c r="QPV686" s="7"/>
      <c r="QPW686" s="7"/>
      <c r="QPX686" s="7"/>
      <c r="QPY686" s="7"/>
      <c r="QPZ686" s="7"/>
      <c r="QQA686" s="7"/>
      <c r="QQB686" s="7"/>
      <c r="QQC686" s="7"/>
      <c r="QQD686" s="7"/>
      <c r="QQE686" s="7"/>
      <c r="QQF686" s="7"/>
      <c r="QQG686" s="7"/>
      <c r="QQH686" s="7"/>
      <c r="QQI686" s="7"/>
      <c r="QQJ686" s="7"/>
      <c r="QQK686" s="7"/>
      <c r="QQL686" s="7"/>
      <c r="QQM686" s="7"/>
      <c r="QQN686" s="7"/>
      <c r="QQO686" s="7"/>
      <c r="QQP686" s="7"/>
      <c r="QQQ686" s="7"/>
      <c r="QQR686" s="7"/>
      <c r="QQS686" s="7"/>
      <c r="QQT686" s="7"/>
      <c r="QQU686" s="7"/>
      <c r="QQV686" s="7"/>
      <c r="QQW686" s="7"/>
      <c r="QQX686" s="7"/>
      <c r="QQY686" s="7"/>
      <c r="QQZ686" s="7"/>
      <c r="QRA686" s="7"/>
      <c r="QRB686" s="7"/>
      <c r="QRC686" s="7"/>
      <c r="QRD686" s="7"/>
      <c r="QRE686" s="7"/>
      <c r="QRF686" s="7"/>
      <c r="QRG686" s="7"/>
      <c r="QRH686" s="7"/>
      <c r="QRI686" s="7"/>
      <c r="QRJ686" s="7"/>
      <c r="QRK686" s="7"/>
      <c r="QRL686" s="7"/>
      <c r="QRM686" s="7"/>
      <c r="QRN686" s="7"/>
      <c r="QRO686" s="7"/>
      <c r="QRP686" s="7"/>
      <c r="QRQ686" s="7"/>
      <c r="QRR686" s="7"/>
      <c r="QRS686" s="7"/>
      <c r="QRT686" s="7"/>
      <c r="QRU686" s="7"/>
      <c r="QRV686" s="7"/>
      <c r="QRW686" s="7"/>
      <c r="QRX686" s="7"/>
      <c r="QRY686" s="7"/>
      <c r="QRZ686" s="7"/>
      <c r="QSA686" s="7"/>
      <c r="QSB686" s="7"/>
      <c r="QSC686" s="7"/>
      <c r="QSD686" s="7"/>
      <c r="QSE686" s="7"/>
      <c r="QSF686" s="7"/>
      <c r="QSG686" s="7"/>
      <c r="QSH686" s="7"/>
      <c r="QSI686" s="7"/>
      <c r="QSJ686" s="7"/>
      <c r="QSK686" s="7"/>
      <c r="QSL686" s="7"/>
      <c r="QSM686" s="7"/>
      <c r="QSN686" s="7"/>
      <c r="QSO686" s="7"/>
      <c r="QSP686" s="7"/>
      <c r="QSQ686" s="7"/>
      <c r="QSR686" s="7"/>
      <c r="QSS686" s="7"/>
      <c r="QST686" s="7"/>
      <c r="QSU686" s="7"/>
      <c r="QSV686" s="7"/>
      <c r="QSW686" s="7"/>
      <c r="QSX686" s="7"/>
      <c r="QSY686" s="7"/>
      <c r="QSZ686" s="7"/>
      <c r="QTA686" s="7"/>
      <c r="QTB686" s="7"/>
      <c r="QTC686" s="7"/>
      <c r="QTD686" s="7"/>
      <c r="QTE686" s="7"/>
      <c r="QTF686" s="7"/>
      <c r="QTG686" s="7"/>
      <c r="QTH686" s="7"/>
      <c r="QTI686" s="7"/>
      <c r="QTJ686" s="7"/>
      <c r="QTK686" s="7"/>
      <c r="QTL686" s="7"/>
      <c r="QTM686" s="7"/>
      <c r="QTN686" s="7"/>
      <c r="QTO686" s="7"/>
      <c r="QTP686" s="7"/>
      <c r="QTQ686" s="7"/>
      <c r="QTR686" s="7"/>
      <c r="QTS686" s="7"/>
      <c r="QTT686" s="7"/>
      <c r="QTU686" s="7"/>
      <c r="QTV686" s="7"/>
      <c r="QTW686" s="7"/>
      <c r="QTX686" s="7"/>
      <c r="QTY686" s="7"/>
      <c r="QTZ686" s="7"/>
      <c r="QUA686" s="7"/>
      <c r="QUB686" s="7"/>
      <c r="QUC686" s="7"/>
      <c r="QUD686" s="7"/>
      <c r="QUE686" s="7"/>
      <c r="QUF686" s="7"/>
      <c r="QUG686" s="7"/>
      <c r="QUH686" s="7"/>
      <c r="QUI686" s="7"/>
      <c r="QUJ686" s="7"/>
      <c r="QUK686" s="7"/>
      <c r="QUL686" s="7"/>
      <c r="QUM686" s="7"/>
      <c r="QUN686" s="7"/>
      <c r="QUO686" s="7"/>
      <c r="QUP686" s="7"/>
      <c r="QUQ686" s="7"/>
      <c r="QUR686" s="7"/>
      <c r="QUS686" s="7"/>
      <c r="QUT686" s="7"/>
      <c r="QUU686" s="7"/>
      <c r="QUV686" s="7"/>
      <c r="QUW686" s="7"/>
      <c r="QUX686" s="7"/>
      <c r="QUY686" s="7"/>
      <c r="QUZ686" s="7"/>
      <c r="QVA686" s="7"/>
      <c r="QVB686" s="7"/>
      <c r="QVC686" s="7"/>
      <c r="QVD686" s="7"/>
      <c r="QVE686" s="7"/>
      <c r="QVF686" s="7"/>
      <c r="QVG686" s="7"/>
      <c r="QVH686" s="7"/>
      <c r="QVI686" s="7"/>
      <c r="QVJ686" s="7"/>
      <c r="QVK686" s="7"/>
      <c r="QVL686" s="7"/>
      <c r="QVM686" s="7"/>
      <c r="QVN686" s="7"/>
      <c r="QVO686" s="7"/>
      <c r="QVP686" s="7"/>
      <c r="QVQ686" s="7"/>
      <c r="QVR686" s="7"/>
      <c r="QVS686" s="7"/>
      <c r="QVT686" s="7"/>
      <c r="QVU686" s="7"/>
      <c r="QVV686" s="7"/>
      <c r="QVW686" s="7"/>
      <c r="QVX686" s="7"/>
      <c r="QVY686" s="7"/>
      <c r="QVZ686" s="7"/>
      <c r="QWA686" s="7"/>
      <c r="QWB686" s="7"/>
      <c r="QWC686" s="7"/>
      <c r="QWD686" s="7"/>
      <c r="QWE686" s="7"/>
      <c r="QWF686" s="7"/>
      <c r="QWG686" s="7"/>
      <c r="QWH686" s="7"/>
      <c r="QWI686" s="7"/>
      <c r="QWJ686" s="7"/>
      <c r="QWK686" s="7"/>
      <c r="QWL686" s="7"/>
      <c r="QWM686" s="7"/>
      <c r="QWN686" s="7"/>
      <c r="QWO686" s="7"/>
      <c r="QWP686" s="7"/>
      <c r="QWQ686" s="7"/>
      <c r="QWR686" s="7"/>
      <c r="QWS686" s="7"/>
      <c r="QWT686" s="7"/>
      <c r="QWU686" s="7"/>
      <c r="QWV686" s="7"/>
      <c r="QWW686" s="7"/>
      <c r="QWX686" s="7"/>
      <c r="QWY686" s="7"/>
      <c r="QWZ686" s="7"/>
      <c r="QXA686" s="7"/>
      <c r="QXB686" s="7"/>
      <c r="QXC686" s="7"/>
      <c r="QXD686" s="7"/>
      <c r="QXE686" s="7"/>
      <c r="QXF686" s="7"/>
      <c r="QXG686" s="7"/>
      <c r="QXH686" s="7"/>
      <c r="QXI686" s="7"/>
      <c r="QXJ686" s="7"/>
      <c r="QXK686" s="7"/>
      <c r="QXL686" s="7"/>
      <c r="QXM686" s="7"/>
      <c r="QXN686" s="7"/>
      <c r="QXO686" s="7"/>
      <c r="QXP686" s="7"/>
      <c r="QXQ686" s="7"/>
      <c r="QXR686" s="7"/>
      <c r="QXS686" s="7"/>
      <c r="QXT686" s="7"/>
      <c r="QXU686" s="7"/>
      <c r="QXV686" s="7"/>
      <c r="QXW686" s="7"/>
      <c r="QXX686" s="7"/>
      <c r="QXY686" s="7"/>
      <c r="QXZ686" s="7"/>
      <c r="QYA686" s="7"/>
      <c r="QYB686" s="7"/>
      <c r="QYC686" s="7"/>
      <c r="QYD686" s="7"/>
      <c r="QYE686" s="7"/>
      <c r="QYF686" s="7"/>
      <c r="QYG686" s="7"/>
      <c r="QYH686" s="7"/>
      <c r="QYI686" s="7"/>
      <c r="QYJ686" s="7"/>
      <c r="QYK686" s="7"/>
      <c r="QYL686" s="7"/>
      <c r="QYM686" s="7"/>
      <c r="QYN686" s="7"/>
      <c r="QYO686" s="7"/>
      <c r="QYP686" s="7"/>
      <c r="QYQ686" s="7"/>
      <c r="QYR686" s="7"/>
      <c r="QYS686" s="7"/>
      <c r="QYT686" s="7"/>
      <c r="QYU686" s="7"/>
      <c r="QYV686" s="7"/>
      <c r="QYW686" s="7"/>
      <c r="QYX686" s="7"/>
      <c r="QYY686" s="7"/>
      <c r="QYZ686" s="7"/>
      <c r="QZA686" s="7"/>
      <c r="QZB686" s="7"/>
      <c r="QZC686" s="7"/>
      <c r="QZD686" s="7"/>
      <c r="QZE686" s="7"/>
      <c r="QZF686" s="7"/>
      <c r="QZG686" s="7"/>
      <c r="QZH686" s="7"/>
      <c r="QZI686" s="7"/>
      <c r="QZJ686" s="7"/>
      <c r="QZK686" s="7"/>
      <c r="QZL686" s="7"/>
      <c r="QZM686" s="7"/>
      <c r="QZN686" s="7"/>
      <c r="QZO686" s="7"/>
      <c r="QZP686" s="7"/>
      <c r="QZQ686" s="7"/>
      <c r="QZR686" s="7"/>
      <c r="QZS686" s="7"/>
      <c r="QZT686" s="7"/>
      <c r="QZU686" s="7"/>
      <c r="QZV686" s="7"/>
      <c r="QZW686" s="7"/>
      <c r="QZX686" s="7"/>
      <c r="QZY686" s="7"/>
      <c r="QZZ686" s="7"/>
      <c r="RAA686" s="7"/>
      <c r="RAB686" s="7"/>
      <c r="RAC686" s="7"/>
      <c r="RAD686" s="7"/>
      <c r="RAE686" s="7"/>
      <c r="RAF686" s="7"/>
      <c r="RAG686" s="7"/>
      <c r="RAH686" s="7"/>
      <c r="RAI686" s="7"/>
      <c r="RAJ686" s="7"/>
      <c r="RAK686" s="7"/>
      <c r="RAL686" s="7"/>
      <c r="RAM686" s="7"/>
      <c r="RAN686" s="7"/>
      <c r="RAO686" s="7"/>
      <c r="RAP686" s="7"/>
      <c r="RAQ686" s="7"/>
      <c r="RAR686" s="7"/>
      <c r="RAS686" s="7"/>
      <c r="RAT686" s="7"/>
      <c r="RAU686" s="7"/>
      <c r="RAV686" s="7"/>
      <c r="RAW686" s="7"/>
      <c r="RAX686" s="7"/>
      <c r="RAY686" s="7"/>
      <c r="RAZ686" s="7"/>
      <c r="RBA686" s="7"/>
      <c r="RBB686" s="7"/>
      <c r="RBC686" s="7"/>
      <c r="RBD686" s="7"/>
      <c r="RBE686" s="7"/>
      <c r="RBF686" s="7"/>
      <c r="RBG686" s="7"/>
      <c r="RBH686" s="7"/>
      <c r="RBI686" s="7"/>
      <c r="RBJ686" s="7"/>
      <c r="RBK686" s="7"/>
      <c r="RBL686" s="7"/>
      <c r="RBM686" s="7"/>
      <c r="RBN686" s="7"/>
      <c r="RBO686" s="7"/>
      <c r="RBP686" s="7"/>
      <c r="RBQ686" s="7"/>
      <c r="RBR686" s="7"/>
      <c r="RBS686" s="7"/>
      <c r="RBT686" s="7"/>
      <c r="RBU686" s="7"/>
      <c r="RBV686" s="7"/>
      <c r="RBW686" s="7"/>
      <c r="RBX686" s="7"/>
      <c r="RBY686" s="7"/>
      <c r="RBZ686" s="7"/>
      <c r="RCA686" s="7"/>
      <c r="RCB686" s="7"/>
      <c r="RCC686" s="7"/>
      <c r="RCD686" s="7"/>
      <c r="RCE686" s="7"/>
      <c r="RCF686" s="7"/>
      <c r="RCG686" s="7"/>
      <c r="RCH686" s="7"/>
      <c r="RCI686" s="7"/>
      <c r="RCJ686" s="7"/>
      <c r="RCK686" s="7"/>
      <c r="RCL686" s="7"/>
      <c r="RCM686" s="7"/>
      <c r="RCN686" s="7"/>
      <c r="RCO686" s="7"/>
      <c r="RCP686" s="7"/>
      <c r="RCQ686" s="7"/>
      <c r="RCR686" s="7"/>
      <c r="RCS686" s="7"/>
      <c r="RCT686" s="7"/>
      <c r="RCU686" s="7"/>
      <c r="RCV686" s="7"/>
      <c r="RCW686" s="7"/>
      <c r="RCX686" s="7"/>
      <c r="RCY686" s="7"/>
      <c r="RCZ686" s="7"/>
      <c r="RDA686" s="7"/>
      <c r="RDB686" s="7"/>
      <c r="RDC686" s="7"/>
      <c r="RDD686" s="7"/>
      <c r="RDE686" s="7"/>
      <c r="RDF686" s="7"/>
      <c r="RDG686" s="7"/>
      <c r="RDH686" s="7"/>
      <c r="RDI686" s="7"/>
      <c r="RDJ686" s="7"/>
      <c r="RDK686" s="7"/>
      <c r="RDL686" s="7"/>
      <c r="RDM686" s="7"/>
      <c r="RDN686" s="7"/>
      <c r="RDO686" s="7"/>
      <c r="RDP686" s="7"/>
      <c r="RDQ686" s="7"/>
      <c r="RDR686" s="7"/>
      <c r="RDS686" s="7"/>
      <c r="RDT686" s="7"/>
      <c r="RDU686" s="7"/>
      <c r="RDV686" s="7"/>
      <c r="RDW686" s="7"/>
      <c r="RDX686" s="7"/>
      <c r="RDY686" s="7"/>
      <c r="RDZ686" s="7"/>
      <c r="REA686" s="7"/>
      <c r="REB686" s="7"/>
      <c r="REC686" s="7"/>
      <c r="RED686" s="7"/>
      <c r="REE686" s="7"/>
      <c r="REF686" s="7"/>
      <c r="REG686" s="7"/>
      <c r="REH686" s="7"/>
      <c r="REI686" s="7"/>
      <c r="REJ686" s="7"/>
      <c r="REK686" s="7"/>
      <c r="REL686" s="7"/>
      <c r="REM686" s="7"/>
      <c r="REN686" s="7"/>
      <c r="REO686" s="7"/>
      <c r="REP686" s="7"/>
      <c r="REQ686" s="7"/>
      <c r="RER686" s="7"/>
      <c r="RES686" s="7"/>
      <c r="RET686" s="7"/>
      <c r="REU686" s="7"/>
      <c r="REV686" s="7"/>
      <c r="REW686" s="7"/>
      <c r="REX686" s="7"/>
      <c r="REY686" s="7"/>
      <c r="REZ686" s="7"/>
      <c r="RFA686" s="7"/>
      <c r="RFB686" s="7"/>
      <c r="RFC686" s="7"/>
      <c r="RFD686" s="7"/>
      <c r="RFE686" s="7"/>
      <c r="RFF686" s="7"/>
      <c r="RFG686" s="7"/>
      <c r="RFH686" s="7"/>
      <c r="RFI686" s="7"/>
      <c r="RFJ686" s="7"/>
      <c r="RFK686" s="7"/>
      <c r="RFL686" s="7"/>
      <c r="RFM686" s="7"/>
      <c r="RFN686" s="7"/>
      <c r="RFO686" s="7"/>
      <c r="RFP686" s="7"/>
      <c r="RFQ686" s="7"/>
      <c r="RFR686" s="7"/>
      <c r="RFS686" s="7"/>
      <c r="RFT686" s="7"/>
      <c r="RFU686" s="7"/>
      <c r="RFV686" s="7"/>
      <c r="RFW686" s="7"/>
      <c r="RFX686" s="7"/>
      <c r="RFY686" s="7"/>
      <c r="RFZ686" s="7"/>
      <c r="RGA686" s="7"/>
      <c r="RGB686" s="7"/>
      <c r="RGC686" s="7"/>
      <c r="RGD686" s="7"/>
      <c r="RGE686" s="7"/>
      <c r="RGF686" s="7"/>
      <c r="RGG686" s="7"/>
      <c r="RGH686" s="7"/>
      <c r="RGI686" s="7"/>
      <c r="RGJ686" s="7"/>
      <c r="RGK686" s="7"/>
      <c r="RGL686" s="7"/>
      <c r="RGM686" s="7"/>
      <c r="RGN686" s="7"/>
      <c r="RGO686" s="7"/>
      <c r="RGP686" s="7"/>
      <c r="RGQ686" s="7"/>
      <c r="RGR686" s="7"/>
      <c r="RGS686" s="7"/>
      <c r="RGT686" s="7"/>
      <c r="RGU686" s="7"/>
      <c r="RGV686" s="7"/>
      <c r="RGW686" s="7"/>
      <c r="RGX686" s="7"/>
      <c r="RGY686" s="7"/>
      <c r="RGZ686" s="7"/>
      <c r="RHA686" s="7"/>
      <c r="RHB686" s="7"/>
      <c r="RHC686" s="7"/>
      <c r="RHD686" s="7"/>
      <c r="RHE686" s="7"/>
      <c r="RHF686" s="7"/>
      <c r="RHG686" s="7"/>
      <c r="RHH686" s="7"/>
      <c r="RHI686" s="7"/>
      <c r="RHJ686" s="7"/>
      <c r="RHK686" s="7"/>
      <c r="RHL686" s="7"/>
      <c r="RHM686" s="7"/>
      <c r="RHN686" s="7"/>
      <c r="RHO686" s="7"/>
      <c r="RHP686" s="7"/>
      <c r="RHQ686" s="7"/>
      <c r="RHR686" s="7"/>
      <c r="RHS686" s="7"/>
      <c r="RHT686" s="7"/>
      <c r="RHU686" s="7"/>
      <c r="RHV686" s="7"/>
      <c r="RHW686" s="7"/>
      <c r="RHX686" s="7"/>
      <c r="RHY686" s="7"/>
      <c r="RHZ686" s="7"/>
      <c r="RIA686" s="7"/>
      <c r="RIB686" s="7"/>
      <c r="RIC686" s="7"/>
      <c r="RID686" s="7"/>
      <c r="RIE686" s="7"/>
      <c r="RIF686" s="7"/>
      <c r="RIG686" s="7"/>
      <c r="RIH686" s="7"/>
      <c r="RII686" s="7"/>
      <c r="RIJ686" s="7"/>
      <c r="RIK686" s="7"/>
      <c r="RIL686" s="7"/>
      <c r="RIM686" s="7"/>
      <c r="RIN686" s="7"/>
      <c r="RIO686" s="7"/>
      <c r="RIP686" s="7"/>
      <c r="RIQ686" s="7"/>
      <c r="RIR686" s="7"/>
      <c r="RIS686" s="7"/>
      <c r="RIT686" s="7"/>
      <c r="RIU686" s="7"/>
      <c r="RIV686" s="7"/>
      <c r="RIW686" s="7"/>
      <c r="RIX686" s="7"/>
      <c r="RIY686" s="7"/>
      <c r="RIZ686" s="7"/>
      <c r="RJA686" s="7"/>
      <c r="RJB686" s="7"/>
      <c r="RJC686" s="7"/>
      <c r="RJD686" s="7"/>
      <c r="RJE686" s="7"/>
      <c r="RJF686" s="7"/>
      <c r="RJG686" s="7"/>
      <c r="RJH686" s="7"/>
      <c r="RJI686" s="7"/>
      <c r="RJJ686" s="7"/>
      <c r="RJK686" s="7"/>
      <c r="RJL686" s="7"/>
      <c r="RJM686" s="7"/>
      <c r="RJN686" s="7"/>
      <c r="RJO686" s="7"/>
      <c r="RJP686" s="7"/>
      <c r="RJQ686" s="7"/>
      <c r="RJR686" s="7"/>
      <c r="RJS686" s="7"/>
      <c r="RJT686" s="7"/>
      <c r="RJU686" s="7"/>
      <c r="RJV686" s="7"/>
      <c r="RJW686" s="7"/>
      <c r="RJX686" s="7"/>
      <c r="RJY686" s="7"/>
      <c r="RJZ686" s="7"/>
      <c r="RKA686" s="7"/>
      <c r="RKB686" s="7"/>
      <c r="RKC686" s="7"/>
      <c r="RKD686" s="7"/>
      <c r="RKE686" s="7"/>
      <c r="RKF686" s="7"/>
      <c r="RKG686" s="7"/>
      <c r="RKH686" s="7"/>
      <c r="RKI686" s="7"/>
      <c r="RKJ686" s="7"/>
      <c r="RKK686" s="7"/>
      <c r="RKL686" s="7"/>
      <c r="RKM686" s="7"/>
      <c r="RKN686" s="7"/>
      <c r="RKO686" s="7"/>
      <c r="RKP686" s="7"/>
      <c r="RKQ686" s="7"/>
      <c r="RKR686" s="7"/>
      <c r="RKS686" s="7"/>
      <c r="RKT686" s="7"/>
      <c r="RKU686" s="7"/>
      <c r="RKV686" s="7"/>
      <c r="RKW686" s="7"/>
      <c r="RKX686" s="7"/>
      <c r="RKY686" s="7"/>
      <c r="RKZ686" s="7"/>
      <c r="RLA686" s="7"/>
      <c r="RLB686" s="7"/>
      <c r="RLC686" s="7"/>
      <c r="RLD686" s="7"/>
      <c r="RLE686" s="7"/>
      <c r="RLF686" s="7"/>
      <c r="RLG686" s="7"/>
      <c r="RLH686" s="7"/>
      <c r="RLI686" s="7"/>
      <c r="RLJ686" s="7"/>
      <c r="RLK686" s="7"/>
      <c r="RLL686" s="7"/>
      <c r="RLM686" s="7"/>
      <c r="RLN686" s="7"/>
      <c r="RLO686" s="7"/>
      <c r="RLP686" s="7"/>
      <c r="RLQ686" s="7"/>
      <c r="RLR686" s="7"/>
      <c r="RLS686" s="7"/>
      <c r="RLT686" s="7"/>
      <c r="RLU686" s="7"/>
      <c r="RLV686" s="7"/>
      <c r="RLW686" s="7"/>
      <c r="RLX686" s="7"/>
      <c r="RLY686" s="7"/>
      <c r="RLZ686" s="7"/>
      <c r="RMA686" s="7"/>
      <c r="RMB686" s="7"/>
      <c r="RMC686" s="7"/>
      <c r="RMD686" s="7"/>
      <c r="RME686" s="7"/>
      <c r="RMF686" s="7"/>
      <c r="RMG686" s="7"/>
      <c r="RMH686" s="7"/>
      <c r="RMI686" s="7"/>
      <c r="RMJ686" s="7"/>
      <c r="RMK686" s="7"/>
      <c r="RML686" s="7"/>
      <c r="RMM686" s="7"/>
      <c r="RMN686" s="7"/>
      <c r="RMO686" s="7"/>
      <c r="RMP686" s="7"/>
      <c r="RMQ686" s="7"/>
      <c r="RMR686" s="7"/>
      <c r="RMS686" s="7"/>
      <c r="RMT686" s="7"/>
      <c r="RMU686" s="7"/>
      <c r="RMV686" s="7"/>
      <c r="RMW686" s="7"/>
      <c r="RMX686" s="7"/>
      <c r="RMY686" s="7"/>
      <c r="RMZ686" s="7"/>
      <c r="RNA686" s="7"/>
      <c r="RNB686" s="7"/>
      <c r="RNC686" s="7"/>
      <c r="RND686" s="7"/>
      <c r="RNE686" s="7"/>
      <c r="RNF686" s="7"/>
      <c r="RNG686" s="7"/>
      <c r="RNH686" s="7"/>
      <c r="RNI686" s="7"/>
      <c r="RNJ686" s="7"/>
      <c r="RNK686" s="7"/>
      <c r="RNL686" s="7"/>
      <c r="RNM686" s="7"/>
      <c r="RNN686" s="7"/>
      <c r="RNO686" s="7"/>
      <c r="RNP686" s="7"/>
      <c r="RNQ686" s="7"/>
      <c r="RNR686" s="7"/>
      <c r="RNS686" s="7"/>
      <c r="RNT686" s="7"/>
      <c r="RNU686" s="7"/>
      <c r="RNV686" s="7"/>
      <c r="RNW686" s="7"/>
      <c r="RNX686" s="7"/>
      <c r="RNY686" s="7"/>
      <c r="RNZ686" s="7"/>
      <c r="ROA686" s="7"/>
      <c r="ROB686" s="7"/>
      <c r="ROC686" s="7"/>
      <c r="ROD686" s="7"/>
      <c r="ROE686" s="7"/>
      <c r="ROF686" s="7"/>
      <c r="ROG686" s="7"/>
      <c r="ROH686" s="7"/>
      <c r="ROI686" s="7"/>
      <c r="ROJ686" s="7"/>
      <c r="ROK686" s="7"/>
      <c r="ROL686" s="7"/>
      <c r="ROM686" s="7"/>
      <c r="RON686" s="7"/>
      <c r="ROO686" s="7"/>
      <c r="ROP686" s="7"/>
      <c r="ROQ686" s="7"/>
      <c r="ROR686" s="7"/>
      <c r="ROS686" s="7"/>
      <c r="ROT686" s="7"/>
      <c r="ROU686" s="7"/>
      <c r="ROV686" s="7"/>
      <c r="ROW686" s="7"/>
      <c r="ROX686" s="7"/>
      <c r="ROY686" s="7"/>
      <c r="ROZ686" s="7"/>
      <c r="RPA686" s="7"/>
      <c r="RPB686" s="7"/>
      <c r="RPC686" s="7"/>
      <c r="RPD686" s="7"/>
      <c r="RPE686" s="7"/>
      <c r="RPF686" s="7"/>
      <c r="RPG686" s="7"/>
      <c r="RPH686" s="7"/>
      <c r="RPI686" s="7"/>
      <c r="RPJ686" s="7"/>
      <c r="RPK686" s="7"/>
      <c r="RPL686" s="7"/>
      <c r="RPM686" s="7"/>
      <c r="RPN686" s="7"/>
      <c r="RPO686" s="7"/>
      <c r="RPP686" s="7"/>
      <c r="RPQ686" s="7"/>
      <c r="RPR686" s="7"/>
      <c r="RPS686" s="7"/>
      <c r="RPT686" s="7"/>
      <c r="RPU686" s="7"/>
      <c r="RPV686" s="7"/>
      <c r="RPW686" s="7"/>
      <c r="RPX686" s="7"/>
      <c r="RPY686" s="7"/>
      <c r="RPZ686" s="7"/>
      <c r="RQA686" s="7"/>
      <c r="RQB686" s="7"/>
      <c r="RQC686" s="7"/>
      <c r="RQD686" s="7"/>
      <c r="RQE686" s="7"/>
      <c r="RQF686" s="7"/>
      <c r="RQG686" s="7"/>
      <c r="RQH686" s="7"/>
      <c r="RQI686" s="7"/>
      <c r="RQJ686" s="7"/>
      <c r="RQK686" s="7"/>
      <c r="RQL686" s="7"/>
      <c r="RQM686" s="7"/>
      <c r="RQN686" s="7"/>
      <c r="RQO686" s="7"/>
      <c r="RQP686" s="7"/>
      <c r="RQQ686" s="7"/>
      <c r="RQR686" s="7"/>
      <c r="RQS686" s="7"/>
      <c r="RQT686" s="7"/>
      <c r="RQU686" s="7"/>
      <c r="RQV686" s="7"/>
      <c r="RQW686" s="7"/>
      <c r="RQX686" s="7"/>
      <c r="RQY686" s="7"/>
      <c r="RQZ686" s="7"/>
      <c r="RRA686" s="7"/>
      <c r="RRB686" s="7"/>
      <c r="RRC686" s="7"/>
      <c r="RRD686" s="7"/>
      <c r="RRE686" s="7"/>
      <c r="RRF686" s="7"/>
      <c r="RRG686" s="7"/>
      <c r="RRH686" s="7"/>
      <c r="RRI686" s="7"/>
      <c r="RRJ686" s="7"/>
      <c r="RRK686" s="7"/>
      <c r="RRL686" s="7"/>
      <c r="RRM686" s="7"/>
      <c r="RRN686" s="7"/>
      <c r="RRO686" s="7"/>
      <c r="RRP686" s="7"/>
      <c r="RRQ686" s="7"/>
      <c r="RRR686" s="7"/>
      <c r="RRS686" s="7"/>
      <c r="RRT686" s="7"/>
      <c r="RRU686" s="7"/>
      <c r="RRV686" s="7"/>
      <c r="RRW686" s="7"/>
      <c r="RRX686" s="7"/>
      <c r="RRY686" s="7"/>
      <c r="RRZ686" s="7"/>
      <c r="RSA686" s="7"/>
      <c r="RSB686" s="7"/>
      <c r="RSC686" s="7"/>
      <c r="RSD686" s="7"/>
      <c r="RSE686" s="7"/>
      <c r="RSF686" s="7"/>
      <c r="RSG686" s="7"/>
      <c r="RSH686" s="7"/>
      <c r="RSI686" s="7"/>
      <c r="RSJ686" s="7"/>
      <c r="RSK686" s="7"/>
      <c r="RSL686" s="7"/>
      <c r="RSM686" s="7"/>
      <c r="RSN686" s="7"/>
      <c r="RSO686" s="7"/>
      <c r="RSP686" s="7"/>
      <c r="RSQ686" s="7"/>
      <c r="RSR686" s="7"/>
      <c r="RSS686" s="7"/>
      <c r="RST686" s="7"/>
      <c r="RSU686" s="7"/>
      <c r="RSV686" s="7"/>
      <c r="RSW686" s="7"/>
      <c r="RSX686" s="7"/>
      <c r="RSY686" s="7"/>
      <c r="RSZ686" s="7"/>
      <c r="RTA686" s="7"/>
      <c r="RTB686" s="7"/>
      <c r="RTC686" s="7"/>
      <c r="RTD686" s="7"/>
      <c r="RTE686" s="7"/>
      <c r="RTF686" s="7"/>
      <c r="RTG686" s="7"/>
      <c r="RTH686" s="7"/>
      <c r="RTI686" s="7"/>
      <c r="RTJ686" s="7"/>
      <c r="RTK686" s="7"/>
      <c r="RTL686" s="7"/>
      <c r="RTM686" s="7"/>
      <c r="RTN686" s="7"/>
      <c r="RTO686" s="7"/>
      <c r="RTP686" s="7"/>
      <c r="RTQ686" s="7"/>
      <c r="RTR686" s="7"/>
      <c r="RTS686" s="7"/>
      <c r="RTT686" s="7"/>
      <c r="RTU686" s="7"/>
      <c r="RTV686" s="7"/>
      <c r="RTW686" s="7"/>
      <c r="RTX686" s="7"/>
      <c r="RTY686" s="7"/>
      <c r="RTZ686" s="7"/>
      <c r="RUA686" s="7"/>
      <c r="RUB686" s="7"/>
      <c r="RUC686" s="7"/>
      <c r="RUD686" s="7"/>
      <c r="RUE686" s="7"/>
      <c r="RUF686" s="7"/>
      <c r="RUG686" s="7"/>
      <c r="RUH686" s="7"/>
      <c r="RUI686" s="7"/>
      <c r="RUJ686" s="7"/>
      <c r="RUK686" s="7"/>
      <c r="RUL686" s="7"/>
      <c r="RUM686" s="7"/>
      <c r="RUN686" s="7"/>
      <c r="RUO686" s="7"/>
      <c r="RUP686" s="7"/>
      <c r="RUQ686" s="7"/>
      <c r="RUR686" s="7"/>
      <c r="RUS686" s="7"/>
      <c r="RUT686" s="7"/>
      <c r="RUU686" s="7"/>
      <c r="RUV686" s="7"/>
      <c r="RUW686" s="7"/>
      <c r="RUX686" s="7"/>
      <c r="RUY686" s="7"/>
      <c r="RUZ686" s="7"/>
      <c r="RVA686" s="7"/>
      <c r="RVB686" s="7"/>
      <c r="RVC686" s="7"/>
      <c r="RVD686" s="7"/>
      <c r="RVE686" s="7"/>
      <c r="RVF686" s="7"/>
      <c r="RVG686" s="7"/>
      <c r="RVH686" s="7"/>
      <c r="RVI686" s="7"/>
      <c r="RVJ686" s="7"/>
      <c r="RVK686" s="7"/>
      <c r="RVL686" s="7"/>
      <c r="RVM686" s="7"/>
      <c r="RVN686" s="7"/>
      <c r="RVO686" s="7"/>
      <c r="RVP686" s="7"/>
      <c r="RVQ686" s="7"/>
      <c r="RVR686" s="7"/>
      <c r="RVS686" s="7"/>
      <c r="RVT686" s="7"/>
      <c r="RVU686" s="7"/>
      <c r="RVV686" s="7"/>
      <c r="RVW686" s="7"/>
      <c r="RVX686" s="7"/>
      <c r="RVY686" s="7"/>
      <c r="RVZ686" s="7"/>
      <c r="RWA686" s="7"/>
      <c r="RWB686" s="7"/>
      <c r="RWC686" s="7"/>
      <c r="RWD686" s="7"/>
      <c r="RWE686" s="7"/>
      <c r="RWF686" s="7"/>
      <c r="RWG686" s="7"/>
      <c r="RWH686" s="7"/>
      <c r="RWI686" s="7"/>
      <c r="RWJ686" s="7"/>
      <c r="RWK686" s="7"/>
      <c r="RWL686" s="7"/>
      <c r="RWM686" s="7"/>
      <c r="RWN686" s="7"/>
      <c r="RWO686" s="7"/>
      <c r="RWP686" s="7"/>
      <c r="RWQ686" s="7"/>
      <c r="RWR686" s="7"/>
      <c r="RWS686" s="7"/>
      <c r="RWT686" s="7"/>
      <c r="RWU686" s="7"/>
      <c r="RWV686" s="7"/>
      <c r="RWW686" s="7"/>
      <c r="RWX686" s="7"/>
      <c r="RWY686" s="7"/>
      <c r="RWZ686" s="7"/>
      <c r="RXA686" s="7"/>
      <c r="RXB686" s="7"/>
      <c r="RXC686" s="7"/>
      <c r="RXD686" s="7"/>
      <c r="RXE686" s="7"/>
      <c r="RXF686" s="7"/>
      <c r="RXG686" s="7"/>
      <c r="RXH686" s="7"/>
      <c r="RXI686" s="7"/>
      <c r="RXJ686" s="7"/>
      <c r="RXK686" s="7"/>
      <c r="RXL686" s="7"/>
      <c r="RXM686" s="7"/>
      <c r="RXN686" s="7"/>
      <c r="RXO686" s="7"/>
      <c r="RXP686" s="7"/>
      <c r="RXQ686" s="7"/>
      <c r="RXR686" s="7"/>
      <c r="RXS686" s="7"/>
      <c r="RXT686" s="7"/>
      <c r="RXU686" s="7"/>
      <c r="RXV686" s="7"/>
      <c r="RXW686" s="7"/>
      <c r="RXX686" s="7"/>
      <c r="RXY686" s="7"/>
      <c r="RXZ686" s="7"/>
      <c r="RYA686" s="7"/>
      <c r="RYB686" s="7"/>
      <c r="RYC686" s="7"/>
      <c r="RYD686" s="7"/>
      <c r="RYE686" s="7"/>
      <c r="RYF686" s="7"/>
      <c r="RYG686" s="7"/>
      <c r="RYH686" s="7"/>
      <c r="RYI686" s="7"/>
      <c r="RYJ686" s="7"/>
      <c r="RYK686" s="7"/>
      <c r="RYL686" s="7"/>
      <c r="RYM686" s="7"/>
      <c r="RYN686" s="7"/>
      <c r="RYO686" s="7"/>
      <c r="RYP686" s="7"/>
      <c r="RYQ686" s="7"/>
      <c r="RYR686" s="7"/>
      <c r="RYS686" s="7"/>
      <c r="RYT686" s="7"/>
      <c r="RYU686" s="7"/>
      <c r="RYV686" s="7"/>
      <c r="RYW686" s="7"/>
      <c r="RYX686" s="7"/>
      <c r="RYY686" s="7"/>
      <c r="RYZ686" s="7"/>
      <c r="RZA686" s="7"/>
      <c r="RZB686" s="7"/>
      <c r="RZC686" s="7"/>
      <c r="RZD686" s="7"/>
      <c r="RZE686" s="7"/>
      <c r="RZF686" s="7"/>
      <c r="RZG686" s="7"/>
      <c r="RZH686" s="7"/>
      <c r="RZI686" s="7"/>
      <c r="RZJ686" s="7"/>
      <c r="RZK686" s="7"/>
      <c r="RZL686" s="7"/>
      <c r="RZM686" s="7"/>
      <c r="RZN686" s="7"/>
      <c r="RZO686" s="7"/>
      <c r="RZP686" s="7"/>
      <c r="RZQ686" s="7"/>
      <c r="RZR686" s="7"/>
      <c r="RZS686" s="7"/>
      <c r="RZT686" s="7"/>
      <c r="RZU686" s="7"/>
      <c r="RZV686" s="7"/>
      <c r="RZW686" s="7"/>
      <c r="RZX686" s="7"/>
      <c r="RZY686" s="7"/>
      <c r="RZZ686" s="7"/>
      <c r="SAA686" s="7"/>
      <c r="SAB686" s="7"/>
      <c r="SAC686" s="7"/>
      <c r="SAD686" s="7"/>
      <c r="SAE686" s="7"/>
      <c r="SAF686" s="7"/>
      <c r="SAG686" s="7"/>
      <c r="SAH686" s="7"/>
      <c r="SAI686" s="7"/>
      <c r="SAJ686" s="7"/>
      <c r="SAK686" s="7"/>
      <c r="SAL686" s="7"/>
      <c r="SAM686" s="7"/>
      <c r="SAN686" s="7"/>
      <c r="SAO686" s="7"/>
      <c r="SAP686" s="7"/>
      <c r="SAQ686" s="7"/>
      <c r="SAR686" s="7"/>
      <c r="SAS686" s="7"/>
      <c r="SAT686" s="7"/>
      <c r="SAU686" s="7"/>
      <c r="SAV686" s="7"/>
      <c r="SAW686" s="7"/>
      <c r="SAX686" s="7"/>
      <c r="SAY686" s="7"/>
      <c r="SAZ686" s="7"/>
      <c r="SBA686" s="7"/>
      <c r="SBB686" s="7"/>
      <c r="SBC686" s="7"/>
      <c r="SBD686" s="7"/>
      <c r="SBE686" s="7"/>
      <c r="SBF686" s="7"/>
      <c r="SBG686" s="7"/>
      <c r="SBH686" s="7"/>
      <c r="SBI686" s="7"/>
      <c r="SBJ686" s="7"/>
      <c r="SBK686" s="7"/>
      <c r="SBL686" s="7"/>
      <c r="SBM686" s="7"/>
      <c r="SBN686" s="7"/>
      <c r="SBO686" s="7"/>
      <c r="SBP686" s="7"/>
      <c r="SBQ686" s="7"/>
      <c r="SBR686" s="7"/>
      <c r="SBS686" s="7"/>
      <c r="SBT686" s="7"/>
      <c r="SBU686" s="7"/>
      <c r="SBV686" s="7"/>
      <c r="SBW686" s="7"/>
      <c r="SBX686" s="7"/>
      <c r="SBY686" s="7"/>
      <c r="SBZ686" s="7"/>
      <c r="SCA686" s="7"/>
      <c r="SCB686" s="7"/>
      <c r="SCC686" s="7"/>
      <c r="SCD686" s="7"/>
      <c r="SCE686" s="7"/>
      <c r="SCF686" s="7"/>
      <c r="SCG686" s="7"/>
      <c r="SCH686" s="7"/>
      <c r="SCI686" s="7"/>
      <c r="SCJ686" s="7"/>
      <c r="SCK686" s="7"/>
      <c r="SCL686" s="7"/>
      <c r="SCM686" s="7"/>
      <c r="SCN686" s="7"/>
      <c r="SCO686" s="7"/>
      <c r="SCP686" s="7"/>
      <c r="SCQ686" s="7"/>
      <c r="SCR686" s="7"/>
      <c r="SCS686" s="7"/>
      <c r="SCT686" s="7"/>
      <c r="SCU686" s="7"/>
      <c r="SCV686" s="7"/>
      <c r="SCW686" s="7"/>
      <c r="SCX686" s="7"/>
      <c r="SCY686" s="7"/>
      <c r="SCZ686" s="7"/>
      <c r="SDA686" s="7"/>
      <c r="SDB686" s="7"/>
      <c r="SDC686" s="7"/>
      <c r="SDD686" s="7"/>
      <c r="SDE686" s="7"/>
      <c r="SDF686" s="7"/>
      <c r="SDG686" s="7"/>
      <c r="SDH686" s="7"/>
      <c r="SDI686" s="7"/>
      <c r="SDJ686" s="7"/>
      <c r="SDK686" s="7"/>
      <c r="SDL686" s="7"/>
      <c r="SDM686" s="7"/>
      <c r="SDN686" s="7"/>
      <c r="SDO686" s="7"/>
      <c r="SDP686" s="7"/>
      <c r="SDQ686" s="7"/>
      <c r="SDR686" s="7"/>
      <c r="SDS686" s="7"/>
      <c r="SDT686" s="7"/>
      <c r="SDU686" s="7"/>
      <c r="SDV686" s="7"/>
      <c r="SDW686" s="7"/>
      <c r="SDX686" s="7"/>
      <c r="SDY686" s="7"/>
      <c r="SDZ686" s="7"/>
      <c r="SEA686" s="7"/>
      <c r="SEB686" s="7"/>
      <c r="SEC686" s="7"/>
      <c r="SED686" s="7"/>
      <c r="SEE686" s="7"/>
      <c r="SEF686" s="7"/>
      <c r="SEG686" s="7"/>
      <c r="SEH686" s="7"/>
      <c r="SEI686" s="7"/>
      <c r="SEJ686" s="7"/>
      <c r="SEK686" s="7"/>
      <c r="SEL686" s="7"/>
      <c r="SEM686" s="7"/>
      <c r="SEN686" s="7"/>
      <c r="SEO686" s="7"/>
      <c r="SEP686" s="7"/>
      <c r="SEQ686" s="7"/>
      <c r="SER686" s="7"/>
      <c r="SES686" s="7"/>
      <c r="SET686" s="7"/>
      <c r="SEU686" s="7"/>
      <c r="SEV686" s="7"/>
      <c r="SEW686" s="7"/>
      <c r="SEX686" s="7"/>
      <c r="SEY686" s="7"/>
      <c r="SEZ686" s="7"/>
      <c r="SFA686" s="7"/>
      <c r="SFB686" s="7"/>
      <c r="SFC686" s="7"/>
      <c r="SFD686" s="7"/>
      <c r="SFE686" s="7"/>
      <c r="SFF686" s="7"/>
      <c r="SFG686" s="7"/>
      <c r="SFH686" s="7"/>
      <c r="SFI686" s="7"/>
      <c r="SFJ686" s="7"/>
      <c r="SFK686" s="7"/>
      <c r="SFL686" s="7"/>
      <c r="SFM686" s="7"/>
      <c r="SFN686" s="7"/>
      <c r="SFO686" s="7"/>
      <c r="SFP686" s="7"/>
      <c r="SFQ686" s="7"/>
      <c r="SFR686" s="7"/>
      <c r="SFS686" s="7"/>
      <c r="SFT686" s="7"/>
      <c r="SFU686" s="7"/>
      <c r="SFV686" s="7"/>
      <c r="SFW686" s="7"/>
      <c r="SFX686" s="7"/>
      <c r="SFY686" s="7"/>
      <c r="SFZ686" s="7"/>
      <c r="SGA686" s="7"/>
      <c r="SGB686" s="7"/>
      <c r="SGC686" s="7"/>
      <c r="SGD686" s="7"/>
      <c r="SGE686" s="7"/>
      <c r="SGF686" s="7"/>
      <c r="SGG686" s="7"/>
      <c r="SGH686" s="7"/>
      <c r="SGI686" s="7"/>
      <c r="SGJ686" s="7"/>
      <c r="SGK686" s="7"/>
      <c r="SGL686" s="7"/>
      <c r="SGM686" s="7"/>
      <c r="SGN686" s="7"/>
      <c r="SGO686" s="7"/>
      <c r="SGP686" s="7"/>
      <c r="SGQ686" s="7"/>
      <c r="SGR686" s="7"/>
      <c r="SGS686" s="7"/>
      <c r="SGT686" s="7"/>
      <c r="SGU686" s="7"/>
      <c r="SGV686" s="7"/>
      <c r="SGW686" s="7"/>
      <c r="SGX686" s="7"/>
      <c r="SGY686" s="7"/>
      <c r="SGZ686" s="7"/>
      <c r="SHA686" s="7"/>
      <c r="SHB686" s="7"/>
      <c r="SHC686" s="7"/>
      <c r="SHD686" s="7"/>
      <c r="SHE686" s="7"/>
      <c r="SHF686" s="7"/>
      <c r="SHG686" s="7"/>
      <c r="SHH686" s="7"/>
      <c r="SHI686" s="7"/>
      <c r="SHJ686" s="7"/>
      <c r="SHK686" s="7"/>
      <c r="SHL686" s="7"/>
      <c r="SHM686" s="7"/>
      <c r="SHN686" s="7"/>
      <c r="SHO686" s="7"/>
      <c r="SHP686" s="7"/>
      <c r="SHQ686" s="7"/>
      <c r="SHR686" s="7"/>
      <c r="SHS686" s="7"/>
      <c r="SHT686" s="7"/>
      <c r="SHU686" s="7"/>
      <c r="SHV686" s="7"/>
      <c r="SHW686" s="7"/>
      <c r="SHX686" s="7"/>
      <c r="SHY686" s="7"/>
      <c r="SHZ686" s="7"/>
      <c r="SIA686" s="7"/>
      <c r="SIB686" s="7"/>
      <c r="SIC686" s="7"/>
      <c r="SID686" s="7"/>
      <c r="SIE686" s="7"/>
      <c r="SIF686" s="7"/>
      <c r="SIG686" s="7"/>
      <c r="SIH686" s="7"/>
      <c r="SII686" s="7"/>
      <c r="SIJ686" s="7"/>
      <c r="SIK686" s="7"/>
      <c r="SIL686" s="7"/>
      <c r="SIM686" s="7"/>
      <c r="SIN686" s="7"/>
      <c r="SIO686" s="7"/>
      <c r="SIP686" s="7"/>
      <c r="SIQ686" s="7"/>
      <c r="SIR686" s="7"/>
      <c r="SIS686" s="7"/>
      <c r="SIT686" s="7"/>
      <c r="SIU686" s="7"/>
      <c r="SIV686" s="7"/>
      <c r="SIW686" s="7"/>
      <c r="SIX686" s="7"/>
      <c r="SIY686" s="7"/>
      <c r="SIZ686" s="7"/>
      <c r="SJA686" s="7"/>
      <c r="SJB686" s="7"/>
      <c r="SJC686" s="7"/>
      <c r="SJD686" s="7"/>
      <c r="SJE686" s="7"/>
      <c r="SJF686" s="7"/>
      <c r="SJG686" s="7"/>
      <c r="SJH686" s="7"/>
      <c r="SJI686" s="7"/>
      <c r="SJJ686" s="7"/>
      <c r="SJK686" s="7"/>
      <c r="SJL686" s="7"/>
      <c r="SJM686" s="7"/>
      <c r="SJN686" s="7"/>
      <c r="SJO686" s="7"/>
      <c r="SJP686" s="7"/>
      <c r="SJQ686" s="7"/>
      <c r="SJR686" s="7"/>
      <c r="SJS686" s="7"/>
      <c r="SJT686" s="7"/>
      <c r="SJU686" s="7"/>
      <c r="SJV686" s="7"/>
      <c r="SJW686" s="7"/>
      <c r="SJX686" s="7"/>
      <c r="SJY686" s="7"/>
      <c r="SJZ686" s="7"/>
      <c r="SKA686" s="7"/>
      <c r="SKB686" s="7"/>
      <c r="SKC686" s="7"/>
      <c r="SKD686" s="7"/>
      <c r="SKE686" s="7"/>
      <c r="SKF686" s="7"/>
      <c r="SKG686" s="7"/>
      <c r="SKH686" s="7"/>
      <c r="SKI686" s="7"/>
      <c r="SKJ686" s="7"/>
      <c r="SKK686" s="7"/>
      <c r="SKL686" s="7"/>
      <c r="SKM686" s="7"/>
      <c r="SKN686" s="7"/>
      <c r="SKO686" s="7"/>
      <c r="SKP686" s="7"/>
      <c r="SKQ686" s="7"/>
      <c r="SKR686" s="7"/>
      <c r="SKS686" s="7"/>
      <c r="SKT686" s="7"/>
      <c r="SKU686" s="7"/>
      <c r="SKV686" s="7"/>
      <c r="SKW686" s="7"/>
      <c r="SKX686" s="7"/>
      <c r="SKY686" s="7"/>
      <c r="SKZ686" s="7"/>
      <c r="SLA686" s="7"/>
      <c r="SLB686" s="7"/>
      <c r="SLC686" s="7"/>
      <c r="SLD686" s="7"/>
      <c r="SLE686" s="7"/>
      <c r="SLF686" s="7"/>
      <c r="SLG686" s="7"/>
      <c r="SLH686" s="7"/>
      <c r="SLI686" s="7"/>
      <c r="SLJ686" s="7"/>
      <c r="SLK686" s="7"/>
      <c r="SLL686" s="7"/>
      <c r="SLM686" s="7"/>
      <c r="SLN686" s="7"/>
      <c r="SLO686" s="7"/>
      <c r="SLP686" s="7"/>
      <c r="SLQ686" s="7"/>
      <c r="SLR686" s="7"/>
      <c r="SLS686" s="7"/>
      <c r="SLT686" s="7"/>
      <c r="SLU686" s="7"/>
      <c r="SLV686" s="7"/>
      <c r="SLW686" s="7"/>
      <c r="SLX686" s="7"/>
      <c r="SLY686" s="7"/>
      <c r="SLZ686" s="7"/>
      <c r="SMA686" s="7"/>
      <c r="SMB686" s="7"/>
      <c r="SMC686" s="7"/>
      <c r="SMD686" s="7"/>
      <c r="SME686" s="7"/>
      <c r="SMF686" s="7"/>
      <c r="SMG686" s="7"/>
      <c r="SMH686" s="7"/>
      <c r="SMI686" s="7"/>
      <c r="SMJ686" s="7"/>
      <c r="SMK686" s="7"/>
      <c r="SML686" s="7"/>
      <c r="SMM686" s="7"/>
      <c r="SMN686" s="7"/>
      <c r="SMO686" s="7"/>
      <c r="SMP686" s="7"/>
      <c r="SMQ686" s="7"/>
      <c r="SMR686" s="7"/>
      <c r="SMS686" s="7"/>
      <c r="SMT686" s="7"/>
      <c r="SMU686" s="7"/>
      <c r="SMV686" s="7"/>
      <c r="SMW686" s="7"/>
      <c r="SMX686" s="7"/>
      <c r="SMY686" s="7"/>
      <c r="SMZ686" s="7"/>
      <c r="SNA686" s="7"/>
      <c r="SNB686" s="7"/>
      <c r="SNC686" s="7"/>
      <c r="SND686" s="7"/>
      <c r="SNE686" s="7"/>
      <c r="SNF686" s="7"/>
      <c r="SNG686" s="7"/>
      <c r="SNH686" s="7"/>
      <c r="SNI686" s="7"/>
      <c r="SNJ686" s="7"/>
      <c r="SNK686" s="7"/>
      <c r="SNL686" s="7"/>
      <c r="SNM686" s="7"/>
      <c r="SNN686" s="7"/>
      <c r="SNO686" s="7"/>
      <c r="SNP686" s="7"/>
      <c r="SNQ686" s="7"/>
      <c r="SNR686" s="7"/>
      <c r="SNS686" s="7"/>
      <c r="SNT686" s="7"/>
      <c r="SNU686" s="7"/>
      <c r="SNV686" s="7"/>
      <c r="SNW686" s="7"/>
      <c r="SNX686" s="7"/>
      <c r="SNY686" s="7"/>
      <c r="SNZ686" s="7"/>
      <c r="SOA686" s="7"/>
      <c r="SOB686" s="7"/>
      <c r="SOC686" s="7"/>
      <c r="SOD686" s="7"/>
      <c r="SOE686" s="7"/>
      <c r="SOF686" s="7"/>
      <c r="SOG686" s="7"/>
      <c r="SOH686" s="7"/>
      <c r="SOI686" s="7"/>
      <c r="SOJ686" s="7"/>
      <c r="SOK686" s="7"/>
      <c r="SOL686" s="7"/>
      <c r="SOM686" s="7"/>
      <c r="SON686" s="7"/>
      <c r="SOO686" s="7"/>
      <c r="SOP686" s="7"/>
      <c r="SOQ686" s="7"/>
      <c r="SOR686" s="7"/>
      <c r="SOS686" s="7"/>
      <c r="SOT686" s="7"/>
      <c r="SOU686" s="7"/>
      <c r="SOV686" s="7"/>
      <c r="SOW686" s="7"/>
      <c r="SOX686" s="7"/>
      <c r="SOY686" s="7"/>
      <c r="SOZ686" s="7"/>
      <c r="SPA686" s="7"/>
      <c r="SPB686" s="7"/>
      <c r="SPC686" s="7"/>
      <c r="SPD686" s="7"/>
      <c r="SPE686" s="7"/>
      <c r="SPF686" s="7"/>
      <c r="SPG686" s="7"/>
      <c r="SPH686" s="7"/>
      <c r="SPI686" s="7"/>
      <c r="SPJ686" s="7"/>
      <c r="SPK686" s="7"/>
      <c r="SPL686" s="7"/>
      <c r="SPM686" s="7"/>
      <c r="SPN686" s="7"/>
      <c r="SPO686" s="7"/>
      <c r="SPP686" s="7"/>
      <c r="SPQ686" s="7"/>
      <c r="SPR686" s="7"/>
      <c r="SPS686" s="7"/>
      <c r="SPT686" s="7"/>
      <c r="SPU686" s="7"/>
      <c r="SPV686" s="7"/>
      <c r="SPW686" s="7"/>
      <c r="SPX686" s="7"/>
      <c r="SPY686" s="7"/>
      <c r="SPZ686" s="7"/>
      <c r="SQA686" s="7"/>
      <c r="SQB686" s="7"/>
      <c r="SQC686" s="7"/>
      <c r="SQD686" s="7"/>
      <c r="SQE686" s="7"/>
      <c r="SQF686" s="7"/>
      <c r="SQG686" s="7"/>
      <c r="SQH686" s="7"/>
      <c r="SQI686" s="7"/>
      <c r="SQJ686" s="7"/>
      <c r="SQK686" s="7"/>
      <c r="SQL686" s="7"/>
      <c r="SQM686" s="7"/>
      <c r="SQN686" s="7"/>
      <c r="SQO686" s="7"/>
      <c r="SQP686" s="7"/>
      <c r="SQQ686" s="7"/>
      <c r="SQR686" s="7"/>
      <c r="SQS686" s="7"/>
      <c r="SQT686" s="7"/>
      <c r="SQU686" s="7"/>
      <c r="SQV686" s="7"/>
      <c r="SQW686" s="7"/>
      <c r="SQX686" s="7"/>
      <c r="SQY686" s="7"/>
      <c r="SQZ686" s="7"/>
      <c r="SRA686" s="7"/>
      <c r="SRB686" s="7"/>
      <c r="SRC686" s="7"/>
      <c r="SRD686" s="7"/>
      <c r="SRE686" s="7"/>
      <c r="SRF686" s="7"/>
      <c r="SRG686" s="7"/>
      <c r="SRH686" s="7"/>
      <c r="SRI686" s="7"/>
      <c r="SRJ686" s="7"/>
      <c r="SRK686" s="7"/>
      <c r="SRL686" s="7"/>
      <c r="SRM686" s="7"/>
      <c r="SRN686" s="7"/>
      <c r="SRO686" s="7"/>
      <c r="SRP686" s="7"/>
      <c r="SRQ686" s="7"/>
      <c r="SRR686" s="7"/>
      <c r="SRS686" s="7"/>
      <c r="SRT686" s="7"/>
      <c r="SRU686" s="7"/>
      <c r="SRV686" s="7"/>
      <c r="SRW686" s="7"/>
      <c r="SRX686" s="7"/>
      <c r="SRY686" s="7"/>
      <c r="SRZ686" s="7"/>
      <c r="SSA686" s="7"/>
      <c r="SSB686" s="7"/>
      <c r="SSC686" s="7"/>
      <c r="SSD686" s="7"/>
      <c r="SSE686" s="7"/>
      <c r="SSF686" s="7"/>
      <c r="SSG686" s="7"/>
      <c r="SSH686" s="7"/>
      <c r="SSI686" s="7"/>
      <c r="SSJ686" s="7"/>
      <c r="SSK686" s="7"/>
      <c r="SSL686" s="7"/>
      <c r="SSM686" s="7"/>
      <c r="SSN686" s="7"/>
      <c r="SSO686" s="7"/>
      <c r="SSP686" s="7"/>
      <c r="SSQ686" s="7"/>
      <c r="SSR686" s="7"/>
      <c r="SSS686" s="7"/>
      <c r="SST686" s="7"/>
      <c r="SSU686" s="7"/>
      <c r="SSV686" s="7"/>
      <c r="SSW686" s="7"/>
      <c r="SSX686" s="7"/>
      <c r="SSY686" s="7"/>
      <c r="SSZ686" s="7"/>
      <c r="STA686" s="7"/>
      <c r="STB686" s="7"/>
      <c r="STC686" s="7"/>
      <c r="STD686" s="7"/>
      <c r="STE686" s="7"/>
      <c r="STF686" s="7"/>
      <c r="STG686" s="7"/>
      <c r="STH686" s="7"/>
      <c r="STI686" s="7"/>
      <c r="STJ686" s="7"/>
      <c r="STK686" s="7"/>
      <c r="STL686" s="7"/>
      <c r="STM686" s="7"/>
      <c r="STN686" s="7"/>
      <c r="STO686" s="7"/>
      <c r="STP686" s="7"/>
      <c r="STQ686" s="7"/>
      <c r="STR686" s="7"/>
      <c r="STS686" s="7"/>
      <c r="STT686" s="7"/>
      <c r="STU686" s="7"/>
      <c r="STV686" s="7"/>
      <c r="STW686" s="7"/>
      <c r="STX686" s="7"/>
      <c r="STY686" s="7"/>
      <c r="STZ686" s="7"/>
      <c r="SUA686" s="7"/>
      <c r="SUB686" s="7"/>
      <c r="SUC686" s="7"/>
      <c r="SUD686" s="7"/>
      <c r="SUE686" s="7"/>
      <c r="SUF686" s="7"/>
      <c r="SUG686" s="7"/>
      <c r="SUH686" s="7"/>
      <c r="SUI686" s="7"/>
      <c r="SUJ686" s="7"/>
      <c r="SUK686" s="7"/>
      <c r="SUL686" s="7"/>
      <c r="SUM686" s="7"/>
      <c r="SUN686" s="7"/>
      <c r="SUO686" s="7"/>
      <c r="SUP686" s="7"/>
      <c r="SUQ686" s="7"/>
      <c r="SUR686" s="7"/>
      <c r="SUS686" s="7"/>
      <c r="SUT686" s="7"/>
      <c r="SUU686" s="7"/>
      <c r="SUV686" s="7"/>
      <c r="SUW686" s="7"/>
      <c r="SUX686" s="7"/>
      <c r="SUY686" s="7"/>
      <c r="SUZ686" s="7"/>
      <c r="SVA686" s="7"/>
      <c r="SVB686" s="7"/>
      <c r="SVC686" s="7"/>
      <c r="SVD686" s="7"/>
      <c r="SVE686" s="7"/>
      <c r="SVF686" s="7"/>
      <c r="SVG686" s="7"/>
      <c r="SVH686" s="7"/>
      <c r="SVI686" s="7"/>
      <c r="SVJ686" s="7"/>
      <c r="SVK686" s="7"/>
      <c r="SVL686" s="7"/>
      <c r="SVM686" s="7"/>
      <c r="SVN686" s="7"/>
      <c r="SVO686" s="7"/>
      <c r="SVP686" s="7"/>
      <c r="SVQ686" s="7"/>
      <c r="SVR686" s="7"/>
      <c r="SVS686" s="7"/>
      <c r="SVT686" s="7"/>
      <c r="SVU686" s="7"/>
      <c r="SVV686" s="7"/>
      <c r="SVW686" s="7"/>
      <c r="SVX686" s="7"/>
      <c r="SVY686" s="7"/>
      <c r="SVZ686" s="7"/>
      <c r="SWA686" s="7"/>
      <c r="SWB686" s="7"/>
      <c r="SWC686" s="7"/>
      <c r="SWD686" s="7"/>
      <c r="SWE686" s="7"/>
      <c r="SWF686" s="7"/>
      <c r="SWG686" s="7"/>
      <c r="SWH686" s="7"/>
      <c r="SWI686" s="7"/>
      <c r="SWJ686" s="7"/>
      <c r="SWK686" s="7"/>
      <c r="SWL686" s="7"/>
      <c r="SWM686" s="7"/>
      <c r="SWN686" s="7"/>
      <c r="SWO686" s="7"/>
      <c r="SWP686" s="7"/>
      <c r="SWQ686" s="7"/>
      <c r="SWR686" s="7"/>
      <c r="SWS686" s="7"/>
      <c r="SWT686" s="7"/>
      <c r="SWU686" s="7"/>
      <c r="SWV686" s="7"/>
      <c r="SWW686" s="7"/>
      <c r="SWX686" s="7"/>
      <c r="SWY686" s="7"/>
      <c r="SWZ686" s="7"/>
      <c r="SXA686" s="7"/>
      <c r="SXB686" s="7"/>
      <c r="SXC686" s="7"/>
      <c r="SXD686" s="7"/>
      <c r="SXE686" s="7"/>
      <c r="SXF686" s="7"/>
      <c r="SXG686" s="7"/>
      <c r="SXH686" s="7"/>
      <c r="SXI686" s="7"/>
      <c r="SXJ686" s="7"/>
      <c r="SXK686" s="7"/>
      <c r="SXL686" s="7"/>
      <c r="SXM686" s="7"/>
      <c r="SXN686" s="7"/>
      <c r="SXO686" s="7"/>
      <c r="SXP686" s="7"/>
      <c r="SXQ686" s="7"/>
      <c r="SXR686" s="7"/>
      <c r="SXS686" s="7"/>
      <c r="SXT686" s="7"/>
      <c r="SXU686" s="7"/>
      <c r="SXV686" s="7"/>
      <c r="SXW686" s="7"/>
      <c r="SXX686" s="7"/>
      <c r="SXY686" s="7"/>
      <c r="SXZ686" s="7"/>
      <c r="SYA686" s="7"/>
      <c r="SYB686" s="7"/>
      <c r="SYC686" s="7"/>
      <c r="SYD686" s="7"/>
      <c r="SYE686" s="7"/>
      <c r="SYF686" s="7"/>
      <c r="SYG686" s="7"/>
      <c r="SYH686" s="7"/>
      <c r="SYI686" s="7"/>
      <c r="SYJ686" s="7"/>
      <c r="SYK686" s="7"/>
      <c r="SYL686" s="7"/>
      <c r="SYM686" s="7"/>
      <c r="SYN686" s="7"/>
      <c r="SYO686" s="7"/>
      <c r="SYP686" s="7"/>
      <c r="SYQ686" s="7"/>
      <c r="SYR686" s="7"/>
      <c r="SYS686" s="7"/>
      <c r="SYT686" s="7"/>
      <c r="SYU686" s="7"/>
      <c r="SYV686" s="7"/>
      <c r="SYW686" s="7"/>
      <c r="SYX686" s="7"/>
      <c r="SYY686" s="7"/>
      <c r="SYZ686" s="7"/>
      <c r="SZA686" s="7"/>
      <c r="SZB686" s="7"/>
      <c r="SZC686" s="7"/>
      <c r="SZD686" s="7"/>
      <c r="SZE686" s="7"/>
      <c r="SZF686" s="7"/>
      <c r="SZG686" s="7"/>
      <c r="SZH686" s="7"/>
      <c r="SZI686" s="7"/>
      <c r="SZJ686" s="7"/>
      <c r="SZK686" s="7"/>
      <c r="SZL686" s="7"/>
      <c r="SZM686" s="7"/>
      <c r="SZN686" s="7"/>
      <c r="SZO686" s="7"/>
      <c r="SZP686" s="7"/>
      <c r="SZQ686" s="7"/>
      <c r="SZR686" s="7"/>
      <c r="SZS686" s="7"/>
      <c r="SZT686" s="7"/>
      <c r="SZU686" s="7"/>
      <c r="SZV686" s="7"/>
      <c r="SZW686" s="7"/>
      <c r="SZX686" s="7"/>
      <c r="SZY686" s="7"/>
      <c r="SZZ686" s="7"/>
      <c r="TAA686" s="7"/>
      <c r="TAB686" s="7"/>
      <c r="TAC686" s="7"/>
      <c r="TAD686" s="7"/>
      <c r="TAE686" s="7"/>
      <c r="TAF686" s="7"/>
      <c r="TAG686" s="7"/>
      <c r="TAH686" s="7"/>
      <c r="TAI686" s="7"/>
      <c r="TAJ686" s="7"/>
      <c r="TAK686" s="7"/>
      <c r="TAL686" s="7"/>
      <c r="TAM686" s="7"/>
      <c r="TAN686" s="7"/>
      <c r="TAO686" s="7"/>
      <c r="TAP686" s="7"/>
      <c r="TAQ686" s="7"/>
      <c r="TAR686" s="7"/>
      <c r="TAS686" s="7"/>
      <c r="TAT686" s="7"/>
      <c r="TAU686" s="7"/>
      <c r="TAV686" s="7"/>
      <c r="TAW686" s="7"/>
      <c r="TAX686" s="7"/>
      <c r="TAY686" s="7"/>
      <c r="TAZ686" s="7"/>
      <c r="TBA686" s="7"/>
      <c r="TBB686" s="7"/>
      <c r="TBC686" s="7"/>
      <c r="TBD686" s="7"/>
      <c r="TBE686" s="7"/>
      <c r="TBF686" s="7"/>
      <c r="TBG686" s="7"/>
      <c r="TBH686" s="7"/>
      <c r="TBI686" s="7"/>
      <c r="TBJ686" s="7"/>
      <c r="TBK686" s="7"/>
      <c r="TBL686" s="7"/>
      <c r="TBM686" s="7"/>
      <c r="TBN686" s="7"/>
      <c r="TBO686" s="7"/>
      <c r="TBP686" s="7"/>
      <c r="TBQ686" s="7"/>
      <c r="TBR686" s="7"/>
      <c r="TBS686" s="7"/>
      <c r="TBT686" s="7"/>
      <c r="TBU686" s="7"/>
      <c r="TBV686" s="7"/>
      <c r="TBW686" s="7"/>
      <c r="TBX686" s="7"/>
      <c r="TBY686" s="7"/>
      <c r="TBZ686" s="7"/>
      <c r="TCA686" s="7"/>
      <c r="TCB686" s="7"/>
      <c r="TCC686" s="7"/>
      <c r="TCD686" s="7"/>
      <c r="TCE686" s="7"/>
      <c r="TCF686" s="7"/>
      <c r="TCG686" s="7"/>
      <c r="TCH686" s="7"/>
      <c r="TCI686" s="7"/>
      <c r="TCJ686" s="7"/>
      <c r="TCK686" s="7"/>
      <c r="TCL686" s="7"/>
      <c r="TCM686" s="7"/>
      <c r="TCN686" s="7"/>
      <c r="TCO686" s="7"/>
      <c r="TCP686" s="7"/>
      <c r="TCQ686" s="7"/>
      <c r="TCR686" s="7"/>
      <c r="TCS686" s="7"/>
      <c r="TCT686" s="7"/>
      <c r="TCU686" s="7"/>
      <c r="TCV686" s="7"/>
      <c r="TCW686" s="7"/>
      <c r="TCX686" s="7"/>
      <c r="TCY686" s="7"/>
      <c r="TCZ686" s="7"/>
      <c r="TDA686" s="7"/>
      <c r="TDB686" s="7"/>
      <c r="TDC686" s="7"/>
      <c r="TDD686" s="7"/>
      <c r="TDE686" s="7"/>
      <c r="TDF686" s="7"/>
      <c r="TDG686" s="7"/>
      <c r="TDH686" s="7"/>
      <c r="TDI686" s="7"/>
      <c r="TDJ686" s="7"/>
      <c r="TDK686" s="7"/>
      <c r="TDL686" s="7"/>
      <c r="TDM686" s="7"/>
      <c r="TDN686" s="7"/>
      <c r="TDO686" s="7"/>
      <c r="TDP686" s="7"/>
      <c r="TDQ686" s="7"/>
      <c r="TDR686" s="7"/>
      <c r="TDS686" s="7"/>
      <c r="TDT686" s="7"/>
      <c r="TDU686" s="7"/>
      <c r="TDV686" s="7"/>
      <c r="TDW686" s="7"/>
      <c r="TDX686" s="7"/>
      <c r="TDY686" s="7"/>
      <c r="TDZ686" s="7"/>
      <c r="TEA686" s="7"/>
      <c r="TEB686" s="7"/>
      <c r="TEC686" s="7"/>
      <c r="TED686" s="7"/>
      <c r="TEE686" s="7"/>
      <c r="TEF686" s="7"/>
      <c r="TEG686" s="7"/>
      <c r="TEH686" s="7"/>
      <c r="TEI686" s="7"/>
      <c r="TEJ686" s="7"/>
      <c r="TEK686" s="7"/>
      <c r="TEL686" s="7"/>
      <c r="TEM686" s="7"/>
      <c r="TEN686" s="7"/>
      <c r="TEO686" s="7"/>
      <c r="TEP686" s="7"/>
      <c r="TEQ686" s="7"/>
      <c r="TER686" s="7"/>
      <c r="TES686" s="7"/>
      <c r="TET686" s="7"/>
      <c r="TEU686" s="7"/>
      <c r="TEV686" s="7"/>
      <c r="TEW686" s="7"/>
      <c r="TEX686" s="7"/>
      <c r="TEY686" s="7"/>
      <c r="TEZ686" s="7"/>
      <c r="TFA686" s="7"/>
      <c r="TFB686" s="7"/>
      <c r="TFC686" s="7"/>
      <c r="TFD686" s="7"/>
      <c r="TFE686" s="7"/>
      <c r="TFF686" s="7"/>
      <c r="TFG686" s="7"/>
      <c r="TFH686" s="7"/>
      <c r="TFI686" s="7"/>
      <c r="TFJ686" s="7"/>
      <c r="TFK686" s="7"/>
      <c r="TFL686" s="7"/>
      <c r="TFM686" s="7"/>
      <c r="TFN686" s="7"/>
      <c r="TFO686" s="7"/>
      <c r="TFP686" s="7"/>
      <c r="TFQ686" s="7"/>
      <c r="TFR686" s="7"/>
      <c r="TFS686" s="7"/>
      <c r="TFT686" s="7"/>
      <c r="TFU686" s="7"/>
      <c r="TFV686" s="7"/>
      <c r="TFW686" s="7"/>
      <c r="TFX686" s="7"/>
      <c r="TFY686" s="7"/>
      <c r="TFZ686" s="7"/>
      <c r="TGA686" s="7"/>
      <c r="TGB686" s="7"/>
      <c r="TGC686" s="7"/>
      <c r="TGD686" s="7"/>
      <c r="TGE686" s="7"/>
      <c r="TGF686" s="7"/>
      <c r="TGG686" s="7"/>
      <c r="TGH686" s="7"/>
      <c r="TGI686" s="7"/>
      <c r="TGJ686" s="7"/>
      <c r="TGK686" s="7"/>
      <c r="TGL686" s="7"/>
      <c r="TGM686" s="7"/>
      <c r="TGN686" s="7"/>
      <c r="TGO686" s="7"/>
      <c r="TGP686" s="7"/>
      <c r="TGQ686" s="7"/>
      <c r="TGR686" s="7"/>
      <c r="TGS686" s="7"/>
      <c r="TGT686" s="7"/>
      <c r="TGU686" s="7"/>
      <c r="TGV686" s="7"/>
      <c r="TGW686" s="7"/>
      <c r="TGX686" s="7"/>
      <c r="TGY686" s="7"/>
      <c r="TGZ686" s="7"/>
      <c r="THA686" s="7"/>
      <c r="THB686" s="7"/>
      <c r="THC686" s="7"/>
      <c r="THD686" s="7"/>
      <c r="THE686" s="7"/>
      <c r="THF686" s="7"/>
      <c r="THG686" s="7"/>
      <c r="THH686" s="7"/>
      <c r="THI686" s="7"/>
      <c r="THJ686" s="7"/>
      <c r="THK686" s="7"/>
      <c r="THL686" s="7"/>
      <c r="THM686" s="7"/>
      <c r="THN686" s="7"/>
      <c r="THO686" s="7"/>
      <c r="THP686" s="7"/>
      <c r="THQ686" s="7"/>
      <c r="THR686" s="7"/>
      <c r="THS686" s="7"/>
      <c r="THT686" s="7"/>
      <c r="THU686" s="7"/>
      <c r="THV686" s="7"/>
      <c r="THW686" s="7"/>
      <c r="THX686" s="7"/>
      <c r="THY686" s="7"/>
      <c r="THZ686" s="7"/>
      <c r="TIA686" s="7"/>
      <c r="TIB686" s="7"/>
      <c r="TIC686" s="7"/>
      <c r="TID686" s="7"/>
      <c r="TIE686" s="7"/>
      <c r="TIF686" s="7"/>
      <c r="TIG686" s="7"/>
      <c r="TIH686" s="7"/>
      <c r="TII686" s="7"/>
      <c r="TIJ686" s="7"/>
      <c r="TIK686" s="7"/>
      <c r="TIL686" s="7"/>
      <c r="TIM686" s="7"/>
      <c r="TIN686" s="7"/>
      <c r="TIO686" s="7"/>
      <c r="TIP686" s="7"/>
      <c r="TIQ686" s="7"/>
      <c r="TIR686" s="7"/>
      <c r="TIS686" s="7"/>
      <c r="TIT686" s="7"/>
      <c r="TIU686" s="7"/>
      <c r="TIV686" s="7"/>
      <c r="TIW686" s="7"/>
      <c r="TIX686" s="7"/>
      <c r="TIY686" s="7"/>
      <c r="TIZ686" s="7"/>
      <c r="TJA686" s="7"/>
      <c r="TJB686" s="7"/>
      <c r="TJC686" s="7"/>
      <c r="TJD686" s="7"/>
      <c r="TJE686" s="7"/>
      <c r="TJF686" s="7"/>
      <c r="TJG686" s="7"/>
      <c r="TJH686" s="7"/>
      <c r="TJI686" s="7"/>
      <c r="TJJ686" s="7"/>
      <c r="TJK686" s="7"/>
      <c r="TJL686" s="7"/>
      <c r="TJM686" s="7"/>
      <c r="TJN686" s="7"/>
      <c r="TJO686" s="7"/>
      <c r="TJP686" s="7"/>
      <c r="TJQ686" s="7"/>
      <c r="TJR686" s="7"/>
      <c r="TJS686" s="7"/>
      <c r="TJT686" s="7"/>
      <c r="TJU686" s="7"/>
      <c r="TJV686" s="7"/>
      <c r="TJW686" s="7"/>
      <c r="TJX686" s="7"/>
      <c r="TJY686" s="7"/>
      <c r="TJZ686" s="7"/>
      <c r="TKA686" s="7"/>
      <c r="TKB686" s="7"/>
      <c r="TKC686" s="7"/>
      <c r="TKD686" s="7"/>
      <c r="TKE686" s="7"/>
      <c r="TKF686" s="7"/>
      <c r="TKG686" s="7"/>
      <c r="TKH686" s="7"/>
      <c r="TKI686" s="7"/>
      <c r="TKJ686" s="7"/>
      <c r="TKK686" s="7"/>
      <c r="TKL686" s="7"/>
      <c r="TKM686" s="7"/>
      <c r="TKN686" s="7"/>
      <c r="TKO686" s="7"/>
      <c r="TKP686" s="7"/>
      <c r="TKQ686" s="7"/>
      <c r="TKR686" s="7"/>
      <c r="TKS686" s="7"/>
      <c r="TKT686" s="7"/>
      <c r="TKU686" s="7"/>
      <c r="TKV686" s="7"/>
      <c r="TKW686" s="7"/>
      <c r="TKX686" s="7"/>
      <c r="TKY686" s="7"/>
      <c r="TKZ686" s="7"/>
      <c r="TLA686" s="7"/>
      <c r="TLB686" s="7"/>
      <c r="TLC686" s="7"/>
      <c r="TLD686" s="7"/>
      <c r="TLE686" s="7"/>
      <c r="TLF686" s="7"/>
      <c r="TLG686" s="7"/>
      <c r="TLH686" s="7"/>
      <c r="TLI686" s="7"/>
      <c r="TLJ686" s="7"/>
      <c r="TLK686" s="7"/>
      <c r="TLL686" s="7"/>
      <c r="TLM686" s="7"/>
      <c r="TLN686" s="7"/>
      <c r="TLO686" s="7"/>
      <c r="TLP686" s="7"/>
      <c r="TLQ686" s="7"/>
      <c r="TLR686" s="7"/>
      <c r="TLS686" s="7"/>
      <c r="TLT686" s="7"/>
      <c r="TLU686" s="7"/>
      <c r="TLV686" s="7"/>
      <c r="TLW686" s="7"/>
      <c r="TLX686" s="7"/>
      <c r="TLY686" s="7"/>
      <c r="TLZ686" s="7"/>
      <c r="TMA686" s="7"/>
      <c r="TMB686" s="7"/>
      <c r="TMC686" s="7"/>
      <c r="TMD686" s="7"/>
      <c r="TME686" s="7"/>
      <c r="TMF686" s="7"/>
      <c r="TMG686" s="7"/>
      <c r="TMH686" s="7"/>
      <c r="TMI686" s="7"/>
      <c r="TMJ686" s="7"/>
      <c r="TMK686" s="7"/>
      <c r="TML686" s="7"/>
      <c r="TMM686" s="7"/>
      <c r="TMN686" s="7"/>
      <c r="TMO686" s="7"/>
      <c r="TMP686" s="7"/>
      <c r="TMQ686" s="7"/>
      <c r="TMR686" s="7"/>
      <c r="TMS686" s="7"/>
      <c r="TMT686" s="7"/>
      <c r="TMU686" s="7"/>
      <c r="TMV686" s="7"/>
      <c r="TMW686" s="7"/>
      <c r="TMX686" s="7"/>
      <c r="TMY686" s="7"/>
      <c r="TMZ686" s="7"/>
      <c r="TNA686" s="7"/>
      <c r="TNB686" s="7"/>
      <c r="TNC686" s="7"/>
      <c r="TND686" s="7"/>
      <c r="TNE686" s="7"/>
      <c r="TNF686" s="7"/>
      <c r="TNG686" s="7"/>
      <c r="TNH686" s="7"/>
      <c r="TNI686" s="7"/>
      <c r="TNJ686" s="7"/>
      <c r="TNK686" s="7"/>
      <c r="TNL686" s="7"/>
      <c r="TNM686" s="7"/>
      <c r="TNN686" s="7"/>
      <c r="TNO686" s="7"/>
      <c r="TNP686" s="7"/>
      <c r="TNQ686" s="7"/>
      <c r="TNR686" s="7"/>
      <c r="TNS686" s="7"/>
      <c r="TNT686" s="7"/>
      <c r="TNU686" s="7"/>
      <c r="TNV686" s="7"/>
      <c r="TNW686" s="7"/>
      <c r="TNX686" s="7"/>
      <c r="TNY686" s="7"/>
      <c r="TNZ686" s="7"/>
      <c r="TOA686" s="7"/>
      <c r="TOB686" s="7"/>
      <c r="TOC686" s="7"/>
      <c r="TOD686" s="7"/>
      <c r="TOE686" s="7"/>
      <c r="TOF686" s="7"/>
      <c r="TOG686" s="7"/>
      <c r="TOH686" s="7"/>
      <c r="TOI686" s="7"/>
      <c r="TOJ686" s="7"/>
      <c r="TOK686" s="7"/>
      <c r="TOL686" s="7"/>
      <c r="TOM686" s="7"/>
      <c r="TON686" s="7"/>
      <c r="TOO686" s="7"/>
      <c r="TOP686" s="7"/>
      <c r="TOQ686" s="7"/>
      <c r="TOR686" s="7"/>
      <c r="TOS686" s="7"/>
      <c r="TOT686" s="7"/>
      <c r="TOU686" s="7"/>
      <c r="TOV686" s="7"/>
      <c r="TOW686" s="7"/>
      <c r="TOX686" s="7"/>
      <c r="TOY686" s="7"/>
      <c r="TOZ686" s="7"/>
      <c r="TPA686" s="7"/>
      <c r="TPB686" s="7"/>
      <c r="TPC686" s="7"/>
      <c r="TPD686" s="7"/>
      <c r="TPE686" s="7"/>
      <c r="TPF686" s="7"/>
      <c r="TPG686" s="7"/>
      <c r="TPH686" s="7"/>
      <c r="TPI686" s="7"/>
      <c r="TPJ686" s="7"/>
      <c r="TPK686" s="7"/>
      <c r="TPL686" s="7"/>
      <c r="TPM686" s="7"/>
      <c r="TPN686" s="7"/>
      <c r="TPO686" s="7"/>
      <c r="TPP686" s="7"/>
      <c r="TPQ686" s="7"/>
      <c r="TPR686" s="7"/>
      <c r="TPS686" s="7"/>
      <c r="TPT686" s="7"/>
      <c r="TPU686" s="7"/>
      <c r="TPV686" s="7"/>
      <c r="TPW686" s="7"/>
      <c r="TPX686" s="7"/>
      <c r="TPY686" s="7"/>
      <c r="TPZ686" s="7"/>
      <c r="TQA686" s="7"/>
      <c r="TQB686" s="7"/>
      <c r="TQC686" s="7"/>
      <c r="TQD686" s="7"/>
      <c r="TQE686" s="7"/>
      <c r="TQF686" s="7"/>
      <c r="TQG686" s="7"/>
      <c r="TQH686" s="7"/>
      <c r="TQI686" s="7"/>
      <c r="TQJ686" s="7"/>
      <c r="TQK686" s="7"/>
      <c r="TQL686" s="7"/>
      <c r="TQM686" s="7"/>
      <c r="TQN686" s="7"/>
      <c r="TQO686" s="7"/>
      <c r="TQP686" s="7"/>
      <c r="TQQ686" s="7"/>
      <c r="TQR686" s="7"/>
      <c r="TQS686" s="7"/>
      <c r="TQT686" s="7"/>
      <c r="TQU686" s="7"/>
      <c r="TQV686" s="7"/>
      <c r="TQW686" s="7"/>
      <c r="TQX686" s="7"/>
      <c r="TQY686" s="7"/>
      <c r="TQZ686" s="7"/>
      <c r="TRA686" s="7"/>
      <c r="TRB686" s="7"/>
      <c r="TRC686" s="7"/>
      <c r="TRD686" s="7"/>
      <c r="TRE686" s="7"/>
      <c r="TRF686" s="7"/>
      <c r="TRG686" s="7"/>
      <c r="TRH686" s="7"/>
      <c r="TRI686" s="7"/>
      <c r="TRJ686" s="7"/>
      <c r="TRK686" s="7"/>
      <c r="TRL686" s="7"/>
      <c r="TRM686" s="7"/>
      <c r="TRN686" s="7"/>
      <c r="TRO686" s="7"/>
      <c r="TRP686" s="7"/>
      <c r="TRQ686" s="7"/>
      <c r="TRR686" s="7"/>
      <c r="TRS686" s="7"/>
      <c r="TRT686" s="7"/>
      <c r="TRU686" s="7"/>
      <c r="TRV686" s="7"/>
      <c r="TRW686" s="7"/>
      <c r="TRX686" s="7"/>
      <c r="TRY686" s="7"/>
      <c r="TRZ686" s="7"/>
      <c r="TSA686" s="7"/>
      <c r="TSB686" s="7"/>
      <c r="TSC686" s="7"/>
      <c r="TSD686" s="7"/>
      <c r="TSE686" s="7"/>
      <c r="TSF686" s="7"/>
      <c r="TSG686" s="7"/>
      <c r="TSH686" s="7"/>
      <c r="TSI686" s="7"/>
      <c r="TSJ686" s="7"/>
      <c r="TSK686" s="7"/>
      <c r="TSL686" s="7"/>
      <c r="TSM686" s="7"/>
      <c r="TSN686" s="7"/>
      <c r="TSO686" s="7"/>
      <c r="TSP686" s="7"/>
      <c r="TSQ686" s="7"/>
      <c r="TSR686" s="7"/>
      <c r="TSS686" s="7"/>
      <c r="TST686" s="7"/>
      <c r="TSU686" s="7"/>
      <c r="TSV686" s="7"/>
      <c r="TSW686" s="7"/>
      <c r="TSX686" s="7"/>
      <c r="TSY686" s="7"/>
      <c r="TSZ686" s="7"/>
      <c r="TTA686" s="7"/>
      <c r="TTB686" s="7"/>
      <c r="TTC686" s="7"/>
      <c r="TTD686" s="7"/>
      <c r="TTE686" s="7"/>
      <c r="TTF686" s="7"/>
      <c r="TTG686" s="7"/>
      <c r="TTH686" s="7"/>
      <c r="TTI686" s="7"/>
      <c r="TTJ686" s="7"/>
      <c r="TTK686" s="7"/>
      <c r="TTL686" s="7"/>
      <c r="TTM686" s="7"/>
      <c r="TTN686" s="7"/>
      <c r="TTO686" s="7"/>
      <c r="TTP686" s="7"/>
      <c r="TTQ686" s="7"/>
      <c r="TTR686" s="7"/>
      <c r="TTS686" s="7"/>
      <c r="TTT686" s="7"/>
      <c r="TTU686" s="7"/>
      <c r="TTV686" s="7"/>
      <c r="TTW686" s="7"/>
      <c r="TTX686" s="7"/>
      <c r="TTY686" s="7"/>
      <c r="TTZ686" s="7"/>
      <c r="TUA686" s="7"/>
      <c r="TUB686" s="7"/>
      <c r="TUC686" s="7"/>
      <c r="TUD686" s="7"/>
      <c r="TUE686" s="7"/>
      <c r="TUF686" s="7"/>
      <c r="TUG686" s="7"/>
      <c r="TUH686" s="7"/>
      <c r="TUI686" s="7"/>
      <c r="TUJ686" s="7"/>
      <c r="TUK686" s="7"/>
      <c r="TUL686" s="7"/>
      <c r="TUM686" s="7"/>
      <c r="TUN686" s="7"/>
      <c r="TUO686" s="7"/>
      <c r="TUP686" s="7"/>
      <c r="TUQ686" s="7"/>
      <c r="TUR686" s="7"/>
      <c r="TUS686" s="7"/>
      <c r="TUT686" s="7"/>
      <c r="TUU686" s="7"/>
      <c r="TUV686" s="7"/>
      <c r="TUW686" s="7"/>
      <c r="TUX686" s="7"/>
      <c r="TUY686" s="7"/>
      <c r="TUZ686" s="7"/>
      <c r="TVA686" s="7"/>
      <c r="TVB686" s="7"/>
      <c r="TVC686" s="7"/>
      <c r="TVD686" s="7"/>
      <c r="TVE686" s="7"/>
      <c r="TVF686" s="7"/>
      <c r="TVG686" s="7"/>
      <c r="TVH686" s="7"/>
      <c r="TVI686" s="7"/>
      <c r="TVJ686" s="7"/>
      <c r="TVK686" s="7"/>
      <c r="TVL686" s="7"/>
      <c r="TVM686" s="7"/>
      <c r="TVN686" s="7"/>
      <c r="TVO686" s="7"/>
      <c r="TVP686" s="7"/>
      <c r="TVQ686" s="7"/>
      <c r="TVR686" s="7"/>
      <c r="TVS686" s="7"/>
      <c r="TVT686" s="7"/>
      <c r="TVU686" s="7"/>
      <c r="TVV686" s="7"/>
      <c r="TVW686" s="7"/>
      <c r="TVX686" s="7"/>
      <c r="TVY686" s="7"/>
      <c r="TVZ686" s="7"/>
      <c r="TWA686" s="7"/>
      <c r="TWB686" s="7"/>
      <c r="TWC686" s="7"/>
      <c r="TWD686" s="7"/>
      <c r="TWE686" s="7"/>
      <c r="TWF686" s="7"/>
      <c r="TWG686" s="7"/>
      <c r="TWH686" s="7"/>
      <c r="TWI686" s="7"/>
      <c r="TWJ686" s="7"/>
      <c r="TWK686" s="7"/>
      <c r="TWL686" s="7"/>
      <c r="TWM686" s="7"/>
      <c r="TWN686" s="7"/>
      <c r="TWO686" s="7"/>
      <c r="TWP686" s="7"/>
      <c r="TWQ686" s="7"/>
      <c r="TWR686" s="7"/>
      <c r="TWS686" s="7"/>
      <c r="TWT686" s="7"/>
      <c r="TWU686" s="7"/>
      <c r="TWV686" s="7"/>
      <c r="TWW686" s="7"/>
      <c r="TWX686" s="7"/>
      <c r="TWY686" s="7"/>
      <c r="TWZ686" s="7"/>
      <c r="TXA686" s="7"/>
      <c r="TXB686" s="7"/>
      <c r="TXC686" s="7"/>
      <c r="TXD686" s="7"/>
      <c r="TXE686" s="7"/>
      <c r="TXF686" s="7"/>
      <c r="TXG686" s="7"/>
      <c r="TXH686" s="7"/>
      <c r="TXI686" s="7"/>
      <c r="TXJ686" s="7"/>
      <c r="TXK686" s="7"/>
      <c r="TXL686" s="7"/>
      <c r="TXM686" s="7"/>
      <c r="TXN686" s="7"/>
      <c r="TXO686" s="7"/>
      <c r="TXP686" s="7"/>
      <c r="TXQ686" s="7"/>
      <c r="TXR686" s="7"/>
      <c r="TXS686" s="7"/>
      <c r="TXT686" s="7"/>
      <c r="TXU686" s="7"/>
      <c r="TXV686" s="7"/>
      <c r="TXW686" s="7"/>
      <c r="TXX686" s="7"/>
      <c r="TXY686" s="7"/>
      <c r="TXZ686" s="7"/>
      <c r="TYA686" s="7"/>
      <c r="TYB686" s="7"/>
      <c r="TYC686" s="7"/>
      <c r="TYD686" s="7"/>
      <c r="TYE686" s="7"/>
      <c r="TYF686" s="7"/>
      <c r="TYG686" s="7"/>
      <c r="TYH686" s="7"/>
      <c r="TYI686" s="7"/>
      <c r="TYJ686" s="7"/>
      <c r="TYK686" s="7"/>
      <c r="TYL686" s="7"/>
      <c r="TYM686" s="7"/>
      <c r="TYN686" s="7"/>
      <c r="TYO686" s="7"/>
      <c r="TYP686" s="7"/>
      <c r="TYQ686" s="7"/>
      <c r="TYR686" s="7"/>
      <c r="TYS686" s="7"/>
      <c r="TYT686" s="7"/>
      <c r="TYU686" s="7"/>
      <c r="TYV686" s="7"/>
      <c r="TYW686" s="7"/>
      <c r="TYX686" s="7"/>
      <c r="TYY686" s="7"/>
      <c r="TYZ686" s="7"/>
      <c r="TZA686" s="7"/>
      <c r="TZB686" s="7"/>
      <c r="TZC686" s="7"/>
      <c r="TZD686" s="7"/>
      <c r="TZE686" s="7"/>
      <c r="TZF686" s="7"/>
      <c r="TZG686" s="7"/>
      <c r="TZH686" s="7"/>
      <c r="TZI686" s="7"/>
      <c r="TZJ686" s="7"/>
      <c r="TZK686" s="7"/>
      <c r="TZL686" s="7"/>
      <c r="TZM686" s="7"/>
      <c r="TZN686" s="7"/>
      <c r="TZO686" s="7"/>
      <c r="TZP686" s="7"/>
      <c r="TZQ686" s="7"/>
      <c r="TZR686" s="7"/>
      <c r="TZS686" s="7"/>
      <c r="TZT686" s="7"/>
      <c r="TZU686" s="7"/>
      <c r="TZV686" s="7"/>
      <c r="TZW686" s="7"/>
      <c r="TZX686" s="7"/>
      <c r="TZY686" s="7"/>
      <c r="TZZ686" s="7"/>
      <c r="UAA686" s="7"/>
      <c r="UAB686" s="7"/>
      <c r="UAC686" s="7"/>
      <c r="UAD686" s="7"/>
      <c r="UAE686" s="7"/>
      <c r="UAF686" s="7"/>
      <c r="UAG686" s="7"/>
      <c r="UAH686" s="7"/>
      <c r="UAI686" s="7"/>
      <c r="UAJ686" s="7"/>
      <c r="UAK686" s="7"/>
      <c r="UAL686" s="7"/>
      <c r="UAM686" s="7"/>
      <c r="UAN686" s="7"/>
      <c r="UAO686" s="7"/>
      <c r="UAP686" s="7"/>
      <c r="UAQ686" s="7"/>
      <c r="UAR686" s="7"/>
      <c r="UAS686" s="7"/>
      <c r="UAT686" s="7"/>
      <c r="UAU686" s="7"/>
      <c r="UAV686" s="7"/>
      <c r="UAW686" s="7"/>
      <c r="UAX686" s="7"/>
      <c r="UAY686" s="7"/>
      <c r="UAZ686" s="7"/>
      <c r="UBA686" s="7"/>
      <c r="UBB686" s="7"/>
      <c r="UBC686" s="7"/>
      <c r="UBD686" s="7"/>
      <c r="UBE686" s="7"/>
      <c r="UBF686" s="7"/>
      <c r="UBG686" s="7"/>
      <c r="UBH686" s="7"/>
      <c r="UBI686" s="7"/>
      <c r="UBJ686" s="7"/>
      <c r="UBK686" s="7"/>
      <c r="UBL686" s="7"/>
      <c r="UBM686" s="7"/>
      <c r="UBN686" s="7"/>
      <c r="UBO686" s="7"/>
      <c r="UBP686" s="7"/>
      <c r="UBQ686" s="7"/>
      <c r="UBR686" s="7"/>
      <c r="UBS686" s="7"/>
      <c r="UBT686" s="7"/>
      <c r="UBU686" s="7"/>
      <c r="UBV686" s="7"/>
      <c r="UBW686" s="7"/>
      <c r="UBX686" s="7"/>
      <c r="UBY686" s="7"/>
      <c r="UBZ686" s="7"/>
      <c r="UCA686" s="7"/>
      <c r="UCB686" s="7"/>
      <c r="UCC686" s="7"/>
      <c r="UCD686" s="7"/>
      <c r="UCE686" s="7"/>
      <c r="UCF686" s="7"/>
      <c r="UCG686" s="7"/>
      <c r="UCH686" s="7"/>
      <c r="UCI686" s="7"/>
      <c r="UCJ686" s="7"/>
      <c r="UCK686" s="7"/>
      <c r="UCL686" s="7"/>
      <c r="UCM686" s="7"/>
      <c r="UCN686" s="7"/>
      <c r="UCO686" s="7"/>
      <c r="UCP686" s="7"/>
      <c r="UCQ686" s="7"/>
      <c r="UCR686" s="7"/>
      <c r="UCS686" s="7"/>
      <c r="UCT686" s="7"/>
      <c r="UCU686" s="7"/>
      <c r="UCV686" s="7"/>
      <c r="UCW686" s="7"/>
      <c r="UCX686" s="7"/>
      <c r="UCY686" s="7"/>
      <c r="UCZ686" s="7"/>
      <c r="UDA686" s="7"/>
      <c r="UDB686" s="7"/>
      <c r="UDC686" s="7"/>
      <c r="UDD686" s="7"/>
      <c r="UDE686" s="7"/>
      <c r="UDF686" s="7"/>
      <c r="UDG686" s="7"/>
      <c r="UDH686" s="7"/>
      <c r="UDI686" s="7"/>
      <c r="UDJ686" s="7"/>
      <c r="UDK686" s="7"/>
      <c r="UDL686" s="7"/>
      <c r="UDM686" s="7"/>
      <c r="UDN686" s="7"/>
      <c r="UDO686" s="7"/>
      <c r="UDP686" s="7"/>
      <c r="UDQ686" s="7"/>
      <c r="UDR686" s="7"/>
      <c r="UDS686" s="7"/>
      <c r="UDT686" s="7"/>
      <c r="UDU686" s="7"/>
      <c r="UDV686" s="7"/>
      <c r="UDW686" s="7"/>
      <c r="UDX686" s="7"/>
      <c r="UDY686" s="7"/>
      <c r="UDZ686" s="7"/>
      <c r="UEA686" s="7"/>
      <c r="UEB686" s="7"/>
      <c r="UEC686" s="7"/>
      <c r="UED686" s="7"/>
      <c r="UEE686" s="7"/>
      <c r="UEF686" s="7"/>
      <c r="UEG686" s="7"/>
      <c r="UEH686" s="7"/>
      <c r="UEI686" s="7"/>
      <c r="UEJ686" s="7"/>
      <c r="UEK686" s="7"/>
      <c r="UEL686" s="7"/>
      <c r="UEM686" s="7"/>
      <c r="UEN686" s="7"/>
      <c r="UEO686" s="7"/>
      <c r="UEP686" s="7"/>
      <c r="UEQ686" s="7"/>
      <c r="UER686" s="7"/>
      <c r="UES686" s="7"/>
      <c r="UET686" s="7"/>
      <c r="UEU686" s="7"/>
      <c r="UEV686" s="7"/>
      <c r="UEW686" s="7"/>
      <c r="UEX686" s="7"/>
      <c r="UEY686" s="7"/>
      <c r="UEZ686" s="7"/>
      <c r="UFA686" s="7"/>
      <c r="UFB686" s="7"/>
      <c r="UFC686" s="7"/>
      <c r="UFD686" s="7"/>
      <c r="UFE686" s="7"/>
      <c r="UFF686" s="7"/>
      <c r="UFG686" s="7"/>
      <c r="UFH686" s="7"/>
      <c r="UFI686" s="7"/>
      <c r="UFJ686" s="7"/>
      <c r="UFK686" s="7"/>
      <c r="UFL686" s="7"/>
      <c r="UFM686" s="7"/>
      <c r="UFN686" s="7"/>
      <c r="UFO686" s="7"/>
      <c r="UFP686" s="7"/>
      <c r="UFQ686" s="7"/>
      <c r="UFR686" s="7"/>
      <c r="UFS686" s="7"/>
      <c r="UFT686" s="7"/>
      <c r="UFU686" s="7"/>
      <c r="UFV686" s="7"/>
      <c r="UFW686" s="7"/>
      <c r="UFX686" s="7"/>
      <c r="UFY686" s="7"/>
      <c r="UFZ686" s="7"/>
      <c r="UGA686" s="7"/>
      <c r="UGB686" s="7"/>
      <c r="UGC686" s="7"/>
      <c r="UGD686" s="7"/>
      <c r="UGE686" s="7"/>
      <c r="UGF686" s="7"/>
      <c r="UGG686" s="7"/>
      <c r="UGH686" s="7"/>
      <c r="UGI686" s="7"/>
      <c r="UGJ686" s="7"/>
      <c r="UGK686" s="7"/>
      <c r="UGL686" s="7"/>
      <c r="UGM686" s="7"/>
      <c r="UGN686" s="7"/>
      <c r="UGO686" s="7"/>
      <c r="UGP686" s="7"/>
      <c r="UGQ686" s="7"/>
      <c r="UGR686" s="7"/>
      <c r="UGS686" s="7"/>
      <c r="UGT686" s="7"/>
      <c r="UGU686" s="7"/>
      <c r="UGV686" s="7"/>
      <c r="UGW686" s="7"/>
      <c r="UGX686" s="7"/>
      <c r="UGY686" s="7"/>
      <c r="UGZ686" s="7"/>
      <c r="UHA686" s="7"/>
      <c r="UHB686" s="7"/>
      <c r="UHC686" s="7"/>
      <c r="UHD686" s="7"/>
      <c r="UHE686" s="7"/>
      <c r="UHF686" s="7"/>
      <c r="UHG686" s="7"/>
      <c r="UHH686" s="7"/>
      <c r="UHI686" s="7"/>
      <c r="UHJ686" s="7"/>
      <c r="UHK686" s="7"/>
      <c r="UHL686" s="7"/>
      <c r="UHM686" s="7"/>
      <c r="UHN686" s="7"/>
      <c r="UHO686" s="7"/>
      <c r="UHP686" s="7"/>
      <c r="UHQ686" s="7"/>
      <c r="UHR686" s="7"/>
      <c r="UHS686" s="7"/>
      <c r="UHT686" s="7"/>
      <c r="UHU686" s="7"/>
      <c r="UHV686" s="7"/>
      <c r="UHW686" s="7"/>
      <c r="UHX686" s="7"/>
      <c r="UHY686" s="7"/>
      <c r="UHZ686" s="7"/>
      <c r="UIA686" s="7"/>
      <c r="UIB686" s="7"/>
      <c r="UIC686" s="7"/>
      <c r="UID686" s="7"/>
      <c r="UIE686" s="7"/>
      <c r="UIF686" s="7"/>
      <c r="UIG686" s="7"/>
      <c r="UIH686" s="7"/>
      <c r="UII686" s="7"/>
      <c r="UIJ686" s="7"/>
      <c r="UIK686" s="7"/>
      <c r="UIL686" s="7"/>
      <c r="UIM686" s="7"/>
      <c r="UIN686" s="7"/>
      <c r="UIO686" s="7"/>
      <c r="UIP686" s="7"/>
      <c r="UIQ686" s="7"/>
      <c r="UIR686" s="7"/>
      <c r="UIS686" s="7"/>
      <c r="UIT686" s="7"/>
      <c r="UIU686" s="7"/>
      <c r="UIV686" s="7"/>
      <c r="UIW686" s="7"/>
      <c r="UIX686" s="7"/>
      <c r="UIY686" s="7"/>
      <c r="UIZ686" s="7"/>
      <c r="UJA686" s="7"/>
      <c r="UJB686" s="7"/>
      <c r="UJC686" s="7"/>
      <c r="UJD686" s="7"/>
      <c r="UJE686" s="7"/>
      <c r="UJF686" s="7"/>
      <c r="UJG686" s="7"/>
      <c r="UJH686" s="7"/>
      <c r="UJI686" s="7"/>
      <c r="UJJ686" s="7"/>
      <c r="UJK686" s="7"/>
      <c r="UJL686" s="7"/>
      <c r="UJM686" s="7"/>
      <c r="UJN686" s="7"/>
      <c r="UJO686" s="7"/>
      <c r="UJP686" s="7"/>
      <c r="UJQ686" s="7"/>
      <c r="UJR686" s="7"/>
      <c r="UJS686" s="7"/>
      <c r="UJT686" s="7"/>
      <c r="UJU686" s="7"/>
      <c r="UJV686" s="7"/>
      <c r="UJW686" s="7"/>
      <c r="UJX686" s="7"/>
      <c r="UJY686" s="7"/>
      <c r="UJZ686" s="7"/>
      <c r="UKA686" s="7"/>
      <c r="UKB686" s="7"/>
      <c r="UKC686" s="7"/>
      <c r="UKD686" s="7"/>
      <c r="UKE686" s="7"/>
      <c r="UKF686" s="7"/>
      <c r="UKG686" s="7"/>
      <c r="UKH686" s="7"/>
      <c r="UKI686" s="7"/>
      <c r="UKJ686" s="7"/>
      <c r="UKK686" s="7"/>
      <c r="UKL686" s="7"/>
      <c r="UKM686" s="7"/>
      <c r="UKN686" s="7"/>
      <c r="UKO686" s="7"/>
      <c r="UKP686" s="7"/>
      <c r="UKQ686" s="7"/>
      <c r="UKR686" s="7"/>
      <c r="UKS686" s="7"/>
      <c r="UKT686" s="7"/>
      <c r="UKU686" s="7"/>
      <c r="UKV686" s="7"/>
      <c r="UKW686" s="7"/>
      <c r="UKX686" s="7"/>
      <c r="UKY686" s="7"/>
      <c r="UKZ686" s="7"/>
      <c r="ULA686" s="7"/>
      <c r="ULB686" s="7"/>
      <c r="ULC686" s="7"/>
      <c r="ULD686" s="7"/>
      <c r="ULE686" s="7"/>
      <c r="ULF686" s="7"/>
      <c r="ULG686" s="7"/>
      <c r="ULH686" s="7"/>
      <c r="ULI686" s="7"/>
      <c r="ULJ686" s="7"/>
      <c r="ULK686" s="7"/>
      <c r="ULL686" s="7"/>
      <c r="ULM686" s="7"/>
      <c r="ULN686" s="7"/>
      <c r="ULO686" s="7"/>
      <c r="ULP686" s="7"/>
      <c r="ULQ686" s="7"/>
      <c r="ULR686" s="7"/>
      <c r="ULS686" s="7"/>
      <c r="ULT686" s="7"/>
      <c r="ULU686" s="7"/>
      <c r="ULV686" s="7"/>
      <c r="ULW686" s="7"/>
      <c r="ULX686" s="7"/>
      <c r="ULY686" s="7"/>
      <c r="ULZ686" s="7"/>
      <c r="UMA686" s="7"/>
      <c r="UMB686" s="7"/>
      <c r="UMC686" s="7"/>
      <c r="UMD686" s="7"/>
      <c r="UME686" s="7"/>
      <c r="UMF686" s="7"/>
      <c r="UMG686" s="7"/>
      <c r="UMH686" s="7"/>
      <c r="UMI686" s="7"/>
      <c r="UMJ686" s="7"/>
      <c r="UMK686" s="7"/>
      <c r="UML686" s="7"/>
      <c r="UMM686" s="7"/>
      <c r="UMN686" s="7"/>
      <c r="UMO686" s="7"/>
      <c r="UMP686" s="7"/>
      <c r="UMQ686" s="7"/>
      <c r="UMR686" s="7"/>
      <c r="UMS686" s="7"/>
      <c r="UMT686" s="7"/>
      <c r="UMU686" s="7"/>
      <c r="UMV686" s="7"/>
      <c r="UMW686" s="7"/>
      <c r="UMX686" s="7"/>
      <c r="UMY686" s="7"/>
      <c r="UMZ686" s="7"/>
      <c r="UNA686" s="7"/>
      <c r="UNB686" s="7"/>
      <c r="UNC686" s="7"/>
      <c r="UND686" s="7"/>
      <c r="UNE686" s="7"/>
      <c r="UNF686" s="7"/>
      <c r="UNG686" s="7"/>
      <c r="UNH686" s="7"/>
      <c r="UNI686" s="7"/>
      <c r="UNJ686" s="7"/>
      <c r="UNK686" s="7"/>
      <c r="UNL686" s="7"/>
      <c r="UNM686" s="7"/>
      <c r="UNN686" s="7"/>
      <c r="UNO686" s="7"/>
      <c r="UNP686" s="7"/>
      <c r="UNQ686" s="7"/>
      <c r="UNR686" s="7"/>
      <c r="UNS686" s="7"/>
      <c r="UNT686" s="7"/>
      <c r="UNU686" s="7"/>
      <c r="UNV686" s="7"/>
      <c r="UNW686" s="7"/>
      <c r="UNX686" s="7"/>
      <c r="UNY686" s="7"/>
      <c r="UNZ686" s="7"/>
      <c r="UOA686" s="7"/>
      <c r="UOB686" s="7"/>
      <c r="UOC686" s="7"/>
      <c r="UOD686" s="7"/>
      <c r="UOE686" s="7"/>
      <c r="UOF686" s="7"/>
      <c r="UOG686" s="7"/>
      <c r="UOH686" s="7"/>
      <c r="UOI686" s="7"/>
      <c r="UOJ686" s="7"/>
      <c r="UOK686" s="7"/>
      <c r="UOL686" s="7"/>
      <c r="UOM686" s="7"/>
      <c r="UON686" s="7"/>
      <c r="UOO686" s="7"/>
      <c r="UOP686" s="7"/>
      <c r="UOQ686" s="7"/>
      <c r="UOR686" s="7"/>
      <c r="UOS686" s="7"/>
      <c r="UOT686" s="7"/>
      <c r="UOU686" s="7"/>
      <c r="UOV686" s="7"/>
      <c r="UOW686" s="7"/>
      <c r="UOX686" s="7"/>
      <c r="UOY686" s="7"/>
      <c r="UOZ686" s="7"/>
      <c r="UPA686" s="7"/>
      <c r="UPB686" s="7"/>
      <c r="UPC686" s="7"/>
      <c r="UPD686" s="7"/>
      <c r="UPE686" s="7"/>
      <c r="UPF686" s="7"/>
      <c r="UPG686" s="7"/>
      <c r="UPH686" s="7"/>
      <c r="UPI686" s="7"/>
      <c r="UPJ686" s="7"/>
      <c r="UPK686" s="7"/>
      <c r="UPL686" s="7"/>
      <c r="UPM686" s="7"/>
      <c r="UPN686" s="7"/>
      <c r="UPO686" s="7"/>
      <c r="UPP686" s="7"/>
      <c r="UPQ686" s="7"/>
      <c r="UPR686" s="7"/>
      <c r="UPS686" s="7"/>
      <c r="UPT686" s="7"/>
      <c r="UPU686" s="7"/>
      <c r="UPV686" s="7"/>
      <c r="UPW686" s="7"/>
      <c r="UPX686" s="7"/>
      <c r="UPY686" s="7"/>
      <c r="UPZ686" s="7"/>
      <c r="UQA686" s="7"/>
      <c r="UQB686" s="7"/>
      <c r="UQC686" s="7"/>
      <c r="UQD686" s="7"/>
      <c r="UQE686" s="7"/>
      <c r="UQF686" s="7"/>
      <c r="UQG686" s="7"/>
      <c r="UQH686" s="7"/>
      <c r="UQI686" s="7"/>
      <c r="UQJ686" s="7"/>
      <c r="UQK686" s="7"/>
      <c r="UQL686" s="7"/>
      <c r="UQM686" s="7"/>
      <c r="UQN686" s="7"/>
      <c r="UQO686" s="7"/>
      <c r="UQP686" s="7"/>
      <c r="UQQ686" s="7"/>
      <c r="UQR686" s="7"/>
      <c r="UQS686" s="7"/>
      <c r="UQT686" s="7"/>
      <c r="UQU686" s="7"/>
      <c r="UQV686" s="7"/>
      <c r="UQW686" s="7"/>
      <c r="UQX686" s="7"/>
      <c r="UQY686" s="7"/>
      <c r="UQZ686" s="7"/>
      <c r="URA686" s="7"/>
      <c r="URB686" s="7"/>
      <c r="URC686" s="7"/>
      <c r="URD686" s="7"/>
      <c r="URE686" s="7"/>
      <c r="URF686" s="7"/>
      <c r="URG686" s="7"/>
      <c r="URH686" s="7"/>
      <c r="URI686" s="7"/>
      <c r="URJ686" s="7"/>
      <c r="URK686" s="7"/>
      <c r="URL686" s="7"/>
      <c r="URM686" s="7"/>
      <c r="URN686" s="7"/>
      <c r="URO686" s="7"/>
      <c r="URP686" s="7"/>
      <c r="URQ686" s="7"/>
      <c r="URR686" s="7"/>
      <c r="URS686" s="7"/>
      <c r="URT686" s="7"/>
      <c r="URU686" s="7"/>
      <c r="URV686" s="7"/>
      <c r="URW686" s="7"/>
      <c r="URX686" s="7"/>
      <c r="URY686" s="7"/>
      <c r="URZ686" s="7"/>
      <c r="USA686" s="7"/>
      <c r="USB686" s="7"/>
      <c r="USC686" s="7"/>
      <c r="USD686" s="7"/>
      <c r="USE686" s="7"/>
      <c r="USF686" s="7"/>
      <c r="USG686" s="7"/>
      <c r="USH686" s="7"/>
      <c r="USI686" s="7"/>
      <c r="USJ686" s="7"/>
      <c r="USK686" s="7"/>
      <c r="USL686" s="7"/>
      <c r="USM686" s="7"/>
      <c r="USN686" s="7"/>
      <c r="USO686" s="7"/>
      <c r="USP686" s="7"/>
      <c r="USQ686" s="7"/>
      <c r="USR686" s="7"/>
      <c r="USS686" s="7"/>
      <c r="UST686" s="7"/>
      <c r="USU686" s="7"/>
      <c r="USV686" s="7"/>
      <c r="USW686" s="7"/>
      <c r="USX686" s="7"/>
      <c r="USY686" s="7"/>
      <c r="USZ686" s="7"/>
      <c r="UTA686" s="7"/>
      <c r="UTB686" s="7"/>
      <c r="UTC686" s="7"/>
      <c r="UTD686" s="7"/>
      <c r="UTE686" s="7"/>
      <c r="UTF686" s="7"/>
      <c r="UTG686" s="7"/>
      <c r="UTH686" s="7"/>
      <c r="UTI686" s="7"/>
      <c r="UTJ686" s="7"/>
      <c r="UTK686" s="7"/>
      <c r="UTL686" s="7"/>
      <c r="UTM686" s="7"/>
      <c r="UTN686" s="7"/>
      <c r="UTO686" s="7"/>
      <c r="UTP686" s="7"/>
      <c r="UTQ686" s="7"/>
      <c r="UTR686" s="7"/>
      <c r="UTS686" s="7"/>
      <c r="UTT686" s="7"/>
      <c r="UTU686" s="7"/>
      <c r="UTV686" s="7"/>
      <c r="UTW686" s="7"/>
      <c r="UTX686" s="7"/>
      <c r="UTY686" s="7"/>
      <c r="UTZ686" s="7"/>
      <c r="UUA686" s="7"/>
      <c r="UUB686" s="7"/>
      <c r="UUC686" s="7"/>
      <c r="UUD686" s="7"/>
      <c r="UUE686" s="7"/>
      <c r="UUF686" s="7"/>
      <c r="UUG686" s="7"/>
      <c r="UUH686" s="7"/>
      <c r="UUI686" s="7"/>
      <c r="UUJ686" s="7"/>
      <c r="UUK686" s="7"/>
      <c r="UUL686" s="7"/>
      <c r="UUM686" s="7"/>
      <c r="UUN686" s="7"/>
      <c r="UUO686" s="7"/>
      <c r="UUP686" s="7"/>
      <c r="UUQ686" s="7"/>
      <c r="UUR686" s="7"/>
      <c r="UUS686" s="7"/>
      <c r="UUT686" s="7"/>
      <c r="UUU686" s="7"/>
      <c r="UUV686" s="7"/>
      <c r="UUW686" s="7"/>
      <c r="UUX686" s="7"/>
      <c r="UUY686" s="7"/>
      <c r="UUZ686" s="7"/>
      <c r="UVA686" s="7"/>
      <c r="UVB686" s="7"/>
      <c r="UVC686" s="7"/>
      <c r="UVD686" s="7"/>
      <c r="UVE686" s="7"/>
      <c r="UVF686" s="7"/>
      <c r="UVG686" s="7"/>
      <c r="UVH686" s="7"/>
      <c r="UVI686" s="7"/>
      <c r="UVJ686" s="7"/>
      <c r="UVK686" s="7"/>
      <c r="UVL686" s="7"/>
      <c r="UVM686" s="7"/>
      <c r="UVN686" s="7"/>
      <c r="UVO686" s="7"/>
      <c r="UVP686" s="7"/>
      <c r="UVQ686" s="7"/>
      <c r="UVR686" s="7"/>
      <c r="UVS686" s="7"/>
      <c r="UVT686" s="7"/>
      <c r="UVU686" s="7"/>
      <c r="UVV686" s="7"/>
      <c r="UVW686" s="7"/>
      <c r="UVX686" s="7"/>
      <c r="UVY686" s="7"/>
      <c r="UVZ686" s="7"/>
      <c r="UWA686" s="7"/>
      <c r="UWB686" s="7"/>
      <c r="UWC686" s="7"/>
      <c r="UWD686" s="7"/>
      <c r="UWE686" s="7"/>
      <c r="UWF686" s="7"/>
      <c r="UWG686" s="7"/>
      <c r="UWH686" s="7"/>
      <c r="UWI686" s="7"/>
      <c r="UWJ686" s="7"/>
      <c r="UWK686" s="7"/>
      <c r="UWL686" s="7"/>
      <c r="UWM686" s="7"/>
      <c r="UWN686" s="7"/>
      <c r="UWO686" s="7"/>
      <c r="UWP686" s="7"/>
      <c r="UWQ686" s="7"/>
      <c r="UWR686" s="7"/>
      <c r="UWS686" s="7"/>
      <c r="UWT686" s="7"/>
      <c r="UWU686" s="7"/>
      <c r="UWV686" s="7"/>
      <c r="UWW686" s="7"/>
      <c r="UWX686" s="7"/>
      <c r="UWY686" s="7"/>
      <c r="UWZ686" s="7"/>
      <c r="UXA686" s="7"/>
      <c r="UXB686" s="7"/>
      <c r="UXC686" s="7"/>
      <c r="UXD686" s="7"/>
      <c r="UXE686" s="7"/>
      <c r="UXF686" s="7"/>
      <c r="UXG686" s="7"/>
      <c r="UXH686" s="7"/>
      <c r="UXI686" s="7"/>
      <c r="UXJ686" s="7"/>
      <c r="UXK686" s="7"/>
      <c r="UXL686" s="7"/>
      <c r="UXM686" s="7"/>
      <c r="UXN686" s="7"/>
      <c r="UXO686" s="7"/>
      <c r="UXP686" s="7"/>
      <c r="UXQ686" s="7"/>
      <c r="UXR686" s="7"/>
      <c r="UXS686" s="7"/>
      <c r="UXT686" s="7"/>
      <c r="UXU686" s="7"/>
      <c r="UXV686" s="7"/>
      <c r="UXW686" s="7"/>
      <c r="UXX686" s="7"/>
      <c r="UXY686" s="7"/>
      <c r="UXZ686" s="7"/>
      <c r="UYA686" s="7"/>
      <c r="UYB686" s="7"/>
      <c r="UYC686" s="7"/>
      <c r="UYD686" s="7"/>
      <c r="UYE686" s="7"/>
      <c r="UYF686" s="7"/>
      <c r="UYG686" s="7"/>
      <c r="UYH686" s="7"/>
      <c r="UYI686" s="7"/>
      <c r="UYJ686" s="7"/>
      <c r="UYK686" s="7"/>
      <c r="UYL686" s="7"/>
      <c r="UYM686" s="7"/>
      <c r="UYN686" s="7"/>
      <c r="UYO686" s="7"/>
      <c r="UYP686" s="7"/>
      <c r="UYQ686" s="7"/>
      <c r="UYR686" s="7"/>
      <c r="UYS686" s="7"/>
      <c r="UYT686" s="7"/>
      <c r="UYU686" s="7"/>
      <c r="UYV686" s="7"/>
      <c r="UYW686" s="7"/>
      <c r="UYX686" s="7"/>
      <c r="UYY686" s="7"/>
      <c r="UYZ686" s="7"/>
      <c r="UZA686" s="7"/>
      <c r="UZB686" s="7"/>
      <c r="UZC686" s="7"/>
      <c r="UZD686" s="7"/>
      <c r="UZE686" s="7"/>
      <c r="UZF686" s="7"/>
      <c r="UZG686" s="7"/>
      <c r="UZH686" s="7"/>
      <c r="UZI686" s="7"/>
      <c r="UZJ686" s="7"/>
      <c r="UZK686" s="7"/>
      <c r="UZL686" s="7"/>
      <c r="UZM686" s="7"/>
      <c r="UZN686" s="7"/>
      <c r="UZO686" s="7"/>
      <c r="UZP686" s="7"/>
      <c r="UZQ686" s="7"/>
      <c r="UZR686" s="7"/>
      <c r="UZS686" s="7"/>
      <c r="UZT686" s="7"/>
      <c r="UZU686" s="7"/>
      <c r="UZV686" s="7"/>
      <c r="UZW686" s="7"/>
      <c r="UZX686" s="7"/>
      <c r="UZY686" s="7"/>
      <c r="UZZ686" s="7"/>
      <c r="VAA686" s="7"/>
      <c r="VAB686" s="7"/>
      <c r="VAC686" s="7"/>
      <c r="VAD686" s="7"/>
      <c r="VAE686" s="7"/>
      <c r="VAF686" s="7"/>
      <c r="VAG686" s="7"/>
      <c r="VAH686" s="7"/>
      <c r="VAI686" s="7"/>
      <c r="VAJ686" s="7"/>
      <c r="VAK686" s="7"/>
      <c r="VAL686" s="7"/>
      <c r="VAM686" s="7"/>
      <c r="VAN686" s="7"/>
      <c r="VAO686" s="7"/>
      <c r="VAP686" s="7"/>
      <c r="VAQ686" s="7"/>
      <c r="VAR686" s="7"/>
      <c r="VAS686" s="7"/>
      <c r="VAT686" s="7"/>
      <c r="VAU686" s="7"/>
      <c r="VAV686" s="7"/>
      <c r="VAW686" s="7"/>
      <c r="VAX686" s="7"/>
      <c r="VAY686" s="7"/>
      <c r="VAZ686" s="7"/>
      <c r="VBA686" s="7"/>
      <c r="VBB686" s="7"/>
      <c r="VBC686" s="7"/>
      <c r="VBD686" s="7"/>
      <c r="VBE686" s="7"/>
      <c r="VBF686" s="7"/>
      <c r="VBG686" s="7"/>
      <c r="VBH686" s="7"/>
      <c r="VBI686" s="7"/>
      <c r="VBJ686" s="7"/>
      <c r="VBK686" s="7"/>
      <c r="VBL686" s="7"/>
      <c r="VBM686" s="7"/>
      <c r="VBN686" s="7"/>
      <c r="VBO686" s="7"/>
      <c r="VBP686" s="7"/>
      <c r="VBQ686" s="7"/>
      <c r="VBR686" s="7"/>
      <c r="VBS686" s="7"/>
      <c r="VBT686" s="7"/>
      <c r="VBU686" s="7"/>
      <c r="VBV686" s="7"/>
      <c r="VBW686" s="7"/>
      <c r="VBX686" s="7"/>
      <c r="VBY686" s="7"/>
      <c r="VBZ686" s="7"/>
      <c r="VCA686" s="7"/>
      <c r="VCB686" s="7"/>
      <c r="VCC686" s="7"/>
      <c r="VCD686" s="7"/>
      <c r="VCE686" s="7"/>
      <c r="VCF686" s="7"/>
      <c r="VCG686" s="7"/>
      <c r="VCH686" s="7"/>
      <c r="VCI686" s="7"/>
      <c r="VCJ686" s="7"/>
      <c r="VCK686" s="7"/>
      <c r="VCL686" s="7"/>
      <c r="VCM686" s="7"/>
      <c r="VCN686" s="7"/>
      <c r="VCO686" s="7"/>
      <c r="VCP686" s="7"/>
      <c r="VCQ686" s="7"/>
      <c r="VCR686" s="7"/>
      <c r="VCS686" s="7"/>
      <c r="VCT686" s="7"/>
      <c r="VCU686" s="7"/>
      <c r="VCV686" s="7"/>
      <c r="VCW686" s="7"/>
      <c r="VCX686" s="7"/>
      <c r="VCY686" s="7"/>
      <c r="VCZ686" s="7"/>
      <c r="VDA686" s="7"/>
      <c r="VDB686" s="7"/>
      <c r="VDC686" s="7"/>
      <c r="VDD686" s="7"/>
      <c r="VDE686" s="7"/>
      <c r="VDF686" s="7"/>
      <c r="VDG686" s="7"/>
      <c r="VDH686" s="7"/>
      <c r="VDI686" s="7"/>
      <c r="VDJ686" s="7"/>
      <c r="VDK686" s="7"/>
      <c r="VDL686" s="7"/>
      <c r="VDM686" s="7"/>
      <c r="VDN686" s="7"/>
      <c r="VDO686" s="7"/>
      <c r="VDP686" s="7"/>
      <c r="VDQ686" s="7"/>
      <c r="VDR686" s="7"/>
      <c r="VDS686" s="7"/>
      <c r="VDT686" s="7"/>
      <c r="VDU686" s="7"/>
      <c r="VDV686" s="7"/>
      <c r="VDW686" s="7"/>
      <c r="VDX686" s="7"/>
      <c r="VDY686" s="7"/>
      <c r="VDZ686" s="7"/>
      <c r="VEA686" s="7"/>
      <c r="VEB686" s="7"/>
      <c r="VEC686" s="7"/>
      <c r="VED686" s="7"/>
      <c r="VEE686" s="7"/>
      <c r="VEF686" s="7"/>
      <c r="VEG686" s="7"/>
      <c r="VEH686" s="7"/>
      <c r="VEI686" s="7"/>
      <c r="VEJ686" s="7"/>
      <c r="VEK686" s="7"/>
      <c r="VEL686" s="7"/>
      <c r="VEM686" s="7"/>
      <c r="VEN686" s="7"/>
      <c r="VEO686" s="7"/>
      <c r="VEP686" s="7"/>
      <c r="VEQ686" s="7"/>
      <c r="VER686" s="7"/>
      <c r="VES686" s="7"/>
      <c r="VET686" s="7"/>
      <c r="VEU686" s="7"/>
      <c r="VEV686" s="7"/>
      <c r="VEW686" s="7"/>
      <c r="VEX686" s="7"/>
      <c r="VEY686" s="7"/>
      <c r="VEZ686" s="7"/>
      <c r="VFA686" s="7"/>
      <c r="VFB686" s="7"/>
      <c r="VFC686" s="7"/>
      <c r="VFD686" s="7"/>
      <c r="VFE686" s="7"/>
      <c r="VFF686" s="7"/>
      <c r="VFG686" s="7"/>
      <c r="VFH686" s="7"/>
      <c r="VFI686" s="7"/>
      <c r="VFJ686" s="7"/>
      <c r="VFK686" s="7"/>
      <c r="VFL686" s="7"/>
      <c r="VFM686" s="7"/>
      <c r="VFN686" s="7"/>
      <c r="VFO686" s="7"/>
      <c r="VFP686" s="7"/>
      <c r="VFQ686" s="7"/>
      <c r="VFR686" s="7"/>
      <c r="VFS686" s="7"/>
      <c r="VFT686" s="7"/>
      <c r="VFU686" s="7"/>
      <c r="VFV686" s="7"/>
      <c r="VFW686" s="7"/>
      <c r="VFX686" s="7"/>
      <c r="VFY686" s="7"/>
      <c r="VFZ686" s="7"/>
      <c r="VGA686" s="7"/>
      <c r="VGB686" s="7"/>
      <c r="VGC686" s="7"/>
      <c r="VGD686" s="7"/>
      <c r="VGE686" s="7"/>
      <c r="VGF686" s="7"/>
      <c r="VGG686" s="7"/>
      <c r="VGH686" s="7"/>
      <c r="VGI686" s="7"/>
      <c r="VGJ686" s="7"/>
      <c r="VGK686" s="7"/>
      <c r="VGL686" s="7"/>
      <c r="VGM686" s="7"/>
      <c r="VGN686" s="7"/>
      <c r="VGO686" s="7"/>
      <c r="VGP686" s="7"/>
      <c r="VGQ686" s="7"/>
      <c r="VGR686" s="7"/>
      <c r="VGS686" s="7"/>
      <c r="VGT686" s="7"/>
      <c r="VGU686" s="7"/>
      <c r="VGV686" s="7"/>
      <c r="VGW686" s="7"/>
      <c r="VGX686" s="7"/>
      <c r="VGY686" s="7"/>
      <c r="VGZ686" s="7"/>
      <c r="VHA686" s="7"/>
      <c r="VHB686" s="7"/>
      <c r="VHC686" s="7"/>
      <c r="VHD686" s="7"/>
      <c r="VHE686" s="7"/>
      <c r="VHF686" s="7"/>
      <c r="VHG686" s="7"/>
      <c r="VHH686" s="7"/>
      <c r="VHI686" s="7"/>
      <c r="VHJ686" s="7"/>
      <c r="VHK686" s="7"/>
      <c r="VHL686" s="7"/>
      <c r="VHM686" s="7"/>
      <c r="VHN686" s="7"/>
      <c r="VHO686" s="7"/>
      <c r="VHP686" s="7"/>
      <c r="VHQ686" s="7"/>
      <c r="VHR686" s="7"/>
      <c r="VHS686" s="7"/>
      <c r="VHT686" s="7"/>
      <c r="VHU686" s="7"/>
      <c r="VHV686" s="7"/>
      <c r="VHW686" s="7"/>
      <c r="VHX686" s="7"/>
      <c r="VHY686" s="7"/>
      <c r="VHZ686" s="7"/>
      <c r="VIA686" s="7"/>
      <c r="VIB686" s="7"/>
      <c r="VIC686" s="7"/>
      <c r="VID686" s="7"/>
      <c r="VIE686" s="7"/>
      <c r="VIF686" s="7"/>
      <c r="VIG686" s="7"/>
      <c r="VIH686" s="7"/>
      <c r="VII686" s="7"/>
      <c r="VIJ686" s="7"/>
      <c r="VIK686" s="7"/>
      <c r="VIL686" s="7"/>
      <c r="VIM686" s="7"/>
      <c r="VIN686" s="7"/>
      <c r="VIO686" s="7"/>
      <c r="VIP686" s="7"/>
      <c r="VIQ686" s="7"/>
      <c r="VIR686" s="7"/>
      <c r="VIS686" s="7"/>
      <c r="VIT686" s="7"/>
      <c r="VIU686" s="7"/>
      <c r="VIV686" s="7"/>
      <c r="VIW686" s="7"/>
      <c r="VIX686" s="7"/>
      <c r="VIY686" s="7"/>
      <c r="VIZ686" s="7"/>
      <c r="VJA686" s="7"/>
      <c r="VJB686" s="7"/>
      <c r="VJC686" s="7"/>
      <c r="VJD686" s="7"/>
      <c r="VJE686" s="7"/>
      <c r="VJF686" s="7"/>
      <c r="VJG686" s="7"/>
      <c r="VJH686" s="7"/>
      <c r="VJI686" s="7"/>
      <c r="VJJ686" s="7"/>
      <c r="VJK686" s="7"/>
      <c r="VJL686" s="7"/>
      <c r="VJM686" s="7"/>
      <c r="VJN686" s="7"/>
      <c r="VJO686" s="7"/>
      <c r="VJP686" s="7"/>
      <c r="VJQ686" s="7"/>
      <c r="VJR686" s="7"/>
      <c r="VJS686" s="7"/>
      <c r="VJT686" s="7"/>
      <c r="VJU686" s="7"/>
      <c r="VJV686" s="7"/>
      <c r="VJW686" s="7"/>
      <c r="VJX686" s="7"/>
      <c r="VJY686" s="7"/>
      <c r="VJZ686" s="7"/>
      <c r="VKA686" s="7"/>
      <c r="VKB686" s="7"/>
      <c r="VKC686" s="7"/>
      <c r="VKD686" s="7"/>
      <c r="VKE686" s="7"/>
      <c r="VKF686" s="7"/>
      <c r="VKG686" s="7"/>
      <c r="VKH686" s="7"/>
      <c r="VKI686" s="7"/>
      <c r="VKJ686" s="7"/>
      <c r="VKK686" s="7"/>
      <c r="VKL686" s="7"/>
      <c r="VKM686" s="7"/>
      <c r="VKN686" s="7"/>
      <c r="VKO686" s="7"/>
      <c r="VKP686" s="7"/>
      <c r="VKQ686" s="7"/>
      <c r="VKR686" s="7"/>
      <c r="VKS686" s="7"/>
      <c r="VKT686" s="7"/>
      <c r="VKU686" s="7"/>
      <c r="VKV686" s="7"/>
      <c r="VKW686" s="7"/>
      <c r="VKX686" s="7"/>
      <c r="VKY686" s="7"/>
      <c r="VKZ686" s="7"/>
      <c r="VLA686" s="7"/>
      <c r="VLB686" s="7"/>
      <c r="VLC686" s="7"/>
      <c r="VLD686" s="7"/>
      <c r="VLE686" s="7"/>
      <c r="VLF686" s="7"/>
      <c r="VLG686" s="7"/>
      <c r="VLH686" s="7"/>
      <c r="VLI686" s="7"/>
      <c r="VLJ686" s="7"/>
      <c r="VLK686" s="7"/>
      <c r="VLL686" s="7"/>
      <c r="VLM686" s="7"/>
      <c r="VLN686" s="7"/>
      <c r="VLO686" s="7"/>
      <c r="VLP686" s="7"/>
      <c r="VLQ686" s="7"/>
      <c r="VLR686" s="7"/>
      <c r="VLS686" s="7"/>
      <c r="VLT686" s="7"/>
      <c r="VLU686" s="7"/>
      <c r="VLV686" s="7"/>
      <c r="VLW686" s="7"/>
      <c r="VLX686" s="7"/>
      <c r="VLY686" s="7"/>
      <c r="VLZ686" s="7"/>
      <c r="VMA686" s="7"/>
      <c r="VMB686" s="7"/>
      <c r="VMC686" s="7"/>
      <c r="VMD686" s="7"/>
      <c r="VME686" s="7"/>
      <c r="VMF686" s="7"/>
      <c r="VMG686" s="7"/>
      <c r="VMH686" s="7"/>
      <c r="VMI686" s="7"/>
      <c r="VMJ686" s="7"/>
      <c r="VMK686" s="7"/>
      <c r="VML686" s="7"/>
      <c r="VMM686" s="7"/>
      <c r="VMN686" s="7"/>
      <c r="VMO686" s="7"/>
      <c r="VMP686" s="7"/>
      <c r="VMQ686" s="7"/>
      <c r="VMR686" s="7"/>
      <c r="VMS686" s="7"/>
      <c r="VMT686" s="7"/>
      <c r="VMU686" s="7"/>
      <c r="VMV686" s="7"/>
      <c r="VMW686" s="7"/>
      <c r="VMX686" s="7"/>
      <c r="VMY686" s="7"/>
      <c r="VMZ686" s="7"/>
      <c r="VNA686" s="7"/>
      <c r="VNB686" s="7"/>
      <c r="VNC686" s="7"/>
      <c r="VND686" s="7"/>
      <c r="VNE686" s="7"/>
      <c r="VNF686" s="7"/>
      <c r="VNG686" s="7"/>
      <c r="VNH686" s="7"/>
      <c r="VNI686" s="7"/>
      <c r="VNJ686" s="7"/>
      <c r="VNK686" s="7"/>
      <c r="VNL686" s="7"/>
      <c r="VNM686" s="7"/>
      <c r="VNN686" s="7"/>
      <c r="VNO686" s="7"/>
      <c r="VNP686" s="7"/>
      <c r="VNQ686" s="7"/>
      <c r="VNR686" s="7"/>
      <c r="VNS686" s="7"/>
      <c r="VNT686" s="7"/>
      <c r="VNU686" s="7"/>
      <c r="VNV686" s="7"/>
      <c r="VNW686" s="7"/>
      <c r="VNX686" s="7"/>
      <c r="VNY686" s="7"/>
      <c r="VNZ686" s="7"/>
      <c r="VOA686" s="7"/>
      <c r="VOB686" s="7"/>
      <c r="VOC686" s="7"/>
      <c r="VOD686" s="7"/>
      <c r="VOE686" s="7"/>
      <c r="VOF686" s="7"/>
      <c r="VOG686" s="7"/>
      <c r="VOH686" s="7"/>
      <c r="VOI686" s="7"/>
      <c r="VOJ686" s="7"/>
      <c r="VOK686" s="7"/>
      <c r="VOL686" s="7"/>
      <c r="VOM686" s="7"/>
      <c r="VON686" s="7"/>
      <c r="VOO686" s="7"/>
      <c r="VOP686" s="7"/>
      <c r="VOQ686" s="7"/>
      <c r="VOR686" s="7"/>
      <c r="VOS686" s="7"/>
      <c r="VOT686" s="7"/>
      <c r="VOU686" s="7"/>
      <c r="VOV686" s="7"/>
      <c r="VOW686" s="7"/>
      <c r="VOX686" s="7"/>
      <c r="VOY686" s="7"/>
      <c r="VOZ686" s="7"/>
      <c r="VPA686" s="7"/>
      <c r="VPB686" s="7"/>
      <c r="VPC686" s="7"/>
      <c r="VPD686" s="7"/>
      <c r="VPE686" s="7"/>
      <c r="VPF686" s="7"/>
      <c r="VPG686" s="7"/>
      <c r="VPH686" s="7"/>
      <c r="VPI686" s="7"/>
      <c r="VPJ686" s="7"/>
      <c r="VPK686" s="7"/>
      <c r="VPL686" s="7"/>
      <c r="VPM686" s="7"/>
      <c r="VPN686" s="7"/>
      <c r="VPO686" s="7"/>
      <c r="VPP686" s="7"/>
      <c r="VPQ686" s="7"/>
      <c r="VPR686" s="7"/>
      <c r="VPS686" s="7"/>
      <c r="VPT686" s="7"/>
      <c r="VPU686" s="7"/>
      <c r="VPV686" s="7"/>
      <c r="VPW686" s="7"/>
      <c r="VPX686" s="7"/>
      <c r="VPY686" s="7"/>
      <c r="VPZ686" s="7"/>
      <c r="VQA686" s="7"/>
      <c r="VQB686" s="7"/>
      <c r="VQC686" s="7"/>
      <c r="VQD686" s="7"/>
      <c r="VQE686" s="7"/>
      <c r="VQF686" s="7"/>
      <c r="VQG686" s="7"/>
      <c r="VQH686" s="7"/>
      <c r="VQI686" s="7"/>
      <c r="VQJ686" s="7"/>
      <c r="VQK686" s="7"/>
      <c r="VQL686" s="7"/>
      <c r="VQM686" s="7"/>
      <c r="VQN686" s="7"/>
      <c r="VQO686" s="7"/>
      <c r="VQP686" s="7"/>
      <c r="VQQ686" s="7"/>
      <c r="VQR686" s="7"/>
      <c r="VQS686" s="7"/>
      <c r="VQT686" s="7"/>
      <c r="VQU686" s="7"/>
      <c r="VQV686" s="7"/>
      <c r="VQW686" s="7"/>
      <c r="VQX686" s="7"/>
      <c r="VQY686" s="7"/>
      <c r="VQZ686" s="7"/>
      <c r="VRA686" s="7"/>
      <c r="VRB686" s="7"/>
      <c r="VRC686" s="7"/>
      <c r="VRD686" s="7"/>
      <c r="VRE686" s="7"/>
      <c r="VRF686" s="7"/>
      <c r="VRG686" s="7"/>
      <c r="VRH686" s="7"/>
      <c r="VRI686" s="7"/>
      <c r="VRJ686" s="7"/>
      <c r="VRK686" s="7"/>
      <c r="VRL686" s="7"/>
      <c r="VRM686" s="7"/>
      <c r="VRN686" s="7"/>
      <c r="VRO686" s="7"/>
      <c r="VRP686" s="7"/>
      <c r="VRQ686" s="7"/>
      <c r="VRR686" s="7"/>
      <c r="VRS686" s="7"/>
      <c r="VRT686" s="7"/>
      <c r="VRU686" s="7"/>
      <c r="VRV686" s="7"/>
      <c r="VRW686" s="7"/>
      <c r="VRX686" s="7"/>
      <c r="VRY686" s="7"/>
      <c r="VRZ686" s="7"/>
      <c r="VSA686" s="7"/>
      <c r="VSB686" s="7"/>
      <c r="VSC686" s="7"/>
      <c r="VSD686" s="7"/>
      <c r="VSE686" s="7"/>
      <c r="VSF686" s="7"/>
      <c r="VSG686" s="7"/>
      <c r="VSH686" s="7"/>
      <c r="VSI686" s="7"/>
      <c r="VSJ686" s="7"/>
      <c r="VSK686" s="7"/>
      <c r="VSL686" s="7"/>
      <c r="VSM686" s="7"/>
      <c r="VSN686" s="7"/>
      <c r="VSO686" s="7"/>
      <c r="VSP686" s="7"/>
      <c r="VSQ686" s="7"/>
      <c r="VSR686" s="7"/>
      <c r="VSS686" s="7"/>
      <c r="VST686" s="7"/>
      <c r="VSU686" s="7"/>
      <c r="VSV686" s="7"/>
      <c r="VSW686" s="7"/>
      <c r="VSX686" s="7"/>
      <c r="VSY686" s="7"/>
      <c r="VSZ686" s="7"/>
      <c r="VTA686" s="7"/>
      <c r="VTB686" s="7"/>
      <c r="VTC686" s="7"/>
      <c r="VTD686" s="7"/>
      <c r="VTE686" s="7"/>
      <c r="VTF686" s="7"/>
      <c r="VTG686" s="7"/>
      <c r="VTH686" s="7"/>
      <c r="VTI686" s="7"/>
      <c r="VTJ686" s="7"/>
      <c r="VTK686" s="7"/>
      <c r="VTL686" s="7"/>
      <c r="VTM686" s="7"/>
      <c r="VTN686" s="7"/>
      <c r="VTO686" s="7"/>
      <c r="VTP686" s="7"/>
      <c r="VTQ686" s="7"/>
      <c r="VTR686" s="7"/>
      <c r="VTS686" s="7"/>
      <c r="VTT686" s="7"/>
      <c r="VTU686" s="7"/>
      <c r="VTV686" s="7"/>
      <c r="VTW686" s="7"/>
      <c r="VTX686" s="7"/>
      <c r="VTY686" s="7"/>
      <c r="VTZ686" s="7"/>
      <c r="VUA686" s="7"/>
      <c r="VUB686" s="7"/>
      <c r="VUC686" s="7"/>
      <c r="VUD686" s="7"/>
      <c r="VUE686" s="7"/>
      <c r="VUF686" s="7"/>
      <c r="VUG686" s="7"/>
      <c r="VUH686" s="7"/>
      <c r="VUI686" s="7"/>
      <c r="VUJ686" s="7"/>
      <c r="VUK686" s="7"/>
      <c r="VUL686" s="7"/>
      <c r="VUM686" s="7"/>
      <c r="VUN686" s="7"/>
      <c r="VUO686" s="7"/>
      <c r="VUP686" s="7"/>
      <c r="VUQ686" s="7"/>
      <c r="VUR686" s="7"/>
      <c r="VUS686" s="7"/>
      <c r="VUT686" s="7"/>
      <c r="VUU686" s="7"/>
      <c r="VUV686" s="7"/>
      <c r="VUW686" s="7"/>
      <c r="VUX686" s="7"/>
      <c r="VUY686" s="7"/>
      <c r="VUZ686" s="7"/>
      <c r="VVA686" s="7"/>
      <c r="VVB686" s="7"/>
      <c r="VVC686" s="7"/>
      <c r="VVD686" s="7"/>
      <c r="VVE686" s="7"/>
      <c r="VVF686" s="7"/>
      <c r="VVG686" s="7"/>
      <c r="VVH686" s="7"/>
      <c r="VVI686" s="7"/>
      <c r="VVJ686" s="7"/>
      <c r="VVK686" s="7"/>
      <c r="VVL686" s="7"/>
      <c r="VVM686" s="7"/>
      <c r="VVN686" s="7"/>
      <c r="VVO686" s="7"/>
      <c r="VVP686" s="7"/>
      <c r="VVQ686" s="7"/>
      <c r="VVR686" s="7"/>
      <c r="VVS686" s="7"/>
      <c r="VVT686" s="7"/>
      <c r="VVU686" s="7"/>
      <c r="VVV686" s="7"/>
      <c r="VVW686" s="7"/>
      <c r="VVX686" s="7"/>
      <c r="VVY686" s="7"/>
      <c r="VVZ686" s="7"/>
      <c r="VWA686" s="7"/>
      <c r="VWB686" s="7"/>
      <c r="VWC686" s="7"/>
      <c r="VWD686" s="7"/>
      <c r="VWE686" s="7"/>
      <c r="VWF686" s="7"/>
      <c r="VWG686" s="7"/>
      <c r="VWH686" s="7"/>
      <c r="VWI686" s="7"/>
      <c r="VWJ686" s="7"/>
      <c r="VWK686" s="7"/>
      <c r="VWL686" s="7"/>
      <c r="VWM686" s="7"/>
      <c r="VWN686" s="7"/>
      <c r="VWO686" s="7"/>
      <c r="VWP686" s="7"/>
      <c r="VWQ686" s="7"/>
      <c r="VWR686" s="7"/>
      <c r="VWS686" s="7"/>
      <c r="VWT686" s="7"/>
      <c r="VWU686" s="7"/>
      <c r="VWV686" s="7"/>
      <c r="VWW686" s="7"/>
      <c r="VWX686" s="7"/>
      <c r="VWY686" s="7"/>
      <c r="VWZ686" s="7"/>
      <c r="VXA686" s="7"/>
      <c r="VXB686" s="7"/>
      <c r="VXC686" s="7"/>
      <c r="VXD686" s="7"/>
      <c r="VXE686" s="7"/>
      <c r="VXF686" s="7"/>
      <c r="VXG686" s="7"/>
      <c r="VXH686" s="7"/>
      <c r="VXI686" s="7"/>
      <c r="VXJ686" s="7"/>
      <c r="VXK686" s="7"/>
      <c r="VXL686" s="7"/>
      <c r="VXM686" s="7"/>
      <c r="VXN686" s="7"/>
      <c r="VXO686" s="7"/>
      <c r="VXP686" s="7"/>
      <c r="VXQ686" s="7"/>
      <c r="VXR686" s="7"/>
      <c r="VXS686" s="7"/>
      <c r="VXT686" s="7"/>
      <c r="VXU686" s="7"/>
      <c r="VXV686" s="7"/>
      <c r="VXW686" s="7"/>
      <c r="VXX686" s="7"/>
      <c r="VXY686" s="7"/>
      <c r="VXZ686" s="7"/>
      <c r="VYA686" s="7"/>
      <c r="VYB686" s="7"/>
      <c r="VYC686" s="7"/>
      <c r="VYD686" s="7"/>
      <c r="VYE686" s="7"/>
      <c r="VYF686" s="7"/>
      <c r="VYG686" s="7"/>
      <c r="VYH686" s="7"/>
      <c r="VYI686" s="7"/>
      <c r="VYJ686" s="7"/>
      <c r="VYK686" s="7"/>
      <c r="VYL686" s="7"/>
      <c r="VYM686" s="7"/>
      <c r="VYN686" s="7"/>
      <c r="VYO686" s="7"/>
      <c r="VYP686" s="7"/>
      <c r="VYQ686" s="7"/>
      <c r="VYR686" s="7"/>
      <c r="VYS686" s="7"/>
      <c r="VYT686" s="7"/>
      <c r="VYU686" s="7"/>
      <c r="VYV686" s="7"/>
      <c r="VYW686" s="7"/>
      <c r="VYX686" s="7"/>
      <c r="VYY686" s="7"/>
      <c r="VYZ686" s="7"/>
      <c r="VZA686" s="7"/>
      <c r="VZB686" s="7"/>
      <c r="VZC686" s="7"/>
      <c r="VZD686" s="7"/>
      <c r="VZE686" s="7"/>
      <c r="VZF686" s="7"/>
      <c r="VZG686" s="7"/>
      <c r="VZH686" s="7"/>
      <c r="VZI686" s="7"/>
      <c r="VZJ686" s="7"/>
      <c r="VZK686" s="7"/>
      <c r="VZL686" s="7"/>
      <c r="VZM686" s="7"/>
      <c r="VZN686" s="7"/>
      <c r="VZO686" s="7"/>
      <c r="VZP686" s="7"/>
      <c r="VZQ686" s="7"/>
      <c r="VZR686" s="7"/>
      <c r="VZS686" s="7"/>
      <c r="VZT686" s="7"/>
      <c r="VZU686" s="7"/>
      <c r="VZV686" s="7"/>
      <c r="VZW686" s="7"/>
      <c r="VZX686" s="7"/>
      <c r="VZY686" s="7"/>
      <c r="VZZ686" s="7"/>
      <c r="WAA686" s="7"/>
      <c r="WAB686" s="7"/>
      <c r="WAC686" s="7"/>
      <c r="WAD686" s="7"/>
      <c r="WAE686" s="7"/>
      <c r="WAF686" s="7"/>
      <c r="WAG686" s="7"/>
      <c r="WAH686" s="7"/>
      <c r="WAI686" s="7"/>
      <c r="WAJ686" s="7"/>
      <c r="WAK686" s="7"/>
      <c r="WAL686" s="7"/>
      <c r="WAM686" s="7"/>
      <c r="WAN686" s="7"/>
      <c r="WAO686" s="7"/>
      <c r="WAP686" s="7"/>
      <c r="WAQ686" s="7"/>
      <c r="WAR686" s="7"/>
      <c r="WAS686" s="7"/>
      <c r="WAT686" s="7"/>
      <c r="WAU686" s="7"/>
      <c r="WAV686" s="7"/>
      <c r="WAW686" s="7"/>
      <c r="WAX686" s="7"/>
      <c r="WAY686" s="7"/>
      <c r="WAZ686" s="7"/>
      <c r="WBA686" s="7"/>
      <c r="WBB686" s="7"/>
      <c r="WBC686" s="7"/>
      <c r="WBD686" s="7"/>
      <c r="WBE686" s="7"/>
      <c r="WBF686" s="7"/>
      <c r="WBG686" s="7"/>
      <c r="WBH686" s="7"/>
      <c r="WBI686" s="7"/>
      <c r="WBJ686" s="7"/>
      <c r="WBK686" s="7"/>
      <c r="WBL686" s="7"/>
      <c r="WBM686" s="7"/>
      <c r="WBN686" s="7"/>
      <c r="WBO686" s="7"/>
      <c r="WBP686" s="7"/>
      <c r="WBQ686" s="7"/>
      <c r="WBR686" s="7"/>
      <c r="WBS686" s="7"/>
      <c r="WBT686" s="7"/>
      <c r="WBU686" s="7"/>
      <c r="WBV686" s="7"/>
      <c r="WBW686" s="7"/>
      <c r="WBX686" s="7"/>
      <c r="WBY686" s="7"/>
      <c r="WBZ686" s="7"/>
      <c r="WCA686" s="7"/>
      <c r="WCB686" s="7"/>
      <c r="WCC686" s="7"/>
      <c r="WCD686" s="7"/>
      <c r="WCE686" s="7"/>
      <c r="WCF686" s="7"/>
      <c r="WCG686" s="7"/>
      <c r="WCH686" s="7"/>
      <c r="WCI686" s="7"/>
      <c r="WCJ686" s="7"/>
      <c r="WCK686" s="7"/>
      <c r="WCL686" s="7"/>
      <c r="WCM686" s="7"/>
      <c r="WCN686" s="7"/>
      <c r="WCO686" s="7"/>
      <c r="WCP686" s="7"/>
      <c r="WCQ686" s="7"/>
      <c r="WCR686" s="7"/>
      <c r="WCS686" s="7"/>
      <c r="WCT686" s="7"/>
      <c r="WCU686" s="7"/>
      <c r="WCV686" s="7"/>
      <c r="WCW686" s="7"/>
      <c r="WCX686" s="7"/>
      <c r="WCY686" s="7"/>
      <c r="WCZ686" s="7"/>
      <c r="WDA686" s="7"/>
      <c r="WDB686" s="7"/>
      <c r="WDC686" s="7"/>
      <c r="WDD686" s="7"/>
      <c r="WDE686" s="7"/>
      <c r="WDF686" s="7"/>
      <c r="WDG686" s="7"/>
      <c r="WDH686" s="7"/>
      <c r="WDI686" s="7"/>
      <c r="WDJ686" s="7"/>
      <c r="WDK686" s="7"/>
      <c r="WDL686" s="7"/>
      <c r="WDM686" s="7"/>
      <c r="WDN686" s="7"/>
      <c r="WDO686" s="7"/>
      <c r="WDP686" s="7"/>
      <c r="WDQ686" s="7"/>
      <c r="WDR686" s="7"/>
      <c r="WDS686" s="7"/>
      <c r="WDT686" s="7"/>
      <c r="WDU686" s="7"/>
      <c r="WDV686" s="7"/>
      <c r="WDW686" s="7"/>
      <c r="WDX686" s="7"/>
      <c r="WDY686" s="7"/>
      <c r="WDZ686" s="7"/>
      <c r="WEA686" s="7"/>
      <c r="WEB686" s="7"/>
      <c r="WEC686" s="7"/>
      <c r="WED686" s="7"/>
      <c r="WEE686" s="7"/>
      <c r="WEF686" s="7"/>
      <c r="WEG686" s="7"/>
      <c r="WEH686" s="7"/>
      <c r="WEI686" s="7"/>
      <c r="WEJ686" s="7"/>
      <c r="WEK686" s="7"/>
      <c r="WEL686" s="7"/>
      <c r="WEM686" s="7"/>
      <c r="WEN686" s="7"/>
      <c r="WEO686" s="7"/>
      <c r="WEP686" s="7"/>
      <c r="WEQ686" s="7"/>
      <c r="WER686" s="7"/>
      <c r="WES686" s="7"/>
      <c r="WET686" s="7"/>
      <c r="WEU686" s="7"/>
      <c r="WEV686" s="7"/>
      <c r="WEW686" s="7"/>
      <c r="WEX686" s="7"/>
      <c r="WEY686" s="7"/>
      <c r="WEZ686" s="7"/>
      <c r="WFA686" s="7"/>
      <c r="WFB686" s="7"/>
      <c r="WFC686" s="7"/>
      <c r="WFD686" s="7"/>
      <c r="WFE686" s="7"/>
      <c r="WFF686" s="7"/>
      <c r="WFG686" s="7"/>
      <c r="WFH686" s="7"/>
      <c r="WFI686" s="7"/>
      <c r="WFJ686" s="7"/>
      <c r="WFK686" s="7"/>
      <c r="WFL686" s="7"/>
      <c r="WFM686" s="7"/>
      <c r="WFN686" s="7"/>
      <c r="WFO686" s="7"/>
      <c r="WFP686" s="7"/>
      <c r="WFQ686" s="7"/>
      <c r="WFR686" s="7"/>
      <c r="WFS686" s="7"/>
      <c r="WFT686" s="7"/>
      <c r="WFU686" s="7"/>
      <c r="WFV686" s="7"/>
      <c r="WFW686" s="7"/>
      <c r="WFX686" s="7"/>
      <c r="WFY686" s="7"/>
      <c r="WFZ686" s="7"/>
      <c r="WGA686" s="7"/>
      <c r="WGB686" s="7"/>
      <c r="WGC686" s="7"/>
      <c r="WGD686" s="7"/>
      <c r="WGE686" s="7"/>
      <c r="WGF686" s="7"/>
      <c r="WGG686" s="7"/>
      <c r="WGH686" s="7"/>
      <c r="WGI686" s="7"/>
      <c r="WGJ686" s="7"/>
      <c r="WGK686" s="7"/>
      <c r="WGL686" s="7"/>
      <c r="WGM686" s="7"/>
      <c r="WGN686" s="7"/>
      <c r="WGO686" s="7"/>
      <c r="WGP686" s="7"/>
      <c r="WGQ686" s="7"/>
      <c r="WGR686" s="7"/>
      <c r="WGS686" s="7"/>
      <c r="WGT686" s="7"/>
      <c r="WGU686" s="7"/>
      <c r="WGV686" s="7"/>
      <c r="WGW686" s="7"/>
      <c r="WGX686" s="7"/>
      <c r="WGY686" s="7"/>
      <c r="WGZ686" s="7"/>
      <c r="WHA686" s="7"/>
      <c r="WHB686" s="7"/>
      <c r="WHC686" s="7"/>
      <c r="WHD686" s="7"/>
      <c r="WHE686" s="7"/>
      <c r="WHF686" s="7"/>
      <c r="WHG686" s="7"/>
      <c r="WHH686" s="7"/>
      <c r="WHI686" s="7"/>
      <c r="WHJ686" s="7"/>
      <c r="WHK686" s="7"/>
      <c r="WHL686" s="7"/>
      <c r="WHM686" s="7"/>
      <c r="WHN686" s="7"/>
      <c r="WHO686" s="7"/>
      <c r="WHP686" s="7"/>
      <c r="WHQ686" s="7"/>
      <c r="WHR686" s="7"/>
      <c r="WHS686" s="7"/>
      <c r="WHT686" s="7"/>
      <c r="WHU686" s="7"/>
      <c r="WHV686" s="7"/>
      <c r="WHW686" s="7"/>
      <c r="WHX686" s="7"/>
      <c r="WHY686" s="7"/>
      <c r="WHZ686" s="7"/>
      <c r="WIA686" s="7"/>
      <c r="WIB686" s="7"/>
      <c r="WIC686" s="7"/>
      <c r="WID686" s="7"/>
      <c r="WIE686" s="7"/>
      <c r="WIF686" s="7"/>
      <c r="WIG686" s="7"/>
      <c r="WIH686" s="7"/>
      <c r="WII686" s="7"/>
      <c r="WIJ686" s="7"/>
      <c r="WIK686" s="7"/>
      <c r="WIL686" s="7"/>
      <c r="WIM686" s="7"/>
      <c r="WIN686" s="7"/>
      <c r="WIO686" s="7"/>
      <c r="WIP686" s="7"/>
      <c r="WIQ686" s="7"/>
      <c r="WIR686" s="7"/>
      <c r="WIS686" s="7"/>
      <c r="WIT686" s="7"/>
      <c r="WIU686" s="7"/>
      <c r="WIV686" s="7"/>
      <c r="WIW686" s="7"/>
      <c r="WIX686" s="7"/>
      <c r="WIY686" s="7"/>
      <c r="WIZ686" s="7"/>
      <c r="WJA686" s="7"/>
      <c r="WJB686" s="7"/>
      <c r="WJC686" s="7"/>
      <c r="WJD686" s="7"/>
      <c r="WJE686" s="7"/>
      <c r="WJF686" s="7"/>
      <c r="WJG686" s="7"/>
      <c r="WJH686" s="7"/>
      <c r="WJI686" s="7"/>
      <c r="WJJ686" s="7"/>
      <c r="WJK686" s="7"/>
      <c r="WJL686" s="7"/>
      <c r="WJM686" s="7"/>
      <c r="WJN686" s="7"/>
      <c r="WJO686" s="7"/>
      <c r="WJP686" s="7"/>
      <c r="WJQ686" s="7"/>
      <c r="WJR686" s="7"/>
      <c r="WJS686" s="7"/>
      <c r="WJT686" s="7"/>
      <c r="WJU686" s="7"/>
      <c r="WJV686" s="7"/>
      <c r="WJW686" s="7"/>
      <c r="WJX686" s="7"/>
      <c r="WJY686" s="7"/>
      <c r="WJZ686" s="7"/>
      <c r="WKA686" s="7"/>
      <c r="WKB686" s="7"/>
      <c r="WKC686" s="7"/>
      <c r="WKD686" s="7"/>
      <c r="WKE686" s="7"/>
      <c r="WKF686" s="7"/>
      <c r="WKG686" s="7"/>
      <c r="WKH686" s="7"/>
      <c r="WKI686" s="7"/>
      <c r="WKJ686" s="7"/>
      <c r="WKK686" s="7"/>
      <c r="WKL686" s="7"/>
      <c r="WKM686" s="7"/>
      <c r="WKN686" s="7"/>
      <c r="WKO686" s="7"/>
      <c r="WKP686" s="7"/>
      <c r="WKQ686" s="7"/>
      <c r="WKR686" s="7"/>
      <c r="WKS686" s="7"/>
      <c r="WKT686" s="7"/>
      <c r="WKU686" s="7"/>
      <c r="WKV686" s="7"/>
      <c r="WKW686" s="7"/>
      <c r="WKX686" s="7"/>
      <c r="WKY686" s="7"/>
      <c r="WKZ686" s="7"/>
      <c r="WLA686" s="7"/>
      <c r="WLB686" s="7"/>
      <c r="WLC686" s="7"/>
      <c r="WLD686" s="7"/>
      <c r="WLE686" s="7"/>
      <c r="WLF686" s="7"/>
      <c r="WLG686" s="7"/>
      <c r="WLH686" s="7"/>
      <c r="WLI686" s="7"/>
      <c r="WLJ686" s="7"/>
      <c r="WLK686" s="7"/>
      <c r="WLL686" s="7"/>
      <c r="WLM686" s="7"/>
      <c r="WLN686" s="7"/>
      <c r="WLO686" s="7"/>
      <c r="WLP686" s="7"/>
      <c r="WLQ686" s="7"/>
      <c r="WLR686" s="7"/>
      <c r="WLS686" s="7"/>
      <c r="WLT686" s="7"/>
      <c r="WLU686" s="7"/>
      <c r="WLV686" s="7"/>
      <c r="WLW686" s="7"/>
      <c r="WLX686" s="7"/>
      <c r="WLY686" s="7"/>
      <c r="WLZ686" s="7"/>
      <c r="WMA686" s="7"/>
      <c r="WMB686" s="7"/>
      <c r="WMC686" s="7"/>
      <c r="WMD686" s="7"/>
      <c r="WME686" s="7"/>
      <c r="WMF686" s="7"/>
      <c r="WMG686" s="7"/>
      <c r="WMH686" s="7"/>
      <c r="WMI686" s="7"/>
      <c r="WMJ686" s="7"/>
      <c r="WMK686" s="7"/>
      <c r="WML686" s="7"/>
      <c r="WMM686" s="7"/>
      <c r="WMN686" s="7"/>
      <c r="WMO686" s="7"/>
      <c r="WMP686" s="7"/>
      <c r="WMQ686" s="7"/>
      <c r="WMR686" s="7"/>
      <c r="WMS686" s="7"/>
      <c r="WMT686" s="7"/>
      <c r="WMU686" s="7"/>
      <c r="WMV686" s="7"/>
      <c r="WMW686" s="7"/>
      <c r="WMX686" s="7"/>
      <c r="WMY686" s="7"/>
      <c r="WMZ686" s="7"/>
      <c r="WNA686" s="7"/>
      <c r="WNB686" s="7"/>
      <c r="WNC686" s="7"/>
      <c r="WND686" s="7"/>
      <c r="WNE686" s="7"/>
      <c r="WNF686" s="7"/>
      <c r="WNG686" s="7"/>
      <c r="WNH686" s="7"/>
      <c r="WNI686" s="7"/>
      <c r="WNJ686" s="7"/>
      <c r="WNK686" s="7"/>
      <c r="WNL686" s="7"/>
      <c r="WNM686" s="7"/>
      <c r="WNN686" s="7"/>
      <c r="WNO686" s="7"/>
      <c r="WNP686" s="7"/>
      <c r="WNQ686" s="7"/>
      <c r="WNR686" s="7"/>
      <c r="WNS686" s="7"/>
      <c r="WNT686" s="7"/>
      <c r="WNU686" s="7"/>
      <c r="WNV686" s="7"/>
      <c r="WNW686" s="7"/>
      <c r="WNX686" s="7"/>
      <c r="WNY686" s="7"/>
      <c r="WNZ686" s="7"/>
      <c r="WOA686" s="7"/>
      <c r="WOB686" s="7"/>
      <c r="WOC686" s="7"/>
      <c r="WOD686" s="7"/>
      <c r="WOE686" s="7"/>
      <c r="WOF686" s="7"/>
      <c r="WOG686" s="7"/>
      <c r="WOH686" s="7"/>
      <c r="WOI686" s="7"/>
      <c r="WOJ686" s="7"/>
      <c r="WOK686" s="7"/>
      <c r="WOL686" s="7"/>
      <c r="WOM686" s="7"/>
      <c r="WON686" s="7"/>
      <c r="WOO686" s="7"/>
      <c r="WOP686" s="7"/>
      <c r="WOQ686" s="7"/>
      <c r="WOR686" s="7"/>
      <c r="WOS686" s="7"/>
      <c r="WOT686" s="7"/>
      <c r="WOU686" s="7"/>
      <c r="WOV686" s="7"/>
      <c r="WOW686" s="7"/>
      <c r="WOX686" s="7"/>
      <c r="WOY686" s="7"/>
      <c r="WOZ686" s="7"/>
      <c r="WPA686" s="7"/>
      <c r="WPB686" s="7"/>
      <c r="WPC686" s="7"/>
      <c r="WPD686" s="7"/>
      <c r="WPE686" s="7"/>
      <c r="WPF686" s="7"/>
      <c r="WPG686" s="7"/>
      <c r="WPH686" s="7"/>
      <c r="WPI686" s="7"/>
      <c r="WPJ686" s="7"/>
      <c r="WPK686" s="7"/>
      <c r="WPL686" s="7"/>
      <c r="WPM686" s="7"/>
      <c r="WPN686" s="7"/>
      <c r="WPO686" s="7"/>
      <c r="WPP686" s="7"/>
      <c r="WPQ686" s="7"/>
      <c r="WPR686" s="7"/>
      <c r="WPS686" s="7"/>
      <c r="WPT686" s="7"/>
      <c r="WPU686" s="7"/>
      <c r="WPV686" s="7"/>
      <c r="WPW686" s="7"/>
      <c r="WPX686" s="7"/>
      <c r="WPY686" s="7"/>
      <c r="WPZ686" s="7"/>
      <c r="WQA686" s="7"/>
      <c r="WQB686" s="7"/>
      <c r="WQC686" s="7"/>
      <c r="WQD686" s="7"/>
      <c r="WQE686" s="7"/>
      <c r="WQF686" s="7"/>
      <c r="WQG686" s="7"/>
      <c r="WQH686" s="7"/>
      <c r="WQI686" s="7"/>
      <c r="WQJ686" s="7"/>
      <c r="WQK686" s="7"/>
      <c r="WQL686" s="7"/>
      <c r="WQM686" s="7"/>
      <c r="WQN686" s="7"/>
      <c r="WQO686" s="7"/>
      <c r="WQP686" s="7"/>
      <c r="WQQ686" s="7"/>
      <c r="WQR686" s="7"/>
      <c r="WQS686" s="7"/>
      <c r="WQT686" s="7"/>
      <c r="WQU686" s="7"/>
      <c r="WQV686" s="7"/>
      <c r="WQW686" s="7"/>
      <c r="WQX686" s="7"/>
      <c r="WQY686" s="7"/>
      <c r="WQZ686" s="7"/>
      <c r="WRA686" s="7"/>
      <c r="WRB686" s="7"/>
      <c r="WRC686" s="7"/>
      <c r="WRD686" s="7"/>
      <c r="WRE686" s="7"/>
      <c r="WRF686" s="7"/>
      <c r="WRG686" s="7"/>
      <c r="WRH686" s="7"/>
      <c r="WRI686" s="7"/>
      <c r="WRJ686" s="7"/>
      <c r="WRK686" s="7"/>
      <c r="WRL686" s="7"/>
      <c r="WRM686" s="7"/>
      <c r="WRN686" s="7"/>
      <c r="WRO686" s="7"/>
      <c r="WRP686" s="7"/>
      <c r="WRQ686" s="7"/>
      <c r="WRR686" s="7"/>
      <c r="WRS686" s="7"/>
      <c r="WRT686" s="7"/>
      <c r="WRU686" s="7"/>
      <c r="WRV686" s="7"/>
      <c r="WRW686" s="7"/>
      <c r="WRX686" s="7"/>
      <c r="WRY686" s="7"/>
      <c r="WRZ686" s="7"/>
      <c r="WSA686" s="7"/>
      <c r="WSB686" s="7"/>
      <c r="WSC686" s="7"/>
      <c r="WSD686" s="7"/>
      <c r="WSE686" s="7"/>
      <c r="WSF686" s="7"/>
      <c r="WSG686" s="7"/>
      <c r="WSH686" s="7"/>
      <c r="WSI686" s="7"/>
      <c r="WSJ686" s="7"/>
      <c r="WSK686" s="7"/>
      <c r="WSL686" s="7"/>
      <c r="WSM686" s="7"/>
      <c r="WSN686" s="7"/>
      <c r="WSO686" s="7"/>
      <c r="WSP686" s="7"/>
      <c r="WSQ686" s="7"/>
      <c r="WSR686" s="7"/>
      <c r="WSS686" s="7"/>
      <c r="WST686" s="7"/>
      <c r="WSU686" s="7"/>
      <c r="WSV686" s="7"/>
      <c r="WSW686" s="7"/>
      <c r="WSX686" s="7"/>
      <c r="WSY686" s="7"/>
      <c r="WSZ686" s="7"/>
      <c r="WTA686" s="7"/>
      <c r="WTB686" s="7"/>
      <c r="WTC686" s="7"/>
      <c r="WTD686" s="7"/>
      <c r="WTE686" s="7"/>
      <c r="WTF686" s="7"/>
      <c r="WTG686" s="7"/>
      <c r="WTH686" s="7"/>
      <c r="WTI686" s="7"/>
      <c r="WTJ686" s="7"/>
      <c r="WTK686" s="7"/>
      <c r="WTL686" s="7"/>
      <c r="WTM686" s="7"/>
      <c r="WTN686" s="7"/>
      <c r="WTO686" s="7"/>
      <c r="WTP686" s="7"/>
      <c r="WTQ686" s="7"/>
      <c r="WTR686" s="7"/>
      <c r="WTS686" s="7"/>
      <c r="WTT686" s="7"/>
      <c r="WTU686" s="7"/>
      <c r="WTV686" s="7"/>
      <c r="WTW686" s="7"/>
      <c r="WTX686" s="7"/>
      <c r="WTY686" s="7"/>
      <c r="WTZ686" s="7"/>
      <c r="WUA686" s="7"/>
      <c r="WUB686" s="7"/>
      <c r="WUC686" s="7"/>
      <c r="WUD686" s="7"/>
      <c r="WUE686" s="7"/>
      <c r="WUF686" s="7"/>
      <c r="WUG686" s="7"/>
      <c r="WUH686" s="7"/>
      <c r="WUI686" s="7"/>
      <c r="WUJ686" s="7"/>
      <c r="WUK686" s="7"/>
      <c r="WUL686" s="7"/>
      <c r="WUM686" s="7"/>
      <c r="WUN686" s="7"/>
      <c r="WUO686" s="7"/>
      <c r="WUP686" s="7"/>
      <c r="WUQ686" s="7"/>
      <c r="WUR686" s="7"/>
      <c r="WUS686" s="7"/>
      <c r="WUT686" s="7"/>
      <c r="WUU686" s="7"/>
      <c r="WUV686" s="7"/>
      <c r="WUW686" s="7"/>
      <c r="WUX686" s="7"/>
      <c r="WUY686" s="7"/>
      <c r="WUZ686" s="7"/>
      <c r="WVA686" s="7"/>
      <c r="WVB686" s="7"/>
      <c r="WVC686" s="7"/>
      <c r="WVD686" s="7"/>
      <c r="WVE686" s="7"/>
      <c r="WVF686" s="7"/>
      <c r="WVG686" s="7"/>
      <c r="WVH686" s="7"/>
      <c r="WVI686" s="7"/>
      <c r="WVJ686" s="7"/>
      <c r="WVK686" s="7"/>
      <c r="WVL686" s="7"/>
      <c r="WVM686" s="7"/>
      <c r="WVN686" s="7"/>
      <c r="WVO686" s="7"/>
      <c r="WVP686" s="7"/>
      <c r="WVQ686" s="7"/>
      <c r="WVR686" s="7"/>
      <c r="WVS686" s="7"/>
      <c r="WVT686" s="7"/>
      <c r="WVU686" s="7"/>
      <c r="WVV686" s="7"/>
      <c r="WVW686" s="7"/>
      <c r="WVX686" s="7"/>
      <c r="WVY686" s="7"/>
      <c r="WVZ686" s="7"/>
      <c r="WWA686" s="7"/>
      <c r="WWB686" s="7"/>
      <c r="WWC686" s="7"/>
      <c r="WWD686" s="7"/>
      <c r="WWE686" s="7"/>
      <c r="WWF686" s="7"/>
      <c r="WWG686" s="7"/>
      <c r="WWH686" s="7"/>
      <c r="WWI686" s="7"/>
      <c r="WWJ686" s="7"/>
      <c r="WWK686" s="7"/>
      <c r="WWL686" s="7"/>
      <c r="WWM686" s="7"/>
      <c r="WWN686" s="7"/>
      <c r="WWO686" s="7"/>
      <c r="WWP686" s="7"/>
      <c r="WWQ686" s="7"/>
      <c r="WWR686" s="7"/>
      <c r="WWS686" s="7"/>
      <c r="WWT686" s="7"/>
      <c r="WWU686" s="7"/>
      <c r="WWV686" s="7"/>
      <c r="WWW686" s="7"/>
      <c r="WWX686" s="7"/>
      <c r="WWY686" s="7"/>
      <c r="WWZ686" s="7"/>
      <c r="WXA686" s="7"/>
      <c r="WXB686" s="7"/>
      <c r="WXC686" s="7"/>
      <c r="WXD686" s="7"/>
      <c r="WXE686" s="7"/>
      <c r="WXF686" s="7"/>
      <c r="WXG686" s="7"/>
      <c r="WXH686" s="7"/>
      <c r="WXI686" s="7"/>
      <c r="WXJ686" s="7"/>
      <c r="WXK686" s="7"/>
      <c r="WXL686" s="7"/>
      <c r="WXM686" s="7"/>
      <c r="WXN686" s="7"/>
      <c r="WXO686" s="7"/>
      <c r="WXP686" s="7"/>
      <c r="WXQ686" s="7"/>
      <c r="WXR686" s="7"/>
      <c r="WXS686" s="7"/>
      <c r="WXT686" s="7"/>
      <c r="WXU686" s="7"/>
      <c r="WXV686" s="7"/>
      <c r="WXW686" s="7"/>
      <c r="WXX686" s="7"/>
      <c r="WXY686" s="7"/>
      <c r="WXZ686" s="7"/>
      <c r="WYA686" s="7"/>
      <c r="WYB686" s="7"/>
      <c r="WYC686" s="7"/>
      <c r="WYD686" s="7"/>
      <c r="WYE686" s="7"/>
      <c r="WYF686" s="7"/>
      <c r="WYG686" s="7"/>
      <c r="WYH686" s="7"/>
      <c r="WYI686" s="7"/>
      <c r="WYJ686" s="7"/>
      <c r="WYK686" s="7"/>
      <c r="WYL686" s="7"/>
      <c r="WYM686" s="7"/>
      <c r="WYN686" s="7"/>
      <c r="WYO686" s="7"/>
      <c r="WYP686" s="7"/>
      <c r="WYQ686" s="7"/>
      <c r="WYR686" s="7"/>
      <c r="WYS686" s="7"/>
      <c r="WYT686" s="7"/>
      <c r="WYU686" s="7"/>
      <c r="WYV686" s="7"/>
      <c r="WYW686" s="7"/>
      <c r="WYX686" s="7"/>
      <c r="WYY686" s="7"/>
      <c r="WYZ686" s="7"/>
      <c r="WZA686" s="7"/>
      <c r="WZB686" s="7"/>
      <c r="WZC686" s="7"/>
      <c r="WZD686" s="7"/>
      <c r="WZE686" s="7"/>
      <c r="WZF686" s="7"/>
      <c r="WZG686" s="7"/>
      <c r="WZH686" s="7"/>
      <c r="WZI686" s="7"/>
      <c r="WZJ686" s="7"/>
      <c r="WZK686" s="7"/>
      <c r="WZL686" s="7"/>
      <c r="WZM686" s="7"/>
      <c r="WZN686" s="7"/>
      <c r="WZO686" s="7"/>
      <c r="WZP686" s="7"/>
      <c r="WZQ686" s="7"/>
      <c r="WZR686" s="7"/>
      <c r="WZS686" s="7"/>
      <c r="WZT686" s="7"/>
      <c r="WZU686" s="7"/>
      <c r="WZV686" s="7"/>
      <c r="WZW686" s="7"/>
      <c r="WZX686" s="7"/>
      <c r="WZY686" s="7"/>
      <c r="WZZ686" s="7"/>
      <c r="XAA686" s="7"/>
      <c r="XAB686" s="7"/>
      <c r="XAC686" s="7"/>
      <c r="XAD686" s="7"/>
      <c r="XAE686" s="7"/>
      <c r="XAF686" s="7"/>
      <c r="XAG686" s="7"/>
      <c r="XAH686" s="7"/>
      <c r="XAI686" s="7"/>
      <c r="XAJ686" s="7"/>
      <c r="XAK686" s="7"/>
      <c r="XAL686" s="7"/>
      <c r="XAM686" s="7"/>
      <c r="XAN686" s="7"/>
      <c r="XAO686" s="7"/>
      <c r="XAP686" s="7"/>
      <c r="XAQ686" s="7"/>
      <c r="XAR686" s="7"/>
      <c r="XAS686" s="7"/>
      <c r="XAT686" s="7"/>
      <c r="XAU686" s="7"/>
      <c r="XAV686" s="7"/>
      <c r="XAW686" s="7"/>
      <c r="XAX686" s="7"/>
      <c r="XAY686" s="7"/>
      <c r="XAZ686" s="7"/>
      <c r="XBA686" s="7"/>
      <c r="XBB686" s="7"/>
      <c r="XBC686" s="7"/>
      <c r="XBD686" s="7"/>
      <c r="XBE686" s="7"/>
      <c r="XBF686" s="7"/>
      <c r="XBG686" s="7"/>
      <c r="XBH686" s="7"/>
      <c r="XBI686" s="7"/>
      <c r="XBJ686" s="7"/>
      <c r="XBK686" s="7"/>
      <c r="XBL686" s="7"/>
      <c r="XBM686" s="7"/>
      <c r="XBN686" s="7"/>
      <c r="XBO686" s="7"/>
      <c r="XBP686" s="7"/>
      <c r="XBQ686" s="7"/>
      <c r="XBR686" s="7"/>
      <c r="XBS686" s="7"/>
      <c r="XBT686" s="7"/>
      <c r="XBU686" s="7"/>
      <c r="XBV686" s="7"/>
      <c r="XBW686" s="7"/>
      <c r="XBX686" s="7"/>
      <c r="XBY686" s="7"/>
      <c r="XBZ686" s="7"/>
      <c r="XCA686" s="7"/>
      <c r="XCB686" s="7"/>
      <c r="XCC686" s="7"/>
      <c r="XCD686" s="7"/>
      <c r="XCE686" s="7"/>
      <c r="XCF686" s="7"/>
      <c r="XCG686" s="7"/>
      <c r="XCH686" s="7"/>
      <c r="XCI686" s="7"/>
      <c r="XCJ686" s="7"/>
      <c r="XCK686" s="7"/>
      <c r="XCL686" s="7"/>
      <c r="XCM686" s="7"/>
      <c r="XCN686" s="7"/>
      <c r="XCO686" s="7"/>
      <c r="XCP686" s="7"/>
      <c r="XCQ686" s="7"/>
      <c r="XCR686" s="7"/>
      <c r="XCS686" s="7"/>
      <c r="XCT686" s="7"/>
      <c r="XCU686" s="7"/>
      <c r="XCV686" s="7"/>
      <c r="XCW686" s="7"/>
      <c r="XCX686" s="7"/>
      <c r="XCY686" s="7"/>
      <c r="XCZ686" s="7"/>
      <c r="XDA686" s="7"/>
      <c r="XDB686" s="7"/>
      <c r="XDC686" s="7"/>
      <c r="XDD686" s="7"/>
      <c r="XDE686" s="7"/>
      <c r="XDF686" s="7"/>
      <c r="XDG686" s="7"/>
      <c r="XDH686" s="7"/>
      <c r="XDI686" s="7"/>
      <c r="XDJ686" s="7"/>
      <c r="XDK686" s="7"/>
      <c r="XDL686" s="7"/>
      <c r="XDM686" s="7"/>
      <c r="XDN686" s="7"/>
      <c r="XDO686" s="7"/>
      <c r="XDP686" s="7"/>
      <c r="XDQ686" s="7"/>
      <c r="XDR686" s="7"/>
      <c r="XDS686" s="7"/>
      <c r="XDT686" s="7"/>
      <c r="XDU686" s="7"/>
      <c r="XDV686" s="7"/>
      <c r="XDW686" s="7"/>
      <c r="XDX686" s="7"/>
      <c r="XDY686" s="7"/>
      <c r="XDZ686" s="7"/>
      <c r="XEA686" s="7"/>
      <c r="XEB686" s="7"/>
      <c r="XEC686" s="7"/>
      <c r="XED686" s="7"/>
      <c r="XEE686" s="7"/>
      <c r="XEF686" s="7"/>
      <c r="XEG686" s="7"/>
      <c r="XEH686" s="7"/>
      <c r="XEI686" s="7"/>
      <c r="XEJ686" s="7"/>
      <c r="XEK686" s="7"/>
      <c r="XEL686" s="7"/>
      <c r="XEM686" s="7"/>
      <c r="XEN686" s="7"/>
      <c r="XEO686" s="7"/>
      <c r="XEP686" s="7"/>
      <c r="XEQ686" s="7"/>
      <c r="XER686" s="7"/>
    </row>
    <row r="687" spans="1:16378" ht="12.75" customHeight="1" x14ac:dyDescent="0.2">
      <c r="A687" s="100"/>
      <c r="I687" s="61"/>
      <c r="L687" s="44"/>
    </row>
    <row r="688" spans="1:16378" ht="12.75" customHeight="1" thickBot="1" x14ac:dyDescent="0.25">
      <c r="Q688" s="102">
        <f>SUM(Q9:Q687)</f>
        <v>525787020</v>
      </c>
      <c r="R688" s="103"/>
    </row>
    <row r="689" spans="15:17" ht="12.75" customHeight="1" thickTop="1" x14ac:dyDescent="0.2">
      <c r="Q689" s="12"/>
    </row>
    <row r="690" spans="15:17" ht="12.75" customHeight="1" x14ac:dyDescent="0.2">
      <c r="O690" s="104" t="s">
        <v>1280</v>
      </c>
    </row>
    <row r="691" spans="15:17" ht="12.75" customHeight="1" x14ac:dyDescent="0.2">
      <c r="O691" s="100" t="s">
        <v>20</v>
      </c>
      <c r="Q691" s="26">
        <f t="shared" ref="Q691:Q702" si="77">SUMIF($A$9:$A$687,O691,$Q$9:$Q$687)</f>
        <v>51751205</v>
      </c>
    </row>
    <row r="692" spans="15:17" ht="12.75" customHeight="1" x14ac:dyDescent="0.2">
      <c r="O692" s="100" t="s">
        <v>589</v>
      </c>
      <c r="Q692" s="26">
        <f t="shared" si="77"/>
        <v>250658055</v>
      </c>
    </row>
    <row r="693" spans="15:17" ht="12.75" customHeight="1" x14ac:dyDescent="0.2">
      <c r="O693" s="100" t="s">
        <v>616</v>
      </c>
      <c r="Q693" s="26">
        <f t="shared" si="77"/>
        <v>46320045</v>
      </c>
    </row>
    <row r="694" spans="15:17" ht="12.75" customHeight="1" x14ac:dyDescent="0.2">
      <c r="O694" s="100" t="s">
        <v>751</v>
      </c>
      <c r="Q694" s="26">
        <f t="shared" si="77"/>
        <v>53494262</v>
      </c>
    </row>
    <row r="695" spans="15:17" ht="12.75" customHeight="1" x14ac:dyDescent="0.2">
      <c r="O695" s="100" t="s">
        <v>942</v>
      </c>
      <c r="Q695" s="26">
        <f t="shared" si="77"/>
        <v>58810045</v>
      </c>
    </row>
    <row r="696" spans="15:17" ht="12.75" customHeight="1" x14ac:dyDescent="0.2">
      <c r="O696" s="100" t="s">
        <v>1207</v>
      </c>
      <c r="Q696" s="26">
        <f t="shared" si="77"/>
        <v>23008367</v>
      </c>
    </row>
    <row r="697" spans="15:17" ht="12.75" customHeight="1" x14ac:dyDescent="0.2">
      <c r="O697" s="100" t="s">
        <v>1249</v>
      </c>
      <c r="Q697" s="26">
        <f t="shared" si="77"/>
        <v>40328813</v>
      </c>
    </row>
    <row r="698" spans="15:17" ht="12.75" customHeight="1" x14ac:dyDescent="0.2">
      <c r="O698" s="105" t="s">
        <v>1281</v>
      </c>
      <c r="Q698" s="26">
        <f t="shared" si="77"/>
        <v>0</v>
      </c>
    </row>
    <row r="699" spans="15:17" ht="12.75" customHeight="1" x14ac:dyDescent="0.2">
      <c r="O699" t="s">
        <v>572</v>
      </c>
      <c r="Q699" s="26">
        <f t="shared" si="77"/>
        <v>661465</v>
      </c>
    </row>
    <row r="700" spans="15:17" ht="12.75" customHeight="1" x14ac:dyDescent="0.2">
      <c r="O700" t="s">
        <v>1282</v>
      </c>
      <c r="Q700" s="26">
        <f t="shared" si="77"/>
        <v>0</v>
      </c>
    </row>
    <row r="701" spans="15:17" ht="12.75" customHeight="1" x14ac:dyDescent="0.2">
      <c r="O701" t="s">
        <v>928</v>
      </c>
      <c r="Q701" s="26">
        <f t="shared" si="77"/>
        <v>668703</v>
      </c>
    </row>
    <row r="702" spans="15:17" ht="12.75" customHeight="1" x14ac:dyDescent="0.2">
      <c r="O702" t="s">
        <v>1192</v>
      </c>
      <c r="Q702" s="26">
        <f t="shared" si="77"/>
        <v>86060</v>
      </c>
    </row>
    <row r="703" spans="15:17" ht="12.75" customHeight="1" x14ac:dyDescent="0.2">
      <c r="O703" s="13"/>
      <c r="Q703" s="26"/>
    </row>
    <row r="704" spans="15:17" ht="12.75" customHeight="1" thickBot="1" x14ac:dyDescent="0.25">
      <c r="Q704" s="106">
        <f>SUM(Q691:Q703)</f>
        <v>525787020</v>
      </c>
    </row>
    <row r="705" spans="17:17" ht="12.75" customHeight="1" thickTop="1" x14ac:dyDescent="0.2">
      <c r="Q705" s="12"/>
    </row>
  </sheetData>
  <autoFilter ref="A8:T686"/>
  <pageMargins left="0.25" right="0.25" top="0.25" bottom="0.25" header="0" footer="0"/>
  <pageSetup fitToWidth="0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ALL stocks</vt:lpstr>
    </vt:vector>
  </TitlesOfParts>
  <Company>Theranos,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Danise Yam</dc:creator>
  <cp:lastModifiedBy>Danise Yam</cp:lastModifiedBy>
  <dcterms:created xsi:type="dcterms:W3CDTF">2016-07-16T00:42:57Z</dcterms:created>
  <dcterms:modified xsi:type="dcterms:W3CDTF">2016-07-16T00:45:42Z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f9fcd925-9332-4481-b0d6-c5ff73f4586e</vt:lpwstr>
  </property>
  <property fmtid="{D5CDD505-2E9C-101B-9397-08002B2CF9AE}" pid="3" name="TheranosClassification">
    <vt:lpwstr>Public</vt:lpwstr>
  </property>
</Properties>
</file>