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inance\Department\5 Bank and financial matters\2015\Board Meeting Material\041515 board meeting\"/>
    </mc:Choice>
  </mc:AlternateContent>
  <bookViews>
    <workbookView xWindow="0" yWindow="0" windowWidth="14400" windowHeight="6750" tabRatio="540"/>
  </bookViews>
  <sheets>
    <sheet name="Option grant list" sheetId="8" r:id="rId1"/>
    <sheet name="Term" sheetId="9" state="hidden" r:id="rId2"/>
    <sheet name="Term staff since 052208" sheetId="2" state="hidden" r:id="rId3"/>
    <sheet name="Current employees" sheetId="1" state="hidden" r:id="rId4"/>
  </sheets>
  <definedNames>
    <definedName name="_xlnm._FilterDatabase" localSheetId="0" hidden="1">'Option grant list'!$A$6:$O$241</definedName>
    <definedName name="_xlnm.Print_Area" localSheetId="2">'Term staff since 052208'!$A$1:$J$52</definedName>
    <definedName name="_xlnm.Print_Titles" localSheetId="0">'Option grant list'!$1:$6</definedName>
  </definedNames>
  <calcPr calcId="152511"/>
</workbook>
</file>

<file path=xl/calcChain.xml><?xml version="1.0" encoding="utf-8"?>
<calcChain xmlns="http://schemas.openxmlformats.org/spreadsheetml/2006/main">
  <c r="D8" i="8" l="1"/>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7" i="8"/>
  <c r="L6" i="9" l="1"/>
  <c r="L5" i="9"/>
  <c r="L4" i="9"/>
  <c r="D4" i="9"/>
  <c r="L3" i="9"/>
  <c r="D3" i="9"/>
  <c r="D1" i="9" l="1"/>
  <c r="K67" i="1"/>
  <c r="L67" i="1"/>
  <c r="J46" i="1"/>
  <c r="J4" i="1"/>
  <c r="J6" i="1"/>
  <c r="M6" i="1"/>
  <c r="J33" i="1"/>
  <c r="J34" i="1"/>
  <c r="J7" i="1"/>
  <c r="J35" i="1"/>
  <c r="M35" i="1"/>
  <c r="J36" i="1"/>
  <c r="J8" i="1"/>
  <c r="J9" i="1"/>
  <c r="J38" i="1"/>
  <c r="M38" i="1"/>
  <c r="J11" i="1"/>
  <c r="J40" i="1"/>
  <c r="J42" i="1"/>
  <c r="J15" i="1"/>
  <c r="M15" i="1"/>
  <c r="J16" i="1"/>
  <c r="J17" i="1"/>
  <c r="J18" i="1"/>
  <c r="M18" i="1"/>
  <c r="J49" i="1"/>
  <c r="M49" i="1"/>
  <c r="J50" i="1"/>
  <c r="J51" i="1"/>
  <c r="J19" i="1"/>
  <c r="M19" i="1"/>
  <c r="J21" i="1"/>
  <c r="M21" i="1"/>
  <c r="J22" i="1"/>
  <c r="J57" i="1"/>
  <c r="J23" i="1"/>
  <c r="M23" i="1"/>
  <c r="J24" i="1"/>
  <c r="M24" i="1"/>
  <c r="J65" i="1"/>
  <c r="J28" i="1"/>
  <c r="M66" i="1"/>
  <c r="M25" i="1"/>
  <c r="M63" i="1"/>
  <c r="M62" i="1"/>
  <c r="M61" i="1"/>
  <c r="M60" i="1"/>
  <c r="M59" i="1"/>
  <c r="M58" i="1"/>
  <c r="M56" i="1"/>
  <c r="M55" i="1"/>
  <c r="M54" i="1"/>
  <c r="M53" i="1"/>
  <c r="M52" i="1"/>
  <c r="M20" i="1"/>
  <c r="M48" i="1"/>
  <c r="M47" i="1"/>
  <c r="M45" i="1"/>
  <c r="M44" i="1"/>
  <c r="M43" i="1"/>
  <c r="M14" i="1"/>
  <c r="M41" i="1"/>
  <c r="M12" i="1"/>
  <c r="M39" i="1"/>
  <c r="M37" i="1"/>
  <c r="M32" i="1"/>
  <c r="M5" i="1"/>
  <c r="M31" i="1"/>
  <c r="M30" i="1"/>
  <c r="M29" i="1"/>
  <c r="M4" i="1"/>
  <c r="M33" i="1"/>
  <c r="M34" i="1"/>
  <c r="M7" i="1"/>
  <c r="M36" i="1"/>
  <c r="M8" i="1"/>
  <c r="M9" i="1"/>
  <c r="M11" i="1"/>
  <c r="M40" i="1"/>
  <c r="M42" i="1"/>
  <c r="M16" i="1"/>
  <c r="M46" i="1"/>
  <c r="M17" i="1"/>
  <c r="M51" i="1"/>
  <c r="M50" i="1"/>
  <c r="M22" i="1"/>
  <c r="M57" i="1"/>
  <c r="M65" i="1"/>
  <c r="M28" i="1"/>
</calcChain>
</file>

<file path=xl/comments1.xml><?xml version="1.0" encoding="utf-8"?>
<comments xmlns="http://schemas.openxmlformats.org/spreadsheetml/2006/main">
  <authors>
    <author>Danise Yam</author>
  </authors>
  <commentList>
    <comment ref="F30" authorId="0" shapeId="0">
      <text>
        <r>
          <rPr>
            <b/>
            <sz val="9"/>
            <color indexed="81"/>
            <rFont val="Tahoma"/>
            <family val="2"/>
          </rPr>
          <t>Danise Yam:</t>
        </r>
        <r>
          <rPr>
            <sz val="9"/>
            <color indexed="81"/>
            <rFont val="Tahoma"/>
            <family val="2"/>
          </rPr>
          <t xml:space="preserve">
Per EAH, this is date of grant</t>
        </r>
      </text>
    </comment>
  </commentList>
</comments>
</file>

<file path=xl/sharedStrings.xml><?xml version="1.0" encoding="utf-8"?>
<sst xmlns="http://schemas.openxmlformats.org/spreadsheetml/2006/main" count="2148" uniqueCount="565">
  <si>
    <t>Termination date</t>
  </si>
  <si>
    <t>First Name</t>
  </si>
  <si>
    <t>Last Name</t>
  </si>
  <si>
    <t>Last Name First Name</t>
  </si>
  <si>
    <t>Hire Date</t>
  </si>
  <si>
    <t>Nathan</t>
  </si>
  <si>
    <t>Lortz</t>
  </si>
  <si>
    <t>Lortz, Nathan</t>
  </si>
  <si>
    <t>Anthony Robert</t>
  </si>
  <si>
    <t>Delacruz</t>
  </si>
  <si>
    <t>Delacruz, Anthony Robert</t>
  </si>
  <si>
    <t>Tina</t>
  </si>
  <si>
    <t>Noyes</t>
  </si>
  <si>
    <t>Noyes, Tina</t>
  </si>
  <si>
    <t>Donald</t>
  </si>
  <si>
    <t>Jerome</t>
  </si>
  <si>
    <t>Jerome, Donald</t>
  </si>
  <si>
    <t>Ferdinand</t>
  </si>
  <si>
    <t>Franco</t>
  </si>
  <si>
    <t>Franco, Ferdinand</t>
  </si>
  <si>
    <t>Saritha</t>
  </si>
  <si>
    <t>Jandhyala</t>
  </si>
  <si>
    <t>Jandhyala, Saritha</t>
  </si>
  <si>
    <t>Vijay</t>
  </si>
  <si>
    <t>Phagura</t>
  </si>
  <si>
    <t>Phagura, Vijay</t>
  </si>
  <si>
    <t>Arathi</t>
  </si>
  <si>
    <t>Shamakumar</t>
  </si>
  <si>
    <t>Shamakumar, Arathi</t>
  </si>
  <si>
    <t>Daljit</t>
  </si>
  <si>
    <t>Singh</t>
  </si>
  <si>
    <t>Singh, Daljit</t>
  </si>
  <si>
    <t>Ronnie</t>
  </si>
  <si>
    <t>Routh</t>
  </si>
  <si>
    <t>Routh, Ronnie</t>
  </si>
  <si>
    <t>Elaine</t>
  </si>
  <si>
    <t>Than</t>
  </si>
  <si>
    <t>Than, Elaine</t>
  </si>
  <si>
    <t>Tara</t>
  </si>
  <si>
    <t>Lencioni</t>
  </si>
  <si>
    <t>Lencioni, Tara</t>
  </si>
  <si>
    <t>Richard</t>
  </si>
  <si>
    <t>Huang</t>
  </si>
  <si>
    <t>Huang, Richard</t>
  </si>
  <si>
    <t>Nikolaus</t>
  </si>
  <si>
    <t>Baer</t>
  </si>
  <si>
    <t>Baer, Nikolaus</t>
  </si>
  <si>
    <t>Inderjit</t>
  </si>
  <si>
    <t>Grewal</t>
  </si>
  <si>
    <t>Grewal, Inderjit</t>
  </si>
  <si>
    <t>Kevin</t>
  </si>
  <si>
    <t>Carroll</t>
  </si>
  <si>
    <t>Carroll, Kevin</t>
  </si>
  <si>
    <t>Brad</t>
  </si>
  <si>
    <t>Barnes</t>
  </si>
  <si>
    <t>Barnes, Brad</t>
  </si>
  <si>
    <t>So Han</t>
  </si>
  <si>
    <t>Yam</t>
  </si>
  <si>
    <t>Yam, So Han</t>
  </si>
  <si>
    <t>Adam</t>
  </si>
  <si>
    <t>Vollmer</t>
  </si>
  <si>
    <t>Vollmer, Adam</t>
  </si>
  <si>
    <t>Cheryl</t>
  </si>
  <si>
    <t>Gafner</t>
  </si>
  <si>
    <t>Gafner, Cheryl</t>
  </si>
  <si>
    <t>Shaunak</t>
  </si>
  <si>
    <t>Roy</t>
  </si>
  <si>
    <t>Roy, Shaunak</t>
  </si>
  <si>
    <t>Elizabeth</t>
  </si>
  <si>
    <t>Holmes</t>
  </si>
  <si>
    <t>Timothy</t>
  </si>
  <si>
    <t>Kemp</t>
  </si>
  <si>
    <t>Kemp, Timothy</t>
  </si>
  <si>
    <t>Kwesi</t>
  </si>
  <si>
    <t>Mercurius</t>
  </si>
  <si>
    <t>Mercurius, Kwesi</t>
  </si>
  <si>
    <t>Ian</t>
  </si>
  <si>
    <t>Gibbons</t>
  </si>
  <si>
    <t>Gibbons, Ian</t>
  </si>
  <si>
    <t>Hong</t>
  </si>
  <si>
    <t>Li</t>
  </si>
  <si>
    <t>Li, Hong</t>
  </si>
  <si>
    <t>Michael</t>
  </si>
  <si>
    <t>Todd</t>
  </si>
  <si>
    <t>Kenneth</t>
  </si>
  <si>
    <t>Quon</t>
  </si>
  <si>
    <t>Quon, Kenneth</t>
  </si>
  <si>
    <t>Surekha</t>
  </si>
  <si>
    <t>Gangakhedkar</t>
  </si>
  <si>
    <t>Gangakhedkar, Surekha</t>
  </si>
  <si>
    <t>Jeff</t>
  </si>
  <si>
    <t>Fenton</t>
  </si>
  <si>
    <t>Fenton, Jeff</t>
  </si>
  <si>
    <t>Jon</t>
  </si>
  <si>
    <t>Dressel</t>
  </si>
  <si>
    <t>Dressel, Jon</t>
  </si>
  <si>
    <t>Gary</t>
  </si>
  <si>
    <t>Frenzel</t>
  </si>
  <si>
    <t>Frenzel, Gary</t>
  </si>
  <si>
    <t>Keith</t>
  </si>
  <si>
    <t>Moravick</t>
  </si>
  <si>
    <t>Moravick, Keith</t>
  </si>
  <si>
    <t>Melissa</t>
  </si>
  <si>
    <t>Takahashi</t>
  </si>
  <si>
    <t>Takahashi, Melissa</t>
  </si>
  <si>
    <t>Rose</t>
  </si>
  <si>
    <t>Edmonds</t>
  </si>
  <si>
    <t>Edmonds, Rose</t>
  </si>
  <si>
    <t>Chapman</t>
  </si>
  <si>
    <t>Chapman, Michael</t>
  </si>
  <si>
    <t>Larry</t>
  </si>
  <si>
    <t>Hale</t>
  </si>
  <si>
    <t>Hale, Larry</t>
  </si>
  <si>
    <t>Bruce</t>
  </si>
  <si>
    <t>Johnson</t>
  </si>
  <si>
    <t>Johnson, Bruce</t>
  </si>
  <si>
    <t>Niyana</t>
  </si>
  <si>
    <t>Barron-Avilez</t>
  </si>
  <si>
    <t>Barron-Avilez, Niyana</t>
  </si>
  <si>
    <t>Christine</t>
  </si>
  <si>
    <t>Dillon</t>
  </si>
  <si>
    <t>Dillon, Christine</t>
  </si>
  <si>
    <t>Mark</t>
  </si>
  <si>
    <t>Seema</t>
  </si>
  <si>
    <t>Jaiswal</t>
  </si>
  <si>
    <t>Jaiswal, Seema</t>
  </si>
  <si>
    <t>Viviana</t>
  </si>
  <si>
    <t>Gray</t>
  </si>
  <si>
    <t>Gray, Viviana</t>
  </si>
  <si>
    <t>Jeffry</t>
  </si>
  <si>
    <t>Bryan</t>
  </si>
  <si>
    <t>Bryan, Jeffry</t>
  </si>
  <si>
    <t>Theodore</t>
  </si>
  <si>
    <t>Drake</t>
  </si>
  <si>
    <t>Drake, Theodore</t>
  </si>
  <si>
    <t>Edmond</t>
  </si>
  <si>
    <t>Ku</t>
  </si>
  <si>
    <t>Ku, Edmond</t>
  </si>
  <si>
    <t>Sukhdev</t>
  </si>
  <si>
    <t>Bainiwal</t>
  </si>
  <si>
    <t>Bainiwal, Sukhdev</t>
  </si>
  <si>
    <t>Edgard</t>
  </si>
  <si>
    <t>Carreon</t>
  </si>
  <si>
    <t>Carreon, Edgard</t>
  </si>
  <si>
    <t>May</t>
  </si>
  <si>
    <t>Cheng</t>
  </si>
  <si>
    <t>Cheng, May</t>
  </si>
  <si>
    <t>Hai</t>
  </si>
  <si>
    <t>Dau</t>
  </si>
  <si>
    <t>Dau, Hai</t>
  </si>
  <si>
    <t>Lisa</t>
  </si>
  <si>
    <t>Chu</t>
  </si>
  <si>
    <t>Chu, Lisa</t>
  </si>
  <si>
    <t>Susan</t>
  </si>
  <si>
    <t>Tritch</t>
  </si>
  <si>
    <t>Tritch, Susan</t>
  </si>
  <si>
    <t>Thanh</t>
  </si>
  <si>
    <t>Dang</t>
  </si>
  <si>
    <t>Dang, Thanh</t>
  </si>
  <si>
    <t>Gabriel</t>
  </si>
  <si>
    <t>Garcia</t>
  </si>
  <si>
    <t>Garcia, Gabriel</t>
  </si>
  <si>
    <t>Luu</t>
  </si>
  <si>
    <t>Luu, Lisa</t>
  </si>
  <si>
    <t>Patrick</t>
  </si>
  <si>
    <t>Zhou</t>
  </si>
  <si>
    <t>Zhou, Patrick</t>
  </si>
  <si>
    <t>DiGiaimo</t>
  </si>
  <si>
    <t>DiGiaimo, Susan</t>
  </si>
  <si>
    <t>Heather</t>
  </si>
  <si>
    <t>Rippere</t>
  </si>
  <si>
    <t>Rippere, Heather</t>
  </si>
  <si>
    <t>Smith</t>
  </si>
  <si>
    <t>Smith, Ian</t>
  </si>
  <si>
    <t>Hewett</t>
  </si>
  <si>
    <t>Hewett, Gary</t>
  </si>
  <si>
    <t>Javier</t>
  </si>
  <si>
    <t>Quinonez</t>
  </si>
  <si>
    <t>Quinonez, Javier</t>
  </si>
  <si>
    <t>Khai</t>
  </si>
  <si>
    <t>Pho</t>
  </si>
  <si>
    <t>Pho, Khai</t>
  </si>
  <si>
    <t>Edward</t>
  </si>
  <si>
    <t>Ruiz</t>
  </si>
  <si>
    <t>Ruiz, Edward</t>
  </si>
  <si>
    <t>Tammy</t>
  </si>
  <si>
    <t>Burd</t>
  </si>
  <si>
    <t>Burd, Tammy</t>
  </si>
  <si>
    <t>Amber</t>
  </si>
  <si>
    <t>Martinez</t>
  </si>
  <si>
    <t>Martinez, Amber</t>
  </si>
  <si>
    <t>Goldstein</t>
  </si>
  <si>
    <t>Goldstein, Theodore</t>
  </si>
  <si>
    <t>Seth</t>
  </si>
  <si>
    <t>Michelson</t>
  </si>
  <si>
    <t>Michelson, Seth</t>
  </si>
  <si>
    <t>Ruchita</t>
  </si>
  <si>
    <t>Singhal</t>
  </si>
  <si>
    <t>Singhal, Ruchita</t>
  </si>
  <si>
    <t>Kyle</t>
  </si>
  <si>
    <t>Naydo</t>
  </si>
  <si>
    <t>Naydo, Kyle</t>
  </si>
  <si>
    <t>Nasont</t>
  </si>
  <si>
    <t>Nasont, Adam</t>
  </si>
  <si>
    <t>Natalia</t>
  </si>
  <si>
    <t>Lysaya</t>
  </si>
  <si>
    <t>Lysaya, Natalia</t>
  </si>
  <si>
    <t>Madhavi</t>
  </si>
  <si>
    <t>Mishra</t>
  </si>
  <si>
    <t>Mishra, Madhavi</t>
  </si>
  <si>
    <t>Evan</t>
  </si>
  <si>
    <t>Morrison</t>
  </si>
  <si>
    <t>Morrison, Evan</t>
  </si>
  <si>
    <t>Esquivel</t>
  </si>
  <si>
    <t>Esquivel, Michael</t>
  </si>
  <si>
    <t>James Peter</t>
  </si>
  <si>
    <t>Chand</t>
  </si>
  <si>
    <t>Chand, James Peter</t>
  </si>
  <si>
    <t>Palwasha</t>
  </si>
  <si>
    <t>Barekzaie</t>
  </si>
  <si>
    <t>Barekzaie, Palwasha</t>
  </si>
  <si>
    <t>David</t>
  </si>
  <si>
    <t>Nelson</t>
  </si>
  <si>
    <t>Nelson, David</t>
  </si>
  <si>
    <t>Anthony Joseph</t>
  </si>
  <si>
    <t>Nugent</t>
  </si>
  <si>
    <t>Nugent, Anthony Joseph</t>
  </si>
  <si>
    <t>Sharada</t>
  </si>
  <si>
    <t>Sivaraman</t>
  </si>
  <si>
    <t>Sivaraman, Sharada</t>
  </si>
  <si>
    <t>Tim</t>
  </si>
  <si>
    <t>Kang</t>
  </si>
  <si>
    <t>Kang, Tim</t>
  </si>
  <si>
    <t>Kelley</t>
  </si>
  <si>
    <t>Harrison</t>
  </si>
  <si>
    <t>Harrison, Kelley</t>
  </si>
  <si>
    <t>Sally</t>
  </si>
  <si>
    <t>Chan</t>
  </si>
  <si>
    <t>Chan, Sally</t>
  </si>
  <si>
    <t>Daniel</t>
  </si>
  <si>
    <t>Aldana</t>
  </si>
  <si>
    <t>Aldana, Daniel</t>
  </si>
  <si>
    <t>Stefan</t>
  </si>
  <si>
    <t>Hristu</t>
  </si>
  <si>
    <t>Hristu, Stefan</t>
  </si>
  <si>
    <t>Don</t>
  </si>
  <si>
    <t>Vu</t>
  </si>
  <si>
    <t>Vu, Don</t>
  </si>
  <si>
    <t>Mandefro</t>
  </si>
  <si>
    <t>Tensae</t>
  </si>
  <si>
    <t>Tensae, Mandefro</t>
  </si>
  <si>
    <t>Sara</t>
  </si>
  <si>
    <t>Irukulla</t>
  </si>
  <si>
    <t>Irukulla, Sara</t>
  </si>
  <si>
    <t>Justin K</t>
  </si>
  <si>
    <t>Maxwell</t>
  </si>
  <si>
    <t>Maxwell, Justin K</t>
  </si>
  <si>
    <t>Juanmei</t>
  </si>
  <si>
    <t>Liu</t>
  </si>
  <si>
    <t>Liu, Juanmei</t>
  </si>
  <si>
    <t>George</t>
  </si>
  <si>
    <t>Arriola</t>
  </si>
  <si>
    <t>Arriola, George</t>
  </si>
  <si>
    <t>Devon</t>
  </si>
  <si>
    <t>Bateman</t>
  </si>
  <si>
    <t>Bateman, Devon</t>
  </si>
  <si>
    <t>Sandhiya</t>
  </si>
  <si>
    <t>Kaippa Srinivasulu</t>
  </si>
  <si>
    <t>Kaippa Srinivasulu, Sandhiya</t>
  </si>
  <si>
    <t>Amy May</t>
  </si>
  <si>
    <t>Dinh</t>
  </si>
  <si>
    <t>Dinh, Amy May</t>
  </si>
  <si>
    <t>Tao</t>
  </si>
  <si>
    <t>Feng</t>
  </si>
  <si>
    <t>Feng, Tao</t>
  </si>
  <si>
    <t>Viet Tuan Bach</t>
  </si>
  <si>
    <t>Tran</t>
  </si>
  <si>
    <t>Tran, Viet Tuan Bach</t>
  </si>
  <si>
    <t>Loren</t>
  </si>
  <si>
    <t>Hart</t>
  </si>
  <si>
    <t>Hart, Loren</t>
  </si>
  <si>
    <t>Bauerly</t>
  </si>
  <si>
    <t>Bauerly, Michael</t>
  </si>
  <si>
    <t>Mathis</t>
  </si>
  <si>
    <t>Mathis, Mark</t>
  </si>
  <si>
    <t>Surdey</t>
  </si>
  <si>
    <t>Surdey, Todd</t>
  </si>
  <si>
    <t>Francisco</t>
  </si>
  <si>
    <t>Ungos</t>
  </si>
  <si>
    <t>Ungos, Francisco</t>
  </si>
  <si>
    <t>Alex</t>
  </si>
  <si>
    <t>Page</t>
  </si>
  <si>
    <t>Page, Alex</t>
  </si>
  <si>
    <t>Sheela</t>
  </si>
  <si>
    <t>Muley</t>
  </si>
  <si>
    <t>Muley, Sheela</t>
  </si>
  <si>
    <t>Eleine</t>
  </si>
  <si>
    <t>Ly</t>
  </si>
  <si>
    <t>Ly, Eleine</t>
  </si>
  <si>
    <t>Lloyd</t>
  </si>
  <si>
    <t>Marugg</t>
  </si>
  <si>
    <t>Marugg, Lloyd</t>
  </si>
  <si>
    <t>Thien</t>
  </si>
  <si>
    <t>Nguyen</t>
  </si>
  <si>
    <t>Nguyen, Thien</t>
  </si>
  <si>
    <t>Byron</t>
  </si>
  <si>
    <t>Yue</t>
  </si>
  <si>
    <t>Yue, Byron</t>
  </si>
  <si>
    <t>Ding</t>
  </si>
  <si>
    <t>Chen</t>
  </si>
  <si>
    <t>Chen, Ding</t>
  </si>
  <si>
    <t>To Nu</t>
  </si>
  <si>
    <t>Phan</t>
  </si>
  <si>
    <t>Phan, To Nu</t>
  </si>
  <si>
    <t>Sang</t>
  </si>
  <si>
    <t>Nguyen, Sang</t>
  </si>
  <si>
    <t>Marc</t>
  </si>
  <si>
    <t>Thibonnier</t>
  </si>
  <si>
    <t>Thibonnier, Marc</t>
  </si>
  <si>
    <t xml:space="preserve">Report Count: </t>
  </si>
  <si>
    <t>Terminated Staff</t>
  </si>
  <si>
    <t>Separation agreement</t>
  </si>
  <si>
    <t>Voluntary</t>
  </si>
  <si>
    <t>Involuntary</t>
  </si>
  <si>
    <t>Acceleration</t>
  </si>
  <si>
    <t>Y</t>
  </si>
  <si>
    <t>New Hire</t>
  </si>
  <si>
    <t>Review</t>
  </si>
  <si>
    <t>Name</t>
  </si>
  <si>
    <t>Total before new grants</t>
  </si>
  <si>
    <t>Total after new grants</t>
  </si>
  <si>
    <t>Holmes, Elizabeth Anne</t>
  </si>
  <si>
    <t>Existing options as of 07/30/2008</t>
  </si>
  <si>
    <t>Options to be granted</t>
  </si>
  <si>
    <t>Temp</t>
  </si>
  <si>
    <t>Reason for grant</t>
  </si>
  <si>
    <t>None</t>
  </si>
  <si>
    <t>N</t>
  </si>
  <si>
    <t>EXERCISED</t>
  </si>
  <si>
    <t>No exercise</t>
  </si>
  <si>
    <t>Vesting commencement date</t>
  </si>
  <si>
    <t># of shares subject to options</t>
  </si>
  <si>
    <t>Type of options</t>
  </si>
  <si>
    <t>Vesting schedule</t>
  </si>
  <si>
    <t>ISO</t>
  </si>
  <si>
    <r>
      <t>(B) - 1/48 of the Shares subject to the Option shall vest each month following the Vesting Commencement Date until the option is fully vested, (and if there is no corresponding day, on the last day of the month), subject to Participant continuing to be a “Service Provider” (as defined in the Amended and Restated 2004 Stock Plan) through each such date.</t>
    </r>
    <r>
      <rPr>
        <b/>
        <sz val="8"/>
        <color indexed="8"/>
        <rFont val="Arial"/>
        <family val="2"/>
      </rPr>
      <t xml:space="preserve"> </t>
    </r>
    <r>
      <rPr>
        <b/>
        <sz val="8"/>
        <color indexed="10"/>
        <rFont val="Arial"/>
        <family val="2"/>
      </rPr>
      <t>In the event that Service Provider relationship is terminated through no fault of Participant, the remaining unvested shares will become fully vested immediately.</t>
    </r>
  </si>
  <si>
    <t>Tina Lin</t>
  </si>
  <si>
    <t>Performance</t>
  </si>
  <si>
    <t>Tracy Masson</t>
  </si>
  <si>
    <t>Kimberly Alfonso</t>
  </si>
  <si>
    <t>Samartha Anekal</t>
  </si>
  <si>
    <t>Hao Tung</t>
  </si>
  <si>
    <t xml:space="preserve">Ho Fai (Alex) Lee </t>
  </si>
  <si>
    <t>Omid Khakshoor</t>
  </si>
  <si>
    <t>Xinwei (Sam) Gong</t>
  </si>
  <si>
    <t>Mona Ramamurthy</t>
  </si>
  <si>
    <t>Clarissa Lui</t>
  </si>
  <si>
    <t>Timothy Smith</t>
  </si>
  <si>
    <t>Theranos Confidential</t>
  </si>
  <si>
    <t>Securities Exemption</t>
  </si>
  <si>
    <t>(1)</t>
  </si>
  <si>
    <t>Jurisdiction</t>
  </si>
  <si>
    <t>CA</t>
  </si>
  <si>
    <t>AZ</t>
  </si>
  <si>
    <t>Brian Argyres</t>
  </si>
  <si>
    <t>Suraj Saksena</t>
  </si>
  <si>
    <t>James Wasson</t>
  </si>
  <si>
    <t>Sharada Sivaraman</t>
  </si>
  <si>
    <t>David Kosanke</t>
  </si>
  <si>
    <t>Dinesh Krishnaswamy</t>
  </si>
  <si>
    <t>Adam Rosendorff</t>
  </si>
  <si>
    <t>Dilaver Velioglu</t>
  </si>
  <si>
    <t>Sonia Cendejas</t>
  </si>
  <si>
    <t>Patricia McHale</t>
  </si>
  <si>
    <t>Jorge Zuniga</t>
  </si>
  <si>
    <t>(1) -Twenty-five percent (25%) of the Shares subject to the Option shall vest on the one (1) year anniversary of the Vesting Commencement Date, and one forty-eighth (1/48th) of the Shares subject to the Option shall vest each month thereafter on the same day of the month as the Vesting Commencement Date (and if there is no corresponding day, on the last day of the month), subject to Optionee continuing to be a Service Provider through each such date. Capitalized terms used herein that are not otherwise defined herein shall have the respective meanings assigned to them in the 2013 Plan.</t>
  </si>
  <si>
    <t>Early exercisable</t>
  </si>
  <si>
    <t>Change of control provision</t>
  </si>
  <si>
    <t>* This Option shall have a maximum term of five (5) years (subject to earlier termination following the Optionee’s ceasing to be a Service Provider or as otherwise provided by the 2013 Plan). Capitalized terms used herein that are not otherwise defined herein shall have the respective meanings assigned to them in the 2013 Plan.</t>
  </si>
  <si>
    <t>Karan Bhatia</t>
  </si>
  <si>
    <t>Phani Sankuratri</t>
  </si>
  <si>
    <t>Curtis Schneider</t>
  </si>
  <si>
    <t>Nishit Doshi</t>
  </si>
  <si>
    <t>Vlad Ches</t>
  </si>
  <si>
    <t>Brian Kutner</t>
  </si>
  <si>
    <t>Vikram Nayak</t>
  </si>
  <si>
    <t>Yuan Lin Su</t>
  </si>
  <si>
    <t>Kathryn Rommel</t>
  </si>
  <si>
    <t>Timothy Cooper</t>
  </si>
  <si>
    <t>Patrick O'Neill</t>
  </si>
  <si>
    <t>Jayasurya Kartik Komati</t>
  </si>
  <si>
    <t>Scott Marmer</t>
  </si>
  <si>
    <t>Eric Stahl-David</t>
  </si>
  <si>
    <t>Matthew Wu</t>
  </si>
  <si>
    <t>Adrit Lath</t>
  </si>
  <si>
    <t>Peter Adam</t>
  </si>
  <si>
    <t>*</t>
  </si>
  <si>
    <t>Alan Yip</t>
  </si>
  <si>
    <t>Ameet Juriani</t>
  </si>
  <si>
    <t>Daniel Nguyen</t>
  </si>
  <si>
    <t>Jared O'Leary</t>
  </si>
  <si>
    <t>Yiching Siwinski</t>
  </si>
  <si>
    <t>Esther Chan</t>
  </si>
  <si>
    <t>Gage Fain</t>
  </si>
  <si>
    <t>Shu Gee (Steven) Chow</t>
  </si>
  <si>
    <t>Uyen Do</t>
  </si>
  <si>
    <t>Scott Ridel</t>
  </si>
  <si>
    <t>Salina Abusali</t>
  </si>
  <si>
    <t>Samantha Zamora</t>
  </si>
  <si>
    <t>Lucie Lee</t>
  </si>
  <si>
    <t>Chi Nguyen</t>
  </si>
  <si>
    <t>Darren Crandall</t>
  </si>
  <si>
    <t>Andrew Kim</t>
  </si>
  <si>
    <t>Anam Khan</t>
  </si>
  <si>
    <t>Aaron Richardson</t>
  </si>
  <si>
    <t>James Fox</t>
  </si>
  <si>
    <t>Hongxiu (Jack) He</t>
  </si>
  <si>
    <t>Caitlin Ortega</t>
  </si>
  <si>
    <t>Deborah Sloan</t>
  </si>
  <si>
    <t>Andy Vo</t>
  </si>
  <si>
    <t>Daniel Paramo</t>
  </si>
  <si>
    <t>Trung Nguyen</t>
  </si>
  <si>
    <t>Thomas Waggoner</t>
  </si>
  <si>
    <t>Stephen Moyer</t>
  </si>
  <si>
    <t>Prasad Gawande</t>
  </si>
  <si>
    <t>Nicholas Haase</t>
  </si>
  <si>
    <t>Michelle Johnson</t>
  </si>
  <si>
    <t>Matthew Black</t>
  </si>
  <si>
    <t>Linda Ly</t>
  </si>
  <si>
    <t>Julie Lee</t>
  </si>
  <si>
    <t>Paul Dubsky</t>
  </si>
  <si>
    <t>Eric Nelson</t>
  </si>
  <si>
    <t>Sang Nguyen</t>
  </si>
  <si>
    <t>Rohini Pantangi</t>
  </si>
  <si>
    <t>Jenny Folkesson</t>
  </si>
  <si>
    <t>Yifeng Yin</t>
  </si>
  <si>
    <t>Katrina Sullivan-Bibee</t>
  </si>
  <si>
    <t>Babak Haghiri</t>
  </si>
  <si>
    <t>William Westrick</t>
  </si>
  <si>
    <t>David Helfet</t>
  </si>
  <si>
    <t>NSO</t>
  </si>
  <si>
    <t>(2)</t>
  </si>
  <si>
    <t>Binh Lu</t>
  </si>
  <si>
    <t>Carisa Bianchi</t>
  </si>
  <si>
    <t>Dan Nguyen</t>
  </si>
  <si>
    <t>Yen-Bob Chen</t>
  </si>
  <si>
    <t>Steven Gessert</t>
  </si>
  <si>
    <t>Adam Mann</t>
  </si>
  <si>
    <t>Lorraine Tran</t>
  </si>
  <si>
    <t>Kenny Vo</t>
  </si>
  <si>
    <t>Ming Yu</t>
  </si>
  <si>
    <t>Vishnu Reddy</t>
  </si>
  <si>
    <t>Aditi Shah</t>
  </si>
  <si>
    <t>Sunil Kapil</t>
  </si>
  <si>
    <t>Jason Lu</t>
  </si>
  <si>
    <t>Zoltan Somogyi</t>
  </si>
  <si>
    <t>Paul Williams</t>
  </si>
  <si>
    <t>Johnny Banuelos</t>
  </si>
  <si>
    <t>Erez Galil</t>
  </si>
  <si>
    <t>Jerzy Majka</t>
  </si>
  <si>
    <t>Thien Nguyen</t>
  </si>
  <si>
    <t>James David Atkins IV</t>
  </si>
  <si>
    <t>Anthony Nguyen</t>
  </si>
  <si>
    <t>Edgar Paz</t>
  </si>
  <si>
    <t>Jessica Perricone</t>
  </si>
  <si>
    <t>Samuel Kim</t>
  </si>
  <si>
    <t>Xavier Lee</t>
  </si>
  <si>
    <t>James Rivera</t>
  </si>
  <si>
    <t>Jennifer Ptacek</t>
  </si>
  <si>
    <t>Enju (Ariel) Lin</t>
  </si>
  <si>
    <t>Zachary Morrison</t>
  </si>
  <si>
    <t>James Twitchell</t>
  </si>
  <si>
    <t>Ashkon Niroomand</t>
  </si>
  <si>
    <t>Nahal Gharaati</t>
  </si>
  <si>
    <t>**This Option shall have a maximum term of five (5) years (subject to earlier termination following the Optionee’s ceasing to be an advisory to the Board or as otherwise provided by the 2013 Plan). Capitalized terms used herein that are not otherwise defined herein shall have the respective meanings assigned to them in the 2013 Plan.</t>
  </si>
  <si>
    <t>(2) One forty-eighth (1/48th) of the Shares subject to the Option shall vest on the one (1) month anniversary of the Vesting Commencement Date, and one forty-eighth (1/48th) of the Shares subject to the Option shall vest each month thereafter on the same day of the month as the Vesting Commencement Date (and if there is no corresponding day, on the last day of the month), subject to Optionee continuing to be an advisor to the Board through each such date. Capitalized terms used herein that are not otherwise defined herein shall have the respective meanings assigned to them in the 2013 Plan.</t>
  </si>
  <si>
    <t>New Engagement</t>
  </si>
  <si>
    <t>Farzin Shadpour</t>
  </si>
  <si>
    <t>Steven Brad Arington</t>
  </si>
  <si>
    <t>(Term 12/5/2014)</t>
  </si>
  <si>
    <t>Sumit Budhiraja</t>
  </si>
  <si>
    <t>Gage Clegg</t>
  </si>
  <si>
    <t>Emmanuel Doro</t>
  </si>
  <si>
    <t>Janina Dong</t>
  </si>
  <si>
    <t>Tiffany Shu</t>
  </si>
  <si>
    <t>Swapna Joshi</t>
  </si>
  <si>
    <t>Rashmi Agarwal</t>
  </si>
  <si>
    <t>Joseph Ahdoot</t>
  </si>
  <si>
    <t>Christian Holmes</t>
  </si>
  <si>
    <t xml:space="preserve"> N </t>
  </si>
  <si>
    <t>Chinmay Pangarkar</t>
  </si>
  <si>
    <t>Daniel Edlin</t>
  </si>
  <si>
    <t>Daniel Young</t>
  </si>
  <si>
    <t>Jeffrey Blickman</t>
  </si>
  <si>
    <t>Max Fosque</t>
  </si>
  <si>
    <t>Nicholas Menchel</t>
  </si>
  <si>
    <t>Sani Hadziahmetovic</t>
  </si>
  <si>
    <t>Paul Patel</t>
  </si>
  <si>
    <t>Brad Arington</t>
  </si>
  <si>
    <t>Gurbir Sidhu</t>
  </si>
  <si>
    <t>Karan Mohan</t>
  </si>
  <si>
    <t>Marilyn Nourse</t>
  </si>
  <si>
    <t>Pradeep Bhatta</t>
  </si>
  <si>
    <t>Ran Hu</t>
  </si>
  <si>
    <t>Sandeep Paladugu</t>
  </si>
  <si>
    <t>Ryan Karpel</t>
  </si>
  <si>
    <t>Neeraja Kandimalla</t>
  </si>
  <si>
    <t>Chandan Shee</t>
  </si>
  <si>
    <t>Ian McDowell</t>
  </si>
  <si>
    <t>Sandhiya Kaippa Srinivasulu</t>
  </si>
  <si>
    <t>Michael Phebus</t>
  </si>
  <si>
    <t>Poornima Kolhar</t>
  </si>
  <si>
    <t>Amanda Trent</t>
  </si>
  <si>
    <t>Cindy Chung</t>
  </si>
  <si>
    <t>Godfred Masinde</t>
  </si>
  <si>
    <t>Hoda Alamdar</t>
  </si>
  <si>
    <t>Joy Roy</t>
  </si>
  <si>
    <t>Steven Chow</t>
  </si>
  <si>
    <t>Wing Liu</t>
  </si>
  <si>
    <t>Alex Lee</t>
  </si>
  <si>
    <t>Pooja Singhal</t>
  </si>
  <si>
    <t>Richard Chou</t>
  </si>
  <si>
    <t>Siva Devabakthini</t>
  </si>
  <si>
    <t>Dan Florey</t>
  </si>
  <si>
    <t>Laura Hyland</t>
  </si>
  <si>
    <t>Amy Ta</t>
  </si>
  <si>
    <t>Jing Hao</t>
  </si>
  <si>
    <t>Sebastian Guelman</t>
  </si>
  <si>
    <t>Jay Levine</t>
  </si>
  <si>
    <t>Jessica Pfeilsticker</t>
  </si>
  <si>
    <t>Jian Xie</t>
  </si>
  <si>
    <t>Netra Joshi</t>
  </si>
  <si>
    <t>Ankur Shah</t>
  </si>
  <si>
    <t>Carmence Ho</t>
  </si>
  <si>
    <t>Chenggang Jin</t>
  </si>
  <si>
    <t>Dmitry Yoffe</t>
  </si>
  <si>
    <t>Fleur Tynan</t>
  </si>
  <si>
    <t>Hao Zhang</t>
  </si>
  <si>
    <t>Hui Wang</t>
  </si>
  <si>
    <t>Kevin Ha</t>
  </si>
  <si>
    <t>Nili J Naik</t>
  </si>
  <si>
    <t>Antti Korhonen</t>
  </si>
  <si>
    <t>Eric Caddenhead</t>
  </si>
  <si>
    <t>Loren Hart</t>
  </si>
  <si>
    <t>Thomas Cacioppo</t>
  </si>
  <si>
    <t>Timothy Kemp</t>
  </si>
  <si>
    <t>Jonathan Kimzey</t>
  </si>
  <si>
    <t>Mark LaCore</t>
  </si>
  <si>
    <t>Phuong Tran</t>
  </si>
  <si>
    <t>Pradeep Ramachandran</t>
  </si>
  <si>
    <t>Sukhdev Bainiwal</t>
  </si>
  <si>
    <t>Ling Wang</t>
  </si>
  <si>
    <t>Sean Tolibas</t>
  </si>
  <si>
    <t>Aurelie Souppe</t>
  </si>
  <si>
    <t>David Cardiff</t>
  </si>
  <si>
    <t>So Han Spivey (Danise Yam)</t>
  </si>
  <si>
    <t>Diana Lee</t>
  </si>
  <si>
    <t>Lisa Durkin</t>
  </si>
  <si>
    <t>Melissa Tim</t>
  </si>
  <si>
    <t>Aaron Lau</t>
  </si>
  <si>
    <t>Alphonso Nguyen</t>
  </si>
  <si>
    <t>Ying (Tiffany) Zhou</t>
  </si>
  <si>
    <t xml:space="preserve">Ying (Tiffany) Zhou </t>
  </si>
  <si>
    <t>Kenneth Quon</t>
  </si>
  <si>
    <t>Gee Kwun (Angela) Ha Liang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</si>
</sst>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mmmm\ d&quot;, &quot;yyyy"/>
    <numFmt numFmtId="165" formatCode="_(* #,##0_);_(* \(#,##0\);_(* &quot;-&quot;??_);_(@_)"/>
  </numFmts>
  <fonts count="15" x14ac:knownFonts="1">
    <font>
      <sz val="10"/>
      <color indexed="8"/>
      <name val="ARIAL"/>
      <charset val="1"/>
    </font>
    <font>
      <sz val="10"/>
      <color indexed="8"/>
      <name val="Arial"/>
      <family val="2"/>
    </font>
    <font>
      <sz val="8"/>
      <name val="Arial"/>
      <family val="2"/>
    </font>
    <font>
      <b/>
      <sz val="8"/>
      <color indexed="8"/>
      <name val="Arial"/>
      <family val="2"/>
    </font>
    <font>
      <sz val="8"/>
      <color indexed="8"/>
      <name val="Arial"/>
      <family val="2"/>
    </font>
    <font>
      <sz val="8"/>
      <color indexed="8"/>
      <name val="Arial"/>
      <family val="2"/>
    </font>
    <font>
      <sz val="10"/>
      <color indexed="8"/>
      <name val="Times New Roman"/>
      <family val="1"/>
    </font>
    <font>
      <sz val="10"/>
      <color indexed="8"/>
      <name val="Arial"/>
      <family val="2"/>
    </font>
    <font>
      <b/>
      <sz val="8"/>
      <color indexed="10"/>
      <name val="Arial"/>
      <family val="2"/>
    </font>
    <font>
      <b/>
      <sz val="11"/>
      <color indexed="8"/>
      <name val="Arial"/>
      <family val="2"/>
    </font>
    <font>
      <sz val="11"/>
      <color indexed="8"/>
      <name val="Arial"/>
      <family val="2"/>
    </font>
    <font>
      <sz val="9"/>
      <color indexed="81"/>
      <name val="Tahoma"/>
      <family val="2"/>
    </font>
    <font>
      <b/>
      <sz val="9"/>
      <color indexed="81"/>
      <name val="Tahoma"/>
      <family val="2"/>
    </font>
    <font>
      <b/>
      <sz val="12"/>
      <color indexed="8"/>
      <name val="Arial"/>
      <family val="2"/>
    </font>
    <font>
      <sz val="10"/>
      <name val="Arial"/>
    </font>
  </fonts>
  <fills count="7">
    <fill>
      <patternFill patternType="none"/>
    </fill>
    <fill>
      <patternFill patternType="gray125"/>
    </fill>
    <fill>
      <patternFill patternType="solid">
        <fgColor indexed="8"/>
        <bgColor indexed="25"/>
      </patternFill>
    </fill>
    <fill>
      <patternFill patternType="solid">
        <fgColor indexed="13"/>
        <bgColor indexed="64"/>
      </patternFill>
    </fill>
    <fill>
      <patternFill patternType="solid">
        <fgColor indexed="47"/>
        <bgColor indexed="25"/>
      </patternFill>
    </fill>
    <fill>
      <patternFill patternType="solid">
        <fgColor indexed="13"/>
        <bgColor indexed="25"/>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top"/>
    </xf>
    <xf numFmtId="43" fontId="7" fillId="0" borderId="0" applyFont="0" applyFill="0" applyBorder="0" applyAlignment="0" applyProtection="0">
      <alignment vertical="top"/>
    </xf>
  </cellStyleXfs>
  <cellXfs count="91">
    <xf numFmtId="0" fontId="0" fillId="0" borderId="0" xfId="0">
      <alignment vertical="top"/>
    </xf>
    <xf numFmtId="0" fontId="1" fillId="0" borderId="0" xfId="0" applyFont="1">
      <alignment vertical="top"/>
    </xf>
    <xf numFmtId="3" fontId="1" fillId="0" borderId="0" xfId="0" applyNumberFormat="1" applyFont="1">
      <alignment vertical="top"/>
    </xf>
    <xf numFmtId="0" fontId="0" fillId="0" borderId="0" xfId="0" applyAlignment="1">
      <alignment horizontal="center" vertical="top"/>
    </xf>
    <xf numFmtId="0" fontId="0" fillId="0" borderId="0" xfId="0" applyAlignment="1">
      <alignment vertical="top" wrapText="1"/>
    </xf>
    <xf numFmtId="0" fontId="0" fillId="0" borderId="0" xfId="0" applyBorder="1">
      <alignment vertical="top"/>
    </xf>
    <xf numFmtId="0" fontId="0" fillId="0" borderId="0" xfId="0" applyBorder="1" applyAlignment="1">
      <alignment vertical="top" wrapText="1"/>
    </xf>
    <xf numFmtId="0" fontId="0" fillId="0" borderId="1" xfId="0" applyBorder="1">
      <alignment vertical="top"/>
    </xf>
    <xf numFmtId="0" fontId="4" fillId="0" borderId="0" xfId="0" applyFont="1">
      <alignment vertical="top"/>
    </xf>
    <xf numFmtId="0" fontId="4" fillId="0" borderId="0" xfId="0" applyFont="1" applyBorder="1">
      <alignment vertical="top"/>
    </xf>
    <xf numFmtId="164" fontId="4" fillId="0" borderId="0" xfId="0" applyNumberFormat="1" applyFont="1">
      <alignment vertical="top"/>
    </xf>
    <xf numFmtId="0" fontId="4" fillId="0" borderId="1" xfId="0" applyFont="1" applyBorder="1">
      <alignment vertical="top"/>
    </xf>
    <xf numFmtId="0" fontId="4"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vertical="top" wrapText="1"/>
    </xf>
    <xf numFmtId="0" fontId="3" fillId="0" borderId="1" xfId="0" quotePrefix="1" applyFont="1" applyFill="1" applyBorder="1" applyAlignment="1">
      <alignment horizontal="center" vertical="top" wrapText="1"/>
    </xf>
    <xf numFmtId="14" fontId="4" fillId="0" borderId="1" xfId="0" applyNumberFormat="1" applyFont="1" applyBorder="1">
      <alignment vertical="top"/>
    </xf>
    <xf numFmtId="165" fontId="4" fillId="0" borderId="1" xfId="1" applyNumberFormat="1" applyFont="1" applyFill="1" applyBorder="1" applyAlignment="1">
      <alignment horizontal="right" vertical="top"/>
    </xf>
    <xf numFmtId="165" fontId="4" fillId="0" borderId="1" xfId="0" applyNumberFormat="1" applyFont="1" applyFill="1" applyBorder="1">
      <alignment vertical="top"/>
    </xf>
    <xf numFmtId="165" fontId="4" fillId="2" borderId="1" xfId="0" applyNumberFormat="1" applyFont="1" applyFill="1" applyBorder="1">
      <alignment vertical="top"/>
    </xf>
    <xf numFmtId="165" fontId="4" fillId="0" borderId="1" xfId="0" applyNumberFormat="1" applyFont="1" applyBorder="1">
      <alignment vertical="top"/>
    </xf>
    <xf numFmtId="0" fontId="4" fillId="2" borderId="1" xfId="0" applyFont="1" applyFill="1" applyBorder="1">
      <alignment vertical="top"/>
    </xf>
    <xf numFmtId="0" fontId="4" fillId="0" borderId="1" xfId="0" applyFont="1" applyFill="1" applyBorder="1">
      <alignment vertical="top"/>
    </xf>
    <xf numFmtId="165" fontId="4" fillId="2" borderId="1" xfId="1" applyNumberFormat="1" applyFont="1" applyFill="1" applyBorder="1" applyAlignment="1">
      <alignment horizontal="right" vertical="top"/>
    </xf>
    <xf numFmtId="0" fontId="4" fillId="0" borderId="1" xfId="0" quotePrefix="1" applyFont="1" applyBorder="1" applyAlignment="1">
      <alignment horizontal="left" vertical="top"/>
    </xf>
    <xf numFmtId="0" fontId="1" fillId="0" borderId="0" xfId="0" applyFont="1" applyBorder="1">
      <alignment vertical="top"/>
    </xf>
    <xf numFmtId="0" fontId="0" fillId="0" borderId="0" xfId="0" applyBorder="1" applyAlignment="1">
      <alignment horizontal="center" vertical="top"/>
    </xf>
    <xf numFmtId="0" fontId="0" fillId="0" borderId="1" xfId="0" applyBorder="1" applyAlignment="1">
      <alignment horizontal="center" vertical="top"/>
    </xf>
    <xf numFmtId="0" fontId="1" fillId="0" borderId="1" xfId="0" applyFont="1" applyBorder="1">
      <alignment vertical="top"/>
    </xf>
    <xf numFmtId="14" fontId="1" fillId="0" borderId="1" xfId="0" applyNumberFormat="1" applyFont="1" applyBorder="1">
      <alignment vertical="top"/>
    </xf>
    <xf numFmtId="0" fontId="0" fillId="2" borderId="1" xfId="0" applyFill="1" applyBorder="1" applyAlignment="1">
      <alignment horizontal="center" vertical="top"/>
    </xf>
    <xf numFmtId="0" fontId="1" fillId="0" borderId="1" xfId="0" applyFont="1" applyBorder="1" applyAlignment="1">
      <alignment horizontal="center" vertical="top"/>
    </xf>
    <xf numFmtId="165" fontId="4" fillId="0" borderId="1" xfId="1" applyNumberFormat="1" applyFont="1" applyBorder="1" applyAlignment="1">
      <alignment horizontal="right" vertical="top"/>
    </xf>
    <xf numFmtId="0" fontId="4" fillId="3" borderId="1" xfId="0" applyFont="1" applyFill="1" applyBorder="1">
      <alignment vertical="top"/>
    </xf>
    <xf numFmtId="0" fontId="0" fillId="0" borderId="1" xfId="0" quotePrefix="1" applyBorder="1" applyAlignment="1">
      <alignment horizontal="left" vertical="top"/>
    </xf>
    <xf numFmtId="165" fontId="4" fillId="0" borderId="1" xfId="1" applyNumberFormat="1" applyFont="1" applyFill="1" applyBorder="1">
      <alignment vertical="top"/>
    </xf>
    <xf numFmtId="0" fontId="4" fillId="4" borderId="1" xfId="0" applyFont="1" applyFill="1" applyBorder="1">
      <alignment vertical="top"/>
    </xf>
    <xf numFmtId="165" fontId="0" fillId="0" borderId="0" xfId="0" applyNumberFormat="1" applyBorder="1">
      <alignment vertical="top"/>
    </xf>
    <xf numFmtId="14" fontId="0" fillId="0" borderId="0" xfId="0" applyNumberFormat="1" applyBorder="1">
      <alignment vertical="top"/>
    </xf>
    <xf numFmtId="0" fontId="5" fillId="0" borderId="0" xfId="0" applyFont="1">
      <alignment vertical="top"/>
    </xf>
    <xf numFmtId="165" fontId="0" fillId="0" borderId="1" xfId="1" applyNumberFormat="1" applyFont="1" applyBorder="1" applyAlignment="1">
      <alignment horizontal="center" vertical="top"/>
    </xf>
    <xf numFmtId="165" fontId="0" fillId="5" borderId="1" xfId="1" applyNumberFormat="1" applyFont="1" applyFill="1" applyBorder="1" applyAlignment="1">
      <alignment horizontal="center" vertical="top"/>
    </xf>
    <xf numFmtId="0" fontId="6" fillId="0" borderId="0" xfId="0" applyFont="1" applyFill="1" applyBorder="1">
      <alignment vertical="top"/>
    </xf>
    <xf numFmtId="14" fontId="6" fillId="0" borderId="0" xfId="0" applyNumberFormat="1" applyFont="1" applyFill="1" applyBorder="1">
      <alignment vertical="top"/>
    </xf>
    <xf numFmtId="165" fontId="6" fillId="0" borderId="0" xfId="1" applyNumberFormat="1" applyFont="1" applyFill="1" applyBorder="1">
      <alignment vertical="top"/>
    </xf>
    <xf numFmtId="0" fontId="6" fillId="0" borderId="0" xfId="0" applyFont="1" applyFill="1">
      <alignment vertical="top"/>
    </xf>
    <xf numFmtId="0" fontId="6" fillId="0" borderId="0" xfId="0" applyFont="1" applyFill="1" applyBorder="1" applyAlignment="1">
      <alignment horizontal="left" vertical="top"/>
    </xf>
    <xf numFmtId="165" fontId="6" fillId="0" borderId="0" xfId="1" applyNumberFormat="1" applyFont="1" applyFill="1" applyBorder="1" applyAlignment="1">
      <alignment horizontal="center" vertical="top"/>
    </xf>
    <xf numFmtId="0" fontId="5" fillId="0" borderId="0" xfId="0" applyFont="1" applyAlignment="1">
      <alignment horizontal="center" vertical="top"/>
    </xf>
    <xf numFmtId="0" fontId="0" fillId="0" borderId="0" xfId="0" applyAlignment="1"/>
    <xf numFmtId="0" fontId="2" fillId="0" borderId="0" xfId="0" applyFont="1" applyAlignment="1">
      <alignment vertical="top" wrapText="1"/>
    </xf>
    <xf numFmtId="0" fontId="9" fillId="0" borderId="0" xfId="0" applyFont="1">
      <alignment vertical="top"/>
    </xf>
    <xf numFmtId="0" fontId="9" fillId="0" borderId="0" xfId="0" applyFont="1" applyBorder="1" applyAlignment="1">
      <alignment vertical="top" wrapText="1"/>
    </xf>
    <xf numFmtId="0" fontId="9" fillId="0" borderId="0" xfId="0" applyFont="1" applyBorder="1" applyAlignment="1">
      <alignment horizontal="center" vertical="top" wrapText="1"/>
    </xf>
    <xf numFmtId="14" fontId="6" fillId="6" borderId="0" xfId="0" applyNumberFormat="1" applyFont="1" applyFill="1" applyBorder="1" applyAlignment="1">
      <alignment horizontal="center" vertical="top"/>
    </xf>
    <xf numFmtId="0" fontId="6" fillId="6" borderId="0" xfId="0" applyFont="1" applyFill="1">
      <alignment vertical="top"/>
    </xf>
    <xf numFmtId="0" fontId="6" fillId="6" borderId="0" xfId="0" applyFont="1" applyFill="1" applyBorder="1" applyAlignment="1">
      <alignment horizontal="left" vertical="top"/>
    </xf>
    <xf numFmtId="0" fontId="6" fillId="6" borderId="0" xfId="0" applyFont="1" applyFill="1" applyBorder="1" applyAlignment="1">
      <alignment horizontal="center" vertical="top"/>
    </xf>
    <xf numFmtId="0" fontId="6" fillId="6" borderId="0" xfId="0" applyFont="1" applyFill="1" applyBorder="1" applyAlignment="1">
      <alignment horizontal="right" vertical="top"/>
    </xf>
    <xf numFmtId="165" fontId="6" fillId="6" borderId="0" xfId="1" applyNumberFormat="1" applyFont="1" applyFill="1" applyBorder="1" applyAlignment="1">
      <alignment horizontal="center" vertical="top"/>
    </xf>
    <xf numFmtId="165" fontId="6" fillId="6" borderId="0" xfId="1" quotePrefix="1" applyNumberFormat="1" applyFont="1" applyFill="1" applyBorder="1" applyAlignment="1">
      <alignment horizontal="center" vertical="top"/>
    </xf>
    <xf numFmtId="0" fontId="0" fillId="6" borderId="0" xfId="0" applyFill="1" applyAlignment="1"/>
    <xf numFmtId="0" fontId="5" fillId="6" borderId="0" xfId="0" applyFont="1" applyFill="1">
      <alignment vertical="top"/>
    </xf>
    <xf numFmtId="0" fontId="9" fillId="0" borderId="0" xfId="0" applyFont="1" applyBorder="1" applyAlignment="1">
      <alignment horizontal="center" vertical="top" wrapText="1"/>
    </xf>
    <xf numFmtId="14" fontId="5" fillId="0" borderId="0" xfId="0" applyNumberFormat="1" applyFont="1">
      <alignment vertical="top"/>
    </xf>
    <xf numFmtId="14" fontId="4" fillId="0" borderId="0" xfId="0" applyNumberFormat="1" applyFont="1" applyAlignment="1">
      <alignment vertical="top" wrapText="1"/>
    </xf>
    <xf numFmtId="0" fontId="5" fillId="0" borderId="0" xfId="0" applyNumberFormat="1" applyFont="1">
      <alignment vertical="top"/>
    </xf>
    <xf numFmtId="0" fontId="4" fillId="0" borderId="0" xfId="0" applyNumberFormat="1" applyFont="1" applyAlignment="1">
      <alignment vertical="top" wrapText="1"/>
    </xf>
    <xf numFmtId="0" fontId="6" fillId="0" borderId="0" xfId="0" applyNumberFormat="1" applyFont="1" applyFill="1">
      <alignment vertical="top"/>
    </xf>
    <xf numFmtId="0" fontId="0" fillId="0" borderId="0" xfId="0" applyNumberFormat="1" applyAlignment="1"/>
    <xf numFmtId="0" fontId="0" fillId="0" borderId="0" xfId="0" applyFill="1" applyAlignment="1"/>
    <xf numFmtId="0" fontId="6" fillId="0" borderId="3" xfId="0" applyFont="1" applyFill="1" applyBorder="1" applyAlignment="1">
      <alignment horizontal="left" vertical="top"/>
    </xf>
    <xf numFmtId="0" fontId="6" fillId="0" borderId="3" xfId="0" applyFont="1" applyFill="1" applyBorder="1" applyAlignment="1">
      <alignment horizontal="center" vertical="top"/>
    </xf>
    <xf numFmtId="0" fontId="6" fillId="0" borderId="3" xfId="0" applyFont="1" applyFill="1" applyBorder="1" applyAlignment="1">
      <alignment horizontal="right" vertical="top"/>
    </xf>
    <xf numFmtId="0" fontId="6" fillId="0" borderId="3" xfId="0" applyFont="1" applyFill="1" applyBorder="1">
      <alignment vertical="top"/>
    </xf>
    <xf numFmtId="165" fontId="6" fillId="0" borderId="3" xfId="1" applyNumberFormat="1" applyFont="1" applyFill="1" applyBorder="1" applyAlignment="1">
      <alignment horizontal="center" vertical="top"/>
    </xf>
    <xf numFmtId="14" fontId="6" fillId="0" borderId="3" xfId="0" applyNumberFormat="1" applyFont="1" applyFill="1" applyBorder="1" applyAlignment="1">
      <alignment horizontal="center" vertical="top"/>
    </xf>
    <xf numFmtId="165" fontId="6" fillId="0" borderId="3" xfId="1" quotePrefix="1" applyNumberFormat="1" applyFont="1" applyFill="1" applyBorder="1" applyAlignment="1">
      <alignment horizontal="center" vertical="top"/>
    </xf>
    <xf numFmtId="0" fontId="13" fillId="0" borderId="0" xfId="0" applyFont="1">
      <alignment vertical="top"/>
    </xf>
    <xf numFmtId="0" fontId="5" fillId="0" borderId="0" xfId="0" applyFont="1" applyBorder="1">
      <alignment vertical="top"/>
    </xf>
    <xf numFmtId="0" fontId="9" fillId="0" borderId="0" xfId="0" applyFont="1" applyBorder="1" applyAlignment="1">
      <alignment horizontal="center" vertical="top" wrapText="1"/>
    </xf>
    <xf numFmtId="0" fontId="10" fillId="0" borderId="0" xfId="0" quotePrefix="1" applyFont="1" applyBorder="1" applyAlignment="1">
      <alignment horizontal="left" vertical="top"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1" xfId="0" applyFont="1" applyBorder="1" applyAlignment="1">
      <alignment horizontal="center" vertical="top"/>
    </xf>
    <xf numFmtId="0" fontId="14" fillId="0" borderId="0" xfId="0" applyNumberFormat="1" applyFont="1" applyFill="1" applyBorder="1" applyAlignment="1" applyProtection="1">
      <alignment horizontal="left"/>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47625</xdr:colOff>
      <xdr:row>2</xdr:row>
      <xdr:rowOff>19050</xdr:rowOff>
    </xdr:to>
    <xdr:pic>
      <xdr:nvPicPr>
        <xdr:cNvPr id="3" name="Picture 2" descr="P:\Theranos Logo\Theranos Logos\Theranos Logo - June 2014 RGB.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8100"/>
          <a:ext cx="1371600" cy="266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253"/>
  <sheetViews>
    <sheetView tabSelected="1" workbookViewId="0">
      <pane ySplit="6" topLeftCell="A12" activePane="bottomLeft" state="frozen"/>
      <selection pane="bottomLeft" activeCell="G3" sqref="G3"/>
    </sheetView>
  </sheetViews>
  <sheetFormatPr defaultRowHeight="11.25" x14ac:dyDescent="0.2"/>
  <cols>
    <col min="1" max="1" width="20.28515625" style="43" customWidth="1"/>
    <col min="2" max="2" width="12.28515625" style="43" customWidth="1"/>
    <col min="3" max="4" width="4.5703125" style="43" customWidth="1"/>
    <col min="5" max="5" width="14.140625" style="43" customWidth="1"/>
    <col min="6" max="6" width="16.85546875" style="52" customWidth="1"/>
    <col min="7" max="7" width="10.28515625" style="43" customWidth="1"/>
    <col min="8" max="8" width="13.42578125" style="43" customWidth="1"/>
    <col min="9" max="9" width="12" style="43" customWidth="1"/>
    <col min="10" max="10" width="13.7109375" style="43" customWidth="1"/>
    <col min="11" max="11" width="12.42578125" style="43" customWidth="1"/>
    <col min="12" max="12" width="19.85546875" style="68" bestFit="1" customWidth="1"/>
    <col min="13" max="13" width="15.85546875" style="70" customWidth="1"/>
    <col min="14" max="14" width="14.85546875" style="43" customWidth="1"/>
    <col min="15" max="16384" width="9.140625" style="43"/>
  </cols>
  <sheetData>
    <row r="3" spans="1:14" ht="15" x14ac:dyDescent="0.2">
      <c r="A3" s="55"/>
      <c r="B3" s="55"/>
      <c r="C3" s="55"/>
    </row>
    <row r="4" spans="1:14" ht="21.75" customHeight="1" x14ac:dyDescent="0.2">
      <c r="A4" s="82" t="s">
        <v>358</v>
      </c>
      <c r="B4" s="55"/>
      <c r="C4" s="55"/>
    </row>
    <row r="6" spans="1:14" s="12" customFormat="1" ht="45" x14ac:dyDescent="0.2">
      <c r="A6" s="56" t="s">
        <v>328</v>
      </c>
      <c r="B6" s="57" t="s">
        <v>359</v>
      </c>
      <c r="C6" s="84" t="s">
        <v>342</v>
      </c>
      <c r="D6" s="84"/>
      <c r="E6" s="57" t="s">
        <v>341</v>
      </c>
      <c r="F6" s="57" t="s">
        <v>340</v>
      </c>
      <c r="G6" s="57" t="s">
        <v>343</v>
      </c>
      <c r="H6" s="57" t="s">
        <v>376</v>
      </c>
      <c r="I6" s="57" t="s">
        <v>377</v>
      </c>
      <c r="J6" s="67" t="s">
        <v>335</v>
      </c>
      <c r="K6" s="67" t="s">
        <v>361</v>
      </c>
      <c r="L6" s="69"/>
      <c r="M6" s="71"/>
    </row>
    <row r="7" spans="1:14" s="49" customFormat="1" ht="22.5" customHeight="1" x14ac:dyDescent="0.2">
      <c r="A7" s="75" t="s">
        <v>346</v>
      </c>
      <c r="B7" s="76">
        <v>701</v>
      </c>
      <c r="C7" s="77" t="s">
        <v>344</v>
      </c>
      <c r="D7" s="78" t="str">
        <f>IF(J7="performance","","*")</f>
        <v/>
      </c>
      <c r="E7" s="79">
        <v>20000</v>
      </c>
      <c r="F7" s="80">
        <v>41628</v>
      </c>
      <c r="G7" s="81" t="s">
        <v>360</v>
      </c>
      <c r="H7" s="81" t="s">
        <v>337</v>
      </c>
      <c r="I7" s="81" t="s">
        <v>337</v>
      </c>
      <c r="J7" s="76" t="s">
        <v>347</v>
      </c>
      <c r="K7" s="76" t="s">
        <v>362</v>
      </c>
      <c r="M7" s="72"/>
      <c r="N7" s="74"/>
    </row>
    <row r="8" spans="1:14" s="49" customFormat="1" ht="22.5" customHeight="1" x14ac:dyDescent="0.2">
      <c r="A8" s="75" t="s">
        <v>348</v>
      </c>
      <c r="B8" s="76">
        <v>701</v>
      </c>
      <c r="C8" s="77" t="s">
        <v>344</v>
      </c>
      <c r="D8" s="78" t="str">
        <f t="shared" ref="D8:D67" si="0">IF(J8="performance","","*")</f>
        <v>*</v>
      </c>
      <c r="E8" s="79">
        <v>22500</v>
      </c>
      <c r="F8" s="80">
        <v>41666</v>
      </c>
      <c r="G8" s="81" t="s">
        <v>360</v>
      </c>
      <c r="H8" s="81" t="s">
        <v>337</v>
      </c>
      <c r="I8" s="81" t="s">
        <v>337</v>
      </c>
      <c r="J8" s="76" t="s">
        <v>326</v>
      </c>
      <c r="K8" s="76" t="s">
        <v>363</v>
      </c>
      <c r="M8" s="72"/>
      <c r="N8" s="74"/>
    </row>
    <row r="9" spans="1:14" s="49" customFormat="1" ht="22.5" customHeight="1" x14ac:dyDescent="0.2">
      <c r="A9" s="75" t="s">
        <v>349</v>
      </c>
      <c r="B9" s="76">
        <v>701</v>
      </c>
      <c r="C9" s="77" t="s">
        <v>344</v>
      </c>
      <c r="D9" s="78" t="str">
        <f t="shared" si="0"/>
        <v>*</v>
      </c>
      <c r="E9" s="79">
        <v>30000</v>
      </c>
      <c r="F9" s="80">
        <v>41652</v>
      </c>
      <c r="G9" s="81" t="s">
        <v>360</v>
      </c>
      <c r="H9" s="81" t="s">
        <v>337</v>
      </c>
      <c r="I9" s="81" t="s">
        <v>337</v>
      </c>
      <c r="J9" s="76" t="s">
        <v>326</v>
      </c>
      <c r="K9" s="76" t="s">
        <v>363</v>
      </c>
      <c r="M9" s="72"/>
      <c r="N9" s="74"/>
    </row>
    <row r="10" spans="1:14" s="49" customFormat="1" ht="22.5" customHeight="1" x14ac:dyDescent="0.2">
      <c r="A10" s="75" t="s">
        <v>388</v>
      </c>
      <c r="B10" s="76">
        <v>701</v>
      </c>
      <c r="C10" s="77" t="s">
        <v>344</v>
      </c>
      <c r="D10" s="78" t="str">
        <f t="shared" si="0"/>
        <v>*</v>
      </c>
      <c r="E10" s="79">
        <v>15000</v>
      </c>
      <c r="F10" s="80">
        <v>41688</v>
      </c>
      <c r="G10" s="81" t="s">
        <v>360</v>
      </c>
      <c r="H10" s="81" t="s">
        <v>337</v>
      </c>
      <c r="I10" s="81" t="s">
        <v>337</v>
      </c>
      <c r="J10" s="76" t="s">
        <v>326</v>
      </c>
      <c r="K10" s="76" t="s">
        <v>362</v>
      </c>
      <c r="M10" s="72"/>
      <c r="N10" s="74"/>
    </row>
    <row r="11" spans="1:14" s="49" customFormat="1" ht="22.5" customHeight="1" x14ac:dyDescent="0.2">
      <c r="A11" s="75" t="s">
        <v>350</v>
      </c>
      <c r="B11" s="76">
        <v>701</v>
      </c>
      <c r="C11" s="77" t="s">
        <v>344</v>
      </c>
      <c r="D11" s="78" t="str">
        <f t="shared" si="0"/>
        <v/>
      </c>
      <c r="E11" s="79">
        <v>100000</v>
      </c>
      <c r="F11" s="80">
        <v>41676</v>
      </c>
      <c r="G11" s="81" t="s">
        <v>360</v>
      </c>
      <c r="H11" s="81" t="s">
        <v>337</v>
      </c>
      <c r="I11" s="81" t="s">
        <v>337</v>
      </c>
      <c r="J11" s="76" t="s">
        <v>347</v>
      </c>
      <c r="K11" s="76" t="s">
        <v>362</v>
      </c>
      <c r="M11" s="72"/>
      <c r="N11" s="74"/>
    </row>
    <row r="12" spans="1:14" s="49" customFormat="1" ht="22.5" customHeight="1" x14ac:dyDescent="0.2">
      <c r="A12" s="75" t="s">
        <v>351</v>
      </c>
      <c r="B12" s="76">
        <v>701</v>
      </c>
      <c r="C12" s="77" t="s">
        <v>344</v>
      </c>
      <c r="D12" s="78" t="str">
        <f t="shared" si="0"/>
        <v/>
      </c>
      <c r="E12" s="79">
        <v>25000</v>
      </c>
      <c r="F12" s="80">
        <v>41692</v>
      </c>
      <c r="G12" s="81" t="s">
        <v>360</v>
      </c>
      <c r="H12" s="81" t="s">
        <v>337</v>
      </c>
      <c r="I12" s="81" t="s">
        <v>337</v>
      </c>
      <c r="J12" s="76" t="s">
        <v>347</v>
      </c>
      <c r="K12" s="76" t="s">
        <v>362</v>
      </c>
      <c r="M12" s="72"/>
      <c r="N12" s="74"/>
    </row>
    <row r="13" spans="1:14" s="49" customFormat="1" ht="22.5" customHeight="1" x14ac:dyDescent="0.2">
      <c r="A13" s="75" t="s">
        <v>387</v>
      </c>
      <c r="B13" s="76">
        <v>701</v>
      </c>
      <c r="C13" s="77" t="s">
        <v>344</v>
      </c>
      <c r="D13" s="78" t="str">
        <f t="shared" si="0"/>
        <v/>
      </c>
      <c r="E13" s="79">
        <v>10000</v>
      </c>
      <c r="F13" s="80">
        <v>41695</v>
      </c>
      <c r="G13" s="81" t="s">
        <v>360</v>
      </c>
      <c r="H13" s="81" t="s">
        <v>337</v>
      </c>
      <c r="I13" s="81" t="s">
        <v>337</v>
      </c>
      <c r="J13" s="76" t="s">
        <v>347</v>
      </c>
      <c r="K13" s="76" t="s">
        <v>362</v>
      </c>
      <c r="M13" s="72"/>
      <c r="N13" s="74"/>
    </row>
    <row r="14" spans="1:14" s="49" customFormat="1" ht="22.5" customHeight="1" x14ac:dyDescent="0.2">
      <c r="A14" s="75" t="s">
        <v>352</v>
      </c>
      <c r="B14" s="76">
        <v>701</v>
      </c>
      <c r="C14" s="77" t="s">
        <v>344</v>
      </c>
      <c r="D14" s="78" t="str">
        <f t="shared" si="0"/>
        <v/>
      </c>
      <c r="E14" s="79">
        <v>10000</v>
      </c>
      <c r="F14" s="80">
        <v>41698</v>
      </c>
      <c r="G14" s="81" t="s">
        <v>360</v>
      </c>
      <c r="H14" s="81" t="s">
        <v>337</v>
      </c>
      <c r="I14" s="81" t="s">
        <v>337</v>
      </c>
      <c r="J14" s="76" t="s">
        <v>347</v>
      </c>
      <c r="K14" s="76" t="s">
        <v>362</v>
      </c>
      <c r="M14" s="72"/>
      <c r="N14" s="74"/>
    </row>
    <row r="15" spans="1:14" s="49" customFormat="1" ht="22.5" customHeight="1" x14ac:dyDescent="0.2">
      <c r="A15" s="75" t="s">
        <v>353</v>
      </c>
      <c r="B15" s="76">
        <v>701</v>
      </c>
      <c r="C15" s="77" t="s">
        <v>344</v>
      </c>
      <c r="D15" s="78" t="str">
        <f t="shared" si="0"/>
        <v/>
      </c>
      <c r="E15" s="79">
        <v>10000</v>
      </c>
      <c r="F15" s="80">
        <v>41698</v>
      </c>
      <c r="G15" s="81" t="s">
        <v>360</v>
      </c>
      <c r="H15" s="81" t="s">
        <v>337</v>
      </c>
      <c r="I15" s="81" t="s">
        <v>337</v>
      </c>
      <c r="J15" s="76" t="s">
        <v>347</v>
      </c>
      <c r="K15" s="76" t="s">
        <v>362</v>
      </c>
      <c r="M15" s="72"/>
      <c r="N15" s="74"/>
    </row>
    <row r="16" spans="1:14" s="49" customFormat="1" ht="22.5" customHeight="1" x14ac:dyDescent="0.2">
      <c r="A16" s="75" t="s">
        <v>383</v>
      </c>
      <c r="B16" s="76">
        <v>701</v>
      </c>
      <c r="C16" s="77" t="s">
        <v>344</v>
      </c>
      <c r="D16" s="78" t="str">
        <f t="shared" si="0"/>
        <v>*</v>
      </c>
      <c r="E16" s="79">
        <v>2500</v>
      </c>
      <c r="F16" s="80">
        <v>41701</v>
      </c>
      <c r="G16" s="81" t="s">
        <v>360</v>
      </c>
      <c r="H16" s="81" t="s">
        <v>337</v>
      </c>
      <c r="I16" s="81" t="s">
        <v>337</v>
      </c>
      <c r="J16" s="76" t="s">
        <v>326</v>
      </c>
      <c r="K16" s="76" t="s">
        <v>362</v>
      </c>
      <c r="M16" s="72"/>
      <c r="N16" s="74"/>
    </row>
    <row r="17" spans="1:14" s="49" customFormat="1" ht="22.5" customHeight="1" x14ac:dyDescent="0.2">
      <c r="A17" s="75" t="s">
        <v>386</v>
      </c>
      <c r="B17" s="76">
        <v>701</v>
      </c>
      <c r="C17" s="77" t="s">
        <v>344</v>
      </c>
      <c r="D17" s="78" t="str">
        <f t="shared" si="0"/>
        <v>*</v>
      </c>
      <c r="E17" s="79">
        <v>5000</v>
      </c>
      <c r="F17" s="80">
        <v>41701</v>
      </c>
      <c r="G17" s="81" t="s">
        <v>360</v>
      </c>
      <c r="H17" s="81" t="s">
        <v>337</v>
      </c>
      <c r="I17" s="81" t="s">
        <v>337</v>
      </c>
      <c r="J17" s="76" t="s">
        <v>326</v>
      </c>
      <c r="K17" s="76" t="s">
        <v>362</v>
      </c>
      <c r="M17" s="72"/>
      <c r="N17" s="74"/>
    </row>
    <row r="18" spans="1:14" s="49" customFormat="1" ht="22.5" customHeight="1" x14ac:dyDescent="0.2">
      <c r="A18" s="75" t="s">
        <v>384</v>
      </c>
      <c r="B18" s="76">
        <v>701</v>
      </c>
      <c r="C18" s="77" t="s">
        <v>344</v>
      </c>
      <c r="D18" s="78" t="str">
        <f t="shared" si="0"/>
        <v>*</v>
      </c>
      <c r="E18" s="79">
        <v>5000</v>
      </c>
      <c r="F18" s="80">
        <v>41701</v>
      </c>
      <c r="G18" s="81" t="s">
        <v>360</v>
      </c>
      <c r="H18" s="81" t="s">
        <v>337</v>
      </c>
      <c r="I18" s="81" t="s">
        <v>337</v>
      </c>
      <c r="J18" s="76" t="s">
        <v>326</v>
      </c>
      <c r="K18" s="76" t="s">
        <v>362</v>
      </c>
      <c r="M18" s="72"/>
      <c r="N18" s="74"/>
    </row>
    <row r="19" spans="1:14" s="49" customFormat="1" ht="22.5" customHeight="1" x14ac:dyDescent="0.2">
      <c r="A19" s="75" t="s">
        <v>354</v>
      </c>
      <c r="B19" s="76">
        <v>701</v>
      </c>
      <c r="C19" s="77" t="s">
        <v>344</v>
      </c>
      <c r="D19" s="78" t="str">
        <f t="shared" si="0"/>
        <v/>
      </c>
      <c r="E19" s="79">
        <v>20000</v>
      </c>
      <c r="F19" s="80">
        <v>41704</v>
      </c>
      <c r="G19" s="81" t="s">
        <v>360</v>
      </c>
      <c r="H19" s="81" t="s">
        <v>337</v>
      </c>
      <c r="I19" s="81" t="s">
        <v>337</v>
      </c>
      <c r="J19" s="76" t="s">
        <v>347</v>
      </c>
      <c r="K19" s="76" t="s">
        <v>362</v>
      </c>
      <c r="M19" s="72"/>
      <c r="N19" s="74"/>
    </row>
    <row r="20" spans="1:14" s="49" customFormat="1" ht="22.5" customHeight="1" x14ac:dyDescent="0.2">
      <c r="A20" s="75" t="s">
        <v>355</v>
      </c>
      <c r="B20" s="76">
        <v>701</v>
      </c>
      <c r="C20" s="77" t="s">
        <v>344</v>
      </c>
      <c r="D20" s="78" t="str">
        <f t="shared" si="0"/>
        <v/>
      </c>
      <c r="E20" s="79">
        <v>60000</v>
      </c>
      <c r="F20" s="80">
        <v>41704</v>
      </c>
      <c r="G20" s="81" t="s">
        <v>360</v>
      </c>
      <c r="H20" s="81" t="s">
        <v>337</v>
      </c>
      <c r="I20" s="81" t="s">
        <v>337</v>
      </c>
      <c r="J20" s="76" t="s">
        <v>347</v>
      </c>
      <c r="K20" s="76" t="s">
        <v>362</v>
      </c>
      <c r="M20" s="72"/>
      <c r="N20" s="74"/>
    </row>
    <row r="21" spans="1:14" s="49" customFormat="1" ht="22.5" customHeight="1" x14ac:dyDescent="0.2">
      <c r="A21" s="75" t="s">
        <v>356</v>
      </c>
      <c r="B21" s="76">
        <v>701</v>
      </c>
      <c r="C21" s="77" t="s">
        <v>344</v>
      </c>
      <c r="D21" s="78" t="str">
        <f t="shared" si="0"/>
        <v/>
      </c>
      <c r="E21" s="79">
        <v>10000</v>
      </c>
      <c r="F21" s="80">
        <v>41704</v>
      </c>
      <c r="G21" s="81" t="s">
        <v>360</v>
      </c>
      <c r="H21" s="81" t="s">
        <v>337</v>
      </c>
      <c r="I21" s="81" t="s">
        <v>337</v>
      </c>
      <c r="J21" s="76" t="s">
        <v>347</v>
      </c>
      <c r="K21" s="76" t="s">
        <v>362</v>
      </c>
      <c r="M21" s="72"/>
      <c r="N21" s="74"/>
    </row>
    <row r="22" spans="1:14" s="49" customFormat="1" ht="22.5" customHeight="1" x14ac:dyDescent="0.2">
      <c r="A22" s="75" t="s">
        <v>364</v>
      </c>
      <c r="B22" s="76">
        <v>701</v>
      </c>
      <c r="C22" s="77" t="s">
        <v>344</v>
      </c>
      <c r="D22" s="78" t="str">
        <f t="shared" si="0"/>
        <v/>
      </c>
      <c r="E22" s="79">
        <v>10000</v>
      </c>
      <c r="F22" s="80">
        <v>41704</v>
      </c>
      <c r="G22" s="81" t="s">
        <v>360</v>
      </c>
      <c r="H22" s="81" t="s">
        <v>337</v>
      </c>
      <c r="I22" s="81" t="s">
        <v>337</v>
      </c>
      <c r="J22" s="76" t="s">
        <v>347</v>
      </c>
      <c r="K22" s="76" t="s">
        <v>362</v>
      </c>
      <c r="M22" s="72"/>
      <c r="N22" s="74"/>
    </row>
    <row r="23" spans="1:14" s="49" customFormat="1" ht="22.5" customHeight="1" x14ac:dyDescent="0.2">
      <c r="A23" s="75" t="s">
        <v>357</v>
      </c>
      <c r="B23" s="76">
        <v>701</v>
      </c>
      <c r="C23" s="77" t="s">
        <v>344</v>
      </c>
      <c r="D23" s="78" t="str">
        <f t="shared" si="0"/>
        <v/>
      </c>
      <c r="E23" s="79">
        <v>50000</v>
      </c>
      <c r="F23" s="80">
        <v>41704</v>
      </c>
      <c r="G23" s="81" t="s">
        <v>360</v>
      </c>
      <c r="H23" s="81" t="s">
        <v>337</v>
      </c>
      <c r="I23" s="81" t="s">
        <v>337</v>
      </c>
      <c r="J23" s="76" t="s">
        <v>347</v>
      </c>
      <c r="K23" s="76" t="s">
        <v>362</v>
      </c>
      <c r="M23" s="72"/>
      <c r="N23" s="74"/>
    </row>
    <row r="24" spans="1:14" s="49" customFormat="1" ht="22.5" customHeight="1" x14ac:dyDescent="0.2">
      <c r="A24" s="75" t="s">
        <v>365</v>
      </c>
      <c r="B24" s="76">
        <v>701</v>
      </c>
      <c r="C24" s="77" t="s">
        <v>344</v>
      </c>
      <c r="D24" s="78" t="str">
        <f t="shared" si="0"/>
        <v/>
      </c>
      <c r="E24" s="79">
        <v>25000</v>
      </c>
      <c r="F24" s="80">
        <v>41719</v>
      </c>
      <c r="G24" s="81" t="s">
        <v>360</v>
      </c>
      <c r="H24" s="81" t="s">
        <v>337</v>
      </c>
      <c r="I24" s="81" t="s">
        <v>337</v>
      </c>
      <c r="J24" s="76" t="s">
        <v>347</v>
      </c>
      <c r="K24" s="76" t="s">
        <v>362</v>
      </c>
      <c r="M24" s="72"/>
      <c r="N24" s="74"/>
    </row>
    <row r="25" spans="1:14" s="49" customFormat="1" ht="22.5" customHeight="1" x14ac:dyDescent="0.2">
      <c r="A25" s="75" t="s">
        <v>366</v>
      </c>
      <c r="B25" s="76">
        <v>701</v>
      </c>
      <c r="C25" s="77" t="s">
        <v>344</v>
      </c>
      <c r="D25" s="78" t="str">
        <f t="shared" si="0"/>
        <v/>
      </c>
      <c r="E25" s="79">
        <v>25000</v>
      </c>
      <c r="F25" s="80">
        <v>41719</v>
      </c>
      <c r="G25" s="81" t="s">
        <v>360</v>
      </c>
      <c r="H25" s="81" t="s">
        <v>337</v>
      </c>
      <c r="I25" s="81" t="s">
        <v>337</v>
      </c>
      <c r="J25" s="76" t="s">
        <v>347</v>
      </c>
      <c r="K25" s="76" t="s">
        <v>362</v>
      </c>
      <c r="M25" s="72"/>
      <c r="N25" s="74"/>
    </row>
    <row r="26" spans="1:14" s="49" customFormat="1" ht="22.5" customHeight="1" x14ac:dyDescent="0.2">
      <c r="A26" s="75" t="s">
        <v>367</v>
      </c>
      <c r="B26" s="76">
        <v>701</v>
      </c>
      <c r="C26" s="77" t="s">
        <v>344</v>
      </c>
      <c r="D26" s="78" t="str">
        <f t="shared" si="0"/>
        <v/>
      </c>
      <c r="E26" s="79">
        <v>20000</v>
      </c>
      <c r="F26" s="80">
        <v>41726</v>
      </c>
      <c r="G26" s="81" t="s">
        <v>360</v>
      </c>
      <c r="H26" s="81" t="s">
        <v>337</v>
      </c>
      <c r="I26" s="81" t="s">
        <v>337</v>
      </c>
      <c r="J26" s="76" t="s">
        <v>347</v>
      </c>
      <c r="K26" s="76" t="s">
        <v>362</v>
      </c>
      <c r="M26" s="72"/>
      <c r="N26" s="74"/>
    </row>
    <row r="27" spans="1:14" s="49" customFormat="1" ht="22.5" customHeight="1" x14ac:dyDescent="0.2">
      <c r="A27" s="75" t="s">
        <v>368</v>
      </c>
      <c r="B27" s="76">
        <v>701</v>
      </c>
      <c r="C27" s="77" t="s">
        <v>344</v>
      </c>
      <c r="D27" s="78" t="str">
        <f t="shared" si="0"/>
        <v/>
      </c>
      <c r="E27" s="79">
        <v>1000</v>
      </c>
      <c r="F27" s="80">
        <v>41729</v>
      </c>
      <c r="G27" s="81" t="s">
        <v>360</v>
      </c>
      <c r="H27" s="81" t="s">
        <v>337</v>
      </c>
      <c r="I27" s="81" t="s">
        <v>337</v>
      </c>
      <c r="J27" s="76" t="s">
        <v>347</v>
      </c>
      <c r="K27" s="76" t="s">
        <v>362</v>
      </c>
      <c r="M27" s="72"/>
      <c r="N27" s="74"/>
    </row>
    <row r="28" spans="1:14" s="49" customFormat="1" ht="22.5" customHeight="1" x14ac:dyDescent="0.2">
      <c r="A28" s="75" t="s">
        <v>369</v>
      </c>
      <c r="B28" s="76">
        <v>701</v>
      </c>
      <c r="C28" s="77" t="s">
        <v>344</v>
      </c>
      <c r="D28" s="78" t="str">
        <f t="shared" si="0"/>
        <v/>
      </c>
      <c r="E28" s="79">
        <v>1000</v>
      </c>
      <c r="F28" s="80">
        <v>41729</v>
      </c>
      <c r="G28" s="81" t="s">
        <v>360</v>
      </c>
      <c r="H28" s="81" t="s">
        <v>337</v>
      </c>
      <c r="I28" s="81" t="s">
        <v>337</v>
      </c>
      <c r="J28" s="76" t="s">
        <v>347</v>
      </c>
      <c r="K28" s="76" t="s">
        <v>362</v>
      </c>
      <c r="M28" s="72"/>
      <c r="N28" s="74"/>
    </row>
    <row r="29" spans="1:14" s="49" customFormat="1" ht="22.5" customHeight="1" x14ac:dyDescent="0.2">
      <c r="A29" s="75" t="s">
        <v>372</v>
      </c>
      <c r="B29" s="76">
        <v>701</v>
      </c>
      <c r="C29" s="77" t="s">
        <v>344</v>
      </c>
      <c r="D29" s="78" t="str">
        <f t="shared" si="0"/>
        <v>*</v>
      </c>
      <c r="E29" s="79">
        <v>5000</v>
      </c>
      <c r="F29" s="80">
        <v>41757</v>
      </c>
      <c r="G29" s="81" t="s">
        <v>360</v>
      </c>
      <c r="H29" s="81" t="s">
        <v>337</v>
      </c>
      <c r="I29" s="81" t="s">
        <v>337</v>
      </c>
      <c r="J29" s="76" t="s">
        <v>326</v>
      </c>
      <c r="K29" s="76" t="s">
        <v>363</v>
      </c>
      <c r="M29" s="72"/>
      <c r="N29" s="74"/>
    </row>
    <row r="30" spans="1:14" s="49" customFormat="1" ht="22.5" customHeight="1" x14ac:dyDescent="0.2">
      <c r="A30" s="75" t="s">
        <v>374</v>
      </c>
      <c r="B30" s="76">
        <v>701</v>
      </c>
      <c r="C30" s="77" t="s">
        <v>344</v>
      </c>
      <c r="D30" s="78" t="str">
        <f t="shared" si="0"/>
        <v/>
      </c>
      <c r="E30" s="79">
        <v>10000</v>
      </c>
      <c r="F30" s="80">
        <v>41933</v>
      </c>
      <c r="G30" s="81" t="s">
        <v>360</v>
      </c>
      <c r="H30" s="81" t="s">
        <v>337</v>
      </c>
      <c r="I30" s="81" t="s">
        <v>337</v>
      </c>
      <c r="J30" s="76" t="s">
        <v>347</v>
      </c>
      <c r="K30" s="76" t="s">
        <v>362</v>
      </c>
      <c r="M30" s="72"/>
      <c r="N30" s="74"/>
    </row>
    <row r="31" spans="1:14" s="49" customFormat="1" ht="22.5" customHeight="1" x14ac:dyDescent="0.2">
      <c r="A31" s="75" t="s">
        <v>389</v>
      </c>
      <c r="B31" s="76">
        <v>701</v>
      </c>
      <c r="C31" s="77" t="s">
        <v>344</v>
      </c>
      <c r="D31" s="78" t="str">
        <f t="shared" si="0"/>
        <v>*</v>
      </c>
      <c r="E31" s="79">
        <v>150000</v>
      </c>
      <c r="F31" s="80">
        <v>41760</v>
      </c>
      <c r="G31" s="81" t="s">
        <v>360</v>
      </c>
      <c r="H31" s="81" t="s">
        <v>325</v>
      </c>
      <c r="I31" s="81" t="s">
        <v>325</v>
      </c>
      <c r="J31" s="76" t="s">
        <v>326</v>
      </c>
      <c r="K31" s="76" t="s">
        <v>362</v>
      </c>
      <c r="M31" s="72"/>
      <c r="N31" s="74"/>
    </row>
    <row r="32" spans="1:14" s="49" customFormat="1" ht="22.5" customHeight="1" x14ac:dyDescent="0.2">
      <c r="A32" s="75" t="s">
        <v>472</v>
      </c>
      <c r="B32" s="76">
        <v>701</v>
      </c>
      <c r="C32" s="77" t="s">
        <v>344</v>
      </c>
      <c r="D32" s="78" t="str">
        <f t="shared" si="0"/>
        <v>*</v>
      </c>
      <c r="E32" s="79">
        <v>500</v>
      </c>
      <c r="F32" s="80">
        <v>41771</v>
      </c>
      <c r="G32" s="81" t="s">
        <v>360</v>
      </c>
      <c r="H32" s="81" t="s">
        <v>337</v>
      </c>
      <c r="I32" s="81" t="s">
        <v>337</v>
      </c>
      <c r="J32" s="76" t="s">
        <v>326</v>
      </c>
      <c r="K32" s="76" t="s">
        <v>362</v>
      </c>
      <c r="M32" s="72"/>
      <c r="N32" s="74"/>
    </row>
    <row r="33" spans="1:14" s="49" customFormat="1" ht="22.5" customHeight="1" x14ac:dyDescent="0.2">
      <c r="A33" s="75" t="s">
        <v>379</v>
      </c>
      <c r="B33" s="76">
        <v>701</v>
      </c>
      <c r="C33" s="77" t="s">
        <v>344</v>
      </c>
      <c r="D33" s="78" t="str">
        <f t="shared" si="0"/>
        <v/>
      </c>
      <c r="E33" s="79">
        <v>10000</v>
      </c>
      <c r="F33" s="80">
        <v>41807</v>
      </c>
      <c r="G33" s="81" t="s">
        <v>360</v>
      </c>
      <c r="H33" s="81" t="s">
        <v>337</v>
      </c>
      <c r="I33" s="81" t="s">
        <v>337</v>
      </c>
      <c r="J33" s="76" t="s">
        <v>347</v>
      </c>
      <c r="K33" s="76" t="s">
        <v>362</v>
      </c>
      <c r="M33" s="72"/>
      <c r="N33" s="74"/>
    </row>
    <row r="34" spans="1:14" s="49" customFormat="1" ht="22.5" customHeight="1" x14ac:dyDescent="0.2">
      <c r="A34" s="75" t="s">
        <v>380</v>
      </c>
      <c r="B34" s="76">
        <v>701</v>
      </c>
      <c r="C34" s="77" t="s">
        <v>344</v>
      </c>
      <c r="D34" s="78" t="str">
        <f t="shared" si="0"/>
        <v>*</v>
      </c>
      <c r="E34" s="79">
        <v>3000</v>
      </c>
      <c r="F34" s="80">
        <v>41786</v>
      </c>
      <c r="G34" s="81" t="s">
        <v>360</v>
      </c>
      <c r="H34" s="81" t="s">
        <v>337</v>
      </c>
      <c r="I34" s="81" t="s">
        <v>337</v>
      </c>
      <c r="J34" s="76" t="s">
        <v>326</v>
      </c>
      <c r="K34" s="76" t="s">
        <v>362</v>
      </c>
      <c r="M34" s="72"/>
      <c r="N34" s="74"/>
    </row>
    <row r="35" spans="1:14" s="49" customFormat="1" ht="22.5" customHeight="1" x14ac:dyDescent="0.2">
      <c r="A35" s="75" t="s">
        <v>385</v>
      </c>
      <c r="B35" s="76">
        <v>701</v>
      </c>
      <c r="C35" s="77" t="s">
        <v>344</v>
      </c>
      <c r="D35" s="78" t="str">
        <f t="shared" si="0"/>
        <v>*</v>
      </c>
      <c r="E35" s="79">
        <v>1000</v>
      </c>
      <c r="F35" s="80">
        <v>41786</v>
      </c>
      <c r="G35" s="81" t="s">
        <v>360</v>
      </c>
      <c r="H35" s="81" t="s">
        <v>337</v>
      </c>
      <c r="I35" s="81" t="s">
        <v>337</v>
      </c>
      <c r="J35" s="76" t="s">
        <v>326</v>
      </c>
      <c r="K35" s="76" t="s">
        <v>362</v>
      </c>
      <c r="M35" s="72"/>
      <c r="N35" s="74"/>
    </row>
    <row r="36" spans="1:14" s="49" customFormat="1" ht="22.5" customHeight="1" x14ac:dyDescent="0.2">
      <c r="A36" s="75" t="s">
        <v>381</v>
      </c>
      <c r="B36" s="76">
        <v>701</v>
      </c>
      <c r="C36" s="77" t="s">
        <v>344</v>
      </c>
      <c r="D36" s="78" t="str">
        <f t="shared" si="0"/>
        <v/>
      </c>
      <c r="E36" s="79">
        <v>5000</v>
      </c>
      <c r="F36" s="80">
        <v>41712</v>
      </c>
      <c r="G36" s="81" t="s">
        <v>360</v>
      </c>
      <c r="H36" s="81" t="s">
        <v>337</v>
      </c>
      <c r="I36" s="81" t="s">
        <v>337</v>
      </c>
      <c r="J36" s="76" t="s">
        <v>347</v>
      </c>
      <c r="K36" s="76" t="s">
        <v>362</v>
      </c>
      <c r="M36" s="72"/>
      <c r="N36" s="74"/>
    </row>
    <row r="37" spans="1:14" s="49" customFormat="1" ht="22.5" customHeight="1" x14ac:dyDescent="0.2">
      <c r="A37" s="75" t="s">
        <v>382</v>
      </c>
      <c r="B37" s="76">
        <v>701</v>
      </c>
      <c r="C37" s="77" t="s">
        <v>344</v>
      </c>
      <c r="D37" s="78" t="str">
        <f t="shared" si="0"/>
        <v/>
      </c>
      <c r="E37" s="79">
        <v>25000</v>
      </c>
      <c r="F37" s="80">
        <v>41764</v>
      </c>
      <c r="G37" s="81" t="s">
        <v>360</v>
      </c>
      <c r="H37" s="81" t="s">
        <v>337</v>
      </c>
      <c r="I37" s="81" t="s">
        <v>337</v>
      </c>
      <c r="J37" s="76" t="s">
        <v>347</v>
      </c>
      <c r="K37" s="76" t="s">
        <v>362</v>
      </c>
      <c r="M37" s="72"/>
      <c r="N37" s="74"/>
    </row>
    <row r="38" spans="1:14" s="49" customFormat="1" ht="22.5" customHeight="1" x14ac:dyDescent="0.2">
      <c r="A38" s="75" t="s">
        <v>390</v>
      </c>
      <c r="B38" s="76">
        <v>701</v>
      </c>
      <c r="C38" s="77" t="s">
        <v>344</v>
      </c>
      <c r="D38" s="78" t="str">
        <f t="shared" si="0"/>
        <v/>
      </c>
      <c r="E38" s="79">
        <v>15000</v>
      </c>
      <c r="F38" s="80">
        <v>41747</v>
      </c>
      <c r="G38" s="81" t="s">
        <v>360</v>
      </c>
      <c r="H38" s="81" t="s">
        <v>337</v>
      </c>
      <c r="I38" s="81" t="s">
        <v>337</v>
      </c>
      <c r="J38" s="76" t="s">
        <v>347</v>
      </c>
      <c r="K38" s="76" t="s">
        <v>362</v>
      </c>
      <c r="M38" s="72"/>
      <c r="N38" s="74"/>
    </row>
    <row r="39" spans="1:14" s="49" customFormat="1" ht="22.5" customHeight="1" x14ac:dyDescent="0.2">
      <c r="A39" s="75" t="s">
        <v>391</v>
      </c>
      <c r="B39" s="76">
        <v>701</v>
      </c>
      <c r="C39" s="77" t="s">
        <v>344</v>
      </c>
      <c r="D39" s="78" t="str">
        <f t="shared" si="0"/>
        <v/>
      </c>
      <c r="E39" s="79">
        <v>5000</v>
      </c>
      <c r="F39" s="80">
        <v>41803</v>
      </c>
      <c r="G39" s="81" t="s">
        <v>360</v>
      </c>
      <c r="H39" s="81" t="s">
        <v>325</v>
      </c>
      <c r="I39" s="81" t="s">
        <v>337</v>
      </c>
      <c r="J39" s="76" t="s">
        <v>347</v>
      </c>
      <c r="K39" s="76" t="s">
        <v>362</v>
      </c>
      <c r="M39" s="72"/>
      <c r="N39" s="74"/>
    </row>
    <row r="40" spans="1:14" s="49" customFormat="1" ht="22.5" customHeight="1" x14ac:dyDescent="0.2">
      <c r="A40" s="75" t="s">
        <v>392</v>
      </c>
      <c r="B40" s="76">
        <v>701</v>
      </c>
      <c r="C40" s="77" t="s">
        <v>344</v>
      </c>
      <c r="D40" s="78" t="str">
        <f t="shared" si="0"/>
        <v/>
      </c>
      <c r="E40" s="79">
        <v>5000</v>
      </c>
      <c r="F40" s="80">
        <v>41803</v>
      </c>
      <c r="G40" s="81" t="s">
        <v>360</v>
      </c>
      <c r="H40" s="81" t="s">
        <v>337</v>
      </c>
      <c r="I40" s="81" t="s">
        <v>337</v>
      </c>
      <c r="J40" s="76" t="s">
        <v>347</v>
      </c>
      <c r="K40" s="76" t="s">
        <v>362</v>
      </c>
      <c r="M40" s="72"/>
      <c r="N40" s="74"/>
    </row>
    <row r="41" spans="1:14" s="49" customFormat="1" ht="22.5" customHeight="1" x14ac:dyDescent="0.2">
      <c r="A41" s="75" t="s">
        <v>393</v>
      </c>
      <c r="B41" s="76">
        <v>701</v>
      </c>
      <c r="C41" s="77" t="s">
        <v>344</v>
      </c>
      <c r="D41" s="78" t="str">
        <f t="shared" si="0"/>
        <v/>
      </c>
      <c r="E41" s="79">
        <v>5000</v>
      </c>
      <c r="F41" s="80">
        <v>41803</v>
      </c>
      <c r="G41" s="81" t="s">
        <v>360</v>
      </c>
      <c r="H41" s="81" t="s">
        <v>337</v>
      </c>
      <c r="I41" s="81" t="s">
        <v>337</v>
      </c>
      <c r="J41" s="76" t="s">
        <v>347</v>
      </c>
      <c r="K41" s="76" t="s">
        <v>362</v>
      </c>
      <c r="M41" s="72"/>
      <c r="N41" s="74"/>
    </row>
    <row r="42" spans="1:14" s="49" customFormat="1" ht="22.5" customHeight="1" x14ac:dyDescent="0.2">
      <c r="A42" s="75" t="s">
        <v>394</v>
      </c>
      <c r="B42" s="76">
        <v>701</v>
      </c>
      <c r="C42" s="77" t="s">
        <v>344</v>
      </c>
      <c r="D42" s="78" t="str">
        <f t="shared" si="0"/>
        <v/>
      </c>
      <c r="E42" s="79">
        <v>20000</v>
      </c>
      <c r="F42" s="80">
        <v>41806</v>
      </c>
      <c r="G42" s="81" t="s">
        <v>360</v>
      </c>
      <c r="H42" s="81" t="s">
        <v>337</v>
      </c>
      <c r="I42" s="81" t="s">
        <v>337</v>
      </c>
      <c r="J42" s="76" t="s">
        <v>347</v>
      </c>
      <c r="K42" s="76" t="s">
        <v>362</v>
      </c>
      <c r="M42" s="72"/>
      <c r="N42" s="74"/>
    </row>
    <row r="43" spans="1:14" s="49" customFormat="1" ht="22.5" customHeight="1" x14ac:dyDescent="0.2">
      <c r="A43" s="75" t="s">
        <v>397</v>
      </c>
      <c r="B43" s="76">
        <v>701</v>
      </c>
      <c r="C43" s="77" t="s">
        <v>344</v>
      </c>
      <c r="D43" s="78" t="str">
        <f t="shared" si="0"/>
        <v/>
      </c>
      <c r="E43" s="79">
        <v>5000</v>
      </c>
      <c r="F43" s="80">
        <v>41819</v>
      </c>
      <c r="G43" s="81" t="s">
        <v>360</v>
      </c>
      <c r="H43" s="81" t="s">
        <v>337</v>
      </c>
      <c r="I43" s="81" t="s">
        <v>337</v>
      </c>
      <c r="J43" s="76" t="s">
        <v>347</v>
      </c>
      <c r="K43" s="76" t="s">
        <v>362</v>
      </c>
      <c r="M43" s="72"/>
      <c r="N43" s="74"/>
    </row>
    <row r="44" spans="1:14" s="49" customFormat="1" ht="22.5" customHeight="1" x14ac:dyDescent="0.2">
      <c r="A44" s="75" t="s">
        <v>398</v>
      </c>
      <c r="B44" s="76">
        <v>701</v>
      </c>
      <c r="C44" s="77" t="s">
        <v>344</v>
      </c>
      <c r="D44" s="78" t="str">
        <f t="shared" si="0"/>
        <v/>
      </c>
      <c r="E44" s="79">
        <v>5000</v>
      </c>
      <c r="F44" s="80">
        <v>41819</v>
      </c>
      <c r="G44" s="81" t="s">
        <v>360</v>
      </c>
      <c r="H44" s="81" t="s">
        <v>337</v>
      </c>
      <c r="I44" s="81" t="s">
        <v>337</v>
      </c>
      <c r="J44" s="76" t="s">
        <v>347</v>
      </c>
      <c r="K44" s="76" t="s">
        <v>362</v>
      </c>
      <c r="M44" s="72"/>
      <c r="N44" s="74"/>
    </row>
    <row r="45" spans="1:14" s="49" customFormat="1" ht="22.5" customHeight="1" x14ac:dyDescent="0.2">
      <c r="A45" s="75" t="s">
        <v>399</v>
      </c>
      <c r="B45" s="76">
        <v>701</v>
      </c>
      <c r="C45" s="77" t="s">
        <v>344</v>
      </c>
      <c r="D45" s="78" t="str">
        <f t="shared" si="0"/>
        <v/>
      </c>
      <c r="E45" s="79">
        <v>5000</v>
      </c>
      <c r="F45" s="80">
        <v>41819</v>
      </c>
      <c r="G45" s="81" t="s">
        <v>360</v>
      </c>
      <c r="H45" s="81" t="s">
        <v>337</v>
      </c>
      <c r="I45" s="81" t="s">
        <v>337</v>
      </c>
      <c r="J45" s="76" t="s">
        <v>347</v>
      </c>
      <c r="K45" s="76" t="s">
        <v>362</v>
      </c>
      <c r="M45" s="72"/>
      <c r="N45" s="74"/>
    </row>
    <row r="46" spans="1:14" s="49" customFormat="1" ht="22.5" customHeight="1" x14ac:dyDescent="0.2">
      <c r="A46" s="75" t="s">
        <v>400</v>
      </c>
      <c r="B46" s="76">
        <v>701</v>
      </c>
      <c r="C46" s="77" t="s">
        <v>344</v>
      </c>
      <c r="D46" s="78" t="str">
        <f t="shared" si="0"/>
        <v/>
      </c>
      <c r="E46" s="79">
        <v>5000</v>
      </c>
      <c r="F46" s="80">
        <v>41819</v>
      </c>
      <c r="G46" s="81" t="s">
        <v>360</v>
      </c>
      <c r="H46" s="81" t="s">
        <v>337</v>
      </c>
      <c r="I46" s="81" t="s">
        <v>337</v>
      </c>
      <c r="J46" s="76" t="s">
        <v>347</v>
      </c>
      <c r="K46" s="76" t="s">
        <v>362</v>
      </c>
      <c r="M46" s="72"/>
      <c r="N46" s="74"/>
    </row>
    <row r="47" spans="1:14" s="49" customFormat="1" ht="22.5" customHeight="1" x14ac:dyDescent="0.2">
      <c r="A47" s="75" t="s">
        <v>401</v>
      </c>
      <c r="B47" s="76">
        <v>701</v>
      </c>
      <c r="C47" s="77" t="s">
        <v>344</v>
      </c>
      <c r="D47" s="78" t="str">
        <f t="shared" si="0"/>
        <v/>
      </c>
      <c r="E47" s="79">
        <v>10000</v>
      </c>
      <c r="F47" s="80">
        <v>41819</v>
      </c>
      <c r="G47" s="81" t="s">
        <v>360</v>
      </c>
      <c r="H47" s="81" t="s">
        <v>337</v>
      </c>
      <c r="I47" s="81" t="s">
        <v>337</v>
      </c>
      <c r="J47" s="76" t="s">
        <v>347</v>
      </c>
      <c r="K47" s="76" t="s">
        <v>362</v>
      </c>
      <c r="M47" s="72"/>
      <c r="N47" s="74"/>
    </row>
    <row r="48" spans="1:14" s="49" customFormat="1" ht="22.5" customHeight="1" x14ac:dyDescent="0.2">
      <c r="A48" s="75" t="s">
        <v>402</v>
      </c>
      <c r="B48" s="76">
        <v>701</v>
      </c>
      <c r="C48" s="77" t="s">
        <v>344</v>
      </c>
      <c r="D48" s="78" t="str">
        <f t="shared" si="0"/>
        <v/>
      </c>
      <c r="E48" s="79">
        <v>1000</v>
      </c>
      <c r="F48" s="80">
        <v>41806</v>
      </c>
      <c r="G48" s="81" t="s">
        <v>360</v>
      </c>
      <c r="H48" s="81" t="s">
        <v>337</v>
      </c>
      <c r="I48" s="81" t="s">
        <v>337</v>
      </c>
      <c r="J48" s="76" t="s">
        <v>347</v>
      </c>
      <c r="K48" s="76" t="s">
        <v>362</v>
      </c>
      <c r="M48" s="72"/>
      <c r="N48" s="74"/>
    </row>
    <row r="49" spans="1:14" s="49" customFormat="1" ht="22.5" customHeight="1" x14ac:dyDescent="0.2">
      <c r="A49" s="75" t="s">
        <v>403</v>
      </c>
      <c r="B49" s="76">
        <v>701</v>
      </c>
      <c r="C49" s="77" t="s">
        <v>344</v>
      </c>
      <c r="D49" s="78" t="str">
        <f t="shared" si="0"/>
        <v/>
      </c>
      <c r="E49" s="79">
        <v>500</v>
      </c>
      <c r="F49" s="80">
        <v>41806</v>
      </c>
      <c r="G49" s="81" t="s">
        <v>360</v>
      </c>
      <c r="H49" s="81" t="s">
        <v>337</v>
      </c>
      <c r="I49" s="81" t="s">
        <v>337</v>
      </c>
      <c r="J49" s="76" t="s">
        <v>347</v>
      </c>
      <c r="K49" s="76" t="s">
        <v>362</v>
      </c>
      <c r="M49" s="72"/>
      <c r="N49" s="74"/>
    </row>
    <row r="50" spans="1:14" s="49" customFormat="1" ht="22.5" customHeight="1" x14ac:dyDescent="0.2">
      <c r="A50" s="75" t="s">
        <v>404</v>
      </c>
      <c r="B50" s="76">
        <v>701</v>
      </c>
      <c r="C50" s="77" t="s">
        <v>344</v>
      </c>
      <c r="D50" s="78" t="str">
        <f t="shared" si="0"/>
        <v/>
      </c>
      <c r="E50" s="79">
        <v>2500</v>
      </c>
      <c r="F50" s="80">
        <v>41807</v>
      </c>
      <c r="G50" s="81" t="s">
        <v>360</v>
      </c>
      <c r="H50" s="81" t="s">
        <v>337</v>
      </c>
      <c r="I50" s="81" t="s">
        <v>337</v>
      </c>
      <c r="J50" s="76" t="s">
        <v>347</v>
      </c>
      <c r="K50" s="76" t="s">
        <v>362</v>
      </c>
      <c r="M50" s="72"/>
      <c r="N50" s="74"/>
    </row>
    <row r="51" spans="1:14" s="49" customFormat="1" ht="22.5" customHeight="1" x14ac:dyDescent="0.2">
      <c r="A51" s="75" t="s">
        <v>405</v>
      </c>
      <c r="B51" s="76">
        <v>701</v>
      </c>
      <c r="C51" s="77" t="s">
        <v>344</v>
      </c>
      <c r="D51" s="78" t="str">
        <f t="shared" si="0"/>
        <v/>
      </c>
      <c r="E51" s="79">
        <v>1000</v>
      </c>
      <c r="F51" s="80">
        <v>41806</v>
      </c>
      <c r="G51" s="81" t="s">
        <v>360</v>
      </c>
      <c r="H51" s="81" t="s">
        <v>337</v>
      </c>
      <c r="I51" s="81" t="s">
        <v>337</v>
      </c>
      <c r="J51" s="76" t="s">
        <v>347</v>
      </c>
      <c r="K51" s="76" t="s">
        <v>362</v>
      </c>
      <c r="M51" s="72"/>
      <c r="N51" s="74"/>
    </row>
    <row r="52" spans="1:14" s="49" customFormat="1" ht="22.5" customHeight="1" x14ac:dyDescent="0.2">
      <c r="A52" s="75" t="s">
        <v>406</v>
      </c>
      <c r="B52" s="76">
        <v>701</v>
      </c>
      <c r="C52" s="77" t="s">
        <v>344</v>
      </c>
      <c r="D52" s="78" t="str">
        <f t="shared" si="0"/>
        <v/>
      </c>
      <c r="E52" s="79">
        <v>2500</v>
      </c>
      <c r="F52" s="80">
        <v>41807</v>
      </c>
      <c r="G52" s="81" t="s">
        <v>360</v>
      </c>
      <c r="H52" s="81" t="s">
        <v>337</v>
      </c>
      <c r="I52" s="81" t="s">
        <v>337</v>
      </c>
      <c r="J52" s="76" t="s">
        <v>347</v>
      </c>
      <c r="K52" s="76" t="s">
        <v>362</v>
      </c>
      <c r="M52" s="72"/>
      <c r="N52" s="74"/>
    </row>
    <row r="53" spans="1:14" s="49" customFormat="1" ht="22.5" customHeight="1" x14ac:dyDescent="0.2">
      <c r="A53" s="75" t="s">
        <v>407</v>
      </c>
      <c r="B53" s="76">
        <v>701</v>
      </c>
      <c r="C53" s="77" t="s">
        <v>344</v>
      </c>
      <c r="D53" s="78" t="str">
        <f t="shared" si="0"/>
        <v/>
      </c>
      <c r="E53" s="79">
        <v>1000</v>
      </c>
      <c r="F53" s="80">
        <v>41806</v>
      </c>
      <c r="G53" s="81" t="s">
        <v>360</v>
      </c>
      <c r="H53" s="81" t="s">
        <v>337</v>
      </c>
      <c r="I53" s="81" t="s">
        <v>337</v>
      </c>
      <c r="J53" s="76" t="s">
        <v>347</v>
      </c>
      <c r="K53" s="76" t="s">
        <v>362</v>
      </c>
      <c r="M53" s="72"/>
      <c r="N53" s="74"/>
    </row>
    <row r="54" spans="1:14" s="49" customFormat="1" ht="22.5" customHeight="1" x14ac:dyDescent="0.2">
      <c r="A54" s="75" t="s">
        <v>408</v>
      </c>
      <c r="B54" s="76">
        <v>701</v>
      </c>
      <c r="C54" s="77" t="s">
        <v>344</v>
      </c>
      <c r="D54" s="78" t="str">
        <f t="shared" si="0"/>
        <v/>
      </c>
      <c r="E54" s="79">
        <v>1000</v>
      </c>
      <c r="F54" s="80">
        <v>41806</v>
      </c>
      <c r="G54" s="81" t="s">
        <v>360</v>
      </c>
      <c r="H54" s="81" t="s">
        <v>337</v>
      </c>
      <c r="I54" s="81" t="s">
        <v>337</v>
      </c>
      <c r="J54" s="76" t="s">
        <v>347</v>
      </c>
      <c r="K54" s="76" t="s">
        <v>362</v>
      </c>
      <c r="M54" s="72"/>
      <c r="N54" s="74"/>
    </row>
    <row r="55" spans="1:14" s="49" customFormat="1" ht="22.5" customHeight="1" x14ac:dyDescent="0.2">
      <c r="A55" s="75" t="s">
        <v>409</v>
      </c>
      <c r="B55" s="76">
        <v>701</v>
      </c>
      <c r="C55" s="77" t="s">
        <v>344</v>
      </c>
      <c r="D55" s="78" t="str">
        <f t="shared" si="0"/>
        <v/>
      </c>
      <c r="E55" s="79">
        <v>1000</v>
      </c>
      <c r="F55" s="80">
        <v>41806</v>
      </c>
      <c r="G55" s="81" t="s">
        <v>360</v>
      </c>
      <c r="H55" s="81" t="s">
        <v>337</v>
      </c>
      <c r="I55" s="81" t="s">
        <v>337</v>
      </c>
      <c r="J55" s="76" t="s">
        <v>347</v>
      </c>
      <c r="K55" s="76" t="s">
        <v>362</v>
      </c>
      <c r="M55" s="72"/>
      <c r="N55" s="74"/>
    </row>
    <row r="56" spans="1:14" s="49" customFormat="1" ht="22.5" customHeight="1" x14ac:dyDescent="0.2">
      <c r="A56" s="75" t="s">
        <v>410</v>
      </c>
      <c r="B56" s="76">
        <v>701</v>
      </c>
      <c r="C56" s="77" t="s">
        <v>344</v>
      </c>
      <c r="D56" s="78" t="str">
        <f t="shared" si="0"/>
        <v/>
      </c>
      <c r="E56" s="79">
        <v>2500</v>
      </c>
      <c r="F56" s="80">
        <v>41806</v>
      </c>
      <c r="G56" s="81" t="s">
        <v>360</v>
      </c>
      <c r="H56" s="81" t="s">
        <v>337</v>
      </c>
      <c r="I56" s="81" t="s">
        <v>337</v>
      </c>
      <c r="J56" s="76" t="s">
        <v>347</v>
      </c>
      <c r="K56" s="76" t="s">
        <v>362</v>
      </c>
      <c r="M56" s="72"/>
      <c r="N56" s="74"/>
    </row>
    <row r="57" spans="1:14" s="49" customFormat="1" ht="22.5" customHeight="1" x14ac:dyDescent="0.2">
      <c r="A57" s="75" t="s">
        <v>411</v>
      </c>
      <c r="B57" s="76">
        <v>701</v>
      </c>
      <c r="C57" s="77" t="s">
        <v>344</v>
      </c>
      <c r="D57" s="78" t="str">
        <f t="shared" si="0"/>
        <v/>
      </c>
      <c r="E57" s="79">
        <v>1000</v>
      </c>
      <c r="F57" s="80">
        <v>41806</v>
      </c>
      <c r="G57" s="81" t="s">
        <v>360</v>
      </c>
      <c r="H57" s="81" t="s">
        <v>337</v>
      </c>
      <c r="I57" s="81" t="s">
        <v>337</v>
      </c>
      <c r="J57" s="76" t="s">
        <v>347</v>
      </c>
      <c r="K57" s="76" t="s">
        <v>362</v>
      </c>
      <c r="M57" s="72"/>
      <c r="N57" s="74"/>
    </row>
    <row r="58" spans="1:14" s="49" customFormat="1" ht="22.5" customHeight="1" x14ac:dyDescent="0.2">
      <c r="A58" s="75" t="s">
        <v>412</v>
      </c>
      <c r="B58" s="76">
        <v>701</v>
      </c>
      <c r="C58" s="77" t="s">
        <v>344</v>
      </c>
      <c r="D58" s="78" t="str">
        <f t="shared" si="0"/>
        <v/>
      </c>
      <c r="E58" s="79">
        <v>1000</v>
      </c>
      <c r="F58" s="80">
        <v>41806</v>
      </c>
      <c r="G58" s="81" t="s">
        <v>360</v>
      </c>
      <c r="H58" s="81" t="s">
        <v>337</v>
      </c>
      <c r="I58" s="81" t="s">
        <v>337</v>
      </c>
      <c r="J58" s="76" t="s">
        <v>347</v>
      </c>
      <c r="K58" s="76" t="s">
        <v>362</v>
      </c>
      <c r="M58" s="72"/>
      <c r="N58" s="74"/>
    </row>
    <row r="59" spans="1:14" s="49" customFormat="1" ht="22.5" customHeight="1" x14ac:dyDescent="0.2">
      <c r="A59" s="75" t="s">
        <v>473</v>
      </c>
      <c r="B59" s="76">
        <v>701</v>
      </c>
      <c r="C59" s="77" t="s">
        <v>344</v>
      </c>
      <c r="D59" s="78" t="str">
        <f t="shared" si="0"/>
        <v/>
      </c>
      <c r="E59" s="79">
        <v>1000</v>
      </c>
      <c r="F59" s="80">
        <v>41806</v>
      </c>
      <c r="G59" s="81" t="s">
        <v>360</v>
      </c>
      <c r="H59" s="81" t="s">
        <v>337</v>
      </c>
      <c r="I59" s="81" t="s">
        <v>337</v>
      </c>
      <c r="J59" s="76" t="s">
        <v>347</v>
      </c>
      <c r="K59" s="76" t="s">
        <v>362</v>
      </c>
      <c r="M59" s="72"/>
      <c r="N59" s="74"/>
    </row>
    <row r="60" spans="1:14" s="49" customFormat="1" ht="22.5" customHeight="1" x14ac:dyDescent="0.2">
      <c r="A60" s="75" t="s">
        <v>413</v>
      </c>
      <c r="B60" s="76">
        <v>701</v>
      </c>
      <c r="C60" s="77" t="s">
        <v>344</v>
      </c>
      <c r="D60" s="78" t="str">
        <f t="shared" si="0"/>
        <v/>
      </c>
      <c r="E60" s="79">
        <v>1000</v>
      </c>
      <c r="F60" s="80">
        <v>41810</v>
      </c>
      <c r="G60" s="81" t="s">
        <v>360</v>
      </c>
      <c r="H60" s="81" t="s">
        <v>337</v>
      </c>
      <c r="I60" s="81" t="s">
        <v>337</v>
      </c>
      <c r="J60" s="76" t="s">
        <v>347</v>
      </c>
      <c r="K60" s="76" t="s">
        <v>362</v>
      </c>
      <c r="M60" s="72"/>
      <c r="N60" s="74"/>
    </row>
    <row r="61" spans="1:14" s="49" customFormat="1" ht="22.5" customHeight="1" x14ac:dyDescent="0.2">
      <c r="A61" s="75" t="s">
        <v>414</v>
      </c>
      <c r="B61" s="76">
        <v>701</v>
      </c>
      <c r="C61" s="77" t="s">
        <v>344</v>
      </c>
      <c r="D61" s="78" t="str">
        <f t="shared" si="0"/>
        <v/>
      </c>
      <c r="E61" s="79">
        <v>20000</v>
      </c>
      <c r="F61" s="80">
        <v>41821</v>
      </c>
      <c r="G61" s="81" t="s">
        <v>360</v>
      </c>
      <c r="H61" s="81" t="s">
        <v>337</v>
      </c>
      <c r="I61" s="81" t="s">
        <v>337</v>
      </c>
      <c r="J61" s="76" t="s">
        <v>347</v>
      </c>
      <c r="K61" s="76" t="s">
        <v>362</v>
      </c>
      <c r="M61" s="72"/>
      <c r="N61" s="74"/>
    </row>
    <row r="62" spans="1:14" s="49" customFormat="1" ht="22.5" customHeight="1" x14ac:dyDescent="0.2">
      <c r="A62" s="75" t="s">
        <v>415</v>
      </c>
      <c r="B62" s="76">
        <v>701</v>
      </c>
      <c r="C62" s="77" t="s">
        <v>344</v>
      </c>
      <c r="D62" s="78" t="str">
        <f t="shared" si="0"/>
        <v/>
      </c>
      <c r="E62" s="79">
        <v>5000</v>
      </c>
      <c r="F62" s="80">
        <v>41813</v>
      </c>
      <c r="G62" s="81" t="s">
        <v>360</v>
      </c>
      <c r="H62" s="81" t="s">
        <v>337</v>
      </c>
      <c r="I62" s="81" t="s">
        <v>337</v>
      </c>
      <c r="J62" s="76" t="s">
        <v>347</v>
      </c>
      <c r="K62" s="76" t="s">
        <v>362</v>
      </c>
      <c r="M62" s="72"/>
      <c r="N62" s="74"/>
    </row>
    <row r="63" spans="1:14" s="49" customFormat="1" ht="22.5" customHeight="1" x14ac:dyDescent="0.2">
      <c r="A63" s="75" t="s">
        <v>416</v>
      </c>
      <c r="B63" s="76">
        <v>701</v>
      </c>
      <c r="C63" s="77" t="s">
        <v>344</v>
      </c>
      <c r="D63" s="78" t="str">
        <f t="shared" si="0"/>
        <v/>
      </c>
      <c r="E63" s="79">
        <v>3000</v>
      </c>
      <c r="F63" s="80">
        <v>41821</v>
      </c>
      <c r="G63" s="81" t="s">
        <v>360</v>
      </c>
      <c r="H63" s="81" t="s">
        <v>337</v>
      </c>
      <c r="I63" s="81" t="s">
        <v>337</v>
      </c>
      <c r="J63" s="76" t="s">
        <v>347</v>
      </c>
      <c r="K63" s="76" t="s">
        <v>362</v>
      </c>
      <c r="M63" s="72"/>
      <c r="N63" s="74"/>
    </row>
    <row r="64" spans="1:14" s="49" customFormat="1" ht="22.5" customHeight="1" x14ac:dyDescent="0.2">
      <c r="A64" s="75" t="s">
        <v>417</v>
      </c>
      <c r="B64" s="76">
        <v>701</v>
      </c>
      <c r="C64" s="77" t="s">
        <v>344</v>
      </c>
      <c r="D64" s="78" t="str">
        <f t="shared" si="0"/>
        <v/>
      </c>
      <c r="E64" s="79">
        <v>1000</v>
      </c>
      <c r="F64" s="80">
        <v>41806</v>
      </c>
      <c r="G64" s="81" t="s">
        <v>360</v>
      </c>
      <c r="H64" s="81" t="s">
        <v>337</v>
      </c>
      <c r="I64" s="81" t="s">
        <v>337</v>
      </c>
      <c r="J64" s="76" t="s">
        <v>347</v>
      </c>
      <c r="K64" s="76" t="s">
        <v>362</v>
      </c>
      <c r="M64" s="72"/>
      <c r="N64" s="74"/>
    </row>
    <row r="65" spans="1:14" s="49" customFormat="1" ht="22.5" customHeight="1" x14ac:dyDescent="0.2">
      <c r="A65" s="75" t="s">
        <v>418</v>
      </c>
      <c r="B65" s="76">
        <v>701</v>
      </c>
      <c r="C65" s="77" t="s">
        <v>344</v>
      </c>
      <c r="D65" s="78" t="str">
        <f t="shared" si="0"/>
        <v/>
      </c>
      <c r="E65" s="79">
        <v>15000</v>
      </c>
      <c r="F65" s="80">
        <v>41813</v>
      </c>
      <c r="G65" s="81" t="s">
        <v>360</v>
      </c>
      <c r="H65" s="81" t="s">
        <v>337</v>
      </c>
      <c r="I65" s="81" t="s">
        <v>337</v>
      </c>
      <c r="J65" s="76" t="s">
        <v>347</v>
      </c>
      <c r="K65" s="76" t="s">
        <v>362</v>
      </c>
      <c r="M65" s="72"/>
      <c r="N65" s="74"/>
    </row>
    <row r="66" spans="1:14" s="49" customFormat="1" ht="22.5" customHeight="1" x14ac:dyDescent="0.2">
      <c r="A66" s="75" t="s">
        <v>419</v>
      </c>
      <c r="B66" s="76">
        <v>701</v>
      </c>
      <c r="C66" s="77" t="s">
        <v>344</v>
      </c>
      <c r="D66" s="78" t="str">
        <f t="shared" si="0"/>
        <v/>
      </c>
      <c r="E66" s="79">
        <v>3500</v>
      </c>
      <c r="F66" s="80">
        <v>41813</v>
      </c>
      <c r="G66" s="81" t="s">
        <v>360</v>
      </c>
      <c r="H66" s="81" t="s">
        <v>337</v>
      </c>
      <c r="I66" s="81" t="s">
        <v>337</v>
      </c>
      <c r="J66" s="76" t="s">
        <v>347</v>
      </c>
      <c r="K66" s="76" t="s">
        <v>362</v>
      </c>
      <c r="M66" s="72"/>
      <c r="N66" s="74"/>
    </row>
    <row r="67" spans="1:14" s="49" customFormat="1" ht="22.5" customHeight="1" x14ac:dyDescent="0.2">
      <c r="A67" s="75" t="s">
        <v>420</v>
      </c>
      <c r="B67" s="76">
        <v>701</v>
      </c>
      <c r="C67" s="77" t="s">
        <v>344</v>
      </c>
      <c r="D67" s="78" t="str">
        <f t="shared" si="0"/>
        <v/>
      </c>
      <c r="E67" s="79">
        <v>3500</v>
      </c>
      <c r="F67" s="80">
        <v>41813</v>
      </c>
      <c r="G67" s="81" t="s">
        <v>360</v>
      </c>
      <c r="H67" s="81" t="s">
        <v>337</v>
      </c>
      <c r="I67" s="81" t="s">
        <v>337</v>
      </c>
      <c r="J67" s="76" t="s">
        <v>347</v>
      </c>
      <c r="K67" s="76" t="s">
        <v>362</v>
      </c>
      <c r="M67" s="72"/>
      <c r="N67" s="74"/>
    </row>
    <row r="68" spans="1:14" s="49" customFormat="1" ht="22.5" customHeight="1" x14ac:dyDescent="0.2">
      <c r="A68" s="75" t="s">
        <v>421</v>
      </c>
      <c r="B68" s="76">
        <v>701</v>
      </c>
      <c r="C68" s="77" t="s">
        <v>344</v>
      </c>
      <c r="D68" s="78" t="str">
        <f t="shared" ref="D68:D131" si="1">IF(J68="performance","","*")</f>
        <v/>
      </c>
      <c r="E68" s="79">
        <v>2500</v>
      </c>
      <c r="F68" s="80">
        <v>41813</v>
      </c>
      <c r="G68" s="81" t="s">
        <v>360</v>
      </c>
      <c r="H68" s="81" t="s">
        <v>337</v>
      </c>
      <c r="I68" s="81" t="s">
        <v>337</v>
      </c>
      <c r="J68" s="76" t="s">
        <v>347</v>
      </c>
      <c r="K68" s="76" t="s">
        <v>362</v>
      </c>
      <c r="M68" s="72"/>
      <c r="N68" s="74"/>
    </row>
    <row r="69" spans="1:14" s="49" customFormat="1" ht="22.5" customHeight="1" x14ac:dyDescent="0.2">
      <c r="A69" s="75" t="s">
        <v>422</v>
      </c>
      <c r="B69" s="76">
        <v>701</v>
      </c>
      <c r="C69" s="77" t="s">
        <v>344</v>
      </c>
      <c r="D69" s="78" t="str">
        <f t="shared" si="1"/>
        <v/>
      </c>
      <c r="E69" s="79">
        <v>15000</v>
      </c>
      <c r="F69" s="80">
        <v>41813</v>
      </c>
      <c r="G69" s="81" t="s">
        <v>360</v>
      </c>
      <c r="H69" s="81" t="s">
        <v>337</v>
      </c>
      <c r="I69" s="81" t="s">
        <v>337</v>
      </c>
      <c r="J69" s="76" t="s">
        <v>347</v>
      </c>
      <c r="K69" s="76" t="s">
        <v>362</v>
      </c>
      <c r="M69" s="72"/>
      <c r="N69" s="74"/>
    </row>
    <row r="70" spans="1:14" s="49" customFormat="1" ht="22.5" customHeight="1" x14ac:dyDescent="0.2">
      <c r="A70" s="75" t="s">
        <v>423</v>
      </c>
      <c r="B70" s="76">
        <v>701</v>
      </c>
      <c r="C70" s="77" t="s">
        <v>344</v>
      </c>
      <c r="D70" s="78" t="str">
        <f t="shared" si="1"/>
        <v/>
      </c>
      <c r="E70" s="79">
        <v>20000</v>
      </c>
      <c r="F70" s="80">
        <v>41814</v>
      </c>
      <c r="G70" s="81" t="s">
        <v>360</v>
      </c>
      <c r="H70" s="81" t="s">
        <v>337</v>
      </c>
      <c r="I70" s="81" t="s">
        <v>337</v>
      </c>
      <c r="J70" s="76" t="s">
        <v>347</v>
      </c>
      <c r="K70" s="76" t="s">
        <v>362</v>
      </c>
      <c r="M70" s="72"/>
      <c r="N70" s="74"/>
    </row>
    <row r="71" spans="1:14" s="49" customFormat="1" ht="22.5" customHeight="1" x14ac:dyDescent="0.2">
      <c r="A71" s="75" t="s">
        <v>424</v>
      </c>
      <c r="B71" s="76">
        <v>701</v>
      </c>
      <c r="C71" s="77" t="s">
        <v>344</v>
      </c>
      <c r="D71" s="78" t="str">
        <f t="shared" si="1"/>
        <v/>
      </c>
      <c r="E71" s="79">
        <v>10000</v>
      </c>
      <c r="F71" s="80">
        <v>41806</v>
      </c>
      <c r="G71" s="81" t="s">
        <v>360</v>
      </c>
      <c r="H71" s="81" t="s">
        <v>337</v>
      </c>
      <c r="I71" s="81" t="s">
        <v>337</v>
      </c>
      <c r="J71" s="76" t="s">
        <v>347</v>
      </c>
      <c r="K71" s="76" t="s">
        <v>362</v>
      </c>
      <c r="M71" s="72"/>
      <c r="N71" s="74"/>
    </row>
    <row r="72" spans="1:14" s="49" customFormat="1" ht="22.5" customHeight="1" x14ac:dyDescent="0.2">
      <c r="A72" s="75" t="s">
        <v>425</v>
      </c>
      <c r="B72" s="76">
        <v>701</v>
      </c>
      <c r="C72" s="77" t="s">
        <v>344</v>
      </c>
      <c r="D72" s="78" t="str">
        <f t="shared" si="1"/>
        <v/>
      </c>
      <c r="E72" s="79">
        <v>5000</v>
      </c>
      <c r="F72" s="80">
        <v>41806</v>
      </c>
      <c r="G72" s="81" t="s">
        <v>360</v>
      </c>
      <c r="H72" s="81" t="s">
        <v>337</v>
      </c>
      <c r="I72" s="81" t="s">
        <v>337</v>
      </c>
      <c r="J72" s="76" t="s">
        <v>347</v>
      </c>
      <c r="K72" s="76" t="s">
        <v>362</v>
      </c>
      <c r="M72" s="72"/>
      <c r="N72" s="74"/>
    </row>
    <row r="73" spans="1:14" s="49" customFormat="1" ht="22.5" customHeight="1" x14ac:dyDescent="0.2">
      <c r="A73" s="75" t="s">
        <v>426</v>
      </c>
      <c r="B73" s="76">
        <v>701</v>
      </c>
      <c r="C73" s="77" t="s">
        <v>344</v>
      </c>
      <c r="D73" s="78" t="str">
        <f t="shared" si="1"/>
        <v/>
      </c>
      <c r="E73" s="79">
        <v>1000</v>
      </c>
      <c r="F73" s="80">
        <v>41813</v>
      </c>
      <c r="G73" s="81" t="s">
        <v>360</v>
      </c>
      <c r="H73" s="81" t="s">
        <v>337</v>
      </c>
      <c r="I73" s="81" t="s">
        <v>337</v>
      </c>
      <c r="J73" s="76" t="s">
        <v>347</v>
      </c>
      <c r="K73" s="76" t="s">
        <v>362</v>
      </c>
      <c r="M73" s="72"/>
      <c r="N73" s="74"/>
    </row>
    <row r="74" spans="1:14" s="49" customFormat="1" ht="22.5" customHeight="1" x14ac:dyDescent="0.2">
      <c r="A74" s="75" t="s">
        <v>427</v>
      </c>
      <c r="B74" s="76">
        <v>701</v>
      </c>
      <c r="C74" s="77" t="s">
        <v>344</v>
      </c>
      <c r="D74" s="78" t="str">
        <f t="shared" si="1"/>
        <v/>
      </c>
      <c r="E74" s="79">
        <v>20000</v>
      </c>
      <c r="F74" s="80">
        <v>41821</v>
      </c>
      <c r="G74" s="81" t="s">
        <v>360</v>
      </c>
      <c r="H74" s="81" t="s">
        <v>337</v>
      </c>
      <c r="I74" s="81" t="s">
        <v>337</v>
      </c>
      <c r="J74" s="76" t="s">
        <v>347</v>
      </c>
      <c r="K74" s="76" t="s">
        <v>362</v>
      </c>
      <c r="M74" s="72"/>
      <c r="N74" s="74"/>
    </row>
    <row r="75" spans="1:14" s="49" customFormat="1" ht="22.5" customHeight="1" x14ac:dyDescent="0.2">
      <c r="A75" s="75" t="s">
        <v>428</v>
      </c>
      <c r="B75" s="76">
        <v>701</v>
      </c>
      <c r="C75" s="77" t="s">
        <v>344</v>
      </c>
      <c r="D75" s="78" t="str">
        <f t="shared" si="1"/>
        <v/>
      </c>
      <c r="E75" s="79">
        <v>1500</v>
      </c>
      <c r="F75" s="80">
        <v>41806</v>
      </c>
      <c r="G75" s="81" t="s">
        <v>360</v>
      </c>
      <c r="H75" s="81" t="s">
        <v>337</v>
      </c>
      <c r="I75" s="81" t="s">
        <v>337</v>
      </c>
      <c r="J75" s="76" t="s">
        <v>347</v>
      </c>
      <c r="K75" s="76" t="s">
        <v>362</v>
      </c>
      <c r="M75" s="72"/>
      <c r="N75" s="74"/>
    </row>
    <row r="76" spans="1:14" s="49" customFormat="1" ht="22.5" customHeight="1" x14ac:dyDescent="0.2">
      <c r="A76" s="75" t="s">
        <v>429</v>
      </c>
      <c r="B76" s="76">
        <v>701</v>
      </c>
      <c r="C76" s="77" t="s">
        <v>344</v>
      </c>
      <c r="D76" s="78" t="str">
        <f t="shared" si="1"/>
        <v/>
      </c>
      <c r="E76" s="79">
        <v>5000</v>
      </c>
      <c r="F76" s="80">
        <v>41813</v>
      </c>
      <c r="G76" s="81" t="s">
        <v>360</v>
      </c>
      <c r="H76" s="81" t="s">
        <v>337</v>
      </c>
      <c r="I76" s="81" t="s">
        <v>337</v>
      </c>
      <c r="J76" s="76" t="s">
        <v>347</v>
      </c>
      <c r="K76" s="76" t="s">
        <v>362</v>
      </c>
      <c r="M76" s="72"/>
      <c r="N76" s="74"/>
    </row>
    <row r="77" spans="1:14" s="49" customFormat="1" ht="22.5" customHeight="1" x14ac:dyDescent="0.2">
      <c r="A77" s="75" t="s">
        <v>430</v>
      </c>
      <c r="B77" s="76">
        <v>701</v>
      </c>
      <c r="C77" s="77" t="s">
        <v>344</v>
      </c>
      <c r="D77" s="78" t="str">
        <f t="shared" si="1"/>
        <v/>
      </c>
      <c r="E77" s="79">
        <v>3500</v>
      </c>
      <c r="F77" s="80">
        <v>41806</v>
      </c>
      <c r="G77" s="81" t="s">
        <v>360</v>
      </c>
      <c r="H77" s="81" t="s">
        <v>337</v>
      </c>
      <c r="I77" s="81" t="s">
        <v>337</v>
      </c>
      <c r="J77" s="76" t="s">
        <v>347</v>
      </c>
      <c r="K77" s="76" t="s">
        <v>362</v>
      </c>
      <c r="M77" s="72"/>
      <c r="N77" s="74"/>
    </row>
    <row r="78" spans="1:14" s="49" customFormat="1" ht="22.5" customHeight="1" x14ac:dyDescent="0.2">
      <c r="A78" s="75" t="s">
        <v>431</v>
      </c>
      <c r="B78" s="76">
        <v>701</v>
      </c>
      <c r="C78" s="77" t="s">
        <v>344</v>
      </c>
      <c r="D78" s="78" t="str">
        <f t="shared" si="1"/>
        <v/>
      </c>
      <c r="E78" s="79">
        <v>3500</v>
      </c>
      <c r="F78" s="80">
        <v>41806</v>
      </c>
      <c r="G78" s="81" t="s">
        <v>360</v>
      </c>
      <c r="H78" s="81" t="s">
        <v>337</v>
      </c>
      <c r="I78" s="81" t="s">
        <v>337</v>
      </c>
      <c r="J78" s="76" t="s">
        <v>347</v>
      </c>
      <c r="K78" s="76" t="s">
        <v>362</v>
      </c>
      <c r="M78" s="72"/>
      <c r="N78" s="74"/>
    </row>
    <row r="79" spans="1:14" s="49" customFormat="1" ht="22.5" customHeight="1" x14ac:dyDescent="0.2">
      <c r="A79" s="75" t="s">
        <v>432</v>
      </c>
      <c r="B79" s="76">
        <v>701</v>
      </c>
      <c r="C79" s="77" t="s">
        <v>344</v>
      </c>
      <c r="D79" s="78" t="str">
        <f t="shared" si="1"/>
        <v/>
      </c>
      <c r="E79" s="79">
        <v>1500</v>
      </c>
      <c r="F79" s="80">
        <v>41806</v>
      </c>
      <c r="G79" s="81" t="s">
        <v>360</v>
      </c>
      <c r="H79" s="81" t="s">
        <v>337</v>
      </c>
      <c r="I79" s="81" t="s">
        <v>337</v>
      </c>
      <c r="J79" s="76" t="s">
        <v>347</v>
      </c>
      <c r="K79" s="76" t="s">
        <v>362</v>
      </c>
      <c r="M79" s="72"/>
      <c r="N79" s="74"/>
    </row>
    <row r="80" spans="1:14" s="49" customFormat="1" ht="22.5" customHeight="1" x14ac:dyDescent="0.2">
      <c r="A80" s="75" t="s">
        <v>433</v>
      </c>
      <c r="B80" s="76">
        <v>701</v>
      </c>
      <c r="C80" s="77" t="s">
        <v>344</v>
      </c>
      <c r="D80" s="78" t="str">
        <f t="shared" si="1"/>
        <v/>
      </c>
      <c r="E80" s="79">
        <v>3500</v>
      </c>
      <c r="F80" s="80">
        <v>41806</v>
      </c>
      <c r="G80" s="81" t="s">
        <v>360</v>
      </c>
      <c r="H80" s="81" t="s">
        <v>337</v>
      </c>
      <c r="I80" s="81" t="s">
        <v>337</v>
      </c>
      <c r="J80" s="76" t="s">
        <v>347</v>
      </c>
      <c r="K80" s="76" t="s">
        <v>362</v>
      </c>
      <c r="M80" s="72"/>
      <c r="N80" s="74"/>
    </row>
    <row r="81" spans="1:14" s="49" customFormat="1" ht="22.5" customHeight="1" x14ac:dyDescent="0.2">
      <c r="A81" s="75" t="s">
        <v>434</v>
      </c>
      <c r="B81" s="76">
        <v>701</v>
      </c>
      <c r="C81" s="77" t="s">
        <v>344</v>
      </c>
      <c r="D81" s="78" t="str">
        <f t="shared" si="1"/>
        <v/>
      </c>
      <c r="E81" s="79">
        <v>20000</v>
      </c>
      <c r="F81" s="80">
        <v>41827</v>
      </c>
      <c r="G81" s="81" t="s">
        <v>360</v>
      </c>
      <c r="H81" s="81" t="s">
        <v>337</v>
      </c>
      <c r="I81" s="81" t="s">
        <v>337</v>
      </c>
      <c r="J81" s="76" t="s">
        <v>347</v>
      </c>
      <c r="K81" s="76" t="s">
        <v>362</v>
      </c>
      <c r="M81" s="72"/>
      <c r="N81" s="74"/>
    </row>
    <row r="82" spans="1:14" s="49" customFormat="1" ht="22.5" customHeight="1" x14ac:dyDescent="0.2">
      <c r="A82" s="75" t="s">
        <v>435</v>
      </c>
      <c r="B82" s="76">
        <v>701</v>
      </c>
      <c r="C82" s="77" t="s">
        <v>344</v>
      </c>
      <c r="D82" s="78" t="str">
        <f t="shared" si="1"/>
        <v/>
      </c>
      <c r="E82" s="79">
        <v>5000</v>
      </c>
      <c r="F82" s="80">
        <v>41831</v>
      </c>
      <c r="G82" s="81" t="s">
        <v>360</v>
      </c>
      <c r="H82" s="81" t="s">
        <v>337</v>
      </c>
      <c r="I82" s="81" t="s">
        <v>337</v>
      </c>
      <c r="J82" s="76" t="s">
        <v>347</v>
      </c>
      <c r="K82" s="76" t="s">
        <v>362</v>
      </c>
      <c r="M82" s="72"/>
      <c r="N82" s="74"/>
    </row>
    <row r="83" spans="1:14" s="49" customFormat="1" ht="22.5" customHeight="1" x14ac:dyDescent="0.2">
      <c r="A83" s="75" t="s">
        <v>436</v>
      </c>
      <c r="B83" s="76">
        <v>701</v>
      </c>
      <c r="C83" s="77" t="s">
        <v>344</v>
      </c>
      <c r="D83" s="78" t="str">
        <f t="shared" si="1"/>
        <v/>
      </c>
      <c r="E83" s="79">
        <v>1500</v>
      </c>
      <c r="F83" s="80">
        <v>41842</v>
      </c>
      <c r="G83" s="81" t="s">
        <v>360</v>
      </c>
      <c r="H83" s="81" t="s">
        <v>337</v>
      </c>
      <c r="I83" s="81" t="s">
        <v>337</v>
      </c>
      <c r="J83" s="76" t="s">
        <v>347</v>
      </c>
      <c r="K83" s="76" t="s">
        <v>362</v>
      </c>
      <c r="M83" s="72"/>
      <c r="N83" s="74"/>
    </row>
    <row r="84" spans="1:14" s="49" customFormat="1" ht="22.5" customHeight="1" x14ac:dyDescent="0.2">
      <c r="A84" s="75" t="s">
        <v>468</v>
      </c>
      <c r="B84" s="76">
        <v>701</v>
      </c>
      <c r="C84" s="77" t="s">
        <v>344</v>
      </c>
      <c r="D84" s="78" t="str">
        <f t="shared" si="1"/>
        <v/>
      </c>
      <c r="E84" s="79">
        <v>2500</v>
      </c>
      <c r="F84" s="80">
        <v>41837</v>
      </c>
      <c r="G84" s="81" t="s">
        <v>360</v>
      </c>
      <c r="H84" s="81" t="s">
        <v>337</v>
      </c>
      <c r="I84" s="81" t="s">
        <v>337</v>
      </c>
      <c r="J84" s="76" t="s">
        <v>347</v>
      </c>
      <c r="K84" s="76" t="s">
        <v>362</v>
      </c>
      <c r="M84" s="72"/>
      <c r="N84" s="74"/>
    </row>
    <row r="85" spans="1:14" s="49" customFormat="1" ht="22.5" customHeight="1" x14ac:dyDescent="0.2">
      <c r="A85" s="75" t="s">
        <v>471</v>
      </c>
      <c r="B85" s="76">
        <v>701</v>
      </c>
      <c r="C85" s="77" t="s">
        <v>344</v>
      </c>
      <c r="D85" s="78" t="str">
        <f t="shared" si="1"/>
        <v>*</v>
      </c>
      <c r="E85" s="79">
        <v>5000</v>
      </c>
      <c r="F85" s="80">
        <v>41890</v>
      </c>
      <c r="G85" s="81" t="s">
        <v>360</v>
      </c>
      <c r="H85" s="81" t="s">
        <v>337</v>
      </c>
      <c r="I85" s="81" t="s">
        <v>337</v>
      </c>
      <c r="J85" s="76" t="s">
        <v>326</v>
      </c>
      <c r="K85" s="76" t="s">
        <v>362</v>
      </c>
      <c r="M85" s="72"/>
      <c r="N85" s="74"/>
    </row>
    <row r="86" spans="1:14" s="49" customFormat="1" ht="22.5" customHeight="1" x14ac:dyDescent="0.2">
      <c r="A86" s="75" t="s">
        <v>437</v>
      </c>
      <c r="B86" s="76">
        <v>701</v>
      </c>
      <c r="C86" s="77" t="s">
        <v>344</v>
      </c>
      <c r="D86" s="78" t="str">
        <f t="shared" si="1"/>
        <v>*</v>
      </c>
      <c r="E86" s="79">
        <v>5000</v>
      </c>
      <c r="F86" s="80">
        <v>41904</v>
      </c>
      <c r="G86" s="81" t="s">
        <v>360</v>
      </c>
      <c r="H86" s="81" t="s">
        <v>337</v>
      </c>
      <c r="I86" s="81" t="s">
        <v>337</v>
      </c>
      <c r="J86" s="76" t="s">
        <v>326</v>
      </c>
      <c r="K86" s="76" t="s">
        <v>362</v>
      </c>
      <c r="M86" s="72"/>
      <c r="N86" s="74"/>
    </row>
    <row r="87" spans="1:14" s="49" customFormat="1" ht="22.5" customHeight="1" x14ac:dyDescent="0.2">
      <c r="A87" s="75" t="s">
        <v>562</v>
      </c>
      <c r="B87" s="76">
        <v>701</v>
      </c>
      <c r="C87" s="77" t="s">
        <v>344</v>
      </c>
      <c r="D87" s="78" t="str">
        <f t="shared" si="1"/>
        <v/>
      </c>
      <c r="E87" s="79">
        <v>1500</v>
      </c>
      <c r="F87" s="80">
        <v>41858</v>
      </c>
      <c r="G87" s="81" t="s">
        <v>360</v>
      </c>
      <c r="H87" s="81" t="s">
        <v>337</v>
      </c>
      <c r="I87" s="81" t="s">
        <v>337</v>
      </c>
      <c r="J87" s="76" t="s">
        <v>347</v>
      </c>
      <c r="K87" s="76" t="s">
        <v>362</v>
      </c>
      <c r="M87" s="72"/>
      <c r="N87" s="74"/>
    </row>
    <row r="88" spans="1:14" s="49" customFormat="1" ht="22.5" customHeight="1" x14ac:dyDescent="0.2">
      <c r="A88" s="75" t="s">
        <v>469</v>
      </c>
      <c r="B88" s="76">
        <v>701</v>
      </c>
      <c r="C88" s="77" t="s">
        <v>344</v>
      </c>
      <c r="D88" s="78" t="str">
        <f t="shared" si="1"/>
        <v/>
      </c>
      <c r="E88" s="79">
        <v>2000</v>
      </c>
      <c r="F88" s="80">
        <v>41858</v>
      </c>
      <c r="G88" s="81" t="s">
        <v>360</v>
      </c>
      <c r="H88" s="81" t="s">
        <v>337</v>
      </c>
      <c r="I88" s="81" t="s">
        <v>337</v>
      </c>
      <c r="J88" s="76" t="s">
        <v>347</v>
      </c>
      <c r="K88" s="76" t="s">
        <v>362</v>
      </c>
      <c r="M88" s="72"/>
      <c r="N88" s="74"/>
    </row>
    <row r="89" spans="1:14" s="49" customFormat="1" ht="22.5" customHeight="1" x14ac:dyDescent="0.2">
      <c r="A89" s="75" t="s">
        <v>438</v>
      </c>
      <c r="B89" s="76">
        <v>701</v>
      </c>
      <c r="C89" s="77" t="s">
        <v>344</v>
      </c>
      <c r="D89" s="78" t="str">
        <f t="shared" si="1"/>
        <v/>
      </c>
      <c r="E89" s="79">
        <v>10000</v>
      </c>
      <c r="F89" s="80">
        <v>41866</v>
      </c>
      <c r="G89" s="81" t="s">
        <v>360</v>
      </c>
      <c r="H89" s="81" t="s">
        <v>337</v>
      </c>
      <c r="I89" s="81" t="s">
        <v>337</v>
      </c>
      <c r="J89" s="76" t="s">
        <v>347</v>
      </c>
      <c r="K89" s="76" t="s">
        <v>362</v>
      </c>
      <c r="M89" s="72"/>
      <c r="N89" s="74"/>
    </row>
    <row r="90" spans="1:14" s="49" customFormat="1" ht="22.5" customHeight="1" x14ac:dyDescent="0.2">
      <c r="A90" s="75" t="s">
        <v>470</v>
      </c>
      <c r="B90" s="76">
        <v>701</v>
      </c>
      <c r="C90" s="77" t="s">
        <v>344</v>
      </c>
      <c r="D90" s="78" t="str">
        <f t="shared" si="1"/>
        <v/>
      </c>
      <c r="E90" s="79">
        <v>10000</v>
      </c>
      <c r="F90" s="80">
        <v>41866</v>
      </c>
      <c r="G90" s="81" t="s">
        <v>360</v>
      </c>
      <c r="H90" s="81" t="s">
        <v>337</v>
      </c>
      <c r="I90" s="81" t="s">
        <v>337</v>
      </c>
      <c r="J90" s="76" t="s">
        <v>347</v>
      </c>
      <c r="K90" s="76" t="s">
        <v>362</v>
      </c>
      <c r="M90" s="72"/>
      <c r="N90" s="74"/>
    </row>
    <row r="91" spans="1:14" s="49" customFormat="1" ht="22.5" customHeight="1" x14ac:dyDescent="0.2">
      <c r="A91" s="75" t="s">
        <v>439</v>
      </c>
      <c r="B91" s="76">
        <v>701</v>
      </c>
      <c r="C91" s="77" t="s">
        <v>440</v>
      </c>
      <c r="D91" s="78" t="str">
        <f t="shared" si="1"/>
        <v>*</v>
      </c>
      <c r="E91" s="79">
        <v>125000</v>
      </c>
      <c r="F91" s="80">
        <v>41732</v>
      </c>
      <c r="G91" s="81" t="s">
        <v>441</v>
      </c>
      <c r="H91" s="81" t="s">
        <v>337</v>
      </c>
      <c r="I91" s="81" t="s">
        <v>337</v>
      </c>
      <c r="J91" s="76" t="s">
        <v>476</v>
      </c>
      <c r="K91" s="76" t="s">
        <v>362</v>
      </c>
      <c r="M91" s="72"/>
      <c r="N91" s="74"/>
    </row>
    <row r="92" spans="1:14" s="49" customFormat="1" ht="22.5" customHeight="1" x14ac:dyDescent="0.2">
      <c r="A92" s="75" t="s">
        <v>442</v>
      </c>
      <c r="B92" s="76">
        <v>701</v>
      </c>
      <c r="C92" s="77" t="s">
        <v>344</v>
      </c>
      <c r="D92" s="78" t="str">
        <f t="shared" si="1"/>
        <v/>
      </c>
      <c r="E92" s="79">
        <v>2500</v>
      </c>
      <c r="F92" s="80">
        <v>41857</v>
      </c>
      <c r="G92" s="81" t="s">
        <v>360</v>
      </c>
      <c r="H92" s="81" t="s">
        <v>337</v>
      </c>
      <c r="I92" s="81" t="s">
        <v>337</v>
      </c>
      <c r="J92" s="76" t="s">
        <v>347</v>
      </c>
      <c r="K92" s="76" t="s">
        <v>362</v>
      </c>
      <c r="M92" s="72"/>
      <c r="N92" s="74"/>
    </row>
    <row r="93" spans="1:14" s="49" customFormat="1" ht="22.5" customHeight="1" x14ac:dyDescent="0.2">
      <c r="A93" s="75" t="s">
        <v>443</v>
      </c>
      <c r="B93" s="76">
        <v>701</v>
      </c>
      <c r="C93" s="77" t="s">
        <v>344</v>
      </c>
      <c r="D93" s="78" t="str">
        <f t="shared" si="1"/>
        <v>*</v>
      </c>
      <c r="E93" s="79">
        <v>150000</v>
      </c>
      <c r="F93" s="80">
        <v>41890</v>
      </c>
      <c r="G93" s="81" t="s">
        <v>360</v>
      </c>
      <c r="H93" s="81" t="s">
        <v>325</v>
      </c>
      <c r="I93" s="81" t="s">
        <v>325</v>
      </c>
      <c r="J93" s="76" t="s">
        <v>326</v>
      </c>
      <c r="K93" s="76" t="s">
        <v>362</v>
      </c>
      <c r="M93" s="72"/>
      <c r="N93" s="74"/>
    </row>
    <row r="94" spans="1:14" s="49" customFormat="1" ht="22.5" customHeight="1" x14ac:dyDescent="0.2">
      <c r="A94" s="75" t="s">
        <v>444</v>
      </c>
      <c r="B94" s="76">
        <v>701</v>
      </c>
      <c r="C94" s="77" t="s">
        <v>344</v>
      </c>
      <c r="D94" s="78" t="str">
        <f t="shared" si="1"/>
        <v/>
      </c>
      <c r="E94" s="79">
        <v>500</v>
      </c>
      <c r="F94" s="80">
        <v>41890</v>
      </c>
      <c r="G94" s="81" t="s">
        <v>360</v>
      </c>
      <c r="H94" s="81" t="s">
        <v>337</v>
      </c>
      <c r="I94" s="81" t="s">
        <v>337</v>
      </c>
      <c r="J94" s="76" t="s">
        <v>347</v>
      </c>
      <c r="K94" s="76" t="s">
        <v>362</v>
      </c>
      <c r="M94" s="72"/>
      <c r="N94" s="74"/>
    </row>
    <row r="95" spans="1:14" s="49" customFormat="1" ht="22.5" customHeight="1" x14ac:dyDescent="0.2">
      <c r="A95" s="75" t="s">
        <v>445</v>
      </c>
      <c r="B95" s="76">
        <v>701</v>
      </c>
      <c r="C95" s="77" t="s">
        <v>344</v>
      </c>
      <c r="D95" s="78" t="str">
        <f t="shared" si="1"/>
        <v/>
      </c>
      <c r="E95" s="79">
        <v>1500</v>
      </c>
      <c r="F95" s="80">
        <v>41890</v>
      </c>
      <c r="G95" s="81" t="s">
        <v>360</v>
      </c>
      <c r="H95" s="81" t="s">
        <v>337</v>
      </c>
      <c r="I95" s="81" t="s">
        <v>337</v>
      </c>
      <c r="J95" s="76" t="s">
        <v>347</v>
      </c>
      <c r="K95" s="76" t="s">
        <v>362</v>
      </c>
      <c r="M95" s="72"/>
      <c r="N95" s="74"/>
    </row>
    <row r="96" spans="1:14" s="49" customFormat="1" ht="22.5" customHeight="1" x14ac:dyDescent="0.2">
      <c r="A96" s="75" t="s">
        <v>446</v>
      </c>
      <c r="B96" s="76">
        <v>701</v>
      </c>
      <c r="C96" s="77" t="s">
        <v>344</v>
      </c>
      <c r="D96" s="78" t="str">
        <f t="shared" si="1"/>
        <v/>
      </c>
      <c r="E96" s="79">
        <v>5000</v>
      </c>
      <c r="F96" s="80">
        <v>41890</v>
      </c>
      <c r="G96" s="81" t="s">
        <v>360</v>
      </c>
      <c r="H96" s="81" t="s">
        <v>337</v>
      </c>
      <c r="I96" s="81" t="s">
        <v>337</v>
      </c>
      <c r="J96" s="76" t="s">
        <v>347</v>
      </c>
      <c r="K96" s="76" t="s">
        <v>362</v>
      </c>
      <c r="M96" s="72"/>
      <c r="N96" s="74"/>
    </row>
    <row r="97" spans="1:14" s="49" customFormat="1" ht="22.5" customHeight="1" x14ac:dyDescent="0.2">
      <c r="A97" s="75" t="s">
        <v>447</v>
      </c>
      <c r="B97" s="76">
        <v>701</v>
      </c>
      <c r="C97" s="77" t="s">
        <v>344</v>
      </c>
      <c r="D97" s="78" t="str">
        <f t="shared" si="1"/>
        <v/>
      </c>
      <c r="E97" s="79">
        <v>2500</v>
      </c>
      <c r="F97" s="80">
        <v>41890</v>
      </c>
      <c r="G97" s="81" t="s">
        <v>360</v>
      </c>
      <c r="H97" s="81" t="s">
        <v>337</v>
      </c>
      <c r="I97" s="81" t="s">
        <v>337</v>
      </c>
      <c r="J97" s="76" t="s">
        <v>347</v>
      </c>
      <c r="K97" s="76" t="s">
        <v>362</v>
      </c>
      <c r="M97" s="72"/>
      <c r="N97" s="74"/>
    </row>
    <row r="98" spans="1:14" s="49" customFormat="1" ht="22.5" customHeight="1" x14ac:dyDescent="0.2">
      <c r="A98" s="75" t="s">
        <v>448</v>
      </c>
      <c r="B98" s="76">
        <v>701</v>
      </c>
      <c r="C98" s="77" t="s">
        <v>344</v>
      </c>
      <c r="D98" s="78" t="str">
        <f t="shared" si="1"/>
        <v/>
      </c>
      <c r="E98" s="79">
        <v>1000</v>
      </c>
      <c r="F98" s="80">
        <v>41890</v>
      </c>
      <c r="G98" s="81" t="s">
        <v>360</v>
      </c>
      <c r="H98" s="81" t="s">
        <v>337</v>
      </c>
      <c r="I98" s="81" t="s">
        <v>337</v>
      </c>
      <c r="J98" s="76" t="s">
        <v>347</v>
      </c>
      <c r="K98" s="76" t="s">
        <v>362</v>
      </c>
      <c r="M98" s="72"/>
      <c r="N98" s="74"/>
    </row>
    <row r="99" spans="1:14" s="49" customFormat="1" ht="22.5" customHeight="1" x14ac:dyDescent="0.2">
      <c r="A99" s="75" t="s">
        <v>450</v>
      </c>
      <c r="B99" s="76">
        <v>701</v>
      </c>
      <c r="C99" s="77" t="s">
        <v>344</v>
      </c>
      <c r="D99" s="78" t="str">
        <f t="shared" si="1"/>
        <v/>
      </c>
      <c r="E99" s="79">
        <v>5000</v>
      </c>
      <c r="F99" s="80">
        <v>41890</v>
      </c>
      <c r="G99" s="81" t="s">
        <v>360</v>
      </c>
      <c r="H99" s="81" t="s">
        <v>337</v>
      </c>
      <c r="I99" s="81" t="s">
        <v>337</v>
      </c>
      <c r="J99" s="76" t="s">
        <v>347</v>
      </c>
      <c r="K99" s="76" t="s">
        <v>362</v>
      </c>
      <c r="M99" s="72"/>
      <c r="N99" s="74"/>
    </row>
    <row r="100" spans="1:14" s="49" customFormat="1" ht="22.5" customHeight="1" x14ac:dyDescent="0.2">
      <c r="A100" s="75" t="s">
        <v>451</v>
      </c>
      <c r="B100" s="76">
        <v>701</v>
      </c>
      <c r="C100" s="77" t="s">
        <v>344</v>
      </c>
      <c r="D100" s="78" t="str">
        <f t="shared" si="1"/>
        <v/>
      </c>
      <c r="E100" s="79">
        <v>2000</v>
      </c>
      <c r="F100" s="80">
        <v>41890</v>
      </c>
      <c r="G100" s="81" t="s">
        <v>360</v>
      </c>
      <c r="H100" s="81" t="s">
        <v>337</v>
      </c>
      <c r="I100" s="81" t="s">
        <v>337</v>
      </c>
      <c r="J100" s="76" t="s">
        <v>347</v>
      </c>
      <c r="K100" s="76" t="s">
        <v>362</v>
      </c>
      <c r="M100" s="72"/>
      <c r="N100" s="74"/>
    </row>
    <row r="101" spans="1:14" s="49" customFormat="1" ht="22.5" customHeight="1" x14ac:dyDescent="0.2">
      <c r="A101" s="75" t="s">
        <v>452</v>
      </c>
      <c r="B101" s="76">
        <v>701</v>
      </c>
      <c r="C101" s="77" t="s">
        <v>344</v>
      </c>
      <c r="D101" s="78" t="str">
        <f t="shared" si="1"/>
        <v/>
      </c>
      <c r="E101" s="79">
        <v>2000</v>
      </c>
      <c r="F101" s="80">
        <v>41890</v>
      </c>
      <c r="G101" s="81" t="s">
        <v>360</v>
      </c>
      <c r="H101" s="81" t="s">
        <v>337</v>
      </c>
      <c r="I101" s="81" t="s">
        <v>337</v>
      </c>
      <c r="J101" s="76" t="s">
        <v>347</v>
      </c>
      <c r="K101" s="76" t="s">
        <v>362</v>
      </c>
      <c r="M101" s="72"/>
      <c r="N101" s="74"/>
    </row>
    <row r="102" spans="1:14" s="49" customFormat="1" ht="22.5" customHeight="1" x14ac:dyDescent="0.2">
      <c r="A102" s="75" t="s">
        <v>346</v>
      </c>
      <c r="B102" s="76">
        <v>701</v>
      </c>
      <c r="C102" s="77" t="s">
        <v>344</v>
      </c>
      <c r="D102" s="78" t="str">
        <f t="shared" si="1"/>
        <v/>
      </c>
      <c r="E102" s="79">
        <v>20000</v>
      </c>
      <c r="F102" s="80">
        <v>41890</v>
      </c>
      <c r="G102" s="81" t="s">
        <v>360</v>
      </c>
      <c r="H102" s="81" t="s">
        <v>337</v>
      </c>
      <c r="I102" s="81" t="s">
        <v>337</v>
      </c>
      <c r="J102" s="76" t="s">
        <v>347</v>
      </c>
      <c r="K102" s="76" t="s">
        <v>362</v>
      </c>
      <c r="M102" s="72"/>
      <c r="N102" s="74"/>
    </row>
    <row r="103" spans="1:14" s="49" customFormat="1" ht="22.5" customHeight="1" x14ac:dyDescent="0.2">
      <c r="A103" s="75" t="s">
        <v>454</v>
      </c>
      <c r="B103" s="76">
        <v>701</v>
      </c>
      <c r="C103" s="77" t="s">
        <v>344</v>
      </c>
      <c r="D103" s="78" t="str">
        <f t="shared" si="1"/>
        <v/>
      </c>
      <c r="E103" s="79">
        <v>500</v>
      </c>
      <c r="F103" s="80">
        <v>41890</v>
      </c>
      <c r="G103" s="81" t="s">
        <v>360</v>
      </c>
      <c r="H103" s="81" t="s">
        <v>337</v>
      </c>
      <c r="I103" s="81" t="s">
        <v>337</v>
      </c>
      <c r="J103" s="76" t="s">
        <v>347</v>
      </c>
      <c r="K103" s="76" t="s">
        <v>362</v>
      </c>
      <c r="M103" s="72"/>
      <c r="N103" s="74"/>
    </row>
    <row r="104" spans="1:14" s="49" customFormat="1" ht="22.5" customHeight="1" x14ac:dyDescent="0.2">
      <c r="A104" s="75" t="s">
        <v>455</v>
      </c>
      <c r="B104" s="76">
        <v>701</v>
      </c>
      <c r="C104" s="77" t="s">
        <v>344</v>
      </c>
      <c r="D104" s="78" t="str">
        <f t="shared" si="1"/>
        <v/>
      </c>
      <c r="E104" s="79">
        <v>500</v>
      </c>
      <c r="F104" s="80">
        <v>41890</v>
      </c>
      <c r="G104" s="81" t="s">
        <v>360</v>
      </c>
      <c r="H104" s="81" t="s">
        <v>337</v>
      </c>
      <c r="I104" s="81" t="s">
        <v>337</v>
      </c>
      <c r="J104" s="76" t="s">
        <v>347</v>
      </c>
      <c r="K104" s="76" t="s">
        <v>362</v>
      </c>
      <c r="M104" s="72"/>
      <c r="N104" s="74"/>
    </row>
    <row r="105" spans="1:14" s="49" customFormat="1" ht="22.5" customHeight="1" x14ac:dyDescent="0.2">
      <c r="A105" s="75" t="s">
        <v>461</v>
      </c>
      <c r="B105" s="76">
        <v>701</v>
      </c>
      <c r="C105" s="77" t="s">
        <v>344</v>
      </c>
      <c r="D105" s="78" t="str">
        <f t="shared" si="1"/>
        <v/>
      </c>
      <c r="E105" s="79">
        <v>500</v>
      </c>
      <c r="F105" s="80">
        <v>41890</v>
      </c>
      <c r="G105" s="81" t="s">
        <v>360</v>
      </c>
      <c r="H105" s="81" t="s">
        <v>337</v>
      </c>
      <c r="I105" s="81" t="s">
        <v>337</v>
      </c>
      <c r="J105" s="76" t="s">
        <v>347</v>
      </c>
      <c r="K105" s="76" t="s">
        <v>362</v>
      </c>
      <c r="M105" s="72"/>
      <c r="N105" s="74"/>
    </row>
    <row r="106" spans="1:14" s="49" customFormat="1" ht="22.5" customHeight="1" x14ac:dyDescent="0.2">
      <c r="A106" s="75" t="s">
        <v>456</v>
      </c>
      <c r="B106" s="76">
        <v>701</v>
      </c>
      <c r="C106" s="77" t="s">
        <v>344</v>
      </c>
      <c r="D106" s="78" t="str">
        <f t="shared" si="1"/>
        <v/>
      </c>
      <c r="E106" s="79">
        <v>500</v>
      </c>
      <c r="F106" s="80">
        <v>41890</v>
      </c>
      <c r="G106" s="81" t="s">
        <v>360</v>
      </c>
      <c r="H106" s="81" t="s">
        <v>337</v>
      </c>
      <c r="I106" s="81" t="s">
        <v>337</v>
      </c>
      <c r="J106" s="76" t="s">
        <v>347</v>
      </c>
      <c r="K106" s="76" t="s">
        <v>362</v>
      </c>
      <c r="M106" s="72"/>
      <c r="N106" s="74"/>
    </row>
    <row r="107" spans="1:14" s="49" customFormat="1" ht="22.5" customHeight="1" x14ac:dyDescent="0.2">
      <c r="A107" s="75" t="s">
        <v>457</v>
      </c>
      <c r="B107" s="76">
        <v>701</v>
      </c>
      <c r="C107" s="77" t="s">
        <v>344</v>
      </c>
      <c r="D107" s="78" t="str">
        <f t="shared" si="1"/>
        <v/>
      </c>
      <c r="E107" s="79">
        <v>500</v>
      </c>
      <c r="F107" s="80">
        <v>41890</v>
      </c>
      <c r="G107" s="81" t="s">
        <v>360</v>
      </c>
      <c r="H107" s="81" t="s">
        <v>337</v>
      </c>
      <c r="I107" s="81" t="s">
        <v>337</v>
      </c>
      <c r="J107" s="76" t="s">
        <v>347</v>
      </c>
      <c r="K107" s="76" t="s">
        <v>362</v>
      </c>
      <c r="M107" s="72"/>
      <c r="N107" s="74"/>
    </row>
    <row r="108" spans="1:14" s="49" customFormat="1" ht="22.5" customHeight="1" x14ac:dyDescent="0.2">
      <c r="A108" s="75" t="s">
        <v>458</v>
      </c>
      <c r="B108" s="76">
        <v>701</v>
      </c>
      <c r="C108" s="77" t="s">
        <v>344</v>
      </c>
      <c r="D108" s="78" t="str">
        <f t="shared" si="1"/>
        <v/>
      </c>
      <c r="E108" s="79">
        <v>5000</v>
      </c>
      <c r="F108" s="80">
        <v>41890</v>
      </c>
      <c r="G108" s="81" t="s">
        <v>360</v>
      </c>
      <c r="H108" s="81" t="s">
        <v>337</v>
      </c>
      <c r="I108" s="81" t="s">
        <v>337</v>
      </c>
      <c r="J108" s="76" t="s">
        <v>347</v>
      </c>
      <c r="K108" s="76" t="s">
        <v>362</v>
      </c>
      <c r="M108" s="72"/>
      <c r="N108" s="74"/>
    </row>
    <row r="109" spans="1:14" s="49" customFormat="1" ht="22.5" customHeight="1" x14ac:dyDescent="0.2">
      <c r="A109" s="75" t="s">
        <v>459</v>
      </c>
      <c r="B109" s="76">
        <v>701</v>
      </c>
      <c r="C109" s="77" t="s">
        <v>344</v>
      </c>
      <c r="D109" s="78" t="str">
        <f t="shared" si="1"/>
        <v/>
      </c>
      <c r="E109" s="79">
        <v>5000</v>
      </c>
      <c r="F109" s="80">
        <v>41890</v>
      </c>
      <c r="G109" s="81" t="s">
        <v>360</v>
      </c>
      <c r="H109" s="81" t="s">
        <v>337</v>
      </c>
      <c r="I109" s="81" t="s">
        <v>337</v>
      </c>
      <c r="J109" s="76" t="s">
        <v>347</v>
      </c>
      <c r="K109" s="76" t="s">
        <v>362</v>
      </c>
      <c r="M109" s="72"/>
      <c r="N109" s="74"/>
    </row>
    <row r="110" spans="1:14" s="49" customFormat="1" ht="22.5" customHeight="1" x14ac:dyDescent="0.2">
      <c r="A110" s="75" t="s">
        <v>460</v>
      </c>
      <c r="B110" s="76">
        <v>701</v>
      </c>
      <c r="C110" s="77" t="s">
        <v>344</v>
      </c>
      <c r="D110" s="78" t="str">
        <f t="shared" si="1"/>
        <v/>
      </c>
      <c r="E110" s="79">
        <v>500</v>
      </c>
      <c r="F110" s="80">
        <v>41890</v>
      </c>
      <c r="G110" s="81" t="s">
        <v>360</v>
      </c>
      <c r="H110" s="81" t="s">
        <v>337</v>
      </c>
      <c r="I110" s="81" t="s">
        <v>337</v>
      </c>
      <c r="J110" s="76" t="s">
        <v>347</v>
      </c>
      <c r="K110" s="76" t="s">
        <v>362</v>
      </c>
      <c r="M110" s="72"/>
      <c r="N110" s="74"/>
    </row>
    <row r="111" spans="1:14" s="49" customFormat="1" ht="22.5" customHeight="1" x14ac:dyDescent="0.2">
      <c r="A111" s="75" t="s">
        <v>466</v>
      </c>
      <c r="B111" s="76">
        <v>701</v>
      </c>
      <c r="C111" s="77" t="s">
        <v>344</v>
      </c>
      <c r="D111" s="78" t="str">
        <f t="shared" si="1"/>
        <v/>
      </c>
      <c r="E111" s="79">
        <v>5000</v>
      </c>
      <c r="F111" s="80">
        <v>41890</v>
      </c>
      <c r="G111" s="81" t="s">
        <v>360</v>
      </c>
      <c r="H111" s="81" t="s">
        <v>337</v>
      </c>
      <c r="I111" s="81" t="s">
        <v>337</v>
      </c>
      <c r="J111" s="76" t="s">
        <v>347</v>
      </c>
      <c r="K111" s="76" t="s">
        <v>362</v>
      </c>
      <c r="M111" s="72"/>
      <c r="N111" s="74"/>
    </row>
    <row r="112" spans="1:14" s="49" customFormat="1" ht="22.5" customHeight="1" x14ac:dyDescent="0.2">
      <c r="A112" s="75" t="s">
        <v>463</v>
      </c>
      <c r="B112" s="76">
        <v>701</v>
      </c>
      <c r="C112" s="77" t="s">
        <v>344</v>
      </c>
      <c r="D112" s="78" t="str">
        <f t="shared" si="1"/>
        <v/>
      </c>
      <c r="E112" s="79">
        <v>5000</v>
      </c>
      <c r="F112" s="80">
        <v>41926</v>
      </c>
      <c r="G112" s="81" t="s">
        <v>360</v>
      </c>
      <c r="H112" s="81" t="s">
        <v>337</v>
      </c>
      <c r="I112" s="81" t="s">
        <v>337</v>
      </c>
      <c r="J112" s="76" t="s">
        <v>347</v>
      </c>
      <c r="K112" s="76" t="s">
        <v>362</v>
      </c>
      <c r="M112" s="72"/>
      <c r="N112" s="74"/>
    </row>
    <row r="113" spans="1:14" s="49" customFormat="1" ht="22.5" customHeight="1" x14ac:dyDescent="0.2">
      <c r="A113" s="75" t="s">
        <v>464</v>
      </c>
      <c r="B113" s="76">
        <v>701</v>
      </c>
      <c r="C113" s="77" t="s">
        <v>344</v>
      </c>
      <c r="D113" s="78" t="str">
        <f t="shared" si="1"/>
        <v/>
      </c>
      <c r="E113" s="79">
        <v>2000</v>
      </c>
      <c r="F113" s="80">
        <v>41927</v>
      </c>
      <c r="G113" s="81" t="s">
        <v>360</v>
      </c>
      <c r="H113" s="81" t="s">
        <v>337</v>
      </c>
      <c r="I113" s="81" t="s">
        <v>337</v>
      </c>
      <c r="J113" s="76" t="s">
        <v>347</v>
      </c>
      <c r="K113" s="76" t="s">
        <v>362</v>
      </c>
      <c r="M113" s="72"/>
      <c r="N113" s="74"/>
    </row>
    <row r="114" spans="1:14" s="49" customFormat="1" ht="22.5" customHeight="1" x14ac:dyDescent="0.2">
      <c r="A114" s="75" t="s">
        <v>465</v>
      </c>
      <c r="B114" s="76">
        <v>701</v>
      </c>
      <c r="C114" s="77" t="s">
        <v>344</v>
      </c>
      <c r="D114" s="78" t="str">
        <f t="shared" si="1"/>
        <v/>
      </c>
      <c r="E114" s="79">
        <v>2000</v>
      </c>
      <c r="F114" s="80">
        <v>41927</v>
      </c>
      <c r="G114" s="81" t="s">
        <v>360</v>
      </c>
      <c r="H114" s="81" t="s">
        <v>337</v>
      </c>
      <c r="I114" s="81" t="s">
        <v>337</v>
      </c>
      <c r="J114" s="76" t="s">
        <v>347</v>
      </c>
      <c r="K114" s="76" t="s">
        <v>362</v>
      </c>
      <c r="M114" s="72"/>
      <c r="N114" s="74"/>
    </row>
    <row r="115" spans="1:14" s="49" customFormat="1" ht="22.5" customHeight="1" x14ac:dyDescent="0.2">
      <c r="A115" s="75" t="s">
        <v>462</v>
      </c>
      <c r="B115" s="76">
        <v>701</v>
      </c>
      <c r="C115" s="77" t="s">
        <v>344</v>
      </c>
      <c r="D115" s="78" t="str">
        <f t="shared" si="1"/>
        <v/>
      </c>
      <c r="E115" s="79">
        <v>500</v>
      </c>
      <c r="F115" s="80">
        <v>41913</v>
      </c>
      <c r="G115" s="81" t="s">
        <v>360</v>
      </c>
      <c r="H115" s="81" t="s">
        <v>337</v>
      </c>
      <c r="I115" s="81" t="s">
        <v>337</v>
      </c>
      <c r="J115" s="76" t="s">
        <v>347</v>
      </c>
      <c r="K115" s="76" t="s">
        <v>362</v>
      </c>
      <c r="M115" s="72"/>
      <c r="N115" s="74"/>
    </row>
    <row r="116" spans="1:14" s="49" customFormat="1" ht="22.5" customHeight="1" x14ac:dyDescent="0.2">
      <c r="A116" s="75" t="s">
        <v>467</v>
      </c>
      <c r="B116" s="76">
        <v>701</v>
      </c>
      <c r="C116" s="77" t="s">
        <v>344</v>
      </c>
      <c r="D116" s="78" t="str">
        <f t="shared" si="1"/>
        <v>*</v>
      </c>
      <c r="E116" s="79">
        <v>5000</v>
      </c>
      <c r="F116" s="80">
        <v>41932</v>
      </c>
      <c r="G116" s="81" t="s">
        <v>360</v>
      </c>
      <c r="H116" s="81" t="s">
        <v>337</v>
      </c>
      <c r="I116" s="81" t="s">
        <v>337</v>
      </c>
      <c r="J116" s="76" t="s">
        <v>326</v>
      </c>
      <c r="K116" s="76" t="s">
        <v>362</v>
      </c>
      <c r="M116" s="72"/>
      <c r="N116" s="74"/>
    </row>
    <row r="117" spans="1:14" s="49" customFormat="1" ht="22.5" customHeight="1" x14ac:dyDescent="0.2">
      <c r="A117" s="75" t="s">
        <v>478</v>
      </c>
      <c r="B117" s="76">
        <v>701</v>
      </c>
      <c r="C117" s="77" t="s">
        <v>344</v>
      </c>
      <c r="D117" s="78" t="str">
        <f t="shared" si="1"/>
        <v/>
      </c>
      <c r="E117" s="79">
        <v>25000</v>
      </c>
      <c r="F117" s="80">
        <v>41814</v>
      </c>
      <c r="G117" s="81" t="s">
        <v>360</v>
      </c>
      <c r="H117" s="81" t="s">
        <v>337</v>
      </c>
      <c r="I117" s="81" t="s">
        <v>337</v>
      </c>
      <c r="J117" s="76" t="s">
        <v>347</v>
      </c>
      <c r="K117" s="76" t="s">
        <v>362</v>
      </c>
      <c r="M117" s="72"/>
      <c r="N117" s="74"/>
    </row>
    <row r="118" spans="1:14" s="49" customFormat="1" ht="22.5" customHeight="1" x14ac:dyDescent="0.2">
      <c r="A118" s="75" t="s">
        <v>480</v>
      </c>
      <c r="B118" s="76">
        <v>701</v>
      </c>
      <c r="C118" s="77" t="s">
        <v>344</v>
      </c>
      <c r="D118" s="78" t="str">
        <f t="shared" si="1"/>
        <v>*</v>
      </c>
      <c r="E118" s="79">
        <v>25000</v>
      </c>
      <c r="F118" s="80">
        <v>42009</v>
      </c>
      <c r="G118" s="81" t="s">
        <v>360</v>
      </c>
      <c r="H118" s="81" t="s">
        <v>337</v>
      </c>
      <c r="I118" s="81" t="s">
        <v>337</v>
      </c>
      <c r="J118" s="76" t="s">
        <v>326</v>
      </c>
      <c r="K118" s="76" t="s">
        <v>362</v>
      </c>
      <c r="M118" s="72"/>
      <c r="N118" s="74"/>
    </row>
    <row r="119" spans="1:14" s="49" customFormat="1" ht="22.5" customHeight="1" x14ac:dyDescent="0.2">
      <c r="A119" s="75" t="s">
        <v>481</v>
      </c>
      <c r="B119" s="76">
        <v>701</v>
      </c>
      <c r="C119" s="77" t="s">
        <v>344</v>
      </c>
      <c r="D119" s="78" t="str">
        <f t="shared" si="1"/>
        <v>*</v>
      </c>
      <c r="E119" s="79">
        <v>10000</v>
      </c>
      <c r="F119" s="80">
        <v>42023</v>
      </c>
      <c r="G119" s="81" t="s">
        <v>360</v>
      </c>
      <c r="H119" s="81" t="s">
        <v>337</v>
      </c>
      <c r="I119" s="81" t="s">
        <v>337</v>
      </c>
      <c r="J119" s="76" t="s">
        <v>326</v>
      </c>
      <c r="K119" s="76" t="s">
        <v>362</v>
      </c>
      <c r="M119" s="72"/>
      <c r="N119" s="74"/>
    </row>
    <row r="120" spans="1:14" s="49" customFormat="1" ht="22.5" customHeight="1" x14ac:dyDescent="0.2">
      <c r="A120" s="75" t="s">
        <v>482</v>
      </c>
      <c r="B120" s="76">
        <v>701</v>
      </c>
      <c r="C120" s="77" t="s">
        <v>344</v>
      </c>
      <c r="D120" s="78" t="str">
        <f t="shared" si="1"/>
        <v/>
      </c>
      <c r="E120" s="79">
        <v>5000</v>
      </c>
      <c r="F120" s="80">
        <v>41929</v>
      </c>
      <c r="G120" s="81" t="s">
        <v>360</v>
      </c>
      <c r="H120" s="81" t="s">
        <v>337</v>
      </c>
      <c r="I120" s="81" t="s">
        <v>337</v>
      </c>
      <c r="J120" s="76" t="s">
        <v>347</v>
      </c>
      <c r="K120" s="76" t="s">
        <v>362</v>
      </c>
      <c r="M120" s="72"/>
      <c r="N120" s="74"/>
    </row>
    <row r="121" spans="1:14" s="49" customFormat="1" ht="22.5" customHeight="1" x14ac:dyDescent="0.2">
      <c r="A121" s="75" t="s">
        <v>483</v>
      </c>
      <c r="B121" s="76">
        <v>701</v>
      </c>
      <c r="C121" s="77" t="s">
        <v>344</v>
      </c>
      <c r="D121" s="78" t="str">
        <f t="shared" si="1"/>
        <v>*</v>
      </c>
      <c r="E121" s="79">
        <v>900</v>
      </c>
      <c r="F121" s="80">
        <v>41988</v>
      </c>
      <c r="G121" s="81" t="s">
        <v>360</v>
      </c>
      <c r="H121" s="81" t="s">
        <v>337</v>
      </c>
      <c r="I121" s="81" t="s">
        <v>337</v>
      </c>
      <c r="J121" s="76" t="s">
        <v>326</v>
      </c>
      <c r="K121" s="76" t="s">
        <v>362</v>
      </c>
      <c r="M121" s="72"/>
      <c r="N121" s="74"/>
    </row>
    <row r="122" spans="1:14" s="49" customFormat="1" ht="22.5" customHeight="1" x14ac:dyDescent="0.2">
      <c r="A122" s="75" t="s">
        <v>486</v>
      </c>
      <c r="B122" s="76">
        <v>701</v>
      </c>
      <c r="C122" s="77" t="s">
        <v>344</v>
      </c>
      <c r="D122" s="78" t="str">
        <f t="shared" si="1"/>
        <v>*</v>
      </c>
      <c r="E122" s="79">
        <v>6000</v>
      </c>
      <c r="F122" s="80">
        <v>42016</v>
      </c>
      <c r="G122" s="81" t="s">
        <v>360</v>
      </c>
      <c r="H122" s="81" t="s">
        <v>337</v>
      </c>
      <c r="I122" s="81" t="s">
        <v>337</v>
      </c>
      <c r="J122" s="76" t="s">
        <v>326</v>
      </c>
      <c r="K122" s="76" t="s">
        <v>362</v>
      </c>
      <c r="M122" s="72"/>
      <c r="N122" s="74"/>
    </row>
    <row r="123" spans="1:14" s="49" customFormat="1" ht="22.5" customHeight="1" x14ac:dyDescent="0.2">
      <c r="A123" s="75" t="s">
        <v>484</v>
      </c>
      <c r="B123" s="76">
        <v>701</v>
      </c>
      <c r="C123" s="77" t="s">
        <v>344</v>
      </c>
      <c r="D123" s="78" t="str">
        <f t="shared" si="1"/>
        <v/>
      </c>
      <c r="E123" s="79">
        <v>1500</v>
      </c>
      <c r="F123" s="80">
        <v>41992</v>
      </c>
      <c r="G123" s="81" t="s">
        <v>360</v>
      </c>
      <c r="H123" s="81" t="s">
        <v>337</v>
      </c>
      <c r="I123" s="81" t="s">
        <v>337</v>
      </c>
      <c r="J123" s="76" t="s">
        <v>347</v>
      </c>
      <c r="K123" s="76" t="s">
        <v>362</v>
      </c>
      <c r="M123" s="72"/>
      <c r="N123" s="74"/>
    </row>
    <row r="124" spans="1:14" s="49" customFormat="1" ht="22.5" customHeight="1" x14ac:dyDescent="0.2">
      <c r="A124" s="75" t="s">
        <v>477</v>
      </c>
      <c r="B124" s="76">
        <v>701</v>
      </c>
      <c r="C124" s="77" t="s">
        <v>344</v>
      </c>
      <c r="D124" s="78" t="str">
        <f t="shared" si="1"/>
        <v/>
      </c>
      <c r="E124" s="79">
        <v>7000</v>
      </c>
      <c r="F124" s="80">
        <v>41992</v>
      </c>
      <c r="G124" s="81" t="s">
        <v>360</v>
      </c>
      <c r="H124" s="81" t="s">
        <v>337</v>
      </c>
      <c r="I124" s="81" t="s">
        <v>337</v>
      </c>
      <c r="J124" s="76" t="s">
        <v>347</v>
      </c>
      <c r="K124" s="76" t="s">
        <v>362</v>
      </c>
      <c r="M124" s="72"/>
      <c r="N124" s="74"/>
    </row>
    <row r="125" spans="1:14" s="49" customFormat="1" ht="22.5" customHeight="1" x14ac:dyDescent="0.2">
      <c r="A125" s="75" t="s">
        <v>431</v>
      </c>
      <c r="B125" s="76">
        <v>701</v>
      </c>
      <c r="C125" s="77" t="s">
        <v>344</v>
      </c>
      <c r="D125" s="78" t="str">
        <f t="shared" si="1"/>
        <v/>
      </c>
      <c r="E125" s="79">
        <v>2000</v>
      </c>
      <c r="F125" s="80">
        <v>41992</v>
      </c>
      <c r="G125" s="81" t="s">
        <v>360</v>
      </c>
      <c r="H125" s="81" t="s">
        <v>337</v>
      </c>
      <c r="I125" s="81" t="s">
        <v>337</v>
      </c>
      <c r="J125" s="76" t="s">
        <v>347</v>
      </c>
      <c r="K125" s="76" t="s">
        <v>362</v>
      </c>
      <c r="M125" s="72"/>
      <c r="N125" s="74"/>
    </row>
    <row r="126" spans="1:14" s="49" customFormat="1" ht="22.5" customHeight="1" x14ac:dyDescent="0.2">
      <c r="A126" s="75" t="s">
        <v>487</v>
      </c>
      <c r="B126" s="76">
        <v>701</v>
      </c>
      <c r="C126" s="77" t="s">
        <v>344</v>
      </c>
      <c r="D126" s="78" t="str">
        <f t="shared" si="1"/>
        <v/>
      </c>
      <c r="E126" s="79">
        <v>5000</v>
      </c>
      <c r="F126" s="80">
        <v>41992</v>
      </c>
      <c r="G126" s="81" t="s">
        <v>360</v>
      </c>
      <c r="H126" s="81" t="s">
        <v>337</v>
      </c>
      <c r="I126" s="81" t="s">
        <v>337</v>
      </c>
      <c r="J126" s="76" t="s">
        <v>347</v>
      </c>
      <c r="K126" s="76" t="s">
        <v>362</v>
      </c>
      <c r="M126" s="72"/>
      <c r="N126" s="74"/>
    </row>
    <row r="127" spans="1:14" s="49" customFormat="1" ht="22.5" customHeight="1" x14ac:dyDescent="0.2">
      <c r="A127" s="75" t="s">
        <v>485</v>
      </c>
      <c r="B127" s="76">
        <v>701</v>
      </c>
      <c r="C127" s="77" t="s">
        <v>344</v>
      </c>
      <c r="D127" s="78" t="str">
        <f t="shared" si="1"/>
        <v/>
      </c>
      <c r="E127" s="79">
        <v>5000</v>
      </c>
      <c r="F127" s="80">
        <v>41992</v>
      </c>
      <c r="G127" s="81" t="s">
        <v>360</v>
      </c>
      <c r="H127" s="81" t="s">
        <v>337</v>
      </c>
      <c r="I127" s="81" t="s">
        <v>337</v>
      </c>
      <c r="J127" s="76" t="s">
        <v>347</v>
      </c>
      <c r="K127" s="76" t="s">
        <v>362</v>
      </c>
      <c r="M127" s="72"/>
      <c r="N127" s="74"/>
    </row>
    <row r="128" spans="1:14" s="49" customFormat="1" ht="22.5" customHeight="1" x14ac:dyDescent="0.2">
      <c r="A128" s="75" t="s">
        <v>488</v>
      </c>
      <c r="B128" s="76">
        <v>701</v>
      </c>
      <c r="C128" s="77" t="s">
        <v>344</v>
      </c>
      <c r="D128" s="78" t="str">
        <f t="shared" si="1"/>
        <v/>
      </c>
      <c r="E128" s="79">
        <v>40000</v>
      </c>
      <c r="F128" s="80">
        <v>41992</v>
      </c>
      <c r="G128" s="81" t="s">
        <v>360</v>
      </c>
      <c r="H128" s="81" t="s">
        <v>325</v>
      </c>
      <c r="I128" s="81" t="s">
        <v>489</v>
      </c>
      <c r="J128" s="76" t="s">
        <v>347</v>
      </c>
      <c r="K128" s="76" t="s">
        <v>362</v>
      </c>
      <c r="M128" s="72"/>
      <c r="N128" s="74"/>
    </row>
    <row r="129" spans="1:14" s="49" customFormat="1" ht="22.5" customHeight="1" x14ac:dyDescent="0.2">
      <c r="A129" s="75" t="s">
        <v>490</v>
      </c>
      <c r="B129" s="76">
        <v>701</v>
      </c>
      <c r="C129" s="77" t="s">
        <v>344</v>
      </c>
      <c r="D129" s="78" t="str">
        <f t="shared" si="1"/>
        <v/>
      </c>
      <c r="E129" s="79">
        <v>30000</v>
      </c>
      <c r="F129" s="80">
        <v>41992</v>
      </c>
      <c r="G129" s="81" t="s">
        <v>360</v>
      </c>
      <c r="H129" s="81" t="s">
        <v>489</v>
      </c>
      <c r="I129" s="81" t="s">
        <v>489</v>
      </c>
      <c r="J129" s="76" t="s">
        <v>347</v>
      </c>
      <c r="K129" s="76" t="s">
        <v>362</v>
      </c>
      <c r="M129" s="72"/>
      <c r="N129" s="74"/>
    </row>
    <row r="130" spans="1:14" s="49" customFormat="1" ht="22.5" customHeight="1" x14ac:dyDescent="0.2">
      <c r="A130" s="75" t="s">
        <v>491</v>
      </c>
      <c r="B130" s="76">
        <v>701</v>
      </c>
      <c r="C130" s="77" t="s">
        <v>344</v>
      </c>
      <c r="D130" s="78" t="str">
        <f t="shared" si="1"/>
        <v/>
      </c>
      <c r="E130" s="79">
        <v>25000</v>
      </c>
      <c r="F130" s="80">
        <v>41992</v>
      </c>
      <c r="G130" s="81" t="s">
        <v>360</v>
      </c>
      <c r="H130" s="81" t="s">
        <v>325</v>
      </c>
      <c r="I130" s="81" t="s">
        <v>489</v>
      </c>
      <c r="J130" s="76" t="s">
        <v>347</v>
      </c>
      <c r="K130" s="76" t="s">
        <v>362</v>
      </c>
      <c r="M130" s="72"/>
      <c r="N130" s="74"/>
    </row>
    <row r="131" spans="1:14" s="49" customFormat="1" ht="22.5" customHeight="1" x14ac:dyDescent="0.2">
      <c r="A131" s="75" t="s">
        <v>492</v>
      </c>
      <c r="B131" s="76">
        <v>701</v>
      </c>
      <c r="C131" s="77" t="s">
        <v>344</v>
      </c>
      <c r="D131" s="78" t="str">
        <f t="shared" si="1"/>
        <v/>
      </c>
      <c r="E131" s="79">
        <v>25000</v>
      </c>
      <c r="F131" s="80">
        <v>41992</v>
      </c>
      <c r="G131" s="81" t="s">
        <v>360</v>
      </c>
      <c r="H131" s="81" t="s">
        <v>489</v>
      </c>
      <c r="I131" s="81" t="s">
        <v>489</v>
      </c>
      <c r="J131" s="76" t="s">
        <v>347</v>
      </c>
      <c r="K131" s="76" t="s">
        <v>362</v>
      </c>
      <c r="M131" s="72"/>
      <c r="N131" s="74"/>
    </row>
    <row r="132" spans="1:14" s="49" customFormat="1" ht="22.5" customHeight="1" x14ac:dyDescent="0.2">
      <c r="A132" s="75" t="s">
        <v>493</v>
      </c>
      <c r="B132" s="76">
        <v>701</v>
      </c>
      <c r="C132" s="77" t="s">
        <v>344</v>
      </c>
      <c r="D132" s="78" t="str">
        <f t="shared" ref="D132:D194" si="2">IF(J132="performance","","*")</f>
        <v/>
      </c>
      <c r="E132" s="79">
        <v>25000</v>
      </c>
      <c r="F132" s="80">
        <v>41992</v>
      </c>
      <c r="G132" s="81" t="s">
        <v>360</v>
      </c>
      <c r="H132" s="81" t="s">
        <v>325</v>
      </c>
      <c r="I132" s="81" t="s">
        <v>489</v>
      </c>
      <c r="J132" s="76" t="s">
        <v>347</v>
      </c>
      <c r="K132" s="76" t="s">
        <v>362</v>
      </c>
      <c r="M132" s="72"/>
      <c r="N132" s="74"/>
    </row>
    <row r="133" spans="1:14" s="49" customFormat="1" ht="22.5" customHeight="1" x14ac:dyDescent="0.2">
      <c r="A133" s="75" t="s">
        <v>494</v>
      </c>
      <c r="B133" s="76">
        <v>701</v>
      </c>
      <c r="C133" s="77" t="s">
        <v>344</v>
      </c>
      <c r="D133" s="78" t="str">
        <f t="shared" si="2"/>
        <v/>
      </c>
      <c r="E133" s="79">
        <v>25000</v>
      </c>
      <c r="F133" s="80">
        <v>41992</v>
      </c>
      <c r="G133" s="81" t="s">
        <v>360</v>
      </c>
      <c r="H133" s="81" t="s">
        <v>325</v>
      </c>
      <c r="I133" s="81" t="s">
        <v>489</v>
      </c>
      <c r="J133" s="76" t="s">
        <v>347</v>
      </c>
      <c r="K133" s="76" t="s">
        <v>362</v>
      </c>
      <c r="M133" s="72"/>
      <c r="N133" s="74"/>
    </row>
    <row r="134" spans="1:14" s="49" customFormat="1" ht="22.5" customHeight="1" x14ac:dyDescent="0.2">
      <c r="A134" s="75" t="s">
        <v>355</v>
      </c>
      <c r="B134" s="76">
        <v>701</v>
      </c>
      <c r="C134" s="77" t="s">
        <v>344</v>
      </c>
      <c r="D134" s="78" t="str">
        <f t="shared" si="2"/>
        <v/>
      </c>
      <c r="E134" s="79">
        <v>25000</v>
      </c>
      <c r="F134" s="80">
        <v>41992</v>
      </c>
      <c r="G134" s="81" t="s">
        <v>360</v>
      </c>
      <c r="H134" s="81" t="s">
        <v>489</v>
      </c>
      <c r="I134" s="81" t="s">
        <v>489</v>
      </c>
      <c r="J134" s="76" t="s">
        <v>347</v>
      </c>
      <c r="K134" s="76" t="s">
        <v>362</v>
      </c>
      <c r="M134" s="72"/>
      <c r="N134" s="74"/>
    </row>
    <row r="135" spans="1:14" s="49" customFormat="1" ht="22.5" customHeight="1" x14ac:dyDescent="0.2">
      <c r="A135" s="75" t="s">
        <v>495</v>
      </c>
      <c r="B135" s="76">
        <v>701</v>
      </c>
      <c r="C135" s="77" t="s">
        <v>344</v>
      </c>
      <c r="D135" s="78" t="str">
        <f t="shared" si="2"/>
        <v/>
      </c>
      <c r="E135" s="79">
        <v>25000</v>
      </c>
      <c r="F135" s="80">
        <v>41992</v>
      </c>
      <c r="G135" s="81" t="s">
        <v>360</v>
      </c>
      <c r="H135" s="81" t="s">
        <v>325</v>
      </c>
      <c r="I135" s="81" t="s">
        <v>489</v>
      </c>
      <c r="J135" s="76" t="s">
        <v>347</v>
      </c>
      <c r="K135" s="76" t="s">
        <v>362</v>
      </c>
      <c r="M135" s="72"/>
      <c r="N135" s="74"/>
    </row>
    <row r="136" spans="1:14" s="49" customFormat="1" ht="22.5" customHeight="1" x14ac:dyDescent="0.2">
      <c r="A136" s="75" t="s">
        <v>350</v>
      </c>
      <c r="B136" s="76">
        <v>701</v>
      </c>
      <c r="C136" s="77" t="s">
        <v>344</v>
      </c>
      <c r="D136" s="78" t="str">
        <f t="shared" si="2"/>
        <v/>
      </c>
      <c r="E136" s="79">
        <v>25000</v>
      </c>
      <c r="F136" s="80">
        <v>41992</v>
      </c>
      <c r="G136" s="81" t="s">
        <v>360</v>
      </c>
      <c r="H136" s="81" t="s">
        <v>489</v>
      </c>
      <c r="I136" s="81" t="s">
        <v>489</v>
      </c>
      <c r="J136" s="76" t="s">
        <v>347</v>
      </c>
      <c r="K136" s="76" t="s">
        <v>362</v>
      </c>
      <c r="M136" s="72"/>
      <c r="N136" s="74"/>
    </row>
    <row r="137" spans="1:14" s="49" customFormat="1" ht="22.5" customHeight="1" x14ac:dyDescent="0.2">
      <c r="A137" s="75" t="s">
        <v>496</v>
      </c>
      <c r="B137" s="76">
        <v>701</v>
      </c>
      <c r="C137" s="77" t="s">
        <v>344</v>
      </c>
      <c r="D137" s="78" t="str">
        <f t="shared" si="2"/>
        <v/>
      </c>
      <c r="E137" s="79">
        <v>25000</v>
      </c>
      <c r="F137" s="80">
        <v>41992</v>
      </c>
      <c r="G137" s="81" t="s">
        <v>360</v>
      </c>
      <c r="H137" s="81" t="s">
        <v>325</v>
      </c>
      <c r="I137" s="81" t="s">
        <v>489</v>
      </c>
      <c r="J137" s="76" t="s">
        <v>347</v>
      </c>
      <c r="K137" s="76" t="s">
        <v>362</v>
      </c>
      <c r="M137" s="72"/>
      <c r="N137" s="74"/>
    </row>
    <row r="138" spans="1:14" s="49" customFormat="1" ht="22.5" customHeight="1" x14ac:dyDescent="0.2">
      <c r="A138" s="75" t="s">
        <v>357</v>
      </c>
      <c r="B138" s="76">
        <v>701</v>
      </c>
      <c r="C138" s="77" t="s">
        <v>344</v>
      </c>
      <c r="D138" s="78" t="str">
        <f t="shared" si="2"/>
        <v/>
      </c>
      <c r="E138" s="79">
        <v>25000</v>
      </c>
      <c r="F138" s="80">
        <v>41992</v>
      </c>
      <c r="G138" s="81" t="s">
        <v>360</v>
      </c>
      <c r="H138" s="81" t="s">
        <v>489</v>
      </c>
      <c r="I138" s="81" t="s">
        <v>489</v>
      </c>
      <c r="J138" s="76" t="s">
        <v>347</v>
      </c>
      <c r="K138" s="76" t="s">
        <v>362</v>
      </c>
      <c r="M138" s="72"/>
      <c r="N138" s="74"/>
    </row>
    <row r="139" spans="1:14" s="49" customFormat="1" ht="22.5" customHeight="1" x14ac:dyDescent="0.2">
      <c r="A139" s="75" t="s">
        <v>348</v>
      </c>
      <c r="B139" s="76">
        <v>701</v>
      </c>
      <c r="C139" s="77" t="s">
        <v>344</v>
      </c>
      <c r="D139" s="78" t="str">
        <f t="shared" si="2"/>
        <v/>
      </c>
      <c r="E139" s="79">
        <v>22500</v>
      </c>
      <c r="F139" s="80">
        <v>41992</v>
      </c>
      <c r="G139" s="81" t="s">
        <v>360</v>
      </c>
      <c r="H139" s="81" t="s">
        <v>489</v>
      </c>
      <c r="I139" s="81" t="s">
        <v>489</v>
      </c>
      <c r="J139" s="76" t="s">
        <v>347</v>
      </c>
      <c r="K139" s="76" t="s">
        <v>362</v>
      </c>
      <c r="M139" s="72"/>
      <c r="N139" s="74"/>
    </row>
    <row r="140" spans="1:14" s="49" customFormat="1" ht="22.5" customHeight="1" x14ac:dyDescent="0.2">
      <c r="A140" s="75" t="s">
        <v>365</v>
      </c>
      <c r="B140" s="76">
        <v>701</v>
      </c>
      <c r="C140" s="77" t="s">
        <v>344</v>
      </c>
      <c r="D140" s="78" t="str">
        <f t="shared" si="2"/>
        <v/>
      </c>
      <c r="E140" s="79">
        <v>20000</v>
      </c>
      <c r="F140" s="80">
        <v>41992</v>
      </c>
      <c r="G140" s="81" t="s">
        <v>360</v>
      </c>
      <c r="H140" s="81" t="s">
        <v>489</v>
      </c>
      <c r="I140" s="81" t="s">
        <v>489</v>
      </c>
      <c r="J140" s="76" t="s">
        <v>347</v>
      </c>
      <c r="K140" s="76" t="s">
        <v>362</v>
      </c>
      <c r="M140" s="72"/>
      <c r="N140" s="74"/>
    </row>
    <row r="141" spans="1:14" s="49" customFormat="1" ht="22.5" customHeight="1" x14ac:dyDescent="0.2">
      <c r="A141" s="75" t="s">
        <v>497</v>
      </c>
      <c r="B141" s="76">
        <v>701</v>
      </c>
      <c r="C141" s="77" t="s">
        <v>344</v>
      </c>
      <c r="D141" s="78" t="str">
        <f t="shared" si="2"/>
        <v/>
      </c>
      <c r="E141" s="79">
        <v>15000</v>
      </c>
      <c r="F141" s="80">
        <v>41992</v>
      </c>
      <c r="G141" s="81" t="s">
        <v>360</v>
      </c>
      <c r="H141" s="81" t="s">
        <v>489</v>
      </c>
      <c r="I141" s="81" t="s">
        <v>489</v>
      </c>
      <c r="J141" s="76" t="s">
        <v>347</v>
      </c>
      <c r="K141" s="76" t="s">
        <v>362</v>
      </c>
      <c r="M141" s="72"/>
      <c r="N141" s="74"/>
    </row>
    <row r="142" spans="1:14" s="49" customFormat="1" ht="22.5" customHeight="1" x14ac:dyDescent="0.2">
      <c r="A142" s="75" t="s">
        <v>367</v>
      </c>
      <c r="B142" s="76">
        <v>701</v>
      </c>
      <c r="C142" s="77" t="s">
        <v>344</v>
      </c>
      <c r="D142" s="78" t="str">
        <f t="shared" si="2"/>
        <v/>
      </c>
      <c r="E142" s="79">
        <v>15000</v>
      </c>
      <c r="F142" s="80">
        <v>41992</v>
      </c>
      <c r="G142" s="81" t="s">
        <v>360</v>
      </c>
      <c r="H142" s="81" t="s">
        <v>489</v>
      </c>
      <c r="I142" s="81" t="s">
        <v>489</v>
      </c>
      <c r="J142" s="76" t="s">
        <v>347</v>
      </c>
      <c r="K142" s="76" t="s">
        <v>362</v>
      </c>
      <c r="M142" s="72"/>
      <c r="N142" s="74"/>
    </row>
    <row r="143" spans="1:14" s="49" customFormat="1" ht="22.5" customHeight="1" x14ac:dyDescent="0.2">
      <c r="A143" s="75" t="s">
        <v>388</v>
      </c>
      <c r="B143" s="76">
        <v>701</v>
      </c>
      <c r="C143" s="77" t="s">
        <v>344</v>
      </c>
      <c r="D143" s="78" t="str">
        <f t="shared" si="2"/>
        <v/>
      </c>
      <c r="E143" s="79">
        <v>15000</v>
      </c>
      <c r="F143" s="80">
        <v>41992</v>
      </c>
      <c r="G143" s="81" t="s">
        <v>360</v>
      </c>
      <c r="H143" s="81" t="s">
        <v>489</v>
      </c>
      <c r="I143" s="81" t="s">
        <v>489</v>
      </c>
      <c r="J143" s="76" t="s">
        <v>347</v>
      </c>
      <c r="K143" s="76" t="s">
        <v>362</v>
      </c>
      <c r="M143" s="72"/>
      <c r="N143" s="74"/>
    </row>
    <row r="144" spans="1:14" s="49" customFormat="1" ht="22.5" customHeight="1" x14ac:dyDescent="0.2">
      <c r="A144" s="75" t="s">
        <v>498</v>
      </c>
      <c r="B144" s="76">
        <v>701</v>
      </c>
      <c r="C144" s="77" t="s">
        <v>344</v>
      </c>
      <c r="D144" s="78" t="str">
        <f t="shared" si="2"/>
        <v/>
      </c>
      <c r="E144" s="79">
        <v>12500</v>
      </c>
      <c r="F144" s="80">
        <v>41992</v>
      </c>
      <c r="G144" s="81" t="s">
        <v>360</v>
      </c>
      <c r="H144" s="81" t="s">
        <v>489</v>
      </c>
      <c r="I144" s="81" t="s">
        <v>489</v>
      </c>
      <c r="J144" s="76" t="s">
        <v>347</v>
      </c>
      <c r="K144" s="76" t="s">
        <v>362</v>
      </c>
      <c r="M144" s="72"/>
      <c r="N144" s="74"/>
    </row>
    <row r="145" spans="1:14" s="49" customFormat="1" ht="22.5" customHeight="1" x14ac:dyDescent="0.2">
      <c r="A145" s="75" t="s">
        <v>499</v>
      </c>
      <c r="B145" s="76">
        <v>701</v>
      </c>
      <c r="C145" s="77" t="s">
        <v>344</v>
      </c>
      <c r="D145" s="78" t="str">
        <f t="shared" si="2"/>
        <v/>
      </c>
      <c r="E145" s="79">
        <v>10000</v>
      </c>
      <c r="F145" s="80">
        <v>41992</v>
      </c>
      <c r="G145" s="81" t="s">
        <v>360</v>
      </c>
      <c r="H145" s="81" t="s">
        <v>489</v>
      </c>
      <c r="I145" s="81" t="s">
        <v>489</v>
      </c>
      <c r="J145" s="76" t="s">
        <v>347</v>
      </c>
      <c r="K145" s="76" t="s">
        <v>362</v>
      </c>
      <c r="M145" s="72"/>
      <c r="N145" s="74"/>
    </row>
    <row r="146" spans="1:14" s="49" customFormat="1" ht="22.5" customHeight="1" x14ac:dyDescent="0.2">
      <c r="A146" s="75" t="s">
        <v>500</v>
      </c>
      <c r="B146" s="76">
        <v>701</v>
      </c>
      <c r="C146" s="77" t="s">
        <v>344</v>
      </c>
      <c r="D146" s="78" t="str">
        <f t="shared" si="2"/>
        <v/>
      </c>
      <c r="E146" s="79">
        <v>10000</v>
      </c>
      <c r="F146" s="80">
        <v>41992</v>
      </c>
      <c r="G146" s="81" t="s">
        <v>360</v>
      </c>
      <c r="H146" s="81" t="s">
        <v>489</v>
      </c>
      <c r="I146" s="81" t="s">
        <v>489</v>
      </c>
      <c r="J146" s="76" t="s">
        <v>347</v>
      </c>
      <c r="K146" s="76" t="s">
        <v>362</v>
      </c>
      <c r="M146" s="72"/>
      <c r="N146" s="74"/>
    </row>
    <row r="147" spans="1:14" s="49" customFormat="1" ht="22.5" customHeight="1" x14ac:dyDescent="0.2">
      <c r="A147" s="75" t="s">
        <v>501</v>
      </c>
      <c r="B147" s="76">
        <v>701</v>
      </c>
      <c r="C147" s="77" t="s">
        <v>344</v>
      </c>
      <c r="D147" s="78" t="str">
        <f t="shared" si="2"/>
        <v/>
      </c>
      <c r="E147" s="79">
        <v>10000</v>
      </c>
      <c r="F147" s="80">
        <v>41992</v>
      </c>
      <c r="G147" s="81" t="s">
        <v>360</v>
      </c>
      <c r="H147" s="81" t="s">
        <v>489</v>
      </c>
      <c r="I147" s="81" t="s">
        <v>489</v>
      </c>
      <c r="J147" s="76" t="s">
        <v>347</v>
      </c>
      <c r="K147" s="76" t="s">
        <v>362</v>
      </c>
      <c r="M147" s="72"/>
      <c r="N147" s="74"/>
    </row>
    <row r="148" spans="1:14" s="49" customFormat="1" ht="22.5" customHeight="1" x14ac:dyDescent="0.2">
      <c r="A148" s="75" t="s">
        <v>502</v>
      </c>
      <c r="B148" s="76">
        <v>701</v>
      </c>
      <c r="C148" s="77" t="s">
        <v>344</v>
      </c>
      <c r="D148" s="78" t="str">
        <f t="shared" si="2"/>
        <v/>
      </c>
      <c r="E148" s="79">
        <v>10000</v>
      </c>
      <c r="F148" s="80">
        <v>41992</v>
      </c>
      <c r="G148" s="81" t="s">
        <v>360</v>
      </c>
      <c r="H148" s="81" t="s">
        <v>489</v>
      </c>
      <c r="I148" s="81" t="s">
        <v>489</v>
      </c>
      <c r="J148" s="76" t="s">
        <v>347</v>
      </c>
      <c r="K148" s="76" t="s">
        <v>362</v>
      </c>
      <c r="M148" s="72"/>
      <c r="N148" s="74"/>
    </row>
    <row r="149" spans="1:14" s="49" customFormat="1" ht="22.5" customHeight="1" x14ac:dyDescent="0.2">
      <c r="A149" s="75" t="s">
        <v>503</v>
      </c>
      <c r="B149" s="76">
        <v>701</v>
      </c>
      <c r="C149" s="77" t="s">
        <v>344</v>
      </c>
      <c r="D149" s="78" t="str">
        <f t="shared" si="2"/>
        <v/>
      </c>
      <c r="E149" s="79">
        <v>10000</v>
      </c>
      <c r="F149" s="80">
        <v>41992</v>
      </c>
      <c r="G149" s="81" t="s">
        <v>360</v>
      </c>
      <c r="H149" s="81" t="s">
        <v>489</v>
      </c>
      <c r="I149" s="81" t="s">
        <v>489</v>
      </c>
      <c r="J149" s="76" t="s">
        <v>347</v>
      </c>
      <c r="K149" s="76" t="s">
        <v>362</v>
      </c>
      <c r="M149" s="72"/>
      <c r="N149" s="74"/>
    </row>
    <row r="150" spans="1:14" s="49" customFormat="1" ht="22.5" customHeight="1" x14ac:dyDescent="0.2">
      <c r="A150" s="75" t="s">
        <v>504</v>
      </c>
      <c r="B150" s="76">
        <v>701</v>
      </c>
      <c r="C150" s="77" t="s">
        <v>344</v>
      </c>
      <c r="D150" s="78" t="str">
        <f t="shared" si="2"/>
        <v/>
      </c>
      <c r="E150" s="79">
        <v>9000</v>
      </c>
      <c r="F150" s="80">
        <v>41992</v>
      </c>
      <c r="G150" s="81" t="s">
        <v>360</v>
      </c>
      <c r="H150" s="81" t="s">
        <v>489</v>
      </c>
      <c r="I150" s="81" t="s">
        <v>489</v>
      </c>
      <c r="J150" s="76" t="s">
        <v>347</v>
      </c>
      <c r="K150" s="76" t="s">
        <v>362</v>
      </c>
      <c r="M150" s="72"/>
      <c r="N150" s="74"/>
    </row>
    <row r="151" spans="1:14" s="49" customFormat="1" ht="22.5" customHeight="1" x14ac:dyDescent="0.2">
      <c r="A151" s="75" t="s">
        <v>505</v>
      </c>
      <c r="B151" s="76">
        <v>701</v>
      </c>
      <c r="C151" s="77" t="s">
        <v>344</v>
      </c>
      <c r="D151" s="78" t="str">
        <f t="shared" si="2"/>
        <v/>
      </c>
      <c r="E151" s="79">
        <v>8500</v>
      </c>
      <c r="F151" s="80">
        <v>41992</v>
      </c>
      <c r="G151" s="81" t="s">
        <v>360</v>
      </c>
      <c r="H151" s="81" t="s">
        <v>489</v>
      </c>
      <c r="I151" s="81" t="s">
        <v>489</v>
      </c>
      <c r="J151" s="76" t="s">
        <v>347</v>
      </c>
      <c r="K151" s="76" t="s">
        <v>362</v>
      </c>
      <c r="M151" s="72"/>
      <c r="N151" s="74"/>
    </row>
    <row r="152" spans="1:14" s="49" customFormat="1" ht="22.5" customHeight="1" x14ac:dyDescent="0.2">
      <c r="A152" s="75" t="s">
        <v>384</v>
      </c>
      <c r="B152" s="76">
        <v>701</v>
      </c>
      <c r="C152" s="77" t="s">
        <v>344</v>
      </c>
      <c r="D152" s="78" t="str">
        <f t="shared" si="2"/>
        <v/>
      </c>
      <c r="E152" s="79">
        <v>8000</v>
      </c>
      <c r="F152" s="80">
        <v>41992</v>
      </c>
      <c r="G152" s="81" t="s">
        <v>360</v>
      </c>
      <c r="H152" s="81" t="s">
        <v>489</v>
      </c>
      <c r="I152" s="81" t="s">
        <v>489</v>
      </c>
      <c r="J152" s="76" t="s">
        <v>347</v>
      </c>
      <c r="K152" s="76" t="s">
        <v>362</v>
      </c>
      <c r="M152" s="72"/>
      <c r="N152" s="74"/>
    </row>
    <row r="153" spans="1:14" s="49" customFormat="1" ht="22.5" customHeight="1" x14ac:dyDescent="0.2">
      <c r="A153" s="75" t="s">
        <v>506</v>
      </c>
      <c r="B153" s="76">
        <v>701</v>
      </c>
      <c r="C153" s="77" t="s">
        <v>344</v>
      </c>
      <c r="D153" s="78" t="str">
        <f t="shared" si="2"/>
        <v/>
      </c>
      <c r="E153" s="79">
        <v>8000</v>
      </c>
      <c r="F153" s="80">
        <v>41992</v>
      </c>
      <c r="G153" s="81" t="s">
        <v>360</v>
      </c>
      <c r="H153" s="81" t="s">
        <v>489</v>
      </c>
      <c r="I153" s="81" t="s">
        <v>489</v>
      </c>
      <c r="J153" s="76" t="s">
        <v>347</v>
      </c>
      <c r="K153" s="76" t="s">
        <v>362</v>
      </c>
      <c r="M153" s="72"/>
      <c r="N153" s="74"/>
    </row>
    <row r="154" spans="1:14" s="49" customFormat="1" ht="22.5" customHeight="1" x14ac:dyDescent="0.2">
      <c r="A154" s="75" t="s">
        <v>507</v>
      </c>
      <c r="B154" s="76">
        <v>701</v>
      </c>
      <c r="C154" s="77" t="s">
        <v>344</v>
      </c>
      <c r="D154" s="78" t="str">
        <f t="shared" si="2"/>
        <v/>
      </c>
      <c r="E154" s="79">
        <v>7500</v>
      </c>
      <c r="F154" s="80">
        <v>41992</v>
      </c>
      <c r="G154" s="81" t="s">
        <v>360</v>
      </c>
      <c r="H154" s="81" t="s">
        <v>489</v>
      </c>
      <c r="I154" s="81" t="s">
        <v>489</v>
      </c>
      <c r="J154" s="76" t="s">
        <v>347</v>
      </c>
      <c r="K154" s="76" t="s">
        <v>362</v>
      </c>
      <c r="M154" s="72"/>
      <c r="N154" s="74"/>
    </row>
    <row r="155" spans="1:14" s="49" customFormat="1" ht="22.5" customHeight="1" x14ac:dyDescent="0.2">
      <c r="A155" s="75" t="s">
        <v>508</v>
      </c>
      <c r="B155" s="76">
        <v>701</v>
      </c>
      <c r="C155" s="77" t="s">
        <v>344</v>
      </c>
      <c r="D155" s="78" t="str">
        <f t="shared" si="2"/>
        <v/>
      </c>
      <c r="E155" s="79">
        <v>7000</v>
      </c>
      <c r="F155" s="80">
        <v>41992</v>
      </c>
      <c r="G155" s="81" t="s">
        <v>360</v>
      </c>
      <c r="H155" s="81" t="s">
        <v>489</v>
      </c>
      <c r="I155" s="81" t="s">
        <v>489</v>
      </c>
      <c r="J155" s="76" t="s">
        <v>347</v>
      </c>
      <c r="K155" s="76" t="s">
        <v>362</v>
      </c>
      <c r="M155" s="72"/>
      <c r="N155" s="74"/>
    </row>
    <row r="156" spans="1:14" s="49" customFormat="1" ht="22.5" customHeight="1" x14ac:dyDescent="0.2">
      <c r="A156" s="75" t="s">
        <v>509</v>
      </c>
      <c r="B156" s="76">
        <v>701</v>
      </c>
      <c r="C156" s="77" t="s">
        <v>344</v>
      </c>
      <c r="D156" s="78" t="str">
        <f t="shared" si="2"/>
        <v/>
      </c>
      <c r="E156" s="79">
        <v>7000</v>
      </c>
      <c r="F156" s="80">
        <v>41992</v>
      </c>
      <c r="G156" s="81" t="s">
        <v>360</v>
      </c>
      <c r="H156" s="81" t="s">
        <v>489</v>
      </c>
      <c r="I156" s="81" t="s">
        <v>489</v>
      </c>
      <c r="J156" s="76" t="s">
        <v>347</v>
      </c>
      <c r="K156" s="76" t="s">
        <v>362</v>
      </c>
      <c r="M156" s="72"/>
      <c r="N156" s="74"/>
    </row>
    <row r="157" spans="1:14" s="49" customFormat="1" ht="22.5" customHeight="1" x14ac:dyDescent="0.2">
      <c r="A157" s="75" t="s">
        <v>510</v>
      </c>
      <c r="B157" s="76">
        <v>701</v>
      </c>
      <c r="C157" s="77" t="s">
        <v>344</v>
      </c>
      <c r="D157" s="78" t="str">
        <f t="shared" si="2"/>
        <v/>
      </c>
      <c r="E157" s="79">
        <v>6500</v>
      </c>
      <c r="F157" s="80">
        <v>41992</v>
      </c>
      <c r="G157" s="81" t="s">
        <v>360</v>
      </c>
      <c r="H157" s="81" t="s">
        <v>489</v>
      </c>
      <c r="I157" s="81" t="s">
        <v>489</v>
      </c>
      <c r="J157" s="76" t="s">
        <v>347</v>
      </c>
      <c r="K157" s="76" t="s">
        <v>363</v>
      </c>
      <c r="M157" s="72"/>
      <c r="N157" s="74"/>
    </row>
    <row r="158" spans="1:14" s="49" customFormat="1" ht="22.5" customHeight="1" x14ac:dyDescent="0.2">
      <c r="A158" s="75" t="s">
        <v>511</v>
      </c>
      <c r="B158" s="76">
        <v>701</v>
      </c>
      <c r="C158" s="77" t="s">
        <v>344</v>
      </c>
      <c r="D158" s="78" t="str">
        <f t="shared" si="2"/>
        <v/>
      </c>
      <c r="E158" s="79">
        <v>6000</v>
      </c>
      <c r="F158" s="80">
        <v>41992</v>
      </c>
      <c r="G158" s="81" t="s">
        <v>360</v>
      </c>
      <c r="H158" s="81" t="s">
        <v>489</v>
      </c>
      <c r="I158" s="81" t="s">
        <v>489</v>
      </c>
      <c r="J158" s="76" t="s">
        <v>347</v>
      </c>
      <c r="K158" s="76" t="s">
        <v>362</v>
      </c>
      <c r="M158" s="72"/>
      <c r="N158" s="74"/>
    </row>
    <row r="159" spans="1:14" s="49" customFormat="1" ht="22.5" customHeight="1" x14ac:dyDescent="0.2">
      <c r="A159" s="75" t="s">
        <v>394</v>
      </c>
      <c r="B159" s="76">
        <v>701</v>
      </c>
      <c r="C159" s="77" t="s">
        <v>344</v>
      </c>
      <c r="D159" s="78" t="str">
        <f t="shared" si="2"/>
        <v/>
      </c>
      <c r="E159" s="79">
        <v>5000</v>
      </c>
      <c r="F159" s="80">
        <v>42038</v>
      </c>
      <c r="G159" s="81" t="s">
        <v>360</v>
      </c>
      <c r="H159" s="81" t="s">
        <v>489</v>
      </c>
      <c r="I159" s="81" t="s">
        <v>489</v>
      </c>
      <c r="J159" s="76" t="s">
        <v>347</v>
      </c>
      <c r="K159" s="76" t="s">
        <v>362</v>
      </c>
      <c r="M159" s="72"/>
      <c r="N159" s="74"/>
    </row>
    <row r="160" spans="1:14" s="49" customFormat="1" ht="22.5" customHeight="1" x14ac:dyDescent="0.2">
      <c r="A160" s="75" t="s">
        <v>512</v>
      </c>
      <c r="B160" s="76">
        <v>701</v>
      </c>
      <c r="C160" s="77" t="s">
        <v>344</v>
      </c>
      <c r="D160" s="78" t="str">
        <f t="shared" si="2"/>
        <v/>
      </c>
      <c r="E160" s="79">
        <v>5000</v>
      </c>
      <c r="F160" s="80">
        <v>41992</v>
      </c>
      <c r="G160" s="81" t="s">
        <v>360</v>
      </c>
      <c r="H160" s="81" t="s">
        <v>489</v>
      </c>
      <c r="I160" s="81" t="s">
        <v>489</v>
      </c>
      <c r="J160" s="76" t="s">
        <v>347</v>
      </c>
      <c r="K160" s="76" t="s">
        <v>362</v>
      </c>
      <c r="M160" s="72"/>
      <c r="N160" s="74"/>
    </row>
    <row r="161" spans="1:14" s="49" customFormat="1" ht="22.5" customHeight="1" x14ac:dyDescent="0.2">
      <c r="A161" s="75" t="s">
        <v>398</v>
      </c>
      <c r="B161" s="76">
        <v>701</v>
      </c>
      <c r="C161" s="77" t="s">
        <v>344</v>
      </c>
      <c r="D161" s="78" t="str">
        <f t="shared" si="2"/>
        <v/>
      </c>
      <c r="E161" s="79">
        <v>5000</v>
      </c>
      <c r="F161" s="80">
        <v>41992</v>
      </c>
      <c r="G161" s="81" t="s">
        <v>360</v>
      </c>
      <c r="H161" s="81" t="s">
        <v>489</v>
      </c>
      <c r="I161" s="81" t="s">
        <v>489</v>
      </c>
      <c r="J161" s="76" t="s">
        <v>347</v>
      </c>
      <c r="K161" s="76" t="s">
        <v>362</v>
      </c>
      <c r="M161" s="72"/>
      <c r="N161" s="74"/>
    </row>
    <row r="162" spans="1:14" s="49" customFormat="1" ht="22.5" customHeight="1" x14ac:dyDescent="0.2">
      <c r="A162" s="90" t="s">
        <v>564</v>
      </c>
      <c r="B162" s="76">
        <v>701</v>
      </c>
      <c r="C162" s="77" t="s">
        <v>344</v>
      </c>
      <c r="D162" s="78" t="str">
        <f t="shared" si="2"/>
        <v/>
      </c>
      <c r="E162" s="79">
        <v>5000</v>
      </c>
      <c r="F162" s="80">
        <v>41992</v>
      </c>
      <c r="G162" s="81" t="s">
        <v>360</v>
      </c>
      <c r="H162" s="81" t="s">
        <v>489</v>
      </c>
      <c r="I162" s="81" t="s">
        <v>489</v>
      </c>
      <c r="J162" s="76" t="s">
        <v>347</v>
      </c>
      <c r="K162" s="76" t="s">
        <v>362</v>
      </c>
      <c r="M162" s="72"/>
      <c r="N162" s="74"/>
    </row>
    <row r="163" spans="1:14" s="49" customFormat="1" ht="22.5" customHeight="1" x14ac:dyDescent="0.2">
      <c r="A163" s="75" t="s">
        <v>364</v>
      </c>
      <c r="B163" s="76">
        <v>701</v>
      </c>
      <c r="C163" s="77" t="s">
        <v>344</v>
      </c>
      <c r="D163" s="78" t="str">
        <f t="shared" si="2"/>
        <v/>
      </c>
      <c r="E163" s="79">
        <v>5000</v>
      </c>
      <c r="F163" s="80">
        <v>41992</v>
      </c>
      <c r="G163" s="81" t="s">
        <v>360</v>
      </c>
      <c r="H163" s="81" t="s">
        <v>489</v>
      </c>
      <c r="I163" s="81" t="s">
        <v>489</v>
      </c>
      <c r="J163" s="76" t="s">
        <v>347</v>
      </c>
      <c r="K163" s="76" t="s">
        <v>362</v>
      </c>
      <c r="M163" s="72"/>
      <c r="N163" s="74"/>
    </row>
    <row r="164" spans="1:14" s="49" customFormat="1" ht="22.5" customHeight="1" x14ac:dyDescent="0.2">
      <c r="A164" s="75" t="s">
        <v>513</v>
      </c>
      <c r="B164" s="76">
        <v>701</v>
      </c>
      <c r="C164" s="77" t="s">
        <v>344</v>
      </c>
      <c r="D164" s="78" t="str">
        <f t="shared" si="2"/>
        <v/>
      </c>
      <c r="E164" s="79">
        <v>5000</v>
      </c>
      <c r="F164" s="80">
        <v>41992</v>
      </c>
      <c r="G164" s="81" t="s">
        <v>360</v>
      </c>
      <c r="H164" s="81" t="s">
        <v>489</v>
      </c>
      <c r="I164" s="81" t="s">
        <v>489</v>
      </c>
      <c r="J164" s="76" t="s">
        <v>347</v>
      </c>
      <c r="K164" s="76" t="s">
        <v>362</v>
      </c>
      <c r="M164" s="72"/>
      <c r="N164" s="74"/>
    </row>
    <row r="165" spans="1:14" s="49" customFormat="1" ht="22.5" customHeight="1" x14ac:dyDescent="0.2">
      <c r="A165" s="75" t="s">
        <v>514</v>
      </c>
      <c r="B165" s="76">
        <v>701</v>
      </c>
      <c r="C165" s="77" t="s">
        <v>344</v>
      </c>
      <c r="D165" s="78" t="str">
        <f t="shared" si="2"/>
        <v/>
      </c>
      <c r="E165" s="79">
        <v>5000</v>
      </c>
      <c r="F165" s="80">
        <v>41992</v>
      </c>
      <c r="G165" s="81" t="s">
        <v>360</v>
      </c>
      <c r="H165" s="81" t="s">
        <v>489</v>
      </c>
      <c r="I165" s="81" t="s">
        <v>489</v>
      </c>
      <c r="J165" s="76" t="s">
        <v>347</v>
      </c>
      <c r="K165" s="76" t="s">
        <v>362</v>
      </c>
      <c r="M165" s="72"/>
      <c r="N165" s="74"/>
    </row>
    <row r="166" spans="1:14" s="49" customFormat="1" ht="22.5" customHeight="1" x14ac:dyDescent="0.2">
      <c r="A166" s="75" t="s">
        <v>515</v>
      </c>
      <c r="B166" s="76">
        <v>701</v>
      </c>
      <c r="C166" s="77" t="s">
        <v>344</v>
      </c>
      <c r="D166" s="78" t="str">
        <f t="shared" si="2"/>
        <v/>
      </c>
      <c r="E166" s="79">
        <v>5000</v>
      </c>
      <c r="F166" s="80">
        <v>41992</v>
      </c>
      <c r="G166" s="81" t="s">
        <v>360</v>
      </c>
      <c r="H166" s="81" t="s">
        <v>489</v>
      </c>
      <c r="I166" s="81" t="s">
        <v>489</v>
      </c>
      <c r="J166" s="76" t="s">
        <v>347</v>
      </c>
      <c r="K166" s="76" t="s">
        <v>362</v>
      </c>
      <c r="M166" s="72"/>
      <c r="N166" s="74"/>
    </row>
    <row r="167" spans="1:14" s="49" customFormat="1" ht="22.5" customHeight="1" x14ac:dyDescent="0.2">
      <c r="A167" s="75" t="s">
        <v>366</v>
      </c>
      <c r="B167" s="76">
        <v>701</v>
      </c>
      <c r="C167" s="77" t="s">
        <v>344</v>
      </c>
      <c r="D167" s="78" t="str">
        <f t="shared" si="2"/>
        <v/>
      </c>
      <c r="E167" s="79">
        <v>5000</v>
      </c>
      <c r="F167" s="80">
        <v>41992</v>
      </c>
      <c r="G167" s="81" t="s">
        <v>360</v>
      </c>
      <c r="H167" s="81" t="s">
        <v>489</v>
      </c>
      <c r="I167" s="81" t="s">
        <v>489</v>
      </c>
      <c r="J167" s="76" t="s">
        <v>347</v>
      </c>
      <c r="K167" s="76" t="s">
        <v>362</v>
      </c>
      <c r="M167" s="72"/>
      <c r="N167" s="74"/>
    </row>
    <row r="168" spans="1:14" s="49" customFormat="1" ht="22.5" customHeight="1" x14ac:dyDescent="0.2">
      <c r="A168" s="75" t="s">
        <v>390</v>
      </c>
      <c r="B168" s="76">
        <v>701</v>
      </c>
      <c r="C168" s="77" t="s">
        <v>344</v>
      </c>
      <c r="D168" s="78" t="str">
        <f t="shared" si="2"/>
        <v/>
      </c>
      <c r="E168" s="79">
        <v>5000</v>
      </c>
      <c r="F168" s="80">
        <v>41992</v>
      </c>
      <c r="G168" s="81" t="s">
        <v>360</v>
      </c>
      <c r="H168" s="81" t="s">
        <v>489</v>
      </c>
      <c r="I168" s="81" t="s">
        <v>489</v>
      </c>
      <c r="J168" s="76" t="s">
        <v>347</v>
      </c>
      <c r="K168" s="76" t="s">
        <v>362</v>
      </c>
      <c r="M168" s="72"/>
      <c r="N168" s="74"/>
    </row>
    <row r="169" spans="1:14" s="49" customFormat="1" ht="22.5" customHeight="1" x14ac:dyDescent="0.2">
      <c r="A169" s="75" t="s">
        <v>516</v>
      </c>
      <c r="B169" s="76">
        <v>701</v>
      </c>
      <c r="C169" s="77" t="s">
        <v>344</v>
      </c>
      <c r="D169" s="78" t="str">
        <f t="shared" si="2"/>
        <v/>
      </c>
      <c r="E169" s="79">
        <v>5000</v>
      </c>
      <c r="F169" s="80">
        <v>41992</v>
      </c>
      <c r="G169" s="81" t="s">
        <v>360</v>
      </c>
      <c r="H169" s="81" t="s">
        <v>489</v>
      </c>
      <c r="I169" s="81" t="s">
        <v>489</v>
      </c>
      <c r="J169" s="76" t="s">
        <v>347</v>
      </c>
      <c r="K169" s="76" t="s">
        <v>362</v>
      </c>
      <c r="M169" s="72"/>
      <c r="N169" s="74"/>
    </row>
    <row r="170" spans="1:14" s="49" customFormat="1" ht="22.5" customHeight="1" x14ac:dyDescent="0.2">
      <c r="A170" s="75" t="s">
        <v>517</v>
      </c>
      <c r="B170" s="76">
        <v>701</v>
      </c>
      <c r="C170" s="77" t="s">
        <v>344</v>
      </c>
      <c r="D170" s="78" t="str">
        <f t="shared" si="2"/>
        <v/>
      </c>
      <c r="E170" s="79">
        <v>5000</v>
      </c>
      <c r="F170" s="80">
        <v>41992</v>
      </c>
      <c r="G170" s="81" t="s">
        <v>360</v>
      </c>
      <c r="H170" s="81" t="s">
        <v>489</v>
      </c>
      <c r="I170" s="81" t="s">
        <v>489</v>
      </c>
      <c r="J170" s="76" t="s">
        <v>347</v>
      </c>
      <c r="K170" s="76" t="s">
        <v>362</v>
      </c>
      <c r="M170" s="72"/>
      <c r="N170" s="74"/>
    </row>
    <row r="171" spans="1:14" s="49" customFormat="1" ht="22.5" customHeight="1" x14ac:dyDescent="0.2">
      <c r="A171" s="75" t="s">
        <v>438</v>
      </c>
      <c r="B171" s="76">
        <v>701</v>
      </c>
      <c r="C171" s="77" t="s">
        <v>344</v>
      </c>
      <c r="D171" s="78" t="str">
        <f t="shared" si="2"/>
        <v/>
      </c>
      <c r="E171" s="79">
        <v>5000</v>
      </c>
      <c r="F171" s="80">
        <v>41992</v>
      </c>
      <c r="G171" s="81" t="s">
        <v>360</v>
      </c>
      <c r="H171" s="81" t="s">
        <v>489</v>
      </c>
      <c r="I171" s="81" t="s">
        <v>489</v>
      </c>
      <c r="J171" s="76" t="s">
        <v>347</v>
      </c>
      <c r="K171" s="76" t="s">
        <v>362</v>
      </c>
      <c r="M171" s="72"/>
      <c r="N171" s="74"/>
    </row>
    <row r="172" spans="1:14" s="49" customFormat="1" ht="22.5" customHeight="1" x14ac:dyDescent="0.2">
      <c r="A172" s="75" t="s">
        <v>401</v>
      </c>
      <c r="B172" s="76">
        <v>701</v>
      </c>
      <c r="C172" s="77" t="s">
        <v>344</v>
      </c>
      <c r="D172" s="78" t="str">
        <f t="shared" si="2"/>
        <v/>
      </c>
      <c r="E172" s="79">
        <v>5000</v>
      </c>
      <c r="F172" s="80">
        <v>41992</v>
      </c>
      <c r="G172" s="81" t="s">
        <v>360</v>
      </c>
      <c r="H172" s="81" t="s">
        <v>489</v>
      </c>
      <c r="I172" s="81" t="s">
        <v>489</v>
      </c>
      <c r="J172" s="76" t="s">
        <v>347</v>
      </c>
      <c r="K172" s="76" t="s">
        <v>362</v>
      </c>
      <c r="M172" s="72"/>
      <c r="N172" s="74"/>
    </row>
    <row r="173" spans="1:14" s="49" customFormat="1" ht="22.5" customHeight="1" x14ac:dyDescent="0.2">
      <c r="A173" s="75" t="s">
        <v>470</v>
      </c>
      <c r="B173" s="76">
        <v>701</v>
      </c>
      <c r="C173" s="77" t="s">
        <v>344</v>
      </c>
      <c r="D173" s="78" t="str">
        <f t="shared" si="2"/>
        <v/>
      </c>
      <c r="E173" s="79">
        <v>5000</v>
      </c>
      <c r="F173" s="80">
        <v>41992</v>
      </c>
      <c r="G173" s="81" t="s">
        <v>360</v>
      </c>
      <c r="H173" s="81" t="s">
        <v>489</v>
      </c>
      <c r="I173" s="81" t="s">
        <v>489</v>
      </c>
      <c r="J173" s="76" t="s">
        <v>347</v>
      </c>
      <c r="K173" s="76" t="s">
        <v>362</v>
      </c>
      <c r="M173" s="72"/>
      <c r="N173" s="74"/>
    </row>
    <row r="174" spans="1:14" s="49" customFormat="1" ht="22.5" customHeight="1" x14ac:dyDescent="0.2">
      <c r="A174" s="75" t="s">
        <v>518</v>
      </c>
      <c r="B174" s="76">
        <v>701</v>
      </c>
      <c r="C174" s="77" t="s">
        <v>344</v>
      </c>
      <c r="D174" s="78" t="str">
        <f t="shared" si="2"/>
        <v/>
      </c>
      <c r="E174" s="79">
        <v>4500</v>
      </c>
      <c r="F174" s="80">
        <v>41992</v>
      </c>
      <c r="G174" s="81" t="s">
        <v>360</v>
      </c>
      <c r="H174" s="81" t="s">
        <v>489</v>
      </c>
      <c r="I174" s="81" t="s">
        <v>489</v>
      </c>
      <c r="J174" s="76" t="s">
        <v>347</v>
      </c>
      <c r="K174" s="76" t="s">
        <v>362</v>
      </c>
      <c r="M174" s="72"/>
      <c r="N174" s="74"/>
    </row>
    <row r="175" spans="1:14" s="49" customFormat="1" ht="22.5" customHeight="1" x14ac:dyDescent="0.2">
      <c r="A175" s="75" t="s">
        <v>519</v>
      </c>
      <c r="B175" s="76">
        <v>701</v>
      </c>
      <c r="C175" s="77" t="s">
        <v>344</v>
      </c>
      <c r="D175" s="78" t="str">
        <f t="shared" si="2"/>
        <v/>
      </c>
      <c r="E175" s="79">
        <v>4000</v>
      </c>
      <c r="F175" s="80">
        <v>41992</v>
      </c>
      <c r="G175" s="81" t="s">
        <v>360</v>
      </c>
      <c r="H175" s="81" t="s">
        <v>489</v>
      </c>
      <c r="I175" s="81" t="s">
        <v>489</v>
      </c>
      <c r="J175" s="76" t="s">
        <v>347</v>
      </c>
      <c r="K175" s="76" t="s">
        <v>362</v>
      </c>
      <c r="M175" s="72"/>
      <c r="N175" s="74"/>
    </row>
    <row r="176" spans="1:14" s="49" customFormat="1" ht="22.5" customHeight="1" x14ac:dyDescent="0.2">
      <c r="A176" s="75" t="s">
        <v>381</v>
      </c>
      <c r="B176" s="76">
        <v>701</v>
      </c>
      <c r="C176" s="77" t="s">
        <v>344</v>
      </c>
      <c r="D176" s="78" t="str">
        <f t="shared" si="2"/>
        <v/>
      </c>
      <c r="E176" s="79">
        <v>4000</v>
      </c>
      <c r="F176" s="80">
        <v>41992</v>
      </c>
      <c r="G176" s="81" t="s">
        <v>360</v>
      </c>
      <c r="H176" s="81" t="s">
        <v>489</v>
      </c>
      <c r="I176" s="81" t="s">
        <v>489</v>
      </c>
      <c r="J176" s="76" t="s">
        <v>347</v>
      </c>
      <c r="K176" s="76" t="s">
        <v>362</v>
      </c>
      <c r="M176" s="72"/>
      <c r="N176" s="74"/>
    </row>
    <row r="177" spans="1:14" s="49" customFormat="1" ht="22.5" customHeight="1" x14ac:dyDescent="0.2">
      <c r="A177" s="75" t="s">
        <v>353</v>
      </c>
      <c r="B177" s="76">
        <v>701</v>
      </c>
      <c r="C177" s="77" t="s">
        <v>344</v>
      </c>
      <c r="D177" s="78" t="str">
        <f t="shared" si="2"/>
        <v/>
      </c>
      <c r="E177" s="79">
        <v>4000</v>
      </c>
      <c r="F177" s="80">
        <v>41992</v>
      </c>
      <c r="G177" s="81" t="s">
        <v>360</v>
      </c>
      <c r="H177" s="81" t="s">
        <v>489</v>
      </c>
      <c r="I177" s="81" t="s">
        <v>489</v>
      </c>
      <c r="J177" s="76" t="s">
        <v>347</v>
      </c>
      <c r="K177" s="76" t="s">
        <v>362</v>
      </c>
      <c r="M177" s="72"/>
      <c r="N177" s="74"/>
    </row>
    <row r="178" spans="1:14" s="49" customFormat="1" ht="22.5" customHeight="1" x14ac:dyDescent="0.2">
      <c r="A178" s="75" t="s">
        <v>520</v>
      </c>
      <c r="B178" s="76">
        <v>701</v>
      </c>
      <c r="C178" s="77" t="s">
        <v>344</v>
      </c>
      <c r="D178" s="78" t="str">
        <f t="shared" si="2"/>
        <v/>
      </c>
      <c r="E178" s="79">
        <v>4000</v>
      </c>
      <c r="F178" s="80">
        <v>41992</v>
      </c>
      <c r="G178" s="81" t="s">
        <v>360</v>
      </c>
      <c r="H178" s="81" t="s">
        <v>489</v>
      </c>
      <c r="I178" s="81" t="s">
        <v>489</v>
      </c>
      <c r="J178" s="76" t="s">
        <v>347</v>
      </c>
      <c r="K178" s="76" t="s">
        <v>362</v>
      </c>
      <c r="M178" s="72"/>
      <c r="N178" s="74"/>
    </row>
    <row r="179" spans="1:14" s="49" customFormat="1" ht="22.5" customHeight="1" x14ac:dyDescent="0.2">
      <c r="A179" s="75" t="s">
        <v>521</v>
      </c>
      <c r="B179" s="76">
        <v>701</v>
      </c>
      <c r="C179" s="77" t="s">
        <v>344</v>
      </c>
      <c r="D179" s="78" t="str">
        <f t="shared" si="2"/>
        <v/>
      </c>
      <c r="E179" s="79">
        <v>3700</v>
      </c>
      <c r="F179" s="80">
        <v>41992</v>
      </c>
      <c r="G179" s="81" t="s">
        <v>360</v>
      </c>
      <c r="H179" s="81" t="s">
        <v>489</v>
      </c>
      <c r="I179" s="81" t="s">
        <v>489</v>
      </c>
      <c r="J179" s="76" t="s">
        <v>347</v>
      </c>
      <c r="K179" s="76" t="s">
        <v>362</v>
      </c>
      <c r="M179" s="72"/>
      <c r="N179" s="74"/>
    </row>
    <row r="180" spans="1:14" s="49" customFormat="1" ht="22.5" customHeight="1" x14ac:dyDescent="0.2">
      <c r="A180" s="75" t="s">
        <v>356</v>
      </c>
      <c r="B180" s="76">
        <v>701</v>
      </c>
      <c r="C180" s="77" t="s">
        <v>344</v>
      </c>
      <c r="D180" s="78" t="str">
        <f t="shared" si="2"/>
        <v/>
      </c>
      <c r="E180" s="79">
        <v>3500</v>
      </c>
      <c r="F180" s="80">
        <v>41992</v>
      </c>
      <c r="G180" s="81" t="s">
        <v>360</v>
      </c>
      <c r="H180" s="81" t="s">
        <v>489</v>
      </c>
      <c r="I180" s="81" t="s">
        <v>489</v>
      </c>
      <c r="J180" s="76" t="s">
        <v>347</v>
      </c>
      <c r="K180" s="76" t="s">
        <v>362</v>
      </c>
      <c r="M180" s="72"/>
      <c r="N180" s="74"/>
    </row>
    <row r="181" spans="1:14" s="49" customFormat="1" ht="22.5" customHeight="1" x14ac:dyDescent="0.2">
      <c r="A181" s="75" t="s">
        <v>522</v>
      </c>
      <c r="B181" s="76">
        <v>701</v>
      </c>
      <c r="C181" s="77" t="s">
        <v>344</v>
      </c>
      <c r="D181" s="78" t="str">
        <f t="shared" si="2"/>
        <v/>
      </c>
      <c r="E181" s="79">
        <v>3400</v>
      </c>
      <c r="F181" s="80">
        <v>41992</v>
      </c>
      <c r="G181" s="81" t="s">
        <v>360</v>
      </c>
      <c r="H181" s="81" t="s">
        <v>489</v>
      </c>
      <c r="I181" s="81" t="s">
        <v>489</v>
      </c>
      <c r="J181" s="76" t="s">
        <v>347</v>
      </c>
      <c r="K181" s="76" t="s">
        <v>362</v>
      </c>
      <c r="M181" s="72"/>
      <c r="N181" s="74"/>
    </row>
    <row r="182" spans="1:14" s="49" customFormat="1" ht="22.5" customHeight="1" x14ac:dyDescent="0.2">
      <c r="A182" s="75" t="s">
        <v>523</v>
      </c>
      <c r="B182" s="76">
        <v>701</v>
      </c>
      <c r="C182" s="77" t="s">
        <v>344</v>
      </c>
      <c r="D182" s="78" t="str">
        <f t="shared" si="2"/>
        <v/>
      </c>
      <c r="E182" s="79">
        <v>3000</v>
      </c>
      <c r="F182" s="80">
        <v>41992</v>
      </c>
      <c r="G182" s="81" t="s">
        <v>360</v>
      </c>
      <c r="H182" s="81" t="s">
        <v>489</v>
      </c>
      <c r="I182" s="81" t="s">
        <v>489</v>
      </c>
      <c r="J182" s="76" t="s">
        <v>347</v>
      </c>
      <c r="K182" s="76" t="s">
        <v>362</v>
      </c>
      <c r="M182" s="72"/>
      <c r="N182" s="74"/>
    </row>
    <row r="183" spans="1:14" s="49" customFormat="1" ht="22.5" customHeight="1" x14ac:dyDescent="0.2">
      <c r="A183" s="75" t="s">
        <v>385</v>
      </c>
      <c r="B183" s="76">
        <v>701</v>
      </c>
      <c r="C183" s="77" t="s">
        <v>344</v>
      </c>
      <c r="D183" s="78" t="str">
        <f t="shared" si="2"/>
        <v/>
      </c>
      <c r="E183" s="79">
        <v>3000</v>
      </c>
      <c r="F183" s="80">
        <v>41992</v>
      </c>
      <c r="G183" s="81" t="s">
        <v>360</v>
      </c>
      <c r="H183" s="81" t="s">
        <v>489</v>
      </c>
      <c r="I183" s="81" t="s">
        <v>489</v>
      </c>
      <c r="J183" s="76" t="s">
        <v>347</v>
      </c>
      <c r="K183" s="76" t="s">
        <v>362</v>
      </c>
      <c r="M183" s="72"/>
      <c r="N183" s="74"/>
    </row>
    <row r="184" spans="1:14" s="49" customFormat="1" ht="22.5" customHeight="1" x14ac:dyDescent="0.2">
      <c r="A184" s="75" t="s">
        <v>379</v>
      </c>
      <c r="B184" s="76">
        <v>701</v>
      </c>
      <c r="C184" s="77" t="s">
        <v>344</v>
      </c>
      <c r="D184" s="78" t="str">
        <f t="shared" si="2"/>
        <v/>
      </c>
      <c r="E184" s="79">
        <v>2700</v>
      </c>
      <c r="F184" s="80">
        <v>41992</v>
      </c>
      <c r="G184" s="81" t="s">
        <v>360</v>
      </c>
      <c r="H184" s="81" t="s">
        <v>489</v>
      </c>
      <c r="I184" s="81" t="s">
        <v>489</v>
      </c>
      <c r="J184" s="76" t="s">
        <v>347</v>
      </c>
      <c r="K184" s="76" t="s">
        <v>362</v>
      </c>
      <c r="M184" s="72"/>
      <c r="N184" s="74"/>
    </row>
    <row r="185" spans="1:14" s="49" customFormat="1" ht="22.5" customHeight="1" x14ac:dyDescent="0.2">
      <c r="A185" s="75" t="s">
        <v>524</v>
      </c>
      <c r="B185" s="76">
        <v>701</v>
      </c>
      <c r="C185" s="77" t="s">
        <v>344</v>
      </c>
      <c r="D185" s="78" t="str">
        <f t="shared" si="2"/>
        <v/>
      </c>
      <c r="E185" s="79">
        <v>2600</v>
      </c>
      <c r="F185" s="80">
        <v>41992</v>
      </c>
      <c r="G185" s="81" t="s">
        <v>360</v>
      </c>
      <c r="H185" s="81" t="s">
        <v>489</v>
      </c>
      <c r="I185" s="81" t="s">
        <v>489</v>
      </c>
      <c r="J185" s="76" t="s">
        <v>347</v>
      </c>
      <c r="K185" s="76" t="s">
        <v>362</v>
      </c>
      <c r="M185" s="72"/>
      <c r="N185" s="74"/>
    </row>
    <row r="186" spans="1:14" s="49" customFormat="1" ht="22.5" customHeight="1" x14ac:dyDescent="0.2">
      <c r="A186" s="75" t="s">
        <v>525</v>
      </c>
      <c r="B186" s="76">
        <v>701</v>
      </c>
      <c r="C186" s="77" t="s">
        <v>344</v>
      </c>
      <c r="D186" s="78" t="str">
        <f t="shared" si="2"/>
        <v/>
      </c>
      <c r="E186" s="79">
        <v>2500</v>
      </c>
      <c r="F186" s="80">
        <v>41992</v>
      </c>
      <c r="G186" s="81" t="s">
        <v>360</v>
      </c>
      <c r="H186" s="81" t="s">
        <v>489</v>
      </c>
      <c r="I186" s="81" t="s">
        <v>489</v>
      </c>
      <c r="J186" s="76" t="s">
        <v>347</v>
      </c>
      <c r="K186" s="76" t="s">
        <v>362</v>
      </c>
      <c r="M186" s="72"/>
      <c r="N186" s="74"/>
    </row>
    <row r="187" spans="1:14" s="49" customFormat="1" ht="22.5" customHeight="1" x14ac:dyDescent="0.2">
      <c r="A187" s="75" t="s">
        <v>369</v>
      </c>
      <c r="B187" s="76">
        <v>701</v>
      </c>
      <c r="C187" s="77" t="s">
        <v>344</v>
      </c>
      <c r="D187" s="78" t="str">
        <f t="shared" si="2"/>
        <v/>
      </c>
      <c r="E187" s="79">
        <v>2500</v>
      </c>
      <c r="F187" s="80">
        <v>41992</v>
      </c>
      <c r="G187" s="81" t="s">
        <v>360</v>
      </c>
      <c r="H187" s="81" t="s">
        <v>489</v>
      </c>
      <c r="I187" s="81" t="s">
        <v>489</v>
      </c>
      <c r="J187" s="76" t="s">
        <v>347</v>
      </c>
      <c r="K187" s="76" t="s">
        <v>362</v>
      </c>
      <c r="M187" s="72"/>
      <c r="N187" s="74"/>
    </row>
    <row r="188" spans="1:14" s="49" customFormat="1" ht="22.5" customHeight="1" x14ac:dyDescent="0.2">
      <c r="A188" s="75" t="s">
        <v>526</v>
      </c>
      <c r="B188" s="76">
        <v>701</v>
      </c>
      <c r="C188" s="77" t="s">
        <v>344</v>
      </c>
      <c r="D188" s="78" t="str">
        <f t="shared" si="2"/>
        <v/>
      </c>
      <c r="E188" s="79">
        <v>2500</v>
      </c>
      <c r="F188" s="80">
        <v>41992</v>
      </c>
      <c r="G188" s="81" t="s">
        <v>360</v>
      </c>
      <c r="H188" s="81" t="s">
        <v>489</v>
      </c>
      <c r="I188" s="81" t="s">
        <v>489</v>
      </c>
      <c r="J188" s="76" t="s">
        <v>347</v>
      </c>
      <c r="K188" s="76" t="s">
        <v>362</v>
      </c>
      <c r="M188" s="72"/>
      <c r="N188" s="74"/>
    </row>
    <row r="189" spans="1:14" s="49" customFormat="1" ht="22.5" customHeight="1" x14ac:dyDescent="0.2">
      <c r="A189" s="75" t="s">
        <v>406</v>
      </c>
      <c r="B189" s="76">
        <v>701</v>
      </c>
      <c r="C189" s="77" t="s">
        <v>344</v>
      </c>
      <c r="D189" s="78" t="str">
        <f t="shared" si="2"/>
        <v/>
      </c>
      <c r="E189" s="79">
        <v>2500</v>
      </c>
      <c r="F189" s="80">
        <v>41992</v>
      </c>
      <c r="G189" s="81" t="s">
        <v>360</v>
      </c>
      <c r="H189" s="81" t="s">
        <v>489</v>
      </c>
      <c r="I189" s="81" t="s">
        <v>489</v>
      </c>
      <c r="J189" s="76" t="s">
        <v>347</v>
      </c>
      <c r="K189" s="76" t="s">
        <v>362</v>
      </c>
      <c r="M189" s="72"/>
      <c r="N189" s="74"/>
    </row>
    <row r="190" spans="1:14" s="49" customFormat="1" ht="22.5" customHeight="1" x14ac:dyDescent="0.2">
      <c r="A190" s="75" t="s">
        <v>527</v>
      </c>
      <c r="B190" s="76">
        <v>701</v>
      </c>
      <c r="C190" s="77" t="s">
        <v>344</v>
      </c>
      <c r="D190" s="78" t="str">
        <f t="shared" si="2"/>
        <v/>
      </c>
      <c r="E190" s="79">
        <v>2500</v>
      </c>
      <c r="F190" s="80">
        <v>41992</v>
      </c>
      <c r="G190" s="81" t="s">
        <v>360</v>
      </c>
      <c r="H190" s="81" t="s">
        <v>489</v>
      </c>
      <c r="I190" s="81" t="s">
        <v>489</v>
      </c>
      <c r="J190" s="76" t="s">
        <v>347</v>
      </c>
      <c r="K190" s="76" t="s">
        <v>362</v>
      </c>
      <c r="M190" s="72"/>
      <c r="N190" s="74"/>
    </row>
    <row r="191" spans="1:14" s="49" customFormat="1" ht="22.5" customHeight="1" x14ac:dyDescent="0.2">
      <c r="A191" s="75" t="s">
        <v>528</v>
      </c>
      <c r="B191" s="76">
        <v>701</v>
      </c>
      <c r="C191" s="77" t="s">
        <v>344</v>
      </c>
      <c r="D191" s="78" t="str">
        <f t="shared" si="2"/>
        <v/>
      </c>
      <c r="E191" s="79">
        <v>2000</v>
      </c>
      <c r="F191" s="80">
        <v>41992</v>
      </c>
      <c r="G191" s="81" t="s">
        <v>360</v>
      </c>
      <c r="H191" s="81" t="s">
        <v>489</v>
      </c>
      <c r="I191" s="81" t="s">
        <v>489</v>
      </c>
      <c r="J191" s="76" t="s">
        <v>347</v>
      </c>
      <c r="K191" s="76" t="s">
        <v>362</v>
      </c>
      <c r="M191" s="72"/>
      <c r="N191" s="74"/>
    </row>
    <row r="192" spans="1:14" s="49" customFormat="1" ht="22.5" customHeight="1" x14ac:dyDescent="0.2">
      <c r="A192" s="75" t="s">
        <v>529</v>
      </c>
      <c r="B192" s="76">
        <v>701</v>
      </c>
      <c r="C192" s="77" t="s">
        <v>344</v>
      </c>
      <c r="D192" s="78" t="str">
        <f t="shared" si="2"/>
        <v/>
      </c>
      <c r="E192" s="79">
        <v>2000</v>
      </c>
      <c r="F192" s="80">
        <v>41992</v>
      </c>
      <c r="G192" s="81" t="s">
        <v>360</v>
      </c>
      <c r="H192" s="81" t="s">
        <v>489</v>
      </c>
      <c r="I192" s="81" t="s">
        <v>489</v>
      </c>
      <c r="J192" s="76" t="s">
        <v>347</v>
      </c>
      <c r="K192" s="76" t="s">
        <v>362</v>
      </c>
      <c r="M192" s="72"/>
      <c r="N192" s="74"/>
    </row>
    <row r="193" spans="1:14" s="49" customFormat="1" ht="22.5" customHeight="1" x14ac:dyDescent="0.2">
      <c r="A193" s="75" t="s">
        <v>530</v>
      </c>
      <c r="B193" s="76">
        <v>701</v>
      </c>
      <c r="C193" s="77" t="s">
        <v>344</v>
      </c>
      <c r="D193" s="78" t="str">
        <f t="shared" si="2"/>
        <v/>
      </c>
      <c r="E193" s="79">
        <v>2000</v>
      </c>
      <c r="F193" s="80">
        <v>41992</v>
      </c>
      <c r="G193" s="81" t="s">
        <v>360</v>
      </c>
      <c r="H193" s="81" t="s">
        <v>489</v>
      </c>
      <c r="I193" s="81" t="s">
        <v>489</v>
      </c>
      <c r="J193" s="76" t="s">
        <v>347</v>
      </c>
      <c r="K193" s="76" t="s">
        <v>362</v>
      </c>
      <c r="M193" s="72"/>
      <c r="N193" s="74"/>
    </row>
    <row r="194" spans="1:14" s="49" customFormat="1" ht="22.5" customHeight="1" x14ac:dyDescent="0.2">
      <c r="A194" s="75" t="s">
        <v>433</v>
      </c>
      <c r="B194" s="76">
        <v>701</v>
      </c>
      <c r="C194" s="77" t="s">
        <v>344</v>
      </c>
      <c r="D194" s="78" t="str">
        <f t="shared" si="2"/>
        <v/>
      </c>
      <c r="E194" s="79">
        <v>2000</v>
      </c>
      <c r="F194" s="80">
        <v>41992</v>
      </c>
      <c r="G194" s="81" t="s">
        <v>360</v>
      </c>
      <c r="H194" s="81" t="s">
        <v>489</v>
      </c>
      <c r="I194" s="81" t="s">
        <v>489</v>
      </c>
      <c r="J194" s="76" t="s">
        <v>347</v>
      </c>
      <c r="K194" s="76" t="s">
        <v>362</v>
      </c>
      <c r="M194" s="72"/>
      <c r="N194" s="74"/>
    </row>
    <row r="195" spans="1:14" s="49" customFormat="1" ht="22.5" customHeight="1" x14ac:dyDescent="0.2">
      <c r="A195" s="75" t="s">
        <v>402</v>
      </c>
      <c r="B195" s="76">
        <v>701</v>
      </c>
      <c r="C195" s="77" t="s">
        <v>344</v>
      </c>
      <c r="D195" s="78" t="str">
        <f t="shared" ref="D195:D238" si="3">IF(J195="performance","","*")</f>
        <v/>
      </c>
      <c r="E195" s="79">
        <v>1500</v>
      </c>
      <c r="F195" s="80">
        <v>41992</v>
      </c>
      <c r="G195" s="81" t="s">
        <v>360</v>
      </c>
      <c r="H195" s="81" t="s">
        <v>489</v>
      </c>
      <c r="I195" s="81" t="s">
        <v>489</v>
      </c>
      <c r="J195" s="76" t="s">
        <v>347</v>
      </c>
      <c r="K195" s="76" t="s">
        <v>362</v>
      </c>
      <c r="M195" s="72"/>
      <c r="N195" s="74"/>
    </row>
    <row r="196" spans="1:14" s="49" customFormat="1" ht="22.5" customHeight="1" x14ac:dyDescent="0.2">
      <c r="A196" s="75" t="s">
        <v>416</v>
      </c>
      <c r="B196" s="76">
        <v>701</v>
      </c>
      <c r="C196" s="77" t="s">
        <v>344</v>
      </c>
      <c r="D196" s="78" t="str">
        <f t="shared" si="3"/>
        <v/>
      </c>
      <c r="E196" s="79">
        <v>1500</v>
      </c>
      <c r="F196" s="80">
        <v>41992</v>
      </c>
      <c r="G196" s="81" t="s">
        <v>360</v>
      </c>
      <c r="H196" s="81" t="s">
        <v>489</v>
      </c>
      <c r="I196" s="81" t="s">
        <v>489</v>
      </c>
      <c r="J196" s="76" t="s">
        <v>347</v>
      </c>
      <c r="K196" s="76" t="s">
        <v>362</v>
      </c>
      <c r="M196" s="72"/>
      <c r="N196" s="74"/>
    </row>
    <row r="197" spans="1:14" s="49" customFormat="1" ht="22.5" customHeight="1" x14ac:dyDescent="0.2">
      <c r="A197" s="75" t="s">
        <v>426</v>
      </c>
      <c r="B197" s="76">
        <v>701</v>
      </c>
      <c r="C197" s="77" t="s">
        <v>344</v>
      </c>
      <c r="D197" s="78" t="str">
        <f t="shared" si="3"/>
        <v/>
      </c>
      <c r="E197" s="79">
        <v>1500</v>
      </c>
      <c r="F197" s="80">
        <v>41992</v>
      </c>
      <c r="G197" s="81" t="s">
        <v>360</v>
      </c>
      <c r="H197" s="81" t="s">
        <v>489</v>
      </c>
      <c r="I197" s="81" t="s">
        <v>489</v>
      </c>
      <c r="J197" s="76" t="s">
        <v>347</v>
      </c>
      <c r="K197" s="76" t="s">
        <v>362</v>
      </c>
      <c r="M197" s="72"/>
      <c r="N197" s="74"/>
    </row>
    <row r="198" spans="1:14" s="49" customFormat="1" ht="22.5" customHeight="1" x14ac:dyDescent="0.2">
      <c r="A198" s="75" t="s">
        <v>531</v>
      </c>
      <c r="B198" s="76">
        <v>701</v>
      </c>
      <c r="C198" s="77" t="s">
        <v>344</v>
      </c>
      <c r="D198" s="78" t="str">
        <f t="shared" si="3"/>
        <v/>
      </c>
      <c r="E198" s="79">
        <v>1500</v>
      </c>
      <c r="F198" s="80">
        <v>41992</v>
      </c>
      <c r="G198" s="81" t="s">
        <v>360</v>
      </c>
      <c r="H198" s="81" t="s">
        <v>489</v>
      </c>
      <c r="I198" s="81" t="s">
        <v>489</v>
      </c>
      <c r="J198" s="76" t="s">
        <v>347</v>
      </c>
      <c r="K198" s="76" t="s">
        <v>362</v>
      </c>
      <c r="M198" s="72"/>
      <c r="N198" s="74"/>
    </row>
    <row r="199" spans="1:14" s="49" customFormat="1" ht="22.5" customHeight="1" x14ac:dyDescent="0.2">
      <c r="A199" s="75" t="s">
        <v>407</v>
      </c>
      <c r="B199" s="76">
        <v>701</v>
      </c>
      <c r="C199" s="77" t="s">
        <v>344</v>
      </c>
      <c r="D199" s="78" t="str">
        <f t="shared" si="3"/>
        <v/>
      </c>
      <c r="E199" s="79">
        <v>1500</v>
      </c>
      <c r="F199" s="80">
        <v>41992</v>
      </c>
      <c r="G199" s="81" t="s">
        <v>360</v>
      </c>
      <c r="H199" s="81" t="s">
        <v>489</v>
      </c>
      <c r="I199" s="81" t="s">
        <v>489</v>
      </c>
      <c r="J199" s="76" t="s">
        <v>347</v>
      </c>
      <c r="K199" s="76" t="s">
        <v>362</v>
      </c>
      <c r="M199" s="72"/>
      <c r="N199" s="74"/>
    </row>
    <row r="200" spans="1:14" s="49" customFormat="1" ht="22.5" customHeight="1" x14ac:dyDescent="0.2">
      <c r="A200" s="75" t="s">
        <v>561</v>
      </c>
      <c r="B200" s="76">
        <v>701</v>
      </c>
      <c r="C200" s="77" t="s">
        <v>344</v>
      </c>
      <c r="D200" s="78" t="str">
        <f t="shared" si="3"/>
        <v/>
      </c>
      <c r="E200" s="79">
        <v>1500</v>
      </c>
      <c r="F200" s="80">
        <v>41992</v>
      </c>
      <c r="G200" s="81" t="s">
        <v>360</v>
      </c>
      <c r="H200" s="81" t="s">
        <v>489</v>
      </c>
      <c r="I200" s="81" t="s">
        <v>489</v>
      </c>
      <c r="J200" s="76" t="s">
        <v>347</v>
      </c>
      <c r="K200" s="76" t="s">
        <v>362</v>
      </c>
      <c r="M200" s="72"/>
      <c r="N200" s="74"/>
    </row>
    <row r="201" spans="1:14" s="49" customFormat="1" ht="22.5" customHeight="1" x14ac:dyDescent="0.2">
      <c r="A201" s="75" t="s">
        <v>421</v>
      </c>
      <c r="B201" s="76">
        <v>701</v>
      </c>
      <c r="C201" s="77" t="s">
        <v>344</v>
      </c>
      <c r="D201" s="78" t="str">
        <f t="shared" si="3"/>
        <v/>
      </c>
      <c r="E201" s="79">
        <v>1500</v>
      </c>
      <c r="F201" s="80">
        <v>41992</v>
      </c>
      <c r="G201" s="81" t="s">
        <v>360</v>
      </c>
      <c r="H201" s="81" t="s">
        <v>489</v>
      </c>
      <c r="I201" s="81" t="s">
        <v>489</v>
      </c>
      <c r="J201" s="76" t="s">
        <v>347</v>
      </c>
      <c r="K201" s="76" t="s">
        <v>362</v>
      </c>
      <c r="M201" s="72"/>
      <c r="N201" s="74"/>
    </row>
    <row r="202" spans="1:14" s="49" customFormat="1" ht="22.5" customHeight="1" x14ac:dyDescent="0.2">
      <c r="A202" s="75" t="s">
        <v>532</v>
      </c>
      <c r="B202" s="76">
        <v>701</v>
      </c>
      <c r="C202" s="77" t="s">
        <v>344</v>
      </c>
      <c r="D202" s="78" t="str">
        <f t="shared" si="3"/>
        <v/>
      </c>
      <c r="E202" s="79">
        <v>1000</v>
      </c>
      <c r="F202" s="80">
        <v>41992</v>
      </c>
      <c r="G202" s="81" t="s">
        <v>360</v>
      </c>
      <c r="H202" s="81" t="s">
        <v>489</v>
      </c>
      <c r="I202" s="81" t="s">
        <v>489</v>
      </c>
      <c r="J202" s="76" t="s">
        <v>347</v>
      </c>
      <c r="K202" s="76" t="s">
        <v>362</v>
      </c>
      <c r="M202" s="72"/>
      <c r="N202" s="74"/>
    </row>
    <row r="203" spans="1:14" s="49" customFormat="1" ht="22.5" customHeight="1" x14ac:dyDescent="0.2">
      <c r="A203" s="75" t="s">
        <v>417</v>
      </c>
      <c r="B203" s="76">
        <v>701</v>
      </c>
      <c r="C203" s="77" t="s">
        <v>344</v>
      </c>
      <c r="D203" s="78" t="str">
        <f t="shared" si="3"/>
        <v/>
      </c>
      <c r="E203" s="79">
        <v>1000</v>
      </c>
      <c r="F203" s="80">
        <v>41992</v>
      </c>
      <c r="G203" s="81" t="s">
        <v>360</v>
      </c>
      <c r="H203" s="81" t="s">
        <v>489</v>
      </c>
      <c r="I203" s="81" t="s">
        <v>489</v>
      </c>
      <c r="J203" s="76" t="s">
        <v>347</v>
      </c>
      <c r="K203" s="76" t="s">
        <v>362</v>
      </c>
      <c r="M203" s="72"/>
      <c r="N203" s="74"/>
    </row>
    <row r="204" spans="1:14" s="49" customFormat="1" ht="22.5" customHeight="1" x14ac:dyDescent="0.2">
      <c r="A204" s="75" t="s">
        <v>533</v>
      </c>
      <c r="B204" s="76">
        <v>701</v>
      </c>
      <c r="C204" s="77" t="s">
        <v>344</v>
      </c>
      <c r="D204" s="78" t="str">
        <f t="shared" si="3"/>
        <v/>
      </c>
      <c r="E204" s="79">
        <v>1000</v>
      </c>
      <c r="F204" s="80">
        <v>41992</v>
      </c>
      <c r="G204" s="81" t="s">
        <v>360</v>
      </c>
      <c r="H204" s="81" t="s">
        <v>489</v>
      </c>
      <c r="I204" s="81" t="s">
        <v>489</v>
      </c>
      <c r="J204" s="76" t="s">
        <v>347</v>
      </c>
      <c r="K204" s="76" t="s">
        <v>362</v>
      </c>
      <c r="M204" s="72"/>
      <c r="N204" s="74"/>
    </row>
    <row r="205" spans="1:14" s="49" customFormat="1" ht="22.5" customHeight="1" x14ac:dyDescent="0.2">
      <c r="A205" s="75" t="s">
        <v>534</v>
      </c>
      <c r="B205" s="76">
        <v>701</v>
      </c>
      <c r="C205" s="77" t="s">
        <v>344</v>
      </c>
      <c r="D205" s="78" t="str">
        <f t="shared" si="3"/>
        <v/>
      </c>
      <c r="E205" s="79">
        <v>1000</v>
      </c>
      <c r="F205" s="80">
        <v>41992</v>
      </c>
      <c r="G205" s="81" t="s">
        <v>360</v>
      </c>
      <c r="H205" s="81" t="s">
        <v>489</v>
      </c>
      <c r="I205" s="81" t="s">
        <v>489</v>
      </c>
      <c r="J205" s="76" t="s">
        <v>347</v>
      </c>
      <c r="K205" s="76" t="s">
        <v>362</v>
      </c>
      <c r="M205" s="72"/>
      <c r="N205" s="74"/>
    </row>
    <row r="206" spans="1:14" s="49" customFormat="1" ht="22.5" customHeight="1" x14ac:dyDescent="0.2">
      <c r="A206" s="75" t="s">
        <v>411</v>
      </c>
      <c r="B206" s="76">
        <v>701</v>
      </c>
      <c r="C206" s="77" t="s">
        <v>344</v>
      </c>
      <c r="D206" s="78" t="str">
        <f t="shared" si="3"/>
        <v/>
      </c>
      <c r="E206" s="79">
        <v>1000</v>
      </c>
      <c r="F206" s="80">
        <v>41992</v>
      </c>
      <c r="G206" s="81" t="s">
        <v>360</v>
      </c>
      <c r="H206" s="81" t="s">
        <v>489</v>
      </c>
      <c r="I206" s="81" t="s">
        <v>489</v>
      </c>
      <c r="J206" s="76" t="s">
        <v>347</v>
      </c>
      <c r="K206" s="76" t="s">
        <v>362</v>
      </c>
      <c r="M206" s="72"/>
      <c r="N206" s="74"/>
    </row>
    <row r="207" spans="1:14" s="49" customFormat="1" ht="22.5" customHeight="1" x14ac:dyDescent="0.2">
      <c r="A207" s="75" t="s">
        <v>535</v>
      </c>
      <c r="B207" s="76">
        <v>701</v>
      </c>
      <c r="C207" s="77" t="s">
        <v>344</v>
      </c>
      <c r="D207" s="78" t="str">
        <f t="shared" si="3"/>
        <v/>
      </c>
      <c r="E207" s="79">
        <v>1000</v>
      </c>
      <c r="F207" s="80">
        <v>41992</v>
      </c>
      <c r="G207" s="81" t="s">
        <v>360</v>
      </c>
      <c r="H207" s="81" t="s">
        <v>489</v>
      </c>
      <c r="I207" s="81" t="s">
        <v>489</v>
      </c>
      <c r="J207" s="76" t="s">
        <v>347</v>
      </c>
      <c r="K207" s="76" t="s">
        <v>362</v>
      </c>
      <c r="M207" s="72"/>
      <c r="N207" s="74"/>
    </row>
    <row r="208" spans="1:14" s="49" customFormat="1" ht="22.5" customHeight="1" x14ac:dyDescent="0.2">
      <c r="A208" s="75" t="s">
        <v>536</v>
      </c>
      <c r="B208" s="76">
        <v>701</v>
      </c>
      <c r="C208" s="77" t="s">
        <v>344</v>
      </c>
      <c r="D208" s="78" t="str">
        <f t="shared" si="3"/>
        <v/>
      </c>
      <c r="E208" s="79">
        <v>1000</v>
      </c>
      <c r="F208" s="80">
        <v>41992</v>
      </c>
      <c r="G208" s="81" t="s">
        <v>360</v>
      </c>
      <c r="H208" s="81" t="s">
        <v>489</v>
      </c>
      <c r="I208" s="81" t="s">
        <v>489</v>
      </c>
      <c r="J208" s="76" t="s">
        <v>347</v>
      </c>
      <c r="K208" s="76" t="s">
        <v>362</v>
      </c>
      <c r="M208" s="72"/>
      <c r="N208" s="74"/>
    </row>
    <row r="209" spans="1:14" s="49" customFormat="1" ht="22.5" customHeight="1" x14ac:dyDescent="0.2">
      <c r="A209" s="75" t="s">
        <v>537</v>
      </c>
      <c r="B209" s="76">
        <v>701</v>
      </c>
      <c r="C209" s="77" t="s">
        <v>344</v>
      </c>
      <c r="D209" s="78" t="str">
        <f t="shared" si="3"/>
        <v/>
      </c>
      <c r="E209" s="79">
        <v>1000</v>
      </c>
      <c r="F209" s="80">
        <v>41992</v>
      </c>
      <c r="G209" s="81" t="s">
        <v>360</v>
      </c>
      <c r="H209" s="81" t="s">
        <v>489</v>
      </c>
      <c r="I209" s="81" t="s">
        <v>489</v>
      </c>
      <c r="J209" s="76" t="s">
        <v>347</v>
      </c>
      <c r="K209" s="76" t="s">
        <v>362</v>
      </c>
      <c r="M209" s="72"/>
      <c r="N209" s="74"/>
    </row>
    <row r="210" spans="1:14" s="49" customFormat="1" ht="22.5" customHeight="1" x14ac:dyDescent="0.2">
      <c r="A210" s="75" t="s">
        <v>538</v>
      </c>
      <c r="B210" s="76">
        <v>701</v>
      </c>
      <c r="C210" s="77" t="s">
        <v>344</v>
      </c>
      <c r="D210" s="78" t="str">
        <f t="shared" si="3"/>
        <v/>
      </c>
      <c r="E210" s="79">
        <v>1000</v>
      </c>
      <c r="F210" s="80">
        <v>41992</v>
      </c>
      <c r="G210" s="81" t="s">
        <v>360</v>
      </c>
      <c r="H210" s="81" t="s">
        <v>489</v>
      </c>
      <c r="I210" s="81" t="s">
        <v>489</v>
      </c>
      <c r="J210" s="76" t="s">
        <v>347</v>
      </c>
      <c r="K210" s="76" t="s">
        <v>362</v>
      </c>
      <c r="M210" s="72"/>
      <c r="N210" s="74"/>
    </row>
    <row r="211" spans="1:14" s="49" customFormat="1" ht="22.5" customHeight="1" x14ac:dyDescent="0.2">
      <c r="A211" s="75" t="s">
        <v>539</v>
      </c>
      <c r="B211" s="76">
        <v>701</v>
      </c>
      <c r="C211" s="77" t="s">
        <v>344</v>
      </c>
      <c r="D211" s="78" t="str">
        <f t="shared" si="3"/>
        <v/>
      </c>
      <c r="E211" s="79">
        <v>1000</v>
      </c>
      <c r="F211" s="80">
        <v>41992</v>
      </c>
      <c r="G211" s="81" t="s">
        <v>360</v>
      </c>
      <c r="H211" s="81" t="s">
        <v>489</v>
      </c>
      <c r="I211" s="81" t="s">
        <v>489</v>
      </c>
      <c r="J211" s="76" t="s">
        <v>347</v>
      </c>
      <c r="K211" s="76" t="s">
        <v>362</v>
      </c>
      <c r="M211" s="72"/>
      <c r="N211" s="74"/>
    </row>
    <row r="212" spans="1:14" s="49" customFormat="1" ht="22.5" customHeight="1" x14ac:dyDescent="0.2">
      <c r="A212" s="75" t="s">
        <v>473</v>
      </c>
      <c r="B212" s="76">
        <v>701</v>
      </c>
      <c r="C212" s="77" t="s">
        <v>344</v>
      </c>
      <c r="D212" s="78" t="str">
        <f t="shared" si="3"/>
        <v/>
      </c>
      <c r="E212" s="79">
        <v>1000</v>
      </c>
      <c r="F212" s="80">
        <v>41992</v>
      </c>
      <c r="G212" s="81" t="s">
        <v>360</v>
      </c>
      <c r="H212" s="81" t="s">
        <v>489</v>
      </c>
      <c r="I212" s="81" t="s">
        <v>489</v>
      </c>
      <c r="J212" s="76" t="s">
        <v>347</v>
      </c>
      <c r="K212" s="76" t="s">
        <v>362</v>
      </c>
      <c r="M212" s="72"/>
      <c r="N212" s="74"/>
    </row>
    <row r="213" spans="1:14" s="49" customFormat="1" ht="22.5" customHeight="1" x14ac:dyDescent="0.2">
      <c r="A213" s="75" t="s">
        <v>540</v>
      </c>
      <c r="B213" s="76">
        <v>701</v>
      </c>
      <c r="C213" s="77" t="s">
        <v>344</v>
      </c>
      <c r="D213" s="78" t="str">
        <f t="shared" si="3"/>
        <v/>
      </c>
      <c r="E213" s="79">
        <v>1000</v>
      </c>
      <c r="F213" s="80">
        <v>41992</v>
      </c>
      <c r="G213" s="81" t="s">
        <v>360</v>
      </c>
      <c r="H213" s="81" t="s">
        <v>489</v>
      </c>
      <c r="I213" s="81" t="s">
        <v>489</v>
      </c>
      <c r="J213" s="76" t="s">
        <v>347</v>
      </c>
      <c r="K213" s="76" t="s">
        <v>362</v>
      </c>
      <c r="M213" s="72"/>
      <c r="N213" s="74"/>
    </row>
    <row r="214" spans="1:14" s="49" customFormat="1" ht="22.5" customHeight="1" x14ac:dyDescent="0.2">
      <c r="A214" s="75" t="s">
        <v>408</v>
      </c>
      <c r="B214" s="76">
        <v>701</v>
      </c>
      <c r="C214" s="77" t="s">
        <v>344</v>
      </c>
      <c r="D214" s="78" t="str">
        <f t="shared" si="3"/>
        <v/>
      </c>
      <c r="E214" s="79">
        <v>1000</v>
      </c>
      <c r="F214" s="80">
        <v>41992</v>
      </c>
      <c r="G214" s="81" t="s">
        <v>360</v>
      </c>
      <c r="H214" s="81" t="s">
        <v>489</v>
      </c>
      <c r="I214" s="81" t="s">
        <v>489</v>
      </c>
      <c r="J214" s="76" t="s">
        <v>347</v>
      </c>
      <c r="K214" s="76" t="s">
        <v>362</v>
      </c>
      <c r="M214" s="72"/>
      <c r="N214" s="74"/>
    </row>
    <row r="215" spans="1:14" s="49" customFormat="1" ht="22.5" customHeight="1" x14ac:dyDescent="0.2">
      <c r="A215" s="75" t="s">
        <v>405</v>
      </c>
      <c r="B215" s="76">
        <v>701</v>
      </c>
      <c r="C215" s="77" t="s">
        <v>344</v>
      </c>
      <c r="D215" s="78" t="str">
        <f t="shared" si="3"/>
        <v/>
      </c>
      <c r="E215" s="79">
        <v>1000</v>
      </c>
      <c r="F215" s="80">
        <v>41992</v>
      </c>
      <c r="G215" s="81" t="s">
        <v>360</v>
      </c>
      <c r="H215" s="81" t="s">
        <v>489</v>
      </c>
      <c r="I215" s="81" t="s">
        <v>489</v>
      </c>
      <c r="J215" s="76" t="s">
        <v>347</v>
      </c>
      <c r="K215" s="76" t="s">
        <v>362</v>
      </c>
      <c r="M215" s="72"/>
      <c r="N215" s="74"/>
    </row>
    <row r="216" spans="1:14" s="49" customFormat="1" ht="22.5" customHeight="1" x14ac:dyDescent="0.2">
      <c r="A216" s="75" t="s">
        <v>541</v>
      </c>
      <c r="B216" s="76">
        <v>701</v>
      </c>
      <c r="C216" s="77" t="s">
        <v>344</v>
      </c>
      <c r="D216" s="78" t="str">
        <f t="shared" si="3"/>
        <v/>
      </c>
      <c r="E216" s="79">
        <v>10000</v>
      </c>
      <c r="F216" s="80">
        <v>41992</v>
      </c>
      <c r="G216" s="81" t="s">
        <v>360</v>
      </c>
      <c r="H216" s="81" t="s">
        <v>489</v>
      </c>
      <c r="I216" s="81" t="s">
        <v>489</v>
      </c>
      <c r="J216" s="76" t="s">
        <v>347</v>
      </c>
      <c r="K216" s="76" t="s">
        <v>362</v>
      </c>
      <c r="M216" s="72"/>
      <c r="N216" s="74"/>
    </row>
    <row r="217" spans="1:14" s="49" customFormat="1" ht="22.5" customHeight="1" x14ac:dyDescent="0.2">
      <c r="A217" s="75" t="s">
        <v>555</v>
      </c>
      <c r="B217" s="76">
        <v>701</v>
      </c>
      <c r="C217" s="77" t="s">
        <v>344</v>
      </c>
      <c r="D217" s="78" t="str">
        <f t="shared" si="3"/>
        <v/>
      </c>
      <c r="E217" s="79">
        <v>10000</v>
      </c>
      <c r="F217" s="80">
        <v>41992</v>
      </c>
      <c r="G217" s="81" t="s">
        <v>360</v>
      </c>
      <c r="H217" s="81" t="s">
        <v>325</v>
      </c>
      <c r="I217" s="81" t="s">
        <v>489</v>
      </c>
      <c r="J217" s="76" t="s">
        <v>347</v>
      </c>
      <c r="K217" s="76" t="s">
        <v>362</v>
      </c>
      <c r="M217" s="72"/>
      <c r="N217" s="74"/>
    </row>
    <row r="218" spans="1:14" s="49" customFormat="1" ht="22.5" customHeight="1" x14ac:dyDescent="0.2">
      <c r="A218" s="75" t="s">
        <v>542</v>
      </c>
      <c r="B218" s="76">
        <v>701</v>
      </c>
      <c r="C218" s="77" t="s">
        <v>344</v>
      </c>
      <c r="D218" s="78" t="str">
        <f t="shared" si="3"/>
        <v/>
      </c>
      <c r="E218" s="79">
        <v>5000</v>
      </c>
      <c r="F218" s="80">
        <v>41992</v>
      </c>
      <c r="G218" s="81" t="s">
        <v>360</v>
      </c>
      <c r="H218" s="81" t="s">
        <v>489</v>
      </c>
      <c r="I218" s="81" t="s">
        <v>489</v>
      </c>
      <c r="J218" s="76" t="s">
        <v>347</v>
      </c>
      <c r="K218" s="76" t="s">
        <v>362</v>
      </c>
      <c r="M218" s="72"/>
      <c r="N218" s="74"/>
    </row>
    <row r="219" spans="1:14" s="49" customFormat="1" ht="22.5" customHeight="1" x14ac:dyDescent="0.2">
      <c r="A219" s="75" t="s">
        <v>543</v>
      </c>
      <c r="B219" s="76">
        <v>701</v>
      </c>
      <c r="C219" s="77" t="s">
        <v>344</v>
      </c>
      <c r="D219" s="78" t="str">
        <f t="shared" si="3"/>
        <v/>
      </c>
      <c r="E219" s="79">
        <v>5000</v>
      </c>
      <c r="F219" s="80">
        <v>41992</v>
      </c>
      <c r="G219" s="81" t="s">
        <v>360</v>
      </c>
      <c r="H219" s="81" t="s">
        <v>489</v>
      </c>
      <c r="I219" s="81" t="s">
        <v>489</v>
      </c>
      <c r="J219" s="76" t="s">
        <v>347</v>
      </c>
      <c r="K219" s="76" t="s">
        <v>362</v>
      </c>
      <c r="M219" s="72"/>
      <c r="N219" s="74"/>
    </row>
    <row r="220" spans="1:14" s="49" customFormat="1" ht="22.5" customHeight="1" x14ac:dyDescent="0.2">
      <c r="A220" s="75" t="s">
        <v>544</v>
      </c>
      <c r="B220" s="76">
        <v>701</v>
      </c>
      <c r="C220" s="77" t="s">
        <v>344</v>
      </c>
      <c r="D220" s="78" t="str">
        <f t="shared" si="3"/>
        <v/>
      </c>
      <c r="E220" s="79">
        <v>7000</v>
      </c>
      <c r="F220" s="80">
        <v>41992</v>
      </c>
      <c r="G220" s="81" t="s">
        <v>360</v>
      </c>
      <c r="H220" s="81" t="s">
        <v>489</v>
      </c>
      <c r="I220" s="81" t="s">
        <v>489</v>
      </c>
      <c r="J220" s="76" t="s">
        <v>347</v>
      </c>
      <c r="K220" s="76" t="s">
        <v>362</v>
      </c>
      <c r="M220" s="72"/>
      <c r="N220" s="74"/>
    </row>
    <row r="221" spans="1:14" s="49" customFormat="1" ht="22.5" customHeight="1" x14ac:dyDescent="0.2">
      <c r="A221" s="75" t="s">
        <v>545</v>
      </c>
      <c r="B221" s="76">
        <v>701</v>
      </c>
      <c r="C221" s="77" t="s">
        <v>344</v>
      </c>
      <c r="D221" s="78" t="str">
        <f t="shared" si="3"/>
        <v/>
      </c>
      <c r="E221" s="79">
        <v>10000</v>
      </c>
      <c r="F221" s="80">
        <v>41992</v>
      </c>
      <c r="G221" s="81" t="s">
        <v>360</v>
      </c>
      <c r="H221" s="81" t="s">
        <v>489</v>
      </c>
      <c r="I221" s="81" t="s">
        <v>489</v>
      </c>
      <c r="J221" s="76" t="s">
        <v>347</v>
      </c>
      <c r="K221" s="76" t="s">
        <v>362</v>
      </c>
      <c r="M221" s="72"/>
      <c r="N221" s="74"/>
    </row>
    <row r="222" spans="1:14" s="49" customFormat="1" ht="22.5" customHeight="1" x14ac:dyDescent="0.2">
      <c r="A222" s="75" t="s">
        <v>546</v>
      </c>
      <c r="B222" s="76">
        <v>701</v>
      </c>
      <c r="C222" s="77" t="s">
        <v>344</v>
      </c>
      <c r="D222" s="78" t="str">
        <f t="shared" si="3"/>
        <v/>
      </c>
      <c r="E222" s="79">
        <v>5000</v>
      </c>
      <c r="F222" s="80">
        <v>41992</v>
      </c>
      <c r="G222" s="81" t="s">
        <v>360</v>
      </c>
      <c r="H222" s="81" t="s">
        <v>489</v>
      </c>
      <c r="I222" s="81" t="s">
        <v>489</v>
      </c>
      <c r="J222" s="76" t="s">
        <v>347</v>
      </c>
      <c r="K222" s="76" t="s">
        <v>362</v>
      </c>
      <c r="M222" s="72"/>
      <c r="N222" s="74"/>
    </row>
    <row r="223" spans="1:14" s="49" customFormat="1" ht="22.5" customHeight="1" x14ac:dyDescent="0.2">
      <c r="A223" s="75" t="s">
        <v>563</v>
      </c>
      <c r="B223" s="76">
        <v>701</v>
      </c>
      <c r="C223" s="77" t="s">
        <v>344</v>
      </c>
      <c r="D223" s="78" t="str">
        <f t="shared" si="3"/>
        <v/>
      </c>
      <c r="E223" s="79">
        <v>7000</v>
      </c>
      <c r="F223" s="80">
        <v>41992</v>
      </c>
      <c r="G223" s="81" t="s">
        <v>360</v>
      </c>
      <c r="H223" s="81" t="s">
        <v>489</v>
      </c>
      <c r="I223" s="81" t="s">
        <v>489</v>
      </c>
      <c r="J223" s="76" t="s">
        <v>347</v>
      </c>
      <c r="K223" s="76" t="s">
        <v>362</v>
      </c>
      <c r="M223" s="72"/>
      <c r="N223" s="74"/>
    </row>
    <row r="224" spans="1:14" s="49" customFormat="1" ht="22.5" customHeight="1" x14ac:dyDescent="0.2">
      <c r="A224" s="75" t="s">
        <v>547</v>
      </c>
      <c r="B224" s="76">
        <v>701</v>
      </c>
      <c r="C224" s="77" t="s">
        <v>344</v>
      </c>
      <c r="D224" s="78" t="str">
        <f t="shared" si="3"/>
        <v/>
      </c>
      <c r="E224" s="79">
        <v>5000</v>
      </c>
      <c r="F224" s="80">
        <v>41992</v>
      </c>
      <c r="G224" s="81" t="s">
        <v>360</v>
      </c>
      <c r="H224" s="81" t="s">
        <v>489</v>
      </c>
      <c r="I224" s="81" t="s">
        <v>489</v>
      </c>
      <c r="J224" s="76" t="s">
        <v>347</v>
      </c>
      <c r="K224" s="76" t="s">
        <v>362</v>
      </c>
      <c r="M224" s="72"/>
      <c r="N224" s="74"/>
    </row>
    <row r="225" spans="1:15" s="49" customFormat="1" ht="22.5" customHeight="1" x14ac:dyDescent="0.2">
      <c r="A225" s="75" t="s">
        <v>548</v>
      </c>
      <c r="B225" s="76">
        <v>701</v>
      </c>
      <c r="C225" s="77" t="s">
        <v>344</v>
      </c>
      <c r="D225" s="78" t="str">
        <f t="shared" si="3"/>
        <v/>
      </c>
      <c r="E225" s="79">
        <v>5000</v>
      </c>
      <c r="F225" s="80">
        <v>41992</v>
      </c>
      <c r="G225" s="81" t="s">
        <v>360</v>
      </c>
      <c r="H225" s="81" t="s">
        <v>489</v>
      </c>
      <c r="I225" s="81" t="s">
        <v>489</v>
      </c>
      <c r="J225" s="76" t="s">
        <v>347</v>
      </c>
      <c r="K225" s="76" t="s">
        <v>362</v>
      </c>
      <c r="M225" s="72"/>
      <c r="N225" s="74"/>
    </row>
    <row r="226" spans="1:15" s="49" customFormat="1" ht="22.5" customHeight="1" x14ac:dyDescent="0.2">
      <c r="A226" s="75" t="s">
        <v>549</v>
      </c>
      <c r="B226" s="76">
        <v>701</v>
      </c>
      <c r="C226" s="77" t="s">
        <v>344</v>
      </c>
      <c r="D226" s="78" t="str">
        <f t="shared" si="3"/>
        <v/>
      </c>
      <c r="E226" s="79">
        <v>5000</v>
      </c>
      <c r="F226" s="80">
        <v>41992</v>
      </c>
      <c r="G226" s="81" t="s">
        <v>360</v>
      </c>
      <c r="H226" s="81" t="s">
        <v>489</v>
      </c>
      <c r="I226" s="81" t="s">
        <v>489</v>
      </c>
      <c r="J226" s="76" t="s">
        <v>347</v>
      </c>
      <c r="K226" s="76" t="s">
        <v>362</v>
      </c>
      <c r="M226" s="72"/>
      <c r="N226" s="74"/>
    </row>
    <row r="227" spans="1:15" s="49" customFormat="1" ht="22.5" customHeight="1" x14ac:dyDescent="0.2">
      <c r="A227" s="75" t="s">
        <v>550</v>
      </c>
      <c r="B227" s="76">
        <v>701</v>
      </c>
      <c r="C227" s="77" t="s">
        <v>344</v>
      </c>
      <c r="D227" s="78" t="str">
        <f t="shared" si="3"/>
        <v/>
      </c>
      <c r="E227" s="79">
        <v>5000</v>
      </c>
      <c r="F227" s="80">
        <v>41992</v>
      </c>
      <c r="G227" s="81" t="s">
        <v>360</v>
      </c>
      <c r="H227" s="81" t="s">
        <v>489</v>
      </c>
      <c r="I227" s="81" t="s">
        <v>489</v>
      </c>
      <c r="J227" s="76" t="s">
        <v>347</v>
      </c>
      <c r="K227" s="76" t="s">
        <v>362</v>
      </c>
      <c r="M227" s="72"/>
      <c r="N227" s="74"/>
    </row>
    <row r="228" spans="1:15" s="49" customFormat="1" ht="22.5" customHeight="1" x14ac:dyDescent="0.2">
      <c r="A228" s="75" t="s">
        <v>554</v>
      </c>
      <c r="B228" s="76">
        <v>701</v>
      </c>
      <c r="C228" s="77" t="s">
        <v>344</v>
      </c>
      <c r="D228" s="78" t="str">
        <f t="shared" si="3"/>
        <v/>
      </c>
      <c r="E228" s="79">
        <v>5000</v>
      </c>
      <c r="F228" s="80">
        <v>41992</v>
      </c>
      <c r="G228" s="81" t="s">
        <v>360</v>
      </c>
      <c r="H228" s="81" t="s">
        <v>489</v>
      </c>
      <c r="I228" s="81" t="s">
        <v>489</v>
      </c>
      <c r="J228" s="76" t="s">
        <v>347</v>
      </c>
      <c r="K228" s="76" t="s">
        <v>362</v>
      </c>
      <c r="M228" s="72"/>
      <c r="N228" s="74"/>
    </row>
    <row r="229" spans="1:15" s="49" customFormat="1" ht="22.5" customHeight="1" x14ac:dyDescent="0.2">
      <c r="A229" s="75" t="s">
        <v>551</v>
      </c>
      <c r="B229" s="76">
        <v>701</v>
      </c>
      <c r="C229" s="77" t="s">
        <v>344</v>
      </c>
      <c r="D229" s="78" t="str">
        <f t="shared" si="3"/>
        <v/>
      </c>
      <c r="E229" s="79">
        <v>2500</v>
      </c>
      <c r="F229" s="80">
        <v>41992</v>
      </c>
      <c r="G229" s="81" t="s">
        <v>360</v>
      </c>
      <c r="H229" s="81" t="s">
        <v>489</v>
      </c>
      <c r="I229" s="81" t="s">
        <v>489</v>
      </c>
      <c r="J229" s="76" t="s">
        <v>347</v>
      </c>
      <c r="K229" s="76" t="s">
        <v>362</v>
      </c>
      <c r="M229" s="72"/>
      <c r="N229" s="74"/>
    </row>
    <row r="230" spans="1:15" s="49" customFormat="1" ht="22.5" customHeight="1" x14ac:dyDescent="0.2">
      <c r="A230" s="75" t="s">
        <v>552</v>
      </c>
      <c r="B230" s="76">
        <v>701</v>
      </c>
      <c r="C230" s="77" t="s">
        <v>344</v>
      </c>
      <c r="D230" s="78" t="str">
        <f t="shared" si="3"/>
        <v/>
      </c>
      <c r="E230" s="79">
        <v>2500</v>
      </c>
      <c r="F230" s="80">
        <v>41992</v>
      </c>
      <c r="G230" s="81" t="s">
        <v>360</v>
      </c>
      <c r="H230" s="81" t="s">
        <v>489</v>
      </c>
      <c r="I230" s="81" t="s">
        <v>489</v>
      </c>
      <c r="J230" s="76" t="s">
        <v>347</v>
      </c>
      <c r="K230" s="76" t="s">
        <v>362</v>
      </c>
      <c r="M230" s="72"/>
      <c r="N230" s="74"/>
    </row>
    <row r="231" spans="1:15" s="49" customFormat="1" ht="22.5" customHeight="1" x14ac:dyDescent="0.2">
      <c r="A231" s="75" t="s">
        <v>553</v>
      </c>
      <c r="B231" s="76">
        <v>702</v>
      </c>
      <c r="C231" s="77" t="s">
        <v>344</v>
      </c>
      <c r="D231" s="78" t="str">
        <f t="shared" si="3"/>
        <v/>
      </c>
      <c r="E231" s="79">
        <v>1800</v>
      </c>
      <c r="F231" s="80">
        <v>41992</v>
      </c>
      <c r="G231" s="81" t="s">
        <v>360</v>
      </c>
      <c r="H231" s="81" t="s">
        <v>489</v>
      </c>
      <c r="I231" s="81" t="s">
        <v>489</v>
      </c>
      <c r="J231" s="76" t="s">
        <v>347</v>
      </c>
      <c r="K231" s="76" t="s">
        <v>362</v>
      </c>
      <c r="M231" s="72"/>
      <c r="N231" s="74"/>
    </row>
    <row r="232" spans="1:15" s="49" customFormat="1" ht="22.5" customHeight="1" x14ac:dyDescent="0.2">
      <c r="A232" s="75" t="s">
        <v>556</v>
      </c>
      <c r="B232" s="76">
        <v>701</v>
      </c>
      <c r="C232" s="77" t="s">
        <v>344</v>
      </c>
      <c r="D232" s="78" t="str">
        <f t="shared" si="3"/>
        <v/>
      </c>
      <c r="E232" s="79">
        <v>10000</v>
      </c>
      <c r="F232" s="80">
        <v>41992</v>
      </c>
      <c r="G232" s="81" t="s">
        <v>360</v>
      </c>
      <c r="H232" s="81" t="s">
        <v>489</v>
      </c>
      <c r="I232" s="81" t="s">
        <v>489</v>
      </c>
      <c r="J232" s="76" t="s">
        <v>347</v>
      </c>
      <c r="K232" s="76" t="s">
        <v>362</v>
      </c>
      <c r="M232" s="72"/>
      <c r="N232" s="74"/>
    </row>
    <row r="233" spans="1:15" s="49" customFormat="1" ht="22.5" customHeight="1" x14ac:dyDescent="0.2">
      <c r="A233" s="75" t="s">
        <v>557</v>
      </c>
      <c r="B233" s="76">
        <v>701</v>
      </c>
      <c r="C233" s="77" t="s">
        <v>344</v>
      </c>
      <c r="D233" s="78" t="str">
        <f t="shared" si="3"/>
        <v/>
      </c>
      <c r="E233" s="79">
        <v>10000</v>
      </c>
      <c r="F233" s="80">
        <v>41992</v>
      </c>
      <c r="G233" s="81" t="s">
        <v>360</v>
      </c>
      <c r="H233" s="81" t="s">
        <v>489</v>
      </c>
      <c r="I233" s="81" t="s">
        <v>489</v>
      </c>
      <c r="J233" s="76" t="s">
        <v>347</v>
      </c>
      <c r="K233" s="76" t="s">
        <v>362</v>
      </c>
      <c r="M233" s="72"/>
      <c r="N233" s="74"/>
    </row>
    <row r="234" spans="1:15" s="49" customFormat="1" ht="22.5" customHeight="1" x14ac:dyDescent="0.2">
      <c r="A234" s="75" t="s">
        <v>558</v>
      </c>
      <c r="B234" s="76">
        <v>701</v>
      </c>
      <c r="C234" s="77" t="s">
        <v>344</v>
      </c>
      <c r="D234" s="78" t="str">
        <f t="shared" si="3"/>
        <v>*</v>
      </c>
      <c r="E234" s="79">
        <v>5000</v>
      </c>
      <c r="F234" s="80">
        <v>42052</v>
      </c>
      <c r="G234" s="81" t="s">
        <v>360</v>
      </c>
      <c r="H234" s="81" t="s">
        <v>337</v>
      </c>
      <c r="I234" s="81" t="s">
        <v>337</v>
      </c>
      <c r="J234" s="76" t="s">
        <v>326</v>
      </c>
      <c r="K234" s="76" t="s">
        <v>363</v>
      </c>
      <c r="M234" s="72"/>
      <c r="N234" s="74"/>
    </row>
    <row r="235" spans="1:15" s="49" customFormat="1" ht="22.5" customHeight="1" x14ac:dyDescent="0.2">
      <c r="A235" s="75" t="s">
        <v>559</v>
      </c>
      <c r="B235" s="76">
        <v>701</v>
      </c>
      <c r="C235" s="77" t="s">
        <v>344</v>
      </c>
      <c r="D235" s="78" t="str">
        <f t="shared" si="3"/>
        <v/>
      </c>
      <c r="E235" s="79">
        <v>5000</v>
      </c>
      <c r="F235" s="80">
        <v>42072</v>
      </c>
      <c r="G235" s="81" t="s">
        <v>360</v>
      </c>
      <c r="H235" s="81" t="s">
        <v>489</v>
      </c>
      <c r="I235" s="81" t="s">
        <v>489</v>
      </c>
      <c r="J235" s="76" t="s">
        <v>347</v>
      </c>
      <c r="K235" s="76" t="s">
        <v>362</v>
      </c>
      <c r="M235" s="72"/>
      <c r="N235" s="74"/>
    </row>
    <row r="236" spans="1:15" s="49" customFormat="1" ht="22.5" customHeight="1" x14ac:dyDescent="0.2">
      <c r="A236" s="75" t="s">
        <v>560</v>
      </c>
      <c r="B236" s="76">
        <v>701</v>
      </c>
      <c r="C236" s="77" t="s">
        <v>344</v>
      </c>
      <c r="D236" s="78" t="str">
        <f t="shared" si="3"/>
        <v/>
      </c>
      <c r="E236" s="79">
        <v>5000</v>
      </c>
      <c r="F236" s="80">
        <v>42072</v>
      </c>
      <c r="G236" s="81" t="s">
        <v>360</v>
      </c>
      <c r="H236" s="81" t="s">
        <v>489</v>
      </c>
      <c r="I236" s="81" t="s">
        <v>489</v>
      </c>
      <c r="J236" s="76" t="s">
        <v>347</v>
      </c>
      <c r="K236" s="76" t="s">
        <v>362</v>
      </c>
      <c r="M236" s="72"/>
      <c r="N236" s="74"/>
    </row>
    <row r="237" spans="1:15" s="49" customFormat="1" ht="22.5" customHeight="1" x14ac:dyDescent="0.2">
      <c r="A237" s="75" t="s">
        <v>354</v>
      </c>
      <c r="B237" s="76">
        <v>701</v>
      </c>
      <c r="C237" s="77" t="s">
        <v>344</v>
      </c>
      <c r="D237" s="78" t="str">
        <f t="shared" si="3"/>
        <v/>
      </c>
      <c r="E237" s="79">
        <v>5000</v>
      </c>
      <c r="F237" s="80">
        <v>42083</v>
      </c>
      <c r="G237" s="81" t="s">
        <v>360</v>
      </c>
      <c r="H237" s="81" t="s">
        <v>489</v>
      </c>
      <c r="I237" s="81" t="s">
        <v>489</v>
      </c>
      <c r="J237" s="76" t="s">
        <v>347</v>
      </c>
      <c r="K237" s="76" t="s">
        <v>362</v>
      </c>
      <c r="M237" s="72"/>
      <c r="N237" s="74"/>
    </row>
    <row r="238" spans="1:15" s="49" customFormat="1" ht="22.5" customHeight="1" x14ac:dyDescent="0.2">
      <c r="A238" s="75" t="s">
        <v>400</v>
      </c>
      <c r="B238" s="76">
        <v>701</v>
      </c>
      <c r="C238" s="77" t="s">
        <v>344</v>
      </c>
      <c r="D238" s="78" t="str">
        <f t="shared" si="3"/>
        <v/>
      </c>
      <c r="E238" s="79">
        <v>10000</v>
      </c>
      <c r="F238" s="80">
        <v>42086</v>
      </c>
      <c r="G238" s="81" t="s">
        <v>360</v>
      </c>
      <c r="H238" s="81" t="s">
        <v>489</v>
      </c>
      <c r="I238" s="81" t="s">
        <v>489</v>
      </c>
      <c r="J238" s="76" t="s">
        <v>347</v>
      </c>
      <c r="K238" s="76" t="s">
        <v>362</v>
      </c>
      <c r="M238" s="72"/>
      <c r="N238" s="74"/>
    </row>
    <row r="239" spans="1:15" ht="48" customHeight="1" x14ac:dyDescent="0.2">
      <c r="A239" s="50"/>
      <c r="B239" s="50"/>
      <c r="C239" s="50"/>
      <c r="D239" s="46"/>
      <c r="E239" s="47"/>
      <c r="F239" s="51"/>
      <c r="G239" s="48"/>
      <c r="H239" s="48"/>
      <c r="I239" s="48"/>
      <c r="J239" s="46"/>
      <c r="K239" s="83"/>
      <c r="L239" s="49"/>
      <c r="M239" s="53"/>
      <c r="N239" s="53"/>
      <c r="O239" s="49"/>
    </row>
    <row r="240" spans="1:15" ht="61.5" customHeight="1" x14ac:dyDescent="0.2">
      <c r="A240" s="85" t="s">
        <v>378</v>
      </c>
      <c r="B240" s="85"/>
      <c r="C240" s="85"/>
      <c r="D240" s="85"/>
      <c r="E240" s="85"/>
      <c r="F240" s="85"/>
      <c r="G240" s="85"/>
      <c r="H240" s="85"/>
      <c r="I240" s="85"/>
      <c r="J240" s="85"/>
      <c r="K240" s="85"/>
      <c r="M240" s="73"/>
      <c r="N240" s="53"/>
      <c r="O240" s="49"/>
    </row>
    <row r="241" spans="1:15" ht="14.25" x14ac:dyDescent="0.2">
      <c r="A241" s="85" t="s">
        <v>474</v>
      </c>
      <c r="B241" s="85"/>
      <c r="C241" s="85"/>
      <c r="D241" s="85"/>
      <c r="E241" s="85"/>
      <c r="F241" s="85"/>
      <c r="G241" s="85"/>
      <c r="H241" s="85"/>
      <c r="I241" s="85"/>
      <c r="J241" s="85"/>
      <c r="K241" s="85"/>
      <c r="M241" s="73"/>
      <c r="N241" s="53"/>
      <c r="O241" s="49"/>
    </row>
    <row r="242" spans="1:15" ht="12.75" x14ac:dyDescent="0.2">
      <c r="A242" s="50"/>
      <c r="B242" s="50"/>
      <c r="C242" s="50"/>
      <c r="D242" s="46"/>
      <c r="E242" s="47"/>
      <c r="F242" s="51"/>
      <c r="G242" s="48"/>
      <c r="H242" s="48"/>
      <c r="I242" s="48"/>
      <c r="J242" s="46"/>
      <c r="M242" s="73"/>
      <c r="N242" s="53"/>
      <c r="O242" s="49"/>
    </row>
    <row r="243" spans="1:15" ht="14.25" x14ac:dyDescent="0.2">
      <c r="A243" s="85" t="s">
        <v>375</v>
      </c>
      <c r="B243" s="85"/>
      <c r="C243" s="85"/>
      <c r="D243" s="85"/>
      <c r="E243" s="85"/>
      <c r="F243" s="85"/>
      <c r="G243" s="85"/>
      <c r="H243" s="85"/>
      <c r="I243" s="85"/>
      <c r="J243" s="85"/>
      <c r="K243" s="85"/>
      <c r="M243" s="73"/>
      <c r="N243" s="53"/>
      <c r="O243" s="49"/>
    </row>
    <row r="244" spans="1:15" ht="14.25" x14ac:dyDescent="0.2">
      <c r="A244" s="85" t="s">
        <v>345</v>
      </c>
      <c r="B244" s="85"/>
      <c r="C244" s="85"/>
      <c r="D244" s="85"/>
      <c r="E244" s="85"/>
      <c r="F244" s="85"/>
      <c r="G244" s="85"/>
      <c r="H244" s="85"/>
      <c r="I244" s="85"/>
      <c r="J244" s="85"/>
      <c r="K244" s="85"/>
      <c r="M244" s="73"/>
      <c r="N244" s="53"/>
      <c r="O244" s="49"/>
    </row>
    <row r="245" spans="1:15" ht="14.25" x14ac:dyDescent="0.2">
      <c r="A245" s="85" t="s">
        <v>475</v>
      </c>
      <c r="B245" s="85"/>
      <c r="C245" s="85"/>
      <c r="D245" s="85"/>
      <c r="E245" s="85"/>
      <c r="F245" s="85"/>
      <c r="G245" s="85"/>
      <c r="H245" s="85"/>
      <c r="I245" s="85"/>
      <c r="J245" s="85"/>
      <c r="K245" s="85"/>
      <c r="M245" s="73"/>
      <c r="N245" s="53"/>
      <c r="O245" s="49"/>
    </row>
    <row r="248" spans="1:15" x14ac:dyDescent="0.2">
      <c r="A248" s="54"/>
      <c r="B248" s="54"/>
      <c r="C248" s="54"/>
      <c r="J248" s="54"/>
    </row>
    <row r="249" spans="1:15" x14ac:dyDescent="0.2">
      <c r="A249" s="54"/>
      <c r="B249" s="54"/>
      <c r="C249" s="54"/>
      <c r="J249" s="54"/>
    </row>
    <row r="250" spans="1:15" x14ac:dyDescent="0.2">
      <c r="A250" s="54"/>
      <c r="B250" s="54"/>
      <c r="C250" s="54"/>
      <c r="J250" s="54"/>
    </row>
    <row r="251" spans="1:15" x14ac:dyDescent="0.2">
      <c r="A251" s="54"/>
      <c r="B251" s="54"/>
      <c r="C251" s="54"/>
      <c r="J251" s="54"/>
    </row>
    <row r="252" spans="1:15" x14ac:dyDescent="0.2">
      <c r="A252" s="54"/>
      <c r="B252" s="54"/>
      <c r="C252" s="54"/>
      <c r="J252" s="54"/>
    </row>
    <row r="253" spans="1:15" x14ac:dyDescent="0.2">
      <c r="A253" s="54"/>
      <c r="B253" s="54"/>
      <c r="C253" s="54"/>
      <c r="J253" s="54"/>
    </row>
  </sheetData>
  <autoFilter ref="A6:O241">
    <filterColumn colId="2" showButton="0"/>
  </autoFilter>
  <sortState ref="A127:O132">
    <sortCondition ref="F127:F132"/>
  </sortState>
  <mergeCells count="6">
    <mergeCell ref="C6:D6"/>
    <mergeCell ref="A243:K243"/>
    <mergeCell ref="A240:K240"/>
    <mergeCell ref="A245:K245"/>
    <mergeCell ref="A241:K241"/>
    <mergeCell ref="A244:K244"/>
  </mergeCells>
  <phoneticPr fontId="2" type="noConversion"/>
  <pageMargins left="0.75" right="0.75" top="1" bottom="1" header="0.5" footer="0.5"/>
  <pageSetup scale="6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A6" sqref="A6:XFD6"/>
    </sheetView>
  </sheetViews>
  <sheetFormatPr defaultRowHeight="12.75" x14ac:dyDescent="0.2"/>
  <sheetData>
    <row r="1" spans="1:15" s="66" customFormat="1" x14ac:dyDescent="0.2">
      <c r="A1" s="60" t="s">
        <v>371</v>
      </c>
      <c r="B1" s="61">
        <v>701</v>
      </c>
      <c r="C1" s="62" t="s">
        <v>344</v>
      </c>
      <c r="D1" s="59" t="str">
        <f>IF(J1="New Hire","*","")</f>
        <v/>
      </c>
      <c r="E1" s="63">
        <v>20000</v>
      </c>
      <c r="F1" s="58">
        <v>41772</v>
      </c>
      <c r="G1" s="64" t="s">
        <v>360</v>
      </c>
      <c r="H1" s="64" t="s">
        <v>337</v>
      </c>
      <c r="I1" s="64" t="s">
        <v>337</v>
      </c>
      <c r="J1" s="61" t="s">
        <v>347</v>
      </c>
      <c r="K1" s="61" t="s">
        <v>362</v>
      </c>
      <c r="L1" s="59"/>
      <c r="M1" s="65"/>
      <c r="N1" s="65"/>
      <c r="O1" s="59"/>
    </row>
    <row r="2" spans="1:15" s="49" customFormat="1" ht="22.5" customHeight="1" x14ac:dyDescent="0.2">
      <c r="A2" s="75" t="s">
        <v>395</v>
      </c>
      <c r="B2" s="76">
        <v>701</v>
      </c>
      <c r="C2" s="77" t="s">
        <v>344</v>
      </c>
      <c r="D2" s="78" t="s">
        <v>396</v>
      </c>
      <c r="E2" s="79">
        <v>1000</v>
      </c>
      <c r="F2" s="80">
        <v>41848</v>
      </c>
      <c r="G2" s="81" t="s">
        <v>360</v>
      </c>
      <c r="H2" s="81" t="s">
        <v>337</v>
      </c>
      <c r="I2" s="81" t="s">
        <v>337</v>
      </c>
      <c r="J2" s="76" t="s">
        <v>326</v>
      </c>
      <c r="K2" s="76" t="s">
        <v>362</v>
      </c>
      <c r="L2" s="49" t="s">
        <v>479</v>
      </c>
      <c r="M2" s="72"/>
      <c r="N2" s="74"/>
    </row>
    <row r="3" spans="1:15" s="49" customFormat="1" ht="22.5" customHeight="1" x14ac:dyDescent="0.2">
      <c r="A3" s="75" t="s">
        <v>370</v>
      </c>
      <c r="B3" s="76">
        <v>701</v>
      </c>
      <c r="C3" s="77" t="s">
        <v>344</v>
      </c>
      <c r="D3" s="78" t="str">
        <f>IF(J3="New Hire","*","")</f>
        <v/>
      </c>
      <c r="E3" s="79">
        <v>15000</v>
      </c>
      <c r="F3" s="80">
        <v>41731</v>
      </c>
      <c r="G3" s="81" t="s">
        <v>360</v>
      </c>
      <c r="H3" s="81" t="s">
        <v>337</v>
      </c>
      <c r="I3" s="81" t="s">
        <v>337</v>
      </c>
      <c r="J3" s="76" t="s">
        <v>347</v>
      </c>
      <c r="K3" s="76" t="s">
        <v>362</v>
      </c>
      <c r="L3" s="49" t="e">
        <f>VLOOKUP(A3,#REF!,1,FALSE)</f>
        <v>#REF!</v>
      </c>
      <c r="M3" s="72"/>
      <c r="N3" s="74"/>
    </row>
    <row r="4" spans="1:15" s="49" customFormat="1" ht="22.5" customHeight="1" x14ac:dyDescent="0.2">
      <c r="A4" s="75" t="s">
        <v>373</v>
      </c>
      <c r="B4" s="76">
        <v>701</v>
      </c>
      <c r="C4" s="77" t="s">
        <v>344</v>
      </c>
      <c r="D4" s="78" t="str">
        <f>IF(J4="New Hire","*","")</f>
        <v/>
      </c>
      <c r="E4" s="79">
        <v>10000</v>
      </c>
      <c r="F4" s="80">
        <v>41751</v>
      </c>
      <c r="G4" s="81" t="s">
        <v>360</v>
      </c>
      <c r="H4" s="81" t="s">
        <v>337</v>
      </c>
      <c r="I4" s="81" t="s">
        <v>337</v>
      </c>
      <c r="J4" s="76" t="s">
        <v>347</v>
      </c>
      <c r="K4" s="76" t="s">
        <v>362</v>
      </c>
      <c r="L4" s="49" t="e">
        <f>VLOOKUP(A4,#REF!,1,FALSE)</f>
        <v>#REF!</v>
      </c>
      <c r="M4" s="72"/>
      <c r="N4" s="74"/>
    </row>
    <row r="5" spans="1:15" s="49" customFormat="1" ht="22.5" customHeight="1" x14ac:dyDescent="0.2">
      <c r="A5" s="75" t="s">
        <v>449</v>
      </c>
      <c r="B5" s="76">
        <v>701</v>
      </c>
      <c r="C5" s="77" t="s">
        <v>344</v>
      </c>
      <c r="D5" s="78"/>
      <c r="E5" s="79">
        <v>1000</v>
      </c>
      <c r="F5" s="80">
        <v>41890</v>
      </c>
      <c r="G5" s="81" t="s">
        <v>360</v>
      </c>
      <c r="H5" s="81" t="s">
        <v>337</v>
      </c>
      <c r="I5" s="81" t="s">
        <v>337</v>
      </c>
      <c r="J5" s="76" t="s">
        <v>347</v>
      </c>
      <c r="K5" s="76" t="s">
        <v>362</v>
      </c>
      <c r="L5" s="49" t="e">
        <f>VLOOKUP(A5,#REF!,1,FALSE)</f>
        <v>#REF!</v>
      </c>
      <c r="M5" s="72"/>
      <c r="N5" s="74"/>
    </row>
    <row r="6" spans="1:15" s="49" customFormat="1" ht="22.5" customHeight="1" x14ac:dyDescent="0.2">
      <c r="A6" s="75" t="s">
        <v>453</v>
      </c>
      <c r="B6" s="76">
        <v>701</v>
      </c>
      <c r="C6" s="77" t="s">
        <v>344</v>
      </c>
      <c r="D6" s="78"/>
      <c r="E6" s="79">
        <v>2000</v>
      </c>
      <c r="F6" s="80">
        <v>41890</v>
      </c>
      <c r="G6" s="81" t="s">
        <v>360</v>
      </c>
      <c r="H6" s="81" t="s">
        <v>337</v>
      </c>
      <c r="I6" s="81" t="s">
        <v>337</v>
      </c>
      <c r="J6" s="76" t="s">
        <v>347</v>
      </c>
      <c r="K6" s="76" t="s">
        <v>362</v>
      </c>
      <c r="L6" s="49" t="e">
        <f>VLOOKUP(A6,#REF!,1,FALSE)</f>
        <v>#REF!</v>
      </c>
      <c r="M6" s="72"/>
      <c r="N6" s="74"/>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D1" workbookViewId="0">
      <selection activeCell="J6" sqref="J6:J8"/>
    </sheetView>
  </sheetViews>
  <sheetFormatPr defaultRowHeight="12.75" x14ac:dyDescent="0.2"/>
  <cols>
    <col min="1" max="1" width="9.5703125" hidden="1" customWidth="1"/>
    <col min="2" max="2" width="16.140625" hidden="1" customWidth="1"/>
    <col min="3" max="3" width="20.7109375" hidden="1" customWidth="1"/>
    <col min="4" max="4" width="19" bestFit="1" customWidth="1"/>
    <col min="5" max="5" width="13.28515625" customWidth="1"/>
    <col min="6" max="6" width="12.85546875" customWidth="1"/>
    <col min="7" max="7" width="14" style="3" customWidth="1"/>
    <col min="8" max="8" width="19.42578125" style="3" bestFit="1" customWidth="1"/>
    <col min="9" max="9" width="16.140625" style="3" customWidth="1"/>
    <col min="10" max="10" width="14.85546875" style="3" customWidth="1"/>
    <col min="11" max="11" width="12.5703125" customWidth="1"/>
  </cols>
  <sheetData>
    <row r="1" spans="2:11" x14ac:dyDescent="0.2">
      <c r="D1" s="5" t="s">
        <v>320</v>
      </c>
      <c r="E1" s="5"/>
      <c r="F1" s="5"/>
      <c r="G1" s="30"/>
      <c r="H1" s="30"/>
      <c r="I1" s="30"/>
      <c r="J1" s="30"/>
    </row>
    <row r="2" spans="2:11" x14ac:dyDescent="0.2">
      <c r="C2" s="5"/>
      <c r="D2" s="7"/>
      <c r="E2" s="7"/>
      <c r="F2" s="7"/>
      <c r="G2" s="31" t="s">
        <v>322</v>
      </c>
      <c r="H2" s="31" t="s">
        <v>323</v>
      </c>
      <c r="I2" s="31" t="s">
        <v>321</v>
      </c>
      <c r="J2" s="31" t="s">
        <v>324</v>
      </c>
      <c r="K2" s="5"/>
    </row>
    <row r="3" spans="2:11" ht="12.6" customHeight="1" x14ac:dyDescent="0.2">
      <c r="B3" s="1" t="s">
        <v>179</v>
      </c>
      <c r="C3" s="29" t="s">
        <v>180</v>
      </c>
      <c r="D3" s="32" t="s">
        <v>181</v>
      </c>
      <c r="E3" s="33">
        <v>39125</v>
      </c>
      <c r="F3" s="33">
        <v>39394</v>
      </c>
      <c r="G3" s="34"/>
      <c r="H3" s="31" t="s">
        <v>325</v>
      </c>
      <c r="I3" s="31" t="s">
        <v>325</v>
      </c>
      <c r="J3" s="44">
        <v>600</v>
      </c>
      <c r="K3" s="5" t="s">
        <v>339</v>
      </c>
    </row>
    <row r="4" spans="2:11" ht="12.6" customHeight="1" x14ac:dyDescent="0.2">
      <c r="B4" s="1" t="s">
        <v>199</v>
      </c>
      <c r="C4" s="29" t="s">
        <v>200</v>
      </c>
      <c r="D4" s="32" t="s">
        <v>201</v>
      </c>
      <c r="E4" s="33">
        <v>39216</v>
      </c>
      <c r="F4" s="33">
        <v>39394</v>
      </c>
      <c r="G4" s="34"/>
      <c r="H4" s="31" t="s">
        <v>325</v>
      </c>
      <c r="I4" s="31" t="s">
        <v>325</v>
      </c>
      <c r="J4" s="44">
        <v>750</v>
      </c>
      <c r="K4" s="5" t="s">
        <v>339</v>
      </c>
    </row>
    <row r="5" spans="2:11" ht="12.6" customHeight="1" x14ac:dyDescent="0.2">
      <c r="B5" s="1" t="s">
        <v>53</v>
      </c>
      <c r="C5" s="29" t="s">
        <v>54</v>
      </c>
      <c r="D5" s="32" t="s">
        <v>55</v>
      </c>
      <c r="E5" s="33">
        <v>39057</v>
      </c>
      <c r="F5" s="33">
        <v>39394</v>
      </c>
      <c r="G5" s="34"/>
      <c r="H5" s="31" t="s">
        <v>325</v>
      </c>
      <c r="I5" s="31" t="s">
        <v>325</v>
      </c>
      <c r="J5" s="44">
        <v>875</v>
      </c>
      <c r="K5" s="5" t="s">
        <v>339</v>
      </c>
    </row>
    <row r="6" spans="2:11" ht="12.6" customHeight="1" x14ac:dyDescent="0.2">
      <c r="B6" s="1" t="s">
        <v>41</v>
      </c>
      <c r="C6" s="29" t="s">
        <v>42</v>
      </c>
      <c r="D6" s="32" t="s">
        <v>43</v>
      </c>
      <c r="E6" s="33">
        <v>38958</v>
      </c>
      <c r="F6" s="33">
        <v>39394</v>
      </c>
      <c r="G6" s="34"/>
      <c r="H6" s="31" t="s">
        <v>325</v>
      </c>
      <c r="I6" s="31" t="s">
        <v>325</v>
      </c>
      <c r="J6" s="44">
        <v>1000</v>
      </c>
      <c r="K6" s="5" t="s">
        <v>338</v>
      </c>
    </row>
    <row r="7" spans="2:11" ht="12.6" customHeight="1" x14ac:dyDescent="0.2">
      <c r="B7" s="1" t="s">
        <v>135</v>
      </c>
      <c r="C7" s="29" t="s">
        <v>136</v>
      </c>
      <c r="D7" s="32" t="s">
        <v>137</v>
      </c>
      <c r="E7" s="33">
        <v>38847</v>
      </c>
      <c r="F7" s="33">
        <v>39394</v>
      </c>
      <c r="G7" s="34"/>
      <c r="H7" s="31" t="s">
        <v>325</v>
      </c>
      <c r="I7" s="31" t="s">
        <v>325</v>
      </c>
      <c r="J7" s="44">
        <v>3335</v>
      </c>
      <c r="K7" s="5" t="s">
        <v>338</v>
      </c>
    </row>
    <row r="8" spans="2:11" ht="12.6" customHeight="1" x14ac:dyDescent="0.2">
      <c r="B8" s="1" t="s">
        <v>82</v>
      </c>
      <c r="C8" s="29" t="s">
        <v>213</v>
      </c>
      <c r="D8" s="32" t="s">
        <v>214</v>
      </c>
      <c r="E8" s="33">
        <v>39223</v>
      </c>
      <c r="F8" s="33">
        <v>39567</v>
      </c>
      <c r="G8" s="34"/>
      <c r="H8" s="31" t="s">
        <v>325</v>
      </c>
      <c r="I8" s="31" t="s">
        <v>325</v>
      </c>
      <c r="J8" s="44">
        <v>10000</v>
      </c>
      <c r="K8" s="5" t="s">
        <v>338</v>
      </c>
    </row>
    <row r="9" spans="2:11" ht="12.6" customHeight="1" x14ac:dyDescent="0.2">
      <c r="B9" s="1" t="s">
        <v>65</v>
      </c>
      <c r="C9" s="29" t="s">
        <v>66</v>
      </c>
      <c r="D9" s="32" t="s">
        <v>67</v>
      </c>
      <c r="E9" s="33">
        <v>38142</v>
      </c>
      <c r="F9" s="33">
        <v>39407</v>
      </c>
      <c r="G9" s="34"/>
      <c r="H9" s="31" t="s">
        <v>325</v>
      </c>
      <c r="I9" s="31" t="s">
        <v>325</v>
      </c>
      <c r="J9" s="31" t="s">
        <v>337</v>
      </c>
      <c r="K9" s="5"/>
    </row>
    <row r="10" spans="2:11" ht="12.6" customHeight="1" x14ac:dyDescent="0.2">
      <c r="B10" s="1" t="s">
        <v>99</v>
      </c>
      <c r="C10" s="29" t="s">
        <v>100</v>
      </c>
      <c r="D10" s="32" t="s">
        <v>101</v>
      </c>
      <c r="E10" s="33">
        <v>38576</v>
      </c>
      <c r="F10" s="33">
        <v>39338</v>
      </c>
      <c r="G10" s="34"/>
      <c r="H10" s="31" t="s">
        <v>325</v>
      </c>
      <c r="I10" s="31" t="s">
        <v>325</v>
      </c>
      <c r="J10" s="31" t="s">
        <v>337</v>
      </c>
      <c r="K10" s="5"/>
    </row>
    <row r="11" spans="2:11" ht="12.6" customHeight="1" x14ac:dyDescent="0.2">
      <c r="B11" s="1" t="s">
        <v>116</v>
      </c>
      <c r="C11" s="29" t="s">
        <v>117</v>
      </c>
      <c r="D11" s="32" t="s">
        <v>118</v>
      </c>
      <c r="E11" s="33">
        <v>38784</v>
      </c>
      <c r="F11" s="33">
        <v>39605</v>
      </c>
      <c r="G11" s="34"/>
      <c r="H11" s="31" t="s">
        <v>325</v>
      </c>
      <c r="I11" s="31" t="s">
        <v>325</v>
      </c>
      <c r="J11" s="31" t="s">
        <v>337</v>
      </c>
      <c r="K11" s="5"/>
    </row>
    <row r="12" spans="2:11" ht="12.6" customHeight="1" x14ac:dyDescent="0.2">
      <c r="B12" s="1" t="s">
        <v>126</v>
      </c>
      <c r="C12" s="29" t="s">
        <v>127</v>
      </c>
      <c r="D12" s="32" t="s">
        <v>128</v>
      </c>
      <c r="E12" s="33">
        <v>38798</v>
      </c>
      <c r="F12" s="33">
        <v>39253</v>
      </c>
      <c r="G12" s="34"/>
      <c r="H12" s="31" t="s">
        <v>325</v>
      </c>
      <c r="I12" s="31" t="s">
        <v>325</v>
      </c>
      <c r="J12" s="31" t="s">
        <v>337</v>
      </c>
      <c r="K12" s="5"/>
    </row>
    <row r="13" spans="2:11" ht="12.6" customHeight="1" x14ac:dyDescent="0.2">
      <c r="B13" s="1" t="s">
        <v>132</v>
      </c>
      <c r="C13" s="29" t="s">
        <v>133</v>
      </c>
      <c r="D13" s="32" t="s">
        <v>134</v>
      </c>
      <c r="E13" s="33">
        <v>38831</v>
      </c>
      <c r="F13" s="33">
        <v>39394</v>
      </c>
      <c r="G13" s="34"/>
      <c r="H13" s="31" t="s">
        <v>325</v>
      </c>
      <c r="I13" s="31" t="s">
        <v>325</v>
      </c>
      <c r="J13" s="31" t="s">
        <v>337</v>
      </c>
      <c r="K13" s="5"/>
    </row>
    <row r="14" spans="2:11" ht="12.6" customHeight="1" x14ac:dyDescent="0.2">
      <c r="B14" s="1" t="s">
        <v>32</v>
      </c>
      <c r="C14" s="29" t="s">
        <v>33</v>
      </c>
      <c r="D14" s="32" t="s">
        <v>34</v>
      </c>
      <c r="E14" s="33">
        <v>38926</v>
      </c>
      <c r="F14" s="33">
        <v>39394</v>
      </c>
      <c r="G14" s="34"/>
      <c r="H14" s="31" t="s">
        <v>325</v>
      </c>
      <c r="I14" s="31" t="s">
        <v>325</v>
      </c>
      <c r="J14" s="44" t="s">
        <v>337</v>
      </c>
      <c r="K14" s="5"/>
    </row>
    <row r="15" spans="2:11" ht="12.6" customHeight="1" x14ac:dyDescent="0.2">
      <c r="B15" s="1" t="s">
        <v>38</v>
      </c>
      <c r="C15" s="29" t="s">
        <v>39</v>
      </c>
      <c r="D15" s="32" t="s">
        <v>40</v>
      </c>
      <c r="E15" s="33">
        <v>38943</v>
      </c>
      <c r="F15" s="33">
        <v>39409</v>
      </c>
      <c r="G15" s="34"/>
      <c r="H15" s="31" t="s">
        <v>325</v>
      </c>
      <c r="I15" s="31" t="s">
        <v>325</v>
      </c>
      <c r="J15" s="44" t="s">
        <v>337</v>
      </c>
      <c r="K15" s="5"/>
    </row>
    <row r="16" spans="2:11" ht="12.6" customHeight="1" x14ac:dyDescent="0.2">
      <c r="B16" s="1" t="s">
        <v>141</v>
      </c>
      <c r="C16" s="29" t="s">
        <v>142</v>
      </c>
      <c r="D16" s="32" t="s">
        <v>143</v>
      </c>
      <c r="E16" s="33">
        <v>38989</v>
      </c>
      <c r="F16" s="33">
        <v>39486</v>
      </c>
      <c r="G16" s="34"/>
      <c r="H16" s="31" t="s">
        <v>325</v>
      </c>
      <c r="I16" s="31" t="s">
        <v>325</v>
      </c>
      <c r="J16" s="44" t="s">
        <v>337</v>
      </c>
      <c r="K16" s="5"/>
    </row>
    <row r="17" spans="2:11" ht="12.6" customHeight="1" x14ac:dyDescent="0.2">
      <c r="B17" s="1" t="s">
        <v>147</v>
      </c>
      <c r="C17" s="29" t="s">
        <v>148</v>
      </c>
      <c r="D17" s="32" t="s">
        <v>149</v>
      </c>
      <c r="E17" s="33">
        <v>38992</v>
      </c>
      <c r="F17" s="33">
        <v>39591</v>
      </c>
      <c r="G17" s="34"/>
      <c r="H17" s="31" t="s">
        <v>325</v>
      </c>
      <c r="I17" s="31" t="s">
        <v>325</v>
      </c>
      <c r="J17" s="44" t="s">
        <v>337</v>
      </c>
      <c r="K17" s="5"/>
    </row>
    <row r="18" spans="2:11" ht="12.6" customHeight="1" x14ac:dyDescent="0.2">
      <c r="B18" s="1" t="s">
        <v>153</v>
      </c>
      <c r="C18" s="29" t="s">
        <v>154</v>
      </c>
      <c r="D18" s="32" t="s">
        <v>155</v>
      </c>
      <c r="E18" s="33">
        <v>39020</v>
      </c>
      <c r="F18" s="33">
        <v>39451</v>
      </c>
      <c r="G18" s="34"/>
      <c r="H18" s="31" t="s">
        <v>325</v>
      </c>
      <c r="I18" s="31" t="s">
        <v>325</v>
      </c>
      <c r="J18" s="44" t="s">
        <v>337</v>
      </c>
      <c r="K18" s="5"/>
    </row>
    <row r="19" spans="2:11" ht="12.6" customHeight="1" x14ac:dyDescent="0.2">
      <c r="B19" s="1" t="s">
        <v>164</v>
      </c>
      <c r="C19" s="29" t="s">
        <v>165</v>
      </c>
      <c r="D19" s="32" t="s">
        <v>166</v>
      </c>
      <c r="E19" s="33">
        <v>39037</v>
      </c>
      <c r="F19" s="33">
        <v>39394</v>
      </c>
      <c r="G19" s="34"/>
      <c r="H19" s="31" t="s">
        <v>325</v>
      </c>
      <c r="I19" s="31" t="s">
        <v>325</v>
      </c>
      <c r="J19" s="44" t="s">
        <v>337</v>
      </c>
      <c r="K19" s="5"/>
    </row>
    <row r="20" spans="2:11" ht="12.6" customHeight="1" x14ac:dyDescent="0.2">
      <c r="B20" s="1" t="s">
        <v>150</v>
      </c>
      <c r="C20" s="29" t="s">
        <v>162</v>
      </c>
      <c r="D20" s="32" t="s">
        <v>163</v>
      </c>
      <c r="E20" s="33">
        <v>39041</v>
      </c>
      <c r="F20" s="33">
        <v>39381</v>
      </c>
      <c r="G20" s="34"/>
      <c r="H20" s="31" t="s">
        <v>325</v>
      </c>
      <c r="I20" s="31" t="s">
        <v>325</v>
      </c>
      <c r="J20" s="44" t="s">
        <v>337</v>
      </c>
      <c r="K20" s="5"/>
    </row>
    <row r="21" spans="2:11" ht="12.6" customHeight="1" x14ac:dyDescent="0.2">
      <c r="B21" s="1" t="s">
        <v>76</v>
      </c>
      <c r="C21" s="29" t="s">
        <v>172</v>
      </c>
      <c r="D21" s="32" t="s">
        <v>173</v>
      </c>
      <c r="E21" s="33">
        <v>39106</v>
      </c>
      <c r="F21" s="33">
        <v>39360</v>
      </c>
      <c r="G21" s="34"/>
      <c r="H21" s="31" t="s">
        <v>325</v>
      </c>
      <c r="I21" s="31" t="s">
        <v>325</v>
      </c>
      <c r="J21" s="44" t="s">
        <v>337</v>
      </c>
      <c r="K21" s="5"/>
    </row>
    <row r="22" spans="2:11" ht="12.6" customHeight="1" x14ac:dyDescent="0.2">
      <c r="B22" s="1" t="s">
        <v>96</v>
      </c>
      <c r="C22" s="29" t="s">
        <v>174</v>
      </c>
      <c r="D22" s="32" t="s">
        <v>175</v>
      </c>
      <c r="E22" s="33">
        <v>39118</v>
      </c>
      <c r="F22" s="33">
        <v>39234</v>
      </c>
      <c r="G22" s="34"/>
      <c r="H22" s="31" t="s">
        <v>325</v>
      </c>
      <c r="I22" s="31" t="s">
        <v>325</v>
      </c>
      <c r="J22" s="44" t="s">
        <v>337</v>
      </c>
      <c r="K22" s="5"/>
    </row>
    <row r="23" spans="2:11" ht="12.6" customHeight="1" x14ac:dyDescent="0.2">
      <c r="B23" s="1" t="s">
        <v>188</v>
      </c>
      <c r="C23" s="29" t="s">
        <v>189</v>
      </c>
      <c r="D23" s="32" t="s">
        <v>190</v>
      </c>
      <c r="E23" s="33">
        <v>39167</v>
      </c>
      <c r="F23" s="33">
        <v>39248</v>
      </c>
      <c r="G23" s="34"/>
      <c r="H23" s="31" t="s">
        <v>325</v>
      </c>
      <c r="I23" s="31" t="s">
        <v>325</v>
      </c>
      <c r="J23" s="44" t="s">
        <v>337</v>
      </c>
      <c r="K23" s="5"/>
    </row>
    <row r="24" spans="2:11" ht="12.6" customHeight="1" x14ac:dyDescent="0.2">
      <c r="B24" s="1" t="s">
        <v>83</v>
      </c>
      <c r="C24" s="29" t="s">
        <v>285</v>
      </c>
      <c r="D24" s="32" t="s">
        <v>286</v>
      </c>
      <c r="E24" s="33">
        <v>39456</v>
      </c>
      <c r="F24" s="33">
        <v>39538</v>
      </c>
      <c r="G24" s="34"/>
      <c r="H24" s="31" t="s">
        <v>325</v>
      </c>
      <c r="I24" s="31" t="s">
        <v>325</v>
      </c>
      <c r="J24" s="31" t="s">
        <v>337</v>
      </c>
      <c r="K24" s="5"/>
    </row>
    <row r="25" spans="2:11" ht="12.6" customHeight="1" x14ac:dyDescent="0.2">
      <c r="B25" s="1" t="s">
        <v>113</v>
      </c>
      <c r="C25" s="29" t="s">
        <v>114</v>
      </c>
      <c r="D25" s="32" t="s">
        <v>115</v>
      </c>
      <c r="E25" s="33">
        <v>38764</v>
      </c>
      <c r="F25" s="33">
        <v>39360</v>
      </c>
      <c r="G25" s="34"/>
      <c r="H25" s="31" t="s">
        <v>325</v>
      </c>
      <c r="I25" s="31" t="s">
        <v>336</v>
      </c>
      <c r="J25" s="31"/>
      <c r="K25" s="5"/>
    </row>
    <row r="26" spans="2:11" ht="12.6" customHeight="1" x14ac:dyDescent="0.2">
      <c r="B26" s="1" t="s">
        <v>110</v>
      </c>
      <c r="C26" s="29" t="s">
        <v>111</v>
      </c>
      <c r="D26" s="32" t="s">
        <v>112</v>
      </c>
      <c r="E26" s="33">
        <v>38776</v>
      </c>
      <c r="F26" s="33">
        <v>39300</v>
      </c>
      <c r="G26" s="34"/>
      <c r="H26" s="31" t="s">
        <v>325</v>
      </c>
      <c r="I26" s="31" t="s">
        <v>336</v>
      </c>
      <c r="J26" s="31"/>
      <c r="K26" s="5"/>
    </row>
    <row r="27" spans="2:11" ht="12.6" customHeight="1" x14ac:dyDescent="0.2">
      <c r="B27" s="1" t="s">
        <v>44</v>
      </c>
      <c r="C27" s="29" t="s">
        <v>45</v>
      </c>
      <c r="D27" s="32" t="s">
        <v>46</v>
      </c>
      <c r="E27" s="33">
        <v>38960</v>
      </c>
      <c r="F27" s="33">
        <v>39500</v>
      </c>
      <c r="G27" s="34"/>
      <c r="H27" s="31" t="s">
        <v>325</v>
      </c>
      <c r="I27" s="31" t="s">
        <v>336</v>
      </c>
      <c r="J27" s="44"/>
      <c r="K27" s="5"/>
    </row>
    <row r="28" spans="2:11" ht="12.6" customHeight="1" x14ac:dyDescent="0.2">
      <c r="B28" s="1" t="s">
        <v>47</v>
      </c>
      <c r="C28" s="29" t="s">
        <v>48</v>
      </c>
      <c r="D28" s="32" t="s">
        <v>49</v>
      </c>
      <c r="E28" s="33">
        <v>38961</v>
      </c>
      <c r="F28" s="33">
        <v>39317</v>
      </c>
      <c r="G28" s="34"/>
      <c r="H28" s="31" t="s">
        <v>325</v>
      </c>
      <c r="I28" s="31" t="s">
        <v>336</v>
      </c>
      <c r="J28" s="44"/>
      <c r="K28" s="5"/>
    </row>
    <row r="29" spans="2:11" ht="12.6" customHeight="1" x14ac:dyDescent="0.2">
      <c r="B29" s="1" t="s">
        <v>50</v>
      </c>
      <c r="C29" s="29" t="s">
        <v>51</v>
      </c>
      <c r="D29" s="32" t="s">
        <v>52</v>
      </c>
      <c r="E29" s="33">
        <v>38965</v>
      </c>
      <c r="F29" s="33">
        <v>39453</v>
      </c>
      <c r="G29" s="34"/>
      <c r="H29" s="31" t="s">
        <v>325</v>
      </c>
      <c r="I29" s="31" t="s">
        <v>336</v>
      </c>
      <c r="J29" s="44"/>
      <c r="K29" s="5"/>
    </row>
    <row r="30" spans="2:11" ht="12.6" customHeight="1" x14ac:dyDescent="0.2">
      <c r="B30" s="1" t="s">
        <v>59</v>
      </c>
      <c r="C30" s="29" t="s">
        <v>60</v>
      </c>
      <c r="D30" s="32" t="s">
        <v>61</v>
      </c>
      <c r="E30" s="33">
        <v>38978</v>
      </c>
      <c r="F30" s="33">
        <v>39573</v>
      </c>
      <c r="G30" s="34"/>
      <c r="H30" s="31" t="s">
        <v>325</v>
      </c>
      <c r="I30" s="31" t="s">
        <v>325</v>
      </c>
      <c r="J30" s="45"/>
      <c r="K30" s="5"/>
    </row>
    <row r="31" spans="2:11" ht="12.6" customHeight="1" x14ac:dyDescent="0.2">
      <c r="B31" s="1" t="s">
        <v>62</v>
      </c>
      <c r="C31" s="29" t="s">
        <v>63</v>
      </c>
      <c r="D31" s="32" t="s">
        <v>64</v>
      </c>
      <c r="E31" s="33">
        <v>38987</v>
      </c>
      <c r="F31" s="33">
        <v>39245</v>
      </c>
      <c r="G31" s="34"/>
      <c r="H31" s="31" t="s">
        <v>325</v>
      </c>
      <c r="I31" s="31" t="s">
        <v>336</v>
      </c>
      <c r="J31" s="44"/>
      <c r="K31" s="5"/>
    </row>
    <row r="32" spans="2:11" ht="12.6" customHeight="1" x14ac:dyDescent="0.2">
      <c r="B32" s="1" t="s">
        <v>169</v>
      </c>
      <c r="C32" s="29" t="s">
        <v>170</v>
      </c>
      <c r="D32" s="32" t="s">
        <v>171</v>
      </c>
      <c r="E32" s="33">
        <v>39111</v>
      </c>
      <c r="F32" s="33">
        <v>39283</v>
      </c>
      <c r="G32" s="34"/>
      <c r="H32" s="31" t="s">
        <v>325</v>
      </c>
      <c r="I32" s="31" t="s">
        <v>336</v>
      </c>
      <c r="J32" s="44"/>
      <c r="K32" s="5"/>
    </row>
    <row r="33" spans="2:11" ht="12.6" customHeight="1" x14ac:dyDescent="0.2">
      <c r="B33" s="1" t="s">
        <v>132</v>
      </c>
      <c r="C33" s="29" t="s">
        <v>191</v>
      </c>
      <c r="D33" s="32" t="s">
        <v>192</v>
      </c>
      <c r="E33" s="33">
        <v>39171</v>
      </c>
      <c r="F33" s="33">
        <v>39268</v>
      </c>
      <c r="G33" s="34"/>
      <c r="H33" s="31" t="s">
        <v>325</v>
      </c>
      <c r="I33" s="31" t="s">
        <v>336</v>
      </c>
      <c r="J33" s="44"/>
      <c r="K33" s="5"/>
    </row>
    <row r="34" spans="2:11" ht="12.6" customHeight="1" x14ac:dyDescent="0.2">
      <c r="B34" s="1" t="s">
        <v>210</v>
      </c>
      <c r="C34" s="29" t="s">
        <v>211</v>
      </c>
      <c r="D34" s="32" t="s">
        <v>212</v>
      </c>
      <c r="E34" s="33">
        <v>39231</v>
      </c>
      <c r="F34" s="33">
        <v>39297</v>
      </c>
      <c r="G34" s="34"/>
      <c r="H34" s="31" t="s">
        <v>325</v>
      </c>
      <c r="I34" s="31" t="s">
        <v>336</v>
      </c>
      <c r="J34" s="31"/>
      <c r="K34" s="5"/>
    </row>
    <row r="35" spans="2:11" ht="12.6" customHeight="1" x14ac:dyDescent="0.2">
      <c r="B35" s="1" t="s">
        <v>239</v>
      </c>
      <c r="C35" s="29" t="s">
        <v>240</v>
      </c>
      <c r="D35" s="32" t="s">
        <v>241</v>
      </c>
      <c r="E35" s="33">
        <v>39307</v>
      </c>
      <c r="F35" s="33">
        <v>39368</v>
      </c>
      <c r="G35" s="34"/>
      <c r="H35" s="31" t="s">
        <v>325</v>
      </c>
      <c r="I35" s="31" t="s">
        <v>336</v>
      </c>
      <c r="J35" s="31"/>
      <c r="K35" s="5"/>
    </row>
    <row r="36" spans="2:11" ht="12.6" customHeight="1" x14ac:dyDescent="0.2">
      <c r="B36" s="1" t="s">
        <v>254</v>
      </c>
      <c r="C36" s="29" t="s">
        <v>255</v>
      </c>
      <c r="D36" s="32" t="s">
        <v>256</v>
      </c>
      <c r="E36" s="33">
        <v>39342</v>
      </c>
      <c r="F36" s="33">
        <v>39584</v>
      </c>
      <c r="G36" s="34"/>
      <c r="H36" s="31" t="s">
        <v>325</v>
      </c>
      <c r="I36" s="31" t="s">
        <v>336</v>
      </c>
      <c r="J36" s="31"/>
      <c r="K36" s="5"/>
    </row>
    <row r="37" spans="2:11" ht="12.6" customHeight="1" x14ac:dyDescent="0.2">
      <c r="B37" s="1" t="s">
        <v>272</v>
      </c>
      <c r="C37" s="29" t="s">
        <v>273</v>
      </c>
      <c r="D37" s="32" t="s">
        <v>274</v>
      </c>
      <c r="E37" s="33">
        <v>39365</v>
      </c>
      <c r="F37" s="33">
        <v>39500</v>
      </c>
      <c r="G37" s="34"/>
      <c r="H37" s="31" t="s">
        <v>325</v>
      </c>
      <c r="I37" s="31" t="s">
        <v>336</v>
      </c>
      <c r="J37" s="31"/>
      <c r="K37" s="5"/>
    </row>
    <row r="38" spans="2:11" ht="12.6" customHeight="1" x14ac:dyDescent="0.2">
      <c r="B38" s="1" t="s">
        <v>17</v>
      </c>
      <c r="C38" s="29" t="s">
        <v>18</v>
      </c>
      <c r="D38" s="32" t="s">
        <v>19</v>
      </c>
      <c r="E38" s="33">
        <v>39419</v>
      </c>
      <c r="F38" s="33">
        <v>39505</v>
      </c>
      <c r="G38" s="34"/>
      <c r="H38" s="31" t="s">
        <v>325</v>
      </c>
      <c r="I38" s="31" t="s">
        <v>336</v>
      </c>
      <c r="J38" s="31"/>
      <c r="K38" s="5"/>
    </row>
    <row r="39" spans="2:11" ht="12.6" customHeight="1" x14ac:dyDescent="0.2">
      <c r="B39" s="1" t="s">
        <v>122</v>
      </c>
      <c r="C39" s="29" t="s">
        <v>283</v>
      </c>
      <c r="D39" s="32" t="s">
        <v>284</v>
      </c>
      <c r="E39" s="33">
        <v>39419</v>
      </c>
      <c r="F39" s="33">
        <v>39528</v>
      </c>
      <c r="G39" s="34"/>
      <c r="H39" s="31" t="s">
        <v>325</v>
      </c>
      <c r="I39" s="31" t="s">
        <v>336</v>
      </c>
      <c r="J39" s="31"/>
      <c r="K39" s="5"/>
    </row>
    <row r="40" spans="2:11" ht="12.6" customHeight="1" x14ac:dyDescent="0.2">
      <c r="B40" s="1" t="s">
        <v>93</v>
      </c>
      <c r="C40" s="29" t="s">
        <v>94</v>
      </c>
      <c r="D40" s="32" t="s">
        <v>95</v>
      </c>
      <c r="E40" s="33">
        <v>38572</v>
      </c>
      <c r="F40" s="33">
        <v>39493</v>
      </c>
      <c r="G40" s="35" t="s">
        <v>325</v>
      </c>
      <c r="H40" s="34"/>
      <c r="I40" s="34"/>
      <c r="J40" s="34"/>
      <c r="K40" s="5"/>
    </row>
    <row r="41" spans="2:11" ht="12.6" customHeight="1" x14ac:dyDescent="0.2">
      <c r="B41" s="1" t="s">
        <v>129</v>
      </c>
      <c r="C41" s="29" t="s">
        <v>130</v>
      </c>
      <c r="D41" s="32" t="s">
        <v>131</v>
      </c>
      <c r="E41" s="33">
        <v>38817</v>
      </c>
      <c r="F41" s="33">
        <v>39458</v>
      </c>
      <c r="G41" s="35" t="s">
        <v>325</v>
      </c>
      <c r="H41" s="34"/>
      <c r="I41" s="34"/>
      <c r="J41" s="34"/>
      <c r="K41" s="5"/>
    </row>
    <row r="42" spans="2:11" ht="12.6" customHeight="1" x14ac:dyDescent="0.2">
      <c r="B42" s="1" t="s">
        <v>14</v>
      </c>
      <c r="C42" s="29" t="s">
        <v>15</v>
      </c>
      <c r="D42" s="32" t="s">
        <v>16</v>
      </c>
      <c r="E42" s="33">
        <v>38873</v>
      </c>
      <c r="F42" s="33">
        <v>39478</v>
      </c>
      <c r="G42" s="35" t="s">
        <v>325</v>
      </c>
      <c r="H42" s="34"/>
      <c r="I42" s="34"/>
      <c r="J42" s="34"/>
      <c r="K42" s="5"/>
    </row>
    <row r="43" spans="2:11" ht="12.6" customHeight="1" x14ac:dyDescent="0.2">
      <c r="B43" s="1" t="s">
        <v>26</v>
      </c>
      <c r="C43" s="29" t="s">
        <v>27</v>
      </c>
      <c r="D43" s="32" t="s">
        <v>28</v>
      </c>
      <c r="E43" s="33">
        <v>38915</v>
      </c>
      <c r="F43" s="33">
        <v>39241</v>
      </c>
      <c r="G43" s="35" t="s">
        <v>325</v>
      </c>
      <c r="H43" s="34"/>
      <c r="I43" s="34"/>
      <c r="J43" s="34"/>
      <c r="K43" s="5"/>
    </row>
    <row r="44" spans="2:11" ht="12.6" customHeight="1" x14ac:dyDescent="0.2">
      <c r="B44" s="1" t="s">
        <v>23</v>
      </c>
      <c r="C44" s="29" t="s">
        <v>24</v>
      </c>
      <c r="D44" s="32" t="s">
        <v>25</v>
      </c>
      <c r="E44" s="33">
        <v>38922</v>
      </c>
      <c r="F44" s="33">
        <v>39394</v>
      </c>
      <c r="G44" s="35" t="s">
        <v>325</v>
      </c>
      <c r="H44" s="34"/>
      <c r="I44" s="34"/>
      <c r="J44" s="34"/>
      <c r="K44" s="5"/>
    </row>
    <row r="45" spans="2:11" ht="12.6" customHeight="1" x14ac:dyDescent="0.2">
      <c r="B45" s="1" t="s">
        <v>144</v>
      </c>
      <c r="C45" s="29" t="s">
        <v>145</v>
      </c>
      <c r="D45" s="32" t="s">
        <v>146</v>
      </c>
      <c r="E45" s="33">
        <v>39006</v>
      </c>
      <c r="F45" s="33">
        <v>39381</v>
      </c>
      <c r="G45" s="31" t="s">
        <v>325</v>
      </c>
      <c r="H45" s="34"/>
      <c r="I45" s="34"/>
      <c r="J45" s="34"/>
      <c r="K45" s="5"/>
    </row>
    <row r="46" spans="2:11" ht="12.6" customHeight="1" x14ac:dyDescent="0.2">
      <c r="B46" s="1" t="s">
        <v>182</v>
      </c>
      <c r="C46" s="29" t="s">
        <v>183</v>
      </c>
      <c r="D46" s="32" t="s">
        <v>184</v>
      </c>
      <c r="E46" s="33">
        <v>39142</v>
      </c>
      <c r="F46" s="33">
        <v>39510</v>
      </c>
      <c r="G46" s="31" t="s">
        <v>325</v>
      </c>
      <c r="H46" s="34"/>
      <c r="I46" s="34"/>
      <c r="J46" s="34"/>
      <c r="K46" s="5"/>
    </row>
    <row r="47" spans="2:11" ht="12.6" customHeight="1" x14ac:dyDescent="0.2">
      <c r="B47" s="1" t="s">
        <v>196</v>
      </c>
      <c r="C47" s="29" t="s">
        <v>197</v>
      </c>
      <c r="D47" s="32" t="s">
        <v>198</v>
      </c>
      <c r="E47" s="33">
        <v>39188</v>
      </c>
      <c r="F47" s="33">
        <v>39587</v>
      </c>
      <c r="G47" s="31" t="s">
        <v>325</v>
      </c>
      <c r="H47" s="34"/>
      <c r="I47" s="34"/>
      <c r="J47" s="34"/>
      <c r="K47" s="5"/>
    </row>
    <row r="48" spans="2:11" ht="12.6" customHeight="1" x14ac:dyDescent="0.2">
      <c r="B48" s="1" t="s">
        <v>204</v>
      </c>
      <c r="C48" s="29" t="s">
        <v>205</v>
      </c>
      <c r="D48" s="32" t="s">
        <v>206</v>
      </c>
      <c r="E48" s="33">
        <v>39216</v>
      </c>
      <c r="F48" s="33">
        <v>39290</v>
      </c>
      <c r="G48" s="31" t="s">
        <v>325</v>
      </c>
      <c r="H48" s="34"/>
      <c r="I48" s="34"/>
      <c r="J48" s="34"/>
      <c r="K48" s="5"/>
    </row>
    <row r="49" spans="1:13" ht="12.6" customHeight="1" x14ac:dyDescent="0.2">
      <c r="B49" s="1" t="s">
        <v>257</v>
      </c>
      <c r="C49" s="29" t="s">
        <v>258</v>
      </c>
      <c r="D49" s="32" t="s">
        <v>259</v>
      </c>
      <c r="E49" s="33">
        <v>39335</v>
      </c>
      <c r="F49" s="33">
        <v>39357</v>
      </c>
      <c r="G49" s="31" t="s">
        <v>325</v>
      </c>
      <c r="H49" s="34"/>
      <c r="I49" s="34"/>
      <c r="J49" s="34"/>
      <c r="K49" s="5"/>
    </row>
    <row r="50" spans="1:13" ht="12.6" customHeight="1" x14ac:dyDescent="0.2">
      <c r="B50" s="1" t="s">
        <v>260</v>
      </c>
      <c r="C50" s="29" t="s">
        <v>261</v>
      </c>
      <c r="D50" s="32" t="s">
        <v>262</v>
      </c>
      <c r="E50" s="33">
        <v>39342</v>
      </c>
      <c r="F50" s="33">
        <v>39401</v>
      </c>
      <c r="G50" s="31" t="s">
        <v>325</v>
      </c>
      <c r="H50" s="34"/>
      <c r="I50" s="34"/>
      <c r="J50" s="34"/>
      <c r="K50" s="5"/>
    </row>
    <row r="51" spans="1:13" ht="12.6" customHeight="1" x14ac:dyDescent="0.2">
      <c r="B51" s="1" t="s">
        <v>293</v>
      </c>
      <c r="C51" s="29" t="s">
        <v>294</v>
      </c>
      <c r="D51" s="32" t="s">
        <v>295</v>
      </c>
      <c r="E51" s="33">
        <v>39573</v>
      </c>
      <c r="F51" s="33">
        <v>39630</v>
      </c>
      <c r="G51" s="31" t="s">
        <v>325</v>
      </c>
      <c r="H51" s="34"/>
      <c r="I51" s="34"/>
      <c r="J51" s="34"/>
      <c r="K51" s="5"/>
    </row>
    <row r="52" spans="1:13" ht="12.6" customHeight="1" x14ac:dyDescent="0.2">
      <c r="A52" s="8"/>
      <c r="B52" s="8" t="s">
        <v>218</v>
      </c>
      <c r="C52" s="9" t="s">
        <v>219</v>
      </c>
      <c r="D52" s="11" t="s">
        <v>220</v>
      </c>
      <c r="E52" s="20">
        <v>39258</v>
      </c>
      <c r="F52" s="36"/>
      <c r="G52" s="31" t="s">
        <v>325</v>
      </c>
      <c r="H52" s="27"/>
      <c r="I52" s="27"/>
      <c r="J52" s="25"/>
      <c r="K52" s="9"/>
      <c r="L52" s="8"/>
      <c r="M52" s="8"/>
    </row>
    <row r="53" spans="1:13" x14ac:dyDescent="0.2">
      <c r="D53" s="5"/>
      <c r="E53" s="5"/>
      <c r="F53" s="5"/>
      <c r="G53" s="30"/>
      <c r="H53" s="30"/>
      <c r="I53" s="30"/>
      <c r="J53" s="30"/>
    </row>
  </sheetData>
  <phoneticPr fontId="2" type="noConversion"/>
  <pageMargins left="0" right="0"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N69"/>
  <sheetViews>
    <sheetView showOutlineSymbols="0" topLeftCell="D34" workbookViewId="0">
      <selection activeCell="J6" sqref="J6:J8"/>
    </sheetView>
  </sheetViews>
  <sheetFormatPr defaultColWidth="10" defaultRowHeight="12.75" customHeight="1" x14ac:dyDescent="0.2"/>
  <cols>
    <col min="1" max="1" width="13.140625" hidden="1" customWidth="1"/>
    <col min="2" max="2" width="16.85546875" hidden="1" customWidth="1"/>
    <col min="3" max="3" width="13.7109375" hidden="1" customWidth="1"/>
    <col min="4" max="4" width="21.42578125" bestFit="1" customWidth="1"/>
    <col min="5" max="5" width="8.7109375" bestFit="1" customWidth="1"/>
    <col min="6" max="6" width="15" customWidth="1"/>
    <col min="7" max="7" width="10.5703125" customWidth="1"/>
    <col min="10" max="11" width="12.85546875" customWidth="1"/>
    <col min="12" max="12" width="10.85546875" customWidth="1"/>
    <col min="13" max="13" width="10.7109375" customWidth="1"/>
    <col min="14" max="14" width="10.140625" bestFit="1" customWidth="1"/>
  </cols>
  <sheetData>
    <row r="1" spans="1:14" ht="27.6" customHeight="1" x14ac:dyDescent="0.2">
      <c r="A1" s="8"/>
      <c r="B1" s="8" t="s">
        <v>0</v>
      </c>
      <c r="C1" s="8"/>
      <c r="D1" s="8"/>
      <c r="E1" s="8"/>
      <c r="F1" s="9"/>
      <c r="G1" s="9"/>
      <c r="H1" s="9"/>
      <c r="I1" s="9"/>
      <c r="J1" s="9"/>
      <c r="K1" s="9"/>
      <c r="L1" s="9"/>
      <c r="M1" s="9"/>
    </row>
    <row r="2" spans="1:14" ht="12" customHeight="1" x14ac:dyDescent="0.2">
      <c r="A2" s="10">
        <v>39659</v>
      </c>
      <c r="B2" s="8"/>
      <c r="C2" s="8"/>
      <c r="D2" s="9"/>
      <c r="E2" s="9"/>
      <c r="F2" s="86" t="s">
        <v>332</v>
      </c>
      <c r="G2" s="87"/>
      <c r="H2" s="87"/>
      <c r="I2" s="87"/>
      <c r="J2" s="88"/>
      <c r="K2" s="89" t="s">
        <v>333</v>
      </c>
      <c r="L2" s="89"/>
      <c r="M2" s="11"/>
      <c r="N2" s="5"/>
    </row>
    <row r="3" spans="1:14" s="4" customFormat="1" ht="35.25" customHeight="1" x14ac:dyDescent="0.2">
      <c r="A3" s="12"/>
      <c r="B3" s="13" t="s">
        <v>1</v>
      </c>
      <c r="C3" s="14" t="s">
        <v>2</v>
      </c>
      <c r="D3" s="16" t="s">
        <v>3</v>
      </c>
      <c r="E3" s="16" t="s">
        <v>4</v>
      </c>
      <c r="F3" s="17" t="s">
        <v>326</v>
      </c>
      <c r="G3" s="18">
        <v>38826</v>
      </c>
      <c r="H3" s="18">
        <v>38960</v>
      </c>
      <c r="I3" s="18">
        <v>39224</v>
      </c>
      <c r="J3" s="19" t="s">
        <v>329</v>
      </c>
      <c r="K3" s="15" t="s">
        <v>326</v>
      </c>
      <c r="L3" s="15" t="s">
        <v>327</v>
      </c>
      <c r="M3" s="16" t="s">
        <v>330</v>
      </c>
      <c r="N3" s="6"/>
    </row>
    <row r="4" spans="1:14" ht="12.6" customHeight="1" x14ac:dyDescent="0.2">
      <c r="A4" s="8"/>
      <c r="B4" s="8" t="s">
        <v>185</v>
      </c>
      <c r="C4" s="9" t="s">
        <v>186</v>
      </c>
      <c r="D4" s="11" t="s">
        <v>187</v>
      </c>
      <c r="E4" s="20">
        <v>39154</v>
      </c>
      <c r="F4" s="21">
        <v>4500</v>
      </c>
      <c r="G4" s="21">
        <v>0</v>
      </c>
      <c r="H4" s="21">
        <v>0</v>
      </c>
      <c r="I4" s="21">
        <v>0</v>
      </c>
      <c r="J4" s="22">
        <f>SUM(F4:I4)</f>
        <v>4500</v>
      </c>
      <c r="K4" s="23"/>
      <c r="L4" s="11">
        <v>3000</v>
      </c>
      <c r="M4" s="24">
        <f t="shared" ref="M4:M9" si="0">SUM(J4:L4)</f>
        <v>7500</v>
      </c>
      <c r="N4" s="42">
        <v>39426</v>
      </c>
    </row>
    <row r="5" spans="1:14" ht="12.6" customHeight="1" x14ac:dyDescent="0.2">
      <c r="A5" s="8"/>
      <c r="B5" s="8" t="s">
        <v>215</v>
      </c>
      <c r="C5" s="9" t="s">
        <v>216</v>
      </c>
      <c r="D5" s="11" t="s">
        <v>217</v>
      </c>
      <c r="E5" s="20">
        <v>39231</v>
      </c>
      <c r="F5" s="27"/>
      <c r="G5" s="27"/>
      <c r="H5" s="27"/>
      <c r="I5" s="27"/>
      <c r="J5" s="25"/>
      <c r="K5" s="39">
        <v>1500</v>
      </c>
      <c r="L5" s="11">
        <v>1000</v>
      </c>
      <c r="M5" s="24">
        <f t="shared" si="0"/>
        <v>2500</v>
      </c>
      <c r="N5" s="42">
        <v>39432</v>
      </c>
    </row>
    <row r="6" spans="1:14" ht="12.6" customHeight="1" x14ac:dyDescent="0.2">
      <c r="A6" s="8"/>
      <c r="B6" s="8" t="s">
        <v>82</v>
      </c>
      <c r="C6" s="9" t="s">
        <v>108</v>
      </c>
      <c r="D6" s="11" t="s">
        <v>109</v>
      </c>
      <c r="E6" s="20">
        <v>38718</v>
      </c>
      <c r="F6" s="21">
        <v>5000</v>
      </c>
      <c r="G6" s="21">
        <v>0</v>
      </c>
      <c r="H6" s="21">
        <v>350</v>
      </c>
      <c r="I6" s="21">
        <v>1000</v>
      </c>
      <c r="J6" s="22">
        <f>SUM(F6:I6)</f>
        <v>6350</v>
      </c>
      <c r="K6" s="23"/>
      <c r="L6" s="11">
        <v>4000</v>
      </c>
      <c r="M6" s="24">
        <f t="shared" si="0"/>
        <v>10350</v>
      </c>
      <c r="N6" s="42">
        <v>39426</v>
      </c>
    </row>
    <row r="7" spans="1:14" ht="12.6" customHeight="1" x14ac:dyDescent="0.2">
      <c r="A7" s="8"/>
      <c r="B7" s="8" t="s">
        <v>8</v>
      </c>
      <c r="C7" s="9" t="s">
        <v>9</v>
      </c>
      <c r="D7" s="38" t="s">
        <v>10</v>
      </c>
      <c r="E7" s="20">
        <v>38867</v>
      </c>
      <c r="F7" s="21">
        <v>1000</v>
      </c>
      <c r="G7" s="21">
        <v>0</v>
      </c>
      <c r="H7" s="21">
        <v>0</v>
      </c>
      <c r="I7" s="21">
        <v>1000</v>
      </c>
      <c r="J7" s="22">
        <f>SUM(F7:I7)</f>
        <v>2000</v>
      </c>
      <c r="K7" s="23"/>
      <c r="L7" s="11">
        <v>5000</v>
      </c>
      <c r="M7" s="24">
        <f t="shared" si="0"/>
        <v>7000</v>
      </c>
      <c r="N7" s="42">
        <v>39432</v>
      </c>
    </row>
    <row r="8" spans="1:14" ht="12.6" customHeight="1" x14ac:dyDescent="0.2">
      <c r="A8" s="8"/>
      <c r="B8" s="8" t="s">
        <v>105</v>
      </c>
      <c r="C8" s="9" t="s">
        <v>106</v>
      </c>
      <c r="D8" s="11" t="s">
        <v>107</v>
      </c>
      <c r="E8" s="20">
        <v>38638</v>
      </c>
      <c r="F8" s="21">
        <v>5000</v>
      </c>
      <c r="G8" s="21">
        <v>0</v>
      </c>
      <c r="H8" s="21">
        <v>125</v>
      </c>
      <c r="I8" s="21">
        <v>1000</v>
      </c>
      <c r="J8" s="22">
        <f>SUM(F8:I8)</f>
        <v>6125</v>
      </c>
      <c r="K8" s="23"/>
      <c r="L8" s="11">
        <v>2000</v>
      </c>
      <c r="M8" s="24">
        <f t="shared" si="0"/>
        <v>8125</v>
      </c>
      <c r="N8" s="42">
        <v>39426</v>
      </c>
    </row>
    <row r="9" spans="1:14" ht="12.6" customHeight="1" x14ac:dyDescent="0.2">
      <c r="A9" s="8"/>
      <c r="B9" s="8" t="s">
        <v>90</v>
      </c>
      <c r="C9" s="9" t="s">
        <v>91</v>
      </c>
      <c r="D9" s="11" t="s">
        <v>92</v>
      </c>
      <c r="E9" s="20">
        <v>38537</v>
      </c>
      <c r="F9" s="21">
        <v>1000</v>
      </c>
      <c r="G9" s="21">
        <v>0</v>
      </c>
      <c r="H9" s="21">
        <v>400</v>
      </c>
      <c r="I9" s="21">
        <v>1000</v>
      </c>
      <c r="J9" s="22">
        <f>SUM(F9:I9)</f>
        <v>2400</v>
      </c>
      <c r="K9" s="23"/>
      <c r="L9" s="11">
        <v>2000</v>
      </c>
      <c r="M9" s="24">
        <f t="shared" si="0"/>
        <v>4400</v>
      </c>
      <c r="N9" s="42">
        <v>39510</v>
      </c>
    </row>
    <row r="10" spans="1:14" ht="12.6" customHeight="1" x14ac:dyDescent="0.2">
      <c r="A10" s="8"/>
      <c r="B10" s="8"/>
      <c r="C10" s="9"/>
      <c r="D10" s="11" t="s">
        <v>92</v>
      </c>
      <c r="E10" s="20"/>
      <c r="F10" s="21"/>
      <c r="G10" s="21"/>
      <c r="H10" s="21"/>
      <c r="I10" s="21"/>
      <c r="J10" s="22"/>
      <c r="K10" s="23"/>
      <c r="L10" s="11">
        <v>2500</v>
      </c>
      <c r="M10" s="24"/>
      <c r="N10" s="42">
        <v>39432</v>
      </c>
    </row>
    <row r="11" spans="1:14" ht="12.6" customHeight="1" x14ac:dyDescent="0.2">
      <c r="A11" s="8"/>
      <c r="B11" s="8" t="s">
        <v>87</v>
      </c>
      <c r="C11" s="9" t="s">
        <v>88</v>
      </c>
      <c r="D11" s="11" t="s">
        <v>89</v>
      </c>
      <c r="E11" s="20">
        <v>38516</v>
      </c>
      <c r="F11" s="21">
        <v>4500</v>
      </c>
      <c r="G11" s="21">
        <v>7500</v>
      </c>
      <c r="H11" s="21">
        <v>3750</v>
      </c>
      <c r="I11" s="21">
        <v>1000</v>
      </c>
      <c r="J11" s="22">
        <f>SUM(F11:I11)</f>
        <v>16750</v>
      </c>
      <c r="K11" s="23"/>
      <c r="L11" s="11">
        <v>16250</v>
      </c>
      <c r="M11" s="24">
        <f>SUM(J11:L11)</f>
        <v>33000</v>
      </c>
      <c r="N11" s="42">
        <v>39426</v>
      </c>
    </row>
    <row r="12" spans="1:14" ht="12.6" customHeight="1" x14ac:dyDescent="0.2">
      <c r="A12" s="8"/>
      <c r="B12" s="8" t="s">
        <v>233</v>
      </c>
      <c r="C12" s="9" t="s">
        <v>234</v>
      </c>
      <c r="D12" s="11" t="s">
        <v>235</v>
      </c>
      <c r="E12" s="20">
        <v>39307</v>
      </c>
      <c r="F12" s="25"/>
      <c r="G12" s="25"/>
      <c r="H12" s="25"/>
      <c r="I12" s="25"/>
      <c r="J12" s="25"/>
      <c r="K12" s="39">
        <v>500</v>
      </c>
      <c r="L12" s="40">
        <v>1000</v>
      </c>
      <c r="M12" s="24">
        <f>SUM(J12:L12)</f>
        <v>1500</v>
      </c>
      <c r="N12" s="42">
        <v>39545</v>
      </c>
    </row>
    <row r="13" spans="1:14" ht="12.6" customHeight="1" x14ac:dyDescent="0.2">
      <c r="A13" s="8"/>
      <c r="B13" s="8"/>
      <c r="C13" s="9"/>
      <c r="D13" s="11" t="s">
        <v>235</v>
      </c>
      <c r="E13" s="20"/>
      <c r="F13" s="25"/>
      <c r="G13" s="25"/>
      <c r="H13" s="25"/>
      <c r="I13" s="25"/>
      <c r="J13" s="25"/>
      <c r="K13" s="39"/>
      <c r="L13" s="40">
        <v>2500</v>
      </c>
      <c r="M13" s="24"/>
      <c r="N13" s="42">
        <v>39412</v>
      </c>
    </row>
    <row r="14" spans="1:14" ht="12.6" customHeight="1" x14ac:dyDescent="0.2">
      <c r="A14" s="8"/>
      <c r="B14" s="8" t="s">
        <v>242</v>
      </c>
      <c r="C14" s="9" t="s">
        <v>243</v>
      </c>
      <c r="D14" s="8" t="s">
        <v>244</v>
      </c>
      <c r="E14" s="20">
        <v>39314</v>
      </c>
      <c r="F14" s="25"/>
      <c r="G14" s="25"/>
      <c r="H14" s="25"/>
      <c r="I14" s="25"/>
      <c r="J14" s="25"/>
      <c r="K14" s="39">
        <v>1500</v>
      </c>
      <c r="L14" s="11">
        <v>10000</v>
      </c>
      <c r="M14" s="24">
        <f t="shared" ref="M14:M25" si="1">SUM(J14:L14)</f>
        <v>11500</v>
      </c>
      <c r="N14" s="42">
        <v>39432</v>
      </c>
    </row>
    <row r="15" spans="1:14" ht="12.6" customHeight="1" x14ac:dyDescent="0.2">
      <c r="A15" s="8"/>
      <c r="B15" s="8" t="s">
        <v>123</v>
      </c>
      <c r="C15" s="9" t="s">
        <v>124</v>
      </c>
      <c r="D15" s="11" t="s">
        <v>125</v>
      </c>
      <c r="E15" s="20">
        <v>38796</v>
      </c>
      <c r="F15" s="21">
        <v>2500</v>
      </c>
      <c r="G15" s="21">
        <v>0</v>
      </c>
      <c r="H15" s="21">
        <v>600</v>
      </c>
      <c r="I15" s="21">
        <v>1000</v>
      </c>
      <c r="J15" s="22">
        <f>SUM(F15:I15)</f>
        <v>4100</v>
      </c>
      <c r="K15" s="23"/>
      <c r="L15" s="11">
        <v>10000</v>
      </c>
      <c r="M15" s="24">
        <f t="shared" si="1"/>
        <v>14100</v>
      </c>
      <c r="N15" s="42">
        <v>39432</v>
      </c>
    </row>
    <row r="16" spans="1:14" ht="12.6" customHeight="1" x14ac:dyDescent="0.2">
      <c r="A16" s="8"/>
      <c r="B16" s="8" t="s">
        <v>20</v>
      </c>
      <c r="C16" s="9" t="s">
        <v>21</v>
      </c>
      <c r="D16" s="11" t="s">
        <v>22</v>
      </c>
      <c r="E16" s="20">
        <v>38894</v>
      </c>
      <c r="F16" s="21">
        <v>2500</v>
      </c>
      <c r="G16" s="21">
        <v>0</v>
      </c>
      <c r="H16" s="21">
        <v>0</v>
      </c>
      <c r="I16" s="21">
        <v>1000</v>
      </c>
      <c r="J16" s="22">
        <f>SUM(F16:I16)</f>
        <v>3500</v>
      </c>
      <c r="K16" s="23"/>
      <c r="L16" s="11">
        <v>9000</v>
      </c>
      <c r="M16" s="24">
        <f t="shared" si="1"/>
        <v>12500</v>
      </c>
      <c r="N16" s="42">
        <v>39417</v>
      </c>
    </row>
    <row r="17" spans="1:14" ht="12.6" customHeight="1" x14ac:dyDescent="0.2">
      <c r="A17" s="8"/>
      <c r="B17" s="8" t="s">
        <v>79</v>
      </c>
      <c r="C17" s="9" t="s">
        <v>80</v>
      </c>
      <c r="D17" s="11" t="s">
        <v>81</v>
      </c>
      <c r="E17" s="20">
        <v>38421</v>
      </c>
      <c r="F17" s="21">
        <v>10000</v>
      </c>
      <c r="G17" s="21">
        <v>5000</v>
      </c>
      <c r="H17" s="21">
        <v>1200</v>
      </c>
      <c r="I17" s="21">
        <v>1000</v>
      </c>
      <c r="J17" s="22">
        <f>SUM(F17:I17)</f>
        <v>17200</v>
      </c>
      <c r="K17" s="23"/>
      <c r="L17" s="11">
        <v>11000</v>
      </c>
      <c r="M17" s="24">
        <f t="shared" si="1"/>
        <v>28200</v>
      </c>
      <c r="N17" s="42">
        <v>39426</v>
      </c>
    </row>
    <row r="18" spans="1:14" ht="12.6" customHeight="1" x14ac:dyDescent="0.2">
      <c r="A18" s="8"/>
      <c r="B18" s="8" t="s">
        <v>5</v>
      </c>
      <c r="C18" s="9" t="s">
        <v>6</v>
      </c>
      <c r="D18" s="11" t="s">
        <v>7</v>
      </c>
      <c r="E18" s="20">
        <v>38859</v>
      </c>
      <c r="F18" s="21">
        <v>1000</v>
      </c>
      <c r="G18" s="21">
        <v>0</v>
      </c>
      <c r="H18" s="21">
        <v>0</v>
      </c>
      <c r="I18" s="21">
        <v>1000</v>
      </c>
      <c r="J18" s="22">
        <f>SUM(F18:I18)</f>
        <v>2000</v>
      </c>
      <c r="K18" s="23"/>
      <c r="L18" s="11">
        <v>1000</v>
      </c>
      <c r="M18" s="24">
        <f t="shared" si="1"/>
        <v>3000</v>
      </c>
      <c r="N18" s="42">
        <v>39432</v>
      </c>
    </row>
    <row r="19" spans="1:14" ht="12.6" customHeight="1" x14ac:dyDescent="0.2">
      <c r="A19" s="8"/>
      <c r="B19" s="8" t="s">
        <v>59</v>
      </c>
      <c r="C19" s="9" t="s">
        <v>202</v>
      </c>
      <c r="D19" s="11" t="s">
        <v>203</v>
      </c>
      <c r="E19" s="20">
        <v>39216</v>
      </c>
      <c r="F19" s="21">
        <v>1000</v>
      </c>
      <c r="G19" s="21">
        <v>0</v>
      </c>
      <c r="H19" s="21">
        <v>0</v>
      </c>
      <c r="I19" s="21"/>
      <c r="J19" s="22">
        <f>SUM(F19:I19)</f>
        <v>1000</v>
      </c>
      <c r="K19" s="23"/>
      <c r="L19" s="11">
        <v>2500</v>
      </c>
      <c r="M19" s="24">
        <f t="shared" si="1"/>
        <v>3500</v>
      </c>
      <c r="N19" s="42">
        <v>39432</v>
      </c>
    </row>
    <row r="20" spans="1:14" ht="12.6" customHeight="1" x14ac:dyDescent="0.2">
      <c r="A20" s="8"/>
      <c r="B20" s="8" t="s">
        <v>221</v>
      </c>
      <c r="C20" s="9" t="s">
        <v>222</v>
      </c>
      <c r="D20" s="11" t="s">
        <v>223</v>
      </c>
      <c r="E20" s="20">
        <v>39261</v>
      </c>
      <c r="F20" s="27"/>
      <c r="G20" s="27"/>
      <c r="H20" s="27"/>
      <c r="I20" s="27"/>
      <c r="J20" s="25"/>
      <c r="K20" s="39">
        <v>4000</v>
      </c>
      <c r="L20" s="11">
        <v>6000</v>
      </c>
      <c r="M20" s="24">
        <f t="shared" si="1"/>
        <v>10000</v>
      </c>
      <c r="N20" s="42">
        <v>39432</v>
      </c>
    </row>
    <row r="21" spans="1:14" ht="12.6" customHeight="1" x14ac:dyDescent="0.2">
      <c r="A21" s="8"/>
      <c r="B21" s="8" t="s">
        <v>11</v>
      </c>
      <c r="C21" s="9" t="s">
        <v>12</v>
      </c>
      <c r="D21" s="11" t="s">
        <v>13</v>
      </c>
      <c r="E21" s="20">
        <v>38869</v>
      </c>
      <c r="F21" s="21">
        <v>7500</v>
      </c>
      <c r="G21" s="21">
        <v>0</v>
      </c>
      <c r="H21" s="21">
        <v>0</v>
      </c>
      <c r="I21" s="21">
        <v>1000</v>
      </c>
      <c r="J21" s="22">
        <f>SUM(F21:I21)</f>
        <v>8500</v>
      </c>
      <c r="K21" s="23"/>
      <c r="L21" s="11">
        <v>5000</v>
      </c>
      <c r="M21" s="24">
        <f t="shared" si="1"/>
        <v>13500</v>
      </c>
      <c r="N21" s="42">
        <v>39426</v>
      </c>
    </row>
    <row r="22" spans="1:14" ht="12.6" customHeight="1" x14ac:dyDescent="0.2">
      <c r="A22" s="8"/>
      <c r="B22" s="8" t="s">
        <v>176</v>
      </c>
      <c r="C22" s="9" t="s">
        <v>177</v>
      </c>
      <c r="D22" s="11" t="s">
        <v>178</v>
      </c>
      <c r="E22" s="20">
        <v>39114</v>
      </c>
      <c r="F22" s="21">
        <v>4000</v>
      </c>
      <c r="G22" s="21">
        <v>0</v>
      </c>
      <c r="H22" s="21">
        <v>0</v>
      </c>
      <c r="I22" s="21">
        <v>0</v>
      </c>
      <c r="J22" s="22">
        <f>SUM(F22:I22)</f>
        <v>4000</v>
      </c>
      <c r="K22" s="23"/>
      <c r="L22" s="11">
        <v>3000</v>
      </c>
      <c r="M22" s="24">
        <f t="shared" si="1"/>
        <v>7000</v>
      </c>
      <c r="N22" s="42">
        <v>39426</v>
      </c>
    </row>
    <row r="23" spans="1:14" ht="12.6" customHeight="1" x14ac:dyDescent="0.2">
      <c r="A23" s="8"/>
      <c r="B23" s="8" t="s">
        <v>102</v>
      </c>
      <c r="C23" s="9" t="s">
        <v>103</v>
      </c>
      <c r="D23" s="11" t="s">
        <v>104</v>
      </c>
      <c r="E23" s="20">
        <v>38596</v>
      </c>
      <c r="F23" s="21">
        <v>1000</v>
      </c>
      <c r="G23" s="21">
        <v>9000</v>
      </c>
      <c r="H23" s="21">
        <v>1400</v>
      </c>
      <c r="I23" s="21">
        <v>1000</v>
      </c>
      <c r="J23" s="22">
        <f>SUM(F23:I23)</f>
        <v>12400</v>
      </c>
      <c r="K23" s="23"/>
      <c r="L23" s="11">
        <v>2600</v>
      </c>
      <c r="M23" s="24">
        <f t="shared" si="1"/>
        <v>15000</v>
      </c>
      <c r="N23" s="42">
        <v>39432</v>
      </c>
    </row>
    <row r="24" spans="1:14" ht="12.6" customHeight="1" x14ac:dyDescent="0.2">
      <c r="A24" s="8"/>
      <c r="B24" s="8" t="s">
        <v>35</v>
      </c>
      <c r="C24" s="9" t="s">
        <v>36</v>
      </c>
      <c r="D24" s="11" t="s">
        <v>37</v>
      </c>
      <c r="E24" s="20">
        <v>38930</v>
      </c>
      <c r="F24" s="21">
        <v>2500</v>
      </c>
      <c r="G24" s="21">
        <v>0</v>
      </c>
      <c r="H24" s="21">
        <v>0</v>
      </c>
      <c r="I24" s="21">
        <v>1000</v>
      </c>
      <c r="J24" s="22">
        <f>SUM(F24:I24)</f>
        <v>3500</v>
      </c>
      <c r="K24" s="23"/>
      <c r="L24" s="11">
        <v>1500</v>
      </c>
      <c r="M24" s="24">
        <f t="shared" si="1"/>
        <v>5000</v>
      </c>
      <c r="N24" s="42">
        <v>39426</v>
      </c>
    </row>
    <row r="25" spans="1:14" ht="12.6" customHeight="1" x14ac:dyDescent="0.2">
      <c r="A25" s="8"/>
      <c r="B25" s="8" t="s">
        <v>245</v>
      </c>
      <c r="C25" s="9" t="s">
        <v>246</v>
      </c>
      <c r="D25" s="11" t="s">
        <v>247</v>
      </c>
      <c r="E25" s="20">
        <v>39321</v>
      </c>
      <c r="F25" s="25"/>
      <c r="G25" s="25"/>
      <c r="H25" s="25"/>
      <c r="I25" s="25"/>
      <c r="J25" s="25"/>
      <c r="K25" s="39">
        <v>1000</v>
      </c>
      <c r="L25" s="40">
        <v>2000</v>
      </c>
      <c r="M25" s="24">
        <f t="shared" si="1"/>
        <v>3000</v>
      </c>
      <c r="N25" s="42">
        <v>39594</v>
      </c>
    </row>
    <row r="26" spans="1:14" ht="12.6" customHeight="1" x14ac:dyDescent="0.2">
      <c r="A26" s="8"/>
      <c r="B26" s="8"/>
      <c r="C26" s="9"/>
      <c r="D26" s="11" t="s">
        <v>247</v>
      </c>
      <c r="E26" s="20"/>
      <c r="F26" s="25"/>
      <c r="G26" s="25"/>
      <c r="H26" s="25"/>
      <c r="I26" s="25"/>
      <c r="J26" s="25"/>
      <c r="K26" s="39"/>
      <c r="L26" s="40">
        <v>2500</v>
      </c>
      <c r="M26" s="24"/>
      <c r="N26" s="42">
        <v>39508</v>
      </c>
    </row>
    <row r="27" spans="1:14" ht="12.6" customHeight="1" x14ac:dyDescent="0.2">
      <c r="A27" s="8"/>
      <c r="B27" s="8"/>
      <c r="C27" s="9"/>
      <c r="D27" s="11" t="s">
        <v>247</v>
      </c>
      <c r="E27" s="20"/>
      <c r="F27" s="25"/>
      <c r="G27" s="25"/>
      <c r="H27" s="25"/>
      <c r="I27" s="25"/>
      <c r="J27" s="25"/>
      <c r="K27" s="39"/>
      <c r="L27" s="40">
        <v>2500</v>
      </c>
      <c r="M27" s="24"/>
      <c r="N27" s="42">
        <v>39426</v>
      </c>
    </row>
    <row r="28" spans="1:14" ht="12.6" customHeight="1" x14ac:dyDescent="0.2">
      <c r="A28" s="8"/>
      <c r="B28" s="8" t="s">
        <v>138</v>
      </c>
      <c r="C28" s="9" t="s">
        <v>139</v>
      </c>
      <c r="D28" s="11" t="s">
        <v>140</v>
      </c>
      <c r="E28" s="20">
        <v>38993</v>
      </c>
      <c r="F28" s="21">
        <v>4000</v>
      </c>
      <c r="G28" s="21">
        <v>0</v>
      </c>
      <c r="H28" s="21">
        <v>0</v>
      </c>
      <c r="I28" s="21">
        <v>1000</v>
      </c>
      <c r="J28" s="22">
        <f>SUM(F28:I28)</f>
        <v>5000</v>
      </c>
      <c r="K28" s="23"/>
      <c r="L28" s="11"/>
      <c r="M28" s="24">
        <f t="shared" ref="M28:M63" si="2">SUM(J28:L28)</f>
        <v>5000</v>
      </c>
      <c r="N28" s="5"/>
    </row>
    <row r="29" spans="1:14" ht="12.6" customHeight="1" x14ac:dyDescent="0.2">
      <c r="A29" s="8"/>
      <c r="B29" s="8" t="s">
        <v>263</v>
      </c>
      <c r="C29" s="9" t="s">
        <v>264</v>
      </c>
      <c r="D29" s="11" t="s">
        <v>265</v>
      </c>
      <c r="E29" s="20">
        <v>39329</v>
      </c>
      <c r="F29" s="25"/>
      <c r="G29" s="25"/>
      <c r="H29" s="25"/>
      <c r="I29" s="25"/>
      <c r="J29" s="25"/>
      <c r="K29" s="39">
        <v>1000</v>
      </c>
      <c r="L29" s="11"/>
      <c r="M29" s="24">
        <f t="shared" si="2"/>
        <v>1000</v>
      </c>
      <c r="N29" s="5"/>
    </row>
    <row r="30" spans="1:14" ht="12.6" customHeight="1" x14ac:dyDescent="0.2">
      <c r="A30" s="8"/>
      <c r="B30" s="8" t="s">
        <v>82</v>
      </c>
      <c r="C30" s="9" t="s">
        <v>281</v>
      </c>
      <c r="D30" s="11" t="s">
        <v>282</v>
      </c>
      <c r="E30" s="20">
        <v>39398</v>
      </c>
      <c r="F30" s="25"/>
      <c r="G30" s="25"/>
      <c r="H30" s="25"/>
      <c r="I30" s="25"/>
      <c r="J30" s="25"/>
      <c r="K30" s="39">
        <v>5000</v>
      </c>
      <c r="L30" s="11"/>
      <c r="M30" s="24">
        <f t="shared" si="2"/>
        <v>5000</v>
      </c>
      <c r="N30" s="5"/>
    </row>
    <row r="31" spans="1:14" ht="12.6" customHeight="1" x14ac:dyDescent="0.2">
      <c r="A31" s="8"/>
      <c r="B31" s="8" t="s">
        <v>236</v>
      </c>
      <c r="C31" s="9" t="s">
        <v>237</v>
      </c>
      <c r="D31" s="11" t="s">
        <v>238</v>
      </c>
      <c r="E31" s="20">
        <v>39307</v>
      </c>
      <c r="F31" s="25"/>
      <c r="G31" s="25"/>
      <c r="H31" s="25"/>
      <c r="I31" s="25"/>
      <c r="J31" s="25"/>
      <c r="K31" s="39">
        <v>500</v>
      </c>
      <c r="L31" s="11"/>
      <c r="M31" s="24">
        <f t="shared" si="2"/>
        <v>500</v>
      </c>
      <c r="N31" s="5"/>
    </row>
    <row r="32" spans="1:14" ht="12.6" customHeight="1" x14ac:dyDescent="0.2">
      <c r="A32" s="8"/>
      <c r="B32" s="8" t="s">
        <v>308</v>
      </c>
      <c r="C32" s="9" t="s">
        <v>309</v>
      </c>
      <c r="D32" s="11" t="s">
        <v>310</v>
      </c>
      <c r="E32" s="20">
        <v>39631</v>
      </c>
      <c r="F32" s="25"/>
      <c r="G32" s="25"/>
      <c r="H32" s="25"/>
      <c r="I32" s="25"/>
      <c r="J32" s="25"/>
      <c r="K32" s="26" t="s">
        <v>334</v>
      </c>
      <c r="L32" s="11"/>
      <c r="M32" s="24">
        <f t="shared" si="2"/>
        <v>0</v>
      </c>
      <c r="N32" s="5"/>
    </row>
    <row r="33" spans="1:14" ht="12.6" customHeight="1" x14ac:dyDescent="0.2">
      <c r="A33" s="8"/>
      <c r="B33" s="8" t="s">
        <v>150</v>
      </c>
      <c r="C33" s="9" t="s">
        <v>151</v>
      </c>
      <c r="D33" s="11" t="s">
        <v>152</v>
      </c>
      <c r="E33" s="20">
        <v>38994</v>
      </c>
      <c r="F33" s="21">
        <v>4000</v>
      </c>
      <c r="G33" s="21">
        <v>0</v>
      </c>
      <c r="H33" s="21">
        <v>0</v>
      </c>
      <c r="I33" s="21">
        <v>1000</v>
      </c>
      <c r="J33" s="22">
        <f>SUM(F33:I33)</f>
        <v>5000</v>
      </c>
      <c r="K33" s="23"/>
      <c r="L33" s="11"/>
      <c r="M33" s="24">
        <f t="shared" si="2"/>
        <v>5000</v>
      </c>
      <c r="N33" s="5"/>
    </row>
    <row r="34" spans="1:14" ht="12.6" customHeight="1" x14ac:dyDescent="0.2">
      <c r="A34" s="8"/>
      <c r="B34" s="8" t="s">
        <v>156</v>
      </c>
      <c r="C34" s="9" t="s">
        <v>157</v>
      </c>
      <c r="D34" s="11" t="s">
        <v>158</v>
      </c>
      <c r="E34" s="20">
        <v>39017</v>
      </c>
      <c r="F34" s="21">
        <v>5000</v>
      </c>
      <c r="G34" s="21">
        <v>0</v>
      </c>
      <c r="H34" s="21">
        <v>0</v>
      </c>
      <c r="I34" s="21">
        <v>1000</v>
      </c>
      <c r="J34" s="22">
        <f>SUM(F34:I34)</f>
        <v>6000</v>
      </c>
      <c r="K34" s="23"/>
      <c r="L34" s="11"/>
      <c r="M34" s="24">
        <f t="shared" si="2"/>
        <v>6000</v>
      </c>
      <c r="N34" s="5"/>
    </row>
    <row r="35" spans="1:14" ht="12.6" customHeight="1" x14ac:dyDescent="0.2">
      <c r="A35" s="8"/>
      <c r="B35" s="8" t="s">
        <v>153</v>
      </c>
      <c r="C35" s="9" t="s">
        <v>167</v>
      </c>
      <c r="D35" s="11" t="s">
        <v>168</v>
      </c>
      <c r="E35" s="20">
        <v>39041</v>
      </c>
      <c r="F35" s="21">
        <v>15000</v>
      </c>
      <c r="G35" s="21">
        <v>0</v>
      </c>
      <c r="H35" s="21">
        <v>0</v>
      </c>
      <c r="I35" s="21">
        <v>0</v>
      </c>
      <c r="J35" s="22">
        <f>SUM(F35:I35)</f>
        <v>15000</v>
      </c>
      <c r="K35" s="23"/>
      <c r="L35" s="11"/>
      <c r="M35" s="24">
        <f t="shared" si="2"/>
        <v>15000</v>
      </c>
      <c r="N35" s="5"/>
    </row>
    <row r="36" spans="1:14" ht="12.6" customHeight="1" x14ac:dyDescent="0.2">
      <c r="A36" s="8"/>
      <c r="B36" s="8" t="s">
        <v>119</v>
      </c>
      <c r="C36" s="9" t="s">
        <v>120</v>
      </c>
      <c r="D36" s="11" t="s">
        <v>121</v>
      </c>
      <c r="E36" s="20">
        <v>38796</v>
      </c>
      <c r="F36" s="21">
        <v>2500</v>
      </c>
      <c r="G36" s="21">
        <v>0</v>
      </c>
      <c r="H36" s="21">
        <v>600</v>
      </c>
      <c r="I36" s="21">
        <v>1000</v>
      </c>
      <c r="J36" s="22">
        <f>SUM(F36:I36)</f>
        <v>4100</v>
      </c>
      <c r="K36" s="23"/>
      <c r="L36" s="11"/>
      <c r="M36" s="24">
        <f t="shared" si="2"/>
        <v>4100</v>
      </c>
      <c r="N36" s="5"/>
    </row>
    <row r="37" spans="1:14" ht="12.6" customHeight="1" x14ac:dyDescent="0.2">
      <c r="A37" s="8"/>
      <c r="B37" s="8" t="s">
        <v>269</v>
      </c>
      <c r="C37" s="9" t="s">
        <v>270</v>
      </c>
      <c r="D37" s="11" t="s">
        <v>271</v>
      </c>
      <c r="E37" s="20">
        <v>39567</v>
      </c>
      <c r="F37" s="25"/>
      <c r="G37" s="25"/>
      <c r="H37" s="25"/>
      <c r="I37" s="25"/>
      <c r="J37" s="25"/>
      <c r="K37" s="39">
        <v>1000</v>
      </c>
      <c r="L37" s="11"/>
      <c r="M37" s="24">
        <f t="shared" si="2"/>
        <v>1000</v>
      </c>
      <c r="N37" s="5"/>
    </row>
    <row r="38" spans="1:14" ht="12.6" customHeight="1" x14ac:dyDescent="0.2">
      <c r="A38" s="8"/>
      <c r="B38" s="8" t="s">
        <v>96</v>
      </c>
      <c r="C38" s="9" t="s">
        <v>97</v>
      </c>
      <c r="D38" s="11" t="s">
        <v>98</v>
      </c>
      <c r="E38" s="20">
        <v>38587</v>
      </c>
      <c r="F38" s="21">
        <v>10000</v>
      </c>
      <c r="G38" s="21">
        <v>30000</v>
      </c>
      <c r="H38" s="21">
        <v>11250</v>
      </c>
      <c r="I38" s="21">
        <v>1000</v>
      </c>
      <c r="J38" s="22">
        <f>SUM(F38:I38)</f>
        <v>52250</v>
      </c>
      <c r="K38" s="23"/>
      <c r="L38" s="11"/>
      <c r="M38" s="24">
        <f t="shared" si="2"/>
        <v>52250</v>
      </c>
      <c r="N38" s="5"/>
    </row>
    <row r="39" spans="1:14" ht="12.6" customHeight="1" x14ac:dyDescent="0.2">
      <c r="A39" s="8"/>
      <c r="B39" s="8" t="s">
        <v>159</v>
      </c>
      <c r="C39" s="9" t="s">
        <v>160</v>
      </c>
      <c r="D39" s="11" t="s">
        <v>161</v>
      </c>
      <c r="E39" s="20">
        <v>39377</v>
      </c>
      <c r="F39" s="25"/>
      <c r="G39" s="25"/>
      <c r="H39" s="25"/>
      <c r="I39" s="25"/>
      <c r="J39" s="25"/>
      <c r="K39" s="37"/>
      <c r="L39" s="11"/>
      <c r="M39" s="24">
        <f t="shared" si="2"/>
        <v>0</v>
      </c>
      <c r="N39" s="5"/>
    </row>
    <row r="40" spans="1:14" ht="12.6" customHeight="1" x14ac:dyDescent="0.2">
      <c r="A40" s="8"/>
      <c r="B40" s="8" t="s">
        <v>76</v>
      </c>
      <c r="C40" s="9" t="s">
        <v>77</v>
      </c>
      <c r="D40" s="11" t="s">
        <v>78</v>
      </c>
      <c r="E40" s="20">
        <v>38398</v>
      </c>
      <c r="F40" s="21">
        <v>40000</v>
      </c>
      <c r="G40" s="21">
        <v>20000</v>
      </c>
      <c r="H40" s="21">
        <v>11250</v>
      </c>
      <c r="I40" s="21">
        <v>1000</v>
      </c>
      <c r="J40" s="22">
        <f>SUM(F40:I40)</f>
        <v>72250</v>
      </c>
      <c r="K40" s="23"/>
      <c r="L40" s="11"/>
      <c r="M40" s="24">
        <f t="shared" si="2"/>
        <v>72250</v>
      </c>
      <c r="N40" s="5"/>
    </row>
    <row r="41" spans="1:14" ht="12.6" customHeight="1" x14ac:dyDescent="0.2">
      <c r="A41" s="8"/>
      <c r="B41" s="8" t="s">
        <v>278</v>
      </c>
      <c r="C41" s="9" t="s">
        <v>279</v>
      </c>
      <c r="D41" s="11" t="s">
        <v>280</v>
      </c>
      <c r="E41" s="20">
        <v>39391</v>
      </c>
      <c r="F41" s="25"/>
      <c r="G41" s="25"/>
      <c r="H41" s="25"/>
      <c r="I41" s="25"/>
      <c r="J41" s="25"/>
      <c r="K41" s="39">
        <v>5000</v>
      </c>
      <c r="L41" s="11"/>
      <c r="M41" s="24">
        <f t="shared" si="2"/>
        <v>5000</v>
      </c>
      <c r="N41" s="5"/>
    </row>
    <row r="42" spans="1:14" ht="12.6" customHeight="1" x14ac:dyDescent="0.2">
      <c r="A42" s="8"/>
      <c r="B42" s="8" t="s">
        <v>68</v>
      </c>
      <c r="C42" s="9" t="s">
        <v>69</v>
      </c>
      <c r="D42" s="28" t="s">
        <v>331</v>
      </c>
      <c r="E42" s="20">
        <v>37834</v>
      </c>
      <c r="F42" s="21">
        <v>250000</v>
      </c>
      <c r="G42" s="21">
        <v>0</v>
      </c>
      <c r="H42" s="21">
        <v>0</v>
      </c>
      <c r="I42" s="21">
        <v>0</v>
      </c>
      <c r="J42" s="22">
        <f>SUM(F42:I42)</f>
        <v>250000</v>
      </c>
      <c r="K42" s="23"/>
      <c r="L42" s="11"/>
      <c r="M42" s="24">
        <f t="shared" si="2"/>
        <v>250000</v>
      </c>
      <c r="N42" s="5"/>
    </row>
    <row r="43" spans="1:14" ht="12.6" customHeight="1" x14ac:dyDescent="0.2">
      <c r="A43" s="8"/>
      <c r="B43" s="8" t="s">
        <v>251</v>
      </c>
      <c r="C43" s="9" t="s">
        <v>252</v>
      </c>
      <c r="D43" s="11" t="s">
        <v>253</v>
      </c>
      <c r="E43" s="20">
        <v>39505</v>
      </c>
      <c r="F43" s="25"/>
      <c r="G43" s="25"/>
      <c r="H43" s="25"/>
      <c r="I43" s="25"/>
      <c r="J43" s="25"/>
      <c r="K43" s="39">
        <v>4000</v>
      </c>
      <c r="L43" s="11"/>
      <c r="M43" s="24">
        <f t="shared" si="2"/>
        <v>4000</v>
      </c>
      <c r="N43" s="5"/>
    </row>
    <row r="44" spans="1:14" ht="12.6" customHeight="1" x14ac:dyDescent="0.2">
      <c r="A44" s="8"/>
      <c r="B44" s="8" t="s">
        <v>266</v>
      </c>
      <c r="C44" s="9" t="s">
        <v>267</v>
      </c>
      <c r="D44" s="11" t="s">
        <v>268</v>
      </c>
      <c r="E44" s="20">
        <v>39337</v>
      </c>
      <c r="F44" s="25"/>
      <c r="G44" s="25"/>
      <c r="H44" s="25"/>
      <c r="I44" s="25"/>
      <c r="J44" s="25"/>
      <c r="K44" s="39">
        <v>2500</v>
      </c>
      <c r="L44" s="11"/>
      <c r="M44" s="24">
        <f t="shared" si="2"/>
        <v>2500</v>
      </c>
      <c r="N44" s="5"/>
    </row>
    <row r="45" spans="1:14" ht="12.6" customHeight="1" x14ac:dyDescent="0.2">
      <c r="A45" s="8"/>
      <c r="B45" s="8" t="s">
        <v>230</v>
      </c>
      <c r="C45" s="9" t="s">
        <v>231</v>
      </c>
      <c r="D45" s="11" t="s">
        <v>232</v>
      </c>
      <c r="E45" s="20">
        <v>39307</v>
      </c>
      <c r="F45" s="25"/>
      <c r="G45" s="25"/>
      <c r="H45" s="25"/>
      <c r="I45" s="25"/>
      <c r="J45" s="25"/>
      <c r="K45" s="39">
        <v>25000</v>
      </c>
      <c r="L45" s="11"/>
      <c r="M45" s="24">
        <f t="shared" si="2"/>
        <v>25000</v>
      </c>
      <c r="N45" s="5"/>
    </row>
    <row r="46" spans="1:14" ht="12.6" customHeight="1" x14ac:dyDescent="0.2">
      <c r="A46" s="8"/>
      <c r="B46" s="8" t="s">
        <v>70</v>
      </c>
      <c r="C46" s="9" t="s">
        <v>71</v>
      </c>
      <c r="D46" s="11" t="s">
        <v>72</v>
      </c>
      <c r="E46" s="20">
        <v>38363</v>
      </c>
      <c r="F46" s="21">
        <v>35000</v>
      </c>
      <c r="G46" s="21">
        <v>10000</v>
      </c>
      <c r="H46" s="21">
        <v>24500</v>
      </c>
      <c r="I46" s="21">
        <v>1000</v>
      </c>
      <c r="J46" s="22">
        <f>SUM(F46:I46)</f>
        <v>70500</v>
      </c>
      <c r="K46" s="23"/>
      <c r="L46" s="11"/>
      <c r="M46" s="24">
        <f t="shared" si="2"/>
        <v>70500</v>
      </c>
      <c r="N46" s="5"/>
    </row>
    <row r="47" spans="1:14" ht="12.6" customHeight="1" x14ac:dyDescent="0.2">
      <c r="A47" s="8"/>
      <c r="B47" s="8" t="s">
        <v>296</v>
      </c>
      <c r="C47" s="9" t="s">
        <v>297</v>
      </c>
      <c r="D47" s="11" t="s">
        <v>298</v>
      </c>
      <c r="E47" s="20">
        <v>39574</v>
      </c>
      <c r="F47" s="25"/>
      <c r="G47" s="25"/>
      <c r="H47" s="25"/>
      <c r="I47" s="25"/>
      <c r="J47" s="25"/>
      <c r="K47" s="26" t="s">
        <v>334</v>
      </c>
      <c r="L47" s="11"/>
      <c r="M47" s="24">
        <f t="shared" si="2"/>
        <v>0</v>
      </c>
      <c r="N47" s="5"/>
    </row>
    <row r="48" spans="1:14" ht="12.6" customHeight="1" x14ac:dyDescent="0.2">
      <c r="A48" s="8"/>
      <c r="B48" s="8" t="s">
        <v>299</v>
      </c>
      <c r="C48" s="9" t="s">
        <v>300</v>
      </c>
      <c r="D48" s="11" t="s">
        <v>301</v>
      </c>
      <c r="E48" s="20">
        <v>39595</v>
      </c>
      <c r="F48" s="25"/>
      <c r="G48" s="25"/>
      <c r="H48" s="25"/>
      <c r="I48" s="25"/>
      <c r="J48" s="25"/>
      <c r="K48" s="39">
        <v>100000</v>
      </c>
      <c r="L48" s="11"/>
      <c r="M48" s="24">
        <f t="shared" si="2"/>
        <v>100000</v>
      </c>
      <c r="N48" s="5"/>
    </row>
    <row r="49" spans="1:14" ht="12.6" customHeight="1" x14ac:dyDescent="0.2">
      <c r="A49" s="8"/>
      <c r="B49" s="8" t="s">
        <v>73</v>
      </c>
      <c r="C49" s="9" t="s">
        <v>74</v>
      </c>
      <c r="D49" s="11" t="s">
        <v>75</v>
      </c>
      <c r="E49" s="20">
        <v>38353</v>
      </c>
      <c r="F49" s="21">
        <v>20000</v>
      </c>
      <c r="G49" s="21">
        <v>10000</v>
      </c>
      <c r="H49" s="21">
        <v>800</v>
      </c>
      <c r="I49" s="21">
        <v>1000</v>
      </c>
      <c r="J49" s="22">
        <f>SUM(F49:I49)</f>
        <v>31800</v>
      </c>
      <c r="K49" s="23"/>
      <c r="L49" s="11"/>
      <c r="M49" s="24">
        <f t="shared" si="2"/>
        <v>31800</v>
      </c>
      <c r="N49" s="5"/>
    </row>
    <row r="50" spans="1:14" ht="12.6" customHeight="1" x14ac:dyDescent="0.2">
      <c r="A50" s="8"/>
      <c r="B50" s="8" t="s">
        <v>193</v>
      </c>
      <c r="C50" s="9" t="s">
        <v>194</v>
      </c>
      <c r="D50" s="11" t="s">
        <v>195</v>
      </c>
      <c r="E50" s="20">
        <v>39196</v>
      </c>
      <c r="F50" s="21">
        <v>8000</v>
      </c>
      <c r="G50" s="21">
        <v>0</v>
      </c>
      <c r="H50" s="21">
        <v>0</v>
      </c>
      <c r="I50" s="21">
        <v>0</v>
      </c>
      <c r="J50" s="22">
        <f>SUM(F50:I50)</f>
        <v>8000</v>
      </c>
      <c r="K50" s="23"/>
      <c r="L50" s="11"/>
      <c r="M50" s="24">
        <f t="shared" si="2"/>
        <v>8000</v>
      </c>
      <c r="N50" s="5"/>
    </row>
    <row r="51" spans="1:14" ht="12.6" customHeight="1" x14ac:dyDescent="0.2">
      <c r="A51" s="8"/>
      <c r="B51" s="8" t="s">
        <v>207</v>
      </c>
      <c r="C51" s="9" t="s">
        <v>208</v>
      </c>
      <c r="D51" s="11" t="s">
        <v>209</v>
      </c>
      <c r="E51" s="20">
        <v>39216</v>
      </c>
      <c r="F51" s="21">
        <v>1000</v>
      </c>
      <c r="G51" s="21">
        <v>0</v>
      </c>
      <c r="H51" s="21">
        <v>0</v>
      </c>
      <c r="I51" s="21">
        <v>0</v>
      </c>
      <c r="J51" s="22">
        <f>SUM(F51:I51)</f>
        <v>1000</v>
      </c>
      <c r="K51" s="23"/>
      <c r="L51" s="11"/>
      <c r="M51" s="24">
        <f t="shared" si="2"/>
        <v>1000</v>
      </c>
      <c r="N51" s="5"/>
    </row>
    <row r="52" spans="1:14" ht="12.6" customHeight="1" x14ac:dyDescent="0.2">
      <c r="A52" s="8"/>
      <c r="B52" s="8" t="s">
        <v>314</v>
      </c>
      <c r="C52" s="9" t="s">
        <v>303</v>
      </c>
      <c r="D52" s="11" t="s">
        <v>315</v>
      </c>
      <c r="E52" s="20">
        <v>39630</v>
      </c>
      <c r="F52" s="25"/>
      <c r="G52" s="25"/>
      <c r="H52" s="25"/>
      <c r="I52" s="25"/>
      <c r="J52" s="25"/>
      <c r="K52" s="26" t="s">
        <v>334</v>
      </c>
      <c r="L52" s="11"/>
      <c r="M52" s="24">
        <f t="shared" si="2"/>
        <v>0</v>
      </c>
      <c r="N52" s="5"/>
    </row>
    <row r="53" spans="1:14" ht="12.6" customHeight="1" x14ac:dyDescent="0.2">
      <c r="A53" s="8"/>
      <c r="B53" s="8" t="s">
        <v>302</v>
      </c>
      <c r="C53" s="9" t="s">
        <v>303</v>
      </c>
      <c r="D53" s="11" t="s">
        <v>304</v>
      </c>
      <c r="E53" s="20">
        <v>39608</v>
      </c>
      <c r="F53" s="25"/>
      <c r="G53" s="25"/>
      <c r="H53" s="25"/>
      <c r="I53" s="25"/>
      <c r="J53" s="25"/>
      <c r="K53" s="26" t="s">
        <v>334</v>
      </c>
      <c r="L53" s="11"/>
      <c r="M53" s="24">
        <f t="shared" si="2"/>
        <v>0</v>
      </c>
      <c r="N53" s="5"/>
    </row>
    <row r="54" spans="1:14" ht="12.6" customHeight="1" x14ac:dyDescent="0.2">
      <c r="A54" s="8"/>
      <c r="B54" s="8" t="s">
        <v>224</v>
      </c>
      <c r="C54" s="9" t="s">
        <v>225</v>
      </c>
      <c r="D54" s="11" t="s">
        <v>226</v>
      </c>
      <c r="E54" s="20">
        <v>39265</v>
      </c>
      <c r="F54" s="27"/>
      <c r="G54" s="27"/>
      <c r="H54" s="27"/>
      <c r="I54" s="27"/>
      <c r="J54" s="25"/>
      <c r="K54" s="39">
        <v>50000</v>
      </c>
      <c r="L54" s="11"/>
      <c r="M54" s="24">
        <f t="shared" si="2"/>
        <v>50000</v>
      </c>
      <c r="N54" s="5"/>
    </row>
    <row r="55" spans="1:14" ht="12.6" customHeight="1" x14ac:dyDescent="0.2">
      <c r="A55" s="8"/>
      <c r="B55" s="8" t="s">
        <v>290</v>
      </c>
      <c r="C55" s="9" t="s">
        <v>291</v>
      </c>
      <c r="D55" s="11" t="s">
        <v>292</v>
      </c>
      <c r="E55" s="20">
        <v>39539</v>
      </c>
      <c r="F55" s="25"/>
      <c r="G55" s="25"/>
      <c r="H55" s="25"/>
      <c r="I55" s="25"/>
      <c r="J55" s="25"/>
      <c r="K55" s="26" t="s">
        <v>334</v>
      </c>
      <c r="L55" s="11"/>
      <c r="M55" s="24">
        <f t="shared" si="2"/>
        <v>0</v>
      </c>
      <c r="N55" s="5"/>
    </row>
    <row r="56" spans="1:14" ht="12.6" customHeight="1" x14ac:dyDescent="0.2">
      <c r="A56" s="8"/>
      <c r="B56" s="8" t="s">
        <v>311</v>
      </c>
      <c r="C56" s="9" t="s">
        <v>312</v>
      </c>
      <c r="D56" s="11" t="s">
        <v>313</v>
      </c>
      <c r="E56" s="20">
        <v>39630</v>
      </c>
      <c r="F56" s="25"/>
      <c r="G56" s="25"/>
      <c r="H56" s="25"/>
      <c r="I56" s="25"/>
      <c r="J56" s="25"/>
      <c r="K56" s="26" t="s">
        <v>334</v>
      </c>
      <c r="L56" s="11"/>
      <c r="M56" s="24">
        <f t="shared" si="2"/>
        <v>0</v>
      </c>
      <c r="N56" s="5"/>
    </row>
    <row r="57" spans="1:14" ht="12.6" customHeight="1" x14ac:dyDescent="0.2">
      <c r="A57" s="8"/>
      <c r="B57" s="8" t="s">
        <v>84</v>
      </c>
      <c r="C57" s="9" t="s">
        <v>85</v>
      </c>
      <c r="D57" s="11" t="s">
        <v>86</v>
      </c>
      <c r="E57" s="20">
        <v>38489</v>
      </c>
      <c r="F57" s="21">
        <v>20000</v>
      </c>
      <c r="G57" s="21">
        <v>15000</v>
      </c>
      <c r="H57" s="21">
        <v>3000</v>
      </c>
      <c r="I57" s="21">
        <v>1000</v>
      </c>
      <c r="J57" s="22">
        <f>SUM(F57:I57)</f>
        <v>39000</v>
      </c>
      <c r="K57" s="23"/>
      <c r="L57" s="11"/>
      <c r="M57" s="24">
        <f t="shared" si="2"/>
        <v>39000</v>
      </c>
      <c r="N57" s="5"/>
    </row>
    <row r="58" spans="1:14" ht="12.6" customHeight="1" x14ac:dyDescent="0.2">
      <c r="A58" s="8"/>
      <c r="B58" s="8" t="s">
        <v>29</v>
      </c>
      <c r="C58" s="9" t="s">
        <v>30</v>
      </c>
      <c r="D58" s="11" t="s">
        <v>31</v>
      </c>
      <c r="E58" s="20">
        <v>39370</v>
      </c>
      <c r="F58" s="25"/>
      <c r="G58" s="25"/>
      <c r="H58" s="25"/>
      <c r="I58" s="25"/>
      <c r="J58" s="25"/>
      <c r="K58" s="26" t="s">
        <v>334</v>
      </c>
      <c r="L58" s="11"/>
      <c r="M58" s="24">
        <f t="shared" si="2"/>
        <v>0</v>
      </c>
      <c r="N58" s="5"/>
    </row>
    <row r="59" spans="1:14" ht="12.6" customHeight="1" x14ac:dyDescent="0.2">
      <c r="A59" s="8"/>
      <c r="B59" s="8" t="s">
        <v>227</v>
      </c>
      <c r="C59" s="9" t="s">
        <v>228</v>
      </c>
      <c r="D59" s="11" t="s">
        <v>229</v>
      </c>
      <c r="E59" s="20">
        <v>39286</v>
      </c>
      <c r="F59" s="25"/>
      <c r="G59" s="25"/>
      <c r="H59" s="25"/>
      <c r="I59" s="25"/>
      <c r="J59" s="25"/>
      <c r="K59" s="39">
        <v>6000</v>
      </c>
      <c r="L59" s="11"/>
      <c r="M59" s="24">
        <f t="shared" si="2"/>
        <v>6000</v>
      </c>
      <c r="N59" s="5"/>
    </row>
    <row r="60" spans="1:14" ht="12.6" customHeight="1" x14ac:dyDescent="0.2">
      <c r="A60" s="8"/>
      <c r="B60" s="8" t="s">
        <v>248</v>
      </c>
      <c r="C60" s="9" t="s">
        <v>249</v>
      </c>
      <c r="D60" s="11" t="s">
        <v>250</v>
      </c>
      <c r="E60" s="20">
        <v>39321</v>
      </c>
      <c r="F60" s="25"/>
      <c r="G60" s="25"/>
      <c r="H60" s="25"/>
      <c r="I60" s="25"/>
      <c r="J60" s="25"/>
      <c r="K60" s="37"/>
      <c r="L60" s="11"/>
      <c r="M60" s="24">
        <f t="shared" si="2"/>
        <v>0</v>
      </c>
      <c r="N60" s="5"/>
    </row>
    <row r="61" spans="1:14" ht="12.6" customHeight="1" x14ac:dyDescent="0.2">
      <c r="A61" s="8"/>
      <c r="B61" s="8" t="s">
        <v>316</v>
      </c>
      <c r="C61" s="9" t="s">
        <v>317</v>
      </c>
      <c r="D61" s="11" t="s">
        <v>318</v>
      </c>
      <c r="E61" s="20">
        <v>39643</v>
      </c>
      <c r="F61" s="25"/>
      <c r="G61" s="25"/>
      <c r="H61" s="25"/>
      <c r="I61" s="25"/>
      <c r="J61" s="25"/>
      <c r="K61" s="39">
        <v>250550</v>
      </c>
      <c r="L61" s="11"/>
      <c r="M61" s="24">
        <f t="shared" si="2"/>
        <v>250550</v>
      </c>
      <c r="N61" s="5"/>
    </row>
    <row r="62" spans="1:14" ht="12.6" customHeight="1" x14ac:dyDescent="0.2">
      <c r="A62" s="8"/>
      <c r="B62" s="8" t="s">
        <v>275</v>
      </c>
      <c r="C62" s="9" t="s">
        <v>276</v>
      </c>
      <c r="D62" s="11" t="s">
        <v>277</v>
      </c>
      <c r="E62" s="20">
        <v>39370</v>
      </c>
      <c r="F62" s="25"/>
      <c r="G62" s="25"/>
      <c r="H62" s="25"/>
      <c r="I62" s="25"/>
      <c r="J62" s="25"/>
      <c r="K62" s="39">
        <v>4000</v>
      </c>
      <c r="L62" s="11"/>
      <c r="M62" s="24">
        <f t="shared" si="2"/>
        <v>4000</v>
      </c>
      <c r="N62" s="5"/>
    </row>
    <row r="63" spans="1:14" ht="12.6" customHeight="1" x14ac:dyDescent="0.2">
      <c r="A63" s="8"/>
      <c r="B63" s="8" t="s">
        <v>287</v>
      </c>
      <c r="C63" s="9" t="s">
        <v>288</v>
      </c>
      <c r="D63" s="11" t="s">
        <v>289</v>
      </c>
      <c r="E63" s="20">
        <v>39526</v>
      </c>
      <c r="F63" s="25"/>
      <c r="G63" s="25"/>
      <c r="H63" s="25"/>
      <c r="I63" s="25"/>
      <c r="J63" s="25"/>
      <c r="K63" s="26" t="s">
        <v>334</v>
      </c>
      <c r="L63" s="11"/>
      <c r="M63" s="24">
        <f t="shared" si="2"/>
        <v>0</v>
      </c>
      <c r="N63" s="5"/>
    </row>
    <row r="64" spans="1:14" ht="12.6" customHeight="1" x14ac:dyDescent="0.2">
      <c r="A64" s="8"/>
      <c r="B64" s="8"/>
      <c r="C64" s="9"/>
      <c r="D64" s="11"/>
      <c r="E64" s="20"/>
      <c r="F64" s="25"/>
      <c r="G64" s="25"/>
      <c r="H64" s="25"/>
      <c r="I64" s="25"/>
      <c r="J64" s="25"/>
      <c r="K64" s="39"/>
      <c r="L64" s="40"/>
      <c r="M64" s="24"/>
      <c r="N64" s="5"/>
    </row>
    <row r="65" spans="1:14" ht="12.6" customHeight="1" x14ac:dyDescent="0.2">
      <c r="A65" s="8"/>
      <c r="B65" s="8" t="s">
        <v>56</v>
      </c>
      <c r="C65" s="9" t="s">
        <v>57</v>
      </c>
      <c r="D65" s="11" t="s">
        <v>58</v>
      </c>
      <c r="E65" s="20">
        <v>38971</v>
      </c>
      <c r="F65" s="21">
        <v>25000</v>
      </c>
      <c r="G65" s="21">
        <v>0</v>
      </c>
      <c r="H65" s="21">
        <v>0</v>
      </c>
      <c r="I65" s="21">
        <v>1000</v>
      </c>
      <c r="J65" s="22">
        <f>SUM(F65:I65)</f>
        <v>26000</v>
      </c>
      <c r="K65" s="23"/>
      <c r="L65" s="11"/>
      <c r="M65" s="24">
        <f>SUM(J65:L65)</f>
        <v>26000</v>
      </c>
      <c r="N65" s="5"/>
    </row>
    <row r="66" spans="1:14" ht="12.6" customHeight="1" x14ac:dyDescent="0.2">
      <c r="A66" s="8"/>
      <c r="B66" s="8" t="s">
        <v>305</v>
      </c>
      <c r="C66" s="9" t="s">
        <v>306</v>
      </c>
      <c r="D66" s="11" t="s">
        <v>307</v>
      </c>
      <c r="E66" s="20">
        <v>39608</v>
      </c>
      <c r="F66" s="25"/>
      <c r="G66" s="25"/>
      <c r="H66" s="25"/>
      <c r="I66" s="25"/>
      <c r="J66" s="25"/>
      <c r="K66" s="26" t="s">
        <v>334</v>
      </c>
      <c r="L66" s="11"/>
      <c r="M66" s="24">
        <f>SUM(J66:L66)</f>
        <v>0</v>
      </c>
      <c r="N66" s="5"/>
    </row>
    <row r="67" spans="1:14" ht="12.75" customHeight="1" x14ac:dyDescent="0.2">
      <c r="D67" s="5"/>
      <c r="E67" s="5"/>
      <c r="F67" s="5"/>
      <c r="G67" s="5"/>
      <c r="H67" s="5"/>
      <c r="I67" s="5"/>
      <c r="J67" s="5"/>
      <c r="K67" s="41">
        <f>SUM(K4:K66)</f>
        <v>463050</v>
      </c>
      <c r="L67" s="41">
        <f>SUM(L4:L66)</f>
        <v>107850</v>
      </c>
      <c r="M67" s="5"/>
    </row>
    <row r="68" spans="1:14" ht="12" customHeight="1" x14ac:dyDescent="0.2">
      <c r="A68" t="s">
        <v>319</v>
      </c>
    </row>
    <row r="69" spans="1:14" ht="12.6" customHeight="1" x14ac:dyDescent="0.2">
      <c r="H69" s="2"/>
    </row>
  </sheetData>
  <mergeCells count="2">
    <mergeCell ref="F2:J2"/>
    <mergeCell ref="K2:L2"/>
  </mergeCells>
  <phoneticPr fontId="2" type="noConversion"/>
  <pageMargins left="0"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Option grant list</vt:lpstr>
      <vt:lpstr>Term</vt:lpstr>
      <vt:lpstr>Term staff since 052208</vt:lpstr>
      <vt:lpstr>Current employees</vt:lpstr>
      <vt:lpstr>'Term staff since 052208'!Print_Area</vt:lpstr>
      <vt:lpstr>'Option grant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Danise Yam</cp:lastModifiedBy>
  <cp:lastPrinted>2015-02-12T03:43:28Z</cp:lastPrinted>
  <dcterms:created xsi:type="dcterms:W3CDTF">2008-07-30T17:42:34Z</dcterms:created>
  <dcterms:modified xsi:type="dcterms:W3CDTF">2015-04-13T05:16:05Z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01466F938ECF16A8B5BEEE1BD1FBD709AF8ACB7A79E060CA777F612551C0AF4BA44B6F845CAFF7733027CF4CE85C4F999D404AC37420DDB9E25C941E83FEB9B66301BF7559BF8151275A0E4D5EDF03B4B40BC357EC234FA1B1F80A77BE9E3A575A713071D270CA9BFD1320F0FE63E38CACE011C567DDEFE0B693862CF9A80AA</vt:lpwstr>
  </property>
  <property fmtid="{D5CDD505-2E9C-101B-9397-08002B2CF9AE}" pid="3" name="Business Objects Context Information1">
    <vt:lpwstr>9BB64DACC744765DE91364D86FA7A49C42A30910E559DF3D2B37E6069A4F79B6CE409DC021B7951C5E5665EEB17CDB5E50846868476BA2058623DC404AFAB921142C27087972304240AFA3DF347B6BB8E05F36D008EF7C28A8EB104DDA1F4E16F9209272BAA6367BF948367CB3C8DA20649F995B925187C462DA126555FB276</vt:lpwstr>
  </property>
  <property fmtid="{D5CDD505-2E9C-101B-9397-08002B2CF9AE}" pid="4" name="Business Objects Context Information2">
    <vt:lpwstr>8AD91B849EA90CCF18D5D08723CF06C8FD66A7FE3007FA416C23D6DDD8216B0CE740ED98EB81BBBE1749675D0629C4288C114371AEC6D5EB34C1BA1C9923AB75DDF755652DBB3EAFA654968FFB51633900BFEE0A69D2D99493B03CF39CB8DEA679B24FF1A01D4ADFF4206B1D1C3D86CB237113418011B6BE93705A2B84A3C16</vt:lpwstr>
  </property>
  <property fmtid="{D5CDD505-2E9C-101B-9397-08002B2CF9AE}" pid="5" name="Business Objects Context Information3">
    <vt:lpwstr>0A106C8D570FF3551DF9A386A0E74CE359100F57CBD5C1086A2FB46ADFCCF3375AA527A5EDE97097FE54EA07E8783D7EE0223C665117206809E5BAC3947A550DC13C8C8B60459466F924FDDA0E9D61CA7D3E6BD488B64C7889175CA3F4716AA18B2DB436E8E39FA03186AE5691A042EBAF2872742CB1655E285633181D6C535</vt:lpwstr>
  </property>
  <property fmtid="{D5CDD505-2E9C-101B-9397-08002B2CF9AE}" pid="6" name="Business Objects Context Information4">
    <vt:lpwstr>33C37AFAE887F4F48AD6203EF3FF8960EEEADED26732AE8CB8D42B2BEB90ED7DDE7A62D8A9F782B8C79F496904D925DDF4F51AC2D35AF44DC8546069FCCFAB82437E8AE85364339A3FD7B8457322ABA5F93C1946319DEC9FEB372CA6F18F9A86D7A760E9433A14A31CA44E93C3CB76290C22F08862345014DF2CAA86CCA7EE6</vt:lpwstr>
  </property>
  <property fmtid="{D5CDD505-2E9C-101B-9397-08002B2CF9AE}" pid="7" name="Business Objects Context Information5">
    <vt:lpwstr>CB5E3DF352800A2D4FBBDB5E6ABD6AB5EAB5FF4962AD3728D457B6870FA0195BE22D02E2BE3B69235938CF64CF5B12DB136BAFFEEDD10184B589682B52480D7D8C2E79E6CB08A023B94D90F6CF0264DA19DF0B9242B9A7AD48B10665F83591170027413C9395EB0D86E6AA48FA6381A50A563F5937D1C184D971A6E2B3B5F63</vt:lpwstr>
  </property>
  <property fmtid="{D5CDD505-2E9C-101B-9397-08002B2CF9AE}" pid="8" name="Business Objects Context Information6">
    <vt:lpwstr>329E2C18B34585ED3299E55717354C0450D9768743EEA99EF3C1375B1116D9654D0A7612542753719ED317F3DEE4659CA8BBD373596D59344F2C67B0C799C152989E8D763AC47B419E99BFDD1232274C9927C70B27D8E5FE742A26972D9655B9642308CA3BD52F1B572504A1DB833280BEF8C72A6A6749608BA21817C5F844B</vt:lpwstr>
  </property>
  <property fmtid="{D5CDD505-2E9C-101B-9397-08002B2CF9AE}" pid="9" name="Business Objects Context Information7">
    <vt:lpwstr>900E4FF554DF04A19B0E3190CD2DF0D03DE3C740D98982B635A2AC920918B699A0908155F024B145323C39FE2BE3CE8EAFFAA37F82EA9ACFB6FFFCB8C50291DB4E997B90BFCBCD66766EC291D296AD2B1331987331513F0654E3296473666A36493B52087CF3189E71BE3274566E22A2F33690153B2A935B56F30AC6F62383C</vt:lpwstr>
  </property>
  <property fmtid="{D5CDD505-2E9C-101B-9397-08002B2CF9AE}" pid="10" name="Business Objects Context Information8">
    <vt:lpwstr>21E307A8E102E158747FF57E5A8BEEDC3A8EBDDCBDB487F4045F856680F8E88891F231035D8E6D7738E46163D978E96C9C6B4C1DF87C51A5EA501660149E4628B2EC983A738A4B2EB2C0C47BD2C661C137B203F90EE5F3BBA14E4AE99F29318B8A83D6629D240B714BCDD5BB2D1A0AF1868685070E3C620B6C5228DA59DD0BA</vt:lpwstr>
  </property>
  <property fmtid="{D5CDD505-2E9C-101B-9397-08002B2CF9AE}" pid="11" name="Business Objects Context Information9">
    <vt:lpwstr>D64C5E615CF6E3B04ED5CC78DE52F2942646AEFED59CC9EB45D3F9869637195F1273E2DC1A7A5237728F6A87B3E7247B26E47CA935EA9CB151BF5D2E34F3A8EC0E12E719DEAE735AC86747B66C55FDF5FC534E822BFB93AEFD46ADF85271581108998165DC2DBA13CF56E061E9A431065AF941EBD038DE5D145CBD7E39C0A5C</vt:lpwstr>
  </property>
  <property fmtid="{D5CDD505-2E9C-101B-9397-08002B2CF9AE}" pid="12" name="Business Objects Context Information10">
    <vt:lpwstr>73581B1033F5B57DBF1509A73FCD4D4ACF9ED95A91508B800980D9CFA53FB397845C0B3AE4C378B96219CDE6EE43D2B84A07F11A001C9E8C25CB54D67F3B9A90C3DE915E96CB9213110C01975FE775721FAC3C76996915A6CD1EBCC6FF408689E3D7E2BF9296A7603C49F797325F84AE6108B57391E7EE498672FE5895F517D</vt:lpwstr>
  </property>
  <property fmtid="{D5CDD505-2E9C-101B-9397-08002B2CF9AE}" pid="13" name="Business Objects Context Information11">
    <vt:lpwstr>60AC12850483AFC789FDF4946F54BF9726A789DA84837E44E34AF40E2C6BADDEDE258227718EBCE455B87C130F07A6149B59A9161BD46FD16A7711887C068D5B60878657C60C26010D2830B9EF34CEE0AD2CE7E80AC32</vt:lpwstr>
  </property>
  <property fmtid="{D5CDD505-2E9C-101B-9397-08002B2CF9AE}" pid="14" name="TitusGUID">
    <vt:lpwstr>49c40147-6871-4197-928d-6bedd80a06f2</vt:lpwstr>
  </property>
  <property fmtid="{D5CDD505-2E9C-101B-9397-08002B2CF9AE}" pid="15" name="TheranosClassification">
    <vt:lpwstr>Public</vt:lpwstr>
  </property>
</Properties>
</file>